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NAC00342\share\統計課　【新フォルダー】\01資料\02情報\04ホームページ作成伺\統計課ホームページ\HTML\toukei_data\長崎市の人口（国調結果）\"/>
    </mc:Choice>
  </mc:AlternateContent>
  <bookViews>
    <workbookView xWindow="0" yWindow="0" windowWidth="14370" windowHeight="7545"/>
  </bookViews>
  <sheets>
    <sheet name="統計表一覧" sheetId="1" r:id="rId1"/>
    <sheet name="第1表" sheetId="2" r:id="rId2"/>
    <sheet name="第2表（全市）" sheetId="3" r:id="rId3"/>
    <sheet name="第2表（旧長崎市）" sheetId="4" r:id="rId4"/>
    <sheet name="第2表（旧香焼町）" sheetId="5" r:id="rId5"/>
    <sheet name="第2表（旧伊王島町）" sheetId="6" r:id="rId6"/>
    <sheet name="第2表（旧高島町）" sheetId="7" r:id="rId7"/>
    <sheet name="第2表（旧野母崎町）" sheetId="8" r:id="rId8"/>
    <sheet name="第2表（旧三和町）" sheetId="9" r:id="rId9"/>
    <sheet name="第2表（旧琴海町）" sheetId="10" r:id="rId10"/>
    <sheet name="第2表（旧外海町）" sheetId="11" r:id="rId11"/>
    <sheet name="第3表" sheetId="12" r:id="rId12"/>
    <sheet name="第4表" sheetId="13" r:id="rId13"/>
    <sheet name="第5表" sheetId="14" r:id="rId14"/>
    <sheet name="第6表" sheetId="15" r:id="rId15"/>
    <sheet name="第7表" sheetId="16" r:id="rId16"/>
    <sheet name="第8表" sheetId="17" r:id="rId17"/>
    <sheet name="第9表" sheetId="18" r:id="rId18"/>
    <sheet name="第10表" sheetId="19" r:id="rId19"/>
    <sheet name="第11表" sheetId="20" r:id="rId20"/>
    <sheet name="第12表" sheetId="21" r:id="rId21"/>
    <sheet name="第13表" sheetId="22" r:id="rId22"/>
    <sheet name="第14表" sheetId="23" r:id="rId23"/>
    <sheet name="第15表" sheetId="24" r:id="rId24"/>
    <sheet name="第16表" sheetId="25" r:id="rId25"/>
    <sheet name="第17表" sheetId="26" r:id="rId26"/>
    <sheet name="第18表" sheetId="27" r:id="rId27"/>
    <sheet name="第19表" sheetId="28" r:id="rId28"/>
    <sheet name="第20表（全市）" sheetId="29" r:id="rId29"/>
    <sheet name="第20表（旧長崎市）" sheetId="30" r:id="rId30"/>
    <sheet name="第20表（旧香焼町）" sheetId="31" r:id="rId31"/>
    <sheet name="第20表（旧伊王島町）" sheetId="32" r:id="rId32"/>
    <sheet name="第20表（旧高島町）" sheetId="33" r:id="rId33"/>
    <sheet name="第20表（旧野母崎町）" sheetId="34" r:id="rId34"/>
    <sheet name="第20表（旧三和町）" sheetId="35" r:id="rId35"/>
    <sheet name="第20表（旧琴海町）" sheetId="36" r:id="rId36"/>
    <sheet name="第20表（旧外海町）" sheetId="37" r:id="rId37"/>
    <sheet name="第21表（全市）" sheetId="38" r:id="rId38"/>
    <sheet name="第21表（旧市町）①" sheetId="39" r:id="rId39"/>
    <sheet name="第21表（旧市町）②" sheetId="40" r:id="rId40"/>
    <sheet name="第21表（旧市町）③" sheetId="41" r:id="rId41"/>
    <sheet name="第21表（旧市町）④" sheetId="42" r:id="rId42"/>
    <sheet name="第22表" sheetId="43" r:id="rId43"/>
    <sheet name="第23表" sheetId="44" r:id="rId44"/>
    <sheet name="第24表" sheetId="45" r:id="rId45"/>
    <sheet name="第25表" sheetId="46" r:id="rId46"/>
    <sheet name="第26表" sheetId="47" r:id="rId47"/>
    <sheet name="第27表" sheetId="48" r:id="rId48"/>
    <sheet name="第28表" sheetId="49" r:id="rId49"/>
    <sheet name="第29表" sheetId="50" r:id="rId50"/>
    <sheet name="中核市比較表、第1表 " sheetId="51" r:id="rId51"/>
    <sheet name="中核市比較表、第2表" sheetId="52" r:id="rId52"/>
    <sheet name="中核市比較表、第3表" sheetId="53" r:id="rId53"/>
    <sheet name="中核市比較表、第4表" sheetId="54" r:id="rId54"/>
  </sheets>
  <externalReferences>
    <externalReference r:id="rId55"/>
    <externalReference r:id="rId56"/>
    <externalReference r:id="rId57"/>
    <externalReference r:id="rId58"/>
    <externalReference r:id="rId59"/>
  </externalReferences>
  <definedNames>
    <definedName name="_1a001_" localSheetId="20">#REF!</definedName>
    <definedName name="_1a001_" localSheetId="21">#REF!</definedName>
    <definedName name="_1a001_" localSheetId="31">#REF!</definedName>
    <definedName name="_1a001_" localSheetId="36">#REF!</definedName>
    <definedName name="_1a001_" localSheetId="35">#REF!</definedName>
    <definedName name="_1a001_" localSheetId="30">#REF!</definedName>
    <definedName name="_1a001_" localSheetId="32">#REF!</definedName>
    <definedName name="_1a001_" localSheetId="34">#REF!</definedName>
    <definedName name="_1a001_" localSheetId="29">#REF!</definedName>
    <definedName name="_1a001_" localSheetId="33">#REF!</definedName>
    <definedName name="_1a001_" localSheetId="39">#REF!</definedName>
    <definedName name="_1a001_" localSheetId="40">#REF!</definedName>
    <definedName name="_1a001_" localSheetId="41">#REF!</definedName>
    <definedName name="_1a001_" localSheetId="42">#REF!</definedName>
    <definedName name="_1a001_" localSheetId="47">#REF!</definedName>
    <definedName name="_1a001_" localSheetId="48">#REF!</definedName>
    <definedName name="_1a001_">#REF!</definedName>
    <definedName name="_2a046_" localSheetId="20">#REF!</definedName>
    <definedName name="_2a046_" localSheetId="21">#REF!</definedName>
    <definedName name="_2a046_" localSheetId="31">#REF!</definedName>
    <definedName name="_2a046_" localSheetId="36">#REF!</definedName>
    <definedName name="_2a046_" localSheetId="35">#REF!</definedName>
    <definedName name="_2a046_" localSheetId="30">#REF!</definedName>
    <definedName name="_2a046_" localSheetId="32">#REF!</definedName>
    <definedName name="_2a046_" localSheetId="34">#REF!</definedName>
    <definedName name="_2a046_" localSheetId="29">#REF!</definedName>
    <definedName name="_2a046_" localSheetId="33">#REF!</definedName>
    <definedName name="_2a046_" localSheetId="39">#REF!</definedName>
    <definedName name="_2a046_" localSheetId="40">#REF!</definedName>
    <definedName name="_2a046_" localSheetId="41">#REF!</definedName>
    <definedName name="_2a046_" localSheetId="42">#REF!</definedName>
    <definedName name="_2a046_" localSheetId="47">#REF!</definedName>
    <definedName name="_2a046_" localSheetId="48">#REF!</definedName>
    <definedName name="_2a046_">#REF!</definedName>
    <definedName name="_3a100_" localSheetId="20">#REF!</definedName>
    <definedName name="_3a100_" localSheetId="21">#REF!</definedName>
    <definedName name="_3a100_" localSheetId="31">#REF!</definedName>
    <definedName name="_3a100_" localSheetId="36">#REF!</definedName>
    <definedName name="_3a100_" localSheetId="35">#REF!</definedName>
    <definedName name="_3a100_" localSheetId="30">#REF!</definedName>
    <definedName name="_3a100_" localSheetId="32">#REF!</definedName>
    <definedName name="_3a100_" localSheetId="34">#REF!</definedName>
    <definedName name="_3a100_" localSheetId="29">#REF!</definedName>
    <definedName name="_3a100_" localSheetId="33">#REF!</definedName>
    <definedName name="_3a100_" localSheetId="39">#REF!</definedName>
    <definedName name="_3a100_" localSheetId="40">#REF!</definedName>
    <definedName name="_3a100_" localSheetId="41">#REF!</definedName>
    <definedName name="_3a100_" localSheetId="42">#REF!</definedName>
    <definedName name="_3a100_" localSheetId="47">#REF!</definedName>
    <definedName name="_3a100_" localSheetId="48">#REF!</definedName>
    <definedName name="_3a100_">#REF!</definedName>
    <definedName name="_xlnm._FilterDatabase" localSheetId="49" hidden="1">第29表!$A$9:$BM$1519</definedName>
    <definedName name="_xlnm._FilterDatabase" localSheetId="12" hidden="1">第4表!#REF!</definedName>
    <definedName name="_xlnm._FilterDatabase" localSheetId="17" hidden="1">第9表!#REF!</definedName>
    <definedName name="_xlnm._FilterDatabase" localSheetId="50" hidden="1">'中核市比較表、第1表 '!$A$3:$K$51</definedName>
    <definedName name="_xlnm._FilterDatabase" localSheetId="51" hidden="1">'中核市比較表、第2表'!$A$6:$L$54</definedName>
    <definedName name="_xlnm._FilterDatabase" localSheetId="52" hidden="1">'中核市比較表、第3表'!$A$4:$W$52</definedName>
    <definedName name="_xlnm._FilterDatabase" localSheetId="53" hidden="1">'中核市比較表、第4表'!$A$6:$AC$54</definedName>
    <definedName name="_Toc344286223" localSheetId="0">統計表一覧!#REF!</definedName>
    <definedName name="a" localSheetId="12">[1]b00611!#REF!</definedName>
    <definedName name="a">[1]b00611!#REF!</definedName>
    <definedName name="code" localSheetId="20">#REF!</definedName>
    <definedName name="code" localSheetId="21">#REF!</definedName>
    <definedName name="code" localSheetId="31">#REF!</definedName>
    <definedName name="code" localSheetId="36">#REF!</definedName>
    <definedName name="code" localSheetId="35">#REF!</definedName>
    <definedName name="code" localSheetId="30">#REF!</definedName>
    <definedName name="code" localSheetId="32">#REF!</definedName>
    <definedName name="code" localSheetId="34">#REF!</definedName>
    <definedName name="code" localSheetId="29">#REF!</definedName>
    <definedName name="code" localSheetId="33">#REF!</definedName>
    <definedName name="code" localSheetId="39">#REF!</definedName>
    <definedName name="code" localSheetId="40">#REF!</definedName>
    <definedName name="code" localSheetId="41">#REF!</definedName>
    <definedName name="code" localSheetId="42">#REF!</definedName>
    <definedName name="code" localSheetId="43">#REF!</definedName>
    <definedName name="code" localSheetId="44">#REF!</definedName>
    <definedName name="code" localSheetId="45">#REF!</definedName>
    <definedName name="code" localSheetId="46">#REF!</definedName>
    <definedName name="code" localSheetId="47">#REF!</definedName>
    <definedName name="code" localSheetId="48">#REF!</definedName>
    <definedName name="code">#REF!</definedName>
    <definedName name="Data" localSheetId="20">第12表!#REF!</definedName>
    <definedName name="Data" localSheetId="21">第13表!#REF!</definedName>
    <definedName name="Data" localSheetId="22">第14表!$H$10</definedName>
    <definedName name="Data" localSheetId="23">第15表!$I$10</definedName>
    <definedName name="Data" localSheetId="25">第17表!$F$8</definedName>
    <definedName name="Data" localSheetId="27">第19表!$I$6</definedName>
    <definedName name="Data" localSheetId="31">'第20表（旧伊王島町）'!$E$9</definedName>
    <definedName name="Data" localSheetId="36">'第20表（旧外海町）'!$E$9</definedName>
    <definedName name="Data" localSheetId="35">'第20表（旧琴海町）'!$E$9</definedName>
    <definedName name="Data" localSheetId="30">'第20表（旧香焼町）'!$E$9</definedName>
    <definedName name="Data" localSheetId="32">'第20表（旧高島町）'!$E$9</definedName>
    <definedName name="Data" localSheetId="34">'第20表（旧三和町）'!$E$9</definedName>
    <definedName name="Data" localSheetId="29">'第20表（旧長崎市）'!$E$9</definedName>
    <definedName name="Data" localSheetId="33">'第20表（旧野母崎町）'!$E$9</definedName>
    <definedName name="Data" localSheetId="28">'第20表（全市）'!$E$9</definedName>
    <definedName name="Data" localSheetId="38">'第21表（旧市町）①'!$E$7</definedName>
    <definedName name="Data" localSheetId="39">'第21表（旧市町）②'!$E$7</definedName>
    <definedName name="Data" localSheetId="40">'第21表（旧市町）③'!$E$7</definedName>
    <definedName name="Data" localSheetId="41">'第21表（旧市町）④'!$E$7</definedName>
    <definedName name="Data" localSheetId="37">'第21表（全市）'!$D$7</definedName>
    <definedName name="Data" localSheetId="42">第22表!$F$8</definedName>
    <definedName name="Data" localSheetId="43">第23表!$F$8</definedName>
    <definedName name="Data" localSheetId="44">#REF!</definedName>
    <definedName name="Data" localSheetId="45">#REF!</definedName>
    <definedName name="Data" localSheetId="47">#REF!</definedName>
    <definedName name="Data" localSheetId="48">#REF!</definedName>
    <definedName name="Data" localSheetId="11">第3表!$E$10</definedName>
    <definedName name="Data" localSheetId="12">第4表!#REF!</definedName>
    <definedName name="Data" localSheetId="15">第7表!#REF!</definedName>
    <definedName name="Data" localSheetId="16">#REF!</definedName>
    <definedName name="Data" localSheetId="17">第9表!#REF!</definedName>
    <definedName name="Data">#REF!</definedName>
    <definedName name="DataEnd" localSheetId="20">第12表!#REF!</definedName>
    <definedName name="DataEnd" localSheetId="21">第13表!#REF!</definedName>
    <definedName name="DataEnd" localSheetId="22">第14表!#REF!</definedName>
    <definedName name="DataEnd" localSheetId="23">第15表!#REF!</definedName>
    <definedName name="DataEnd" localSheetId="24">[2]長崎市!#REF!</definedName>
    <definedName name="DataEnd" localSheetId="25">第17表!#REF!</definedName>
    <definedName name="DataEnd" localSheetId="26">[2]長崎市!#REF!</definedName>
    <definedName name="DataEnd" localSheetId="27">第19表!#REF!</definedName>
    <definedName name="DataEnd" localSheetId="31">'第20表（旧伊王島町）'!#REF!</definedName>
    <definedName name="DataEnd" localSheetId="36">'第20表（旧外海町）'!#REF!</definedName>
    <definedName name="DataEnd" localSheetId="35">'第20表（旧琴海町）'!#REF!</definedName>
    <definedName name="DataEnd" localSheetId="30">'第20表（旧香焼町）'!#REF!</definedName>
    <definedName name="DataEnd" localSheetId="32">'第20表（旧高島町）'!#REF!</definedName>
    <definedName name="DataEnd" localSheetId="34">'第20表（旧三和町）'!#REF!</definedName>
    <definedName name="DataEnd" localSheetId="29">'第20表（旧長崎市）'!#REF!</definedName>
    <definedName name="DataEnd" localSheetId="33">'第20表（旧野母崎町）'!#REF!</definedName>
    <definedName name="DataEnd" localSheetId="28">'第20表（全市）'!#REF!</definedName>
    <definedName name="DataEnd" localSheetId="38">'第21表（旧市町）①'!#REF!</definedName>
    <definedName name="DataEnd" localSheetId="39">'第21表（旧市町）②'!#REF!</definedName>
    <definedName name="DataEnd" localSheetId="40">'第21表（旧市町）③'!#REF!</definedName>
    <definedName name="DataEnd" localSheetId="41">'第21表（旧市町）④'!#REF!</definedName>
    <definedName name="DataEnd" localSheetId="37">'第21表（全市）'!#REF!</definedName>
    <definedName name="DataEnd" localSheetId="42">第22表!#REF!</definedName>
    <definedName name="DataEnd" localSheetId="43">第23表!#REF!</definedName>
    <definedName name="DataEnd" localSheetId="44">#REF!</definedName>
    <definedName name="DataEnd" localSheetId="45">#REF!</definedName>
    <definedName name="DataEnd" localSheetId="47">#REF!</definedName>
    <definedName name="DataEnd" localSheetId="48">#REF!</definedName>
    <definedName name="DataEnd" localSheetId="11">第3表!#REF!</definedName>
    <definedName name="DataEnd" localSheetId="12">第4表!#REF!</definedName>
    <definedName name="DataEnd" localSheetId="15">第7表!#REF!</definedName>
    <definedName name="DataEnd" localSheetId="16">#REF!</definedName>
    <definedName name="DataEnd" localSheetId="17">第9表!#REF!</definedName>
    <definedName name="DataEnd">#REF!</definedName>
    <definedName name="DIDS" localSheetId="12">[1]b00611!#REF!</definedName>
    <definedName name="DIDS">[1]b00611!#REF!</definedName>
    <definedName name="hyou">#REF!</definedName>
    <definedName name="Hyousoku" localSheetId="20">第12表!$B$3:$B$3</definedName>
    <definedName name="Hyousoku" localSheetId="21">第13表!#REF!</definedName>
    <definedName name="Hyousoku" localSheetId="22">第14表!$B$5:$B$9</definedName>
    <definedName name="Hyousoku" localSheetId="23">第15表!$B$5:$B$9</definedName>
    <definedName name="Hyousoku" localSheetId="25">第17表!#REF!</definedName>
    <definedName name="Hyousoku" localSheetId="27">第19表!#REF!</definedName>
    <definedName name="Hyousoku" localSheetId="31">'第20表（旧伊王島町）'!$A$6:$A$8</definedName>
    <definedName name="Hyousoku" localSheetId="36">'第20表（旧外海町）'!$A$6:$A$8</definedName>
    <definedName name="Hyousoku" localSheetId="35">'第20表（旧琴海町）'!$A$6:$A$8</definedName>
    <definedName name="Hyousoku" localSheetId="30">'第20表（旧香焼町）'!$A$6:$A$8</definedName>
    <definedName name="Hyousoku" localSheetId="32">'第20表（旧高島町）'!$A$6:$A$8</definedName>
    <definedName name="Hyousoku" localSheetId="34">'第20表（旧三和町）'!$A$6:$A$8</definedName>
    <definedName name="Hyousoku" localSheetId="29">'第20表（旧長崎市）'!$A$6:$A$8</definedName>
    <definedName name="Hyousoku" localSheetId="33">'第20表（旧野母崎町）'!$A$6:$A$8</definedName>
    <definedName name="Hyousoku" localSheetId="28">'第20表（全市）'!$A$6:$A$8</definedName>
    <definedName name="Hyousoku" localSheetId="38">'第21表（旧市町）①'!$A$3:$A$6</definedName>
    <definedName name="Hyousoku" localSheetId="39">'第21表（旧市町）②'!$A$3:$A$6</definedName>
    <definedName name="Hyousoku" localSheetId="40">'第21表（旧市町）③'!$A$3:$A$6</definedName>
    <definedName name="Hyousoku" localSheetId="41">'第21表（旧市町）④'!$A$3:$A$6</definedName>
    <definedName name="Hyousoku" localSheetId="37">'第21表（全市）'!#REF!</definedName>
    <definedName name="Hyousoku" localSheetId="42">第22表!$B$5:$B$7</definedName>
    <definedName name="Hyousoku" localSheetId="43">第23表!$B$4:$B$7</definedName>
    <definedName name="Hyousoku" localSheetId="44">#REF!</definedName>
    <definedName name="Hyousoku" localSheetId="45">#REF!</definedName>
    <definedName name="Hyousoku" localSheetId="47">#REF!</definedName>
    <definedName name="Hyousoku" localSheetId="48">#REF!</definedName>
    <definedName name="Hyousoku" localSheetId="11">第3表!$A$5:$A$9</definedName>
    <definedName name="Hyousoku" localSheetId="12">第4表!#REF!</definedName>
    <definedName name="Hyousoku" localSheetId="15">第7表!#REF!</definedName>
    <definedName name="Hyousoku" localSheetId="16">#REF!</definedName>
    <definedName name="Hyousoku" localSheetId="17">第9表!#REF!</definedName>
    <definedName name="Hyousoku">#REF!</definedName>
    <definedName name="hyousoku1" localSheetId="20">#REF!</definedName>
    <definedName name="hyousoku1" localSheetId="21">#REF!</definedName>
    <definedName name="hyousoku1" localSheetId="31">#REF!</definedName>
    <definedName name="hyousoku1" localSheetId="36">#REF!</definedName>
    <definedName name="hyousoku1" localSheetId="35">#REF!</definedName>
    <definedName name="hyousoku1" localSheetId="30">#REF!</definedName>
    <definedName name="hyousoku1" localSheetId="32">#REF!</definedName>
    <definedName name="hyousoku1" localSheetId="34">#REF!</definedName>
    <definedName name="hyousoku1" localSheetId="29">#REF!</definedName>
    <definedName name="hyousoku1" localSheetId="33">#REF!</definedName>
    <definedName name="hyousoku1" localSheetId="38">#REF!</definedName>
    <definedName name="hyousoku1" localSheetId="39">#REF!</definedName>
    <definedName name="hyousoku1" localSheetId="40">#REF!</definedName>
    <definedName name="hyousoku1" localSheetId="41">#REF!</definedName>
    <definedName name="hyousoku1" localSheetId="42">#REF!</definedName>
    <definedName name="hyousoku1">#REF!</definedName>
    <definedName name="HyousokuArea" localSheetId="20">第12表!$H$7:$H$25</definedName>
    <definedName name="HyousokuArea" localSheetId="21">第13表!$A$6:$D$25</definedName>
    <definedName name="HyousokuArea" localSheetId="22">第14表!$B$10:$G$10</definedName>
    <definedName name="HyousokuArea" localSheetId="23">第15表!$B$10:$D$10</definedName>
    <definedName name="HyousokuArea" localSheetId="25">第17表!$B$8:$E$8</definedName>
    <definedName name="HyousokuArea" localSheetId="27">第19表!$A$6:$A$7</definedName>
    <definedName name="HyousokuArea" localSheetId="31">'第20表（旧伊王島町）'!$A$9:$A$73</definedName>
    <definedName name="HyousokuArea" localSheetId="36">'第20表（旧外海町）'!$A$9:$A$73</definedName>
    <definedName name="HyousokuArea" localSheetId="35">'第20表（旧琴海町）'!$A$9:$A$73</definedName>
    <definedName name="HyousokuArea" localSheetId="30">'第20表（旧香焼町）'!$A$9:$A$73</definedName>
    <definedName name="HyousokuArea" localSheetId="32">'第20表（旧高島町）'!$A$9:$A$73</definedName>
    <definedName name="HyousokuArea" localSheetId="34">'第20表（旧三和町）'!$A$9:$A$73</definedName>
    <definedName name="HyousokuArea" localSheetId="29">'第20表（旧長崎市）'!$A$9:$A$73</definedName>
    <definedName name="HyousokuArea" localSheetId="33">'第20表（旧野母崎町）'!$A$9:$A$73</definedName>
    <definedName name="HyousokuArea" localSheetId="28">'第20表（全市）'!$A$9:$A$73</definedName>
    <definedName name="HyousokuArea" localSheetId="38">'第21表（旧市町）①'!$A$7:$D$33</definedName>
    <definedName name="HyousokuArea" localSheetId="39">'第21表（旧市町）②'!$A$7:$D$33</definedName>
    <definedName name="HyousokuArea" localSheetId="40">'第21表（旧市町）③'!$A$7:$D$33</definedName>
    <definedName name="HyousokuArea" localSheetId="41">'第21表（旧市町）④'!$A$7:$D$33</definedName>
    <definedName name="HyousokuArea" localSheetId="37">'第21表（全市）'!$A$7:$C$33</definedName>
    <definedName name="HyousokuArea" localSheetId="42">第22表!$B$8:$D$72</definedName>
    <definedName name="HyousokuArea" localSheetId="43">第23表!$B$8:$E$8</definedName>
    <definedName name="HyousokuArea" localSheetId="44">#REF!</definedName>
    <definedName name="HyousokuArea" localSheetId="45">#REF!</definedName>
    <definedName name="HyousokuArea" localSheetId="47">#REF!</definedName>
    <definedName name="HyousokuArea" localSheetId="48">#REF!</definedName>
    <definedName name="HyousokuArea" localSheetId="11">第3表!$A$10:$D$14</definedName>
    <definedName name="HyousokuArea" localSheetId="12">第4表!#REF!</definedName>
    <definedName name="HyousokuArea" localSheetId="15">第7表!#REF!</definedName>
    <definedName name="HyousokuArea" localSheetId="16">#REF!</definedName>
    <definedName name="HyousokuArea" localSheetId="17">第9表!#REF!</definedName>
    <definedName name="HyousokuArea">#REF!</definedName>
    <definedName name="HyousokuEnd" localSheetId="20">第12表!#REF!</definedName>
    <definedName name="HyousokuEnd" localSheetId="21">第13表!#REF!</definedName>
    <definedName name="HyousokuEnd" localSheetId="22">第14表!#REF!</definedName>
    <definedName name="HyousokuEnd" localSheetId="23">第15表!#REF!</definedName>
    <definedName name="HyousokuEnd" localSheetId="24">[2]長崎市!#REF!</definedName>
    <definedName name="HyousokuEnd" localSheetId="25">第17表!#REF!</definedName>
    <definedName name="HyousokuEnd" localSheetId="26">[2]長崎市!#REF!</definedName>
    <definedName name="HyousokuEnd" localSheetId="27">第19表!#REF!</definedName>
    <definedName name="HyousokuEnd" localSheetId="31">'第20表（旧伊王島町）'!#REF!</definedName>
    <definedName name="HyousokuEnd" localSheetId="36">'第20表（旧外海町）'!#REF!</definedName>
    <definedName name="HyousokuEnd" localSheetId="35">'第20表（旧琴海町）'!#REF!</definedName>
    <definedName name="HyousokuEnd" localSheetId="30">'第20表（旧香焼町）'!#REF!</definedName>
    <definedName name="HyousokuEnd" localSheetId="32">'第20表（旧高島町）'!#REF!</definedName>
    <definedName name="HyousokuEnd" localSheetId="34">'第20表（旧三和町）'!#REF!</definedName>
    <definedName name="HyousokuEnd" localSheetId="29">'第20表（旧長崎市）'!#REF!</definedName>
    <definedName name="HyousokuEnd" localSheetId="33">'第20表（旧野母崎町）'!#REF!</definedName>
    <definedName name="HyousokuEnd" localSheetId="28">'第20表（全市）'!#REF!</definedName>
    <definedName name="HyousokuEnd" localSheetId="38">'第21表（旧市町）①'!#REF!</definedName>
    <definedName name="HyousokuEnd" localSheetId="39">'第21表（旧市町）②'!#REF!</definedName>
    <definedName name="HyousokuEnd" localSheetId="40">'第21表（旧市町）③'!#REF!</definedName>
    <definedName name="HyousokuEnd" localSheetId="41">'第21表（旧市町）④'!#REF!</definedName>
    <definedName name="HyousokuEnd" localSheetId="37">'第21表（全市）'!#REF!</definedName>
    <definedName name="HyousokuEnd" localSheetId="42">第22表!#REF!</definedName>
    <definedName name="HyousokuEnd" localSheetId="43">第23表!#REF!</definedName>
    <definedName name="HyousokuEnd" localSheetId="44">#REF!</definedName>
    <definedName name="HyousokuEnd" localSheetId="45">#REF!</definedName>
    <definedName name="HyousokuEnd" localSheetId="47">#REF!</definedName>
    <definedName name="HyousokuEnd" localSheetId="48">#REF!</definedName>
    <definedName name="HyousokuEnd" localSheetId="11">第3表!#REF!</definedName>
    <definedName name="HyousokuEnd" localSheetId="12">第4表!#REF!</definedName>
    <definedName name="HyousokuEnd" localSheetId="15">第7表!#REF!</definedName>
    <definedName name="HyousokuEnd" localSheetId="16">#REF!</definedName>
    <definedName name="HyousokuEnd" localSheetId="17">第9表!#REF!</definedName>
    <definedName name="HyousokuEnd">#REF!</definedName>
    <definedName name="Hyoutou" localSheetId="20">第12表!#REF!</definedName>
    <definedName name="Hyoutou" localSheetId="21">第13表!#REF!</definedName>
    <definedName name="Hyoutou" localSheetId="22">第14表!$H$5:$V$9</definedName>
    <definedName name="Hyoutou" localSheetId="23">第15表!$I$5:$P$9</definedName>
    <definedName name="Hyoutou" localSheetId="25">第17表!$F$5:$G$7</definedName>
    <definedName name="Hyoutou" localSheetId="27">第19表!$I$5:$O$5</definedName>
    <definedName name="Hyoutou" localSheetId="31">'第20表（旧伊王島町）'!$E$6:$U$8</definedName>
    <definedName name="Hyoutou" localSheetId="36">'第20表（旧外海町）'!$E$6:$U$8</definedName>
    <definedName name="Hyoutou" localSheetId="35">'第20表（旧琴海町）'!$E$6:$U$8</definedName>
    <definedName name="Hyoutou" localSheetId="30">'第20表（旧香焼町）'!$E$6:$U$8</definedName>
    <definedName name="Hyoutou" localSheetId="32">'第20表（旧高島町）'!$E$6:$U$8</definedName>
    <definedName name="Hyoutou" localSheetId="34">'第20表（旧三和町）'!$E$6:$U$8</definedName>
    <definedName name="Hyoutou" localSheetId="29">'第20表（旧長崎市）'!$E$6:$U$8</definedName>
    <definedName name="Hyoutou" localSheetId="33">'第20表（旧野母崎町）'!$E$6:$U$8</definedName>
    <definedName name="Hyoutou" localSheetId="28">'第20表（全市）'!$E$6:$U$8</definedName>
    <definedName name="Hyoutou" localSheetId="38">'第21表（旧市町）①'!$E$3:$AH$6</definedName>
    <definedName name="Hyoutou" localSheetId="39">'第21表（旧市町）②'!$E$3:$AH$6</definedName>
    <definedName name="Hyoutou" localSheetId="40">'第21表（旧市町）③'!$E$3:$AH$6</definedName>
    <definedName name="Hyoutou" localSheetId="41">'第21表（旧市町）④'!$E$3:$AH$6</definedName>
    <definedName name="Hyoutou" localSheetId="37">'第21表（全市）'!$D$3:$AG$6</definedName>
    <definedName name="Hyoutou" localSheetId="42">第22表!$F$5:$Z$7</definedName>
    <definedName name="Hyoutou" localSheetId="43">第23表!$F$4:$Z$7</definedName>
    <definedName name="Hyoutou" localSheetId="44">#REF!</definedName>
    <definedName name="Hyoutou" localSheetId="45">#REF!</definedName>
    <definedName name="Hyoutou" localSheetId="47">#REF!</definedName>
    <definedName name="Hyoutou" localSheetId="48">#REF!</definedName>
    <definedName name="Hyoutou" localSheetId="11">第3表!$E$5:$Q$9</definedName>
    <definedName name="Hyoutou" localSheetId="12">第4表!#REF!</definedName>
    <definedName name="Hyoutou" localSheetId="15">第7表!#REF!</definedName>
    <definedName name="Hyoutou" localSheetId="16">#REF!</definedName>
    <definedName name="Hyoutou" localSheetId="17">第9表!$H$4:$AB$7</definedName>
    <definedName name="Hyoutou">#REF!</definedName>
    <definedName name="i">[3]b00611!$B$2:$P$5</definedName>
    <definedName name="_xlnm.Print_Area" localSheetId="18">第10表!$A$1:$AC$46</definedName>
    <definedName name="_xlnm.Print_Area" localSheetId="19">第11表!$A$1:$J$21</definedName>
    <definedName name="_xlnm.Print_Area" localSheetId="20">第12表!$A$1:$S$35</definedName>
    <definedName name="_xlnm.Print_Area" localSheetId="25">第17表!$A$1:$N$18</definedName>
    <definedName name="_xlnm.Print_Area" localSheetId="27">第19表!$A$1:$X$50</definedName>
    <definedName name="_xlnm.Print_Area" localSheetId="1">第1表!$A$1:$AC$48</definedName>
    <definedName name="_xlnm.Print_Area" localSheetId="44">第24表!$A$1:$O$99</definedName>
    <definedName name="_xlnm.Print_Area" localSheetId="45">第25表!$A$1:$O$97</definedName>
    <definedName name="_xlnm.Print_Area" localSheetId="49">第29表!$A$1:$AF$1515</definedName>
    <definedName name="_xlnm.Print_Area" localSheetId="5">'第2表（旧伊王島町）'!$A$1:$M$87</definedName>
    <definedName name="_xlnm.Print_Area" localSheetId="10">'第2表（旧外海町）'!$A$1:$M$87</definedName>
    <definedName name="_xlnm.Print_Area" localSheetId="9">'第2表（旧琴海町）'!$A$1:$M$87</definedName>
    <definedName name="_xlnm.Print_Area" localSheetId="4">'第2表（旧香焼町）'!$A$1:$M$87</definedName>
    <definedName name="_xlnm.Print_Area" localSheetId="6">'第2表（旧高島町）'!$A$1:$M$87</definedName>
    <definedName name="_xlnm.Print_Area" localSheetId="8">'第2表（旧三和町）'!$A$1:$M$87</definedName>
    <definedName name="_xlnm.Print_Area" localSheetId="3">'第2表（旧長崎市）'!$A$1:$M$87</definedName>
    <definedName name="_xlnm.Print_Area" localSheetId="7">'第2表（旧野母崎町）'!$A$1:$M$87</definedName>
    <definedName name="_xlnm.Print_Area" localSheetId="2">'第2表（全市）'!$A$1:$M$87</definedName>
    <definedName name="_xlnm.Print_Area" localSheetId="14">第6表!$A$1:$J$171</definedName>
    <definedName name="_xlnm.Print_Area" localSheetId="15">第7表!$A$1:$AD$85</definedName>
    <definedName name="_xlnm.Print_Area" localSheetId="16">第8表!$A$1:$AD$41</definedName>
    <definedName name="_xlnm.Print_Area" localSheetId="17">第9表!$A$2:$AB$20</definedName>
    <definedName name="_xlnm.Print_Titles" localSheetId="22">第14表!$2:$10</definedName>
    <definedName name="_xlnm.Print_Titles" localSheetId="25">第17表!$1:$10</definedName>
    <definedName name="_xlnm.Print_Titles" localSheetId="38">'第21表（旧市町）①'!$1:$6</definedName>
    <definedName name="_xlnm.Print_Titles" localSheetId="39">'第21表（旧市町）②'!$1:$6</definedName>
    <definedName name="_xlnm.Print_Titles" localSheetId="40">'第21表（旧市町）③'!$1:$6</definedName>
    <definedName name="_xlnm.Print_Titles" localSheetId="41">'第21表（旧市町）④'!$1:$6</definedName>
    <definedName name="_xlnm.Print_Titles" localSheetId="37">'第21表（全市）'!$1:$6</definedName>
    <definedName name="_xlnm.Print_Titles" localSheetId="46">第26表!$1:$7</definedName>
    <definedName name="_xlnm.Print_Titles" localSheetId="49">第29表!$1:$3</definedName>
    <definedName name="_xlnm.Print_Titles" localSheetId="12">第4表!$1:$9</definedName>
    <definedName name="_xlnm.Print_Titles" localSheetId="15">第7表!$45:$57</definedName>
    <definedName name="Rangai" localSheetId="20">#REF!</definedName>
    <definedName name="Rangai" localSheetId="21">#REF!</definedName>
    <definedName name="Rangai" localSheetId="31">#REF!</definedName>
    <definedName name="Rangai" localSheetId="36">#REF!</definedName>
    <definedName name="Rangai" localSheetId="35">#REF!</definedName>
    <definedName name="Rangai" localSheetId="30">#REF!</definedName>
    <definedName name="Rangai" localSheetId="32">#REF!</definedName>
    <definedName name="Rangai" localSheetId="34">#REF!</definedName>
    <definedName name="Rangai" localSheetId="29">#REF!</definedName>
    <definedName name="Rangai" localSheetId="33">#REF!</definedName>
    <definedName name="Rangai" localSheetId="38">#REF!</definedName>
    <definedName name="Rangai" localSheetId="39">#REF!</definedName>
    <definedName name="Rangai" localSheetId="40">#REF!</definedName>
    <definedName name="Rangai" localSheetId="41">#REF!</definedName>
    <definedName name="Rangai" localSheetId="42">#REF!</definedName>
    <definedName name="Rangai" localSheetId="43">#REF!</definedName>
    <definedName name="Rangai" localSheetId="44">#REF!</definedName>
    <definedName name="Rangai" localSheetId="45">#REF!</definedName>
    <definedName name="Rangai" localSheetId="46">#REF!</definedName>
    <definedName name="Rangai" localSheetId="47">#REF!</definedName>
    <definedName name="Rangai" localSheetId="48">#REF!</definedName>
    <definedName name="Rangai">#REF!</definedName>
    <definedName name="Rangai0" localSheetId="20">#REF!</definedName>
    <definedName name="Rangai0" localSheetId="21">#REF!</definedName>
    <definedName name="Rangai0" localSheetId="31">'第20表（旧伊王島町）'!#REF!</definedName>
    <definedName name="Rangai0" localSheetId="36">'第20表（旧外海町）'!#REF!</definedName>
    <definedName name="Rangai0" localSheetId="35">'第20表（旧琴海町）'!#REF!</definedName>
    <definedName name="Rangai0" localSheetId="30">'第20表（旧香焼町）'!#REF!</definedName>
    <definedName name="Rangai0" localSheetId="32">'第20表（旧高島町）'!#REF!</definedName>
    <definedName name="Rangai0" localSheetId="34">'第20表（旧三和町）'!#REF!</definedName>
    <definedName name="Rangai0" localSheetId="29">'第20表（旧長崎市）'!#REF!</definedName>
    <definedName name="Rangai0" localSheetId="33">'第20表（旧野母崎町）'!#REF!</definedName>
    <definedName name="Rangai0" localSheetId="28">'第20表（全市）'!#REF!</definedName>
    <definedName name="Rangai0" localSheetId="38">'第21表（旧市町）①'!#REF!</definedName>
    <definedName name="Rangai0" localSheetId="39">'第21表（旧市町）②'!#REF!</definedName>
    <definedName name="Rangai0" localSheetId="40">'第21表（旧市町）③'!#REF!</definedName>
    <definedName name="Rangai0" localSheetId="41">'第21表（旧市町）④'!#REF!</definedName>
    <definedName name="Rangai0" localSheetId="37">'第21表（全市）'!#REF!</definedName>
    <definedName name="Rangai0" localSheetId="42">第22表!#REF!</definedName>
    <definedName name="Rangai0" localSheetId="43">第23表!#REF!</definedName>
    <definedName name="Rangai0" localSheetId="44">#REF!</definedName>
    <definedName name="Rangai0" localSheetId="45">#REF!</definedName>
    <definedName name="Rangai0" localSheetId="47">#REF!</definedName>
    <definedName name="Rangai0" localSheetId="48">#REF!</definedName>
    <definedName name="Rangai0" localSheetId="12">第4表!#REF!</definedName>
    <definedName name="Rangai0" localSheetId="15">第7表!#REF!</definedName>
    <definedName name="Rangai0" localSheetId="16">#REF!</definedName>
    <definedName name="Rangai0">#REF!</definedName>
    <definedName name="RangaiEng" localSheetId="20">#REF!</definedName>
    <definedName name="RangaiEng" localSheetId="21">#REF!</definedName>
    <definedName name="RangaiEng" localSheetId="31">#REF!</definedName>
    <definedName name="RangaiEng" localSheetId="36">#REF!</definedName>
    <definedName name="RangaiEng" localSheetId="35">#REF!</definedName>
    <definedName name="RangaiEng" localSheetId="30">#REF!</definedName>
    <definedName name="RangaiEng" localSheetId="32">#REF!</definedName>
    <definedName name="RangaiEng" localSheetId="34">#REF!</definedName>
    <definedName name="RangaiEng" localSheetId="29">#REF!</definedName>
    <definedName name="RangaiEng" localSheetId="33">#REF!</definedName>
    <definedName name="RangaiEng" localSheetId="38">#REF!</definedName>
    <definedName name="RangaiEng" localSheetId="39">#REF!</definedName>
    <definedName name="RangaiEng" localSheetId="40">#REF!</definedName>
    <definedName name="RangaiEng" localSheetId="41">#REF!</definedName>
    <definedName name="RangaiEng" localSheetId="42">#REF!</definedName>
    <definedName name="RangaiEng" localSheetId="43">#REF!</definedName>
    <definedName name="RangaiEng" localSheetId="44">#REF!</definedName>
    <definedName name="RangaiEng" localSheetId="46">#REF!</definedName>
    <definedName name="RangaiEng">#REF!</definedName>
    <definedName name="Title" localSheetId="20">第12表!$H$1:$M$1</definedName>
    <definedName name="Title" localSheetId="21">第13表!$A$1:$X$2</definedName>
    <definedName name="Title" localSheetId="22">第14表!$B$2:$W$2</definedName>
    <definedName name="Title" localSheetId="23">第15表!$A$2:$Q$2</definedName>
    <definedName name="Title" localSheetId="25">第17表!$B$2:$G$2</definedName>
    <definedName name="Title" localSheetId="27">第19表!$A$1:$O$1</definedName>
    <definedName name="Title" localSheetId="31">'第20表（旧伊王島町）'!#REF!</definedName>
    <definedName name="Title" localSheetId="36">'第20表（旧外海町）'!#REF!</definedName>
    <definedName name="Title" localSheetId="35">'第20表（旧琴海町）'!#REF!</definedName>
    <definedName name="Title" localSheetId="30">'第20表（旧香焼町）'!#REF!</definedName>
    <definedName name="Title" localSheetId="32">'第20表（旧高島町）'!#REF!</definedName>
    <definedName name="Title" localSheetId="34">'第20表（旧三和町）'!#REF!</definedName>
    <definedName name="Title" localSheetId="29">'第20表（旧長崎市）'!#REF!</definedName>
    <definedName name="Title" localSheetId="33">'第20表（旧野母崎町）'!#REF!</definedName>
    <definedName name="Title" localSheetId="28">'第20表（全市）'!#REF!</definedName>
    <definedName name="Title" localSheetId="38">'第21表（旧市町）①'!$A$1:$AE$1</definedName>
    <definedName name="Title" localSheetId="39">'第21表（旧市町）②'!$A$1:$AE$1</definedName>
    <definedName name="Title" localSheetId="40">'第21表（旧市町）③'!$A$1:$AE$1</definedName>
    <definedName name="Title" localSheetId="41">'第21表（旧市町）④'!$A$1:$AE$1</definedName>
    <definedName name="Title" localSheetId="37">'第21表（全市）'!$A$1:$AD$1</definedName>
    <definedName name="Title" localSheetId="42">第22表!#REF!</definedName>
    <definedName name="Title" localSheetId="43">第23表!$B$2:$AA$2</definedName>
    <definedName name="Title" localSheetId="44">#REF!</definedName>
    <definedName name="Title" localSheetId="45">#REF!</definedName>
    <definedName name="Title" localSheetId="47">#REF!</definedName>
    <definedName name="Title" localSheetId="48">#REF!</definedName>
    <definedName name="Title" localSheetId="11">第3表!$A$1:$R$1</definedName>
    <definedName name="Title" localSheetId="12">第4表!$B$2:$U$2</definedName>
    <definedName name="Title" localSheetId="15">第7表!#REF!</definedName>
    <definedName name="Title" localSheetId="16">#REF!</definedName>
    <definedName name="Title" localSheetId="17">第9表!$B$2:$AC$2</definedName>
    <definedName name="Title">#REF!</definedName>
    <definedName name="TitleEnglish" localSheetId="20">第12表!#REF!</definedName>
    <definedName name="TitleEnglish" localSheetId="21">第13表!#REF!</definedName>
    <definedName name="TitleEnglish" localSheetId="22">第14表!$B$4:$W$4</definedName>
    <definedName name="TitleEnglish" localSheetId="23">第15表!#REF!</definedName>
    <definedName name="TitleEnglish" localSheetId="25">第17表!#REF!</definedName>
    <definedName name="TitleEnglish" localSheetId="27">第19表!#REF!</definedName>
    <definedName name="TitleEnglish" localSheetId="31">'第20表（旧伊王島町）'!$A$2:$U$2</definedName>
    <definedName name="TitleEnglish" localSheetId="36">'第20表（旧外海町）'!$A$2:$U$2</definedName>
    <definedName name="TitleEnglish" localSheetId="35">'第20表（旧琴海町）'!$A$2:$U$2</definedName>
    <definedName name="TitleEnglish" localSheetId="30">'第20表（旧香焼町）'!$A$2:$U$2</definedName>
    <definedName name="TitleEnglish" localSheetId="32">'第20表（旧高島町）'!$A$2:$U$2</definedName>
    <definedName name="TitleEnglish" localSheetId="34">'第20表（旧三和町）'!$A$2:$U$2</definedName>
    <definedName name="TitleEnglish" localSheetId="29">'第20表（旧長崎市）'!$A$2:$U$2</definedName>
    <definedName name="TitleEnglish" localSheetId="33">'第20表（旧野母崎町）'!$A$2:$U$2</definedName>
    <definedName name="TitleEnglish" localSheetId="28">'第20表（全市）'!$A$2:$U$2</definedName>
    <definedName name="TitleEnglish" localSheetId="38">'第21表（旧市町）①'!#REF!</definedName>
    <definedName name="TitleEnglish" localSheetId="39">'第21表（旧市町）②'!#REF!</definedName>
    <definedName name="TitleEnglish" localSheetId="40">'第21表（旧市町）③'!#REF!</definedName>
    <definedName name="TitleEnglish" localSheetId="41">'第21表（旧市町）④'!#REF!</definedName>
    <definedName name="TitleEnglish" localSheetId="37">'第21表（全市）'!#REF!</definedName>
    <definedName name="TitleEnglish" localSheetId="42">第22表!$D$3:$Z$3</definedName>
    <definedName name="TitleEnglish" localSheetId="43">第23表!$B$3:$AA$3</definedName>
    <definedName name="TitleEnglish" localSheetId="44">#REF!</definedName>
    <definedName name="TitleEnglish" localSheetId="45">#REF!</definedName>
    <definedName name="TitleEnglish" localSheetId="47">#REF!</definedName>
    <definedName name="TitleEnglish" localSheetId="48">#REF!</definedName>
    <definedName name="TitleEnglish" localSheetId="11">第3表!#REF!</definedName>
    <definedName name="TitleEnglish" localSheetId="12">第4表!$B$3:$U$6</definedName>
    <definedName name="TitleEnglish" localSheetId="15">第7表!#REF!</definedName>
    <definedName name="TitleEnglish" localSheetId="16">#REF!</definedName>
    <definedName name="TitleEnglish" localSheetId="17">第9表!#REF!</definedName>
    <definedName name="TitleEnglish">#REF!</definedName>
    <definedName name="しーと" localSheetId="12">[1]b00611!#REF!</definedName>
    <definedName name="しーと">[1]b00611!#REF!</definedName>
    <definedName name="その２" localSheetId="20">#REF!</definedName>
    <definedName name="その２" localSheetId="21">#REF!</definedName>
    <definedName name="その２" localSheetId="31">#REF!</definedName>
    <definedName name="その２" localSheetId="36">#REF!</definedName>
    <definedName name="その２" localSheetId="35">#REF!</definedName>
    <definedName name="その２" localSheetId="30">#REF!</definedName>
    <definedName name="その２" localSheetId="32">#REF!</definedName>
    <definedName name="その２" localSheetId="34">#REF!</definedName>
    <definedName name="その２" localSheetId="29">#REF!</definedName>
    <definedName name="その２" localSheetId="33">#REF!</definedName>
    <definedName name="その２" localSheetId="38">#REF!</definedName>
    <definedName name="その２" localSheetId="39">#REF!</definedName>
    <definedName name="その２" localSheetId="40">#REF!</definedName>
    <definedName name="その２" localSheetId="41">#REF!</definedName>
    <definedName name="その２" localSheetId="42">#REF!</definedName>
    <definedName name="その２" localSheetId="47">#REF!</definedName>
    <definedName name="その２" localSheetId="48">#REF!</definedName>
    <definedName name="その２">#REF!</definedName>
    <definedName name="ひょう">#REF!</definedName>
    <definedName name="へいい" localSheetId="12">[1]b00611!#REF!</definedName>
    <definedName name="へいい">[1]b00611!#REF!</definedName>
    <definedName name="合併市町の３区分人口">[4]a001!$C$3:$G$10</definedName>
    <definedName name="産業別減少数１" localSheetId="20">[4]a001!#REF!</definedName>
    <definedName name="産業別減少数１" localSheetId="31">[4]a001!#REF!</definedName>
    <definedName name="産業別減少数１" localSheetId="36">[4]a001!#REF!</definedName>
    <definedName name="産業別減少数１" localSheetId="35">[4]a001!#REF!</definedName>
    <definedName name="産業別減少数１" localSheetId="30">[4]a001!#REF!</definedName>
    <definedName name="産業別減少数１" localSheetId="32">[4]a001!#REF!</definedName>
    <definedName name="産業別減少数１" localSheetId="34">[4]a001!#REF!</definedName>
    <definedName name="産業別減少数１" localSheetId="29">[4]a001!#REF!</definedName>
    <definedName name="産業別減少数１" localSheetId="33">[4]a001!#REF!</definedName>
    <definedName name="産業別減少数１" localSheetId="38">[4]a001!#REF!</definedName>
    <definedName name="産業別減少数１" localSheetId="39">[4]a001!#REF!</definedName>
    <definedName name="産業別減少数１" localSheetId="40">[4]a001!#REF!</definedName>
    <definedName name="産業別減少数１" localSheetId="41">[4]a001!#REF!</definedName>
    <definedName name="産業別減少数１" localSheetId="42">[4]a001!#REF!</definedName>
    <definedName name="産業別減少数１" localSheetId="47">[4]a001!#REF!</definedName>
    <definedName name="産業別減少数１" localSheetId="48">[4]a001!#REF!</definedName>
    <definedName name="産業別減少数１">[4]a001!#REF!</definedName>
    <definedName name="第４１１表" localSheetId="20">[5]その９!#REF!</definedName>
    <definedName name="第４１１表" localSheetId="31">[5]その９!#REF!</definedName>
    <definedName name="第４１１表" localSheetId="36">[5]その９!#REF!</definedName>
    <definedName name="第４１１表" localSheetId="35">[5]その９!#REF!</definedName>
    <definedName name="第４１１表" localSheetId="30">[5]その９!#REF!</definedName>
    <definedName name="第４１１表" localSheetId="32">[5]その９!#REF!</definedName>
    <definedName name="第４１１表" localSheetId="34">[5]その９!#REF!</definedName>
    <definedName name="第４１１表" localSheetId="29">[5]その９!#REF!</definedName>
    <definedName name="第４１１表" localSheetId="33">[5]その９!#REF!</definedName>
    <definedName name="第４１１表" localSheetId="38">[5]その９!#REF!</definedName>
    <definedName name="第４１１表" localSheetId="39">[5]その９!#REF!</definedName>
    <definedName name="第４１１表" localSheetId="40">[5]その９!#REF!</definedName>
    <definedName name="第４１１表" localSheetId="41">[5]その９!#REF!</definedName>
    <definedName name="第４１１表" localSheetId="42">[5]その９!#REF!</definedName>
    <definedName name="第４１１表" localSheetId="47">[5]その９!#REF!</definedName>
    <definedName name="第４１１表" localSheetId="48">[5]その９!#REF!</definedName>
    <definedName name="第４１１表">[5]その９!#REF!</definedName>
    <definedName name="抽出結果_クエリ" localSheetId="20">#REF!</definedName>
    <definedName name="抽出結果_クエリ" localSheetId="21">#REF!</definedName>
    <definedName name="抽出結果_クエリ" localSheetId="31">#REF!</definedName>
    <definedName name="抽出結果_クエリ" localSheetId="36">#REF!</definedName>
    <definedName name="抽出結果_クエリ" localSheetId="35">#REF!</definedName>
    <definedName name="抽出結果_クエリ" localSheetId="30">#REF!</definedName>
    <definedName name="抽出結果_クエリ" localSheetId="32">#REF!</definedName>
    <definedName name="抽出結果_クエリ" localSheetId="34">#REF!</definedName>
    <definedName name="抽出結果_クエリ" localSheetId="29">#REF!</definedName>
    <definedName name="抽出結果_クエリ" localSheetId="33">#REF!</definedName>
    <definedName name="抽出結果_クエリ" localSheetId="38">#REF!</definedName>
    <definedName name="抽出結果_クエリ" localSheetId="39">#REF!</definedName>
    <definedName name="抽出結果_クエリ" localSheetId="40">#REF!</definedName>
    <definedName name="抽出結果_クエリ" localSheetId="41">#REF!</definedName>
    <definedName name="抽出結果_クエリ" localSheetId="42">#REF!</definedName>
    <definedName name="抽出結果_クエリ" localSheetId="47">#REF!</definedName>
    <definedName name="抽出結果_クエリ" localSheetId="48">#REF!</definedName>
    <definedName name="抽出結果_クエリ">#REF!</definedName>
    <definedName name="抽出結果005_2_クエリ" localSheetId="20">#REF!</definedName>
    <definedName name="抽出結果005_2_クエリ" localSheetId="21">#REF!</definedName>
    <definedName name="抽出結果005_2_クエリ" localSheetId="31">#REF!</definedName>
    <definedName name="抽出結果005_2_クエリ" localSheetId="36">#REF!</definedName>
    <definedName name="抽出結果005_2_クエリ" localSheetId="35">#REF!</definedName>
    <definedName name="抽出結果005_2_クエリ" localSheetId="30">#REF!</definedName>
    <definedName name="抽出結果005_2_クエリ" localSheetId="32">#REF!</definedName>
    <definedName name="抽出結果005_2_クエリ" localSheetId="34">#REF!</definedName>
    <definedName name="抽出結果005_2_クエリ" localSheetId="29">#REF!</definedName>
    <definedName name="抽出結果005_2_クエリ" localSheetId="33">#REF!</definedName>
    <definedName name="抽出結果005_2_クエリ" localSheetId="38">#REF!</definedName>
    <definedName name="抽出結果005_2_クエリ" localSheetId="39">#REF!</definedName>
    <definedName name="抽出結果005_2_クエリ" localSheetId="40">#REF!</definedName>
    <definedName name="抽出結果005_2_クエリ" localSheetId="41">#REF!</definedName>
    <definedName name="抽出結果005_2_クエリ" localSheetId="42">#REF!</definedName>
    <definedName name="抽出結果005_2_クエリ" localSheetId="47">#REF!</definedName>
    <definedName name="抽出結果005_2_クエリ" localSheetId="48">#REF!</definedName>
    <definedName name="抽出結果005_2_クエリ">#REF!</definedName>
    <definedName name="抽出結果006_2_クエリ" localSheetId="20">#REF!</definedName>
    <definedName name="抽出結果006_2_クエリ" localSheetId="21">#REF!</definedName>
    <definedName name="抽出結果006_2_クエリ" localSheetId="31">#REF!</definedName>
    <definedName name="抽出結果006_2_クエリ" localSheetId="36">#REF!</definedName>
    <definedName name="抽出結果006_2_クエリ" localSheetId="35">#REF!</definedName>
    <definedName name="抽出結果006_2_クエリ" localSheetId="30">#REF!</definedName>
    <definedName name="抽出結果006_2_クエリ" localSheetId="32">#REF!</definedName>
    <definedName name="抽出結果006_2_クエリ" localSheetId="34">#REF!</definedName>
    <definedName name="抽出結果006_2_クエリ" localSheetId="29">#REF!</definedName>
    <definedName name="抽出結果006_2_クエリ" localSheetId="33">#REF!</definedName>
    <definedName name="抽出結果006_2_クエリ" localSheetId="38">#REF!</definedName>
    <definedName name="抽出結果006_2_クエリ" localSheetId="39">#REF!</definedName>
    <definedName name="抽出結果006_2_クエリ" localSheetId="40">#REF!</definedName>
    <definedName name="抽出結果006_2_クエリ" localSheetId="41">#REF!</definedName>
    <definedName name="抽出結果006_2_クエリ" localSheetId="42">#REF!</definedName>
    <definedName name="抽出結果006_2_クエリ" localSheetId="47">#REF!</definedName>
    <definedName name="抽出結果006_2_クエリ" localSheetId="48">#REF!</definedName>
    <definedName name="抽出結果006_2_クエリ">#REF!</definedName>
    <definedName name="抽出結果g_クエリ" localSheetId="20">#REF!</definedName>
    <definedName name="抽出結果g_クエリ" localSheetId="31">#REF!</definedName>
    <definedName name="抽出結果g_クエリ" localSheetId="36">#REF!</definedName>
    <definedName name="抽出結果g_クエリ" localSheetId="35">#REF!</definedName>
    <definedName name="抽出結果g_クエリ" localSheetId="30">#REF!</definedName>
    <definedName name="抽出結果g_クエリ" localSheetId="32">#REF!</definedName>
    <definedName name="抽出結果g_クエリ" localSheetId="34">#REF!</definedName>
    <definedName name="抽出結果g_クエリ" localSheetId="29">#REF!</definedName>
    <definedName name="抽出結果g_クエリ" localSheetId="33">#REF!</definedName>
    <definedName name="抽出結果g_クエリ" localSheetId="39">#REF!</definedName>
    <definedName name="抽出結果g_クエリ" localSheetId="40">#REF!</definedName>
    <definedName name="抽出結果g_クエリ" localSheetId="41">#REF!</definedName>
    <definedName name="抽出結果g_クエリ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7" i="11" l="1"/>
  <c r="D86" i="11"/>
  <c r="F82" i="11"/>
  <c r="D85" i="11"/>
  <c r="D84" i="11"/>
  <c r="D83" i="11"/>
  <c r="E82" i="11"/>
  <c r="D80" i="11"/>
  <c r="D79" i="11"/>
  <c r="F75" i="11"/>
  <c r="D78" i="11"/>
  <c r="D77" i="11"/>
  <c r="D73" i="11"/>
  <c r="F68" i="11"/>
  <c r="D72" i="11"/>
  <c r="D71" i="11"/>
  <c r="M70" i="11"/>
  <c r="D69" i="11"/>
  <c r="L66" i="11"/>
  <c r="D66" i="11"/>
  <c r="D65" i="11"/>
  <c r="D64" i="11"/>
  <c r="F61" i="11"/>
  <c r="D62" i="11"/>
  <c r="K61" i="11"/>
  <c r="K59" i="11"/>
  <c r="D59" i="11"/>
  <c r="K58" i="11"/>
  <c r="D58" i="11"/>
  <c r="K57" i="11"/>
  <c r="D57" i="11"/>
  <c r="K56" i="11"/>
  <c r="D56" i="11"/>
  <c r="K55" i="11"/>
  <c r="K54" i="11" s="1"/>
  <c r="D55" i="11"/>
  <c r="M54" i="11"/>
  <c r="F54" i="11"/>
  <c r="E54" i="11"/>
  <c r="D54" i="11"/>
  <c r="K52" i="11"/>
  <c r="D52" i="11"/>
  <c r="K51" i="11"/>
  <c r="D51" i="11"/>
  <c r="K50" i="11"/>
  <c r="D50" i="11"/>
  <c r="K49" i="11"/>
  <c r="D49" i="11"/>
  <c r="K48" i="11"/>
  <c r="K47" i="11" s="1"/>
  <c r="D48" i="11"/>
  <c r="M47" i="11"/>
  <c r="F47" i="11"/>
  <c r="E47" i="11"/>
  <c r="D47" i="11"/>
  <c r="K45" i="11"/>
  <c r="D45" i="11"/>
  <c r="K44" i="11"/>
  <c r="D44" i="11"/>
  <c r="K43" i="11"/>
  <c r="D43" i="11"/>
  <c r="K42" i="11"/>
  <c r="D42" i="11"/>
  <c r="K41" i="11"/>
  <c r="K40" i="11" s="1"/>
  <c r="D41" i="11"/>
  <c r="M40" i="11"/>
  <c r="F40" i="11"/>
  <c r="E40" i="11"/>
  <c r="D40" i="11"/>
  <c r="K38" i="11"/>
  <c r="D38" i="11"/>
  <c r="K37" i="11"/>
  <c r="D37" i="11"/>
  <c r="K36" i="11"/>
  <c r="D36" i="11"/>
  <c r="K35" i="11"/>
  <c r="D35" i="11"/>
  <c r="K34" i="11"/>
  <c r="K33" i="11" s="1"/>
  <c r="D34" i="11"/>
  <c r="M33" i="11"/>
  <c r="F33" i="11"/>
  <c r="E33" i="11"/>
  <c r="D33" i="11"/>
  <c r="K31" i="11"/>
  <c r="D31" i="11"/>
  <c r="K30" i="11"/>
  <c r="D30" i="11"/>
  <c r="K29" i="11"/>
  <c r="D29" i="11"/>
  <c r="K28" i="11"/>
  <c r="D28" i="11"/>
  <c r="K27" i="11"/>
  <c r="K26" i="11" s="1"/>
  <c r="K73" i="11" s="1"/>
  <c r="D27" i="11"/>
  <c r="M26" i="11"/>
  <c r="M73" i="11" s="1"/>
  <c r="F26" i="11"/>
  <c r="E26" i="11"/>
  <c r="D26" i="11"/>
  <c r="K24" i="11"/>
  <c r="D24" i="11"/>
  <c r="K23" i="11"/>
  <c r="D23" i="11"/>
  <c r="K22" i="11"/>
  <c r="D22" i="11"/>
  <c r="K21" i="11"/>
  <c r="D21" i="11"/>
  <c r="K20" i="11"/>
  <c r="K19" i="11" s="1"/>
  <c r="D20" i="11"/>
  <c r="M19" i="11"/>
  <c r="F19" i="11"/>
  <c r="E19" i="11"/>
  <c r="D19" i="11"/>
  <c r="K17" i="11"/>
  <c r="D17" i="11"/>
  <c r="K16" i="11"/>
  <c r="D16" i="11"/>
  <c r="K15" i="11"/>
  <c r="D15" i="11"/>
  <c r="K14" i="11"/>
  <c r="D14" i="11"/>
  <c r="K13" i="11"/>
  <c r="K12" i="11" s="1"/>
  <c r="K72" i="11" s="1"/>
  <c r="D13" i="11"/>
  <c r="M12" i="11"/>
  <c r="M72" i="11" s="1"/>
  <c r="F12" i="11"/>
  <c r="E12" i="11"/>
  <c r="D12" i="11"/>
  <c r="K10" i="11"/>
  <c r="D10" i="11"/>
  <c r="K9" i="11"/>
  <c r="D9" i="11"/>
  <c r="K8" i="11"/>
  <c r="D8" i="11"/>
  <c r="K7" i="11"/>
  <c r="D7" i="11"/>
  <c r="K6" i="11"/>
  <c r="K5" i="11" s="1"/>
  <c r="D6" i="11"/>
  <c r="M5" i="11"/>
  <c r="F5" i="11"/>
  <c r="E5" i="11"/>
  <c r="D5" i="11"/>
  <c r="D87" i="10"/>
  <c r="D82" i="10" s="1"/>
  <c r="D86" i="10"/>
  <c r="D85" i="10"/>
  <c r="D84" i="10"/>
  <c r="D83" i="10"/>
  <c r="F82" i="10"/>
  <c r="E82" i="10"/>
  <c r="D80" i="10"/>
  <c r="D79" i="10"/>
  <c r="D78" i="10"/>
  <c r="D77" i="10"/>
  <c r="D76" i="10"/>
  <c r="D75" i="10" s="1"/>
  <c r="F75" i="10"/>
  <c r="D73" i="10"/>
  <c r="D72" i="10"/>
  <c r="D71" i="10"/>
  <c r="D70" i="10"/>
  <c r="D68" i="10" s="1"/>
  <c r="D69" i="10"/>
  <c r="F68" i="10"/>
  <c r="D66" i="10"/>
  <c r="D65" i="10"/>
  <c r="D64" i="10"/>
  <c r="K63" i="10"/>
  <c r="F61" i="10"/>
  <c r="D63" i="10"/>
  <c r="D62" i="10"/>
  <c r="D61" i="10" s="1"/>
  <c r="K61" i="10"/>
  <c r="E61" i="10"/>
  <c r="K59" i="10"/>
  <c r="D59" i="10"/>
  <c r="K58" i="10"/>
  <c r="D58" i="10"/>
  <c r="K57" i="10"/>
  <c r="D57" i="10"/>
  <c r="K56" i="10"/>
  <c r="D56" i="10"/>
  <c r="K55" i="10"/>
  <c r="D55" i="10"/>
  <c r="D54" i="10" s="1"/>
  <c r="M54" i="10"/>
  <c r="L54" i="10"/>
  <c r="K54" i="10"/>
  <c r="F54" i="10"/>
  <c r="K52" i="10"/>
  <c r="D52" i="10"/>
  <c r="K51" i="10"/>
  <c r="D51" i="10"/>
  <c r="K50" i="10"/>
  <c r="D50" i="10"/>
  <c r="K49" i="10"/>
  <c r="D49" i="10"/>
  <c r="M47" i="10"/>
  <c r="K48" i="10"/>
  <c r="K47" i="10" s="1"/>
  <c r="D48" i="10"/>
  <c r="D47" i="10" s="1"/>
  <c r="L47" i="10"/>
  <c r="F47" i="10"/>
  <c r="K45" i="10"/>
  <c r="D45" i="10"/>
  <c r="K44" i="10"/>
  <c r="D44" i="10"/>
  <c r="K43" i="10"/>
  <c r="D43" i="10"/>
  <c r="K42" i="10"/>
  <c r="D42" i="10"/>
  <c r="M40" i="10"/>
  <c r="K41" i="10"/>
  <c r="K40" i="10" s="1"/>
  <c r="D41" i="10"/>
  <c r="D40" i="10" s="1"/>
  <c r="L40" i="10"/>
  <c r="F40" i="10"/>
  <c r="K38" i="10"/>
  <c r="D38" i="10"/>
  <c r="K37" i="10"/>
  <c r="D37" i="10"/>
  <c r="K36" i="10"/>
  <c r="D36" i="10"/>
  <c r="K35" i="10"/>
  <c r="D35" i="10"/>
  <c r="M33" i="10"/>
  <c r="K34" i="10"/>
  <c r="K33" i="10" s="1"/>
  <c r="D34" i="10"/>
  <c r="D33" i="10" s="1"/>
  <c r="L33" i="10"/>
  <c r="F33" i="10"/>
  <c r="K31" i="10"/>
  <c r="D31" i="10"/>
  <c r="K30" i="10"/>
  <c r="D30" i="10"/>
  <c r="K29" i="10"/>
  <c r="D29" i="10"/>
  <c r="K28" i="10"/>
  <c r="D28" i="10"/>
  <c r="M26" i="10"/>
  <c r="M73" i="10" s="1"/>
  <c r="K27" i="10"/>
  <c r="K26" i="10" s="1"/>
  <c r="D27" i="10"/>
  <c r="D26" i="10" s="1"/>
  <c r="L26" i="10"/>
  <c r="L73" i="10" s="1"/>
  <c r="F26" i="10"/>
  <c r="K24" i="10"/>
  <c r="D24" i="10"/>
  <c r="K23" i="10"/>
  <c r="D23" i="10"/>
  <c r="K22" i="10"/>
  <c r="D22" i="10"/>
  <c r="K21" i="10"/>
  <c r="D21" i="10"/>
  <c r="M19" i="10"/>
  <c r="K20" i="10"/>
  <c r="K19" i="10" s="1"/>
  <c r="D20" i="10"/>
  <c r="D19" i="10" s="1"/>
  <c r="L19" i="10"/>
  <c r="F19" i="10"/>
  <c r="M12" i="10"/>
  <c r="K17" i="10"/>
  <c r="D17" i="10"/>
  <c r="K16" i="10"/>
  <c r="D16" i="10"/>
  <c r="K15" i="10"/>
  <c r="D15" i="10"/>
  <c r="K14" i="10"/>
  <c r="D14" i="10"/>
  <c r="K13" i="10"/>
  <c r="D13" i="10"/>
  <c r="L12" i="10"/>
  <c r="F12" i="10"/>
  <c r="D12" i="10"/>
  <c r="K10" i="10"/>
  <c r="D10" i="10"/>
  <c r="K9" i="10"/>
  <c r="D9" i="10"/>
  <c r="K8" i="10"/>
  <c r="D8" i="10"/>
  <c r="K7" i="10"/>
  <c r="D7" i="10"/>
  <c r="K6" i="10"/>
  <c r="D6" i="10"/>
  <c r="M5" i="10"/>
  <c r="L5" i="10"/>
  <c r="F5" i="10"/>
  <c r="F3" i="10" s="1"/>
  <c r="E5" i="10"/>
  <c r="D5" i="10"/>
  <c r="D87" i="9"/>
  <c r="D86" i="9"/>
  <c r="F82" i="9"/>
  <c r="M68" i="9" s="1"/>
  <c r="D85" i="9"/>
  <c r="D84" i="9"/>
  <c r="D83" i="9"/>
  <c r="D82" i="9" s="1"/>
  <c r="E82" i="9"/>
  <c r="D80" i="9"/>
  <c r="D79" i="9"/>
  <c r="D78" i="9"/>
  <c r="D77" i="9"/>
  <c r="D76" i="9"/>
  <c r="D75" i="9" s="1"/>
  <c r="F75" i="9"/>
  <c r="D73" i="9"/>
  <c r="D72" i="9"/>
  <c r="D71" i="9"/>
  <c r="D70" i="9"/>
  <c r="D68" i="9" s="1"/>
  <c r="D69" i="9"/>
  <c r="F68" i="9"/>
  <c r="D66" i="9"/>
  <c r="D65" i="9"/>
  <c r="D64" i="9"/>
  <c r="K63" i="9"/>
  <c r="F61" i="9"/>
  <c r="F3" i="9" s="1"/>
  <c r="D63" i="9"/>
  <c r="D62" i="9"/>
  <c r="D61" i="9" s="1"/>
  <c r="K61" i="9"/>
  <c r="E61" i="9"/>
  <c r="K59" i="9"/>
  <c r="D59" i="9"/>
  <c r="K58" i="9"/>
  <c r="D58" i="9"/>
  <c r="K57" i="9"/>
  <c r="D57" i="9"/>
  <c r="K56" i="9"/>
  <c r="D56" i="9"/>
  <c r="K55" i="9"/>
  <c r="D55" i="9"/>
  <c r="D54" i="9" s="1"/>
  <c r="M54" i="9"/>
  <c r="L54" i="9"/>
  <c r="K54" i="9"/>
  <c r="F54" i="9"/>
  <c r="E54" i="9"/>
  <c r="K52" i="9"/>
  <c r="D52" i="9"/>
  <c r="K51" i="9"/>
  <c r="D51" i="9"/>
  <c r="K50" i="9"/>
  <c r="D50" i="9"/>
  <c r="K49" i="9"/>
  <c r="D49" i="9"/>
  <c r="K48" i="9"/>
  <c r="D48" i="9"/>
  <c r="D47" i="9" s="1"/>
  <c r="M47" i="9"/>
  <c r="L47" i="9"/>
  <c r="K47" i="9"/>
  <c r="F47" i="9"/>
  <c r="E47" i="9"/>
  <c r="K45" i="9"/>
  <c r="D45" i="9"/>
  <c r="K44" i="9"/>
  <c r="D44" i="9"/>
  <c r="K43" i="9"/>
  <c r="D43" i="9"/>
  <c r="K42" i="9"/>
  <c r="D42" i="9"/>
  <c r="K41" i="9"/>
  <c r="D41" i="9"/>
  <c r="D40" i="9" s="1"/>
  <c r="M40" i="9"/>
  <c r="L40" i="9"/>
  <c r="K40" i="9"/>
  <c r="F40" i="9"/>
  <c r="E40" i="9"/>
  <c r="K38" i="9"/>
  <c r="D38" i="9"/>
  <c r="K37" i="9"/>
  <c r="D37" i="9"/>
  <c r="K36" i="9"/>
  <c r="D36" i="9"/>
  <c r="K35" i="9"/>
  <c r="D35" i="9"/>
  <c r="K34" i="9"/>
  <c r="D34" i="9"/>
  <c r="D33" i="9" s="1"/>
  <c r="M33" i="9"/>
  <c r="L33" i="9"/>
  <c r="K33" i="9"/>
  <c r="F33" i="9"/>
  <c r="E33" i="9"/>
  <c r="K31" i="9"/>
  <c r="D31" i="9"/>
  <c r="K30" i="9"/>
  <c r="D30" i="9"/>
  <c r="K29" i="9"/>
  <c r="D29" i="9"/>
  <c r="K28" i="9"/>
  <c r="D28" i="9"/>
  <c r="K27" i="9"/>
  <c r="D27" i="9"/>
  <c r="D26" i="9" s="1"/>
  <c r="M26" i="9"/>
  <c r="M73" i="9" s="1"/>
  <c r="L26" i="9"/>
  <c r="L73" i="9" s="1"/>
  <c r="K26" i="9"/>
  <c r="K73" i="9" s="1"/>
  <c r="F26" i="9"/>
  <c r="E26" i="9"/>
  <c r="K24" i="9"/>
  <c r="D24" i="9"/>
  <c r="K23" i="9"/>
  <c r="D23" i="9"/>
  <c r="K22" i="9"/>
  <c r="D22" i="9"/>
  <c r="K21" i="9"/>
  <c r="D21" i="9"/>
  <c r="K20" i="9"/>
  <c r="D20" i="9"/>
  <c r="D19" i="9" s="1"/>
  <c r="M19" i="9"/>
  <c r="L19" i="9"/>
  <c r="K19" i="9"/>
  <c r="F19" i="9"/>
  <c r="M66" i="9" s="1"/>
  <c r="E19" i="9"/>
  <c r="L66" i="9" s="1"/>
  <c r="K17" i="9"/>
  <c r="D17" i="9"/>
  <c r="K16" i="9"/>
  <c r="D16" i="9"/>
  <c r="K15" i="9"/>
  <c r="D15" i="9"/>
  <c r="K14" i="9"/>
  <c r="D14" i="9"/>
  <c r="K13" i="9"/>
  <c r="D13" i="9"/>
  <c r="D12" i="9" s="1"/>
  <c r="M12" i="9"/>
  <c r="M72" i="9" s="1"/>
  <c r="L12" i="9"/>
  <c r="L70" i="9" s="1"/>
  <c r="K12" i="9"/>
  <c r="K72" i="9" s="1"/>
  <c r="F12" i="9"/>
  <c r="E12" i="9"/>
  <c r="K10" i="9"/>
  <c r="D10" i="9"/>
  <c r="K9" i="9"/>
  <c r="D9" i="9"/>
  <c r="K8" i="9"/>
  <c r="D8" i="9"/>
  <c r="K7" i="9"/>
  <c r="D7" i="9"/>
  <c r="K6" i="9"/>
  <c r="D6" i="9"/>
  <c r="D5" i="9" s="1"/>
  <c r="M5" i="9"/>
  <c r="L5" i="9"/>
  <c r="K5" i="9"/>
  <c r="F5" i="9"/>
  <c r="E5" i="9"/>
  <c r="D87" i="8"/>
  <c r="D86" i="8"/>
  <c r="D85" i="8"/>
  <c r="D82" i="8" s="1"/>
  <c r="D84" i="8"/>
  <c r="D83" i="8"/>
  <c r="F82" i="8"/>
  <c r="D80" i="8"/>
  <c r="D79" i="8"/>
  <c r="D78" i="8"/>
  <c r="D77" i="8"/>
  <c r="F75" i="8"/>
  <c r="D76" i="8"/>
  <c r="D75" i="8" s="1"/>
  <c r="E75" i="8"/>
  <c r="D73" i="8"/>
  <c r="D72" i="8"/>
  <c r="D71" i="8"/>
  <c r="F68" i="8"/>
  <c r="D70" i="8"/>
  <c r="D69" i="8"/>
  <c r="D68" i="8" s="1"/>
  <c r="E68" i="8"/>
  <c r="D66" i="8"/>
  <c r="D65" i="8"/>
  <c r="D64" i="8"/>
  <c r="K63" i="8"/>
  <c r="D63" i="8"/>
  <c r="D61" i="8" s="1"/>
  <c r="D62" i="8"/>
  <c r="K61" i="8"/>
  <c r="F61" i="8"/>
  <c r="K59" i="8"/>
  <c r="D59" i="8"/>
  <c r="K58" i="8"/>
  <c r="D58" i="8"/>
  <c r="K57" i="8"/>
  <c r="D57" i="8"/>
  <c r="K56" i="8"/>
  <c r="D56" i="8"/>
  <c r="K55" i="8"/>
  <c r="K54" i="8" s="1"/>
  <c r="D55" i="8"/>
  <c r="M54" i="8"/>
  <c r="L54" i="8"/>
  <c r="F54" i="8"/>
  <c r="E54" i="8"/>
  <c r="D54" i="8"/>
  <c r="K52" i="8"/>
  <c r="D52" i="8"/>
  <c r="K51" i="8"/>
  <c r="D51" i="8"/>
  <c r="K50" i="8"/>
  <c r="D50" i="8"/>
  <c r="K49" i="8"/>
  <c r="D49" i="8"/>
  <c r="K48" i="8"/>
  <c r="K47" i="8" s="1"/>
  <c r="D48" i="8"/>
  <c r="M47" i="8"/>
  <c r="L47" i="8"/>
  <c r="F47" i="8"/>
  <c r="E47" i="8"/>
  <c r="D47" i="8"/>
  <c r="K45" i="8"/>
  <c r="D45" i="8"/>
  <c r="K44" i="8"/>
  <c r="D44" i="8"/>
  <c r="K43" i="8"/>
  <c r="D43" i="8"/>
  <c r="K42" i="8"/>
  <c r="D42" i="8"/>
  <c r="K41" i="8"/>
  <c r="K40" i="8" s="1"/>
  <c r="D41" i="8"/>
  <c r="M40" i="8"/>
  <c r="L40" i="8"/>
  <c r="F40" i="8"/>
  <c r="E40" i="8"/>
  <c r="D40" i="8"/>
  <c r="K38" i="8"/>
  <c r="D38" i="8"/>
  <c r="K37" i="8"/>
  <c r="D37" i="8"/>
  <c r="K36" i="8"/>
  <c r="D36" i="8"/>
  <c r="K35" i="8"/>
  <c r="D35" i="8"/>
  <c r="K34" i="8"/>
  <c r="K33" i="8" s="1"/>
  <c r="D34" i="8"/>
  <c r="M33" i="8"/>
  <c r="L33" i="8"/>
  <c r="F33" i="8"/>
  <c r="E33" i="8"/>
  <c r="D33" i="8"/>
  <c r="K31" i="8"/>
  <c r="D31" i="8"/>
  <c r="K30" i="8"/>
  <c r="D30" i="8"/>
  <c r="K29" i="8"/>
  <c r="D29" i="8"/>
  <c r="K28" i="8"/>
  <c r="D28" i="8"/>
  <c r="K27" i="8"/>
  <c r="K26" i="8" s="1"/>
  <c r="K73" i="8" s="1"/>
  <c r="D27" i="8"/>
  <c r="M26" i="8"/>
  <c r="M73" i="8" s="1"/>
  <c r="L26" i="8"/>
  <c r="L73" i="8" s="1"/>
  <c r="F26" i="8"/>
  <c r="E26" i="8"/>
  <c r="D26" i="8"/>
  <c r="K24" i="8"/>
  <c r="D24" i="8"/>
  <c r="K23" i="8"/>
  <c r="D23" i="8"/>
  <c r="K22" i="8"/>
  <c r="D22" i="8"/>
  <c r="K21" i="8"/>
  <c r="D21" i="8"/>
  <c r="K20" i="8"/>
  <c r="K19" i="8" s="1"/>
  <c r="D20" i="8"/>
  <c r="M19" i="8"/>
  <c r="L19" i="8"/>
  <c r="F19" i="8"/>
  <c r="E19" i="8"/>
  <c r="D19" i="8"/>
  <c r="K17" i="8"/>
  <c r="K12" i="8" s="1"/>
  <c r="D17" i="8"/>
  <c r="K16" i="8"/>
  <c r="D16" i="8"/>
  <c r="K15" i="8"/>
  <c r="D15" i="8"/>
  <c r="K14" i="8"/>
  <c r="D14" i="8"/>
  <c r="K13" i="8"/>
  <c r="D13" i="8"/>
  <c r="D12" i="8" s="1"/>
  <c r="M12" i="8"/>
  <c r="L12" i="8"/>
  <c r="F12" i="8"/>
  <c r="E12" i="8"/>
  <c r="K10" i="8"/>
  <c r="K5" i="8" s="1"/>
  <c r="D10" i="8"/>
  <c r="K9" i="8"/>
  <c r="D9" i="8"/>
  <c r="K8" i="8"/>
  <c r="D8" i="8"/>
  <c r="K7" i="8"/>
  <c r="D7" i="8"/>
  <c r="K6" i="8"/>
  <c r="D6" i="8"/>
  <c r="D5" i="8" s="1"/>
  <c r="D3" i="8" s="1"/>
  <c r="M5" i="8"/>
  <c r="L5" i="8"/>
  <c r="F5" i="8"/>
  <c r="E5" i="8"/>
  <c r="F3" i="8"/>
  <c r="D87" i="7"/>
  <c r="D86" i="7"/>
  <c r="D85" i="7"/>
  <c r="D84" i="7"/>
  <c r="D83" i="7"/>
  <c r="F82" i="7"/>
  <c r="E82" i="7"/>
  <c r="D80" i="7"/>
  <c r="D79" i="7"/>
  <c r="D78" i="7"/>
  <c r="D77" i="7"/>
  <c r="F75" i="7"/>
  <c r="D76" i="7"/>
  <c r="D75" i="7" s="1"/>
  <c r="E75" i="7"/>
  <c r="D73" i="7"/>
  <c r="D72" i="7"/>
  <c r="D71" i="7"/>
  <c r="D70" i="7"/>
  <c r="D69" i="7"/>
  <c r="D68" i="7" s="1"/>
  <c r="F68" i="7"/>
  <c r="E68" i="7"/>
  <c r="D66" i="7"/>
  <c r="D65" i="7"/>
  <c r="D64" i="7"/>
  <c r="D63" i="7"/>
  <c r="D61" i="7" s="1"/>
  <c r="D62" i="7"/>
  <c r="F61" i="7"/>
  <c r="E61" i="7"/>
  <c r="D59" i="7"/>
  <c r="K58" i="7"/>
  <c r="K54" i="7" s="1"/>
  <c r="D58" i="7"/>
  <c r="L54" i="7"/>
  <c r="D56" i="7"/>
  <c r="K55" i="7"/>
  <c r="D55" i="7"/>
  <c r="M54" i="7"/>
  <c r="F54" i="7"/>
  <c r="E54" i="7"/>
  <c r="K52" i="7"/>
  <c r="D52" i="7"/>
  <c r="K51" i="7"/>
  <c r="D51" i="7"/>
  <c r="D47" i="7" s="1"/>
  <c r="D50" i="7"/>
  <c r="K49" i="7"/>
  <c r="D49" i="7"/>
  <c r="K48" i="7"/>
  <c r="K47" i="7" s="1"/>
  <c r="D48" i="7"/>
  <c r="M47" i="7"/>
  <c r="L47" i="7"/>
  <c r="F47" i="7"/>
  <c r="E47" i="7"/>
  <c r="K45" i="7"/>
  <c r="D45" i="7"/>
  <c r="K44" i="7"/>
  <c r="D44" i="7"/>
  <c r="K43" i="7"/>
  <c r="K42" i="7"/>
  <c r="D42" i="7"/>
  <c r="D40" i="7" s="1"/>
  <c r="M40" i="7"/>
  <c r="K41" i="7"/>
  <c r="E40" i="7"/>
  <c r="L40" i="7"/>
  <c r="F40" i="7"/>
  <c r="K38" i="7"/>
  <c r="K37" i="7"/>
  <c r="K36" i="7"/>
  <c r="D36" i="7"/>
  <c r="K35" i="7"/>
  <c r="F33" i="7"/>
  <c r="K34" i="7"/>
  <c r="D34" i="7"/>
  <c r="D33" i="7" s="1"/>
  <c r="M33" i="7"/>
  <c r="E33" i="7"/>
  <c r="K31" i="7"/>
  <c r="K30" i="7"/>
  <c r="K29" i="7"/>
  <c r="K28" i="7"/>
  <c r="K26" i="7" s="1"/>
  <c r="K27" i="7"/>
  <c r="D27" i="7"/>
  <c r="D26" i="7" s="1"/>
  <c r="M26" i="7"/>
  <c r="M73" i="7" s="1"/>
  <c r="K24" i="7"/>
  <c r="D24" i="7"/>
  <c r="K23" i="7"/>
  <c r="D23" i="7"/>
  <c r="K22" i="7"/>
  <c r="D22" i="7"/>
  <c r="K21" i="7"/>
  <c r="F19" i="7"/>
  <c r="K20" i="7"/>
  <c r="D20" i="7"/>
  <c r="D19" i="7" s="1"/>
  <c r="M19" i="7"/>
  <c r="E19" i="7"/>
  <c r="L66" i="7" s="1"/>
  <c r="K17" i="7"/>
  <c r="D17" i="7"/>
  <c r="D12" i="7" s="1"/>
  <c r="K16" i="7"/>
  <c r="K15" i="7"/>
  <c r="D15" i="7"/>
  <c r="K14" i="7"/>
  <c r="D14" i="7"/>
  <c r="K13" i="7"/>
  <c r="K12" i="7" s="1"/>
  <c r="D13" i="7"/>
  <c r="M12" i="7"/>
  <c r="M70" i="7" s="1"/>
  <c r="L12" i="7"/>
  <c r="F12" i="7"/>
  <c r="E12" i="7"/>
  <c r="K10" i="7"/>
  <c r="D10" i="7"/>
  <c r="K9" i="7"/>
  <c r="K5" i="7" s="1"/>
  <c r="K8" i="7"/>
  <c r="D8" i="7"/>
  <c r="K7" i="7"/>
  <c r="D7" i="7"/>
  <c r="K6" i="7"/>
  <c r="D6" i="7"/>
  <c r="M5" i="7"/>
  <c r="L5" i="7"/>
  <c r="F5" i="7"/>
  <c r="E5" i="7"/>
  <c r="D87" i="6"/>
  <c r="D86" i="6"/>
  <c r="D85" i="6"/>
  <c r="D82" i="6" s="1"/>
  <c r="D84" i="6"/>
  <c r="D83" i="6"/>
  <c r="F82" i="6"/>
  <c r="D80" i="6"/>
  <c r="D79" i="6"/>
  <c r="D78" i="6"/>
  <c r="D77" i="6"/>
  <c r="F75" i="6"/>
  <c r="D76" i="6"/>
  <c r="D75" i="6" s="1"/>
  <c r="E75" i="6"/>
  <c r="D73" i="6"/>
  <c r="D72" i="6"/>
  <c r="D71" i="6"/>
  <c r="F68" i="6"/>
  <c r="D70" i="6"/>
  <c r="D69" i="6"/>
  <c r="D68" i="6" s="1"/>
  <c r="E68" i="6"/>
  <c r="D66" i="6"/>
  <c r="D65" i="6"/>
  <c r="D64" i="6"/>
  <c r="K63" i="6"/>
  <c r="D63" i="6"/>
  <c r="F61" i="6"/>
  <c r="D62" i="6"/>
  <c r="E61" i="6"/>
  <c r="D59" i="6"/>
  <c r="D58" i="6"/>
  <c r="D57" i="6"/>
  <c r="K56" i="6"/>
  <c r="D56" i="6"/>
  <c r="K55" i="6"/>
  <c r="F54" i="6"/>
  <c r="D55" i="6"/>
  <c r="D54" i="6" s="1"/>
  <c r="M54" i="6"/>
  <c r="E54" i="6"/>
  <c r="K52" i="6"/>
  <c r="D52" i="6"/>
  <c r="K51" i="6"/>
  <c r="D51" i="6"/>
  <c r="K50" i="6"/>
  <c r="D50" i="6"/>
  <c r="K49" i="6"/>
  <c r="D49" i="6"/>
  <c r="K48" i="6"/>
  <c r="K47" i="6" s="1"/>
  <c r="D48" i="6"/>
  <c r="M47" i="6"/>
  <c r="F47" i="6"/>
  <c r="K45" i="6"/>
  <c r="D45" i="6"/>
  <c r="K44" i="6"/>
  <c r="D44" i="6"/>
  <c r="K43" i="6"/>
  <c r="D43" i="6"/>
  <c r="K42" i="6"/>
  <c r="D42" i="6"/>
  <c r="K41" i="6"/>
  <c r="D41" i="6"/>
  <c r="M40" i="6"/>
  <c r="L40" i="6"/>
  <c r="F40" i="6"/>
  <c r="E40" i="6"/>
  <c r="D40" i="6"/>
  <c r="K38" i="6"/>
  <c r="D38" i="6"/>
  <c r="K37" i="6"/>
  <c r="D37" i="6"/>
  <c r="K36" i="6"/>
  <c r="K35" i="6"/>
  <c r="D35" i="6"/>
  <c r="D33" i="6" s="1"/>
  <c r="M33" i="6"/>
  <c r="K34" i="6"/>
  <c r="K33" i="6" s="1"/>
  <c r="E33" i="6"/>
  <c r="L33" i="6"/>
  <c r="F33" i="6"/>
  <c r="K31" i="6"/>
  <c r="D31" i="6"/>
  <c r="K30" i="6"/>
  <c r="D30" i="6"/>
  <c r="K29" i="6"/>
  <c r="D29" i="6"/>
  <c r="K28" i="6"/>
  <c r="D28" i="6"/>
  <c r="D26" i="6" s="1"/>
  <c r="K27" i="6"/>
  <c r="K26" i="6" s="1"/>
  <c r="F26" i="6"/>
  <c r="M26" i="6"/>
  <c r="M73" i="6" s="1"/>
  <c r="E26" i="6"/>
  <c r="K24" i="6"/>
  <c r="K23" i="6"/>
  <c r="D23" i="6"/>
  <c r="K22" i="6"/>
  <c r="D22" i="6"/>
  <c r="K21" i="6"/>
  <c r="D21" i="6"/>
  <c r="K20" i="6"/>
  <c r="K19" i="6" s="1"/>
  <c r="D20" i="6"/>
  <c r="M19" i="6"/>
  <c r="L19" i="6"/>
  <c r="F19" i="6"/>
  <c r="E19" i="6"/>
  <c r="D19" i="6"/>
  <c r="K17" i="6"/>
  <c r="D17" i="6"/>
  <c r="K16" i="6"/>
  <c r="D16" i="6"/>
  <c r="K15" i="6"/>
  <c r="D15" i="6"/>
  <c r="K14" i="6"/>
  <c r="D14" i="6"/>
  <c r="D12" i="6" s="1"/>
  <c r="M12" i="6"/>
  <c r="K13" i="6"/>
  <c r="K12" i="6" s="1"/>
  <c r="E12" i="6"/>
  <c r="L12" i="6"/>
  <c r="F12" i="6"/>
  <c r="K10" i="6"/>
  <c r="D10" i="6"/>
  <c r="K9" i="6"/>
  <c r="D9" i="6"/>
  <c r="K8" i="6"/>
  <c r="D8" i="6"/>
  <c r="K7" i="6"/>
  <c r="D7" i="6"/>
  <c r="K6" i="6"/>
  <c r="K5" i="6" s="1"/>
  <c r="D6" i="6"/>
  <c r="M5" i="6"/>
  <c r="L5" i="6"/>
  <c r="F5" i="6"/>
  <c r="F3" i="6" s="1"/>
  <c r="E5" i="6"/>
  <c r="D5" i="6"/>
  <c r="D87" i="5"/>
  <c r="D86" i="5"/>
  <c r="D85" i="5"/>
  <c r="D84" i="5"/>
  <c r="D83" i="5"/>
  <c r="D82" i="5" s="1"/>
  <c r="F82" i="5"/>
  <c r="E82" i="5"/>
  <c r="D80" i="5"/>
  <c r="D79" i="5"/>
  <c r="D78" i="5"/>
  <c r="D77" i="5"/>
  <c r="D76" i="5"/>
  <c r="D75" i="5" s="1"/>
  <c r="F75" i="5"/>
  <c r="D73" i="5"/>
  <c r="D72" i="5"/>
  <c r="D71" i="5"/>
  <c r="D70" i="5"/>
  <c r="D68" i="5" s="1"/>
  <c r="D69" i="5"/>
  <c r="F68" i="5"/>
  <c r="E68" i="5"/>
  <c r="D66" i="5"/>
  <c r="D65" i="5"/>
  <c r="D64" i="5"/>
  <c r="K63" i="5"/>
  <c r="D63" i="5"/>
  <c r="D62" i="5"/>
  <c r="D61" i="5" s="1"/>
  <c r="K61" i="5"/>
  <c r="F61" i="5"/>
  <c r="E61" i="5"/>
  <c r="K59" i="5"/>
  <c r="K54" i="5" s="1"/>
  <c r="F54" i="5"/>
  <c r="F3" i="5" s="1"/>
  <c r="D59" i="5"/>
  <c r="L54" i="5"/>
  <c r="D58" i="5"/>
  <c r="K57" i="5"/>
  <c r="D57" i="5"/>
  <c r="K56" i="5"/>
  <c r="D56" i="5"/>
  <c r="K55" i="5"/>
  <c r="D55" i="5"/>
  <c r="M54" i="5"/>
  <c r="E54" i="5"/>
  <c r="K52" i="5"/>
  <c r="D52" i="5"/>
  <c r="K51" i="5"/>
  <c r="D51" i="5"/>
  <c r="K50" i="5"/>
  <c r="D50" i="5"/>
  <c r="K49" i="5"/>
  <c r="D49" i="5"/>
  <c r="K48" i="5"/>
  <c r="D48" i="5"/>
  <c r="D47" i="5" s="1"/>
  <c r="M47" i="5"/>
  <c r="L47" i="5"/>
  <c r="K47" i="5"/>
  <c r="F47" i="5"/>
  <c r="E47" i="5"/>
  <c r="K45" i="5"/>
  <c r="D45" i="5"/>
  <c r="K44" i="5"/>
  <c r="D44" i="5"/>
  <c r="K43" i="5"/>
  <c r="D43" i="5"/>
  <c r="K42" i="5"/>
  <c r="D42" i="5"/>
  <c r="K41" i="5"/>
  <c r="D41" i="5"/>
  <c r="D40" i="5" s="1"/>
  <c r="M40" i="5"/>
  <c r="L40" i="5"/>
  <c r="K40" i="5"/>
  <c r="F40" i="5"/>
  <c r="E40" i="5"/>
  <c r="K38" i="5"/>
  <c r="D38" i="5"/>
  <c r="K37" i="5"/>
  <c r="D37" i="5"/>
  <c r="K36" i="5"/>
  <c r="D36" i="5"/>
  <c r="K35" i="5"/>
  <c r="D35" i="5"/>
  <c r="K34" i="5"/>
  <c r="D34" i="5"/>
  <c r="D33" i="5" s="1"/>
  <c r="M33" i="5"/>
  <c r="L33" i="5"/>
  <c r="K33" i="5"/>
  <c r="F33" i="5"/>
  <c r="E33" i="5"/>
  <c r="K31" i="5"/>
  <c r="D31" i="5"/>
  <c r="K30" i="5"/>
  <c r="D30" i="5"/>
  <c r="K29" i="5"/>
  <c r="D29" i="5"/>
  <c r="K28" i="5"/>
  <c r="D28" i="5"/>
  <c r="K27" i="5"/>
  <c r="D27" i="5"/>
  <c r="D26" i="5" s="1"/>
  <c r="M26" i="5"/>
  <c r="M73" i="5" s="1"/>
  <c r="L26" i="5"/>
  <c r="L73" i="5" s="1"/>
  <c r="K26" i="5"/>
  <c r="K73" i="5" s="1"/>
  <c r="F26" i="5"/>
  <c r="E26" i="5"/>
  <c r="K24" i="5"/>
  <c r="D24" i="5"/>
  <c r="K23" i="5"/>
  <c r="D23" i="5"/>
  <c r="K22" i="5"/>
  <c r="D22" i="5"/>
  <c r="K21" i="5"/>
  <c r="D21" i="5"/>
  <c r="K20" i="5"/>
  <c r="D20" i="5"/>
  <c r="D19" i="5" s="1"/>
  <c r="M19" i="5"/>
  <c r="L19" i="5"/>
  <c r="K19" i="5"/>
  <c r="F19" i="5"/>
  <c r="M66" i="5" s="1"/>
  <c r="M76" i="5" s="1"/>
  <c r="E19" i="5"/>
  <c r="L66" i="5" s="1"/>
  <c r="K17" i="5"/>
  <c r="D17" i="5"/>
  <c r="K16" i="5"/>
  <c r="D16" i="5"/>
  <c r="K15" i="5"/>
  <c r="D15" i="5"/>
  <c r="K14" i="5"/>
  <c r="D14" i="5"/>
  <c r="K13" i="5"/>
  <c r="D13" i="5"/>
  <c r="D12" i="5" s="1"/>
  <c r="M12" i="5"/>
  <c r="M70" i="5" s="1"/>
  <c r="M80" i="5" s="1"/>
  <c r="L12" i="5"/>
  <c r="L72" i="5" s="1"/>
  <c r="K12" i="5"/>
  <c r="K70" i="5" s="1"/>
  <c r="F12" i="5"/>
  <c r="E12" i="5"/>
  <c r="K10" i="5"/>
  <c r="D10" i="5"/>
  <c r="K9" i="5"/>
  <c r="D9" i="5"/>
  <c r="K8" i="5"/>
  <c r="D8" i="5"/>
  <c r="K7" i="5"/>
  <c r="D7" i="5"/>
  <c r="K6" i="5"/>
  <c r="D6" i="5"/>
  <c r="D5" i="5" s="1"/>
  <c r="M5" i="5"/>
  <c r="L5" i="5"/>
  <c r="K5" i="5"/>
  <c r="F5" i="5"/>
  <c r="E5" i="5"/>
  <c r="D87" i="4"/>
  <c r="D86" i="4"/>
  <c r="D85" i="4"/>
  <c r="D82" i="4" s="1"/>
  <c r="D84" i="4"/>
  <c r="D83" i="4"/>
  <c r="F82" i="4"/>
  <c r="D80" i="4"/>
  <c r="D79" i="4"/>
  <c r="D78" i="4"/>
  <c r="D77" i="4"/>
  <c r="F75" i="4"/>
  <c r="M68" i="4" s="1"/>
  <c r="D76" i="4"/>
  <c r="D75" i="4" s="1"/>
  <c r="E75" i="4"/>
  <c r="D73" i="4"/>
  <c r="D72" i="4"/>
  <c r="D71" i="4"/>
  <c r="F68" i="4"/>
  <c r="D70" i="4"/>
  <c r="D69" i="4"/>
  <c r="D68" i="4" s="1"/>
  <c r="E68" i="4"/>
  <c r="D66" i="4"/>
  <c r="D65" i="4"/>
  <c r="D64" i="4"/>
  <c r="K63" i="4"/>
  <c r="D63" i="4"/>
  <c r="D61" i="4" s="1"/>
  <c r="D62" i="4"/>
  <c r="K61" i="4"/>
  <c r="F61" i="4"/>
  <c r="K59" i="4"/>
  <c r="D59" i="4"/>
  <c r="K58" i="4"/>
  <c r="D58" i="4"/>
  <c r="K57" i="4"/>
  <c r="D57" i="4"/>
  <c r="K56" i="4"/>
  <c r="D56" i="4"/>
  <c r="K55" i="4"/>
  <c r="K54" i="4" s="1"/>
  <c r="D55" i="4"/>
  <c r="M54" i="4"/>
  <c r="L54" i="4"/>
  <c r="F54" i="4"/>
  <c r="E54" i="4"/>
  <c r="D54" i="4"/>
  <c r="K52" i="4"/>
  <c r="D52" i="4"/>
  <c r="K51" i="4"/>
  <c r="D51" i="4"/>
  <c r="K50" i="4"/>
  <c r="D50" i="4"/>
  <c r="K49" i="4"/>
  <c r="D49" i="4"/>
  <c r="K48" i="4"/>
  <c r="K47" i="4" s="1"/>
  <c r="D48" i="4"/>
  <c r="M47" i="4"/>
  <c r="L47" i="4"/>
  <c r="F47" i="4"/>
  <c r="E47" i="4"/>
  <c r="D47" i="4"/>
  <c r="K45" i="4"/>
  <c r="D45" i="4"/>
  <c r="K44" i="4"/>
  <c r="D44" i="4"/>
  <c r="K43" i="4"/>
  <c r="D43" i="4"/>
  <c r="K42" i="4"/>
  <c r="D42" i="4"/>
  <c r="K41" i="4"/>
  <c r="K40" i="4" s="1"/>
  <c r="D41" i="4"/>
  <c r="M40" i="4"/>
  <c r="L40" i="4"/>
  <c r="F40" i="4"/>
  <c r="E40" i="4"/>
  <c r="D40" i="4"/>
  <c r="K38" i="4"/>
  <c r="D38" i="4"/>
  <c r="K37" i="4"/>
  <c r="D37" i="4"/>
  <c r="K36" i="4"/>
  <c r="D36" i="4"/>
  <c r="K35" i="4"/>
  <c r="D35" i="4"/>
  <c r="K34" i="4"/>
  <c r="K33" i="4" s="1"/>
  <c r="D34" i="4"/>
  <c r="M33" i="4"/>
  <c r="L33" i="4"/>
  <c r="F33" i="4"/>
  <c r="E33" i="4"/>
  <c r="D33" i="4"/>
  <c r="K31" i="4"/>
  <c r="D31" i="4"/>
  <c r="K30" i="4"/>
  <c r="D30" i="4"/>
  <c r="K29" i="4"/>
  <c r="D29" i="4"/>
  <c r="K28" i="4"/>
  <c r="D28" i="4"/>
  <c r="K27" i="4"/>
  <c r="K26" i="4" s="1"/>
  <c r="K73" i="4" s="1"/>
  <c r="D27" i="4"/>
  <c r="M26" i="4"/>
  <c r="M73" i="4" s="1"/>
  <c r="L26" i="4"/>
  <c r="L73" i="4" s="1"/>
  <c r="F26" i="4"/>
  <c r="E26" i="4"/>
  <c r="D26" i="4"/>
  <c r="K24" i="4"/>
  <c r="D24" i="4"/>
  <c r="K23" i="4"/>
  <c r="D23" i="4"/>
  <c r="K22" i="4"/>
  <c r="D22" i="4"/>
  <c r="K21" i="4"/>
  <c r="D21" i="4"/>
  <c r="K20" i="4"/>
  <c r="K19" i="4" s="1"/>
  <c r="D20" i="4"/>
  <c r="M19" i="4"/>
  <c r="L19" i="4"/>
  <c r="F19" i="4"/>
  <c r="M66" i="4" s="1"/>
  <c r="E19" i="4"/>
  <c r="L66" i="4" s="1"/>
  <c r="D19" i="4"/>
  <c r="K17" i="4"/>
  <c r="D17" i="4"/>
  <c r="K16" i="4"/>
  <c r="D16" i="4"/>
  <c r="K15" i="4"/>
  <c r="D15" i="4"/>
  <c r="K14" i="4"/>
  <c r="D14" i="4"/>
  <c r="K13" i="4"/>
  <c r="K12" i="4" s="1"/>
  <c r="D13" i="4"/>
  <c r="M12" i="4"/>
  <c r="M70" i="4" s="1"/>
  <c r="L12" i="4"/>
  <c r="L72" i="4" s="1"/>
  <c r="F12" i="4"/>
  <c r="E12" i="4"/>
  <c r="D12" i="4"/>
  <c r="K10" i="4"/>
  <c r="D10" i="4"/>
  <c r="K9" i="4"/>
  <c r="D9" i="4"/>
  <c r="K8" i="4"/>
  <c r="D8" i="4"/>
  <c r="K7" i="4"/>
  <c r="D7" i="4"/>
  <c r="K6" i="4"/>
  <c r="K5" i="4" s="1"/>
  <c r="D6" i="4"/>
  <c r="M5" i="4"/>
  <c r="L5" i="4"/>
  <c r="F5" i="4"/>
  <c r="F3" i="4" s="1"/>
  <c r="E5" i="4"/>
  <c r="D5" i="4"/>
  <c r="D87" i="3"/>
  <c r="D86" i="3"/>
  <c r="F82" i="3"/>
  <c r="D85" i="3"/>
  <c r="D84" i="3"/>
  <c r="D83" i="3"/>
  <c r="D82" i="3" s="1"/>
  <c r="E82" i="3"/>
  <c r="D80" i="3"/>
  <c r="D79" i="3"/>
  <c r="D78" i="3"/>
  <c r="D77" i="3"/>
  <c r="D76" i="3"/>
  <c r="D75" i="3" s="1"/>
  <c r="F75" i="3"/>
  <c r="D73" i="3"/>
  <c r="D72" i="3"/>
  <c r="D71" i="3"/>
  <c r="D70" i="3"/>
  <c r="D68" i="3" s="1"/>
  <c r="D69" i="3"/>
  <c r="F68" i="3"/>
  <c r="D66" i="3"/>
  <c r="D65" i="3"/>
  <c r="D64" i="3"/>
  <c r="K63" i="3"/>
  <c r="F61" i="3"/>
  <c r="D63" i="3"/>
  <c r="D62" i="3"/>
  <c r="D61" i="3" s="1"/>
  <c r="K61" i="3"/>
  <c r="E61" i="3"/>
  <c r="K59" i="3"/>
  <c r="D59" i="3"/>
  <c r="K58" i="3"/>
  <c r="D58" i="3"/>
  <c r="K57" i="3"/>
  <c r="D57" i="3"/>
  <c r="K56" i="3"/>
  <c r="D56" i="3"/>
  <c r="K55" i="3"/>
  <c r="D55" i="3"/>
  <c r="D54" i="3" s="1"/>
  <c r="M54" i="3"/>
  <c r="L54" i="3"/>
  <c r="K54" i="3"/>
  <c r="F54" i="3"/>
  <c r="E54" i="3"/>
  <c r="K52" i="3"/>
  <c r="D52" i="3"/>
  <c r="K51" i="3"/>
  <c r="D51" i="3"/>
  <c r="K50" i="3"/>
  <c r="D50" i="3"/>
  <c r="K49" i="3"/>
  <c r="D49" i="3"/>
  <c r="K48" i="3"/>
  <c r="D48" i="3"/>
  <c r="D47" i="3" s="1"/>
  <c r="M47" i="3"/>
  <c r="L47" i="3"/>
  <c r="K47" i="3"/>
  <c r="F47" i="3"/>
  <c r="E47" i="3"/>
  <c r="K45" i="3"/>
  <c r="D45" i="3"/>
  <c r="K44" i="3"/>
  <c r="D44" i="3"/>
  <c r="K43" i="3"/>
  <c r="D43" i="3"/>
  <c r="K42" i="3"/>
  <c r="D42" i="3"/>
  <c r="K41" i="3"/>
  <c r="D41" i="3"/>
  <c r="D40" i="3" s="1"/>
  <c r="M40" i="3"/>
  <c r="L40" i="3"/>
  <c r="K40" i="3"/>
  <c r="F40" i="3"/>
  <c r="E40" i="3"/>
  <c r="K38" i="3"/>
  <c r="D38" i="3"/>
  <c r="K37" i="3"/>
  <c r="D37" i="3"/>
  <c r="K36" i="3"/>
  <c r="D36" i="3"/>
  <c r="K35" i="3"/>
  <c r="D35" i="3"/>
  <c r="K34" i="3"/>
  <c r="D34" i="3"/>
  <c r="D33" i="3" s="1"/>
  <c r="M33" i="3"/>
  <c r="L33" i="3"/>
  <c r="K33" i="3"/>
  <c r="F33" i="3"/>
  <c r="E33" i="3"/>
  <c r="K31" i="3"/>
  <c r="D31" i="3"/>
  <c r="K30" i="3"/>
  <c r="D30" i="3"/>
  <c r="K29" i="3"/>
  <c r="D29" i="3"/>
  <c r="K28" i="3"/>
  <c r="D28" i="3"/>
  <c r="K27" i="3"/>
  <c r="K26" i="3" s="1"/>
  <c r="K73" i="3" s="1"/>
  <c r="D27" i="3"/>
  <c r="L26" i="3"/>
  <c r="L73" i="3" s="1"/>
  <c r="F26" i="3"/>
  <c r="E26" i="3"/>
  <c r="K24" i="3"/>
  <c r="D24" i="3"/>
  <c r="K23" i="3"/>
  <c r="D23" i="3"/>
  <c r="K22" i="3"/>
  <c r="D22" i="3"/>
  <c r="K21" i="3"/>
  <c r="D21" i="3"/>
  <c r="K20" i="3"/>
  <c r="K19" i="3" s="1"/>
  <c r="D20" i="3"/>
  <c r="D19" i="3" s="1"/>
  <c r="L19" i="3"/>
  <c r="F19" i="3"/>
  <c r="M66" i="3" s="1"/>
  <c r="E19" i="3"/>
  <c r="L66" i="3" s="1"/>
  <c r="K17" i="3"/>
  <c r="D17" i="3"/>
  <c r="K16" i="3"/>
  <c r="D16" i="3"/>
  <c r="K15" i="3"/>
  <c r="D15" i="3"/>
  <c r="K14" i="3"/>
  <c r="D14" i="3"/>
  <c r="K13" i="3"/>
  <c r="K12" i="3" s="1"/>
  <c r="D13" i="3"/>
  <c r="D12" i="3" s="1"/>
  <c r="L12" i="3"/>
  <c r="L70" i="3" s="1"/>
  <c r="F12" i="3"/>
  <c r="E12" i="3"/>
  <c r="K10" i="3"/>
  <c r="D10" i="3"/>
  <c r="K9" i="3"/>
  <c r="D9" i="3"/>
  <c r="K8" i="3"/>
  <c r="D8" i="3"/>
  <c r="K7" i="3"/>
  <c r="D7" i="3"/>
  <c r="K6" i="3"/>
  <c r="K5" i="3" s="1"/>
  <c r="D6" i="3"/>
  <c r="D5" i="3" s="1"/>
  <c r="L5" i="3"/>
  <c r="F5" i="3"/>
  <c r="E5" i="3"/>
  <c r="D3" i="4" l="1"/>
  <c r="K76" i="4" s="1"/>
  <c r="K66" i="4"/>
  <c r="D3" i="9"/>
  <c r="M82" i="9"/>
  <c r="M76" i="9"/>
  <c r="M83" i="9"/>
  <c r="K73" i="10"/>
  <c r="K72" i="3"/>
  <c r="K70" i="3"/>
  <c r="K66" i="3"/>
  <c r="M80" i="4"/>
  <c r="K70" i="4"/>
  <c r="K72" i="4"/>
  <c r="K82" i="4" s="1"/>
  <c r="M76" i="4"/>
  <c r="M83" i="4"/>
  <c r="K83" i="4"/>
  <c r="M78" i="4"/>
  <c r="K68" i="4"/>
  <c r="K78" i="4" s="1"/>
  <c r="K66" i="5"/>
  <c r="K72" i="6"/>
  <c r="M72" i="6"/>
  <c r="M82" i="6" s="1"/>
  <c r="M70" i="6"/>
  <c r="M80" i="6" s="1"/>
  <c r="D26" i="3"/>
  <c r="D3" i="3" s="1"/>
  <c r="K83" i="3" s="1"/>
  <c r="M83" i="5"/>
  <c r="D54" i="5"/>
  <c r="D3" i="5" s="1"/>
  <c r="M68" i="5"/>
  <c r="M78" i="5" s="1"/>
  <c r="M5" i="3"/>
  <c r="M68" i="3" s="1"/>
  <c r="M19" i="3"/>
  <c r="L72" i="3"/>
  <c r="L70" i="4"/>
  <c r="M72" i="4"/>
  <c r="M82" i="4" s="1"/>
  <c r="L70" i="5"/>
  <c r="K72" i="5"/>
  <c r="M72" i="5"/>
  <c r="M82" i="5" s="1"/>
  <c r="E75" i="5"/>
  <c r="L68" i="5" s="1"/>
  <c r="K66" i="6"/>
  <c r="M66" i="6"/>
  <c r="M76" i="6" s="1"/>
  <c r="K73" i="6"/>
  <c r="K40" i="6"/>
  <c r="D47" i="6"/>
  <c r="K54" i="6"/>
  <c r="D61" i="6"/>
  <c r="D5" i="7"/>
  <c r="K19" i="7"/>
  <c r="K33" i="7"/>
  <c r="K40" i="7"/>
  <c r="D54" i="7"/>
  <c r="M68" i="7"/>
  <c r="D82" i="7"/>
  <c r="K68" i="7" s="1"/>
  <c r="M12" i="3"/>
  <c r="M26" i="3"/>
  <c r="E68" i="3"/>
  <c r="E3" i="3" s="1"/>
  <c r="E75" i="3"/>
  <c r="E61" i="4"/>
  <c r="E3" i="4" s="1"/>
  <c r="L76" i="4" s="1"/>
  <c r="E82" i="4"/>
  <c r="L72" i="6"/>
  <c r="L66" i="6"/>
  <c r="M83" i="6"/>
  <c r="M68" i="6"/>
  <c r="M78" i="6" s="1"/>
  <c r="K68" i="6"/>
  <c r="K70" i="7"/>
  <c r="K72" i="7"/>
  <c r="K66" i="7"/>
  <c r="F3" i="7"/>
  <c r="M80" i="7" s="1"/>
  <c r="M66" i="7"/>
  <c r="M76" i="7" s="1"/>
  <c r="M83" i="7"/>
  <c r="K73" i="7"/>
  <c r="K70" i="8"/>
  <c r="K80" i="8" s="1"/>
  <c r="K72" i="8"/>
  <c r="K82" i="8" s="1"/>
  <c r="K83" i="8"/>
  <c r="L26" i="6"/>
  <c r="L73" i="6" s="1"/>
  <c r="E47" i="6"/>
  <c r="E82" i="6"/>
  <c r="L68" i="6" s="1"/>
  <c r="L19" i="7"/>
  <c r="L72" i="7" s="1"/>
  <c r="E26" i="7"/>
  <c r="L26" i="7"/>
  <c r="L33" i="7"/>
  <c r="L70" i="7" s="1"/>
  <c r="M72" i="7"/>
  <c r="M82" i="7" s="1"/>
  <c r="M70" i="8"/>
  <c r="M80" i="8" s="1"/>
  <c r="M72" i="8"/>
  <c r="M82" i="8" s="1"/>
  <c r="L66" i="8"/>
  <c r="M83" i="8"/>
  <c r="K82" i="9"/>
  <c r="K83" i="9"/>
  <c r="M72" i="10"/>
  <c r="M82" i="10" s="1"/>
  <c r="M70" i="10"/>
  <c r="M80" i="10" s="1"/>
  <c r="M83" i="10"/>
  <c r="L72" i="8"/>
  <c r="L70" i="8"/>
  <c r="K66" i="8"/>
  <c r="K76" i="8" s="1"/>
  <c r="M66" i="8"/>
  <c r="M76" i="8" s="1"/>
  <c r="M68" i="8"/>
  <c r="M78" i="8" s="1"/>
  <c r="K68" i="8"/>
  <c r="K78" i="8" s="1"/>
  <c r="K66" i="9"/>
  <c r="K76" i="9" s="1"/>
  <c r="K68" i="9"/>
  <c r="K78" i="9" s="1"/>
  <c r="M78" i="9"/>
  <c r="K5" i="10"/>
  <c r="K12" i="10"/>
  <c r="K70" i="9"/>
  <c r="K80" i="9" s="1"/>
  <c r="M70" i="9"/>
  <c r="M80" i="9" s="1"/>
  <c r="L72" i="9"/>
  <c r="L70" i="10"/>
  <c r="L72" i="10"/>
  <c r="M66" i="10"/>
  <c r="M76" i="10" s="1"/>
  <c r="K66" i="10"/>
  <c r="M68" i="10"/>
  <c r="M78" i="10" s="1"/>
  <c r="K68" i="10"/>
  <c r="E61" i="8"/>
  <c r="E82" i="8"/>
  <c r="L68" i="8" s="1"/>
  <c r="E68" i="9"/>
  <c r="E75" i="9"/>
  <c r="L68" i="9" s="1"/>
  <c r="E12" i="10"/>
  <c r="E19" i="10"/>
  <c r="L66" i="10" s="1"/>
  <c r="E26" i="10"/>
  <c r="E33" i="10"/>
  <c r="E40" i="10"/>
  <c r="E47" i="10"/>
  <c r="E54" i="10"/>
  <c r="F3" i="11"/>
  <c r="M80" i="11" s="1"/>
  <c r="K66" i="11"/>
  <c r="M66" i="11"/>
  <c r="D70" i="11"/>
  <c r="D68" i="11" s="1"/>
  <c r="E68" i="11"/>
  <c r="K70" i="11"/>
  <c r="D76" i="11"/>
  <c r="D75" i="11" s="1"/>
  <c r="E75" i="11"/>
  <c r="D82" i="11"/>
  <c r="M68" i="11"/>
  <c r="E68" i="10"/>
  <c r="E75" i="10"/>
  <c r="L5" i="11"/>
  <c r="L12" i="11"/>
  <c r="L19" i="11"/>
  <c r="L26" i="11"/>
  <c r="L33" i="11"/>
  <c r="L40" i="11"/>
  <c r="L47" i="11"/>
  <c r="L54" i="11"/>
  <c r="D63" i="11"/>
  <c r="D61" i="11" s="1"/>
  <c r="D3" i="11" s="1"/>
  <c r="E61" i="11"/>
  <c r="E3" i="7" l="1"/>
  <c r="L76" i="7" s="1"/>
  <c r="D3" i="6"/>
  <c r="K80" i="4"/>
  <c r="M76" i="11"/>
  <c r="L68" i="10"/>
  <c r="M78" i="11"/>
  <c r="E3" i="9"/>
  <c r="E3" i="8"/>
  <c r="L83" i="8" s="1"/>
  <c r="K82" i="11"/>
  <c r="K83" i="11"/>
  <c r="L80" i="7"/>
  <c r="L76" i="9"/>
  <c r="L80" i="9"/>
  <c r="L83" i="9"/>
  <c r="L82" i="7"/>
  <c r="L80" i="3"/>
  <c r="L83" i="3"/>
  <c r="L76" i="3"/>
  <c r="K80" i="5"/>
  <c r="K83" i="5"/>
  <c r="E3" i="11"/>
  <c r="L76" i="11" s="1"/>
  <c r="L73" i="11"/>
  <c r="L83" i="11" s="1"/>
  <c r="L70" i="11"/>
  <c r="L80" i="11" s="1"/>
  <c r="L72" i="11"/>
  <c r="L82" i="11" s="1"/>
  <c r="L68" i="11"/>
  <c r="L78" i="11" s="1"/>
  <c r="K80" i="11"/>
  <c r="K76" i="11"/>
  <c r="M83" i="11"/>
  <c r="M82" i="11"/>
  <c r="L78" i="9"/>
  <c r="L82" i="9"/>
  <c r="L80" i="8"/>
  <c r="L68" i="7"/>
  <c r="L78" i="7" s="1"/>
  <c r="K78" i="6"/>
  <c r="L68" i="4"/>
  <c r="L78" i="4" s="1"/>
  <c r="L68" i="3"/>
  <c r="L78" i="3" s="1"/>
  <c r="M73" i="3"/>
  <c r="F3" i="3"/>
  <c r="M76" i="3" s="1"/>
  <c r="K82" i="5"/>
  <c r="L82" i="3"/>
  <c r="L83" i="4"/>
  <c r="L82" i="4"/>
  <c r="K68" i="3"/>
  <c r="K78" i="3" s="1"/>
  <c r="K70" i="6"/>
  <c r="K80" i="6" s="1"/>
  <c r="E3" i="6"/>
  <c r="L83" i="6" s="1"/>
  <c r="K68" i="5"/>
  <c r="K78" i="5" s="1"/>
  <c r="K76" i="5"/>
  <c r="K76" i="3"/>
  <c r="K82" i="3"/>
  <c r="K68" i="11"/>
  <c r="K78" i="11" s="1"/>
  <c r="E3" i="10"/>
  <c r="L83" i="10" s="1"/>
  <c r="L80" i="10"/>
  <c r="K72" i="10"/>
  <c r="K70" i="10"/>
  <c r="D3" i="10"/>
  <c r="K83" i="10" s="1"/>
  <c r="L82" i="8"/>
  <c r="L76" i="8"/>
  <c r="L73" i="7"/>
  <c r="L83" i="7" s="1"/>
  <c r="L76" i="6"/>
  <c r="L70" i="6"/>
  <c r="L80" i="6" s="1"/>
  <c r="M72" i="3"/>
  <c r="M70" i="3"/>
  <c r="M80" i="3" s="1"/>
  <c r="M78" i="7"/>
  <c r="D3" i="7"/>
  <c r="K80" i="7" s="1"/>
  <c r="K83" i="6"/>
  <c r="K76" i="6"/>
  <c r="L80" i="4"/>
  <c r="E3" i="5"/>
  <c r="K82" i="6"/>
  <c r="K80" i="3"/>
  <c r="M82" i="3" l="1"/>
  <c r="L78" i="8"/>
  <c r="L82" i="5"/>
  <c r="L83" i="5"/>
  <c r="L76" i="5"/>
  <c r="L80" i="5"/>
  <c r="K76" i="7"/>
  <c r="K80" i="10"/>
  <c r="K78" i="7"/>
  <c r="M83" i="3"/>
  <c r="L78" i="6"/>
  <c r="K76" i="10"/>
  <c r="L76" i="10"/>
  <c r="L78" i="10"/>
  <c r="K82" i="7"/>
  <c r="K83" i="7"/>
  <c r="K82" i="10"/>
  <c r="K78" i="10"/>
  <c r="L78" i="5"/>
  <c r="L82" i="6"/>
  <c r="L82" i="10"/>
  <c r="M78" i="3"/>
</calcChain>
</file>

<file path=xl/sharedStrings.xml><?xml version="1.0" encoding="utf-8"?>
<sst xmlns="http://schemas.openxmlformats.org/spreadsheetml/2006/main" count="14179" uniqueCount="2333">
  <si>
    <t xml:space="preserve">   第1表　人口の推移－全市（大正9年～平成27年）及び人口集中地区（平成12年～平成27年）　　【調査時】</t>
    <rPh sb="27" eb="28">
      <t>オヨ</t>
    </rPh>
    <rPh sb="36" eb="38">
      <t>ヘイセイ</t>
    </rPh>
    <phoneticPr fontId="5"/>
  </si>
  <si>
    <t>項　　　目</t>
    <rPh sb="0" eb="1">
      <t>コウ</t>
    </rPh>
    <rPh sb="4" eb="5">
      <t>メ</t>
    </rPh>
    <phoneticPr fontId="5"/>
  </si>
  <si>
    <t>大正　9年
1920年</t>
    <rPh sb="0" eb="2">
      <t>タイショウ</t>
    </rPh>
    <rPh sb="4" eb="5">
      <t>ネン</t>
    </rPh>
    <rPh sb="10" eb="11">
      <t>ネン</t>
    </rPh>
    <phoneticPr fontId="5"/>
  </si>
  <si>
    <t>大正14年
1925年</t>
    <rPh sb="0" eb="2">
      <t>タイショウ</t>
    </rPh>
    <rPh sb="4" eb="5">
      <t>ネン</t>
    </rPh>
    <rPh sb="10" eb="11">
      <t>ネン</t>
    </rPh>
    <phoneticPr fontId="5"/>
  </si>
  <si>
    <t>昭和　5年
1930年</t>
    <rPh sb="0" eb="2">
      <t>ショウワ</t>
    </rPh>
    <rPh sb="4" eb="5">
      <t>ネン</t>
    </rPh>
    <rPh sb="10" eb="11">
      <t>ネン</t>
    </rPh>
    <phoneticPr fontId="5"/>
  </si>
  <si>
    <t>昭和10年
1935年</t>
    <rPh sb="0" eb="2">
      <t>ショウワ</t>
    </rPh>
    <rPh sb="4" eb="5">
      <t>ネン</t>
    </rPh>
    <rPh sb="10" eb="11">
      <t>ネン</t>
    </rPh>
    <phoneticPr fontId="5"/>
  </si>
  <si>
    <t>昭和15年
1940年</t>
    <rPh sb="0" eb="2">
      <t>ショウワ</t>
    </rPh>
    <rPh sb="4" eb="5">
      <t>ネン</t>
    </rPh>
    <rPh sb="10" eb="11">
      <t>ネン</t>
    </rPh>
    <phoneticPr fontId="5"/>
  </si>
  <si>
    <t>昭和20年
1945年</t>
    <rPh sb="0" eb="2">
      <t>ショウワ</t>
    </rPh>
    <rPh sb="4" eb="5">
      <t>ネン</t>
    </rPh>
    <rPh sb="10" eb="11">
      <t>ネン</t>
    </rPh>
    <phoneticPr fontId="5"/>
  </si>
  <si>
    <t>昭和25年
1950年</t>
    <rPh sb="0" eb="2">
      <t>ショウワ</t>
    </rPh>
    <rPh sb="4" eb="5">
      <t>ネン</t>
    </rPh>
    <rPh sb="10" eb="11">
      <t>ネン</t>
    </rPh>
    <phoneticPr fontId="5"/>
  </si>
  <si>
    <t>昭和30年
1955年</t>
    <rPh sb="0" eb="2">
      <t>ショウワ</t>
    </rPh>
    <rPh sb="4" eb="5">
      <t>ネン</t>
    </rPh>
    <rPh sb="10" eb="11">
      <t>ネン</t>
    </rPh>
    <phoneticPr fontId="5"/>
  </si>
  <si>
    <t>昭和35年
1960年</t>
    <rPh sb="0" eb="2">
      <t>ショウワ</t>
    </rPh>
    <rPh sb="4" eb="5">
      <t>ネン</t>
    </rPh>
    <rPh sb="10" eb="11">
      <t>ネン</t>
    </rPh>
    <phoneticPr fontId="5"/>
  </si>
  <si>
    <t>昭和40年
1965年</t>
    <rPh sb="0" eb="2">
      <t>ショウワ</t>
    </rPh>
    <rPh sb="4" eb="5">
      <t>ネン</t>
    </rPh>
    <rPh sb="10" eb="11">
      <t>ネン</t>
    </rPh>
    <phoneticPr fontId="5"/>
  </si>
  <si>
    <t>昭和45年
1970年</t>
    <rPh sb="0" eb="2">
      <t>ショウワ</t>
    </rPh>
    <rPh sb="4" eb="5">
      <t>ネン</t>
    </rPh>
    <rPh sb="10" eb="11">
      <t>ネン</t>
    </rPh>
    <phoneticPr fontId="5"/>
  </si>
  <si>
    <t>昭和50年
1975年</t>
    <rPh sb="0" eb="2">
      <t>ショウワ</t>
    </rPh>
    <rPh sb="4" eb="5">
      <t>ネン</t>
    </rPh>
    <rPh sb="10" eb="11">
      <t>ネン</t>
    </rPh>
    <phoneticPr fontId="5"/>
  </si>
  <si>
    <t>昭和55年
1980年</t>
    <rPh sb="0" eb="2">
      <t>ショウワ</t>
    </rPh>
    <rPh sb="4" eb="5">
      <t>ネン</t>
    </rPh>
    <rPh sb="10" eb="11">
      <t>ネン</t>
    </rPh>
    <phoneticPr fontId="5"/>
  </si>
  <si>
    <t>昭和60年
1985年</t>
    <rPh sb="0" eb="2">
      <t>ショウワ</t>
    </rPh>
    <rPh sb="4" eb="5">
      <t>ネン</t>
    </rPh>
    <rPh sb="10" eb="11">
      <t>ネン</t>
    </rPh>
    <phoneticPr fontId="5"/>
  </si>
  <si>
    <t>平成　2年
1990年</t>
    <rPh sb="0" eb="2">
      <t>ヘイセイ</t>
    </rPh>
    <rPh sb="4" eb="5">
      <t>ネン</t>
    </rPh>
    <rPh sb="10" eb="11">
      <t>ネン</t>
    </rPh>
    <phoneticPr fontId="5"/>
  </si>
  <si>
    <t>平成　7年
1995年</t>
    <rPh sb="0" eb="2">
      <t>ヘイセイ</t>
    </rPh>
    <rPh sb="4" eb="5">
      <t>ネン</t>
    </rPh>
    <rPh sb="10" eb="11">
      <t>ネン</t>
    </rPh>
    <phoneticPr fontId="5"/>
  </si>
  <si>
    <t>平成12年
2000年</t>
    <rPh sb="0" eb="2">
      <t>ヘイセイ</t>
    </rPh>
    <rPh sb="4" eb="5">
      <t>ネン</t>
    </rPh>
    <rPh sb="10" eb="11">
      <t>ネン</t>
    </rPh>
    <phoneticPr fontId="5"/>
  </si>
  <si>
    <t>平成17年
2005年</t>
    <rPh sb="0" eb="2">
      <t>ヘイセイ</t>
    </rPh>
    <rPh sb="4" eb="5">
      <t>ネン</t>
    </rPh>
    <rPh sb="10" eb="11">
      <t>ネン</t>
    </rPh>
    <phoneticPr fontId="5"/>
  </si>
  <si>
    <t>平成22年
2010年</t>
    <rPh sb="0" eb="2">
      <t>ヘイセイ</t>
    </rPh>
    <rPh sb="4" eb="5">
      <t>ネン</t>
    </rPh>
    <rPh sb="10" eb="11">
      <t>ネン</t>
    </rPh>
    <phoneticPr fontId="5"/>
  </si>
  <si>
    <t>平成27年
2015年</t>
    <rPh sb="0" eb="2">
      <t>ヘイセイ</t>
    </rPh>
    <rPh sb="4" eb="5">
      <t>ネン</t>
    </rPh>
    <rPh sb="10" eb="11">
      <t>ネン</t>
    </rPh>
    <phoneticPr fontId="5"/>
  </si>
  <si>
    <t>人口集中地区</t>
    <rPh sb="0" eb="2">
      <t>ジンコウ</t>
    </rPh>
    <rPh sb="2" eb="4">
      <t>シュウチュウ</t>
    </rPh>
    <rPh sb="4" eb="6">
      <t>チク</t>
    </rPh>
    <phoneticPr fontId="5"/>
  </si>
  <si>
    <t>項目</t>
    <rPh sb="0" eb="2">
      <t>コウモク</t>
    </rPh>
    <phoneticPr fontId="5"/>
  </si>
  <si>
    <t>平成12年</t>
    <rPh sb="0" eb="2">
      <t>ヘイセイ</t>
    </rPh>
    <rPh sb="4" eb="5">
      <t>ネン</t>
    </rPh>
    <phoneticPr fontId="5"/>
  </si>
  <si>
    <t>平成17年</t>
    <rPh sb="0" eb="2">
      <t>ヘイセイ</t>
    </rPh>
    <rPh sb="4" eb="5">
      <t>ネン</t>
    </rPh>
    <phoneticPr fontId="5"/>
  </si>
  <si>
    <t>平成22年</t>
    <rPh sb="0" eb="2">
      <t>ヘイセイ</t>
    </rPh>
    <rPh sb="4" eb="5">
      <t>ネン</t>
    </rPh>
    <phoneticPr fontId="5"/>
  </si>
  <si>
    <t>平成27年</t>
    <rPh sb="0" eb="2">
      <t>ヘイセイ</t>
    </rPh>
    <rPh sb="4" eb="5">
      <t>ネン</t>
    </rPh>
    <phoneticPr fontId="5"/>
  </si>
  <si>
    <t>人口総数</t>
    <rPh sb="0" eb="2">
      <t>ジンコウ</t>
    </rPh>
    <rPh sb="2" eb="4">
      <t>ソウスウ</t>
    </rPh>
    <phoneticPr fontId="5"/>
  </si>
  <si>
    <t>男</t>
    <rPh sb="0" eb="1">
      <t>オトコ</t>
    </rPh>
    <phoneticPr fontId="5"/>
  </si>
  <si>
    <t>女</t>
    <rPh sb="0" eb="1">
      <t>オンナ</t>
    </rPh>
    <phoneticPr fontId="5"/>
  </si>
  <si>
    <t>増減数</t>
    <rPh sb="0" eb="2">
      <t>ゾウゲン</t>
    </rPh>
    <rPh sb="2" eb="3">
      <t>スウ</t>
    </rPh>
    <phoneticPr fontId="5"/>
  </si>
  <si>
    <t>増減率(%)</t>
    <rPh sb="0" eb="2">
      <t>ゾウゲン</t>
    </rPh>
    <rPh sb="2" eb="3">
      <t>リツ</t>
    </rPh>
    <phoneticPr fontId="5"/>
  </si>
  <si>
    <t>人口指数</t>
    <rPh sb="0" eb="2">
      <t>ジンコウ</t>
    </rPh>
    <rPh sb="2" eb="4">
      <t>シスウ</t>
    </rPh>
    <phoneticPr fontId="5"/>
  </si>
  <si>
    <t>-</t>
  </si>
  <si>
    <t>（大正9年＝100）</t>
    <rPh sb="1" eb="3">
      <t>タイショウ</t>
    </rPh>
    <rPh sb="4" eb="5">
      <t>ネン</t>
    </rPh>
    <phoneticPr fontId="5"/>
  </si>
  <si>
    <t>面積(k㎡)</t>
    <rPh sb="0" eb="2">
      <t>メンセキ</t>
    </rPh>
    <phoneticPr fontId="5"/>
  </si>
  <si>
    <t>-</t>
    <phoneticPr fontId="5"/>
  </si>
  <si>
    <t>人口密度</t>
    <rPh sb="0" eb="2">
      <t>ジンコウ</t>
    </rPh>
    <rPh sb="2" eb="4">
      <t>ミツド</t>
    </rPh>
    <phoneticPr fontId="5"/>
  </si>
  <si>
    <t>年齢別人口</t>
    <rPh sb="0" eb="2">
      <t>ネンレイ</t>
    </rPh>
    <rPh sb="2" eb="3">
      <t>ベツ</t>
    </rPh>
    <rPh sb="3" eb="5">
      <t>ジンコウ</t>
    </rPh>
    <phoneticPr fontId="5"/>
  </si>
  <si>
    <t>総数</t>
    <rPh sb="0" eb="2">
      <t>ソウスウ</t>
    </rPh>
    <phoneticPr fontId="5"/>
  </si>
  <si>
    <t>１5歳未満</t>
    <rPh sb="2" eb="3">
      <t>サイ</t>
    </rPh>
    <rPh sb="3" eb="5">
      <t>ミマン</t>
    </rPh>
    <phoneticPr fontId="5"/>
  </si>
  <si>
    <t>15～64歳</t>
    <rPh sb="5" eb="6">
      <t>サイ</t>
    </rPh>
    <phoneticPr fontId="5"/>
  </si>
  <si>
    <t>65歳以上</t>
    <rPh sb="2" eb="3">
      <t>サイ</t>
    </rPh>
    <rPh sb="3" eb="5">
      <t>イジョウ</t>
    </rPh>
    <phoneticPr fontId="5"/>
  </si>
  <si>
    <t>不詳</t>
    <rPh sb="0" eb="2">
      <t>フショウ</t>
    </rPh>
    <phoneticPr fontId="5"/>
  </si>
  <si>
    <t>（男）</t>
    <rPh sb="1" eb="2">
      <t>オトコ</t>
    </rPh>
    <phoneticPr fontId="5"/>
  </si>
  <si>
    <t>15歳未満</t>
    <rPh sb="2" eb="3">
      <t>サイ</t>
    </rPh>
    <rPh sb="3" eb="5">
      <t>ミマン</t>
    </rPh>
    <phoneticPr fontId="5"/>
  </si>
  <si>
    <t>（女）</t>
    <rPh sb="1" eb="2">
      <t>オンナ</t>
    </rPh>
    <phoneticPr fontId="5"/>
  </si>
  <si>
    <t>性比(女=100)</t>
    <rPh sb="0" eb="1">
      <t>セイ</t>
    </rPh>
    <rPh sb="1" eb="2">
      <t>ヒ</t>
    </rPh>
    <rPh sb="3" eb="4">
      <t>オンナ</t>
    </rPh>
    <phoneticPr fontId="5"/>
  </si>
  <si>
    <t>年齢別割合 1)</t>
    <rPh sb="0" eb="2">
      <t>ネンレイ</t>
    </rPh>
    <rPh sb="2" eb="3">
      <t>ベツ</t>
    </rPh>
    <rPh sb="3" eb="5">
      <t>ワリアイ</t>
    </rPh>
    <phoneticPr fontId="5"/>
  </si>
  <si>
    <t>-</t>
    <phoneticPr fontId="5"/>
  </si>
  <si>
    <t>従属人口指数</t>
    <rPh sb="0" eb="2">
      <t>ジュウゾク</t>
    </rPh>
    <rPh sb="2" eb="4">
      <t>ジンコウ</t>
    </rPh>
    <rPh sb="4" eb="6">
      <t>シスウ</t>
    </rPh>
    <phoneticPr fontId="5"/>
  </si>
  <si>
    <t>年少人口指数</t>
    <rPh sb="0" eb="2">
      <t>ネンショウ</t>
    </rPh>
    <rPh sb="2" eb="4">
      <t>ジンコウ</t>
    </rPh>
    <rPh sb="4" eb="6">
      <t>シスウ</t>
    </rPh>
    <phoneticPr fontId="5"/>
  </si>
  <si>
    <t>老年人口指数</t>
    <rPh sb="0" eb="2">
      <t>ロウネン</t>
    </rPh>
    <rPh sb="2" eb="4">
      <t>ジンコウ</t>
    </rPh>
    <rPh sb="4" eb="6">
      <t>シスウ</t>
    </rPh>
    <phoneticPr fontId="5"/>
  </si>
  <si>
    <t>老年化指数</t>
    <rPh sb="0" eb="2">
      <t>ロウネン</t>
    </rPh>
    <rPh sb="2" eb="3">
      <t>カ</t>
    </rPh>
    <rPh sb="3" eb="5">
      <t>シスウ</t>
    </rPh>
    <phoneticPr fontId="5"/>
  </si>
  <si>
    <t>1）年齢別割合の算出に当たっては、総数から年齢不詳を除外している</t>
    <rPh sb="2" eb="4">
      <t>ネンレイ</t>
    </rPh>
    <rPh sb="4" eb="5">
      <t>ベツ</t>
    </rPh>
    <rPh sb="5" eb="7">
      <t>ワリアイ</t>
    </rPh>
    <rPh sb="8" eb="10">
      <t>サンシュツ</t>
    </rPh>
    <rPh sb="11" eb="12">
      <t>ア</t>
    </rPh>
    <rPh sb="17" eb="19">
      <t>ソウスウ</t>
    </rPh>
    <rPh sb="21" eb="23">
      <t>ネンレイ</t>
    </rPh>
    <rPh sb="23" eb="25">
      <t>フショウ</t>
    </rPh>
    <rPh sb="26" eb="28">
      <t>ジョガイ</t>
    </rPh>
    <phoneticPr fontId="5"/>
  </si>
  <si>
    <t xml:space="preserve">   第2表　年齢(各歳)，男女別人口，平均年齢及び年齢中位数　－　全市</t>
    <rPh sb="14" eb="16">
      <t>ダンジョ</t>
    </rPh>
    <rPh sb="34" eb="36">
      <t>ゼンシ</t>
    </rPh>
    <phoneticPr fontId="13"/>
  </si>
  <si>
    <t>年 齢 （各 歳）</t>
    <phoneticPr fontId="13"/>
  </si>
  <si>
    <t>総   数</t>
    <phoneticPr fontId="13"/>
  </si>
  <si>
    <t>男</t>
  </si>
  <si>
    <t>女</t>
  </si>
  <si>
    <t>総    数</t>
    <phoneticPr fontId="13"/>
  </si>
  <si>
    <t>0</t>
    <phoneticPr fontId="13"/>
  </si>
  <si>
    <t>～</t>
    <phoneticPr fontId="5"/>
  </si>
  <si>
    <t>4歳</t>
    <phoneticPr fontId="13"/>
  </si>
  <si>
    <t>～</t>
    <phoneticPr fontId="13"/>
  </si>
  <si>
    <t>64</t>
    <phoneticPr fontId="5"/>
  </si>
  <si>
    <t>0</t>
    <phoneticPr fontId="5"/>
  </si>
  <si>
    <t>60</t>
    <phoneticPr fontId="5"/>
  </si>
  <si>
    <t>1</t>
    <phoneticPr fontId="5"/>
  </si>
  <si>
    <t>61</t>
    <phoneticPr fontId="5"/>
  </si>
  <si>
    <t>2</t>
    <phoneticPr fontId="5"/>
  </si>
  <si>
    <t>62</t>
    <phoneticPr fontId="5"/>
  </si>
  <si>
    <t>3</t>
    <phoneticPr fontId="5"/>
  </si>
  <si>
    <t>63</t>
    <phoneticPr fontId="5"/>
  </si>
  <si>
    <t>4</t>
    <phoneticPr fontId="5"/>
  </si>
  <si>
    <t xml:space="preserve">～  </t>
    <phoneticPr fontId="13"/>
  </si>
  <si>
    <t>9</t>
    <phoneticPr fontId="5"/>
  </si>
  <si>
    <t>69</t>
    <phoneticPr fontId="5"/>
  </si>
  <si>
    <t>5</t>
    <phoneticPr fontId="5"/>
  </si>
  <si>
    <t>65</t>
    <phoneticPr fontId="5"/>
  </si>
  <si>
    <t>6</t>
    <phoneticPr fontId="5"/>
  </si>
  <si>
    <t>66</t>
    <phoneticPr fontId="5"/>
  </si>
  <si>
    <t>7</t>
    <phoneticPr fontId="5"/>
  </si>
  <si>
    <t>67</t>
    <phoneticPr fontId="5"/>
  </si>
  <si>
    <t>8</t>
    <phoneticPr fontId="5"/>
  </si>
  <si>
    <t>68</t>
    <phoneticPr fontId="5"/>
  </si>
  <si>
    <t>14</t>
    <phoneticPr fontId="5"/>
  </si>
  <si>
    <t>74</t>
    <phoneticPr fontId="5"/>
  </si>
  <si>
    <t>10</t>
    <phoneticPr fontId="5"/>
  </si>
  <si>
    <t>70</t>
    <phoneticPr fontId="5"/>
  </si>
  <si>
    <t>11</t>
    <phoneticPr fontId="5"/>
  </si>
  <si>
    <t>71</t>
    <phoneticPr fontId="5"/>
  </si>
  <si>
    <t>12</t>
    <phoneticPr fontId="5"/>
  </si>
  <si>
    <t>72</t>
    <phoneticPr fontId="5"/>
  </si>
  <si>
    <t>13</t>
    <phoneticPr fontId="5"/>
  </si>
  <si>
    <t>73</t>
    <phoneticPr fontId="5"/>
  </si>
  <si>
    <t>19</t>
    <phoneticPr fontId="5"/>
  </si>
  <si>
    <t>79</t>
    <phoneticPr fontId="5"/>
  </si>
  <si>
    <t>15</t>
    <phoneticPr fontId="5"/>
  </si>
  <si>
    <t>75</t>
    <phoneticPr fontId="5"/>
  </si>
  <si>
    <t>16</t>
    <phoneticPr fontId="5"/>
  </si>
  <si>
    <t>76</t>
    <phoneticPr fontId="5"/>
  </si>
  <si>
    <t>17</t>
    <phoneticPr fontId="5"/>
  </si>
  <si>
    <t>77</t>
    <phoneticPr fontId="5"/>
  </si>
  <si>
    <t>18</t>
    <phoneticPr fontId="5"/>
  </si>
  <si>
    <t>78</t>
    <phoneticPr fontId="5"/>
  </si>
  <si>
    <t>24</t>
    <phoneticPr fontId="5"/>
  </si>
  <si>
    <t>84</t>
    <phoneticPr fontId="5"/>
  </si>
  <si>
    <t>20</t>
    <phoneticPr fontId="5"/>
  </si>
  <si>
    <t>80</t>
    <phoneticPr fontId="5"/>
  </si>
  <si>
    <t>21</t>
    <phoneticPr fontId="5"/>
  </si>
  <si>
    <t>81</t>
    <phoneticPr fontId="5"/>
  </si>
  <si>
    <t>22</t>
    <phoneticPr fontId="5"/>
  </si>
  <si>
    <t>82</t>
    <phoneticPr fontId="5"/>
  </si>
  <si>
    <t>23</t>
    <phoneticPr fontId="5"/>
  </si>
  <si>
    <t>83</t>
    <phoneticPr fontId="5"/>
  </si>
  <si>
    <t>29</t>
    <phoneticPr fontId="5"/>
  </si>
  <si>
    <t>89</t>
    <phoneticPr fontId="5"/>
  </si>
  <si>
    <t>25</t>
    <phoneticPr fontId="5"/>
  </si>
  <si>
    <t>85</t>
    <phoneticPr fontId="5"/>
  </si>
  <si>
    <t>26</t>
    <phoneticPr fontId="5"/>
  </si>
  <si>
    <t>86</t>
    <phoneticPr fontId="5"/>
  </si>
  <si>
    <t>27</t>
    <phoneticPr fontId="5"/>
  </si>
  <si>
    <t>87</t>
    <phoneticPr fontId="5"/>
  </si>
  <si>
    <t>28</t>
    <phoneticPr fontId="5"/>
  </si>
  <si>
    <t>88</t>
    <phoneticPr fontId="5"/>
  </si>
  <si>
    <t>34</t>
    <phoneticPr fontId="5"/>
  </si>
  <si>
    <t>94</t>
    <phoneticPr fontId="5"/>
  </si>
  <si>
    <t>30</t>
    <phoneticPr fontId="5"/>
  </si>
  <si>
    <t>90</t>
    <phoneticPr fontId="5"/>
  </si>
  <si>
    <t>31</t>
    <phoneticPr fontId="5"/>
  </si>
  <si>
    <t>91</t>
    <phoneticPr fontId="5"/>
  </si>
  <si>
    <t>32</t>
    <phoneticPr fontId="5"/>
  </si>
  <si>
    <t>92</t>
    <phoneticPr fontId="5"/>
  </si>
  <si>
    <t>33</t>
    <phoneticPr fontId="5"/>
  </si>
  <si>
    <t>93</t>
    <phoneticPr fontId="5"/>
  </si>
  <si>
    <t>39</t>
    <phoneticPr fontId="5"/>
  </si>
  <si>
    <t>99</t>
    <phoneticPr fontId="5"/>
  </si>
  <si>
    <t>35</t>
    <phoneticPr fontId="5"/>
  </si>
  <si>
    <t>95</t>
    <phoneticPr fontId="5"/>
  </si>
  <si>
    <t>36</t>
    <phoneticPr fontId="5"/>
  </si>
  <si>
    <t>96</t>
    <phoneticPr fontId="5"/>
  </si>
  <si>
    <t>37</t>
    <phoneticPr fontId="5"/>
  </si>
  <si>
    <t>97</t>
    <phoneticPr fontId="5"/>
  </si>
  <si>
    <t>38</t>
    <phoneticPr fontId="5"/>
  </si>
  <si>
    <t>98</t>
    <phoneticPr fontId="5"/>
  </si>
  <si>
    <t xml:space="preserve">～ </t>
    <phoneticPr fontId="13"/>
  </si>
  <si>
    <t>44</t>
    <phoneticPr fontId="5"/>
  </si>
  <si>
    <t>100 歳以上</t>
    <phoneticPr fontId="13"/>
  </si>
  <si>
    <t>40</t>
    <phoneticPr fontId="5"/>
  </si>
  <si>
    <t>41</t>
    <phoneticPr fontId="5"/>
  </si>
  <si>
    <t>不   詳</t>
    <phoneticPr fontId="13"/>
  </si>
  <si>
    <t>42</t>
    <phoneticPr fontId="5"/>
  </si>
  <si>
    <t>43</t>
    <phoneticPr fontId="5"/>
  </si>
  <si>
    <t xml:space="preserve">（再　掲）    </t>
    <phoneticPr fontId="13"/>
  </si>
  <si>
    <t>15歳未満</t>
    <phoneticPr fontId="13"/>
  </si>
  <si>
    <t>49</t>
    <phoneticPr fontId="5"/>
  </si>
  <si>
    <t>15～64歳</t>
    <phoneticPr fontId="13"/>
  </si>
  <si>
    <t>45</t>
    <phoneticPr fontId="5"/>
  </si>
  <si>
    <t>46</t>
    <phoneticPr fontId="5"/>
  </si>
  <si>
    <t>65歳以上</t>
    <phoneticPr fontId="13"/>
  </si>
  <si>
    <t>47</t>
    <phoneticPr fontId="5"/>
  </si>
  <si>
    <t>48</t>
    <phoneticPr fontId="5"/>
  </si>
  <si>
    <t>65～74歳</t>
    <phoneticPr fontId="13"/>
  </si>
  <si>
    <t>75歳以上</t>
    <phoneticPr fontId="13"/>
  </si>
  <si>
    <t>50</t>
    <phoneticPr fontId="13"/>
  </si>
  <si>
    <t>54</t>
    <phoneticPr fontId="5"/>
  </si>
  <si>
    <t xml:space="preserve"> 年齢別割合(%)</t>
    <phoneticPr fontId="13"/>
  </si>
  <si>
    <t>50</t>
    <phoneticPr fontId="5"/>
  </si>
  <si>
    <t>51</t>
    <phoneticPr fontId="5"/>
  </si>
  <si>
    <t>52</t>
    <phoneticPr fontId="5"/>
  </si>
  <si>
    <t>53</t>
    <phoneticPr fontId="5"/>
  </si>
  <si>
    <t>59</t>
    <phoneticPr fontId="13"/>
  </si>
  <si>
    <t>55</t>
    <phoneticPr fontId="5"/>
  </si>
  <si>
    <t>56</t>
    <phoneticPr fontId="5"/>
  </si>
  <si>
    <t>57</t>
    <phoneticPr fontId="5"/>
  </si>
  <si>
    <t>平均年齢</t>
    <phoneticPr fontId="13"/>
  </si>
  <si>
    <t>58</t>
    <phoneticPr fontId="5"/>
  </si>
  <si>
    <t>59</t>
    <phoneticPr fontId="5"/>
  </si>
  <si>
    <t>年齢中位数</t>
    <phoneticPr fontId="13"/>
  </si>
  <si>
    <t xml:space="preserve">   第2表　年齢(各歳)，男女別人口，平均年齢及び年齢中位数　-　旧長崎市</t>
    <rPh sb="34" eb="35">
      <t>キュウ</t>
    </rPh>
    <rPh sb="35" eb="38">
      <t>ナガサキシ</t>
    </rPh>
    <phoneticPr fontId="13"/>
  </si>
  <si>
    <t>年 齢 （各 歳）</t>
    <phoneticPr fontId="13"/>
  </si>
  <si>
    <t>総   数</t>
    <phoneticPr fontId="13"/>
  </si>
  <si>
    <t>総    数</t>
    <phoneticPr fontId="13"/>
  </si>
  <si>
    <t>0</t>
    <phoneticPr fontId="13"/>
  </si>
  <si>
    <t>～</t>
    <phoneticPr fontId="5"/>
  </si>
  <si>
    <t>4歳</t>
    <phoneticPr fontId="13"/>
  </si>
  <si>
    <t>～</t>
    <phoneticPr fontId="13"/>
  </si>
  <si>
    <t>64</t>
    <phoneticPr fontId="5"/>
  </si>
  <si>
    <t>0</t>
    <phoneticPr fontId="5"/>
  </si>
  <si>
    <t>60</t>
    <phoneticPr fontId="5"/>
  </si>
  <si>
    <t>1</t>
    <phoneticPr fontId="5"/>
  </si>
  <si>
    <t>61</t>
    <phoneticPr fontId="5"/>
  </si>
  <si>
    <t>2</t>
    <phoneticPr fontId="5"/>
  </si>
  <si>
    <t>62</t>
    <phoneticPr fontId="5"/>
  </si>
  <si>
    <t>3</t>
    <phoneticPr fontId="5"/>
  </si>
  <si>
    <t>63</t>
    <phoneticPr fontId="5"/>
  </si>
  <si>
    <t>4</t>
    <phoneticPr fontId="5"/>
  </si>
  <si>
    <t>64</t>
    <phoneticPr fontId="5"/>
  </si>
  <si>
    <t xml:space="preserve">～  </t>
    <phoneticPr fontId="13"/>
  </si>
  <si>
    <t>9</t>
    <phoneticPr fontId="5"/>
  </si>
  <si>
    <t>40</t>
    <phoneticPr fontId="5"/>
  </si>
  <si>
    <t>41</t>
    <phoneticPr fontId="5"/>
  </si>
  <si>
    <t>不   詳</t>
    <phoneticPr fontId="13"/>
  </si>
  <si>
    <t xml:space="preserve">   第2表　年齢(各歳)，男女別人口，平均年齢及び年齢中位数　-　旧香焼町</t>
    <rPh sb="34" eb="35">
      <t>キュウ</t>
    </rPh>
    <rPh sb="35" eb="37">
      <t>コウヤギ</t>
    </rPh>
    <rPh sb="37" eb="38">
      <t>チョウ</t>
    </rPh>
    <phoneticPr fontId="13"/>
  </si>
  <si>
    <t>42</t>
    <phoneticPr fontId="5"/>
  </si>
  <si>
    <t>43</t>
    <phoneticPr fontId="5"/>
  </si>
  <si>
    <t xml:space="preserve">（再　掲）    </t>
    <phoneticPr fontId="13"/>
  </si>
  <si>
    <t>44</t>
    <phoneticPr fontId="5"/>
  </si>
  <si>
    <t>15歳未満</t>
    <phoneticPr fontId="13"/>
  </si>
  <si>
    <t>～</t>
    <phoneticPr fontId="13"/>
  </si>
  <si>
    <t>49</t>
    <phoneticPr fontId="5"/>
  </si>
  <si>
    <t>15～64歳</t>
    <phoneticPr fontId="13"/>
  </si>
  <si>
    <t>45</t>
    <phoneticPr fontId="5"/>
  </si>
  <si>
    <t>46</t>
    <phoneticPr fontId="5"/>
  </si>
  <si>
    <t>65歳以上</t>
    <phoneticPr fontId="13"/>
  </si>
  <si>
    <t>47</t>
    <phoneticPr fontId="5"/>
  </si>
  <si>
    <t>48</t>
    <phoneticPr fontId="5"/>
  </si>
  <si>
    <t>65～74歳</t>
    <phoneticPr fontId="13"/>
  </si>
  <si>
    <t>75歳以上</t>
    <phoneticPr fontId="13"/>
  </si>
  <si>
    <t>50</t>
    <phoneticPr fontId="13"/>
  </si>
  <si>
    <t>～</t>
    <phoneticPr fontId="5"/>
  </si>
  <si>
    <t>54</t>
    <phoneticPr fontId="5"/>
  </si>
  <si>
    <t xml:space="preserve"> 年齢別割合(%)</t>
    <phoneticPr fontId="13"/>
  </si>
  <si>
    <t>50</t>
    <phoneticPr fontId="5"/>
  </si>
  <si>
    <t>51</t>
    <phoneticPr fontId="5"/>
  </si>
  <si>
    <t>52</t>
    <phoneticPr fontId="5"/>
  </si>
  <si>
    <t>53</t>
    <phoneticPr fontId="5"/>
  </si>
  <si>
    <t>59</t>
    <phoneticPr fontId="13"/>
  </si>
  <si>
    <t>55</t>
    <phoneticPr fontId="5"/>
  </si>
  <si>
    <t>56</t>
    <phoneticPr fontId="5"/>
  </si>
  <si>
    <t>57</t>
    <phoneticPr fontId="5"/>
  </si>
  <si>
    <t>平均年齢</t>
    <phoneticPr fontId="13"/>
  </si>
  <si>
    <t>58</t>
    <phoneticPr fontId="5"/>
  </si>
  <si>
    <t>59</t>
    <phoneticPr fontId="5"/>
  </si>
  <si>
    <t>年齢中位数</t>
    <phoneticPr fontId="13"/>
  </si>
  <si>
    <t xml:space="preserve">   第2表　年齢(各歳)，男女別人口，平均年齢及び年齢中位数　-　旧伊王島町</t>
    <rPh sb="34" eb="35">
      <t>キュウ</t>
    </rPh>
    <rPh sb="35" eb="38">
      <t>イオウジマ</t>
    </rPh>
    <rPh sb="38" eb="39">
      <t>チョウ</t>
    </rPh>
    <phoneticPr fontId="13"/>
  </si>
  <si>
    <t>年 齢 （各 歳）</t>
    <phoneticPr fontId="13"/>
  </si>
  <si>
    <t>総   数</t>
    <phoneticPr fontId="13"/>
  </si>
  <si>
    <t>総    数</t>
    <phoneticPr fontId="13"/>
  </si>
  <si>
    <t>0</t>
    <phoneticPr fontId="13"/>
  </si>
  <si>
    <t>～</t>
    <phoneticPr fontId="5"/>
  </si>
  <si>
    <t>4歳</t>
    <phoneticPr fontId="13"/>
  </si>
  <si>
    <t>～</t>
    <phoneticPr fontId="13"/>
  </si>
  <si>
    <t>64</t>
    <phoneticPr fontId="5"/>
  </si>
  <si>
    <t>60</t>
    <phoneticPr fontId="5"/>
  </si>
  <si>
    <t>40</t>
    <phoneticPr fontId="5"/>
  </si>
  <si>
    <t>41</t>
    <phoneticPr fontId="5"/>
  </si>
  <si>
    <t>不   詳</t>
    <phoneticPr fontId="13"/>
  </si>
  <si>
    <t>42</t>
    <phoneticPr fontId="5"/>
  </si>
  <si>
    <t>43</t>
    <phoneticPr fontId="5"/>
  </si>
  <si>
    <t xml:space="preserve">（再　掲）    </t>
    <phoneticPr fontId="13"/>
  </si>
  <si>
    <t>44</t>
    <phoneticPr fontId="5"/>
  </si>
  <si>
    <t>15歳未満</t>
    <phoneticPr fontId="13"/>
  </si>
  <si>
    <t>～</t>
    <phoneticPr fontId="13"/>
  </si>
  <si>
    <t>49</t>
    <phoneticPr fontId="5"/>
  </si>
  <si>
    <t>15～64歳</t>
    <phoneticPr fontId="13"/>
  </si>
  <si>
    <t>45</t>
    <phoneticPr fontId="5"/>
  </si>
  <si>
    <t>46</t>
    <phoneticPr fontId="5"/>
  </si>
  <si>
    <t>65歳以上</t>
    <phoneticPr fontId="13"/>
  </si>
  <si>
    <t>47</t>
    <phoneticPr fontId="5"/>
  </si>
  <si>
    <t>48</t>
    <phoneticPr fontId="5"/>
  </si>
  <si>
    <t>65～74歳</t>
    <phoneticPr fontId="13"/>
  </si>
  <si>
    <t>75歳以上</t>
    <phoneticPr fontId="13"/>
  </si>
  <si>
    <t>50</t>
    <phoneticPr fontId="13"/>
  </si>
  <si>
    <t>～</t>
    <phoneticPr fontId="5"/>
  </si>
  <si>
    <t>54</t>
    <phoneticPr fontId="5"/>
  </si>
  <si>
    <t xml:space="preserve"> 年齢別割合(%)</t>
    <phoneticPr fontId="13"/>
  </si>
  <si>
    <t>50</t>
    <phoneticPr fontId="5"/>
  </si>
  <si>
    <t>51</t>
    <phoneticPr fontId="5"/>
  </si>
  <si>
    <t>52</t>
    <phoneticPr fontId="5"/>
  </si>
  <si>
    <t>53</t>
    <phoneticPr fontId="5"/>
  </si>
  <si>
    <t>59</t>
    <phoneticPr fontId="13"/>
  </si>
  <si>
    <t>55</t>
    <phoneticPr fontId="5"/>
  </si>
  <si>
    <t>56</t>
    <phoneticPr fontId="5"/>
  </si>
  <si>
    <t>57</t>
    <phoneticPr fontId="5"/>
  </si>
  <si>
    <t>平均年齢</t>
    <phoneticPr fontId="13"/>
  </si>
  <si>
    <t>58</t>
    <phoneticPr fontId="5"/>
  </si>
  <si>
    <t>59</t>
    <phoneticPr fontId="5"/>
  </si>
  <si>
    <t>年齢中位数</t>
    <phoneticPr fontId="13"/>
  </si>
  <si>
    <t xml:space="preserve">   第2表　年齢(各歳)，男女別人口，平均年齢及び年齢中位数　-　旧高島町</t>
    <rPh sb="34" eb="35">
      <t>キュウ</t>
    </rPh>
    <rPh sb="35" eb="37">
      <t>タカシマ</t>
    </rPh>
    <rPh sb="37" eb="38">
      <t>チョウ</t>
    </rPh>
    <phoneticPr fontId="13"/>
  </si>
  <si>
    <t>年 齢 （各 歳）</t>
    <phoneticPr fontId="13"/>
  </si>
  <si>
    <t>総   数</t>
    <phoneticPr fontId="13"/>
  </si>
  <si>
    <t>総    数</t>
    <phoneticPr fontId="13"/>
  </si>
  <si>
    <t>0</t>
    <phoneticPr fontId="13"/>
  </si>
  <si>
    <t>～</t>
    <phoneticPr fontId="5"/>
  </si>
  <si>
    <t>4歳</t>
    <phoneticPr fontId="13"/>
  </si>
  <si>
    <t>～</t>
    <phoneticPr fontId="13"/>
  </si>
  <si>
    <t>64</t>
    <phoneticPr fontId="5"/>
  </si>
  <si>
    <t>0</t>
    <phoneticPr fontId="5"/>
  </si>
  <si>
    <t>60</t>
    <phoneticPr fontId="5"/>
  </si>
  <si>
    <t>1</t>
    <phoneticPr fontId="5"/>
  </si>
  <si>
    <t>61</t>
    <phoneticPr fontId="5"/>
  </si>
  <si>
    <t>2</t>
    <phoneticPr fontId="5"/>
  </si>
  <si>
    <t>62</t>
    <phoneticPr fontId="5"/>
  </si>
  <si>
    <t>3</t>
    <phoneticPr fontId="5"/>
  </si>
  <si>
    <t>-</t>
    <phoneticPr fontId="5"/>
  </si>
  <si>
    <t>63</t>
    <phoneticPr fontId="5"/>
  </si>
  <si>
    <t>4</t>
    <phoneticPr fontId="5"/>
  </si>
  <si>
    <t>64</t>
    <phoneticPr fontId="5"/>
  </si>
  <si>
    <t xml:space="preserve">～  </t>
    <phoneticPr fontId="13"/>
  </si>
  <si>
    <t>9</t>
    <phoneticPr fontId="5"/>
  </si>
  <si>
    <t>40</t>
    <phoneticPr fontId="5"/>
  </si>
  <si>
    <t>41</t>
    <phoneticPr fontId="5"/>
  </si>
  <si>
    <t>不   詳</t>
    <phoneticPr fontId="13"/>
  </si>
  <si>
    <t>-</t>
    <phoneticPr fontId="5"/>
  </si>
  <si>
    <t>42</t>
    <phoneticPr fontId="5"/>
  </si>
  <si>
    <t>43</t>
    <phoneticPr fontId="5"/>
  </si>
  <si>
    <t xml:space="preserve">（再　掲）    </t>
    <phoneticPr fontId="13"/>
  </si>
  <si>
    <t>44</t>
    <phoneticPr fontId="5"/>
  </si>
  <si>
    <t>15歳未満</t>
    <phoneticPr fontId="13"/>
  </si>
  <si>
    <t>49</t>
    <phoneticPr fontId="5"/>
  </si>
  <si>
    <t>15～64歳</t>
    <phoneticPr fontId="13"/>
  </si>
  <si>
    <t>45</t>
    <phoneticPr fontId="5"/>
  </si>
  <si>
    <t>46</t>
    <phoneticPr fontId="5"/>
  </si>
  <si>
    <t>65歳以上</t>
    <phoneticPr fontId="13"/>
  </si>
  <si>
    <t>47</t>
    <phoneticPr fontId="5"/>
  </si>
  <si>
    <t>48</t>
    <phoneticPr fontId="5"/>
  </si>
  <si>
    <t>65～74歳</t>
    <phoneticPr fontId="13"/>
  </si>
  <si>
    <t>75歳以上</t>
    <phoneticPr fontId="13"/>
  </si>
  <si>
    <t>50</t>
    <phoneticPr fontId="13"/>
  </si>
  <si>
    <t>～</t>
    <phoneticPr fontId="5"/>
  </si>
  <si>
    <t>54</t>
    <phoneticPr fontId="5"/>
  </si>
  <si>
    <t xml:space="preserve"> 年齢別割合(%)</t>
    <phoneticPr fontId="13"/>
  </si>
  <si>
    <t>50</t>
    <phoneticPr fontId="5"/>
  </si>
  <si>
    <t>51</t>
    <phoneticPr fontId="5"/>
  </si>
  <si>
    <t>52</t>
    <phoneticPr fontId="5"/>
  </si>
  <si>
    <t>53</t>
    <phoneticPr fontId="5"/>
  </si>
  <si>
    <t>59</t>
    <phoneticPr fontId="13"/>
  </si>
  <si>
    <t>55</t>
    <phoneticPr fontId="5"/>
  </si>
  <si>
    <t>56</t>
    <phoneticPr fontId="5"/>
  </si>
  <si>
    <t>57</t>
    <phoneticPr fontId="5"/>
  </si>
  <si>
    <t>平均年齢</t>
    <phoneticPr fontId="13"/>
  </si>
  <si>
    <t>58</t>
    <phoneticPr fontId="5"/>
  </si>
  <si>
    <t>59</t>
    <phoneticPr fontId="5"/>
  </si>
  <si>
    <t>年齢中位数</t>
    <phoneticPr fontId="13"/>
  </si>
  <si>
    <t xml:space="preserve">   第2表　年齢(各歳)，男女別人口，平均年齢及び年齢中位数　-　旧野母崎町</t>
    <rPh sb="34" eb="35">
      <t>キュウ</t>
    </rPh>
    <rPh sb="35" eb="38">
      <t>ノモザキ</t>
    </rPh>
    <rPh sb="38" eb="39">
      <t>チョウ</t>
    </rPh>
    <phoneticPr fontId="13"/>
  </si>
  <si>
    <t>年 齢 （各 歳）</t>
    <phoneticPr fontId="13"/>
  </si>
  <si>
    <t>総   数</t>
    <phoneticPr fontId="13"/>
  </si>
  <si>
    <t>総    数</t>
    <phoneticPr fontId="13"/>
  </si>
  <si>
    <t>0</t>
    <phoneticPr fontId="13"/>
  </si>
  <si>
    <t>～</t>
    <phoneticPr fontId="5"/>
  </si>
  <si>
    <t>4歳</t>
    <phoneticPr fontId="13"/>
  </si>
  <si>
    <t>～</t>
    <phoneticPr fontId="13"/>
  </si>
  <si>
    <t>64</t>
    <phoneticPr fontId="5"/>
  </si>
  <si>
    <t>0</t>
    <phoneticPr fontId="5"/>
  </si>
  <si>
    <t>60</t>
    <phoneticPr fontId="5"/>
  </si>
  <si>
    <t>1</t>
    <phoneticPr fontId="5"/>
  </si>
  <si>
    <t>61</t>
    <phoneticPr fontId="5"/>
  </si>
  <si>
    <t>2</t>
    <phoneticPr fontId="5"/>
  </si>
  <si>
    <t>62</t>
    <phoneticPr fontId="5"/>
  </si>
  <si>
    <t>3</t>
    <phoneticPr fontId="5"/>
  </si>
  <si>
    <t>63</t>
    <phoneticPr fontId="5"/>
  </si>
  <si>
    <t>4</t>
    <phoneticPr fontId="5"/>
  </si>
  <si>
    <t>64</t>
    <phoneticPr fontId="5"/>
  </si>
  <si>
    <t xml:space="preserve">～  </t>
    <phoneticPr fontId="13"/>
  </si>
  <si>
    <t>9</t>
    <phoneticPr fontId="5"/>
  </si>
  <si>
    <t>40</t>
    <phoneticPr fontId="5"/>
  </si>
  <si>
    <t>41</t>
    <phoneticPr fontId="5"/>
  </si>
  <si>
    <t>不   詳</t>
    <phoneticPr fontId="13"/>
  </si>
  <si>
    <t>42</t>
    <phoneticPr fontId="5"/>
  </si>
  <si>
    <t>43</t>
    <phoneticPr fontId="5"/>
  </si>
  <si>
    <t xml:space="preserve">（再　掲）    </t>
    <phoneticPr fontId="13"/>
  </si>
  <si>
    <t>44</t>
    <phoneticPr fontId="5"/>
  </si>
  <si>
    <t>15歳未満</t>
    <phoneticPr fontId="13"/>
  </si>
  <si>
    <t>～</t>
    <phoneticPr fontId="13"/>
  </si>
  <si>
    <t>49</t>
    <phoneticPr fontId="5"/>
  </si>
  <si>
    <t>15～64歳</t>
    <phoneticPr fontId="13"/>
  </si>
  <si>
    <t>45</t>
    <phoneticPr fontId="5"/>
  </si>
  <si>
    <t>46</t>
    <phoneticPr fontId="5"/>
  </si>
  <si>
    <t>65歳以上</t>
    <phoneticPr fontId="13"/>
  </si>
  <si>
    <t>47</t>
    <phoneticPr fontId="5"/>
  </si>
  <si>
    <t>48</t>
    <phoneticPr fontId="5"/>
  </si>
  <si>
    <t>65～74歳</t>
    <phoneticPr fontId="13"/>
  </si>
  <si>
    <t>75歳以上</t>
    <phoneticPr fontId="13"/>
  </si>
  <si>
    <t>50</t>
    <phoneticPr fontId="13"/>
  </si>
  <si>
    <t>～</t>
    <phoneticPr fontId="5"/>
  </si>
  <si>
    <t>54</t>
    <phoneticPr fontId="5"/>
  </si>
  <si>
    <t xml:space="preserve"> 年齢別割合(%)</t>
    <phoneticPr fontId="13"/>
  </si>
  <si>
    <t>50</t>
    <phoneticPr fontId="5"/>
  </si>
  <si>
    <t>51</t>
    <phoneticPr fontId="5"/>
  </si>
  <si>
    <t>52</t>
    <phoneticPr fontId="5"/>
  </si>
  <si>
    <t>53</t>
    <phoneticPr fontId="5"/>
  </si>
  <si>
    <t>59</t>
    <phoneticPr fontId="13"/>
  </si>
  <si>
    <t>55</t>
    <phoneticPr fontId="5"/>
  </si>
  <si>
    <t>56</t>
    <phoneticPr fontId="5"/>
  </si>
  <si>
    <t>57</t>
    <phoneticPr fontId="5"/>
  </si>
  <si>
    <t>平均年齢</t>
    <phoneticPr fontId="13"/>
  </si>
  <si>
    <t>58</t>
    <phoneticPr fontId="5"/>
  </si>
  <si>
    <t>59</t>
    <phoneticPr fontId="5"/>
  </si>
  <si>
    <t>年齢中位数</t>
    <phoneticPr fontId="13"/>
  </si>
  <si>
    <t xml:space="preserve">   第2表　年齢(各歳)，男女別人口，平均年齢及び年齢中位数　-　旧三和町</t>
    <rPh sb="34" eb="35">
      <t>キュウ</t>
    </rPh>
    <rPh sb="35" eb="37">
      <t>サンワ</t>
    </rPh>
    <rPh sb="37" eb="38">
      <t>チョウ</t>
    </rPh>
    <phoneticPr fontId="13"/>
  </si>
  <si>
    <t>年 齢 （各 歳）</t>
    <phoneticPr fontId="13"/>
  </si>
  <si>
    <t>総   数</t>
    <phoneticPr fontId="13"/>
  </si>
  <si>
    <t>総    数</t>
    <phoneticPr fontId="13"/>
  </si>
  <si>
    <t>0</t>
    <phoneticPr fontId="13"/>
  </si>
  <si>
    <t>4歳</t>
    <phoneticPr fontId="13"/>
  </si>
  <si>
    <t>0</t>
    <phoneticPr fontId="5"/>
  </si>
  <si>
    <t>1</t>
    <phoneticPr fontId="5"/>
  </si>
  <si>
    <t>61</t>
    <phoneticPr fontId="5"/>
  </si>
  <si>
    <t>2</t>
    <phoneticPr fontId="5"/>
  </si>
  <si>
    <t>62</t>
    <phoneticPr fontId="5"/>
  </si>
  <si>
    <t>3</t>
    <phoneticPr fontId="5"/>
  </si>
  <si>
    <t>63</t>
    <phoneticPr fontId="5"/>
  </si>
  <si>
    <t>4</t>
    <phoneticPr fontId="5"/>
  </si>
  <si>
    <t>64</t>
    <phoneticPr fontId="5"/>
  </si>
  <si>
    <t xml:space="preserve">～  </t>
    <phoneticPr fontId="13"/>
  </si>
  <si>
    <t>9</t>
    <phoneticPr fontId="5"/>
  </si>
  <si>
    <t>42</t>
    <phoneticPr fontId="5"/>
  </si>
  <si>
    <t>43</t>
    <phoneticPr fontId="5"/>
  </si>
  <si>
    <t xml:space="preserve">（再　掲）    </t>
    <phoneticPr fontId="13"/>
  </si>
  <si>
    <t>44</t>
    <phoneticPr fontId="5"/>
  </si>
  <si>
    <t>15歳未満</t>
    <phoneticPr fontId="13"/>
  </si>
  <si>
    <t>～</t>
    <phoneticPr fontId="13"/>
  </si>
  <si>
    <t>49</t>
    <phoneticPr fontId="5"/>
  </si>
  <si>
    <t>15～64歳</t>
    <phoneticPr fontId="13"/>
  </si>
  <si>
    <t>45</t>
    <phoneticPr fontId="5"/>
  </si>
  <si>
    <t>46</t>
    <phoneticPr fontId="5"/>
  </si>
  <si>
    <t>65歳以上</t>
    <phoneticPr fontId="13"/>
  </si>
  <si>
    <t>47</t>
    <phoneticPr fontId="5"/>
  </si>
  <si>
    <t>48</t>
    <phoneticPr fontId="5"/>
  </si>
  <si>
    <t>65～74歳</t>
    <phoneticPr fontId="13"/>
  </si>
  <si>
    <t>75歳以上</t>
    <phoneticPr fontId="13"/>
  </si>
  <si>
    <t>50</t>
    <phoneticPr fontId="13"/>
  </si>
  <si>
    <t>～</t>
    <phoneticPr fontId="5"/>
  </si>
  <si>
    <t>54</t>
    <phoneticPr fontId="5"/>
  </si>
  <si>
    <t xml:space="preserve"> 年齢別割合(%)</t>
    <phoneticPr fontId="13"/>
  </si>
  <si>
    <t>50</t>
    <phoneticPr fontId="5"/>
  </si>
  <si>
    <t>51</t>
    <phoneticPr fontId="5"/>
  </si>
  <si>
    <t>52</t>
    <phoneticPr fontId="5"/>
  </si>
  <si>
    <t>53</t>
    <phoneticPr fontId="5"/>
  </si>
  <si>
    <t>59</t>
    <phoneticPr fontId="13"/>
  </si>
  <si>
    <t>55</t>
    <phoneticPr fontId="5"/>
  </si>
  <si>
    <t>56</t>
    <phoneticPr fontId="5"/>
  </si>
  <si>
    <t>57</t>
    <phoneticPr fontId="5"/>
  </si>
  <si>
    <t>平均年齢</t>
    <phoneticPr fontId="13"/>
  </si>
  <si>
    <t>58</t>
    <phoneticPr fontId="5"/>
  </si>
  <si>
    <t>59</t>
    <phoneticPr fontId="5"/>
  </si>
  <si>
    <t>年齢中位数</t>
    <phoneticPr fontId="13"/>
  </si>
  <si>
    <t xml:space="preserve">   第2表　年齢(各歳)，男女別人口，平均年齢及び年齢中位数　-　旧琴海町</t>
    <rPh sb="34" eb="35">
      <t>キュウ</t>
    </rPh>
    <rPh sb="35" eb="37">
      <t>キンカイ</t>
    </rPh>
    <rPh sb="37" eb="38">
      <t>チョウ</t>
    </rPh>
    <phoneticPr fontId="13"/>
  </si>
  <si>
    <t>年 齢 （各 歳）</t>
    <phoneticPr fontId="13"/>
  </si>
  <si>
    <t>総   数</t>
    <phoneticPr fontId="13"/>
  </si>
  <si>
    <t>総    数</t>
    <phoneticPr fontId="13"/>
  </si>
  <si>
    <t>0</t>
    <phoneticPr fontId="13"/>
  </si>
  <si>
    <t>4歳</t>
    <phoneticPr fontId="13"/>
  </si>
  <si>
    <t>～</t>
    <phoneticPr fontId="13"/>
  </si>
  <si>
    <t>64</t>
    <phoneticPr fontId="5"/>
  </si>
  <si>
    <t>0</t>
    <phoneticPr fontId="5"/>
  </si>
  <si>
    <t>60</t>
    <phoneticPr fontId="5"/>
  </si>
  <si>
    <t>1</t>
    <phoneticPr fontId="5"/>
  </si>
  <si>
    <t>61</t>
    <phoneticPr fontId="5"/>
  </si>
  <si>
    <t>2</t>
    <phoneticPr fontId="5"/>
  </si>
  <si>
    <t>62</t>
    <phoneticPr fontId="5"/>
  </si>
  <si>
    <t>3</t>
    <phoneticPr fontId="5"/>
  </si>
  <si>
    <t>63</t>
    <phoneticPr fontId="5"/>
  </si>
  <si>
    <t>4</t>
    <phoneticPr fontId="5"/>
  </si>
  <si>
    <t xml:space="preserve">～  </t>
    <phoneticPr fontId="13"/>
  </si>
  <si>
    <t>9</t>
    <phoneticPr fontId="5"/>
  </si>
  <si>
    <t>40</t>
    <phoneticPr fontId="5"/>
  </si>
  <si>
    <t>41</t>
    <phoneticPr fontId="5"/>
  </si>
  <si>
    <t>不   詳</t>
    <phoneticPr fontId="13"/>
  </si>
  <si>
    <t>42</t>
    <phoneticPr fontId="5"/>
  </si>
  <si>
    <t>43</t>
    <phoneticPr fontId="5"/>
  </si>
  <si>
    <t xml:space="preserve">（再　掲）    </t>
    <phoneticPr fontId="13"/>
  </si>
  <si>
    <t>44</t>
    <phoneticPr fontId="5"/>
  </si>
  <si>
    <t>15歳未満</t>
    <phoneticPr fontId="13"/>
  </si>
  <si>
    <t>～</t>
    <phoneticPr fontId="13"/>
  </si>
  <si>
    <t>49</t>
    <phoneticPr fontId="5"/>
  </si>
  <si>
    <t>15～64歳</t>
    <phoneticPr fontId="13"/>
  </si>
  <si>
    <t>45</t>
    <phoneticPr fontId="5"/>
  </si>
  <si>
    <t>46</t>
    <phoneticPr fontId="5"/>
  </si>
  <si>
    <t>65歳以上</t>
    <phoneticPr fontId="13"/>
  </si>
  <si>
    <t>47</t>
    <phoneticPr fontId="5"/>
  </si>
  <si>
    <t>48</t>
    <phoneticPr fontId="5"/>
  </si>
  <si>
    <t>65～74歳</t>
    <phoneticPr fontId="13"/>
  </si>
  <si>
    <t>75歳以上</t>
    <phoneticPr fontId="13"/>
  </si>
  <si>
    <t>50</t>
    <phoneticPr fontId="13"/>
  </si>
  <si>
    <t>～</t>
    <phoneticPr fontId="5"/>
  </si>
  <si>
    <t>54</t>
    <phoneticPr fontId="5"/>
  </si>
  <si>
    <t xml:space="preserve"> 年齢別割合(%)</t>
    <phoneticPr fontId="13"/>
  </si>
  <si>
    <t>50</t>
    <phoneticPr fontId="5"/>
  </si>
  <si>
    <t>51</t>
    <phoneticPr fontId="5"/>
  </si>
  <si>
    <t>52</t>
    <phoneticPr fontId="5"/>
  </si>
  <si>
    <t>53</t>
    <phoneticPr fontId="5"/>
  </si>
  <si>
    <t>59</t>
    <phoneticPr fontId="13"/>
  </si>
  <si>
    <t>55</t>
    <phoneticPr fontId="5"/>
  </si>
  <si>
    <t>56</t>
    <phoneticPr fontId="5"/>
  </si>
  <si>
    <t>57</t>
    <phoneticPr fontId="5"/>
  </si>
  <si>
    <t>平均年齢</t>
    <phoneticPr fontId="13"/>
  </si>
  <si>
    <t xml:space="preserve">   第2表　年齢(各歳)，男女別人口，平均年齢及び年齢中位数　-　旧外海町</t>
    <rPh sb="34" eb="35">
      <t>キュウ</t>
    </rPh>
    <rPh sb="35" eb="37">
      <t>ソトメ</t>
    </rPh>
    <rPh sb="37" eb="38">
      <t>チョウ</t>
    </rPh>
    <phoneticPr fontId="13"/>
  </si>
  <si>
    <t>年 齢 （各 歳）</t>
    <phoneticPr fontId="13"/>
  </si>
  <si>
    <t>総   数</t>
    <phoneticPr fontId="13"/>
  </si>
  <si>
    <t>総    数</t>
    <phoneticPr fontId="13"/>
  </si>
  <si>
    <t>0</t>
    <phoneticPr fontId="13"/>
  </si>
  <si>
    <t>～</t>
    <phoneticPr fontId="5"/>
  </si>
  <si>
    <t>4歳</t>
    <phoneticPr fontId="13"/>
  </si>
  <si>
    <t>0</t>
    <phoneticPr fontId="5"/>
  </si>
  <si>
    <t>60</t>
    <phoneticPr fontId="5"/>
  </si>
  <si>
    <t>1</t>
    <phoneticPr fontId="5"/>
  </si>
  <si>
    <t>61</t>
    <phoneticPr fontId="5"/>
  </si>
  <si>
    <t>2</t>
    <phoneticPr fontId="5"/>
  </si>
  <si>
    <t>62</t>
    <phoneticPr fontId="5"/>
  </si>
  <si>
    <t>3</t>
    <phoneticPr fontId="5"/>
  </si>
  <si>
    <t>63</t>
    <phoneticPr fontId="5"/>
  </si>
  <si>
    <t>4</t>
    <phoneticPr fontId="5"/>
  </si>
  <si>
    <t>64</t>
    <phoneticPr fontId="5"/>
  </si>
  <si>
    <t xml:space="preserve">～  </t>
    <phoneticPr fontId="13"/>
  </si>
  <si>
    <t>9</t>
    <phoneticPr fontId="5"/>
  </si>
  <si>
    <t>40</t>
    <phoneticPr fontId="5"/>
  </si>
  <si>
    <t>41</t>
    <phoneticPr fontId="5"/>
  </si>
  <si>
    <t>不   詳</t>
    <phoneticPr fontId="13"/>
  </si>
  <si>
    <t>-</t>
    <phoneticPr fontId="5"/>
  </si>
  <si>
    <t>42</t>
    <phoneticPr fontId="5"/>
  </si>
  <si>
    <t>43</t>
    <phoneticPr fontId="5"/>
  </si>
  <si>
    <t xml:space="preserve">（再　掲）    </t>
    <phoneticPr fontId="13"/>
  </si>
  <si>
    <t>44</t>
    <phoneticPr fontId="5"/>
  </si>
  <si>
    <t>15歳未満</t>
    <phoneticPr fontId="13"/>
  </si>
  <si>
    <t>～</t>
    <phoneticPr fontId="13"/>
  </si>
  <si>
    <t>49</t>
    <phoneticPr fontId="5"/>
  </si>
  <si>
    <t>15～64歳</t>
    <phoneticPr fontId="13"/>
  </si>
  <si>
    <t>45</t>
    <phoneticPr fontId="5"/>
  </si>
  <si>
    <t>46</t>
    <phoneticPr fontId="5"/>
  </si>
  <si>
    <t>65歳以上</t>
    <phoneticPr fontId="13"/>
  </si>
  <si>
    <t>47</t>
    <phoneticPr fontId="5"/>
  </si>
  <si>
    <t>48</t>
    <phoneticPr fontId="5"/>
  </si>
  <si>
    <t>65～74歳</t>
    <phoneticPr fontId="13"/>
  </si>
  <si>
    <t>75歳以上</t>
    <phoneticPr fontId="13"/>
  </si>
  <si>
    <t>50</t>
    <phoneticPr fontId="13"/>
  </si>
  <si>
    <t>54</t>
    <phoneticPr fontId="5"/>
  </si>
  <si>
    <t xml:space="preserve"> 年齢別割合(%)</t>
    <phoneticPr fontId="13"/>
  </si>
  <si>
    <t>50</t>
    <phoneticPr fontId="5"/>
  </si>
  <si>
    <t>51</t>
    <phoneticPr fontId="5"/>
  </si>
  <si>
    <t>52</t>
    <phoneticPr fontId="5"/>
  </si>
  <si>
    <t>53</t>
    <phoneticPr fontId="5"/>
  </si>
  <si>
    <t>59</t>
    <phoneticPr fontId="13"/>
  </si>
  <si>
    <t>55</t>
    <phoneticPr fontId="5"/>
  </si>
  <si>
    <t>56</t>
    <phoneticPr fontId="5"/>
  </si>
  <si>
    <t>57</t>
    <phoneticPr fontId="5"/>
  </si>
  <si>
    <t>平均年齢</t>
    <phoneticPr fontId="13"/>
  </si>
  <si>
    <t>58</t>
    <phoneticPr fontId="5"/>
  </si>
  <si>
    <t>59</t>
    <phoneticPr fontId="5"/>
  </si>
  <si>
    <t>年齢中位数</t>
    <phoneticPr fontId="13"/>
  </si>
  <si>
    <t xml:space="preserve">   第3表　国籍（11区分），男女別外国人数 </t>
    <phoneticPr fontId="13"/>
  </si>
  <si>
    <t>(別掲）</t>
    <rPh sb="1" eb="2">
      <t>ベツ</t>
    </rPh>
    <rPh sb="2" eb="3">
      <t>ケイ</t>
    </rPh>
    <phoneticPr fontId="13"/>
  </si>
  <si>
    <t>地   　域，</t>
    <rPh sb="0" eb="1">
      <t>チ</t>
    </rPh>
    <rPh sb="5" eb="6">
      <t>イキ</t>
    </rPh>
    <phoneticPr fontId="13"/>
  </si>
  <si>
    <t>総  数</t>
    <phoneticPr fontId="13"/>
  </si>
  <si>
    <t>韓国，</t>
    <phoneticPr fontId="13"/>
  </si>
  <si>
    <t>中  国</t>
    <phoneticPr fontId="13"/>
  </si>
  <si>
    <t>フィリ</t>
    <phoneticPr fontId="13"/>
  </si>
  <si>
    <t>タ  イ</t>
    <phoneticPr fontId="13"/>
  </si>
  <si>
    <t>インド</t>
    <phoneticPr fontId="13"/>
  </si>
  <si>
    <t>ベトナム</t>
    <phoneticPr fontId="13"/>
  </si>
  <si>
    <t>イギリス</t>
  </si>
  <si>
    <t>アメリカ</t>
  </si>
  <si>
    <t>ブラジル</t>
  </si>
  <si>
    <t>ペルー</t>
  </si>
  <si>
    <t>その他</t>
  </si>
  <si>
    <t>総人口</t>
    <rPh sb="0" eb="3">
      <t>ソウジンコウ</t>
    </rPh>
    <phoneticPr fontId="13"/>
  </si>
  <si>
    <t>日本人</t>
    <rPh sb="0" eb="3">
      <t>ニホンジン</t>
    </rPh>
    <phoneticPr fontId="13"/>
  </si>
  <si>
    <t xml:space="preserve">  男　   女</t>
    <rPh sb="2" eb="3">
      <t>オトコ</t>
    </rPh>
    <rPh sb="7" eb="8">
      <t>オンナ</t>
    </rPh>
    <phoneticPr fontId="13"/>
  </si>
  <si>
    <t>朝　鮮</t>
    <phoneticPr fontId="13"/>
  </si>
  <si>
    <t>ピ  ン</t>
    <phoneticPr fontId="13"/>
  </si>
  <si>
    <t>ネシア</t>
    <phoneticPr fontId="13"/>
  </si>
  <si>
    <t/>
  </si>
  <si>
    <t>1)</t>
    <phoneticPr fontId="13"/>
  </si>
  <si>
    <t>2)</t>
    <phoneticPr fontId="13"/>
  </si>
  <si>
    <t>総　　数</t>
    <rPh sb="0" eb="1">
      <t>ソウ</t>
    </rPh>
    <rPh sb="3" eb="4">
      <t>カズ</t>
    </rPh>
    <phoneticPr fontId="13"/>
  </si>
  <si>
    <t>男</t>
    <rPh sb="0" eb="1">
      <t>オトコ</t>
    </rPh>
    <phoneticPr fontId="13"/>
  </si>
  <si>
    <t>女</t>
    <phoneticPr fontId="13"/>
  </si>
  <si>
    <t>1) 無国籍及び国名「不詳」を含む。</t>
    <rPh sb="3" eb="6">
      <t>ムコクセキ</t>
    </rPh>
    <rPh sb="6" eb="7">
      <t>オヨ</t>
    </rPh>
    <rPh sb="8" eb="10">
      <t>コクメイ</t>
    </rPh>
    <rPh sb="11" eb="13">
      <t>フショウ</t>
    </rPh>
    <rPh sb="15" eb="16">
      <t>フク</t>
    </rPh>
    <phoneticPr fontId="13"/>
  </si>
  <si>
    <t>2) 日本人・外国人の別「不詳」を含む。</t>
    <rPh sb="3" eb="6">
      <t>ニホンジン</t>
    </rPh>
    <rPh sb="7" eb="10">
      <t>ガイコクジン</t>
    </rPh>
    <rPh sb="11" eb="12">
      <t>ベツ</t>
    </rPh>
    <rPh sb="13" eb="15">
      <t>フショウ</t>
    </rPh>
    <rPh sb="17" eb="18">
      <t>フク</t>
    </rPh>
    <phoneticPr fontId="13"/>
  </si>
  <si>
    <t xml:space="preserve">   第4表　配偶関係（4区分），年齢（5歳階級），男女別15歳以上人口及び平均年齢</t>
    <rPh sb="22" eb="24">
      <t>カイキュウ</t>
    </rPh>
    <phoneticPr fontId="13"/>
  </si>
  <si>
    <t>年　 　齢 
（5歳階級）</t>
    <rPh sb="9" eb="10">
      <t>サイ</t>
    </rPh>
    <rPh sb="10" eb="12">
      <t>カイキュウ</t>
    </rPh>
    <phoneticPr fontId="13"/>
  </si>
  <si>
    <t>総　　数</t>
    <phoneticPr fontId="13"/>
  </si>
  <si>
    <t>未　　婚</t>
    <phoneticPr fontId="13"/>
  </si>
  <si>
    <t>有 配 偶</t>
    <phoneticPr fontId="13"/>
  </si>
  <si>
    <t>死　　別</t>
    <phoneticPr fontId="13"/>
  </si>
  <si>
    <t>離　　別</t>
    <phoneticPr fontId="13"/>
  </si>
  <si>
    <t>不　　詳</t>
    <rPh sb="0" eb="1">
      <t>フ</t>
    </rPh>
    <rPh sb="3" eb="4">
      <t>ショウ</t>
    </rPh>
    <phoneticPr fontId="13"/>
  </si>
  <si>
    <t>総　　数
（男）</t>
    <rPh sb="6" eb="7">
      <t>オトコ</t>
    </rPh>
    <phoneticPr fontId="13"/>
  </si>
  <si>
    <t>総　　数
（女）</t>
    <rPh sb="6" eb="7">
      <t>オンナ</t>
    </rPh>
    <phoneticPr fontId="13"/>
  </si>
  <si>
    <t>総数</t>
    <phoneticPr fontId="13"/>
  </si>
  <si>
    <t>15～19</t>
  </si>
  <si>
    <t>歳</t>
    <phoneticPr fontId="13"/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</si>
  <si>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</si>
  <si>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</si>
  <si>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</si>
  <si>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</si>
  <si>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</si>
  <si>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</si>
  <si>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</si>
  <si>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</si>
  <si>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</si>
  <si>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</si>
  <si>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</si>
  <si>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</si>
  <si>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</si>
  <si>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</si>
  <si>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</si>
  <si>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</si>
  <si>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100歳以上</t>
    <phoneticPr fontId="13"/>
  </si>
  <si>
    <t>平均年齢</t>
    <phoneticPr fontId="13"/>
  </si>
  <si>
    <t>（再　掲）</t>
    <phoneticPr fontId="13"/>
  </si>
  <si>
    <t>65歳以上</t>
    <phoneticPr fontId="13"/>
  </si>
  <si>
    <t xml:space="preserve"> 75歳以上</t>
    <phoneticPr fontId="13"/>
  </si>
  <si>
    <t xml:space="preserve">  85歳以上</t>
    <phoneticPr fontId="13"/>
  </si>
  <si>
    <t>第5表　世帯の種類(2区分)，施設等の世帯の種類(6区分)別世帯数，世帯人員　</t>
    <phoneticPr fontId="4"/>
  </si>
  <si>
    <t>地　　域</t>
    <rPh sb="0" eb="1">
      <t>チ</t>
    </rPh>
    <rPh sb="3" eb="4">
      <t>イキ</t>
    </rPh>
    <phoneticPr fontId="4"/>
  </si>
  <si>
    <t>総数</t>
    <phoneticPr fontId="4"/>
  </si>
  <si>
    <t>不詳</t>
    <phoneticPr fontId="4"/>
  </si>
  <si>
    <t>一般世帯
総数</t>
    <rPh sb="0" eb="2">
      <t>イッパン</t>
    </rPh>
    <rPh sb="2" eb="4">
      <t>セタイ</t>
    </rPh>
    <rPh sb="5" eb="7">
      <t>ソウスウ</t>
    </rPh>
    <phoneticPr fontId="4"/>
  </si>
  <si>
    <t>1世帯当たり
人員</t>
    <rPh sb="1" eb="3">
      <t>セタイ</t>
    </rPh>
    <rPh sb="3" eb="4">
      <t>ア</t>
    </rPh>
    <rPh sb="7" eb="9">
      <t>ジンイン</t>
    </rPh>
    <phoneticPr fontId="4"/>
  </si>
  <si>
    <t>施設等の世帯
総数</t>
    <rPh sb="0" eb="2">
      <t>シセツ</t>
    </rPh>
    <rPh sb="2" eb="3">
      <t>トウ</t>
    </rPh>
    <rPh sb="4" eb="6">
      <t>セタイ</t>
    </rPh>
    <rPh sb="7" eb="9">
      <t>ソウスウ</t>
    </rPh>
    <phoneticPr fontId="4"/>
  </si>
  <si>
    <t>寮・寄宿舎の
学生・生徒</t>
    <phoneticPr fontId="4"/>
  </si>
  <si>
    <t>病院・療養所の
入院者</t>
    <phoneticPr fontId="4"/>
  </si>
  <si>
    <t>社会施設の
入所者</t>
    <phoneticPr fontId="4"/>
  </si>
  <si>
    <t>自衛隊営舎内
居住者</t>
    <phoneticPr fontId="4"/>
  </si>
  <si>
    <t>矯正施設の
入所者</t>
    <phoneticPr fontId="4"/>
  </si>
  <si>
    <t>その他</t>
    <phoneticPr fontId="4"/>
  </si>
  <si>
    <t>世帯数</t>
    <rPh sb="0" eb="3">
      <t>セタイスウ</t>
    </rPh>
    <phoneticPr fontId="4"/>
  </si>
  <si>
    <t>長崎市</t>
  </si>
  <si>
    <t>　　(旧長崎市)</t>
    <phoneticPr fontId="4"/>
  </si>
  <si>
    <t>　　(旧香焼町)</t>
    <phoneticPr fontId="4"/>
  </si>
  <si>
    <t>　　(旧伊王島町)</t>
    <phoneticPr fontId="4"/>
  </si>
  <si>
    <t>　　(旧高島町)</t>
    <phoneticPr fontId="4"/>
  </si>
  <si>
    <t>　　(旧野母崎町)</t>
    <phoneticPr fontId="4"/>
  </si>
  <si>
    <t>　　(旧三和町)</t>
    <phoneticPr fontId="4"/>
  </si>
  <si>
    <t>　　(旧琴海町)</t>
    <phoneticPr fontId="4"/>
  </si>
  <si>
    <t>　　(旧外海町)</t>
    <phoneticPr fontId="4"/>
  </si>
  <si>
    <t>　　人口集中地区</t>
    <phoneticPr fontId="4"/>
  </si>
  <si>
    <t>世帯人員</t>
    <rPh sb="0" eb="2">
      <t>セタイ</t>
    </rPh>
    <rPh sb="2" eb="4">
      <t>ジンイン</t>
    </rPh>
    <phoneticPr fontId="4"/>
  </si>
  <si>
    <t xml:space="preserve">   </t>
    <phoneticPr fontId="5"/>
  </si>
  <si>
    <t>地　　　域</t>
    <rPh sb="0" eb="1">
      <t>チ</t>
    </rPh>
    <rPh sb="4" eb="5">
      <t>イキ</t>
    </rPh>
    <phoneticPr fontId="5"/>
  </si>
  <si>
    <t>総数</t>
    <phoneticPr fontId="5"/>
  </si>
  <si>
    <t>世帯人員が
1人</t>
    <phoneticPr fontId="5"/>
  </si>
  <si>
    <t>7人以上</t>
    <phoneticPr fontId="5"/>
  </si>
  <si>
    <t>長崎市</t>
    <rPh sb="0" eb="3">
      <t>ナガサキシ</t>
    </rPh>
    <phoneticPr fontId="5"/>
  </si>
  <si>
    <t>一般世帯数</t>
    <rPh sb="0" eb="2">
      <t>イッパン</t>
    </rPh>
    <rPh sb="2" eb="5">
      <t>セタイスウ</t>
    </rPh>
    <phoneticPr fontId="5"/>
  </si>
  <si>
    <t>一般世帯人員</t>
    <rPh sb="0" eb="2">
      <t>イッパン</t>
    </rPh>
    <rPh sb="2" eb="4">
      <t>セタイ</t>
    </rPh>
    <rPh sb="4" eb="6">
      <t>ジンイン</t>
    </rPh>
    <phoneticPr fontId="5"/>
  </si>
  <si>
    <t>（再掲）</t>
    <rPh sb="1" eb="3">
      <t>サイケイ</t>
    </rPh>
    <phoneticPr fontId="5"/>
  </si>
  <si>
    <t>6歳未満世帯員のいる一般世帯</t>
    <phoneticPr fontId="5"/>
  </si>
  <si>
    <t>世帯数</t>
    <phoneticPr fontId="5"/>
  </si>
  <si>
    <t>世帯人員</t>
    <phoneticPr fontId="5"/>
  </si>
  <si>
    <t>6歳未満世帯人員</t>
    <phoneticPr fontId="5"/>
  </si>
  <si>
    <t>18歳未満世帯員のいる一般世帯</t>
    <phoneticPr fontId="5"/>
  </si>
  <si>
    <t>18歳未満世帯人員</t>
    <phoneticPr fontId="5"/>
  </si>
  <si>
    <t>旧  長崎市</t>
    <phoneticPr fontId="5"/>
  </si>
  <si>
    <t>旧  香焼町</t>
    <rPh sb="3" eb="5">
      <t>コウヤギ</t>
    </rPh>
    <rPh sb="5" eb="6">
      <t>チョウ</t>
    </rPh>
    <phoneticPr fontId="5"/>
  </si>
  <si>
    <t>旧  伊王島町</t>
    <rPh sb="3" eb="6">
      <t>イオウジマ</t>
    </rPh>
    <rPh sb="6" eb="7">
      <t>チョウ</t>
    </rPh>
    <phoneticPr fontId="5"/>
  </si>
  <si>
    <t>旧  高島町</t>
    <rPh sb="3" eb="5">
      <t>タカシマ</t>
    </rPh>
    <rPh sb="5" eb="6">
      <t>チョウ</t>
    </rPh>
    <phoneticPr fontId="5"/>
  </si>
  <si>
    <t>旧  野母崎町</t>
    <rPh sb="3" eb="6">
      <t>ノモザキ</t>
    </rPh>
    <rPh sb="6" eb="7">
      <t>チョウ</t>
    </rPh>
    <phoneticPr fontId="5"/>
  </si>
  <si>
    <t>旧  三和町</t>
    <rPh sb="3" eb="4">
      <t>サン</t>
    </rPh>
    <rPh sb="4" eb="5">
      <t>ワ</t>
    </rPh>
    <rPh sb="5" eb="6">
      <t>チョウ</t>
    </rPh>
    <phoneticPr fontId="5"/>
  </si>
  <si>
    <t>旧  琴海町</t>
    <rPh sb="3" eb="5">
      <t>キンカイ</t>
    </rPh>
    <rPh sb="5" eb="6">
      <t>チョウ</t>
    </rPh>
    <phoneticPr fontId="5"/>
  </si>
  <si>
    <t>旧  外海町</t>
    <rPh sb="3" eb="5">
      <t>ソトメ</t>
    </rPh>
    <rPh sb="5" eb="6">
      <t>チョウ</t>
    </rPh>
    <phoneticPr fontId="5"/>
  </si>
  <si>
    <t>第6表　世帯人員（７区分）別一般世帯数及び一般世帯人員（6歳未満・　</t>
    <phoneticPr fontId="5"/>
  </si>
  <si>
    <t>　18歳未満世帯員のいる一般世帯－特掲）　-　全市、旧市町　</t>
    <rPh sb="17" eb="18">
      <t>トク</t>
    </rPh>
    <rPh sb="18" eb="19">
      <t>ケイ</t>
    </rPh>
    <rPh sb="23" eb="25">
      <t>ゼンシ</t>
    </rPh>
    <rPh sb="26" eb="27">
      <t>キュウ</t>
    </rPh>
    <phoneticPr fontId="5"/>
  </si>
  <si>
    <t>　及び1世帯当たり人員- 全市、旧市町</t>
    <rPh sb="13" eb="15">
      <t>ゼンシ</t>
    </rPh>
    <phoneticPr fontId="4"/>
  </si>
  <si>
    <t xml:space="preserve">第7表　世帯の家族類型(16区分)，世帯主の年齢(5歳階級)別一般世帯数  </t>
    <rPh sb="30" eb="31">
      <t>ベツ</t>
    </rPh>
    <phoneticPr fontId="13"/>
  </si>
  <si>
    <t>世帯主の年齢
（5歳階級）</t>
    <rPh sb="0" eb="3">
      <t>セタイヌシ</t>
    </rPh>
    <rPh sb="4" eb="6">
      <t>ネンレイ</t>
    </rPh>
    <rPh sb="9" eb="10">
      <t>サイ</t>
    </rPh>
    <rPh sb="10" eb="12">
      <t>カイキュウ</t>
    </rPh>
    <phoneticPr fontId="13"/>
  </si>
  <si>
    <t>総数　1）</t>
    <phoneticPr fontId="13"/>
  </si>
  <si>
    <t>親族のみの世帯</t>
    <phoneticPr fontId="13"/>
  </si>
  <si>
    <t>（再   掲）</t>
    <phoneticPr fontId="13"/>
  </si>
  <si>
    <t>総　　数</t>
    <rPh sb="0" eb="1">
      <t>フサ</t>
    </rPh>
    <rPh sb="3" eb="4">
      <t>カズ</t>
    </rPh>
    <phoneticPr fontId="5"/>
  </si>
  <si>
    <t>核  家  族  世  帯</t>
    <phoneticPr fontId="13"/>
  </si>
  <si>
    <t>　　　核　家　族　</t>
    <rPh sb="3" eb="4">
      <t>カク</t>
    </rPh>
    <rPh sb="5" eb="6">
      <t>ケ</t>
    </rPh>
    <rPh sb="7" eb="8">
      <t>ゾク</t>
    </rPh>
    <phoneticPr fontId="13"/>
  </si>
  <si>
    <t>　 以　外 の　世　帯</t>
    <phoneticPr fontId="13"/>
  </si>
  <si>
    <t>総　　数</t>
    <rPh sb="0" eb="1">
      <t>フサ</t>
    </rPh>
    <rPh sb="3" eb="4">
      <t>カズ</t>
    </rPh>
    <phoneticPr fontId="13"/>
  </si>
  <si>
    <t>総　数</t>
    <rPh sb="0" eb="1">
      <t>フサ</t>
    </rPh>
    <rPh sb="2" eb="3">
      <t>カズ</t>
    </rPh>
    <phoneticPr fontId="13"/>
  </si>
  <si>
    <t>非 親 族</t>
    <phoneticPr fontId="13"/>
  </si>
  <si>
    <t>単   独</t>
    <phoneticPr fontId="5"/>
  </si>
  <si>
    <t>3 世 代</t>
    <phoneticPr fontId="13"/>
  </si>
  <si>
    <t>間借り・
下宿など
の単身者</t>
    <rPh sb="0" eb="2">
      <t>マガ</t>
    </rPh>
    <phoneticPr fontId="5"/>
  </si>
  <si>
    <t>会社など</t>
    <rPh sb="0" eb="2">
      <t>カイシャ</t>
    </rPh>
    <phoneticPr fontId="13"/>
  </si>
  <si>
    <t>夫婦のみ</t>
  </si>
  <si>
    <t>夫 婦 と</t>
    <rPh sb="0" eb="1">
      <t>オット</t>
    </rPh>
    <rPh sb="2" eb="3">
      <t>フ</t>
    </rPh>
    <phoneticPr fontId="13"/>
  </si>
  <si>
    <t>男 親 と</t>
    <rPh sb="0" eb="1">
      <t>オトコ</t>
    </rPh>
    <rPh sb="2" eb="3">
      <t>オヤ</t>
    </rPh>
    <phoneticPr fontId="13"/>
  </si>
  <si>
    <t>女 親 と</t>
    <rPh sb="0" eb="1">
      <t>オンナ</t>
    </rPh>
    <rPh sb="2" eb="3">
      <t>オヤ</t>
    </rPh>
    <phoneticPr fontId="13"/>
  </si>
  <si>
    <t>夫婦と</t>
    <rPh sb="0" eb="1">
      <t>オット</t>
    </rPh>
    <rPh sb="1" eb="2">
      <t>フ</t>
    </rPh>
    <phoneticPr fontId="13"/>
  </si>
  <si>
    <t>夫婦，子供と</t>
    <rPh sb="0" eb="2">
      <t>フウフ</t>
    </rPh>
    <rPh sb="3" eb="5">
      <t>コドモ</t>
    </rPh>
    <phoneticPr fontId="13"/>
  </si>
  <si>
    <t>夫婦，</t>
    <rPh sb="0" eb="2">
      <t>フウフ</t>
    </rPh>
    <phoneticPr fontId="13"/>
  </si>
  <si>
    <t>夫婦と他の</t>
    <rPh sb="0" eb="2">
      <t>フウフ</t>
    </rPh>
    <rPh sb="3" eb="4">
      <t>タ</t>
    </rPh>
    <phoneticPr fontId="13"/>
  </si>
  <si>
    <t>夫婦，子供</t>
    <phoneticPr fontId="13"/>
  </si>
  <si>
    <t>夫婦，親と</t>
    <rPh sb="0" eb="2">
      <t>フウフ</t>
    </rPh>
    <rPh sb="3" eb="4">
      <t>オヤ</t>
    </rPh>
    <phoneticPr fontId="13"/>
  </si>
  <si>
    <t>兄弟姉妹</t>
    <rPh sb="0" eb="2">
      <t>キョウダイ</t>
    </rPh>
    <rPh sb="2" eb="4">
      <t>シマイ</t>
    </rPh>
    <phoneticPr fontId="13"/>
  </si>
  <si>
    <t>他に分類</t>
    <rPh sb="0" eb="1">
      <t>タ</t>
    </rPh>
    <rPh sb="2" eb="4">
      <t>ブンルイ</t>
    </rPh>
    <phoneticPr fontId="13"/>
  </si>
  <si>
    <t>子供と</t>
    <phoneticPr fontId="13"/>
  </si>
  <si>
    <t>親族（親，</t>
    <rPh sb="0" eb="2">
      <t>シンゾク</t>
    </rPh>
    <rPh sb="3" eb="4">
      <t>オヤ</t>
    </rPh>
    <phoneticPr fontId="13"/>
  </si>
  <si>
    <t>と他の親族</t>
    <rPh sb="1" eb="2">
      <t>タ</t>
    </rPh>
    <rPh sb="3" eb="5">
      <t>シンゾク</t>
    </rPh>
    <phoneticPr fontId="13"/>
  </si>
  <si>
    <t>他の親族</t>
    <rPh sb="0" eb="1">
      <t>タ</t>
    </rPh>
    <rPh sb="2" eb="4">
      <t>シンゾク</t>
    </rPh>
    <phoneticPr fontId="13"/>
  </si>
  <si>
    <t>子供，</t>
    <phoneticPr fontId="13"/>
  </si>
  <si>
    <t>を 含 む</t>
    <rPh sb="2" eb="3">
      <t>フク</t>
    </rPh>
    <phoneticPr fontId="13"/>
  </si>
  <si>
    <t>世   帯</t>
    <phoneticPr fontId="13"/>
  </si>
  <si>
    <t>の独身寮</t>
    <rPh sb="1" eb="4">
      <t>ドクシンリョウ</t>
    </rPh>
    <phoneticPr fontId="13"/>
  </si>
  <si>
    <t>子供から</t>
    <rPh sb="0" eb="2">
      <t>コドモ</t>
    </rPh>
    <phoneticPr fontId="13"/>
  </si>
  <si>
    <t>両親から</t>
    <rPh sb="0" eb="2">
      <t>リョウシン</t>
    </rPh>
    <phoneticPr fontId="13"/>
  </si>
  <si>
    <t>ひとり親から</t>
    <rPh sb="3" eb="4">
      <t>オヤ</t>
    </rPh>
    <phoneticPr fontId="13"/>
  </si>
  <si>
    <t>両親から</t>
    <rPh sb="0" eb="1">
      <t>リョウ</t>
    </rPh>
    <rPh sb="1" eb="2">
      <t>オヤ</t>
    </rPh>
    <phoneticPr fontId="13"/>
  </si>
  <si>
    <t>ひとり</t>
    <phoneticPr fontId="13"/>
  </si>
  <si>
    <t>子供を含ま</t>
    <rPh sb="1" eb="2">
      <t>トモ</t>
    </rPh>
    <rPh sb="3" eb="4">
      <t>フク</t>
    </rPh>
    <phoneticPr fontId="13"/>
  </si>
  <si>
    <t>（親を含ま</t>
    <rPh sb="1" eb="2">
      <t>オヤ</t>
    </rPh>
    <rPh sb="3" eb="4">
      <t>フク</t>
    </rPh>
    <phoneticPr fontId="13"/>
  </si>
  <si>
    <t>（子供を含</t>
    <rPh sb="1" eb="3">
      <t>コドモ</t>
    </rPh>
    <rPh sb="4" eb="5">
      <t>フク</t>
    </rPh>
    <phoneticPr fontId="13"/>
  </si>
  <si>
    <t>親と他の</t>
    <rPh sb="0" eb="1">
      <t>オヤ</t>
    </rPh>
    <rPh sb="2" eb="3">
      <t>タ</t>
    </rPh>
    <phoneticPr fontId="13"/>
  </si>
  <si>
    <t>のみから</t>
    <phoneticPr fontId="13"/>
  </si>
  <si>
    <t>されない</t>
    <phoneticPr fontId="13"/>
  </si>
  <si>
    <t>親から</t>
    <phoneticPr fontId="13"/>
  </si>
  <si>
    <t>ない）から</t>
    <phoneticPr fontId="13"/>
  </si>
  <si>
    <t>まない）から</t>
    <phoneticPr fontId="13"/>
  </si>
  <si>
    <t>親族から</t>
    <rPh sb="0" eb="2">
      <t>シンゾク</t>
    </rPh>
    <phoneticPr fontId="13"/>
  </si>
  <si>
    <t>世    帯</t>
    <phoneticPr fontId="13"/>
  </si>
  <si>
    <t>の単身者</t>
    <rPh sb="1" eb="4">
      <t>タンシンシャ</t>
    </rPh>
    <phoneticPr fontId="13"/>
  </si>
  <si>
    <t>の 世 帯</t>
    <phoneticPr fontId="13"/>
  </si>
  <si>
    <t>成る世帯</t>
    <rPh sb="0" eb="1">
      <t>ナ</t>
    </rPh>
    <rPh sb="2" eb="4">
      <t>セタイ</t>
    </rPh>
    <phoneticPr fontId="13"/>
  </si>
  <si>
    <t>成る世帯</t>
    <rPh sb="0" eb="1">
      <t>ナ</t>
    </rPh>
    <rPh sb="2" eb="3">
      <t>ヨ</t>
    </rPh>
    <rPh sb="3" eb="4">
      <t>オビ</t>
    </rPh>
    <phoneticPr fontId="13"/>
  </si>
  <si>
    <t>親族世帯</t>
    <rPh sb="0" eb="2">
      <t>シンゾク</t>
    </rPh>
    <rPh sb="2" eb="4">
      <t>セタイ</t>
    </rPh>
    <phoneticPr fontId="13"/>
  </si>
  <si>
    <t xml:space="preserve">一般世帯数    </t>
    <phoneticPr fontId="13"/>
  </si>
  <si>
    <t>15　歳　未　満</t>
    <rPh sb="5" eb="6">
      <t>ミ</t>
    </rPh>
    <rPh sb="7" eb="8">
      <t>マン</t>
    </rPh>
    <phoneticPr fontId="13"/>
  </si>
  <si>
    <t>15　～　19　歳</t>
    <rPh sb="8" eb="9">
      <t>サイ</t>
    </rPh>
    <phoneticPr fontId="13"/>
  </si>
  <si>
    <t xml:space="preserve">20　～　24    </t>
    <phoneticPr fontId="13"/>
  </si>
  <si>
    <t xml:space="preserve">25　～　29    </t>
    <phoneticPr fontId="13"/>
  </si>
  <si>
    <t xml:space="preserve">30　～　34    </t>
    <phoneticPr fontId="13"/>
  </si>
  <si>
    <t xml:space="preserve">35　～　39    </t>
    <phoneticPr fontId="13"/>
  </si>
  <si>
    <t xml:space="preserve">40　～　44    </t>
    <phoneticPr fontId="13"/>
  </si>
  <si>
    <t xml:space="preserve">45　～　49    </t>
    <phoneticPr fontId="13"/>
  </si>
  <si>
    <t xml:space="preserve">50　～　54    </t>
    <phoneticPr fontId="13"/>
  </si>
  <si>
    <t xml:space="preserve">55　～　59    </t>
    <phoneticPr fontId="13"/>
  </si>
  <si>
    <t xml:space="preserve">60　～　64    </t>
    <phoneticPr fontId="13"/>
  </si>
  <si>
    <t xml:space="preserve">65　～　69    </t>
    <phoneticPr fontId="13"/>
  </si>
  <si>
    <t xml:space="preserve">70　～　74    </t>
    <phoneticPr fontId="13"/>
  </si>
  <si>
    <t xml:space="preserve">75　～　79    </t>
    <phoneticPr fontId="13"/>
  </si>
  <si>
    <t xml:space="preserve">80　～　84    </t>
    <phoneticPr fontId="13"/>
  </si>
  <si>
    <t>85　歳　以　上</t>
    <phoneticPr fontId="13"/>
  </si>
  <si>
    <t xml:space="preserve"> (再 掲)    </t>
    <phoneticPr fontId="13"/>
  </si>
  <si>
    <t>65　歳　以　上</t>
    <phoneticPr fontId="13"/>
  </si>
  <si>
    <t>　65　～　74　歳</t>
    <rPh sb="9" eb="10">
      <t>サイ</t>
    </rPh>
    <phoneticPr fontId="13"/>
  </si>
  <si>
    <t>　75　歳　以　上</t>
    <rPh sb="8" eb="9">
      <t>ウエ</t>
    </rPh>
    <phoneticPr fontId="13"/>
  </si>
  <si>
    <t>1) 世帯の家族類型「不詳」を含む。</t>
    <rPh sb="3" eb="5">
      <t>セタイ</t>
    </rPh>
    <rPh sb="6" eb="8">
      <t>カゾク</t>
    </rPh>
    <rPh sb="8" eb="10">
      <t>ルイケイ</t>
    </rPh>
    <rPh sb="11" eb="13">
      <t>フショウ</t>
    </rPh>
    <rPh sb="15" eb="16">
      <t>フク</t>
    </rPh>
    <phoneticPr fontId="13"/>
  </si>
  <si>
    <t xml:space="preserve">第8表　世帯の家族類型(16区分)，世帯主の年齢(5歳階級)別一般世帯人員  </t>
    <rPh sb="30" eb="31">
      <t>ベツ</t>
    </rPh>
    <rPh sb="31" eb="33">
      <t>イッパン</t>
    </rPh>
    <rPh sb="33" eb="35">
      <t>セタイ</t>
    </rPh>
    <rPh sb="35" eb="37">
      <t>ジンイン</t>
    </rPh>
    <phoneticPr fontId="13"/>
  </si>
  <si>
    <t>　(3世代世帯，間借り・下宿などの単身者及び会社などの独身寮の単身者－特掲)</t>
    <phoneticPr fontId="13"/>
  </si>
  <si>
    <t>総数　1）</t>
    <phoneticPr fontId="13"/>
  </si>
  <si>
    <t>親族のみの世帯</t>
    <phoneticPr fontId="13"/>
  </si>
  <si>
    <t>（再   掲）</t>
    <phoneticPr fontId="13"/>
  </si>
  <si>
    <t>核  家  族  世  帯</t>
    <phoneticPr fontId="13"/>
  </si>
  <si>
    <t>　 以　外 の　世　帯</t>
    <phoneticPr fontId="13"/>
  </si>
  <si>
    <t>非 親 族</t>
    <phoneticPr fontId="13"/>
  </si>
  <si>
    <t>単   独</t>
    <phoneticPr fontId="5"/>
  </si>
  <si>
    <t>3 世 代</t>
    <phoneticPr fontId="13"/>
  </si>
  <si>
    <t>夫婦，子供</t>
    <phoneticPr fontId="13"/>
  </si>
  <si>
    <t>子供と</t>
    <phoneticPr fontId="13"/>
  </si>
  <si>
    <t>子供，</t>
    <phoneticPr fontId="13"/>
  </si>
  <si>
    <t>世   帯</t>
    <phoneticPr fontId="13"/>
  </si>
  <si>
    <t>ひとり</t>
    <phoneticPr fontId="13"/>
  </si>
  <si>
    <t xml:space="preserve">一般世帯人員    </t>
    <rPh sb="4" eb="6">
      <t>ジンイン</t>
    </rPh>
    <phoneticPr fontId="13"/>
  </si>
  <si>
    <t>総数　1）</t>
    <phoneticPr fontId="13"/>
  </si>
  <si>
    <t>親族のみの世帯</t>
    <phoneticPr fontId="13"/>
  </si>
  <si>
    <t>（再   掲）</t>
    <phoneticPr fontId="13"/>
  </si>
  <si>
    <t>核  家  族  世  帯</t>
    <phoneticPr fontId="13"/>
  </si>
  <si>
    <t>　 以　外 の　世　帯</t>
    <phoneticPr fontId="13"/>
  </si>
  <si>
    <t>非 親 族</t>
    <phoneticPr fontId="13"/>
  </si>
  <si>
    <t>単   独</t>
    <phoneticPr fontId="5"/>
  </si>
  <si>
    <t>3 世 代</t>
    <phoneticPr fontId="13"/>
  </si>
  <si>
    <t>夫婦，子供</t>
    <phoneticPr fontId="13"/>
  </si>
  <si>
    <t>子供と</t>
    <phoneticPr fontId="13"/>
  </si>
  <si>
    <t>子供，</t>
    <phoneticPr fontId="13"/>
  </si>
  <si>
    <t>世   帯</t>
    <phoneticPr fontId="13"/>
  </si>
  <si>
    <t>ひとり</t>
    <phoneticPr fontId="13"/>
  </si>
  <si>
    <t>のみから</t>
    <phoneticPr fontId="13"/>
  </si>
  <si>
    <t>されない</t>
    <phoneticPr fontId="13"/>
  </si>
  <si>
    <t xml:space="preserve">  (3世代世帯，間借り・下宿などの単身者及び会社などの独身寮の単身者－特掲)</t>
    <phoneticPr fontId="13"/>
  </si>
  <si>
    <t>世  帯  人  員  （ 7 区 分 ）</t>
    <rPh sb="0" eb="1">
      <t>ヨ</t>
    </rPh>
    <rPh sb="3" eb="4">
      <t>オビ</t>
    </rPh>
    <phoneticPr fontId="13"/>
  </si>
  <si>
    <t>総　数　1)</t>
    <phoneticPr fontId="13"/>
  </si>
  <si>
    <t>　　　　　　　親　　族　　の　　み　　の　　世　　帯</t>
    <phoneticPr fontId="13"/>
  </si>
  <si>
    <t>非 親 族
を 含 む
世    帯</t>
    <rPh sb="9" eb="10">
      <t>フク</t>
    </rPh>
    <phoneticPr fontId="13"/>
  </si>
  <si>
    <t>（再掲）</t>
    <phoneticPr fontId="13"/>
  </si>
  <si>
    <t>総　　数</t>
    <phoneticPr fontId="13"/>
  </si>
  <si>
    <t>核   家   族   世   帯</t>
    <phoneticPr fontId="13"/>
  </si>
  <si>
    <t xml:space="preserve">    核    家    族    以    外    の    世    帯</t>
    <rPh sb="4" eb="5">
      <t>カク</t>
    </rPh>
    <rPh sb="9" eb="10">
      <t>イエ</t>
    </rPh>
    <rPh sb="14" eb="15">
      <t>ゾク</t>
    </rPh>
    <rPh sb="19" eb="20">
      <t>イ</t>
    </rPh>
    <rPh sb="24" eb="25">
      <t>ソト</t>
    </rPh>
    <phoneticPr fontId="13"/>
  </si>
  <si>
    <t>単   独
世   帯</t>
    <phoneticPr fontId="13"/>
  </si>
  <si>
    <t>3 世 代
世   帯</t>
    <phoneticPr fontId="13"/>
  </si>
  <si>
    <t>夫婦のみ
の 世 帯</t>
    <phoneticPr fontId="13"/>
  </si>
  <si>
    <t>夫 婦 と
子供から
成る世帯</t>
    <phoneticPr fontId="13"/>
  </si>
  <si>
    <t>男 親 と
子供から
成る世帯</t>
    <phoneticPr fontId="13"/>
  </si>
  <si>
    <t>女 親 と
子供から
成る世帯</t>
    <phoneticPr fontId="13"/>
  </si>
  <si>
    <t>夫 婦 と
両親から
成る世帯</t>
    <phoneticPr fontId="13"/>
  </si>
  <si>
    <t>夫 婦 と
ひとり親
から成る
世    帯</t>
    <phoneticPr fontId="13"/>
  </si>
  <si>
    <t>夫  婦，
子 供 と
両親から
成る世帯</t>
    <phoneticPr fontId="13"/>
  </si>
  <si>
    <t>夫  婦，
子 供 と
ひとり親
から成る
世  　帯</t>
    <rPh sb="19" eb="20">
      <t>ナ</t>
    </rPh>
    <phoneticPr fontId="13"/>
  </si>
  <si>
    <t>夫婦と他の
親族（親，
子供を含ま
ない）から
成る 世帯</t>
    <phoneticPr fontId="13"/>
  </si>
  <si>
    <t>夫婦，子供
と他の親族
（親を含ま
ない）から
成る 世帯</t>
    <phoneticPr fontId="13"/>
  </si>
  <si>
    <t>夫婦，親と
他の親族
（子供を含
まない）か
ら成る世帯</t>
    <phoneticPr fontId="13"/>
  </si>
  <si>
    <t xml:space="preserve"> 夫   婦，
 子 　供，
親と他の
親族から
成る世帯</t>
    <phoneticPr fontId="13"/>
  </si>
  <si>
    <t>兄弟姉妹
のみから
成る世帯</t>
    <phoneticPr fontId="13"/>
  </si>
  <si>
    <t>他に分類
されない
親族世帯</t>
    <phoneticPr fontId="13"/>
  </si>
  <si>
    <t xml:space="preserve">一般世帯数    </t>
    <phoneticPr fontId="13"/>
  </si>
  <si>
    <t xml:space="preserve">世 帯 人 員 が </t>
    <rPh sb="0" eb="1">
      <t>ヨ</t>
    </rPh>
    <rPh sb="2" eb="3">
      <t>オビ</t>
    </rPh>
    <rPh sb="4" eb="5">
      <t>ジン</t>
    </rPh>
    <phoneticPr fontId="13"/>
  </si>
  <si>
    <t>1</t>
    <phoneticPr fontId="13"/>
  </si>
  <si>
    <r>
      <t>人</t>
    </r>
    <r>
      <rPr>
        <sz val="10"/>
        <color indexed="8"/>
        <rFont val="Times New Roman"/>
        <family val="1"/>
      </rPr>
      <t/>
    </r>
    <phoneticPr fontId="13"/>
  </si>
  <si>
    <t>2</t>
    <phoneticPr fontId="13"/>
  </si>
  <si>
    <t>3</t>
  </si>
  <si>
    <t>4</t>
  </si>
  <si>
    <t>5</t>
  </si>
  <si>
    <t>6</t>
    <phoneticPr fontId="13"/>
  </si>
  <si>
    <t>7</t>
  </si>
  <si>
    <t>人以上</t>
    <phoneticPr fontId="13"/>
  </si>
  <si>
    <t>第9表　世帯の家族類型(16区分)，世帯人員(7区分)別</t>
    <phoneticPr fontId="46"/>
  </si>
  <si>
    <t xml:space="preserve"> 一般世帯数(3世代世帯　　－特掲)</t>
    <phoneticPr fontId="46"/>
  </si>
  <si>
    <t>一般世帯数及び一般世帯人員(3世代世帯並びに母子世帯及び父子世帯　－特掲)</t>
    <phoneticPr fontId="4"/>
  </si>
  <si>
    <t>世帯の家族類型（22区分）</t>
    <rPh sb="0" eb="2">
      <t>セタイ</t>
    </rPh>
    <rPh sb="3" eb="5">
      <t>カゾク</t>
    </rPh>
    <rPh sb="5" eb="7">
      <t>ルイケイ</t>
    </rPh>
    <rPh sb="10" eb="12">
      <t>クブン</t>
    </rPh>
    <phoneticPr fontId="4"/>
  </si>
  <si>
    <t>一般世帯数</t>
  </si>
  <si>
    <t>一般世帯人員</t>
  </si>
  <si>
    <t>うち6歳未満世帯員</t>
    <phoneticPr fontId="4"/>
  </si>
  <si>
    <t>うち12歳未満世帯員</t>
    <phoneticPr fontId="4"/>
  </si>
  <si>
    <t>うち15歳未満世帯員</t>
    <phoneticPr fontId="4"/>
  </si>
  <si>
    <t>うち18歳未満世帯員</t>
    <phoneticPr fontId="4"/>
  </si>
  <si>
    <t>うち20歳未満世帯員</t>
    <phoneticPr fontId="4"/>
  </si>
  <si>
    <t>（再掲）</t>
    <rPh sb="1" eb="3">
      <t>サイケイ</t>
    </rPh>
    <phoneticPr fontId="4"/>
  </si>
  <si>
    <t>のいる一般世帯</t>
    <phoneticPr fontId="4"/>
  </si>
  <si>
    <t>3世代世帯</t>
    <rPh sb="1" eb="3">
      <t>セダイ</t>
    </rPh>
    <rPh sb="3" eb="5">
      <t>セタイ</t>
    </rPh>
    <phoneticPr fontId="4"/>
  </si>
  <si>
    <t>6歳未満
世帯人員</t>
    <phoneticPr fontId="4"/>
  </si>
  <si>
    <t>12歳未満
世帯人員</t>
    <phoneticPr fontId="4"/>
  </si>
  <si>
    <t>15歳未満
世帯人員</t>
    <phoneticPr fontId="4"/>
  </si>
  <si>
    <t>18歳未満
世帯人員</t>
    <phoneticPr fontId="4"/>
  </si>
  <si>
    <t>20歳未満
世帯人員</t>
    <phoneticPr fontId="4"/>
  </si>
  <si>
    <t xml:space="preserve">総数 </t>
    <phoneticPr fontId="4"/>
  </si>
  <si>
    <t>1)</t>
    <phoneticPr fontId="4"/>
  </si>
  <si>
    <t>Ａ</t>
    <phoneticPr fontId="4"/>
  </si>
  <si>
    <t>親族のみの世帯</t>
    <phoneticPr fontId="4"/>
  </si>
  <si>
    <t>Ⅰ</t>
    <phoneticPr fontId="4"/>
  </si>
  <si>
    <t>核家族世帯</t>
    <phoneticPr fontId="4"/>
  </si>
  <si>
    <t>（1）</t>
    <phoneticPr fontId="4"/>
  </si>
  <si>
    <t>夫婦のみの世帯</t>
    <phoneticPr fontId="4"/>
  </si>
  <si>
    <t>（2）</t>
  </si>
  <si>
    <t>夫婦と子供から成る世帯</t>
    <phoneticPr fontId="4"/>
  </si>
  <si>
    <t>（3）</t>
  </si>
  <si>
    <t>男親と子供から成る世帯</t>
    <phoneticPr fontId="4"/>
  </si>
  <si>
    <t>（4）</t>
  </si>
  <si>
    <t>女親と子供から成る世帯</t>
    <phoneticPr fontId="4"/>
  </si>
  <si>
    <t>Ⅱ</t>
    <phoneticPr fontId="4"/>
  </si>
  <si>
    <t>核家族以外の世帯</t>
    <phoneticPr fontId="4"/>
  </si>
  <si>
    <t>（5）</t>
    <phoneticPr fontId="4"/>
  </si>
  <si>
    <t>夫婦と両親から成る世帯</t>
    <phoneticPr fontId="4"/>
  </si>
  <si>
    <t>①</t>
    <phoneticPr fontId="4"/>
  </si>
  <si>
    <t>夫婦と夫の親から成る世帯</t>
    <phoneticPr fontId="4"/>
  </si>
  <si>
    <t>②</t>
    <phoneticPr fontId="4"/>
  </si>
  <si>
    <t>夫婦と妻の親から成る世帯</t>
    <phoneticPr fontId="4"/>
  </si>
  <si>
    <t>（6）</t>
    <phoneticPr fontId="4"/>
  </si>
  <si>
    <t>夫婦とひとり親から成る世帯</t>
    <phoneticPr fontId="4"/>
  </si>
  <si>
    <t>（7）</t>
    <phoneticPr fontId="4"/>
  </si>
  <si>
    <t>夫婦，子供と両親から成る世帯</t>
    <phoneticPr fontId="4"/>
  </si>
  <si>
    <t>2）</t>
    <phoneticPr fontId="4"/>
  </si>
  <si>
    <t>夫婦，子供と夫の親から成る世帯</t>
    <phoneticPr fontId="4"/>
  </si>
  <si>
    <t>夫婦，子供と妻の親から成る世帯</t>
    <phoneticPr fontId="4"/>
  </si>
  <si>
    <t>（8）</t>
    <phoneticPr fontId="4"/>
  </si>
  <si>
    <t>夫婦，子供とひとり親から成る世帯</t>
    <phoneticPr fontId="4"/>
  </si>
  <si>
    <t>（9）</t>
    <phoneticPr fontId="4"/>
  </si>
  <si>
    <t>夫婦と他の親族（親，子供を含まない）から成る世帯</t>
    <rPh sb="20" eb="21">
      <t>ナ</t>
    </rPh>
    <phoneticPr fontId="4"/>
  </si>
  <si>
    <t>（10）</t>
    <phoneticPr fontId="4"/>
  </si>
  <si>
    <t>夫婦，子供と他の親族（親を含まない）から成る世帯</t>
    <phoneticPr fontId="4"/>
  </si>
  <si>
    <t>（11）</t>
    <phoneticPr fontId="4"/>
  </si>
  <si>
    <t>夫婦，親と他の親族（子供を含まない）から成る世帯</t>
    <phoneticPr fontId="4"/>
  </si>
  <si>
    <t>夫婦，夫の親と他の親族から成る世帯</t>
    <phoneticPr fontId="4"/>
  </si>
  <si>
    <t>夫婦，妻の親と他の親族から成る世帯</t>
    <phoneticPr fontId="4"/>
  </si>
  <si>
    <t>（12）</t>
    <phoneticPr fontId="4"/>
  </si>
  <si>
    <t>夫婦，子供，親と他の親族から成る世帯</t>
    <phoneticPr fontId="4"/>
  </si>
  <si>
    <t>夫婦，子供，夫の親と他の親族から成る世帯　　　　　　　</t>
    <phoneticPr fontId="4"/>
  </si>
  <si>
    <t>夫婦，子供，妻の親と他の親族から成る世帯</t>
    <phoneticPr fontId="4"/>
  </si>
  <si>
    <t>（13）</t>
    <phoneticPr fontId="4"/>
  </si>
  <si>
    <t>兄弟姉妹のみから成る世帯</t>
    <phoneticPr fontId="4"/>
  </si>
  <si>
    <t>（14）</t>
    <phoneticPr fontId="4"/>
  </si>
  <si>
    <t>他に分類されない世帯</t>
    <phoneticPr fontId="4"/>
  </si>
  <si>
    <t>Ｂ</t>
    <phoneticPr fontId="4"/>
  </si>
  <si>
    <t>非親族を含む世帯</t>
    <phoneticPr fontId="4"/>
  </si>
  <si>
    <t>Ｃ</t>
    <phoneticPr fontId="4"/>
  </si>
  <si>
    <t>単独世帯</t>
    <phoneticPr fontId="4"/>
  </si>
  <si>
    <t>母子世帯</t>
    <phoneticPr fontId="4"/>
  </si>
  <si>
    <t>母子世帯（他の世帯員がいる世帯を含む）</t>
    <phoneticPr fontId="4"/>
  </si>
  <si>
    <t>父子世帯</t>
    <phoneticPr fontId="4"/>
  </si>
  <si>
    <t>父子世帯（他の世帯員がいる世帯を含む）</t>
    <phoneticPr fontId="4"/>
  </si>
  <si>
    <t>1) 世帯の家族類型「不詳」を含む。</t>
  </si>
  <si>
    <t>2) 夫の親か妻の親か特定できない場合を含む。</t>
  </si>
  <si>
    <t>第10表　6歳未満・12歳未満・15歳未満・18歳未満・20歳未満世帯員の有無，世帯の家族類型(22区分)別</t>
    <phoneticPr fontId="4"/>
  </si>
  <si>
    <t>≪中核市比較表≫</t>
  </si>
  <si>
    <t>第11表　施設等の世帯の種類（６区分），世帯人員（４区分）別施設等の世帯数</t>
    <rPh sb="0" eb="1">
      <t>ダイ</t>
    </rPh>
    <rPh sb="3" eb="4">
      <t>ピョウ</t>
    </rPh>
    <phoneticPr fontId="53"/>
  </si>
  <si>
    <t>　 　　　　及び施設等の世帯人員</t>
    <phoneticPr fontId="53"/>
  </si>
  <si>
    <t>世帯人員
（４区分）</t>
    <phoneticPr fontId="55"/>
  </si>
  <si>
    <t>総  数</t>
    <phoneticPr fontId="55"/>
  </si>
  <si>
    <t>寮・寄宿舎の学生・生徒</t>
    <phoneticPr fontId="55"/>
  </si>
  <si>
    <t>病院・療養所の入院者</t>
    <phoneticPr fontId="55"/>
  </si>
  <si>
    <t>社会施設の入  所  者</t>
    <phoneticPr fontId="55"/>
  </si>
  <si>
    <t>自衛隊営舎内居住者</t>
    <phoneticPr fontId="55"/>
  </si>
  <si>
    <t>矯正施設の入  所  者</t>
    <phoneticPr fontId="55"/>
  </si>
  <si>
    <t>そ の 他</t>
    <phoneticPr fontId="55"/>
  </si>
  <si>
    <t>世帯数</t>
  </si>
  <si>
    <t>総数</t>
    <rPh sb="0" eb="2">
      <t>ソウスウ</t>
    </rPh>
    <phoneticPr fontId="55"/>
  </si>
  <si>
    <t>１～４人</t>
  </si>
  <si>
    <t>５～29人</t>
  </si>
  <si>
    <t>30～49人</t>
  </si>
  <si>
    <t>50人以上</t>
  </si>
  <si>
    <t>世帯人員</t>
  </si>
  <si>
    <t>第12表　住居の種類・住宅の所有の関係（6区分）別一般世帯数，一般世帯人員及び
　　　　　　１世帯当たりの人員－ 全市、旧市町　</t>
    <rPh sb="0" eb="1">
      <t>ダイ</t>
    </rPh>
    <rPh sb="3" eb="4">
      <t>ヒョウ</t>
    </rPh>
    <rPh sb="37" eb="38">
      <t>オヨ</t>
    </rPh>
    <rPh sb="57" eb="59">
      <t>ゼンシ</t>
    </rPh>
    <rPh sb="60" eb="61">
      <t>キュウ</t>
    </rPh>
    <rPh sb="61" eb="63">
      <t>シチョウ</t>
    </rPh>
    <phoneticPr fontId="13"/>
  </si>
  <si>
    <t>地 　　　　  　  域</t>
    <rPh sb="0" eb="1">
      <t>チ</t>
    </rPh>
    <rPh sb="11" eb="12">
      <t>イキ</t>
    </rPh>
    <phoneticPr fontId="13"/>
  </si>
  <si>
    <t>総　数</t>
    <phoneticPr fontId="4"/>
  </si>
  <si>
    <t>住宅に住む
一般世帯</t>
    <phoneticPr fontId="4"/>
  </si>
  <si>
    <t>住宅以外に
住む一般世帯</t>
    <phoneticPr fontId="4"/>
  </si>
  <si>
    <t>主世帯</t>
  </si>
  <si>
    <t>間借り</t>
  </si>
  <si>
    <t>持ち家</t>
  </si>
  <si>
    <t>公営・都市
再生機構・
公社の借家</t>
    <phoneticPr fontId="4"/>
  </si>
  <si>
    <t>民営の借家</t>
  </si>
  <si>
    <t>給与住宅</t>
  </si>
  <si>
    <t>長崎市</t>
    <phoneticPr fontId="13"/>
  </si>
  <si>
    <t>1世帯当たり人員</t>
    <rPh sb="1" eb="3">
      <t>セタイ</t>
    </rPh>
    <rPh sb="3" eb="4">
      <t>ア</t>
    </rPh>
    <rPh sb="6" eb="8">
      <t>ジンイン</t>
    </rPh>
    <phoneticPr fontId="4"/>
  </si>
  <si>
    <t>旧長崎市</t>
    <rPh sb="0" eb="1">
      <t>キュウ</t>
    </rPh>
    <rPh sb="1" eb="3">
      <t>ナガサキ</t>
    </rPh>
    <rPh sb="3" eb="4">
      <t>シ</t>
    </rPh>
    <phoneticPr fontId="13"/>
  </si>
  <si>
    <t>旧香焼町</t>
    <rPh sb="0" eb="1">
      <t>キュウ</t>
    </rPh>
    <rPh sb="1" eb="4">
      <t>コウヤギチョウ</t>
    </rPh>
    <phoneticPr fontId="13"/>
  </si>
  <si>
    <t>旧伊王島町</t>
    <rPh sb="0" eb="1">
      <t>キュウ</t>
    </rPh>
    <rPh sb="1" eb="5">
      <t>イオウジマチョウ</t>
    </rPh>
    <phoneticPr fontId="13"/>
  </si>
  <si>
    <t>旧高島町</t>
    <rPh sb="0" eb="1">
      <t>キュウ</t>
    </rPh>
    <rPh sb="1" eb="4">
      <t>タカシマチョウ</t>
    </rPh>
    <phoneticPr fontId="13"/>
  </si>
  <si>
    <t>旧野母崎町</t>
    <rPh sb="0" eb="1">
      <t>キュウ</t>
    </rPh>
    <rPh sb="1" eb="5">
      <t>ノモザキチョウ</t>
    </rPh>
    <phoneticPr fontId="13"/>
  </si>
  <si>
    <t>旧三和町</t>
    <rPh sb="0" eb="1">
      <t>キュウ</t>
    </rPh>
    <rPh sb="1" eb="3">
      <t>サンワ</t>
    </rPh>
    <rPh sb="3" eb="4">
      <t>マチ</t>
    </rPh>
    <phoneticPr fontId="13"/>
  </si>
  <si>
    <t>旧琴海町</t>
    <rPh sb="0" eb="1">
      <t>キュウ</t>
    </rPh>
    <rPh sb="1" eb="4">
      <t>キンカイチョウ</t>
    </rPh>
    <phoneticPr fontId="13"/>
  </si>
  <si>
    <t>旧外海町</t>
    <rPh sb="0" eb="1">
      <t>キュウ</t>
    </rPh>
    <rPh sb="1" eb="4">
      <t>ソトメチョウ</t>
    </rPh>
    <phoneticPr fontId="13"/>
  </si>
  <si>
    <t>第13表　世帯の家族類型（16区分），住居の種類・住宅の所有の関係（6区分）別　</t>
    <rPh sb="0" eb="1">
      <t>ダイ</t>
    </rPh>
    <rPh sb="3" eb="4">
      <t>ヒョウ</t>
    </rPh>
    <rPh sb="19" eb="21">
      <t>ジュウキョ</t>
    </rPh>
    <rPh sb="22" eb="24">
      <t>シュルイ</t>
    </rPh>
    <phoneticPr fontId="13"/>
  </si>
  <si>
    <t xml:space="preserve">   一般世帯数及び一般世帯人員（3世代世帯－特掲）</t>
    <phoneticPr fontId="13"/>
  </si>
  <si>
    <t>親　　　　　　族　　　　　　の　　　　　　み　　　　　　の　　</t>
    <phoneticPr fontId="13"/>
  </si>
  <si>
    <t>　　世　　　　　　帯</t>
    <phoneticPr fontId="4"/>
  </si>
  <si>
    <t>核　家　族　世　帯</t>
    <rPh sb="6" eb="7">
      <t>セイ</t>
    </rPh>
    <rPh sb="8" eb="9">
      <t>オビ</t>
    </rPh>
    <phoneticPr fontId="13"/>
  </si>
  <si>
    <t>核　家　族　以　外　の　世　帯</t>
    <rPh sb="0" eb="1">
      <t>カク</t>
    </rPh>
    <rPh sb="2" eb="3">
      <t>ケ</t>
    </rPh>
    <rPh sb="4" eb="5">
      <t>ゾク</t>
    </rPh>
    <rPh sb="6" eb="7">
      <t>イ</t>
    </rPh>
    <rPh sb="8" eb="9">
      <t>ホカ</t>
    </rPh>
    <rPh sb="12" eb="13">
      <t>セイ</t>
    </rPh>
    <rPh sb="14" eb="15">
      <t>オビ</t>
    </rPh>
    <phoneticPr fontId="4"/>
  </si>
  <si>
    <t>（再掲）</t>
    <phoneticPr fontId="13"/>
  </si>
  <si>
    <t xml:space="preserve">住宅の種類,
住宅の所有の関係（6区分）
</t>
    <rPh sb="0" eb="2">
      <t>ジュウタク</t>
    </rPh>
    <rPh sb="3" eb="5">
      <t>シュルイ</t>
    </rPh>
    <phoneticPr fontId="13"/>
  </si>
  <si>
    <t>総数 1)</t>
    <phoneticPr fontId="13"/>
  </si>
  <si>
    <t>総  数</t>
    <phoneticPr fontId="13"/>
  </si>
  <si>
    <t xml:space="preserve">
総  数
</t>
    <phoneticPr fontId="13"/>
  </si>
  <si>
    <t>夫婦のみ
の 世 帯</t>
    <phoneticPr fontId="13"/>
  </si>
  <si>
    <t>夫 婦 と
子供から
成る世帯</t>
    <phoneticPr fontId="13"/>
  </si>
  <si>
    <t>男 親 と
子供から
成る世帯</t>
    <phoneticPr fontId="13"/>
  </si>
  <si>
    <t>女 親 と
子供から
成る世帯</t>
    <phoneticPr fontId="13"/>
  </si>
  <si>
    <t>夫 婦 と
両親から
成る世帯</t>
    <phoneticPr fontId="13"/>
  </si>
  <si>
    <t>夫  婦  と
ひとり親か
ら成る世帯</t>
    <phoneticPr fontId="13"/>
  </si>
  <si>
    <t>夫婦,子供
と両親から
成る世帯</t>
    <phoneticPr fontId="13"/>
  </si>
  <si>
    <t>夫婦,子供と
ひとり親か
ら成る世帯</t>
    <phoneticPr fontId="13"/>
  </si>
  <si>
    <t>夫婦と他の
親族（親,子
供を含まな
い）から
成る世帯</t>
    <phoneticPr fontId="13"/>
  </si>
  <si>
    <t>夫婦，子供
と他の親族
（親を含ま
ない）から
成る世帯</t>
    <phoneticPr fontId="13"/>
  </si>
  <si>
    <t>夫婦，親と
他の親族
(子供を含ま
ない）から
成る世帯</t>
    <phoneticPr fontId="13"/>
  </si>
  <si>
    <t>夫婦,子供,
親と他の
親族から
成る世帯</t>
    <phoneticPr fontId="13"/>
  </si>
  <si>
    <t>兄弟姉妹
のみから
成る世帯</t>
    <phoneticPr fontId="13"/>
  </si>
  <si>
    <t>他に分類
されない
世帯</t>
    <phoneticPr fontId="13"/>
  </si>
  <si>
    <t xml:space="preserve">非親族
を含む
世帯
</t>
    <rPh sb="5" eb="6">
      <t>フク</t>
    </rPh>
    <phoneticPr fontId="13"/>
  </si>
  <si>
    <t xml:space="preserve">単独
世帯
</t>
    <phoneticPr fontId="13"/>
  </si>
  <si>
    <t xml:space="preserve">3世代
世帯
</t>
    <phoneticPr fontId="13"/>
  </si>
  <si>
    <t xml:space="preserve">一般世帯    </t>
    <phoneticPr fontId="13"/>
  </si>
  <si>
    <t xml:space="preserve">住宅に住む一般世帯    </t>
    <phoneticPr fontId="13"/>
  </si>
  <si>
    <t>主世帯</t>
    <phoneticPr fontId="13"/>
  </si>
  <si>
    <t>持ち家</t>
    <phoneticPr fontId="13"/>
  </si>
  <si>
    <t>公営・都市再生機構・公社の借家</t>
    <rPh sb="3" eb="5">
      <t>トシ</t>
    </rPh>
    <rPh sb="5" eb="7">
      <t>サイセイ</t>
    </rPh>
    <rPh sb="7" eb="9">
      <t>キコウ</t>
    </rPh>
    <phoneticPr fontId="13"/>
  </si>
  <si>
    <t>民営の借家</t>
    <phoneticPr fontId="13"/>
  </si>
  <si>
    <t>給与住宅</t>
    <phoneticPr fontId="13"/>
  </si>
  <si>
    <t>間借り</t>
    <phoneticPr fontId="13"/>
  </si>
  <si>
    <t>第14表　住宅の建て方（8区分），住居の種類・住宅の所有の関係（6区分）別一般世帯数，</t>
    <rPh sb="17" eb="19">
      <t>ジュウキョ</t>
    </rPh>
    <rPh sb="20" eb="22">
      <t>シュルイ</t>
    </rPh>
    <phoneticPr fontId="13"/>
  </si>
  <si>
    <t xml:space="preserve">  一般世帯人員及び1世帯当たり人員（世帯が住んでいる階－特掲）</t>
    <phoneticPr fontId="46"/>
  </si>
  <si>
    <t>一 戸 建</t>
    <phoneticPr fontId="13"/>
  </si>
  <si>
    <t>長 屋 建</t>
    <phoneticPr fontId="13"/>
  </si>
  <si>
    <t>共　　　　同 　　</t>
    <phoneticPr fontId="13"/>
  </si>
  <si>
    <t>　　住　　　　宅</t>
    <phoneticPr fontId="13"/>
  </si>
  <si>
    <t>そ の 他</t>
    <phoneticPr fontId="13"/>
  </si>
  <si>
    <t>住　　居　　の　　種　　類　・</t>
    <rPh sb="0" eb="1">
      <t>ジュウ</t>
    </rPh>
    <rPh sb="3" eb="4">
      <t>キョ</t>
    </rPh>
    <rPh sb="9" eb="10">
      <t>タネ</t>
    </rPh>
    <rPh sb="12" eb="13">
      <t>タグイ</t>
    </rPh>
    <phoneticPr fontId="13"/>
  </si>
  <si>
    <t>総　数</t>
    <rPh sb="0" eb="1">
      <t>ソウ</t>
    </rPh>
    <rPh sb="2" eb="3">
      <t>スウ</t>
    </rPh>
    <phoneticPr fontId="46"/>
  </si>
  <si>
    <t xml:space="preserve">建　　物 </t>
    <phoneticPr fontId="13"/>
  </si>
  <si>
    <t>　全　体　　</t>
    <phoneticPr fontId="13"/>
  </si>
  <si>
    <t xml:space="preserve">　　の　階　数 </t>
    <rPh sb="4" eb="5">
      <t>カイ</t>
    </rPh>
    <rPh sb="6" eb="7">
      <t>スウ</t>
    </rPh>
    <phoneticPr fontId="13"/>
  </si>
  <si>
    <t xml:space="preserve"> （別　掲 ）  世 帯 が 住 ん で い る 階</t>
    <rPh sb="2" eb="3">
      <t>ベツ</t>
    </rPh>
    <rPh sb="4" eb="5">
      <t>ケイ</t>
    </rPh>
    <phoneticPr fontId="13"/>
  </si>
  <si>
    <t>住 宅 の 所 有 の 関 係 (6区分）</t>
    <phoneticPr fontId="13"/>
  </si>
  <si>
    <t>1・2 階 建</t>
    <phoneticPr fontId="13"/>
  </si>
  <si>
    <t>3 ～ 5階建</t>
    <rPh sb="5" eb="6">
      <t>カイ</t>
    </rPh>
    <rPh sb="6" eb="7">
      <t>ダテ</t>
    </rPh>
    <phoneticPr fontId="13"/>
  </si>
  <si>
    <t>6～10階建</t>
    <rPh sb="4" eb="5">
      <t>カイ</t>
    </rPh>
    <rPh sb="5" eb="6">
      <t>ダテ</t>
    </rPh>
    <phoneticPr fontId="13"/>
  </si>
  <si>
    <t>11～14階建</t>
    <rPh sb="5" eb="6">
      <t>カイ</t>
    </rPh>
    <rPh sb="6" eb="7">
      <t>ダテ</t>
    </rPh>
    <phoneticPr fontId="13"/>
  </si>
  <si>
    <t>15 階建以上</t>
    <phoneticPr fontId="13"/>
  </si>
  <si>
    <t xml:space="preserve">1・2 階 </t>
    <phoneticPr fontId="13"/>
  </si>
  <si>
    <t>3 ～ 5階</t>
    <rPh sb="5" eb="6">
      <t>カイ</t>
    </rPh>
    <phoneticPr fontId="13"/>
  </si>
  <si>
    <t>6 ～ 10階</t>
    <rPh sb="6" eb="7">
      <t>カイ</t>
    </rPh>
    <phoneticPr fontId="13"/>
  </si>
  <si>
    <t>11 ～ 14階</t>
    <rPh sb="7" eb="8">
      <t>カイ</t>
    </rPh>
    <phoneticPr fontId="13"/>
  </si>
  <si>
    <t>15 階 以 上</t>
    <phoneticPr fontId="13"/>
  </si>
  <si>
    <t xml:space="preserve">一　般　世　帯　数　　　　　　1）    </t>
    <phoneticPr fontId="46"/>
  </si>
  <si>
    <t xml:space="preserve">住宅に住む一般世帯    </t>
    <phoneticPr fontId="13"/>
  </si>
  <si>
    <t xml:space="preserve">主世帯    </t>
    <phoneticPr fontId="13"/>
  </si>
  <si>
    <t xml:space="preserve">持ち家    </t>
    <phoneticPr fontId="13"/>
  </si>
  <si>
    <t xml:space="preserve">公営・都市機構・公社の借家    </t>
    <rPh sb="0" eb="2">
      <t>コウエイ</t>
    </rPh>
    <rPh sb="3" eb="5">
      <t>トシ</t>
    </rPh>
    <rPh sb="5" eb="7">
      <t>キコウ</t>
    </rPh>
    <phoneticPr fontId="13"/>
  </si>
  <si>
    <t>民営の借家</t>
    <phoneticPr fontId="13"/>
  </si>
  <si>
    <t>給与住宅</t>
    <phoneticPr fontId="13"/>
  </si>
  <si>
    <t xml:space="preserve">間借り    </t>
    <phoneticPr fontId="13"/>
  </si>
  <si>
    <t>一　般　世　帯　人　員  　  1）</t>
    <phoneticPr fontId="46"/>
  </si>
  <si>
    <t xml:space="preserve">1　世　帯　当　た　り　人　員  　1） </t>
    <phoneticPr fontId="13"/>
  </si>
  <si>
    <t>1）住宅以外に住む一般世帯を含む。</t>
    <rPh sb="2" eb="4">
      <t>ジュウタク</t>
    </rPh>
    <rPh sb="4" eb="6">
      <t>イガイ</t>
    </rPh>
    <rPh sb="7" eb="8">
      <t>ス</t>
    </rPh>
    <rPh sb="9" eb="11">
      <t>イッパン</t>
    </rPh>
    <rPh sb="11" eb="13">
      <t>セタイ</t>
    </rPh>
    <rPh sb="14" eb="15">
      <t>フク</t>
    </rPh>
    <phoneticPr fontId="46"/>
  </si>
  <si>
    <t>第15表　夫の年齢(7区分)，妻の年齢(7区分)別夫婦のみの世帯数</t>
    <phoneticPr fontId="13"/>
  </si>
  <si>
    <t>夫の年齢（7区分）</t>
    <rPh sb="6" eb="8">
      <t>クブン</t>
    </rPh>
    <phoneticPr fontId="13"/>
  </si>
  <si>
    <t>総　 数</t>
    <rPh sb="0" eb="1">
      <t>ソウ</t>
    </rPh>
    <rPh sb="3" eb="4">
      <t>スウ</t>
    </rPh>
    <phoneticPr fontId="13"/>
  </si>
  <si>
    <t>妻　が</t>
    <rPh sb="0" eb="1">
      <t>ツマ</t>
    </rPh>
    <phoneticPr fontId="13"/>
  </si>
  <si>
    <t>60歳未満</t>
    <rPh sb="2" eb="3">
      <t>サイ</t>
    </rPh>
    <rPh sb="3" eb="5">
      <t>ミマン</t>
    </rPh>
    <phoneticPr fontId="13"/>
  </si>
  <si>
    <t>60～64歳</t>
    <phoneticPr fontId="13"/>
  </si>
  <si>
    <t>85歳以上</t>
    <phoneticPr fontId="13"/>
  </si>
  <si>
    <t>総    　        数</t>
    <phoneticPr fontId="13"/>
  </si>
  <si>
    <t>夫が</t>
    <phoneticPr fontId="13"/>
  </si>
  <si>
    <t>60～64</t>
    <phoneticPr fontId="13"/>
  </si>
  <si>
    <t>歳</t>
  </si>
  <si>
    <t>65～69</t>
    <phoneticPr fontId="13"/>
  </si>
  <si>
    <t>70～74</t>
    <phoneticPr fontId="13"/>
  </si>
  <si>
    <t>75～79</t>
    <phoneticPr fontId="13"/>
  </si>
  <si>
    <t>80～84</t>
    <phoneticPr fontId="13"/>
  </si>
  <si>
    <t>85歳以</t>
    <phoneticPr fontId="13"/>
  </si>
  <si>
    <t>上</t>
  </si>
  <si>
    <t>男，女</t>
    <rPh sb="0" eb="1">
      <t>オトコ</t>
    </rPh>
    <rPh sb="2" eb="3">
      <t>オンナ</t>
    </rPh>
    <phoneticPr fontId="55"/>
  </si>
  <si>
    <t>総　数</t>
    <phoneticPr fontId="55"/>
  </si>
  <si>
    <t>65～69歳</t>
  </si>
  <si>
    <t>70～74歳</t>
    <rPh sb="5" eb="6">
      <t>サイ</t>
    </rPh>
    <phoneticPr fontId="55"/>
  </si>
  <si>
    <t>75～79歳</t>
    <rPh sb="5" eb="6">
      <t>サイ</t>
    </rPh>
    <phoneticPr fontId="55"/>
  </si>
  <si>
    <t>80～84歳</t>
    <rPh sb="5" eb="6">
      <t>サイ</t>
    </rPh>
    <phoneticPr fontId="55"/>
  </si>
  <si>
    <t>85歳以上</t>
  </si>
  <si>
    <t>高齢者単身世帯数</t>
    <rPh sb="3" eb="5">
      <t>タンシン</t>
    </rPh>
    <rPh sb="5" eb="7">
      <t>セタイ</t>
    </rPh>
    <phoneticPr fontId="53"/>
  </si>
  <si>
    <t>　</t>
    <phoneticPr fontId="55"/>
  </si>
  <si>
    <t>区　　　　分</t>
    <rPh sb="0" eb="1">
      <t>ク</t>
    </rPh>
    <rPh sb="5" eb="6">
      <t>ブン</t>
    </rPh>
    <phoneticPr fontId="55"/>
  </si>
  <si>
    <t>総　数</t>
    <rPh sb="0" eb="1">
      <t>ソウ</t>
    </rPh>
    <rPh sb="2" eb="3">
      <t>スウ</t>
    </rPh>
    <phoneticPr fontId="55"/>
  </si>
  <si>
    <t>住宅に住む一般世帯</t>
    <rPh sb="0" eb="2">
      <t>ジュウタク</t>
    </rPh>
    <rPh sb="3" eb="4">
      <t>ス</t>
    </rPh>
    <rPh sb="5" eb="7">
      <t>イッパン</t>
    </rPh>
    <rPh sb="7" eb="9">
      <t>セタイ</t>
    </rPh>
    <phoneticPr fontId="13"/>
  </si>
  <si>
    <t xml:space="preserve">住宅以外
に住む
　一般世帯 </t>
    <rPh sb="0" eb="2">
      <t>ジュウタク</t>
    </rPh>
    <rPh sb="2" eb="4">
      <t>イガイ</t>
    </rPh>
    <rPh sb="6" eb="7">
      <t>ス</t>
    </rPh>
    <rPh sb="10" eb="12">
      <t>イッパン</t>
    </rPh>
    <rPh sb="12" eb="14">
      <t>セタイ</t>
    </rPh>
    <phoneticPr fontId="13"/>
  </si>
  <si>
    <t>総　数</t>
    <rPh sb="0" eb="1">
      <t>ソウ</t>
    </rPh>
    <rPh sb="2" eb="3">
      <t>スウ</t>
    </rPh>
    <phoneticPr fontId="13"/>
  </si>
  <si>
    <t>主世帯</t>
    <rPh sb="0" eb="1">
      <t>シュ</t>
    </rPh>
    <rPh sb="1" eb="3">
      <t>セタイ</t>
    </rPh>
    <phoneticPr fontId="13"/>
  </si>
  <si>
    <t>間借り</t>
    <rPh sb="0" eb="2">
      <t>マガ</t>
    </rPh>
    <phoneticPr fontId="13"/>
  </si>
  <si>
    <t>総数</t>
    <rPh sb="0" eb="2">
      <t>ソウスウ</t>
    </rPh>
    <phoneticPr fontId="13"/>
  </si>
  <si>
    <t>持ち家</t>
    <rPh sb="0" eb="1">
      <t>モ</t>
    </rPh>
    <rPh sb="2" eb="3">
      <t>イエ</t>
    </rPh>
    <phoneticPr fontId="13"/>
  </si>
  <si>
    <t>公営・都市
再生機構・
公社の借家</t>
    <rPh sb="0" eb="2">
      <t>コウエイ</t>
    </rPh>
    <rPh sb="3" eb="5">
      <t>トシ</t>
    </rPh>
    <rPh sb="6" eb="8">
      <t>サイセイ</t>
    </rPh>
    <rPh sb="8" eb="10">
      <t>キコウ</t>
    </rPh>
    <rPh sb="12" eb="14">
      <t>コウシャ</t>
    </rPh>
    <rPh sb="15" eb="17">
      <t>シャクヤ</t>
    </rPh>
    <phoneticPr fontId="13"/>
  </si>
  <si>
    <t>民営の借家</t>
    <rPh sb="0" eb="2">
      <t>ミンエイ</t>
    </rPh>
    <rPh sb="3" eb="5">
      <t>シャクヤ</t>
    </rPh>
    <phoneticPr fontId="13"/>
  </si>
  <si>
    <t>給与住宅</t>
    <rPh sb="0" eb="2">
      <t>キュウヨ</t>
    </rPh>
    <rPh sb="2" eb="4">
      <t>ジュウタク</t>
    </rPh>
    <phoneticPr fontId="13"/>
  </si>
  <si>
    <t>一般世帯数</t>
    <rPh sb="0" eb="2">
      <t>イッパン</t>
    </rPh>
    <rPh sb="2" eb="5">
      <t>セタイスウ</t>
    </rPh>
    <phoneticPr fontId="13"/>
  </si>
  <si>
    <t>一般世帯人員</t>
    <rPh sb="0" eb="2">
      <t>イッパン</t>
    </rPh>
    <rPh sb="2" eb="4">
      <t>セタイ</t>
    </rPh>
    <rPh sb="4" eb="6">
      <t>ジンイン</t>
    </rPh>
    <phoneticPr fontId="13"/>
  </si>
  <si>
    <t>１世帯当たり人員</t>
    <rPh sb="1" eb="3">
      <t>セタイ</t>
    </rPh>
    <rPh sb="3" eb="4">
      <t>ア</t>
    </rPh>
    <rPh sb="6" eb="8">
      <t>ジンイン</t>
    </rPh>
    <phoneticPr fontId="13"/>
  </si>
  <si>
    <t>65歳以上世帯員がいる一般世帯数</t>
    <rPh sb="2" eb="3">
      <t>サイ</t>
    </rPh>
    <rPh sb="3" eb="5">
      <t>イジョウ</t>
    </rPh>
    <rPh sb="5" eb="8">
      <t>セタイイン</t>
    </rPh>
    <rPh sb="11" eb="13">
      <t>イッパン</t>
    </rPh>
    <rPh sb="13" eb="16">
      <t>セタイスウ</t>
    </rPh>
    <phoneticPr fontId="13"/>
  </si>
  <si>
    <t>65歳以上世帯員がいる一般世帯人員</t>
    <rPh sb="2" eb="3">
      <t>サイ</t>
    </rPh>
    <rPh sb="3" eb="5">
      <t>イジョウ</t>
    </rPh>
    <rPh sb="5" eb="8">
      <t>セタイイン</t>
    </rPh>
    <rPh sb="11" eb="13">
      <t>イッパン</t>
    </rPh>
    <rPh sb="13" eb="15">
      <t>セタイ</t>
    </rPh>
    <rPh sb="15" eb="17">
      <t>ジンイン</t>
    </rPh>
    <phoneticPr fontId="13"/>
  </si>
  <si>
    <t>65歳以上世帯員がいる一般世帯の1世帯当たり人員</t>
    <rPh sb="2" eb="3">
      <t>サイ</t>
    </rPh>
    <rPh sb="3" eb="5">
      <t>イジョウ</t>
    </rPh>
    <rPh sb="5" eb="8">
      <t>セタイイン</t>
    </rPh>
    <rPh sb="11" eb="13">
      <t>イッパン</t>
    </rPh>
    <rPh sb="13" eb="15">
      <t>セタイ</t>
    </rPh>
    <rPh sb="17" eb="19">
      <t>セタイ</t>
    </rPh>
    <rPh sb="19" eb="20">
      <t>ア</t>
    </rPh>
    <rPh sb="22" eb="24">
      <t>ジンイン</t>
    </rPh>
    <phoneticPr fontId="13"/>
  </si>
  <si>
    <t>65歳以上世帯人員</t>
    <rPh sb="2" eb="3">
      <t>サイ</t>
    </rPh>
    <rPh sb="3" eb="5">
      <t>イジョウ</t>
    </rPh>
    <rPh sb="5" eb="7">
      <t>セタイ</t>
    </rPh>
    <rPh sb="7" eb="9">
      <t>ジンイン</t>
    </rPh>
    <phoneticPr fontId="13"/>
  </si>
  <si>
    <t>住宅の所有の関係（５区分）</t>
  </si>
  <si>
    <t>世帯人員数</t>
    <rPh sb="4" eb="5">
      <t>スウ</t>
    </rPh>
    <phoneticPr fontId="53"/>
  </si>
  <si>
    <t>１人</t>
    <phoneticPr fontId="53"/>
  </si>
  <si>
    <t>２人</t>
    <rPh sb="1" eb="2">
      <t>ニン</t>
    </rPh>
    <phoneticPr fontId="53"/>
  </si>
  <si>
    <t>３人</t>
    <rPh sb="1" eb="2">
      <t>ニン</t>
    </rPh>
    <phoneticPr fontId="53"/>
  </si>
  <si>
    <t>４人</t>
    <rPh sb="1" eb="2">
      <t>ニン</t>
    </rPh>
    <phoneticPr fontId="53"/>
  </si>
  <si>
    <t>５人</t>
    <rPh sb="1" eb="2">
      <t>ニン</t>
    </rPh>
    <phoneticPr fontId="53"/>
  </si>
  <si>
    <t>６人</t>
    <rPh sb="1" eb="2">
      <t>ニン</t>
    </rPh>
    <phoneticPr fontId="53"/>
  </si>
  <si>
    <t>７人以上</t>
  </si>
  <si>
    <t>住宅に住む65歳以上世帯員のいる一般世帯数</t>
    <rPh sb="10" eb="12">
      <t>セタイ</t>
    </rPh>
    <rPh sb="12" eb="13">
      <t>イン</t>
    </rPh>
    <phoneticPr fontId="53"/>
  </si>
  <si>
    <t>公営・都市再生機構・公社の借家</t>
    <rPh sb="5" eb="7">
      <t>サイセイ</t>
    </rPh>
    <phoneticPr fontId="53"/>
  </si>
  <si>
    <t xml:space="preserve">    　　第19表　世帯人員(7区分)，65歳以上世帯員の有無別一般世帯数，　</t>
    <phoneticPr fontId="13"/>
  </si>
  <si>
    <t xml:space="preserve"> 　一般世帯人員及び65歳以上世帯人員－全市、旧市町</t>
    <rPh sb="20" eb="22">
      <t>ゼンシ</t>
    </rPh>
    <rPh sb="23" eb="24">
      <t>キュウ</t>
    </rPh>
    <rPh sb="24" eb="26">
      <t>シチョウ</t>
    </rPh>
    <phoneticPr fontId="13"/>
  </si>
  <si>
    <t>地　　　　　　域</t>
    <rPh sb="0" eb="1">
      <t>チ</t>
    </rPh>
    <rPh sb="7" eb="8">
      <t>イキ</t>
    </rPh>
    <phoneticPr fontId="13"/>
  </si>
  <si>
    <t xml:space="preserve">
総　数</t>
    <phoneticPr fontId="13"/>
  </si>
  <si>
    <t xml:space="preserve">　　　うち65歳以上世帯員がいる世帯 </t>
    <rPh sb="7" eb="8">
      <t>サイ</t>
    </rPh>
    <rPh sb="8" eb="10">
      <t>イジョウ</t>
    </rPh>
    <rPh sb="10" eb="12">
      <t>セタイ</t>
    </rPh>
    <rPh sb="16" eb="18">
      <t>セタイ</t>
    </rPh>
    <phoneticPr fontId="13"/>
  </si>
  <si>
    <t>世帯人員
が1人</t>
    <rPh sb="0" eb="2">
      <t>セタイ</t>
    </rPh>
    <rPh sb="2" eb="4">
      <t>ジンイン</t>
    </rPh>
    <phoneticPr fontId="13"/>
  </si>
  <si>
    <t>世帯人員
が2人</t>
    <rPh sb="0" eb="2">
      <t>セタイ</t>
    </rPh>
    <rPh sb="2" eb="4">
      <t>ジンイン</t>
    </rPh>
    <phoneticPr fontId="13"/>
  </si>
  <si>
    <t>世帯人員
が3人</t>
    <rPh sb="0" eb="2">
      <t>セタイ</t>
    </rPh>
    <rPh sb="2" eb="4">
      <t>ジンイン</t>
    </rPh>
    <phoneticPr fontId="13"/>
  </si>
  <si>
    <t>世帯人員
が4人</t>
    <rPh sb="0" eb="2">
      <t>セタイ</t>
    </rPh>
    <rPh sb="2" eb="4">
      <t>ジンイン</t>
    </rPh>
    <phoneticPr fontId="13"/>
  </si>
  <si>
    <t>世帯人員
が5人</t>
    <rPh sb="0" eb="2">
      <t>セタイ</t>
    </rPh>
    <rPh sb="2" eb="4">
      <t>ジンイン</t>
    </rPh>
    <phoneticPr fontId="13"/>
  </si>
  <si>
    <t>世帯人員
が6人</t>
    <rPh sb="0" eb="2">
      <t>セタイ</t>
    </rPh>
    <rPh sb="2" eb="4">
      <t>ジンイン</t>
    </rPh>
    <phoneticPr fontId="13"/>
  </si>
  <si>
    <t>世帯人員
が7人以上</t>
    <rPh sb="0" eb="2">
      <t>セタイ</t>
    </rPh>
    <rPh sb="2" eb="4">
      <t>ジンイン</t>
    </rPh>
    <rPh sb="8" eb="10">
      <t>イジョウ</t>
    </rPh>
    <phoneticPr fontId="13"/>
  </si>
  <si>
    <t>総数</t>
  </si>
  <si>
    <t>長崎市</t>
    <rPh sb="0" eb="3">
      <t>ナガサキシ</t>
    </rPh>
    <phoneticPr fontId="13"/>
  </si>
  <si>
    <t>　旧長崎市</t>
    <rPh sb="1" eb="2">
      <t>キュウ</t>
    </rPh>
    <rPh sb="2" eb="4">
      <t>ナガサキ</t>
    </rPh>
    <rPh sb="4" eb="5">
      <t>シ</t>
    </rPh>
    <phoneticPr fontId="13"/>
  </si>
  <si>
    <t>　旧香焼町</t>
    <rPh sb="1" eb="2">
      <t>キュウ</t>
    </rPh>
    <rPh sb="2" eb="4">
      <t>コウヤギ</t>
    </rPh>
    <rPh sb="4" eb="5">
      <t>マチ</t>
    </rPh>
    <phoneticPr fontId="13"/>
  </si>
  <si>
    <t>　旧伊王島町</t>
    <rPh sb="1" eb="2">
      <t>キュウ</t>
    </rPh>
    <rPh sb="2" eb="5">
      <t>イオウジマ</t>
    </rPh>
    <rPh sb="5" eb="6">
      <t>チョウ</t>
    </rPh>
    <phoneticPr fontId="13"/>
  </si>
  <si>
    <t>　旧高島町</t>
    <rPh sb="1" eb="2">
      <t>キュウ</t>
    </rPh>
    <rPh sb="2" eb="4">
      <t>タカシマ</t>
    </rPh>
    <rPh sb="4" eb="5">
      <t>マチ</t>
    </rPh>
    <phoneticPr fontId="13"/>
  </si>
  <si>
    <t>　旧野母崎町</t>
    <rPh sb="1" eb="2">
      <t>キュウ</t>
    </rPh>
    <rPh sb="2" eb="5">
      <t>ノモザキ</t>
    </rPh>
    <rPh sb="5" eb="6">
      <t>マチ</t>
    </rPh>
    <phoneticPr fontId="13"/>
  </si>
  <si>
    <t>　旧三和町</t>
    <rPh sb="1" eb="2">
      <t>キュウ</t>
    </rPh>
    <rPh sb="2" eb="4">
      <t>サンワ</t>
    </rPh>
    <rPh sb="4" eb="5">
      <t>マチ</t>
    </rPh>
    <phoneticPr fontId="13"/>
  </si>
  <si>
    <t>　旧琴海町</t>
    <rPh sb="1" eb="2">
      <t>キュウ</t>
    </rPh>
    <rPh sb="2" eb="4">
      <t>キンカイ</t>
    </rPh>
    <rPh sb="4" eb="5">
      <t>マチ</t>
    </rPh>
    <phoneticPr fontId="13"/>
  </si>
  <si>
    <t>　旧外海町</t>
    <rPh sb="1" eb="2">
      <t>キュウ</t>
    </rPh>
    <rPh sb="2" eb="4">
      <t>ソトメ</t>
    </rPh>
    <rPh sb="4" eb="5">
      <t>マチ</t>
    </rPh>
    <phoneticPr fontId="13"/>
  </si>
  <si>
    <t>世帯人員+G:Xが7人以上</t>
    <rPh sb="0" eb="2">
      <t>セタイ</t>
    </rPh>
    <rPh sb="2" eb="4">
      <t>ジンイン</t>
    </rPh>
    <rPh sb="11" eb="13">
      <t>イジョウ</t>
    </rPh>
    <phoneticPr fontId="13"/>
  </si>
  <si>
    <t>第20表　労働力状態(8区分)，年齢(5歳階級)，男女別15歳以上</t>
    <rPh sb="0" eb="1">
      <t>ダイ</t>
    </rPh>
    <rPh sb="3" eb="4">
      <t>ヒョウ</t>
    </rPh>
    <rPh sb="5" eb="8">
      <t>ロウドウリョク</t>
    </rPh>
    <rPh sb="8" eb="10">
      <t>ジョウタイ</t>
    </rPh>
    <rPh sb="12" eb="14">
      <t>クブン</t>
    </rPh>
    <phoneticPr fontId="62"/>
  </si>
  <si>
    <t>人口（雇用者－特掲）　－　全市</t>
    <phoneticPr fontId="4"/>
  </si>
  <si>
    <t>男        女，
年齢（5歳階級）</t>
    <rPh sb="0" eb="1">
      <t>オトコ</t>
    </rPh>
    <rPh sb="9" eb="10">
      <t>オンナ</t>
    </rPh>
    <phoneticPr fontId="62"/>
  </si>
  <si>
    <t>　　15　歳　以　上　人　口</t>
    <rPh sb="5" eb="6">
      <t>サイ</t>
    </rPh>
    <rPh sb="7" eb="8">
      <t>イ</t>
    </rPh>
    <rPh sb="9" eb="10">
      <t>カミ</t>
    </rPh>
    <rPh sb="11" eb="12">
      <t>ニン</t>
    </rPh>
    <rPh sb="13" eb="14">
      <t>クチ</t>
    </rPh>
    <phoneticPr fontId="4"/>
  </si>
  <si>
    <t>労働力人口</t>
  </si>
  <si>
    <t xml:space="preserve">    非　労　働　力　人　口</t>
    <rPh sb="4" eb="5">
      <t>ヒ</t>
    </rPh>
    <rPh sb="6" eb="7">
      <t>ロウ</t>
    </rPh>
    <rPh sb="8" eb="9">
      <t>ハタラ</t>
    </rPh>
    <rPh sb="10" eb="11">
      <t>リョク</t>
    </rPh>
    <rPh sb="12" eb="13">
      <t>ニン</t>
    </rPh>
    <rPh sb="14" eb="15">
      <t>クチ</t>
    </rPh>
    <phoneticPr fontId="62"/>
  </si>
  <si>
    <t>総　数</t>
    <rPh sb="0" eb="1">
      <t>ソウ</t>
    </rPh>
    <rPh sb="2" eb="3">
      <t>スウ</t>
    </rPh>
    <phoneticPr fontId="4"/>
  </si>
  <si>
    <t>就　　　　業　　　　者</t>
    <rPh sb="0" eb="1">
      <t>シュウ</t>
    </rPh>
    <rPh sb="5" eb="6">
      <t>ギョウ</t>
    </rPh>
    <rPh sb="10" eb="11">
      <t>シャ</t>
    </rPh>
    <phoneticPr fontId="4"/>
  </si>
  <si>
    <t>（再掲）　　</t>
    <rPh sb="1" eb="3">
      <t>サイケイ</t>
    </rPh>
    <phoneticPr fontId="62"/>
  </si>
  <si>
    <t>　　雇　用　者</t>
    <rPh sb="2" eb="3">
      <t>ヤトイ</t>
    </rPh>
    <rPh sb="4" eb="5">
      <t>ヨウ</t>
    </rPh>
    <rPh sb="6" eb="7">
      <t>シャ</t>
    </rPh>
    <phoneticPr fontId="4"/>
  </si>
  <si>
    <t>完   全
失業者</t>
    <rPh sb="0" eb="1">
      <t>カン</t>
    </rPh>
    <rPh sb="4" eb="5">
      <t>ゼン</t>
    </rPh>
    <rPh sb="6" eb="9">
      <t>シツギョウシャ</t>
    </rPh>
    <phoneticPr fontId="4"/>
  </si>
  <si>
    <t>総　数</t>
  </si>
  <si>
    <t>家　事</t>
    <rPh sb="0" eb="1">
      <t>イエ</t>
    </rPh>
    <rPh sb="2" eb="3">
      <t>コト</t>
    </rPh>
    <phoneticPr fontId="62"/>
  </si>
  <si>
    <t>通　学</t>
    <rPh sb="0" eb="1">
      <t>ツウ</t>
    </rPh>
    <rPh sb="2" eb="3">
      <t>ガク</t>
    </rPh>
    <phoneticPr fontId="62"/>
  </si>
  <si>
    <t>その他</t>
    <rPh sb="2" eb="3">
      <t>タ</t>
    </rPh>
    <phoneticPr fontId="62"/>
  </si>
  <si>
    <t>総　数</t>
    <phoneticPr fontId="62"/>
  </si>
  <si>
    <t>主に仕事</t>
  </si>
  <si>
    <t>家事の
ほか仕事</t>
    <rPh sb="6" eb="8">
      <t>シゴト</t>
    </rPh>
    <phoneticPr fontId="62"/>
  </si>
  <si>
    <t>通学の
かたわら
仕事</t>
    <rPh sb="9" eb="11">
      <t>シゴト</t>
    </rPh>
    <phoneticPr fontId="62"/>
  </si>
  <si>
    <t>休業者</t>
    <rPh sb="0" eb="2">
      <t>キュウギョウ</t>
    </rPh>
    <rPh sb="2" eb="3">
      <t>シャ</t>
    </rPh>
    <phoneticPr fontId="4"/>
  </si>
  <si>
    <t>不　詳</t>
    <rPh sb="0" eb="1">
      <t>フ</t>
    </rPh>
    <rPh sb="2" eb="3">
      <t>ショウ</t>
    </rPh>
    <phoneticPr fontId="62"/>
  </si>
  <si>
    <t xml:space="preserve">総数    </t>
    <phoneticPr fontId="62"/>
  </si>
  <si>
    <t xml:space="preserve">15～19 </t>
    <phoneticPr fontId="62"/>
  </si>
  <si>
    <t xml:space="preserve">歳 </t>
  </si>
  <si>
    <t xml:space="preserve">20～24    </t>
    <phoneticPr fontId="62"/>
  </si>
  <si>
    <t xml:space="preserve">25～29    </t>
    <phoneticPr fontId="62"/>
  </si>
  <si>
    <t xml:space="preserve">30～34    </t>
    <phoneticPr fontId="62"/>
  </si>
  <si>
    <t xml:space="preserve">35～39    </t>
    <phoneticPr fontId="62"/>
  </si>
  <si>
    <t xml:space="preserve">40～44    </t>
    <phoneticPr fontId="62"/>
  </si>
  <si>
    <t xml:space="preserve">45～49    </t>
    <phoneticPr fontId="62"/>
  </si>
  <si>
    <t xml:space="preserve">50～54   </t>
    <phoneticPr fontId="62"/>
  </si>
  <si>
    <t xml:space="preserve">55～59    </t>
    <phoneticPr fontId="62"/>
  </si>
  <si>
    <t xml:space="preserve">60～64    </t>
    <phoneticPr fontId="62"/>
  </si>
  <si>
    <t xml:space="preserve">65～69    </t>
    <phoneticPr fontId="62"/>
  </si>
  <si>
    <t xml:space="preserve">70～74    </t>
    <phoneticPr fontId="62"/>
  </si>
  <si>
    <t xml:space="preserve">75～79    </t>
    <phoneticPr fontId="62"/>
  </si>
  <si>
    <t xml:space="preserve">80～84    </t>
    <phoneticPr fontId="62"/>
  </si>
  <si>
    <t xml:space="preserve">85歳以上    </t>
    <phoneticPr fontId="62"/>
  </si>
  <si>
    <t xml:space="preserve"> （再掲）    </t>
    <phoneticPr fontId="62"/>
  </si>
  <si>
    <t>15～64歳</t>
    <rPh sb="5" eb="6">
      <t>サイ</t>
    </rPh>
    <phoneticPr fontId="62"/>
  </si>
  <si>
    <t xml:space="preserve">65歳以上   </t>
    <phoneticPr fontId="62"/>
  </si>
  <si>
    <t xml:space="preserve"> 65～74歳    </t>
    <phoneticPr fontId="62"/>
  </si>
  <si>
    <t xml:space="preserve"> 75歳以上    </t>
    <phoneticPr fontId="62"/>
  </si>
  <si>
    <t xml:space="preserve"> 男</t>
    <phoneticPr fontId="62"/>
  </si>
  <si>
    <t>15～19</t>
    <phoneticPr fontId="62"/>
  </si>
  <si>
    <t xml:space="preserve">歳  </t>
  </si>
  <si>
    <t xml:space="preserve"> 75歳以上    </t>
    <phoneticPr fontId="62"/>
  </si>
  <si>
    <t xml:space="preserve"> 女</t>
    <phoneticPr fontId="62"/>
  </si>
  <si>
    <t xml:space="preserve">15～19  </t>
    <phoneticPr fontId="62"/>
  </si>
  <si>
    <t xml:space="preserve">20～24    </t>
    <phoneticPr fontId="62"/>
  </si>
  <si>
    <t xml:space="preserve">25～29    </t>
    <phoneticPr fontId="62"/>
  </si>
  <si>
    <t xml:space="preserve">30～34    </t>
    <phoneticPr fontId="62"/>
  </si>
  <si>
    <t xml:space="preserve">35～39    </t>
    <phoneticPr fontId="62"/>
  </si>
  <si>
    <t xml:space="preserve">40～44    </t>
    <phoneticPr fontId="62"/>
  </si>
  <si>
    <t xml:space="preserve">45～49    </t>
    <phoneticPr fontId="62"/>
  </si>
  <si>
    <t xml:space="preserve">50～54   </t>
    <phoneticPr fontId="62"/>
  </si>
  <si>
    <t xml:space="preserve">55～59    </t>
    <phoneticPr fontId="62"/>
  </si>
  <si>
    <t xml:space="preserve">60～64    </t>
    <phoneticPr fontId="62"/>
  </si>
  <si>
    <t xml:space="preserve">65～69    </t>
    <phoneticPr fontId="62"/>
  </si>
  <si>
    <t xml:space="preserve">70～74    </t>
    <phoneticPr fontId="62"/>
  </si>
  <si>
    <t xml:space="preserve">75～79    </t>
    <phoneticPr fontId="62"/>
  </si>
  <si>
    <t xml:space="preserve">80～84    </t>
    <phoneticPr fontId="62"/>
  </si>
  <si>
    <t xml:space="preserve">85歳以上    </t>
    <phoneticPr fontId="62"/>
  </si>
  <si>
    <t xml:space="preserve"> （再掲）    </t>
    <phoneticPr fontId="62"/>
  </si>
  <si>
    <t xml:space="preserve">65歳以上   </t>
    <phoneticPr fontId="62"/>
  </si>
  <si>
    <t xml:space="preserve"> 65～74歳    </t>
    <phoneticPr fontId="62"/>
  </si>
  <si>
    <t>人口（雇用者－特掲）　－　旧長崎市</t>
    <rPh sb="13" eb="14">
      <t>キュウ</t>
    </rPh>
    <rPh sb="14" eb="17">
      <t>ナガサキシ</t>
    </rPh>
    <phoneticPr fontId="4"/>
  </si>
  <si>
    <t>総　数</t>
    <phoneticPr fontId="62"/>
  </si>
  <si>
    <t xml:space="preserve">総数    </t>
    <phoneticPr fontId="62"/>
  </si>
  <si>
    <t xml:space="preserve">15～19 </t>
    <phoneticPr fontId="62"/>
  </si>
  <si>
    <t xml:space="preserve"> 男</t>
    <phoneticPr fontId="62"/>
  </si>
  <si>
    <t>15～19</t>
    <phoneticPr fontId="62"/>
  </si>
  <si>
    <t>人口（雇用者－特掲）　－　旧香焼町</t>
    <rPh sb="13" eb="14">
      <t>キュウ</t>
    </rPh>
    <rPh sb="14" eb="16">
      <t>コウヤギ</t>
    </rPh>
    <rPh sb="16" eb="17">
      <t>マチ</t>
    </rPh>
    <phoneticPr fontId="4"/>
  </si>
  <si>
    <t>人口（雇用者－特掲）　－　旧伊王島町</t>
    <rPh sb="13" eb="14">
      <t>キュウ</t>
    </rPh>
    <rPh sb="14" eb="17">
      <t>イオウジマ</t>
    </rPh>
    <rPh sb="17" eb="18">
      <t>チョウ</t>
    </rPh>
    <phoneticPr fontId="4"/>
  </si>
  <si>
    <t>人口（雇用者－特掲）　－　旧高島町</t>
    <rPh sb="13" eb="14">
      <t>キュウ</t>
    </rPh>
    <rPh sb="14" eb="17">
      <t>タカシマチョウ</t>
    </rPh>
    <phoneticPr fontId="4"/>
  </si>
  <si>
    <t>人口（雇用者－特掲）　－　旧野母崎町</t>
    <rPh sb="13" eb="14">
      <t>キュウ</t>
    </rPh>
    <rPh sb="14" eb="17">
      <t>ノモザキ</t>
    </rPh>
    <rPh sb="17" eb="18">
      <t>マチ</t>
    </rPh>
    <phoneticPr fontId="4"/>
  </si>
  <si>
    <t>人口（雇用者－特掲）　－　旧三和町</t>
    <rPh sb="13" eb="14">
      <t>キュウ</t>
    </rPh>
    <rPh sb="14" eb="16">
      <t>サンワ</t>
    </rPh>
    <rPh sb="16" eb="17">
      <t>マチ</t>
    </rPh>
    <phoneticPr fontId="4"/>
  </si>
  <si>
    <t>人口（雇用者－特掲）　－　旧琴海町</t>
    <rPh sb="13" eb="14">
      <t>キュウ</t>
    </rPh>
    <rPh sb="14" eb="17">
      <t>キンカイチョウ</t>
    </rPh>
    <phoneticPr fontId="4"/>
  </si>
  <si>
    <t>人口（雇用者－特掲）　－　旧外海町</t>
    <rPh sb="13" eb="14">
      <t>キュウ</t>
    </rPh>
    <rPh sb="14" eb="17">
      <t>ソトメチョウ</t>
    </rPh>
    <phoneticPr fontId="4"/>
  </si>
  <si>
    <t xml:space="preserve">   </t>
    <phoneticPr fontId="62"/>
  </si>
  <si>
    <t>産　業　（　大　分　類　）</t>
    <rPh sb="0" eb="1">
      <t>サン</t>
    </rPh>
    <rPh sb="2" eb="3">
      <t>ギョウ</t>
    </rPh>
    <rPh sb="6" eb="7">
      <t>ダイ</t>
    </rPh>
    <rPh sb="8" eb="9">
      <t>ブン</t>
    </rPh>
    <rPh sb="10" eb="11">
      <t>タグイ</t>
    </rPh>
    <phoneticPr fontId="4"/>
  </si>
  <si>
    <t>総　　　　　　　数</t>
    <rPh sb="0" eb="1">
      <t>ソウ</t>
    </rPh>
    <rPh sb="8" eb="9">
      <t>スウ</t>
    </rPh>
    <phoneticPr fontId="62"/>
  </si>
  <si>
    <t>男</t>
    <rPh sb="0" eb="1">
      <t>オトコ</t>
    </rPh>
    <phoneticPr fontId="62"/>
  </si>
  <si>
    <t>女</t>
    <rPh sb="0" eb="1">
      <t>オンナ</t>
    </rPh>
    <phoneticPr fontId="62"/>
  </si>
  <si>
    <t>雇　用　者</t>
    <phoneticPr fontId="62"/>
  </si>
  <si>
    <t>雇　用</t>
    <rPh sb="0" eb="1">
      <t>ヤトイ</t>
    </rPh>
    <rPh sb="2" eb="3">
      <t>ヨウ</t>
    </rPh>
    <phoneticPr fontId="4"/>
  </si>
  <si>
    <t>　者</t>
    <rPh sb="1" eb="2">
      <t>シャ</t>
    </rPh>
    <phoneticPr fontId="4"/>
  </si>
  <si>
    <t>総　数</t>
    <phoneticPr fontId="62"/>
  </si>
  <si>
    <t xml:space="preserve">
正規の
職員・
従業員</t>
    <phoneticPr fontId="4"/>
  </si>
  <si>
    <r>
      <t xml:space="preserve">
労働者派
遣事業所
の派遣社
員</t>
    </r>
    <r>
      <rPr>
        <sz val="10"/>
        <color theme="0" tint="-0.14999847407452621"/>
        <rFont val="ＭＳ Ｐ明朝"/>
        <family val="1"/>
        <charset val="128"/>
      </rPr>
      <t>スペー　</t>
    </r>
    <r>
      <rPr>
        <sz val="10"/>
        <color indexed="8"/>
        <rFont val="ＭＳ Ｐ明朝"/>
        <family val="1"/>
        <charset val="128"/>
      </rPr>
      <t>　　　　　</t>
    </r>
    <phoneticPr fontId="4"/>
  </si>
  <si>
    <t xml:space="preserve">
パート・アルバイト・その他</t>
    <phoneticPr fontId="4"/>
  </si>
  <si>
    <t xml:space="preserve">
役　員</t>
    <phoneticPr fontId="62"/>
  </si>
  <si>
    <t xml:space="preserve">
雇　人
のある
業　主</t>
    <phoneticPr fontId="62"/>
  </si>
  <si>
    <t xml:space="preserve">
雇　人
のない
業　主</t>
    <phoneticPr fontId="62"/>
  </si>
  <si>
    <t xml:space="preserve">
家 　族
従業者</t>
    <phoneticPr fontId="62"/>
  </si>
  <si>
    <t xml:space="preserve">
家　 庭
内職者</t>
    <phoneticPr fontId="62"/>
  </si>
  <si>
    <t xml:space="preserve">
家　 族
従業者</t>
    <phoneticPr fontId="62"/>
  </si>
  <si>
    <t xml:space="preserve">
家 　庭
内職者</t>
    <phoneticPr fontId="62"/>
  </si>
  <si>
    <t>1）</t>
    <phoneticPr fontId="4"/>
  </si>
  <si>
    <t>1）</t>
  </si>
  <si>
    <t xml:space="preserve">総数    </t>
    <phoneticPr fontId="62"/>
  </si>
  <si>
    <t>Ａ</t>
    <phoneticPr fontId="4"/>
  </si>
  <si>
    <t>農業，林業</t>
    <phoneticPr fontId="4"/>
  </si>
  <si>
    <t>　　うち農業</t>
  </si>
  <si>
    <t>Ｂ</t>
    <phoneticPr fontId="4"/>
  </si>
  <si>
    <t>漁業</t>
    <phoneticPr fontId="4"/>
  </si>
  <si>
    <t>Ｃ</t>
    <phoneticPr fontId="4"/>
  </si>
  <si>
    <t>鉱業，採石業，砂利採取業</t>
    <phoneticPr fontId="4"/>
  </si>
  <si>
    <t>Ｄ</t>
    <phoneticPr fontId="4"/>
  </si>
  <si>
    <t>建設業</t>
    <phoneticPr fontId="4"/>
  </si>
  <si>
    <t>Ｅ</t>
    <phoneticPr fontId="4"/>
  </si>
  <si>
    <t>製造業</t>
    <phoneticPr fontId="4"/>
  </si>
  <si>
    <t>Ｆ</t>
    <phoneticPr fontId="4"/>
  </si>
  <si>
    <t>電気・ガス・熱供給・水道業</t>
    <phoneticPr fontId="4"/>
  </si>
  <si>
    <t>Ｇ</t>
    <phoneticPr fontId="4"/>
  </si>
  <si>
    <t>情報通信業</t>
    <phoneticPr fontId="4"/>
  </si>
  <si>
    <t>Ｈ</t>
    <phoneticPr fontId="4"/>
  </si>
  <si>
    <t>運輸業，郵便業</t>
    <phoneticPr fontId="4"/>
  </si>
  <si>
    <t>Ｉ</t>
    <phoneticPr fontId="4"/>
  </si>
  <si>
    <t>卸売業，小売業</t>
    <phoneticPr fontId="4"/>
  </si>
  <si>
    <t>Ｊ</t>
    <phoneticPr fontId="4"/>
  </si>
  <si>
    <t>金融業，保険業</t>
    <phoneticPr fontId="4"/>
  </si>
  <si>
    <t>Ｋ</t>
    <phoneticPr fontId="4"/>
  </si>
  <si>
    <t>不動産業，物品賃貸業</t>
    <phoneticPr fontId="4"/>
  </si>
  <si>
    <t>Ｌ</t>
    <phoneticPr fontId="4"/>
  </si>
  <si>
    <t>学術研究，専門・技術サービス業</t>
    <phoneticPr fontId="4"/>
  </si>
  <si>
    <t>Ｍ</t>
    <phoneticPr fontId="4"/>
  </si>
  <si>
    <t>宿泊業，飲食サービス業</t>
    <phoneticPr fontId="4"/>
  </si>
  <si>
    <t>Ｎ</t>
    <phoneticPr fontId="4"/>
  </si>
  <si>
    <t>生活関連サービス業，娯楽業</t>
    <phoneticPr fontId="4"/>
  </si>
  <si>
    <t>Ｏ</t>
    <phoneticPr fontId="4"/>
  </si>
  <si>
    <t>教育，学習支援業</t>
    <phoneticPr fontId="4"/>
  </si>
  <si>
    <t>Ｐ</t>
    <phoneticPr fontId="4"/>
  </si>
  <si>
    <t>医療，福祉</t>
    <phoneticPr fontId="4"/>
  </si>
  <si>
    <t>Ｑ</t>
    <phoneticPr fontId="4"/>
  </si>
  <si>
    <t>複合サービス事業</t>
    <phoneticPr fontId="4"/>
  </si>
  <si>
    <t>Ｒ</t>
    <phoneticPr fontId="4"/>
  </si>
  <si>
    <t>サービス業（他に分類されないもの）</t>
    <phoneticPr fontId="4"/>
  </si>
  <si>
    <t>Ｓ</t>
    <phoneticPr fontId="4"/>
  </si>
  <si>
    <t>公務（他に分類されるものを除く）</t>
    <phoneticPr fontId="4"/>
  </si>
  <si>
    <t>Ｔ</t>
    <phoneticPr fontId="4"/>
  </si>
  <si>
    <t>分類不能の産業</t>
    <phoneticPr fontId="4"/>
  </si>
  <si>
    <t xml:space="preserve"> （再掲）</t>
    <rPh sb="2" eb="4">
      <t>サイケイ</t>
    </rPh>
    <phoneticPr fontId="4"/>
  </si>
  <si>
    <t>　　第1次産業</t>
    <phoneticPr fontId="62"/>
  </si>
  <si>
    <t xml:space="preserve">　　第2次産業    </t>
    <phoneticPr fontId="62"/>
  </si>
  <si>
    <t xml:space="preserve">　　第3次産業    </t>
    <phoneticPr fontId="62"/>
  </si>
  <si>
    <t>1)</t>
    <phoneticPr fontId="62"/>
  </si>
  <si>
    <t>1）　従業上の地位「不詳」を含む。</t>
    <rPh sb="3" eb="5">
      <t>ジュウギョウ</t>
    </rPh>
    <rPh sb="5" eb="6">
      <t>ジョウ</t>
    </rPh>
    <rPh sb="7" eb="9">
      <t>チイ</t>
    </rPh>
    <rPh sb="10" eb="12">
      <t>フショウ</t>
    </rPh>
    <rPh sb="14" eb="15">
      <t>フク</t>
    </rPh>
    <phoneticPr fontId="62"/>
  </si>
  <si>
    <t>産　業　（　大　分　類　）</t>
    <rPh sb="0" eb="1">
      <t>サン</t>
    </rPh>
    <rPh sb="2" eb="3">
      <t>ギョウ</t>
    </rPh>
    <rPh sb="6" eb="7">
      <t>ダイ</t>
    </rPh>
    <rPh sb="8" eb="9">
      <t>ブン</t>
    </rPh>
    <rPh sb="10" eb="11">
      <t>タグイ</t>
    </rPh>
    <phoneticPr fontId="5"/>
  </si>
  <si>
    <t>総　　　　　　　　数</t>
    <rPh sb="0" eb="1">
      <t>ソウ</t>
    </rPh>
    <rPh sb="9" eb="10">
      <t>スウ</t>
    </rPh>
    <phoneticPr fontId="5"/>
  </si>
  <si>
    <t>雇　用</t>
    <rPh sb="0" eb="1">
      <t>ヤトイ</t>
    </rPh>
    <rPh sb="2" eb="3">
      <t>ヨウ</t>
    </rPh>
    <phoneticPr fontId="5"/>
  </si>
  <si>
    <t>　者</t>
    <rPh sb="1" eb="2">
      <t>シャ</t>
    </rPh>
    <phoneticPr fontId="5"/>
  </si>
  <si>
    <r>
      <t xml:space="preserve">
労働者派
遣事業所
の派遣社
員</t>
    </r>
    <r>
      <rPr>
        <sz val="10"/>
        <color theme="0" tint="-0.14999847407452621"/>
        <rFont val="ＭＳ Ｐ明朝"/>
        <family val="1"/>
        <charset val="128"/>
      </rPr>
      <t>すぺー</t>
    </r>
    <rPh sb="12" eb="14">
      <t>ハケン</t>
    </rPh>
    <phoneticPr fontId="4"/>
  </si>
  <si>
    <t xml:space="preserve">
パート・ア
ルバイト・
その他</t>
    <phoneticPr fontId="4"/>
  </si>
  <si>
    <t xml:space="preserve">
正規の
職員・
従業員</t>
  </si>
  <si>
    <t xml:space="preserve">
パート・ア
ルバイト・
その他</t>
  </si>
  <si>
    <t>旧長崎市</t>
    <rPh sb="0" eb="1">
      <t>キュウ</t>
    </rPh>
    <rPh sb="1" eb="4">
      <t>ナガサキシ</t>
    </rPh>
    <phoneticPr fontId="4"/>
  </si>
  <si>
    <t xml:space="preserve">　　第1次産業    </t>
    <phoneticPr fontId="62"/>
  </si>
  <si>
    <t>旧香焼町</t>
    <rPh sb="0" eb="1">
      <t>キュウ</t>
    </rPh>
    <rPh sb="1" eb="3">
      <t>コウヤギ</t>
    </rPh>
    <rPh sb="3" eb="4">
      <t>チョウ</t>
    </rPh>
    <phoneticPr fontId="4"/>
  </si>
  <si>
    <t>旧伊王島町</t>
    <rPh sb="0" eb="1">
      <t>キュウ</t>
    </rPh>
    <rPh sb="1" eb="5">
      <t>イオウジマチョウ</t>
    </rPh>
    <phoneticPr fontId="4"/>
  </si>
  <si>
    <t>旧高島町</t>
    <rPh sb="0" eb="1">
      <t>キュウ</t>
    </rPh>
    <rPh sb="1" eb="4">
      <t>タカシマチョウ</t>
    </rPh>
    <phoneticPr fontId="4"/>
  </si>
  <si>
    <t>旧野母崎町</t>
    <rPh sb="0" eb="1">
      <t>キュウ</t>
    </rPh>
    <rPh sb="1" eb="5">
      <t>ノモザキチョウ</t>
    </rPh>
    <phoneticPr fontId="4"/>
  </si>
  <si>
    <t>旧三和町</t>
    <rPh sb="0" eb="1">
      <t>キュウ</t>
    </rPh>
    <rPh sb="1" eb="3">
      <t>サンワ</t>
    </rPh>
    <rPh sb="3" eb="4">
      <t>マチ</t>
    </rPh>
    <phoneticPr fontId="4"/>
  </si>
  <si>
    <t>旧琴海町</t>
    <rPh sb="0" eb="1">
      <t>キュウ</t>
    </rPh>
    <rPh sb="1" eb="4">
      <t>キンカイチョウ</t>
    </rPh>
    <phoneticPr fontId="4"/>
  </si>
  <si>
    <t>旧外海町</t>
    <rPh sb="0" eb="1">
      <t>キュウ</t>
    </rPh>
    <rPh sb="1" eb="4">
      <t>ソトメチョウ</t>
    </rPh>
    <phoneticPr fontId="4"/>
  </si>
  <si>
    <t xml:space="preserve">   </t>
    <phoneticPr fontId="62"/>
  </si>
  <si>
    <t xml:space="preserve"> 男　　　  女，
年齢(5歳階級)</t>
    <phoneticPr fontId="62"/>
  </si>
  <si>
    <t xml:space="preserve">総　数
</t>
    <rPh sb="0" eb="1">
      <t>ソウ</t>
    </rPh>
    <rPh sb="2" eb="3">
      <t>スウ</t>
    </rPh>
    <phoneticPr fontId="4"/>
  </si>
  <si>
    <t xml:space="preserve">農 業，
林 業
</t>
    <rPh sb="0" eb="1">
      <t>ノウ</t>
    </rPh>
    <rPh sb="2" eb="3">
      <t>ギョウ</t>
    </rPh>
    <rPh sb="5" eb="6">
      <t>ハヤシ</t>
    </rPh>
    <rPh sb="7" eb="8">
      <t>ギョウ</t>
    </rPh>
    <phoneticPr fontId="62"/>
  </si>
  <si>
    <t xml:space="preserve">うち農業
</t>
    <rPh sb="2" eb="4">
      <t>ノウギョウ</t>
    </rPh>
    <phoneticPr fontId="4"/>
  </si>
  <si>
    <t xml:space="preserve">漁 業
</t>
    <phoneticPr fontId="4"/>
  </si>
  <si>
    <t xml:space="preserve">鉱業，採石業，砂利
採 取 業
</t>
    <phoneticPr fontId="4"/>
  </si>
  <si>
    <t xml:space="preserve">建 設 業
</t>
    <phoneticPr fontId="4"/>
  </si>
  <si>
    <t xml:space="preserve">製 造 業
</t>
    <phoneticPr fontId="4"/>
  </si>
  <si>
    <t xml:space="preserve">電気・ガス・熱供給・
水 道 業
</t>
    <phoneticPr fontId="4"/>
  </si>
  <si>
    <t xml:space="preserve">情報通信業
</t>
    <phoneticPr fontId="4"/>
  </si>
  <si>
    <t xml:space="preserve">運輸業，
郵便業
</t>
    <phoneticPr fontId="4"/>
  </si>
  <si>
    <t xml:space="preserve">卸売業，
小売業
</t>
    <phoneticPr fontId="4"/>
  </si>
  <si>
    <t xml:space="preserve">金融業，
保険業
</t>
    <phoneticPr fontId="4"/>
  </si>
  <si>
    <t xml:space="preserve">不動産業，
物品賃貸業
</t>
    <phoneticPr fontId="4"/>
  </si>
  <si>
    <t xml:space="preserve">学術研究，
専門・技術
サービス業
</t>
    <phoneticPr fontId="4"/>
  </si>
  <si>
    <r>
      <t>宿泊業，飲食サービス業</t>
    </r>
    <r>
      <rPr>
        <sz val="10"/>
        <color theme="0" tint="-0.14999847407452621"/>
        <rFont val="ＭＳ Ｐ明朝"/>
        <family val="1"/>
        <charset val="128"/>
      </rPr>
      <t xml:space="preserve">スペース
</t>
    </r>
    <phoneticPr fontId="4"/>
  </si>
  <si>
    <t xml:space="preserve">生活関連
サービス
業，娯楽業
</t>
    <phoneticPr fontId="4"/>
  </si>
  <si>
    <t xml:space="preserve">教育，学習支  援  業
</t>
    <phoneticPr fontId="4"/>
  </si>
  <si>
    <t xml:space="preserve">医　療，
福　祉
</t>
    <phoneticPr fontId="4"/>
  </si>
  <si>
    <t xml:space="preserve">複合サービス事業
</t>
    <phoneticPr fontId="4"/>
  </si>
  <si>
    <r>
      <t>サービス業
（他に分類
されないも
の）</t>
    </r>
    <r>
      <rPr>
        <sz val="10"/>
        <color theme="0" tint="-0.14999847407452621"/>
        <rFont val="ＭＳ Ｐ明朝"/>
        <family val="1"/>
        <charset val="128"/>
      </rPr>
      <t>スペー</t>
    </r>
    <phoneticPr fontId="4"/>
  </si>
  <si>
    <t xml:space="preserve">公務（他に分類されるものを除く）
</t>
    <phoneticPr fontId="4"/>
  </si>
  <si>
    <t xml:space="preserve">分類不能の産 　　業
</t>
    <phoneticPr fontId="4"/>
  </si>
  <si>
    <t>総     数</t>
    <rPh sb="0" eb="1">
      <t>フサ</t>
    </rPh>
    <rPh sb="6" eb="7">
      <t>カズ</t>
    </rPh>
    <phoneticPr fontId="62"/>
  </si>
  <si>
    <t>15～19</t>
    <phoneticPr fontId="62"/>
  </si>
  <si>
    <t>20～24</t>
    <phoneticPr fontId="62"/>
  </si>
  <si>
    <t>25～29</t>
    <phoneticPr fontId="62"/>
  </si>
  <si>
    <t>30～34</t>
    <phoneticPr fontId="62"/>
  </si>
  <si>
    <t>35～39</t>
    <phoneticPr fontId="62"/>
  </si>
  <si>
    <t>40～44</t>
    <phoneticPr fontId="62"/>
  </si>
  <si>
    <t>45～49</t>
    <phoneticPr fontId="62"/>
  </si>
  <si>
    <t>50～54</t>
    <phoneticPr fontId="62"/>
  </si>
  <si>
    <t>55～59</t>
    <phoneticPr fontId="62"/>
  </si>
  <si>
    <t>60～64</t>
    <phoneticPr fontId="62"/>
  </si>
  <si>
    <t>65～69</t>
    <phoneticPr fontId="62"/>
  </si>
  <si>
    <t>70～74</t>
    <phoneticPr fontId="62"/>
  </si>
  <si>
    <t>75～79</t>
    <phoneticPr fontId="62"/>
  </si>
  <si>
    <t>80～84</t>
    <phoneticPr fontId="62"/>
  </si>
  <si>
    <t>85歳以上</t>
    <phoneticPr fontId="62"/>
  </si>
  <si>
    <t>平 均 年 齢</t>
    <phoneticPr fontId="62"/>
  </si>
  <si>
    <t>(再掲)</t>
    <phoneticPr fontId="62"/>
  </si>
  <si>
    <t>65 歳 以 上</t>
    <phoneticPr fontId="62"/>
  </si>
  <si>
    <t xml:space="preserve">  65～74 歳</t>
    <phoneticPr fontId="62"/>
  </si>
  <si>
    <t xml:space="preserve">  75 歳以上</t>
    <phoneticPr fontId="62"/>
  </si>
  <si>
    <t>男</t>
    <phoneticPr fontId="62"/>
  </si>
  <si>
    <t>15～19</t>
    <phoneticPr fontId="62"/>
  </si>
  <si>
    <t>20～24</t>
    <phoneticPr fontId="62"/>
  </si>
  <si>
    <t>25～29</t>
    <phoneticPr fontId="62"/>
  </si>
  <si>
    <t>30～34</t>
    <phoneticPr fontId="62"/>
  </si>
  <si>
    <t>35～39</t>
    <phoneticPr fontId="62"/>
  </si>
  <si>
    <t>40～44</t>
    <phoneticPr fontId="62"/>
  </si>
  <si>
    <t>45～49</t>
    <phoneticPr fontId="62"/>
  </si>
  <si>
    <t>50～54</t>
    <phoneticPr fontId="62"/>
  </si>
  <si>
    <t>55～59</t>
    <phoneticPr fontId="62"/>
  </si>
  <si>
    <t>60～64</t>
    <phoneticPr fontId="62"/>
  </si>
  <si>
    <t>65～69</t>
    <phoneticPr fontId="62"/>
  </si>
  <si>
    <t>70～74</t>
    <phoneticPr fontId="62"/>
  </si>
  <si>
    <t>75～79</t>
    <phoneticPr fontId="62"/>
  </si>
  <si>
    <t>80～84</t>
    <phoneticPr fontId="62"/>
  </si>
  <si>
    <t>85歳以上</t>
    <phoneticPr fontId="62"/>
  </si>
  <si>
    <t>平 均 年 齢</t>
    <phoneticPr fontId="62"/>
  </si>
  <si>
    <t>(再掲)</t>
    <phoneticPr fontId="62"/>
  </si>
  <si>
    <t>65 歳 以 上</t>
    <phoneticPr fontId="62"/>
  </si>
  <si>
    <t xml:space="preserve">  65～74 歳</t>
    <phoneticPr fontId="62"/>
  </si>
  <si>
    <t xml:space="preserve">  75 歳以上</t>
    <phoneticPr fontId="62"/>
  </si>
  <si>
    <t>第23表　常住地又は従業地・通学地による年齢（5歳階級），男女別人口　</t>
    <phoneticPr fontId="62"/>
  </si>
  <si>
    <t>及び就業者数（有配偶の女性就業者－特掲）</t>
    <phoneticPr fontId="62"/>
  </si>
  <si>
    <t>男　女 , 
年齢（5歳階級）</t>
    <rPh sb="0" eb="1">
      <t>オトコ</t>
    </rPh>
    <rPh sb="2" eb="3">
      <t>オンナ</t>
    </rPh>
    <rPh sb="7" eb="8">
      <t>トシ</t>
    </rPh>
    <rPh sb="8" eb="9">
      <t>ヨワイ</t>
    </rPh>
    <rPh sb="11" eb="12">
      <t>サイ</t>
    </rPh>
    <rPh sb="12" eb="14">
      <t>カイキュウ</t>
    </rPh>
    <phoneticPr fontId="62"/>
  </si>
  <si>
    <t xml:space="preserve">
常住地に
よる人口
（総数）
（夜間人口）</t>
    <rPh sb="12" eb="14">
      <t>ソウスウ</t>
    </rPh>
    <rPh sb="17" eb="19">
      <t>ヤカン</t>
    </rPh>
    <rPh sb="19" eb="21">
      <t>ジンコウ</t>
    </rPh>
    <phoneticPr fontId="62"/>
  </si>
  <si>
    <t xml:space="preserve">
常住地による就業者数
（総数）</t>
    <rPh sb="7" eb="10">
      <t>シュウギョウシャ</t>
    </rPh>
    <rPh sb="10" eb="11">
      <t>スウ</t>
    </rPh>
    <rPh sb="13" eb="15">
      <t>ソウスウ</t>
    </rPh>
    <phoneticPr fontId="62"/>
  </si>
  <si>
    <t xml:space="preserve">
従業地・通学地による人口
（総数）
（昼間人口）</t>
    <rPh sb="15" eb="17">
      <t>ソウスウ</t>
    </rPh>
    <rPh sb="20" eb="22">
      <t>ヒルマ</t>
    </rPh>
    <rPh sb="22" eb="24">
      <t>ジンコウ</t>
    </rPh>
    <phoneticPr fontId="62"/>
  </si>
  <si>
    <t xml:space="preserve">
従業地による就業者数
（総数）</t>
    <rPh sb="1" eb="3">
      <t>ジュウギョウ</t>
    </rPh>
    <rPh sb="3" eb="4">
      <t>チ</t>
    </rPh>
    <rPh sb="7" eb="10">
      <t>シュウギョウシャ</t>
    </rPh>
    <rPh sb="10" eb="11">
      <t>スウ</t>
    </rPh>
    <rPh sb="13" eb="15">
      <t>ソウスウ</t>
    </rPh>
    <phoneticPr fontId="62"/>
  </si>
  <si>
    <t>従業も通</t>
    <phoneticPr fontId="62"/>
  </si>
  <si>
    <t>自宅で</t>
    <phoneticPr fontId="62"/>
  </si>
  <si>
    <t>自宅外の自</t>
    <phoneticPr fontId="62"/>
  </si>
  <si>
    <t>他市区町村</t>
    <phoneticPr fontId="62"/>
  </si>
  <si>
    <t>不詳</t>
    <rPh sb="0" eb="1">
      <t>フ</t>
    </rPh>
    <rPh sb="1" eb="2">
      <t>ショウ</t>
    </rPh>
    <phoneticPr fontId="62"/>
  </si>
  <si>
    <t>自宅で</t>
    <rPh sb="0" eb="2">
      <t>ジタク</t>
    </rPh>
    <phoneticPr fontId="62"/>
  </si>
  <si>
    <t>自宅外の</t>
    <rPh sb="0" eb="2">
      <t>ジタク</t>
    </rPh>
    <rPh sb="2" eb="3">
      <t>ガイ</t>
    </rPh>
    <phoneticPr fontId="62"/>
  </si>
  <si>
    <t xml:space="preserve">他市区町村 </t>
    <phoneticPr fontId="62"/>
  </si>
  <si>
    <t>学もして
いない</t>
    <phoneticPr fontId="62"/>
  </si>
  <si>
    <t xml:space="preserve">従業
</t>
    <phoneticPr fontId="62"/>
  </si>
  <si>
    <t>市区町村で
従業・通学</t>
    <phoneticPr fontId="62"/>
  </si>
  <si>
    <t xml:space="preserve">で従業・通学
（総数） </t>
    <phoneticPr fontId="62"/>
  </si>
  <si>
    <t>県内他市
区町村で
従業・通学</t>
    <phoneticPr fontId="62"/>
  </si>
  <si>
    <t>他県で
従業・通学</t>
    <phoneticPr fontId="62"/>
  </si>
  <si>
    <t>自市区町
村で従業</t>
    <phoneticPr fontId="62"/>
  </si>
  <si>
    <t>で 従 業
（総数）</t>
    <phoneticPr fontId="62"/>
  </si>
  <si>
    <t>県内他市
区町村で
従　　業</t>
    <phoneticPr fontId="62"/>
  </si>
  <si>
    <t>他県で
従　業</t>
    <phoneticPr fontId="62"/>
  </si>
  <si>
    <t>うち県内他市区町村に
常住</t>
    <rPh sb="11" eb="13">
      <t>ジョウジュウ</t>
    </rPh>
    <phoneticPr fontId="62"/>
  </si>
  <si>
    <t>うち他県に
常　　住</t>
    <phoneticPr fontId="62"/>
  </si>
  <si>
    <t>1)</t>
    <phoneticPr fontId="62"/>
  </si>
  <si>
    <t>2)</t>
  </si>
  <si>
    <t>1) ３)</t>
    <phoneticPr fontId="62"/>
  </si>
  <si>
    <t>３)</t>
    <phoneticPr fontId="62"/>
  </si>
  <si>
    <t xml:space="preserve"> 総            数    </t>
    <phoneticPr fontId="62"/>
  </si>
  <si>
    <t xml:space="preserve"> 15  歳  未  満    </t>
    <phoneticPr fontId="62"/>
  </si>
  <si>
    <t xml:space="preserve"> 15  ～  19  歳   </t>
    <phoneticPr fontId="62"/>
  </si>
  <si>
    <t xml:space="preserve"> 20  ～  24     </t>
    <phoneticPr fontId="62"/>
  </si>
  <si>
    <t xml:space="preserve"> 25  ～  29     </t>
    <phoneticPr fontId="62"/>
  </si>
  <si>
    <t xml:space="preserve"> 30  ～  34     </t>
    <phoneticPr fontId="62"/>
  </si>
  <si>
    <t xml:space="preserve"> 35  ～  39     </t>
    <phoneticPr fontId="62"/>
  </si>
  <si>
    <t xml:space="preserve"> 40  ～  44     </t>
    <phoneticPr fontId="62"/>
  </si>
  <si>
    <t xml:space="preserve"> 45  ～  49     </t>
    <phoneticPr fontId="62"/>
  </si>
  <si>
    <t xml:space="preserve"> 50  ～  54     </t>
    <phoneticPr fontId="62"/>
  </si>
  <si>
    <t xml:space="preserve"> 55  ～  59     </t>
    <phoneticPr fontId="62"/>
  </si>
  <si>
    <t xml:space="preserve"> 60  ～  64     </t>
    <phoneticPr fontId="62"/>
  </si>
  <si>
    <t xml:space="preserve"> 65  ～  69     </t>
    <phoneticPr fontId="62"/>
  </si>
  <si>
    <t xml:space="preserve"> 70  ～  74     </t>
    <phoneticPr fontId="62"/>
  </si>
  <si>
    <t xml:space="preserve"> 75  ～  79     </t>
    <phoneticPr fontId="62"/>
  </si>
  <si>
    <t xml:space="preserve"> 80  ～  84     </t>
    <phoneticPr fontId="62"/>
  </si>
  <si>
    <t xml:space="preserve"> 85  歳  以  上    </t>
    <phoneticPr fontId="62"/>
  </si>
  <si>
    <t xml:space="preserve"> 不          詳</t>
    <rPh sb="1" eb="2">
      <t>フ</t>
    </rPh>
    <rPh sb="12" eb="13">
      <t>ショウ</t>
    </rPh>
    <phoneticPr fontId="62"/>
  </si>
  <si>
    <t xml:space="preserve"> 65  歳  以  上   </t>
    <phoneticPr fontId="62"/>
  </si>
  <si>
    <t xml:space="preserve">   65 ～ 74  歳     </t>
    <phoneticPr fontId="62"/>
  </si>
  <si>
    <t xml:space="preserve">   75 歳 以  上   </t>
    <phoneticPr fontId="62"/>
  </si>
  <si>
    <t xml:space="preserve">  男    </t>
    <phoneticPr fontId="62"/>
  </si>
  <si>
    <t xml:space="preserve">  女    </t>
    <phoneticPr fontId="62"/>
  </si>
  <si>
    <t>有配偶の女性就業者</t>
    <phoneticPr fontId="62"/>
  </si>
  <si>
    <t>　うち主に仕事</t>
    <phoneticPr fontId="62"/>
  </si>
  <si>
    <t>　うち家事のほか仕事</t>
    <phoneticPr fontId="62"/>
  </si>
  <si>
    <t>1) 労働力状態「不詳」を含む</t>
    <rPh sb="3" eb="6">
      <t>ロウドウリョク</t>
    </rPh>
    <rPh sb="6" eb="8">
      <t>ジョウタイ</t>
    </rPh>
    <rPh sb="9" eb="11">
      <t>フショウ</t>
    </rPh>
    <rPh sb="13" eb="14">
      <t>フク</t>
    </rPh>
    <phoneticPr fontId="62"/>
  </si>
  <si>
    <t>2) 従業地・通学地「不詳・外国」を含む</t>
    <rPh sb="3" eb="6">
      <t>ジュウギョウチ</t>
    </rPh>
    <rPh sb="7" eb="9">
      <t>ツウガク</t>
    </rPh>
    <rPh sb="9" eb="10">
      <t>チ</t>
    </rPh>
    <rPh sb="11" eb="13">
      <t>フショウ</t>
    </rPh>
    <rPh sb="14" eb="16">
      <t>ガイコク</t>
    </rPh>
    <rPh sb="18" eb="19">
      <t>フク</t>
    </rPh>
    <phoneticPr fontId="62"/>
  </si>
  <si>
    <t>３) 従業地・通学地「不詳」で、当地に常住している者を含む</t>
    <rPh sb="3" eb="6">
      <t>ジュウギョウチ</t>
    </rPh>
    <rPh sb="7" eb="9">
      <t>ツウガク</t>
    </rPh>
    <rPh sb="9" eb="10">
      <t>チ</t>
    </rPh>
    <rPh sb="11" eb="13">
      <t>フショウ</t>
    </rPh>
    <rPh sb="16" eb="18">
      <t>トウチ</t>
    </rPh>
    <rPh sb="19" eb="21">
      <t>ジョウジュウ</t>
    </rPh>
    <rPh sb="25" eb="26">
      <t>モノ</t>
    </rPh>
    <rPh sb="27" eb="28">
      <t>フク</t>
    </rPh>
    <phoneticPr fontId="62"/>
  </si>
  <si>
    <t>第24表　常住地による従業・通学市区町村、男女別15歳以上就業者数　</t>
    <rPh sb="0" eb="1">
      <t>ダイ</t>
    </rPh>
    <rPh sb="3" eb="4">
      <t>ヒョウ</t>
    </rPh>
    <rPh sb="5" eb="7">
      <t>ジョウジュウ</t>
    </rPh>
    <rPh sb="7" eb="8">
      <t>チ</t>
    </rPh>
    <rPh sb="11" eb="13">
      <t>ジュウギョウ</t>
    </rPh>
    <rPh sb="14" eb="16">
      <t>ツウガク</t>
    </rPh>
    <rPh sb="16" eb="18">
      <t>シク</t>
    </rPh>
    <rPh sb="18" eb="20">
      <t>チョウソン</t>
    </rPh>
    <rPh sb="21" eb="23">
      <t>ダンジョ</t>
    </rPh>
    <rPh sb="23" eb="24">
      <t>ベツ</t>
    </rPh>
    <rPh sb="26" eb="27">
      <t>サイ</t>
    </rPh>
    <rPh sb="27" eb="29">
      <t>イジョウ</t>
    </rPh>
    <rPh sb="29" eb="32">
      <t>シュウギョウシャ</t>
    </rPh>
    <rPh sb="32" eb="33">
      <t>スウ</t>
    </rPh>
    <phoneticPr fontId="5"/>
  </si>
  <si>
    <t>　及び15歳以上通学者数（15歳未満通学者を含む通学者－特掲）</t>
    <phoneticPr fontId="4"/>
  </si>
  <si>
    <t>常 住 地 に よ る
従業・通学市区町村</t>
    <rPh sb="0" eb="1">
      <t>ツネ</t>
    </rPh>
    <rPh sb="2" eb="3">
      <t>ジュウ</t>
    </rPh>
    <rPh sb="4" eb="5">
      <t>チ</t>
    </rPh>
    <phoneticPr fontId="62"/>
  </si>
  <si>
    <t>総　　　　　数</t>
    <rPh sb="0" eb="1">
      <t>フサ</t>
    </rPh>
    <rPh sb="6" eb="7">
      <t>カズ</t>
    </rPh>
    <phoneticPr fontId="62"/>
  </si>
  <si>
    <t xml:space="preserve">   　　　   男</t>
    <phoneticPr fontId="5"/>
  </si>
  <si>
    <t>(別掲）</t>
    <rPh sb="1" eb="3">
      <t>ベッケイ</t>
    </rPh>
    <phoneticPr fontId="62"/>
  </si>
  <si>
    <t>総数</t>
    <rPh sb="0" eb="2">
      <t>ソウスウ</t>
    </rPh>
    <phoneticPr fontId="62"/>
  </si>
  <si>
    <t>15歳以上就業者</t>
    <rPh sb="3" eb="5">
      <t>イジョウ</t>
    </rPh>
    <phoneticPr fontId="62"/>
  </si>
  <si>
    <t>15歳以上通学者</t>
    <rPh sb="3" eb="5">
      <t>イジョウ</t>
    </rPh>
    <rPh sb="5" eb="8">
      <t>ツウガクシャ</t>
    </rPh>
    <phoneticPr fontId="62"/>
  </si>
  <si>
    <t>15歳未満通学者
を含む通学者</t>
    <phoneticPr fontId="62"/>
  </si>
  <si>
    <t>当地に常住する就業者・通学者</t>
    <phoneticPr fontId="4"/>
  </si>
  <si>
    <t>　自市町村 で 従業・通学</t>
  </si>
  <si>
    <t>　　自　　  　　宅</t>
    <phoneticPr fontId="5"/>
  </si>
  <si>
    <t>　　自　  宅  　外</t>
    <phoneticPr fontId="5"/>
  </si>
  <si>
    <t>　他市区町村で従業・通学</t>
    <phoneticPr fontId="4"/>
  </si>
  <si>
    <t>　　県　　　　　内</t>
  </si>
  <si>
    <t>佐世保市</t>
    <rPh sb="0" eb="1">
      <t>サ</t>
    </rPh>
    <rPh sb="1" eb="2">
      <t>セ</t>
    </rPh>
    <rPh sb="2" eb="3">
      <t>ホ</t>
    </rPh>
    <phoneticPr fontId="5"/>
  </si>
  <si>
    <t>島原市</t>
    <rPh sb="0" eb="1">
      <t>シマ</t>
    </rPh>
    <rPh sb="1" eb="2">
      <t>ハラ</t>
    </rPh>
    <phoneticPr fontId="5"/>
  </si>
  <si>
    <t>諫早市</t>
    <rPh sb="0" eb="1">
      <t>カン</t>
    </rPh>
    <rPh sb="1" eb="2">
      <t>ハヤ</t>
    </rPh>
    <phoneticPr fontId="5"/>
  </si>
  <si>
    <t>大村市</t>
    <rPh sb="0" eb="1">
      <t>ダイ</t>
    </rPh>
    <rPh sb="1" eb="2">
      <t>ムラ</t>
    </rPh>
    <phoneticPr fontId="5"/>
  </si>
  <si>
    <t>平戸市</t>
    <rPh sb="0" eb="1">
      <t>ヒラ</t>
    </rPh>
    <rPh sb="1" eb="2">
      <t>ト</t>
    </rPh>
    <phoneticPr fontId="5"/>
  </si>
  <si>
    <t>松浦市</t>
    <rPh sb="0" eb="1">
      <t>マツ</t>
    </rPh>
    <rPh sb="1" eb="2">
      <t>ウラ</t>
    </rPh>
    <phoneticPr fontId="5"/>
  </si>
  <si>
    <t>対馬市</t>
    <rPh sb="0" eb="1">
      <t>タイ</t>
    </rPh>
    <rPh sb="1" eb="2">
      <t>ウマ</t>
    </rPh>
    <phoneticPr fontId="5"/>
  </si>
  <si>
    <t>壱岐市</t>
    <rPh sb="0" eb="1">
      <t>イチ</t>
    </rPh>
    <rPh sb="1" eb="2">
      <t>チマタ</t>
    </rPh>
    <phoneticPr fontId="5"/>
  </si>
  <si>
    <t>五島市</t>
    <rPh sb="0" eb="1">
      <t>ゴ</t>
    </rPh>
    <rPh sb="1" eb="2">
      <t>シマ</t>
    </rPh>
    <phoneticPr fontId="5"/>
  </si>
  <si>
    <t>西海市</t>
    <rPh sb="0" eb="1">
      <t>ニシ</t>
    </rPh>
    <rPh sb="1" eb="2">
      <t>ウミ</t>
    </rPh>
    <phoneticPr fontId="5"/>
  </si>
  <si>
    <t>雲仙市</t>
    <rPh sb="0" eb="1">
      <t>クモ</t>
    </rPh>
    <rPh sb="1" eb="2">
      <t>ヤマト</t>
    </rPh>
    <phoneticPr fontId="5"/>
  </si>
  <si>
    <t>南島原市</t>
    <rPh sb="0" eb="1">
      <t>ミナミ</t>
    </rPh>
    <rPh sb="1" eb="2">
      <t>シマ</t>
    </rPh>
    <rPh sb="2" eb="3">
      <t>ハラ</t>
    </rPh>
    <phoneticPr fontId="5"/>
  </si>
  <si>
    <t>長与町</t>
    <rPh sb="0" eb="1">
      <t>ナガ</t>
    </rPh>
    <rPh sb="1" eb="2">
      <t>ヨ</t>
    </rPh>
    <rPh sb="2" eb="3">
      <t>マチ</t>
    </rPh>
    <phoneticPr fontId="5"/>
  </si>
  <si>
    <t>時津町</t>
    <rPh sb="0" eb="1">
      <t>トキ</t>
    </rPh>
    <rPh sb="1" eb="2">
      <t>ツ</t>
    </rPh>
    <rPh sb="2" eb="3">
      <t>マチ</t>
    </rPh>
    <phoneticPr fontId="5"/>
  </si>
  <si>
    <t>東彼杵町</t>
    <rPh sb="0" eb="1">
      <t>ヒガシ</t>
    </rPh>
    <rPh sb="1" eb="2">
      <t>カレ</t>
    </rPh>
    <rPh sb="2" eb="3">
      <t>キネ</t>
    </rPh>
    <rPh sb="3" eb="4">
      <t>マチ</t>
    </rPh>
    <phoneticPr fontId="5"/>
  </si>
  <si>
    <t>川棚町</t>
    <rPh sb="0" eb="1">
      <t>カワ</t>
    </rPh>
    <rPh sb="1" eb="2">
      <t>タナ</t>
    </rPh>
    <rPh sb="2" eb="3">
      <t>マチ</t>
    </rPh>
    <phoneticPr fontId="5"/>
  </si>
  <si>
    <t>波佐見町</t>
    <rPh sb="0" eb="1">
      <t>ナミ</t>
    </rPh>
    <rPh sb="1" eb="2">
      <t>サ</t>
    </rPh>
    <rPh sb="2" eb="3">
      <t>ミ</t>
    </rPh>
    <rPh sb="3" eb="4">
      <t>マチ</t>
    </rPh>
    <phoneticPr fontId="5"/>
  </si>
  <si>
    <t>小値賀町</t>
    <rPh sb="0" eb="1">
      <t>ショウ</t>
    </rPh>
    <rPh sb="1" eb="2">
      <t>アタイ</t>
    </rPh>
    <rPh sb="2" eb="3">
      <t>ガ</t>
    </rPh>
    <rPh sb="3" eb="4">
      <t>マチ</t>
    </rPh>
    <phoneticPr fontId="5"/>
  </si>
  <si>
    <t>佐々町</t>
    <rPh sb="0" eb="1">
      <t>サ</t>
    </rPh>
    <rPh sb="2" eb="3">
      <t>マチ</t>
    </rPh>
    <phoneticPr fontId="5"/>
  </si>
  <si>
    <t>新上五島町</t>
    <rPh sb="0" eb="1">
      <t>シン</t>
    </rPh>
    <rPh sb="1" eb="2">
      <t>ウエ</t>
    </rPh>
    <rPh sb="2" eb="3">
      <t>ゴ</t>
    </rPh>
    <rPh sb="3" eb="4">
      <t>シマ</t>
    </rPh>
    <phoneticPr fontId="5"/>
  </si>
  <si>
    <t>　　他　　　　　県</t>
    <phoneticPr fontId="5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</si>
  <si>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</si>
  <si>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</si>
  <si>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</si>
  <si>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</si>
  <si>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</si>
  <si>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</si>
  <si>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</si>
  <si>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</si>
  <si>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</si>
  <si>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</si>
  <si>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</si>
  <si>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</si>
  <si>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</si>
  <si>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</si>
  <si>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</si>
  <si>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</si>
  <si>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</si>
  <si>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</si>
  <si>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</si>
  <si>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</si>
  <si>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</si>
  <si>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</si>
  <si>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</si>
  <si>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</si>
  <si>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</si>
  <si>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</si>
  <si>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</si>
  <si>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</si>
  <si>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</si>
  <si>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</si>
  <si>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</si>
  <si>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</si>
  <si>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</si>
  <si>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</si>
  <si>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</si>
  <si>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</si>
  <si>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</si>
  <si>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</si>
  <si>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</si>
  <si>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</si>
  <si>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</si>
  <si>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熊本県</t>
  </si>
  <si>
    <t>大分県</t>
  </si>
  <si>
    <t>宮崎県</t>
  </si>
  <si>
    <t>鹿児島県</t>
  </si>
  <si>
    <t>沖縄県</t>
  </si>
  <si>
    <t>従業・通学市区町村「不詳・外国」</t>
    <phoneticPr fontId="4"/>
  </si>
  <si>
    <t>　従業地・通学地「不詳」</t>
    <phoneticPr fontId="4"/>
  </si>
  <si>
    <t>第25表　従業地・通学地による常住市区町村、男女別15歳以上就業者数　</t>
    <rPh sb="0" eb="1">
      <t>ダイ</t>
    </rPh>
    <rPh sb="3" eb="4">
      <t>ヒョウ</t>
    </rPh>
    <rPh sb="5" eb="7">
      <t>ジュウギョウ</t>
    </rPh>
    <rPh sb="7" eb="8">
      <t>チ</t>
    </rPh>
    <rPh sb="9" eb="11">
      <t>ツウガク</t>
    </rPh>
    <rPh sb="11" eb="12">
      <t>チ</t>
    </rPh>
    <rPh sb="15" eb="17">
      <t>ジョウジュウ</t>
    </rPh>
    <rPh sb="17" eb="19">
      <t>シク</t>
    </rPh>
    <rPh sb="19" eb="21">
      <t>チョウソン</t>
    </rPh>
    <rPh sb="22" eb="24">
      <t>ダンジョ</t>
    </rPh>
    <rPh sb="24" eb="25">
      <t>ベツ</t>
    </rPh>
    <rPh sb="27" eb="28">
      <t>サイ</t>
    </rPh>
    <rPh sb="28" eb="30">
      <t>イジョウ</t>
    </rPh>
    <rPh sb="30" eb="33">
      <t>シュウギョウシャ</t>
    </rPh>
    <rPh sb="33" eb="34">
      <t>スウ</t>
    </rPh>
    <phoneticPr fontId="46"/>
  </si>
  <si>
    <t>　及び15歳以上通学者数（15歳未満通学者を含む通学者－特掲）</t>
    <phoneticPr fontId="4"/>
  </si>
  <si>
    <t>従業地・通学地による　　
常  住  市  区  町  村</t>
    <rPh sb="0" eb="2">
      <t>ジュウギョウ</t>
    </rPh>
    <rPh sb="2" eb="3">
      <t>チ</t>
    </rPh>
    <rPh sb="4" eb="6">
      <t>ツウガク</t>
    </rPh>
    <rPh sb="6" eb="7">
      <t>チ</t>
    </rPh>
    <phoneticPr fontId="62"/>
  </si>
  <si>
    <t>総　　　　　数</t>
    <phoneticPr fontId="46"/>
  </si>
  <si>
    <t>　　男</t>
    <phoneticPr fontId="46"/>
  </si>
  <si>
    <t>女</t>
    <phoneticPr fontId="46"/>
  </si>
  <si>
    <t>総  数</t>
    <phoneticPr fontId="46"/>
  </si>
  <si>
    <t>15歳以上就業者</t>
    <phoneticPr fontId="62"/>
  </si>
  <si>
    <t>15歳以上通学者</t>
    <phoneticPr fontId="62"/>
  </si>
  <si>
    <t>（別掲）</t>
  </si>
  <si>
    <t>15歳未満通学者
を含む通学者</t>
    <phoneticPr fontId="62"/>
  </si>
  <si>
    <t xml:space="preserve">当地で従業・通学する者 </t>
    <phoneticPr fontId="62"/>
  </si>
  <si>
    <t>　自市町村に常住</t>
    <phoneticPr fontId="62"/>
  </si>
  <si>
    <t>　　自　　　　　宅</t>
    <phoneticPr fontId="62"/>
  </si>
  <si>
    <t>　　自　　宅　　外</t>
    <phoneticPr fontId="62"/>
  </si>
  <si>
    <t>　他市区町村に常住</t>
    <phoneticPr fontId="62"/>
  </si>
  <si>
    <t>　　県　　　　　内</t>
    <phoneticPr fontId="62"/>
  </si>
  <si>
    <t>　　他　　　　　県</t>
    <phoneticPr fontId="5"/>
  </si>
  <si>
    <t>従業地・通学地「不詳・外国」で当地に常住している者</t>
  </si>
  <si>
    <t xml:space="preserve">  第26表　常住地又は従業地による産業（大分類），男女別15歳以上</t>
    <phoneticPr fontId="78"/>
  </si>
  <si>
    <t>就業者数（雇用者－特掲）</t>
    <phoneticPr fontId="78"/>
  </si>
  <si>
    <t>産　業　（　大　分　類　）</t>
    <rPh sb="0" eb="1">
      <t>サン</t>
    </rPh>
    <rPh sb="2" eb="3">
      <t>ギョウ</t>
    </rPh>
    <rPh sb="6" eb="7">
      <t>ダイ</t>
    </rPh>
    <rPh sb="8" eb="9">
      <t>フン</t>
    </rPh>
    <rPh sb="10" eb="11">
      <t>ルイ</t>
    </rPh>
    <phoneticPr fontId="78"/>
  </si>
  <si>
    <t>常住地による
15歳以上
就業者数
（総数）</t>
    <rPh sb="19" eb="21">
      <t>ソウスウ</t>
    </rPh>
    <phoneticPr fontId="78"/>
  </si>
  <si>
    <t>自宅で従業</t>
  </si>
  <si>
    <t xml:space="preserve">
</t>
    <phoneticPr fontId="62"/>
  </si>
  <si>
    <t>不詳</t>
    <phoneticPr fontId="62"/>
  </si>
  <si>
    <t>従業地による
15歳以上
就業者数    
（総数）</t>
    <rPh sb="23" eb="25">
      <t>ソウスウ</t>
    </rPh>
    <phoneticPr fontId="78"/>
  </si>
  <si>
    <t>（再掲）
雇用者</t>
    <phoneticPr fontId="78"/>
  </si>
  <si>
    <t>自宅外の
自市区町村
で従業</t>
    <rPh sb="0" eb="1">
      <t>ジ</t>
    </rPh>
    <rPh sb="1" eb="2">
      <t>タク</t>
    </rPh>
    <rPh sb="2" eb="3">
      <t>ガイ</t>
    </rPh>
    <rPh sb="5" eb="6">
      <t>ジ</t>
    </rPh>
    <rPh sb="6" eb="7">
      <t>シ</t>
    </rPh>
    <rPh sb="7" eb="8">
      <t>ク</t>
    </rPh>
    <rPh sb="8" eb="9">
      <t>チョウ</t>
    </rPh>
    <rPh sb="9" eb="10">
      <t>ソン</t>
    </rPh>
    <rPh sb="12" eb="13">
      <t>ジュウ</t>
    </rPh>
    <rPh sb="13" eb="14">
      <t>ギョウ</t>
    </rPh>
    <phoneticPr fontId="78"/>
  </si>
  <si>
    <t>他市区町
村で従業 
（総数）</t>
    <rPh sb="12" eb="14">
      <t>ソウスウ</t>
    </rPh>
    <phoneticPr fontId="62"/>
  </si>
  <si>
    <t>県内他市区
町村で従業</t>
    <phoneticPr fontId="62"/>
  </si>
  <si>
    <t>他県で従業</t>
  </si>
  <si>
    <t>従業市区町村
不詳・外国</t>
    <phoneticPr fontId="78"/>
  </si>
  <si>
    <t>うち県内
他市区町
村に常住</t>
    <phoneticPr fontId="62"/>
  </si>
  <si>
    <t>うち他県
に常住</t>
    <phoneticPr fontId="62"/>
  </si>
  <si>
    <t xml:space="preserve">1) </t>
    <phoneticPr fontId="62"/>
  </si>
  <si>
    <t>　総　 数</t>
    <rPh sb="1" eb="2">
      <t>フサ</t>
    </rPh>
    <rPh sb="4" eb="5">
      <t>カズ</t>
    </rPh>
    <phoneticPr fontId="78"/>
  </si>
  <si>
    <t>農業，林業</t>
    <rPh sb="0" eb="2">
      <t>ノウギョウ</t>
    </rPh>
    <rPh sb="3" eb="5">
      <t>リンギョウ</t>
    </rPh>
    <phoneticPr fontId="78"/>
  </si>
  <si>
    <t>　　うち農業</t>
    <rPh sb="4" eb="6">
      <t>ノウギョウ</t>
    </rPh>
    <phoneticPr fontId="78"/>
  </si>
  <si>
    <t>漁業</t>
    <rPh sb="0" eb="2">
      <t>ギョギョウ</t>
    </rPh>
    <phoneticPr fontId="78"/>
  </si>
  <si>
    <t>鉱業，採石業，砂利採取業</t>
    <rPh sb="0" eb="2">
      <t>コウギョウ</t>
    </rPh>
    <rPh sb="3" eb="5">
      <t>サイセキ</t>
    </rPh>
    <rPh sb="5" eb="6">
      <t>ギョウ</t>
    </rPh>
    <rPh sb="7" eb="9">
      <t>ジャリ</t>
    </rPh>
    <rPh sb="9" eb="11">
      <t>サイシュ</t>
    </rPh>
    <rPh sb="11" eb="12">
      <t>ギョウ</t>
    </rPh>
    <phoneticPr fontId="78"/>
  </si>
  <si>
    <t>建設業</t>
    <rPh sb="0" eb="3">
      <t>ケンセツギョウ</t>
    </rPh>
    <phoneticPr fontId="78"/>
  </si>
  <si>
    <t>製造業</t>
    <rPh sb="0" eb="3">
      <t>セイゾウギョウ</t>
    </rPh>
    <phoneticPr fontId="78"/>
  </si>
  <si>
    <t>電気・ガス・熱供給・水道業</t>
    <rPh sb="0" eb="2">
      <t>デンキ</t>
    </rPh>
    <rPh sb="6" eb="7">
      <t>ネツ</t>
    </rPh>
    <rPh sb="7" eb="9">
      <t>キョウキュウ</t>
    </rPh>
    <rPh sb="10" eb="13">
      <t>スイドウギョウ</t>
    </rPh>
    <phoneticPr fontId="78"/>
  </si>
  <si>
    <t>情報通信業</t>
    <rPh sb="0" eb="2">
      <t>ジョウホウ</t>
    </rPh>
    <rPh sb="2" eb="5">
      <t>ツウシンギョウ</t>
    </rPh>
    <phoneticPr fontId="78"/>
  </si>
  <si>
    <t>運輸業，郵便業</t>
    <rPh sb="0" eb="3">
      <t>ウンユギョウ</t>
    </rPh>
    <rPh sb="4" eb="6">
      <t>ユウビン</t>
    </rPh>
    <rPh sb="6" eb="7">
      <t>ギョウ</t>
    </rPh>
    <phoneticPr fontId="78"/>
  </si>
  <si>
    <t>卸売業，小売業</t>
    <rPh sb="0" eb="2">
      <t>オロシウリ</t>
    </rPh>
    <rPh sb="2" eb="3">
      <t>ギョウ</t>
    </rPh>
    <rPh sb="4" eb="7">
      <t>コウリギョウ</t>
    </rPh>
    <phoneticPr fontId="78"/>
  </si>
  <si>
    <t>金融業，保険業</t>
    <rPh sb="0" eb="2">
      <t>キンユウ</t>
    </rPh>
    <rPh sb="2" eb="3">
      <t>ギョウ</t>
    </rPh>
    <rPh sb="4" eb="7">
      <t>ホケンギョウ</t>
    </rPh>
    <phoneticPr fontId="78"/>
  </si>
  <si>
    <t>不動産業，物品賃貸業</t>
    <rPh sb="0" eb="3">
      <t>フドウサン</t>
    </rPh>
    <rPh sb="3" eb="4">
      <t>ギョウ</t>
    </rPh>
    <rPh sb="5" eb="7">
      <t>ブッピン</t>
    </rPh>
    <rPh sb="7" eb="9">
      <t>チンタイ</t>
    </rPh>
    <rPh sb="9" eb="10">
      <t>ギョウ</t>
    </rPh>
    <phoneticPr fontId="78"/>
  </si>
  <si>
    <t>学術研究,専門・技術サービス業</t>
    <rPh sb="0" eb="2">
      <t>ガクジュツ</t>
    </rPh>
    <rPh sb="2" eb="4">
      <t>ケンキュウ</t>
    </rPh>
    <rPh sb="5" eb="7">
      <t>センモン</t>
    </rPh>
    <rPh sb="8" eb="10">
      <t>ギジュツ</t>
    </rPh>
    <rPh sb="14" eb="15">
      <t>ギョウ</t>
    </rPh>
    <phoneticPr fontId="78"/>
  </si>
  <si>
    <t>宿泊業，飲食サービス業</t>
    <rPh sb="0" eb="2">
      <t>シュクハク</t>
    </rPh>
    <rPh sb="2" eb="3">
      <t>ギョウ</t>
    </rPh>
    <rPh sb="4" eb="6">
      <t>インショク</t>
    </rPh>
    <rPh sb="10" eb="11">
      <t>ギョウ</t>
    </rPh>
    <phoneticPr fontId="78"/>
  </si>
  <si>
    <t>生活関連サービス業・娯楽業</t>
    <rPh sb="0" eb="2">
      <t>セイカツ</t>
    </rPh>
    <rPh sb="2" eb="4">
      <t>カンレン</t>
    </rPh>
    <rPh sb="8" eb="9">
      <t>ギョウ</t>
    </rPh>
    <rPh sb="10" eb="13">
      <t>ゴラクギョウ</t>
    </rPh>
    <phoneticPr fontId="78"/>
  </si>
  <si>
    <t>教育，学習支援業</t>
    <rPh sb="0" eb="2">
      <t>キョウイク</t>
    </rPh>
    <rPh sb="3" eb="5">
      <t>ガクシュウ</t>
    </rPh>
    <rPh sb="5" eb="7">
      <t>シエン</t>
    </rPh>
    <rPh sb="7" eb="8">
      <t>ギョウ</t>
    </rPh>
    <phoneticPr fontId="78"/>
  </si>
  <si>
    <t>医療，福祉</t>
    <rPh sb="0" eb="2">
      <t>イリョウ</t>
    </rPh>
    <rPh sb="3" eb="5">
      <t>フクシ</t>
    </rPh>
    <phoneticPr fontId="78"/>
  </si>
  <si>
    <t>複合サービス事業</t>
    <rPh sb="0" eb="1">
      <t>フク</t>
    </rPh>
    <rPh sb="1" eb="2">
      <t>ゴウ</t>
    </rPh>
    <rPh sb="6" eb="7">
      <t>ジ</t>
    </rPh>
    <rPh sb="7" eb="8">
      <t>ギョウ</t>
    </rPh>
    <phoneticPr fontId="78"/>
  </si>
  <si>
    <t>サービス業（他に分類されないもの）</t>
    <rPh sb="4" eb="5">
      <t>ギョウ</t>
    </rPh>
    <rPh sb="6" eb="7">
      <t>タ</t>
    </rPh>
    <rPh sb="8" eb="10">
      <t>ブンルイ</t>
    </rPh>
    <phoneticPr fontId="78"/>
  </si>
  <si>
    <t>公務（他に分類されるものを除く）</t>
    <rPh sb="0" eb="2">
      <t>コウム</t>
    </rPh>
    <rPh sb="3" eb="4">
      <t>タ</t>
    </rPh>
    <rPh sb="5" eb="7">
      <t>ブンルイ</t>
    </rPh>
    <rPh sb="13" eb="14">
      <t>ノゾ</t>
    </rPh>
    <phoneticPr fontId="78"/>
  </si>
  <si>
    <t>分類不能の産業</t>
    <rPh sb="0" eb="2">
      <t>ブンルイ</t>
    </rPh>
    <rPh sb="2" eb="4">
      <t>フノウ</t>
    </rPh>
    <rPh sb="5" eb="7">
      <t>サンギョウ</t>
    </rPh>
    <phoneticPr fontId="78"/>
  </si>
  <si>
    <t>　男</t>
    <rPh sb="1" eb="2">
      <t>オトコ</t>
    </rPh>
    <phoneticPr fontId="78"/>
  </si>
  <si>
    <t>　女</t>
    <rPh sb="1" eb="2">
      <t>オンナ</t>
    </rPh>
    <phoneticPr fontId="78"/>
  </si>
  <si>
    <t>1)従業地「不詳」で，当地に常住している者を含む。</t>
    <phoneticPr fontId="78"/>
  </si>
  <si>
    <t xml:space="preserve">    </t>
    <phoneticPr fontId="62"/>
  </si>
  <si>
    <t>常　住　地　に　よ　る
従　業　市　区　町　村</t>
    <rPh sb="0" eb="1">
      <t>ツネ</t>
    </rPh>
    <rPh sb="2" eb="3">
      <t>ジュウ</t>
    </rPh>
    <rPh sb="4" eb="5">
      <t>チ</t>
    </rPh>
    <rPh sb="12" eb="13">
      <t>ジュウ</t>
    </rPh>
    <rPh sb="14" eb="15">
      <t>ギョウ</t>
    </rPh>
    <rPh sb="16" eb="17">
      <t>シ</t>
    </rPh>
    <rPh sb="18" eb="19">
      <t>ク</t>
    </rPh>
    <rPh sb="20" eb="21">
      <t>マチ</t>
    </rPh>
    <rPh sb="22" eb="23">
      <t>ムラ</t>
    </rPh>
    <phoneticPr fontId="62"/>
  </si>
  <si>
    <t>　　　産　　　　業</t>
    <rPh sb="3" eb="4">
      <t>サン</t>
    </rPh>
    <rPh sb="8" eb="9">
      <t>ギョウ</t>
    </rPh>
    <phoneticPr fontId="62"/>
  </si>
  <si>
    <t xml:space="preserve">    （大　分　類）</t>
    <rPh sb="5" eb="6">
      <t>ダイ</t>
    </rPh>
    <rPh sb="7" eb="8">
      <t>ブン</t>
    </rPh>
    <rPh sb="9" eb="10">
      <t>タグイ</t>
    </rPh>
    <phoneticPr fontId="62"/>
  </si>
  <si>
    <t>農 業，
林 業</t>
    <phoneticPr fontId="4"/>
  </si>
  <si>
    <t>うち農業</t>
  </si>
  <si>
    <t>漁 業</t>
    <phoneticPr fontId="4"/>
  </si>
  <si>
    <r>
      <t xml:space="preserve">鉱業，
採石業，
</t>
    </r>
    <r>
      <rPr>
        <sz val="8"/>
        <color indexed="8"/>
        <rFont val="ＭＳ Ｐ明朝"/>
        <family val="1"/>
        <charset val="128"/>
      </rPr>
      <t>砂利採取業</t>
    </r>
    <phoneticPr fontId="4"/>
  </si>
  <si>
    <t>建設業</t>
    <phoneticPr fontId="4"/>
  </si>
  <si>
    <t>製造業</t>
    <phoneticPr fontId="4"/>
  </si>
  <si>
    <t>電気・ガス・
 熱供給・
 水道業</t>
    <phoneticPr fontId="4"/>
  </si>
  <si>
    <t>情   報
通信業</t>
    <phoneticPr fontId="4"/>
  </si>
  <si>
    <t>運輸業，
郵便業</t>
    <phoneticPr fontId="4"/>
  </si>
  <si>
    <t>卸売業，
小売業</t>
    <phoneticPr fontId="4"/>
  </si>
  <si>
    <t>金融業，
保険業</t>
    <phoneticPr fontId="4"/>
  </si>
  <si>
    <t>不動産業，物品賃貸業</t>
    <phoneticPr fontId="4"/>
  </si>
  <si>
    <t>学術研究，専門・技術サービス業</t>
    <phoneticPr fontId="4"/>
  </si>
  <si>
    <t>宿泊業，飲食サービス業</t>
    <phoneticPr fontId="4"/>
  </si>
  <si>
    <t>生活関連サービス業，娯楽業</t>
    <phoneticPr fontId="4"/>
  </si>
  <si>
    <r>
      <t xml:space="preserve">教育，
</t>
    </r>
    <r>
      <rPr>
        <sz val="8"/>
        <color indexed="8"/>
        <rFont val="ＭＳ Ｐ明朝"/>
        <family val="1"/>
        <charset val="128"/>
      </rPr>
      <t>学習支援業</t>
    </r>
    <phoneticPr fontId="4"/>
  </si>
  <si>
    <t>医 療，
福 祉</t>
    <phoneticPr fontId="4"/>
  </si>
  <si>
    <t>複合サービス事業</t>
    <phoneticPr fontId="4"/>
  </si>
  <si>
    <t>サービス業（他に分類されないもの）</t>
    <phoneticPr fontId="4"/>
  </si>
  <si>
    <t>公務（他に分類されるものを除く）</t>
    <phoneticPr fontId="4"/>
  </si>
  <si>
    <t>分類不能の産業</t>
    <phoneticPr fontId="4"/>
  </si>
  <si>
    <t>当地に常住する就業者</t>
    <phoneticPr fontId="4"/>
  </si>
  <si>
    <t>自  市 で 従 業</t>
    <phoneticPr fontId="4"/>
  </si>
  <si>
    <t>自　　　　宅</t>
    <phoneticPr fontId="4"/>
  </si>
  <si>
    <t>自　 宅 　外</t>
    <phoneticPr fontId="4"/>
  </si>
  <si>
    <t>他市区町村で従業</t>
    <phoneticPr fontId="4"/>
  </si>
  <si>
    <t>県　　　　　内</t>
    <phoneticPr fontId="4"/>
  </si>
  <si>
    <t>佐  世  保  市</t>
    <rPh sb="0" eb="1">
      <t>サ</t>
    </rPh>
    <rPh sb="3" eb="4">
      <t>セ</t>
    </rPh>
    <rPh sb="6" eb="7">
      <t>ホ</t>
    </rPh>
    <phoneticPr fontId="5"/>
  </si>
  <si>
    <t>島    原    市</t>
    <rPh sb="0" eb="1">
      <t>シマ</t>
    </rPh>
    <rPh sb="5" eb="6">
      <t>ハラ</t>
    </rPh>
    <phoneticPr fontId="5"/>
  </si>
  <si>
    <t>諫    早    市</t>
    <rPh sb="0" eb="1">
      <t>カン</t>
    </rPh>
    <rPh sb="5" eb="6">
      <t>ハヤ</t>
    </rPh>
    <phoneticPr fontId="5"/>
  </si>
  <si>
    <t>大    村    市</t>
    <rPh sb="0" eb="1">
      <t>ダイ</t>
    </rPh>
    <rPh sb="5" eb="6">
      <t>ムラ</t>
    </rPh>
    <phoneticPr fontId="5"/>
  </si>
  <si>
    <t>西    海    市</t>
    <rPh sb="0" eb="1">
      <t>ニシ</t>
    </rPh>
    <rPh sb="5" eb="6">
      <t>ウミ</t>
    </rPh>
    <phoneticPr fontId="5"/>
  </si>
  <si>
    <t>雲    仙    市</t>
    <rPh sb="0" eb="1">
      <t>クモ</t>
    </rPh>
    <rPh sb="5" eb="6">
      <t>ヤマト</t>
    </rPh>
    <phoneticPr fontId="5"/>
  </si>
  <si>
    <t>長    与    町</t>
    <rPh sb="0" eb="1">
      <t>ナガ</t>
    </rPh>
    <rPh sb="5" eb="6">
      <t>ヨ</t>
    </rPh>
    <rPh sb="10" eb="11">
      <t>マチ</t>
    </rPh>
    <phoneticPr fontId="5"/>
  </si>
  <si>
    <t>時    津    町</t>
    <rPh sb="0" eb="1">
      <t>トキ</t>
    </rPh>
    <rPh sb="5" eb="6">
      <t>ツ</t>
    </rPh>
    <rPh sb="10" eb="11">
      <t>マチ</t>
    </rPh>
    <phoneticPr fontId="5"/>
  </si>
  <si>
    <t>その他の市町村</t>
    <phoneticPr fontId="5"/>
  </si>
  <si>
    <t>他　　　　　県</t>
    <phoneticPr fontId="4"/>
  </si>
  <si>
    <t>東    京    都</t>
    <rPh sb="0" eb="1">
      <t>ヒガシ</t>
    </rPh>
    <rPh sb="5" eb="6">
      <t>キョウ</t>
    </rPh>
    <rPh sb="10" eb="11">
      <t>ト</t>
    </rPh>
    <phoneticPr fontId="5"/>
  </si>
  <si>
    <t>うち特別区部</t>
    <rPh sb="2" eb="4">
      <t>トクベツ</t>
    </rPh>
    <rPh sb="4" eb="5">
      <t>ク</t>
    </rPh>
    <rPh sb="5" eb="6">
      <t>ブ</t>
    </rPh>
    <phoneticPr fontId="4"/>
  </si>
  <si>
    <t>うちその他の市町村</t>
    <rPh sb="4" eb="5">
      <t>タ</t>
    </rPh>
    <rPh sb="6" eb="9">
      <t>シチョウソン</t>
    </rPh>
    <phoneticPr fontId="4"/>
  </si>
  <si>
    <t>神  奈  川  県</t>
    <rPh sb="0" eb="1">
      <t>カミ</t>
    </rPh>
    <rPh sb="3" eb="4">
      <t>ナ</t>
    </rPh>
    <rPh sb="6" eb="7">
      <t>カワ</t>
    </rPh>
    <rPh sb="9" eb="10">
      <t>ケン</t>
    </rPh>
    <phoneticPr fontId="5"/>
  </si>
  <si>
    <t>愛　　知　　県</t>
    <rPh sb="0" eb="1">
      <t>アイ</t>
    </rPh>
    <rPh sb="3" eb="4">
      <t>チ</t>
    </rPh>
    <rPh sb="6" eb="7">
      <t>ケン</t>
    </rPh>
    <phoneticPr fontId="5"/>
  </si>
  <si>
    <t>大　　阪　　府</t>
    <rPh sb="0" eb="1">
      <t>ダイ</t>
    </rPh>
    <rPh sb="3" eb="4">
      <t>サカ</t>
    </rPh>
    <rPh sb="6" eb="7">
      <t>フ</t>
    </rPh>
    <phoneticPr fontId="5"/>
  </si>
  <si>
    <t>兵    庫    県</t>
    <rPh sb="0" eb="1">
      <t>ヘイ</t>
    </rPh>
    <rPh sb="5" eb="6">
      <t>コ</t>
    </rPh>
    <rPh sb="10" eb="11">
      <t>ケン</t>
    </rPh>
    <phoneticPr fontId="5"/>
  </si>
  <si>
    <t>広    島    県</t>
    <rPh sb="0" eb="1">
      <t>ヒロシ</t>
    </rPh>
    <rPh sb="5" eb="6">
      <t>シマ</t>
    </rPh>
    <rPh sb="10" eb="11">
      <t>ケン</t>
    </rPh>
    <phoneticPr fontId="5"/>
  </si>
  <si>
    <t>山    口    県</t>
    <rPh sb="0" eb="1">
      <t>ヤマ</t>
    </rPh>
    <rPh sb="5" eb="6">
      <t>クチ</t>
    </rPh>
    <rPh sb="10" eb="11">
      <t>ケン</t>
    </rPh>
    <phoneticPr fontId="5"/>
  </si>
  <si>
    <t>愛    媛    県</t>
    <rPh sb="0" eb="1">
      <t>アイ</t>
    </rPh>
    <rPh sb="5" eb="6">
      <t>ヒメ</t>
    </rPh>
    <rPh sb="10" eb="11">
      <t>ケン</t>
    </rPh>
    <phoneticPr fontId="5"/>
  </si>
  <si>
    <t>福    岡    県</t>
    <rPh sb="0" eb="1">
      <t>フク</t>
    </rPh>
    <rPh sb="5" eb="6">
      <t>オカ</t>
    </rPh>
    <rPh sb="10" eb="11">
      <t>ケン</t>
    </rPh>
    <phoneticPr fontId="5"/>
  </si>
  <si>
    <t>うち北九州市</t>
    <rPh sb="2" eb="6">
      <t>キタキュウシュウシ</t>
    </rPh>
    <phoneticPr fontId="4"/>
  </si>
  <si>
    <t>うち福岡市</t>
    <rPh sb="2" eb="4">
      <t>フクオカ</t>
    </rPh>
    <rPh sb="4" eb="5">
      <t>シ</t>
    </rPh>
    <phoneticPr fontId="4"/>
  </si>
  <si>
    <t>佐    賀    県</t>
    <rPh sb="0" eb="1">
      <t>サ</t>
    </rPh>
    <rPh sb="5" eb="6">
      <t>ガ</t>
    </rPh>
    <rPh sb="10" eb="11">
      <t>ケン</t>
    </rPh>
    <phoneticPr fontId="5"/>
  </si>
  <si>
    <t>熊　　本　　県</t>
    <rPh sb="0" eb="1">
      <t>クマ</t>
    </rPh>
    <rPh sb="3" eb="4">
      <t>ホン</t>
    </rPh>
    <rPh sb="6" eb="7">
      <t>ケン</t>
    </rPh>
    <phoneticPr fontId="5"/>
  </si>
  <si>
    <t>その他の都道府県</t>
    <phoneticPr fontId="5"/>
  </si>
  <si>
    <t>従業市区町村「不詳・外国」</t>
    <rPh sb="0" eb="2">
      <t>ジュウギョウ</t>
    </rPh>
    <rPh sb="2" eb="4">
      <t>シク</t>
    </rPh>
    <rPh sb="4" eb="6">
      <t>チョウソン</t>
    </rPh>
    <rPh sb="7" eb="9">
      <t>フショウ</t>
    </rPh>
    <rPh sb="10" eb="12">
      <t>ガイコク</t>
    </rPh>
    <phoneticPr fontId="4"/>
  </si>
  <si>
    <t>従業地「不詳」</t>
    <rPh sb="0" eb="2">
      <t>ジュウギョウ</t>
    </rPh>
    <rPh sb="2" eb="3">
      <t>チ</t>
    </rPh>
    <rPh sb="4" eb="6">
      <t>フショウ</t>
    </rPh>
    <phoneticPr fontId="4"/>
  </si>
  <si>
    <t>(注) 従業先の市区町村への就業者数の計が50人未満の場合「その他の都道府県」又は「その他の市町村」にまとめて表章している。</t>
    <phoneticPr fontId="4"/>
  </si>
  <si>
    <t xml:space="preserve">  </t>
    <phoneticPr fontId="62"/>
  </si>
  <si>
    <t>従　業　地　に　よ　る
常　住　市　区　町　村</t>
    <rPh sb="0" eb="1">
      <t>ジュウ</t>
    </rPh>
    <rPh sb="2" eb="3">
      <t>ギョウ</t>
    </rPh>
    <rPh sb="4" eb="5">
      <t>チ</t>
    </rPh>
    <rPh sb="16" eb="17">
      <t>シ</t>
    </rPh>
    <rPh sb="18" eb="19">
      <t>ク</t>
    </rPh>
    <rPh sb="20" eb="21">
      <t>マチ</t>
    </rPh>
    <rPh sb="22" eb="23">
      <t>ムラ</t>
    </rPh>
    <phoneticPr fontId="62"/>
  </si>
  <si>
    <t>　　産　　　　業</t>
    <rPh sb="2" eb="3">
      <t>サン</t>
    </rPh>
    <rPh sb="7" eb="8">
      <t>ギョウ</t>
    </rPh>
    <phoneticPr fontId="62"/>
  </si>
  <si>
    <t xml:space="preserve">
農 業，
林 業</t>
    <phoneticPr fontId="4"/>
  </si>
  <si>
    <t xml:space="preserve">
うち農業</t>
    <rPh sb="3" eb="5">
      <t>ノウギョウ</t>
    </rPh>
    <phoneticPr fontId="4"/>
  </si>
  <si>
    <t xml:space="preserve">
漁 業</t>
    <phoneticPr fontId="4"/>
  </si>
  <si>
    <r>
      <t xml:space="preserve">
鉱業，
採石業，
</t>
    </r>
    <r>
      <rPr>
        <sz val="8"/>
        <color indexed="8"/>
        <rFont val="ＭＳ Ｐ明朝"/>
        <family val="1"/>
        <charset val="128"/>
      </rPr>
      <t>砂利採取業</t>
    </r>
    <phoneticPr fontId="4"/>
  </si>
  <si>
    <t xml:space="preserve">
建設業</t>
    <phoneticPr fontId="4"/>
  </si>
  <si>
    <t xml:space="preserve">
製造業</t>
    <phoneticPr fontId="4"/>
  </si>
  <si>
    <t xml:space="preserve">
電気・ガス・
熱供給・
水道業</t>
    <phoneticPr fontId="4"/>
  </si>
  <si>
    <t xml:space="preserve">
情   報
通信業</t>
    <phoneticPr fontId="4"/>
  </si>
  <si>
    <t xml:space="preserve">
運輸業，
郵便業</t>
    <phoneticPr fontId="4"/>
  </si>
  <si>
    <t xml:space="preserve">
卸売業，
小売業</t>
    <phoneticPr fontId="4"/>
  </si>
  <si>
    <t xml:space="preserve">
金融業，
保険業</t>
    <phoneticPr fontId="4"/>
  </si>
  <si>
    <t xml:space="preserve">
不動産業，
物品賃貸業</t>
    <phoneticPr fontId="4"/>
  </si>
  <si>
    <t xml:space="preserve">
学術研究，
専門・技術
サービス業</t>
    <phoneticPr fontId="4"/>
  </si>
  <si>
    <t xml:space="preserve">
宿泊業，飲食サービス業</t>
    <phoneticPr fontId="4"/>
  </si>
  <si>
    <t xml:space="preserve">
生活関連
サービス業，
娯楽業</t>
    <phoneticPr fontId="4"/>
  </si>
  <si>
    <r>
      <t xml:space="preserve">
教育，
</t>
    </r>
    <r>
      <rPr>
        <sz val="8"/>
        <color indexed="8"/>
        <rFont val="ＭＳ Ｐ明朝"/>
        <family val="1"/>
        <charset val="128"/>
      </rPr>
      <t>学習支援業</t>
    </r>
    <phoneticPr fontId="4"/>
  </si>
  <si>
    <t xml:space="preserve">
医療，
福祉</t>
    <phoneticPr fontId="4"/>
  </si>
  <si>
    <t xml:space="preserve">
複合サービス事業</t>
    <phoneticPr fontId="4"/>
  </si>
  <si>
    <t xml:space="preserve">
サービス業（他に分類されないもの）</t>
    <phoneticPr fontId="4"/>
  </si>
  <si>
    <t xml:space="preserve">
公務（他に分類されるものを除く）</t>
    <phoneticPr fontId="4"/>
  </si>
  <si>
    <t xml:space="preserve">
分類不能の産業</t>
    <phoneticPr fontId="4"/>
  </si>
  <si>
    <t>当地で従業する就業者</t>
    <rPh sb="3" eb="5">
      <t>ジュウギョウ</t>
    </rPh>
    <phoneticPr fontId="4"/>
  </si>
  <si>
    <t>自  市 に 常　住</t>
    <rPh sb="7" eb="8">
      <t>ツネ</t>
    </rPh>
    <rPh sb="9" eb="10">
      <t>ジュウ</t>
    </rPh>
    <phoneticPr fontId="62"/>
  </si>
  <si>
    <t>自　　　　宅</t>
    <phoneticPr fontId="62"/>
  </si>
  <si>
    <t>自　 宅 　外</t>
    <phoneticPr fontId="62"/>
  </si>
  <si>
    <t>他市区町村に常住</t>
    <rPh sb="6" eb="8">
      <t>ジョウジュウ</t>
    </rPh>
    <phoneticPr fontId="4"/>
  </si>
  <si>
    <t>県　　　　　内</t>
    <phoneticPr fontId="62"/>
  </si>
  <si>
    <t>平　　戸　　市</t>
    <rPh sb="0" eb="1">
      <t>ヒラ</t>
    </rPh>
    <rPh sb="3" eb="4">
      <t>ト</t>
    </rPh>
    <rPh sb="6" eb="7">
      <t>シ</t>
    </rPh>
    <phoneticPr fontId="5"/>
  </si>
  <si>
    <t>南　島　原　市</t>
    <rPh sb="0" eb="1">
      <t>ミナミ</t>
    </rPh>
    <rPh sb="2" eb="3">
      <t>シマ</t>
    </rPh>
    <rPh sb="4" eb="5">
      <t>ハラ</t>
    </rPh>
    <rPh sb="6" eb="7">
      <t>シ</t>
    </rPh>
    <phoneticPr fontId="5"/>
  </si>
  <si>
    <t>東　彼　杵　町</t>
    <rPh sb="0" eb="1">
      <t>ヒガシ</t>
    </rPh>
    <rPh sb="2" eb="3">
      <t>カレ</t>
    </rPh>
    <rPh sb="4" eb="5">
      <t>キネ</t>
    </rPh>
    <rPh sb="6" eb="7">
      <t>マチ</t>
    </rPh>
    <phoneticPr fontId="5"/>
  </si>
  <si>
    <t>川　　棚　　町</t>
    <rPh sb="0" eb="1">
      <t>カワ</t>
    </rPh>
    <rPh sb="3" eb="4">
      <t>ダナ</t>
    </rPh>
    <rPh sb="6" eb="7">
      <t>マチ</t>
    </rPh>
    <phoneticPr fontId="5"/>
  </si>
  <si>
    <t>新 上 五 島 町</t>
    <rPh sb="0" eb="1">
      <t>シン</t>
    </rPh>
    <rPh sb="2" eb="3">
      <t>ウエ</t>
    </rPh>
    <rPh sb="4" eb="5">
      <t>ゴ</t>
    </rPh>
    <rPh sb="6" eb="7">
      <t>シマ</t>
    </rPh>
    <rPh sb="8" eb="9">
      <t>マチ</t>
    </rPh>
    <phoneticPr fontId="5"/>
  </si>
  <si>
    <t>他　　　　　県</t>
    <phoneticPr fontId="62"/>
  </si>
  <si>
    <t>従業地「不詳・外国」で
当地に常住している者</t>
    <rPh sb="0" eb="2">
      <t>ジュウギョウ</t>
    </rPh>
    <rPh sb="2" eb="3">
      <t>チ</t>
    </rPh>
    <rPh sb="4" eb="6">
      <t>フショウ</t>
    </rPh>
    <rPh sb="7" eb="9">
      <t>ガイコク</t>
    </rPh>
    <rPh sb="12" eb="14">
      <t>トウチ</t>
    </rPh>
    <rPh sb="15" eb="17">
      <t>ジョウジュウ</t>
    </rPh>
    <rPh sb="21" eb="22">
      <t>モノ</t>
    </rPh>
    <phoneticPr fontId="4"/>
  </si>
  <si>
    <t>注） 常住市区町村からの就業者数の計が50人未満の場合 「その他の都道府県」又は「その他の市町村」にまとめて表章している。</t>
    <rPh sb="0" eb="1">
      <t>チュウ</t>
    </rPh>
    <rPh sb="3" eb="5">
      <t>ジョウジュウ</t>
    </rPh>
    <rPh sb="5" eb="6">
      <t>シ</t>
    </rPh>
    <rPh sb="6" eb="7">
      <t>ク</t>
    </rPh>
    <rPh sb="7" eb="9">
      <t>チョウソン</t>
    </rPh>
    <rPh sb="12" eb="15">
      <t>シュウギョウシャ</t>
    </rPh>
    <rPh sb="15" eb="16">
      <t>スウ</t>
    </rPh>
    <rPh sb="17" eb="18">
      <t>ケイ</t>
    </rPh>
    <rPh sb="21" eb="22">
      <t>ニン</t>
    </rPh>
    <rPh sb="22" eb="24">
      <t>ミマン</t>
    </rPh>
    <rPh sb="25" eb="27">
      <t>バアイ</t>
    </rPh>
    <phoneticPr fontId="62"/>
  </si>
  <si>
    <t>町　　名</t>
    <rPh sb="0" eb="1">
      <t>マチ</t>
    </rPh>
    <rPh sb="3" eb="4">
      <t>メイ</t>
    </rPh>
    <phoneticPr fontId="5"/>
  </si>
  <si>
    <t>世帯数</t>
    <rPh sb="0" eb="3">
      <t>セタイスウ</t>
    </rPh>
    <phoneticPr fontId="5"/>
  </si>
  <si>
    <t>総数</t>
    <phoneticPr fontId="5"/>
  </si>
  <si>
    <t>0～
4歳</t>
    <phoneticPr fontId="5"/>
  </si>
  <si>
    <t>5～
9歳</t>
    <phoneticPr fontId="5"/>
  </si>
  <si>
    <t>10～
14歳</t>
    <phoneticPr fontId="5"/>
  </si>
  <si>
    <t>15～
19歳</t>
    <phoneticPr fontId="5"/>
  </si>
  <si>
    <t>20～
24歳</t>
    <phoneticPr fontId="5"/>
  </si>
  <si>
    <t>25～
29歳</t>
    <phoneticPr fontId="5"/>
  </si>
  <si>
    <t>30～
34歳</t>
    <phoneticPr fontId="5"/>
  </si>
  <si>
    <t>35～
39歳</t>
    <phoneticPr fontId="5"/>
  </si>
  <si>
    <t>40～
44歳</t>
    <phoneticPr fontId="5"/>
  </si>
  <si>
    <t>45～
49歳</t>
    <phoneticPr fontId="5"/>
  </si>
  <si>
    <t>50～
54歳</t>
    <phoneticPr fontId="5"/>
  </si>
  <si>
    <t>55～
59歳</t>
    <phoneticPr fontId="5"/>
  </si>
  <si>
    <t>60～
64歳</t>
    <phoneticPr fontId="5"/>
  </si>
  <si>
    <t>65～
69歳</t>
    <phoneticPr fontId="5"/>
  </si>
  <si>
    <t>70～
74歳</t>
    <phoneticPr fontId="5"/>
  </si>
  <si>
    <t>75～
79歳</t>
    <phoneticPr fontId="5"/>
  </si>
  <si>
    <t>80～
84歳</t>
    <phoneticPr fontId="5"/>
  </si>
  <si>
    <t>85～
89歳</t>
    <phoneticPr fontId="5"/>
  </si>
  <si>
    <t>90～
94歳</t>
    <phoneticPr fontId="5"/>
  </si>
  <si>
    <t>95～
99歳</t>
    <phoneticPr fontId="5"/>
  </si>
  <si>
    <t>100歳
以上</t>
    <phoneticPr fontId="5"/>
  </si>
  <si>
    <t>不詳</t>
  </si>
  <si>
    <t>15歳
未満</t>
    <phoneticPr fontId="5"/>
  </si>
  <si>
    <t>15～
64歳</t>
    <phoneticPr fontId="5"/>
  </si>
  <si>
    <t>65歳
以上</t>
    <phoneticPr fontId="5"/>
  </si>
  <si>
    <t>15歳
未満
（％）</t>
    <phoneticPr fontId="5"/>
  </si>
  <si>
    <t>15～
64歳
（％）</t>
    <phoneticPr fontId="5"/>
  </si>
  <si>
    <t>65歳
以上
（％）</t>
    <phoneticPr fontId="5"/>
  </si>
  <si>
    <t>長崎市計</t>
    <rPh sb="0" eb="3">
      <t>ナガサキシ</t>
    </rPh>
    <rPh sb="3" eb="4">
      <t>ケイ</t>
    </rPh>
    <phoneticPr fontId="5"/>
  </si>
  <si>
    <t>計</t>
    <rPh sb="0" eb="1">
      <t>ケイ</t>
    </rPh>
    <phoneticPr fontId="38"/>
  </si>
  <si>
    <t>男</t>
    <rPh sb="0" eb="1">
      <t>オトコ</t>
    </rPh>
    <phoneticPr fontId="38"/>
  </si>
  <si>
    <t>女</t>
    <rPh sb="0" eb="1">
      <t>オンナ</t>
    </rPh>
    <phoneticPr fontId="38"/>
  </si>
  <si>
    <t>　中央総合事務所</t>
    <rPh sb="1" eb="3">
      <t>チュウオウ</t>
    </rPh>
    <rPh sb="3" eb="5">
      <t>ソウゴウ</t>
    </rPh>
    <rPh sb="5" eb="7">
      <t>ジム</t>
    </rPh>
    <rPh sb="7" eb="8">
      <t>ショ</t>
    </rPh>
    <phoneticPr fontId="5"/>
  </si>
  <si>
    <t>計</t>
    <rPh sb="0" eb="1">
      <t>ケイ</t>
    </rPh>
    <phoneticPr fontId="5"/>
  </si>
  <si>
    <t>　 中央地域</t>
    <rPh sb="2" eb="4">
      <t>チュウオウ</t>
    </rPh>
    <rPh sb="4" eb="6">
      <t>チイキ</t>
    </rPh>
    <phoneticPr fontId="5"/>
  </si>
  <si>
    <t>　　本河内１丁目</t>
    <phoneticPr fontId="5"/>
  </si>
  <si>
    <t>　　本河内２丁目</t>
    <phoneticPr fontId="5"/>
  </si>
  <si>
    <t>　　本河内３丁目</t>
    <phoneticPr fontId="5"/>
  </si>
  <si>
    <t>　　本河内４丁目</t>
    <phoneticPr fontId="5"/>
  </si>
  <si>
    <t>　　矢の平１丁目</t>
    <phoneticPr fontId="5"/>
  </si>
  <si>
    <t>　　矢の平２丁目</t>
    <phoneticPr fontId="5"/>
  </si>
  <si>
    <t>　　矢の平３丁目</t>
    <phoneticPr fontId="5"/>
  </si>
  <si>
    <t>　　矢の平４丁目</t>
    <phoneticPr fontId="5"/>
  </si>
  <si>
    <t>　　白木町</t>
    <phoneticPr fontId="5"/>
  </si>
  <si>
    <t>　　八つ尾町</t>
    <phoneticPr fontId="5"/>
  </si>
  <si>
    <t>　　中川１丁目</t>
    <phoneticPr fontId="5"/>
  </si>
  <si>
    <t>　　中川２丁目</t>
    <phoneticPr fontId="5"/>
  </si>
  <si>
    <t>　　新中川町</t>
    <phoneticPr fontId="5"/>
  </si>
  <si>
    <t>　　桜馬場１丁目</t>
    <phoneticPr fontId="5"/>
  </si>
  <si>
    <t>　　桜馬場２丁目</t>
    <phoneticPr fontId="5"/>
  </si>
  <si>
    <t>　　新大工町</t>
    <phoneticPr fontId="5"/>
  </si>
  <si>
    <t>　　伊勢町</t>
    <phoneticPr fontId="5"/>
  </si>
  <si>
    <t>　　伊良林１丁目</t>
    <phoneticPr fontId="5"/>
  </si>
  <si>
    <t>　　伊良林２丁目</t>
    <phoneticPr fontId="5"/>
  </si>
  <si>
    <t>　　伊良林３丁目</t>
    <phoneticPr fontId="5"/>
  </si>
  <si>
    <t>　　風頭町</t>
    <phoneticPr fontId="5"/>
  </si>
  <si>
    <t>　　彦見町</t>
    <phoneticPr fontId="5"/>
  </si>
  <si>
    <t>　　寺町</t>
    <phoneticPr fontId="5"/>
  </si>
  <si>
    <t>　　八幡町</t>
    <phoneticPr fontId="5"/>
  </si>
  <si>
    <t>　　麹屋町</t>
    <phoneticPr fontId="5"/>
  </si>
  <si>
    <t>　　出来大工町</t>
    <phoneticPr fontId="5"/>
  </si>
  <si>
    <t>　　馬町</t>
    <phoneticPr fontId="5"/>
  </si>
  <si>
    <t>　　炉粕町</t>
    <phoneticPr fontId="5"/>
  </si>
  <si>
    <t>　　勝山町</t>
    <phoneticPr fontId="5"/>
  </si>
  <si>
    <t>　　大井手町</t>
    <phoneticPr fontId="5"/>
  </si>
  <si>
    <t>　　今博多町</t>
    <phoneticPr fontId="5"/>
  </si>
  <si>
    <t>　　古町</t>
    <phoneticPr fontId="5"/>
  </si>
  <si>
    <t>　　桶屋町</t>
    <phoneticPr fontId="5"/>
  </si>
  <si>
    <t>　　諏訪町</t>
    <phoneticPr fontId="5"/>
  </si>
  <si>
    <t>　　魚の町</t>
    <phoneticPr fontId="5"/>
  </si>
  <si>
    <t>　　栄町</t>
    <phoneticPr fontId="5"/>
  </si>
  <si>
    <t>　　古川町</t>
    <phoneticPr fontId="5"/>
  </si>
  <si>
    <t>　　東古川町</t>
    <phoneticPr fontId="5"/>
  </si>
  <si>
    <t>　　銀屋町</t>
    <phoneticPr fontId="5"/>
  </si>
  <si>
    <t>　　賑町</t>
    <phoneticPr fontId="5"/>
  </si>
  <si>
    <t>　　万屋町</t>
    <phoneticPr fontId="5"/>
  </si>
  <si>
    <t>　　築町</t>
    <phoneticPr fontId="5"/>
  </si>
  <si>
    <t>　　浜町</t>
    <phoneticPr fontId="5"/>
  </si>
  <si>
    <t>　　銅座町</t>
    <phoneticPr fontId="5"/>
  </si>
  <si>
    <t>　　鍛冶屋町</t>
    <phoneticPr fontId="5"/>
  </si>
  <si>
    <t>　　油屋町</t>
    <phoneticPr fontId="5"/>
  </si>
  <si>
    <t>　　高平町</t>
    <phoneticPr fontId="5"/>
  </si>
  <si>
    <t>　　愛宕１丁目</t>
    <phoneticPr fontId="5"/>
  </si>
  <si>
    <t>　　愛宕２丁目</t>
    <phoneticPr fontId="5"/>
  </si>
  <si>
    <t>　　愛宕３丁目</t>
    <phoneticPr fontId="5"/>
  </si>
  <si>
    <t>　　愛宕４丁目</t>
    <phoneticPr fontId="5"/>
  </si>
  <si>
    <t>　　弥生町</t>
    <phoneticPr fontId="5"/>
  </si>
  <si>
    <t>　　三景台町</t>
    <phoneticPr fontId="5"/>
  </si>
  <si>
    <t>　　東小島町</t>
    <phoneticPr fontId="5"/>
  </si>
  <si>
    <t>　　上小島１丁目</t>
    <phoneticPr fontId="5"/>
  </si>
  <si>
    <t>　　上小島２丁目</t>
    <phoneticPr fontId="5"/>
  </si>
  <si>
    <t>　　上小島３丁目</t>
    <phoneticPr fontId="5"/>
  </si>
  <si>
    <t>　　上小島４丁目</t>
    <phoneticPr fontId="5"/>
  </si>
  <si>
    <t>　　上小島５丁目</t>
    <phoneticPr fontId="5"/>
  </si>
  <si>
    <t>　　桜木町</t>
    <phoneticPr fontId="5"/>
  </si>
  <si>
    <t>　　出島町</t>
    <phoneticPr fontId="5"/>
  </si>
  <si>
    <t>　　江戸町</t>
    <phoneticPr fontId="5"/>
  </si>
  <si>
    <t>　　元船町</t>
    <phoneticPr fontId="5"/>
  </si>
  <si>
    <t>　　五島町</t>
    <phoneticPr fontId="5"/>
  </si>
  <si>
    <t>　　樺島町</t>
    <phoneticPr fontId="5"/>
  </si>
  <si>
    <t>　　万才町</t>
    <phoneticPr fontId="5"/>
  </si>
  <si>
    <t>　　金屋町</t>
    <phoneticPr fontId="5"/>
  </si>
  <si>
    <t>　　興善町</t>
    <phoneticPr fontId="5"/>
  </si>
  <si>
    <t>　　桜町</t>
    <phoneticPr fontId="5"/>
  </si>
  <si>
    <t>　　恵美須町</t>
    <phoneticPr fontId="5"/>
  </si>
  <si>
    <t>　　大黒町</t>
    <phoneticPr fontId="5"/>
  </si>
  <si>
    <t>　　尾上町</t>
    <phoneticPr fontId="5"/>
  </si>
  <si>
    <t>X</t>
  </si>
  <si>
    <t>X</t>
    <phoneticPr fontId="4"/>
  </si>
  <si>
    <t>　　八千代町</t>
    <phoneticPr fontId="5"/>
  </si>
  <si>
    <t>　　御船蔵町</t>
    <phoneticPr fontId="5"/>
  </si>
  <si>
    <t>　　浜平１丁目</t>
    <phoneticPr fontId="5"/>
  </si>
  <si>
    <t>　　浜平２丁目</t>
    <phoneticPr fontId="5"/>
  </si>
  <si>
    <t>　　西坂町</t>
    <phoneticPr fontId="5"/>
  </si>
  <si>
    <t>　　中町</t>
    <phoneticPr fontId="5"/>
  </si>
  <si>
    <t>　　上町</t>
    <phoneticPr fontId="5"/>
  </si>
  <si>
    <t>　　筑後町</t>
    <phoneticPr fontId="5"/>
  </si>
  <si>
    <t>　　玉園町</t>
    <phoneticPr fontId="5"/>
  </si>
  <si>
    <t>　　八百屋町</t>
    <phoneticPr fontId="5"/>
  </si>
  <si>
    <t>　　立山１丁目</t>
    <phoneticPr fontId="5"/>
  </si>
  <si>
    <t>　　立山２丁目</t>
    <phoneticPr fontId="5"/>
  </si>
  <si>
    <t>　　立山３丁目</t>
    <phoneticPr fontId="5"/>
  </si>
  <si>
    <t>　　立山４丁目</t>
    <phoneticPr fontId="5"/>
  </si>
  <si>
    <t>　　立山５丁目</t>
    <phoneticPr fontId="5"/>
  </si>
  <si>
    <t>　　上西山町</t>
    <phoneticPr fontId="5"/>
  </si>
  <si>
    <t>　　下西山町</t>
    <phoneticPr fontId="5"/>
  </si>
  <si>
    <t>　　西山本町</t>
    <phoneticPr fontId="5"/>
  </si>
  <si>
    <t>　　西山１丁目</t>
    <phoneticPr fontId="5"/>
  </si>
  <si>
    <t>　　西山２丁目</t>
    <phoneticPr fontId="5"/>
  </si>
  <si>
    <t>　　西山３丁目</t>
    <phoneticPr fontId="5"/>
  </si>
  <si>
    <t>　　西山４丁目</t>
    <phoneticPr fontId="5"/>
  </si>
  <si>
    <t>　　西山台１丁目</t>
    <phoneticPr fontId="5"/>
  </si>
  <si>
    <t>　　西山台２丁目</t>
    <phoneticPr fontId="5"/>
  </si>
  <si>
    <t>　　片淵１丁目</t>
    <phoneticPr fontId="5"/>
  </si>
  <si>
    <t>　　片淵２丁目</t>
    <phoneticPr fontId="5"/>
  </si>
  <si>
    <t>　　片淵３丁目</t>
    <phoneticPr fontId="5"/>
  </si>
  <si>
    <t>　　片淵４丁目</t>
    <phoneticPr fontId="5"/>
  </si>
  <si>
    <t>　　片淵５丁目</t>
    <phoneticPr fontId="5"/>
  </si>
  <si>
    <t>　　夫婦川町</t>
    <phoneticPr fontId="5"/>
  </si>
  <si>
    <t>　　鳴滝１丁目</t>
    <phoneticPr fontId="5"/>
  </si>
  <si>
    <t>　　鳴滝２丁目</t>
    <phoneticPr fontId="5"/>
  </si>
  <si>
    <t>　　鳴滝３丁目</t>
    <phoneticPr fontId="5"/>
  </si>
  <si>
    <t>　　木場町</t>
    <phoneticPr fontId="5"/>
  </si>
  <si>
    <t>　　宝栄町</t>
    <phoneticPr fontId="5"/>
  </si>
  <si>
    <t>　　岩見町</t>
    <phoneticPr fontId="5"/>
  </si>
  <si>
    <t>　　春木町</t>
    <phoneticPr fontId="5"/>
  </si>
  <si>
    <t>　　竹の久保町</t>
    <phoneticPr fontId="5"/>
  </si>
  <si>
    <t>　　梁川町</t>
    <phoneticPr fontId="5"/>
  </si>
  <si>
    <t>　　淵町</t>
    <phoneticPr fontId="5"/>
  </si>
  <si>
    <t>　　稲佐町</t>
    <phoneticPr fontId="5"/>
  </si>
  <si>
    <t>　　光町</t>
    <phoneticPr fontId="5"/>
  </si>
  <si>
    <t>　　曙町</t>
    <phoneticPr fontId="5"/>
  </si>
  <si>
    <t>　　弁天町</t>
    <phoneticPr fontId="5"/>
  </si>
  <si>
    <t>　　旭町</t>
    <phoneticPr fontId="5"/>
  </si>
  <si>
    <t>　　江の浦町</t>
    <phoneticPr fontId="5"/>
  </si>
  <si>
    <t>　　平戸小屋町</t>
    <phoneticPr fontId="5"/>
  </si>
  <si>
    <t>　　大鳥町</t>
    <phoneticPr fontId="5"/>
  </si>
  <si>
    <t>　　丸尾町</t>
    <phoneticPr fontId="5"/>
  </si>
  <si>
    <t>　　水の浦町</t>
    <phoneticPr fontId="5"/>
  </si>
  <si>
    <t>　　大谷町</t>
    <phoneticPr fontId="5"/>
  </si>
  <si>
    <t>　　飽の浦町</t>
    <phoneticPr fontId="5"/>
  </si>
  <si>
    <t>　　秋月町</t>
    <phoneticPr fontId="5"/>
  </si>
  <si>
    <t>　　入船町</t>
    <phoneticPr fontId="5"/>
  </si>
  <si>
    <t>　　塩浜町</t>
    <phoneticPr fontId="5"/>
  </si>
  <si>
    <t>　　岩瀬道町</t>
    <phoneticPr fontId="5"/>
  </si>
  <si>
    <t>　　東立神町</t>
    <phoneticPr fontId="5"/>
  </si>
  <si>
    <t>　　西立神町</t>
    <phoneticPr fontId="5"/>
  </si>
  <si>
    <t>　　西泊町</t>
    <phoneticPr fontId="5"/>
  </si>
  <si>
    <t>　　小江原１丁目</t>
    <phoneticPr fontId="5"/>
  </si>
  <si>
    <t>　　小江原２丁目</t>
    <phoneticPr fontId="5"/>
  </si>
  <si>
    <t>　　小江原３丁目</t>
    <phoneticPr fontId="5"/>
  </si>
  <si>
    <t>　　小江原４丁目</t>
    <phoneticPr fontId="5"/>
  </si>
  <si>
    <t>　　小江原５丁目</t>
    <phoneticPr fontId="5"/>
  </si>
  <si>
    <t>　　船大工町</t>
    <phoneticPr fontId="5"/>
  </si>
  <si>
    <t>　　本石灰町</t>
    <phoneticPr fontId="5"/>
  </si>
  <si>
    <t>　　丸山町</t>
    <phoneticPr fontId="5"/>
  </si>
  <si>
    <t>　　寄合町</t>
    <phoneticPr fontId="5"/>
  </si>
  <si>
    <t>　　中小島１丁目</t>
    <phoneticPr fontId="5"/>
  </si>
  <si>
    <t>　　中小島２丁目</t>
    <phoneticPr fontId="5"/>
  </si>
  <si>
    <t>　　西小島１丁目</t>
    <phoneticPr fontId="5"/>
  </si>
  <si>
    <t>　　西小島２丁目</t>
    <phoneticPr fontId="5"/>
  </si>
  <si>
    <t>　　館内町</t>
    <phoneticPr fontId="5"/>
  </si>
  <si>
    <t>　　稲田町</t>
    <phoneticPr fontId="5"/>
  </si>
  <si>
    <t>　　中新町</t>
    <phoneticPr fontId="5"/>
  </si>
  <si>
    <t>　　十人町</t>
    <phoneticPr fontId="5"/>
  </si>
  <si>
    <t>　　籠町</t>
    <phoneticPr fontId="5"/>
  </si>
  <si>
    <t>　　新地町</t>
    <phoneticPr fontId="5"/>
  </si>
  <si>
    <t>　　梅香崎町</t>
    <phoneticPr fontId="5"/>
  </si>
  <si>
    <t>　　常盤町</t>
    <phoneticPr fontId="5"/>
  </si>
  <si>
    <t>　　相生町</t>
    <phoneticPr fontId="5"/>
  </si>
  <si>
    <t>　　大浦町</t>
    <phoneticPr fontId="5"/>
  </si>
  <si>
    <t>　　東山手町</t>
    <phoneticPr fontId="5"/>
  </si>
  <si>
    <t>　　下町</t>
    <phoneticPr fontId="5"/>
  </si>
  <si>
    <t>　　東山町</t>
    <phoneticPr fontId="5"/>
  </si>
  <si>
    <t>　　大浦東町</t>
    <phoneticPr fontId="5"/>
  </si>
  <si>
    <t>　　日の出町</t>
    <phoneticPr fontId="5"/>
  </si>
  <si>
    <t>　　元町</t>
    <phoneticPr fontId="5"/>
  </si>
  <si>
    <t>　　川上町</t>
    <phoneticPr fontId="5"/>
  </si>
  <si>
    <t>　　椎の木町</t>
    <phoneticPr fontId="5"/>
  </si>
  <si>
    <t>　　高丘１丁目</t>
    <phoneticPr fontId="5"/>
  </si>
  <si>
    <t>　　高丘２丁目</t>
    <phoneticPr fontId="5"/>
  </si>
  <si>
    <t>　　南町</t>
    <phoneticPr fontId="5"/>
  </si>
  <si>
    <t>　　南が丘町</t>
    <phoneticPr fontId="5"/>
  </si>
  <si>
    <t>　　八景町</t>
    <phoneticPr fontId="5"/>
  </si>
  <si>
    <t>　　星取１丁目</t>
    <phoneticPr fontId="5"/>
  </si>
  <si>
    <t>　　星取２丁目</t>
    <phoneticPr fontId="5"/>
  </si>
  <si>
    <t>　　出雲１丁目</t>
    <phoneticPr fontId="5"/>
  </si>
  <si>
    <t>　　出雲２丁目</t>
    <phoneticPr fontId="5"/>
  </si>
  <si>
    <t>　　出雲３丁目</t>
    <phoneticPr fontId="5"/>
  </si>
  <si>
    <t>　　上田町</t>
    <phoneticPr fontId="5"/>
  </si>
  <si>
    <t>　　南山手町</t>
    <phoneticPr fontId="5"/>
  </si>
  <si>
    <t>　　松が枝町</t>
    <phoneticPr fontId="5"/>
  </si>
  <si>
    <t>　　小曽根町</t>
    <phoneticPr fontId="5"/>
  </si>
  <si>
    <t>　　浪の平町</t>
    <phoneticPr fontId="5"/>
  </si>
  <si>
    <t>　　古河町</t>
    <phoneticPr fontId="5"/>
  </si>
  <si>
    <t>　　東琴平１丁目</t>
    <phoneticPr fontId="5"/>
  </si>
  <si>
    <t>　　東琴平２丁目</t>
    <phoneticPr fontId="5"/>
  </si>
  <si>
    <t>　　西琴平町</t>
    <phoneticPr fontId="5"/>
  </si>
  <si>
    <t>　　国分町</t>
    <phoneticPr fontId="5"/>
  </si>
  <si>
    <t>　　小菅町</t>
    <phoneticPr fontId="5"/>
  </si>
  <si>
    <t>　　戸町１丁目</t>
    <phoneticPr fontId="5"/>
  </si>
  <si>
    <t>　　戸町２丁目</t>
    <phoneticPr fontId="5"/>
  </si>
  <si>
    <t>　　戸町３丁目</t>
    <phoneticPr fontId="5"/>
  </si>
  <si>
    <t>　　戸町４丁目</t>
    <phoneticPr fontId="5"/>
  </si>
  <si>
    <t>　　戸町５丁目</t>
    <phoneticPr fontId="5"/>
  </si>
  <si>
    <t>　　上戸町</t>
    <phoneticPr fontId="5"/>
  </si>
  <si>
    <t>　　上戸町１丁目</t>
    <phoneticPr fontId="5"/>
  </si>
  <si>
    <t>　　上戸町２丁目</t>
    <phoneticPr fontId="5"/>
  </si>
  <si>
    <t>　　上戸町３丁目</t>
    <phoneticPr fontId="5"/>
  </si>
  <si>
    <t>　　上戸町４丁目</t>
    <phoneticPr fontId="5"/>
  </si>
  <si>
    <t>　　新戸町１丁目</t>
    <phoneticPr fontId="5"/>
  </si>
  <si>
    <t>　　新戸町２丁目</t>
    <phoneticPr fontId="5"/>
  </si>
  <si>
    <t>　　新戸町３丁目</t>
    <phoneticPr fontId="5"/>
  </si>
  <si>
    <t>　　新戸町４丁目</t>
    <phoneticPr fontId="5"/>
  </si>
  <si>
    <t>　　宝町</t>
    <phoneticPr fontId="5"/>
  </si>
  <si>
    <t>　　幸町</t>
    <phoneticPr fontId="5"/>
  </si>
  <si>
    <t>　　天神町</t>
    <phoneticPr fontId="5"/>
  </si>
  <si>
    <t>　　銭座町</t>
    <phoneticPr fontId="5"/>
  </si>
  <si>
    <t>　　上銭座町</t>
    <phoneticPr fontId="5"/>
  </si>
  <si>
    <t>　　緑町</t>
    <phoneticPr fontId="5"/>
  </si>
  <si>
    <t>　　茂里町</t>
    <phoneticPr fontId="5"/>
  </si>
  <si>
    <t>　　目覚町</t>
    <phoneticPr fontId="5"/>
  </si>
  <si>
    <t>　　岩川町</t>
    <phoneticPr fontId="5"/>
  </si>
  <si>
    <t>　　川口町</t>
    <phoneticPr fontId="5"/>
  </si>
  <si>
    <t>　　浜口町</t>
    <phoneticPr fontId="5"/>
  </si>
  <si>
    <t>　　平野町</t>
    <phoneticPr fontId="5"/>
  </si>
  <si>
    <t>　　平和町</t>
    <phoneticPr fontId="5"/>
  </si>
  <si>
    <t>　　坂本１丁目</t>
    <phoneticPr fontId="5"/>
  </si>
  <si>
    <t>　　坂本２丁目</t>
    <phoneticPr fontId="5"/>
  </si>
  <si>
    <t>　　坂本３丁目</t>
    <phoneticPr fontId="5"/>
  </si>
  <si>
    <t>　　松山町</t>
    <phoneticPr fontId="5"/>
  </si>
  <si>
    <t>　　岡町</t>
    <phoneticPr fontId="5"/>
  </si>
  <si>
    <t>　　橋口町</t>
    <phoneticPr fontId="5"/>
  </si>
  <si>
    <t>　　上野町</t>
    <phoneticPr fontId="5"/>
  </si>
  <si>
    <t>　　本原町</t>
    <phoneticPr fontId="5"/>
  </si>
  <si>
    <t>　　扇町</t>
    <phoneticPr fontId="5"/>
  </si>
  <si>
    <t>　　石神町</t>
    <phoneticPr fontId="5"/>
  </si>
  <si>
    <t>　　辻町</t>
    <phoneticPr fontId="5"/>
  </si>
  <si>
    <t>　　小峰町</t>
    <phoneticPr fontId="5"/>
  </si>
  <si>
    <t>　　三原１丁目</t>
    <phoneticPr fontId="5"/>
  </si>
  <si>
    <t>　　三原２丁目</t>
    <phoneticPr fontId="5"/>
  </si>
  <si>
    <t>　　三原３丁目</t>
    <phoneticPr fontId="5"/>
  </si>
  <si>
    <t>　　高尾町</t>
    <phoneticPr fontId="5"/>
  </si>
  <si>
    <t>　　本尾町</t>
    <phoneticPr fontId="5"/>
  </si>
  <si>
    <t>　　江平１丁目</t>
    <phoneticPr fontId="5"/>
  </si>
  <si>
    <t>　　江平２丁目</t>
    <phoneticPr fontId="5"/>
  </si>
  <si>
    <t>　　江平３丁目</t>
    <phoneticPr fontId="5"/>
  </si>
  <si>
    <t>　　大橋町</t>
    <phoneticPr fontId="5"/>
  </si>
  <si>
    <t>　　城栄町</t>
    <phoneticPr fontId="5"/>
  </si>
  <si>
    <t>　　青山町</t>
    <phoneticPr fontId="5"/>
  </si>
  <si>
    <t>　　若草町</t>
    <phoneticPr fontId="5"/>
  </si>
  <si>
    <t>　　金堀町</t>
    <phoneticPr fontId="5"/>
  </si>
  <si>
    <t>　　城山台１丁目</t>
    <phoneticPr fontId="5"/>
  </si>
  <si>
    <t>　　城山台２丁目</t>
    <phoneticPr fontId="5"/>
  </si>
  <si>
    <t>　　花園町</t>
    <phoneticPr fontId="5"/>
  </si>
  <si>
    <t>　　立岩町</t>
    <phoneticPr fontId="5"/>
  </si>
  <si>
    <t>　　富士見町</t>
    <phoneticPr fontId="5"/>
  </si>
  <si>
    <t>　　城山町</t>
    <phoneticPr fontId="5"/>
  </si>
  <si>
    <t>　 小ケ倉地域</t>
    <rPh sb="5" eb="7">
      <t>チイキ</t>
    </rPh>
    <phoneticPr fontId="5"/>
  </si>
  <si>
    <t>　　新小が倉１丁目</t>
    <phoneticPr fontId="5"/>
  </si>
  <si>
    <t>　　新小が倉２丁目</t>
    <phoneticPr fontId="5"/>
  </si>
  <si>
    <t>　　小ケ倉町１丁目</t>
    <phoneticPr fontId="5"/>
  </si>
  <si>
    <t>　　小ケ倉町２丁目</t>
    <phoneticPr fontId="5"/>
  </si>
  <si>
    <t>　　小ケ倉町３丁目</t>
    <phoneticPr fontId="5"/>
  </si>
  <si>
    <t>　　ダイヤランド１丁目</t>
    <phoneticPr fontId="5"/>
  </si>
  <si>
    <t>　　ダイヤランド２丁目</t>
    <phoneticPr fontId="5"/>
  </si>
  <si>
    <t>　　ダイヤランド３丁目</t>
    <phoneticPr fontId="5"/>
  </si>
  <si>
    <t>　　ダイヤランド４丁目</t>
    <phoneticPr fontId="5"/>
  </si>
  <si>
    <t>　　大山町</t>
    <phoneticPr fontId="5"/>
  </si>
  <si>
    <t>　 小榊地域</t>
    <rPh sb="2" eb="3">
      <t>コ</t>
    </rPh>
    <rPh sb="3" eb="4">
      <t>サカキ</t>
    </rPh>
    <rPh sb="4" eb="6">
      <t>チイキ</t>
    </rPh>
    <phoneticPr fontId="5"/>
  </si>
  <si>
    <t>　　木鉢町１丁目</t>
    <phoneticPr fontId="5"/>
  </si>
  <si>
    <t>　　木鉢町２丁目</t>
    <phoneticPr fontId="5"/>
  </si>
  <si>
    <t>　　小瀬戸町</t>
    <phoneticPr fontId="5"/>
  </si>
  <si>
    <t>　　神ノ島町１丁目</t>
    <phoneticPr fontId="5"/>
  </si>
  <si>
    <t>　　神ノ島町２丁目</t>
    <phoneticPr fontId="5"/>
  </si>
  <si>
    <t>　　神ノ島町３丁目</t>
    <phoneticPr fontId="5"/>
  </si>
  <si>
    <t>　　みなと坂１丁目</t>
    <phoneticPr fontId="5"/>
  </si>
  <si>
    <t>　　みなと坂２丁目</t>
    <phoneticPr fontId="5"/>
  </si>
  <si>
    <t>　 西浦上地域</t>
    <rPh sb="2" eb="5">
      <t>ニシウラカミ</t>
    </rPh>
    <rPh sb="5" eb="7">
      <t>チイキ</t>
    </rPh>
    <phoneticPr fontId="5"/>
  </si>
  <si>
    <t>　　家野町</t>
    <phoneticPr fontId="5"/>
  </si>
  <si>
    <t>　　文教町</t>
    <phoneticPr fontId="5"/>
  </si>
  <si>
    <t>　　千歳町</t>
    <phoneticPr fontId="5"/>
  </si>
  <si>
    <t>　　若葉町</t>
    <phoneticPr fontId="5"/>
  </si>
  <si>
    <t>　　中園町</t>
    <phoneticPr fontId="5"/>
  </si>
  <si>
    <t>　　住吉町</t>
    <phoneticPr fontId="5"/>
  </si>
  <si>
    <t>　　住吉台町</t>
    <phoneticPr fontId="5"/>
  </si>
  <si>
    <t>　　泉町</t>
    <phoneticPr fontId="5"/>
  </si>
  <si>
    <t>　　赤迫１丁目</t>
    <phoneticPr fontId="5"/>
  </si>
  <si>
    <t>　　赤迫２丁目</t>
    <phoneticPr fontId="5"/>
  </si>
  <si>
    <t>　　赤迫３丁目</t>
    <phoneticPr fontId="5"/>
  </si>
  <si>
    <t>　　泉１丁目</t>
    <phoneticPr fontId="5"/>
  </si>
  <si>
    <t>　　泉２丁目</t>
    <phoneticPr fontId="5"/>
  </si>
  <si>
    <t>　　泉３丁目</t>
    <phoneticPr fontId="5"/>
  </si>
  <si>
    <t>　　花丘町</t>
    <phoneticPr fontId="5"/>
  </si>
  <si>
    <t>　　昭和１丁目</t>
    <phoneticPr fontId="5"/>
  </si>
  <si>
    <t>　　昭和２丁目</t>
    <phoneticPr fontId="5"/>
  </si>
  <si>
    <t>　　昭和３丁目</t>
    <phoneticPr fontId="5"/>
  </si>
  <si>
    <t>　　女の都１丁目</t>
    <phoneticPr fontId="5"/>
  </si>
  <si>
    <t>　　女の都２丁目</t>
    <phoneticPr fontId="5"/>
  </si>
  <si>
    <t>　　女の都３丁目</t>
    <phoneticPr fontId="5"/>
  </si>
  <si>
    <t>　　女の都４丁目</t>
    <phoneticPr fontId="5"/>
  </si>
  <si>
    <t>　　大手１丁目</t>
    <phoneticPr fontId="5"/>
  </si>
  <si>
    <t>　　大手２丁目</t>
    <phoneticPr fontId="5"/>
  </si>
  <si>
    <t>　　大手３丁目</t>
    <phoneticPr fontId="5"/>
  </si>
  <si>
    <t>　　けやき台町</t>
    <phoneticPr fontId="5"/>
  </si>
  <si>
    <t>　　川平町</t>
    <phoneticPr fontId="5"/>
  </si>
  <si>
    <t>　　三川町</t>
    <phoneticPr fontId="5"/>
  </si>
  <si>
    <t>　　三ツ山町</t>
    <phoneticPr fontId="5"/>
  </si>
  <si>
    <t>　　畦別当町</t>
    <phoneticPr fontId="5"/>
  </si>
  <si>
    <t>　　岩屋町</t>
    <phoneticPr fontId="5"/>
  </si>
  <si>
    <t>　　西北町</t>
    <phoneticPr fontId="5"/>
  </si>
  <si>
    <t>　　若竹町</t>
    <phoneticPr fontId="5"/>
  </si>
  <si>
    <t>　　柳谷町</t>
    <phoneticPr fontId="5"/>
  </si>
  <si>
    <t>　　錦１丁目</t>
    <phoneticPr fontId="5"/>
  </si>
  <si>
    <t>　　錦２丁目</t>
    <phoneticPr fontId="5"/>
  </si>
  <si>
    <t>　　錦３丁目</t>
    <phoneticPr fontId="5"/>
  </si>
  <si>
    <t>　　音無町</t>
    <phoneticPr fontId="5"/>
  </si>
  <si>
    <t>　　西町</t>
    <phoneticPr fontId="5"/>
  </si>
  <si>
    <t>　　白鳥町</t>
    <phoneticPr fontId="5"/>
  </si>
  <si>
    <t>　　清水町</t>
    <phoneticPr fontId="5"/>
  </si>
  <si>
    <t>　　緑が丘町</t>
    <phoneticPr fontId="5"/>
  </si>
  <si>
    <t>　　江里町</t>
    <phoneticPr fontId="5"/>
  </si>
  <si>
    <t>　　三芳町</t>
    <phoneticPr fontId="5"/>
  </si>
  <si>
    <t>　　油木町</t>
    <phoneticPr fontId="5"/>
  </si>
  <si>
    <t>　 滑石地域</t>
    <rPh sb="2" eb="4">
      <t>ナメシ</t>
    </rPh>
    <rPh sb="4" eb="6">
      <t>チイキ</t>
    </rPh>
    <phoneticPr fontId="4"/>
  </si>
  <si>
    <t>　　滑石１丁目</t>
    <phoneticPr fontId="5"/>
  </si>
  <si>
    <t>　　滑石２丁目</t>
    <phoneticPr fontId="5"/>
  </si>
  <si>
    <t>　　滑石３丁目</t>
    <phoneticPr fontId="5"/>
  </si>
  <si>
    <t>　　滑石４丁目</t>
    <phoneticPr fontId="5"/>
  </si>
  <si>
    <t>　　滑石５丁目</t>
    <phoneticPr fontId="5"/>
  </si>
  <si>
    <t>　　滑石６丁目</t>
    <phoneticPr fontId="5"/>
  </si>
  <si>
    <t>　　大園町</t>
    <phoneticPr fontId="5"/>
  </si>
  <si>
    <t>　　大宮町</t>
    <phoneticPr fontId="5"/>
  </si>
  <si>
    <t>　　北栄町</t>
    <phoneticPr fontId="5"/>
  </si>
  <si>
    <t>　　北陽町</t>
    <phoneticPr fontId="5"/>
  </si>
  <si>
    <t>　　虹が丘町</t>
    <phoneticPr fontId="5"/>
  </si>
  <si>
    <t>　　横尾１丁目</t>
    <phoneticPr fontId="5"/>
  </si>
  <si>
    <t>　　横尾２丁目</t>
    <phoneticPr fontId="5"/>
  </si>
  <si>
    <t>　　横尾３丁目</t>
    <phoneticPr fontId="5"/>
  </si>
  <si>
    <t>　　横尾４丁目</t>
    <phoneticPr fontId="5"/>
  </si>
  <si>
    <t>　　横尾５丁目</t>
    <phoneticPr fontId="5"/>
  </si>
  <si>
    <t>　　葉山１丁目</t>
    <phoneticPr fontId="5"/>
  </si>
  <si>
    <t>　　葉山２丁目</t>
    <phoneticPr fontId="5"/>
  </si>
  <si>
    <t>　　エミネント葉山町</t>
    <phoneticPr fontId="5"/>
  </si>
  <si>
    <t>　 福田地域</t>
    <rPh sb="2" eb="4">
      <t>フクダ</t>
    </rPh>
    <rPh sb="4" eb="6">
      <t>チイキ</t>
    </rPh>
    <phoneticPr fontId="5"/>
  </si>
  <si>
    <t>　　大浜町</t>
    <phoneticPr fontId="5"/>
  </si>
  <si>
    <t>　　小浦町</t>
    <phoneticPr fontId="5"/>
  </si>
  <si>
    <t>　　福田本町</t>
    <phoneticPr fontId="5"/>
  </si>
  <si>
    <t>　　小江町</t>
    <phoneticPr fontId="5"/>
  </si>
  <si>
    <t>　　柿泊町</t>
    <phoneticPr fontId="5"/>
  </si>
  <si>
    <t>　　手熊町</t>
    <phoneticPr fontId="5"/>
  </si>
  <si>
    <t>　　上浦町</t>
    <phoneticPr fontId="5"/>
  </si>
  <si>
    <t>　 茂木地域</t>
    <rPh sb="2" eb="4">
      <t>モギ</t>
    </rPh>
    <rPh sb="4" eb="6">
      <t>チイキ</t>
    </rPh>
    <phoneticPr fontId="5"/>
  </si>
  <si>
    <t>　　早坂町</t>
    <phoneticPr fontId="5"/>
  </si>
  <si>
    <t>　　田手原町</t>
    <phoneticPr fontId="5"/>
  </si>
  <si>
    <t>　　太田尾町</t>
    <phoneticPr fontId="5"/>
  </si>
  <si>
    <t>　　飯香浦町</t>
    <phoneticPr fontId="5"/>
  </si>
  <si>
    <t>　　北浦町</t>
    <phoneticPr fontId="5"/>
  </si>
  <si>
    <t>　　田上１丁目</t>
    <phoneticPr fontId="5"/>
  </si>
  <si>
    <t>　　田上２丁目</t>
    <phoneticPr fontId="5"/>
  </si>
  <si>
    <t>　　田上３丁目</t>
    <phoneticPr fontId="5"/>
  </si>
  <si>
    <t>　　田上４丁目</t>
    <phoneticPr fontId="5"/>
  </si>
  <si>
    <t>　　茂木町</t>
    <phoneticPr fontId="5"/>
  </si>
  <si>
    <t>　　宮摺町</t>
    <phoneticPr fontId="5"/>
  </si>
  <si>
    <t>　　大崎町</t>
    <phoneticPr fontId="5"/>
  </si>
  <si>
    <t>　　千々町</t>
    <phoneticPr fontId="5"/>
  </si>
  <si>
    <t>　 式見地域</t>
    <rPh sb="4" eb="6">
      <t>チイキ</t>
    </rPh>
    <phoneticPr fontId="5"/>
  </si>
  <si>
    <t>　　園田町</t>
    <phoneticPr fontId="5"/>
  </si>
  <si>
    <t>　　向町</t>
    <phoneticPr fontId="5"/>
  </si>
  <si>
    <t>　　牧野町</t>
    <phoneticPr fontId="5"/>
  </si>
  <si>
    <t>　　式見町</t>
    <phoneticPr fontId="5"/>
  </si>
  <si>
    <t>　　四杖町</t>
    <phoneticPr fontId="5"/>
  </si>
  <si>
    <t>　　相川町</t>
    <phoneticPr fontId="5"/>
  </si>
  <si>
    <t>　　見崎町</t>
    <phoneticPr fontId="5"/>
  </si>
  <si>
    <t>　東総合事務所</t>
    <rPh sb="1" eb="2">
      <t>ヒガシ</t>
    </rPh>
    <rPh sb="2" eb="4">
      <t>ソウゴウ</t>
    </rPh>
    <rPh sb="4" eb="6">
      <t>ジム</t>
    </rPh>
    <rPh sb="6" eb="7">
      <t>ショ</t>
    </rPh>
    <phoneticPr fontId="5"/>
  </si>
  <si>
    <t>　 日見地域</t>
    <rPh sb="2" eb="3">
      <t>ヒ</t>
    </rPh>
    <rPh sb="3" eb="4">
      <t>ミ</t>
    </rPh>
    <rPh sb="4" eb="6">
      <t>チイキ</t>
    </rPh>
    <phoneticPr fontId="5"/>
  </si>
  <si>
    <t>　　芒塚町</t>
    <phoneticPr fontId="5"/>
  </si>
  <si>
    <t>　　宿町</t>
    <phoneticPr fontId="5"/>
  </si>
  <si>
    <t>　　界１丁目</t>
    <phoneticPr fontId="5"/>
  </si>
  <si>
    <t>　　界２丁目</t>
    <phoneticPr fontId="5"/>
  </si>
  <si>
    <t>　　網場町</t>
    <phoneticPr fontId="5"/>
  </si>
  <si>
    <t>　　春日町</t>
    <phoneticPr fontId="5"/>
  </si>
  <si>
    <t>　　潮見町</t>
    <phoneticPr fontId="5"/>
  </si>
  <si>
    <t>　 東長崎地域</t>
    <rPh sb="2" eb="3">
      <t>ヒガシ</t>
    </rPh>
    <rPh sb="3" eb="5">
      <t>ナガサキ</t>
    </rPh>
    <rPh sb="5" eb="7">
      <t>チイキ</t>
    </rPh>
    <phoneticPr fontId="5"/>
  </si>
  <si>
    <t>　　田中町</t>
    <phoneticPr fontId="5"/>
  </si>
  <si>
    <t>　　矢上町</t>
    <phoneticPr fontId="5"/>
  </si>
  <si>
    <t>　　現川町</t>
    <phoneticPr fontId="5"/>
  </si>
  <si>
    <t>　　平間町</t>
    <phoneticPr fontId="5"/>
  </si>
  <si>
    <t>　　鶴の尾町</t>
    <phoneticPr fontId="5"/>
  </si>
  <si>
    <t>　　東町</t>
    <phoneticPr fontId="5"/>
  </si>
  <si>
    <t>　　かき道１丁目</t>
    <phoneticPr fontId="5"/>
  </si>
  <si>
    <t>　　かき道２丁目</t>
    <phoneticPr fontId="5"/>
  </si>
  <si>
    <t>　　かき道３丁目</t>
    <phoneticPr fontId="5"/>
  </si>
  <si>
    <t>　　かき道４丁目</t>
    <phoneticPr fontId="5"/>
  </si>
  <si>
    <t>　　かき道５丁目</t>
    <phoneticPr fontId="5"/>
  </si>
  <si>
    <t>　　かき道６丁目</t>
    <phoneticPr fontId="5"/>
  </si>
  <si>
    <t>　　松原町</t>
    <phoneticPr fontId="5"/>
  </si>
  <si>
    <t>　　古賀町</t>
    <phoneticPr fontId="5"/>
  </si>
  <si>
    <t>　　つつじが丘１丁目</t>
    <phoneticPr fontId="5"/>
  </si>
  <si>
    <t>　　つつじが丘２丁目</t>
    <phoneticPr fontId="5"/>
  </si>
  <si>
    <t>　　つつじが丘３丁目</t>
    <phoneticPr fontId="5"/>
  </si>
  <si>
    <t>　　つつじが丘４丁目</t>
    <phoneticPr fontId="5"/>
  </si>
  <si>
    <t>　　つつじが丘５丁目</t>
    <phoneticPr fontId="5"/>
  </si>
  <si>
    <t>　　中里町</t>
    <phoneticPr fontId="5"/>
  </si>
  <si>
    <t>　　船石町</t>
    <phoneticPr fontId="5"/>
  </si>
  <si>
    <t>　　上戸石町</t>
    <phoneticPr fontId="5"/>
  </si>
  <si>
    <t>　　川内町</t>
    <phoneticPr fontId="5"/>
  </si>
  <si>
    <t>　　戸石町</t>
    <phoneticPr fontId="5"/>
  </si>
  <si>
    <t>　　牧島町</t>
    <phoneticPr fontId="5"/>
  </si>
  <si>
    <t>　　高城台１丁目</t>
    <phoneticPr fontId="5"/>
  </si>
  <si>
    <t>　　高城台２丁目</t>
    <phoneticPr fontId="5"/>
  </si>
  <si>
    <t>　南総合事務所</t>
    <rPh sb="1" eb="2">
      <t>ミナミ</t>
    </rPh>
    <rPh sb="2" eb="4">
      <t>ソウゴウ</t>
    </rPh>
    <rPh sb="4" eb="6">
      <t>ジム</t>
    </rPh>
    <rPh sb="6" eb="7">
      <t>ショ</t>
    </rPh>
    <phoneticPr fontId="5"/>
  </si>
  <si>
    <t>　 土井首地域</t>
    <rPh sb="2" eb="4">
      <t>ドイ</t>
    </rPh>
    <rPh sb="4" eb="5">
      <t>クビ</t>
    </rPh>
    <rPh sb="5" eb="7">
      <t>チイキ</t>
    </rPh>
    <phoneticPr fontId="5"/>
  </si>
  <si>
    <t>　　磯道町</t>
    <phoneticPr fontId="5"/>
  </si>
  <si>
    <t>　　古道町</t>
    <phoneticPr fontId="5"/>
  </si>
  <si>
    <t>　　鹿尾町</t>
    <phoneticPr fontId="5"/>
  </si>
  <si>
    <t>　　京太郎町</t>
    <phoneticPr fontId="5"/>
  </si>
  <si>
    <t>　　三和町</t>
    <phoneticPr fontId="5"/>
  </si>
  <si>
    <t>　　土井首町</t>
    <phoneticPr fontId="5"/>
  </si>
  <si>
    <t>　　毛井首町</t>
    <phoneticPr fontId="5"/>
  </si>
  <si>
    <t>　　平瀬町</t>
    <phoneticPr fontId="5"/>
  </si>
  <si>
    <t>　　鶴見台１丁目</t>
    <phoneticPr fontId="5"/>
  </si>
  <si>
    <t>　　鶴見台２丁目</t>
    <phoneticPr fontId="5"/>
  </si>
  <si>
    <t>　　米山町</t>
    <phoneticPr fontId="5"/>
  </si>
  <si>
    <t>-</t>
    <phoneticPr fontId="5"/>
  </si>
  <si>
    <t>-</t>
    <phoneticPr fontId="5"/>
  </si>
  <si>
    <t>　　草住町</t>
    <phoneticPr fontId="5"/>
  </si>
  <si>
    <t>　　柳田町</t>
    <phoneticPr fontId="5"/>
  </si>
  <si>
    <t>　　八郎岳町</t>
    <phoneticPr fontId="5"/>
  </si>
  <si>
    <t>　　江川町</t>
    <phoneticPr fontId="5"/>
  </si>
  <si>
    <t>　　末石町</t>
    <phoneticPr fontId="5"/>
  </si>
  <si>
    <t>　　竿浦町</t>
    <phoneticPr fontId="5"/>
  </si>
  <si>
    <t>　　平山町</t>
    <phoneticPr fontId="5"/>
  </si>
  <si>
    <t>　　平山台１丁目</t>
    <phoneticPr fontId="5"/>
  </si>
  <si>
    <t>　　平山台２丁目</t>
    <phoneticPr fontId="5"/>
  </si>
  <si>
    <t>　 深堀地域</t>
    <rPh sb="2" eb="4">
      <t>フカホリ</t>
    </rPh>
    <rPh sb="4" eb="6">
      <t>チイキ</t>
    </rPh>
    <phoneticPr fontId="5"/>
  </si>
  <si>
    <t>　　深堀町１丁目</t>
    <phoneticPr fontId="5"/>
  </si>
  <si>
    <t>　　深堀町２丁目</t>
    <phoneticPr fontId="5"/>
  </si>
  <si>
    <t>　　深堀町３丁目</t>
    <phoneticPr fontId="5"/>
  </si>
  <si>
    <t>　　深堀町４丁目</t>
    <phoneticPr fontId="5"/>
  </si>
  <si>
    <t>　　深堀町５丁目</t>
    <phoneticPr fontId="5"/>
  </si>
  <si>
    <t>　　深堀町６丁目</t>
    <phoneticPr fontId="5"/>
  </si>
  <si>
    <t>　　大籠町</t>
    <phoneticPr fontId="5"/>
  </si>
  <si>
    <t>　 香焼地域</t>
    <rPh sb="2" eb="4">
      <t>コウヤギ</t>
    </rPh>
    <rPh sb="4" eb="6">
      <t>チイキ</t>
    </rPh>
    <phoneticPr fontId="5"/>
  </si>
  <si>
    <t>　　香焼町</t>
    <phoneticPr fontId="5"/>
  </si>
  <si>
    <t>　 伊王島地域</t>
    <rPh sb="2" eb="5">
      <t>イオウジマ</t>
    </rPh>
    <rPh sb="5" eb="7">
      <t>チイキ</t>
    </rPh>
    <phoneticPr fontId="5"/>
  </si>
  <si>
    <t>　　伊王島町１丁目</t>
    <phoneticPr fontId="5"/>
  </si>
  <si>
    <t>　　伊王島町２丁目</t>
    <phoneticPr fontId="5"/>
  </si>
  <si>
    <t>　 高島地域</t>
    <rPh sb="2" eb="4">
      <t>タカシマ</t>
    </rPh>
    <rPh sb="4" eb="6">
      <t>チイキ</t>
    </rPh>
    <phoneticPr fontId="5"/>
  </si>
  <si>
    <t>　　高島町</t>
    <phoneticPr fontId="5"/>
  </si>
  <si>
    <t>　 野母崎地域</t>
    <rPh sb="2" eb="5">
      <t>ノモザキ</t>
    </rPh>
    <rPh sb="5" eb="7">
      <t>チイキ</t>
    </rPh>
    <phoneticPr fontId="5"/>
  </si>
  <si>
    <t>　　以下宿町</t>
    <phoneticPr fontId="5"/>
  </si>
  <si>
    <t>　　野母崎樺島町</t>
    <phoneticPr fontId="5"/>
  </si>
  <si>
    <t>　　黒浜町</t>
    <phoneticPr fontId="5"/>
  </si>
  <si>
    <t>　　高浜町</t>
    <phoneticPr fontId="5"/>
  </si>
  <si>
    <t>　　南越町</t>
    <phoneticPr fontId="5"/>
  </si>
  <si>
    <t>　　野母町</t>
    <phoneticPr fontId="5"/>
  </si>
  <si>
    <t>　　脇岬町</t>
    <phoneticPr fontId="5"/>
  </si>
  <si>
    <t>　 三和地域</t>
    <rPh sb="2" eb="4">
      <t>サンワ</t>
    </rPh>
    <rPh sb="4" eb="6">
      <t>チイキ</t>
    </rPh>
    <phoneticPr fontId="5"/>
  </si>
  <si>
    <t>　　蚊焼町</t>
    <phoneticPr fontId="5"/>
  </si>
  <si>
    <t>　　川原町</t>
    <phoneticPr fontId="5"/>
  </si>
  <si>
    <t>　　為石町</t>
    <phoneticPr fontId="5"/>
  </si>
  <si>
    <t>　　椿が丘町</t>
    <phoneticPr fontId="5"/>
  </si>
  <si>
    <t>　　藤田尾町</t>
    <phoneticPr fontId="5"/>
  </si>
  <si>
    <t>　　布巻町</t>
    <phoneticPr fontId="5"/>
  </si>
  <si>
    <t>　　晴海台町</t>
    <phoneticPr fontId="5"/>
  </si>
  <si>
    <t>　　宮崎町</t>
    <phoneticPr fontId="5"/>
  </si>
  <si>
    <t>　北総合事務所</t>
    <rPh sb="1" eb="2">
      <t>キタ</t>
    </rPh>
    <rPh sb="2" eb="4">
      <t>ソウゴウ</t>
    </rPh>
    <rPh sb="4" eb="6">
      <t>ジム</t>
    </rPh>
    <rPh sb="6" eb="7">
      <t>ショ</t>
    </rPh>
    <phoneticPr fontId="5"/>
  </si>
  <si>
    <t>　 三重地域</t>
    <rPh sb="2" eb="4">
      <t>ミエ</t>
    </rPh>
    <rPh sb="4" eb="6">
      <t>チイキ</t>
    </rPh>
    <phoneticPr fontId="5"/>
  </si>
  <si>
    <t>　　松崎町</t>
    <phoneticPr fontId="5"/>
  </si>
  <si>
    <t>　　三重町</t>
    <phoneticPr fontId="5"/>
  </si>
  <si>
    <t>　　三重田町</t>
    <phoneticPr fontId="5"/>
  </si>
  <si>
    <t>　　樫山町</t>
    <phoneticPr fontId="5"/>
  </si>
  <si>
    <t>　　畦町</t>
    <phoneticPr fontId="5"/>
  </si>
  <si>
    <t>　　三京町</t>
    <phoneticPr fontId="5"/>
  </si>
  <si>
    <t>　　京泊１丁目</t>
    <phoneticPr fontId="5"/>
  </si>
  <si>
    <t>　　京泊２丁目</t>
    <phoneticPr fontId="5"/>
  </si>
  <si>
    <t>　　京泊３丁目</t>
    <phoneticPr fontId="5"/>
  </si>
  <si>
    <t>　　畝刈町</t>
    <phoneticPr fontId="5"/>
  </si>
  <si>
    <t>　　鳴見町</t>
    <phoneticPr fontId="5"/>
  </si>
  <si>
    <t>　　鳴見台１丁目</t>
    <phoneticPr fontId="5"/>
  </si>
  <si>
    <t>　　鳴見台２丁目</t>
    <phoneticPr fontId="5"/>
  </si>
  <si>
    <t>　　多以良町</t>
    <phoneticPr fontId="5"/>
  </si>
  <si>
    <t>　　さくらの里１丁目</t>
    <phoneticPr fontId="5"/>
  </si>
  <si>
    <t>　　さくらの里２丁目</t>
    <phoneticPr fontId="5"/>
  </si>
  <si>
    <t>　　さくらの里３丁目</t>
    <phoneticPr fontId="5"/>
  </si>
  <si>
    <t>　　豊洋台１丁目</t>
    <phoneticPr fontId="5"/>
  </si>
  <si>
    <t>　　豊洋台２丁目</t>
    <phoneticPr fontId="5"/>
  </si>
  <si>
    <t>　 外海地域</t>
    <rPh sb="2" eb="4">
      <t>ソトメ</t>
    </rPh>
    <rPh sb="4" eb="6">
      <t>チイキ</t>
    </rPh>
    <phoneticPr fontId="5"/>
  </si>
  <si>
    <t>　　永田町</t>
    <phoneticPr fontId="5"/>
  </si>
  <si>
    <t>　　上黒崎町</t>
    <phoneticPr fontId="5"/>
  </si>
  <si>
    <t>　　下黒崎町</t>
    <phoneticPr fontId="5"/>
  </si>
  <si>
    <t>　　西出津町</t>
    <phoneticPr fontId="5"/>
  </si>
  <si>
    <t>　　東出津町</t>
    <phoneticPr fontId="5"/>
  </si>
  <si>
    <t>　　新牧野町</t>
    <phoneticPr fontId="5"/>
  </si>
  <si>
    <t>　　赤首町</t>
    <phoneticPr fontId="5"/>
  </si>
  <si>
    <t>　　神浦扇山町</t>
    <phoneticPr fontId="5"/>
  </si>
  <si>
    <t>　　神浦北大中尾町</t>
    <rPh sb="4" eb="5">
      <t>キタ</t>
    </rPh>
    <phoneticPr fontId="5"/>
  </si>
  <si>
    <t>　　神浦上大中尾町</t>
    <phoneticPr fontId="5"/>
  </si>
  <si>
    <t>　　神浦下大中尾町</t>
    <phoneticPr fontId="5"/>
  </si>
  <si>
    <t>　　神浦丸尾町</t>
    <phoneticPr fontId="5"/>
  </si>
  <si>
    <t>　　神浦江川町</t>
    <phoneticPr fontId="5"/>
  </si>
  <si>
    <t>　　神浦上道徳町</t>
    <phoneticPr fontId="5"/>
  </si>
  <si>
    <t>　　神浦下道徳町</t>
    <rPh sb="4" eb="5">
      <t>シタ</t>
    </rPh>
    <phoneticPr fontId="5"/>
  </si>
  <si>
    <t>　　神浦口福町</t>
    <phoneticPr fontId="5"/>
  </si>
  <si>
    <t>　　神浦向町</t>
    <phoneticPr fontId="4"/>
  </si>
  <si>
    <t>　　神浦夏井町</t>
    <phoneticPr fontId="4"/>
  </si>
  <si>
    <t>　　上大野町</t>
    <phoneticPr fontId="5"/>
  </si>
  <si>
    <t>　　下大野町</t>
    <phoneticPr fontId="5"/>
  </si>
  <si>
    <t>　　池島町</t>
    <phoneticPr fontId="5"/>
  </si>
  <si>
    <t>　 琴海地域</t>
    <rPh sb="2" eb="4">
      <t>キンカイ</t>
    </rPh>
    <rPh sb="4" eb="6">
      <t>チイキ</t>
    </rPh>
    <phoneticPr fontId="5"/>
  </si>
  <si>
    <t>　　琴海尾戸町</t>
    <phoneticPr fontId="5"/>
  </si>
  <si>
    <t>　　琴海大平町</t>
    <phoneticPr fontId="5"/>
  </si>
  <si>
    <t>　　琴海形上町</t>
    <phoneticPr fontId="5"/>
  </si>
  <si>
    <t>　　長浦町</t>
    <phoneticPr fontId="5"/>
  </si>
  <si>
    <t>　　琴海戸根原町</t>
    <phoneticPr fontId="5"/>
  </si>
  <si>
    <t>　　琴海戸根町</t>
    <phoneticPr fontId="5"/>
  </si>
  <si>
    <t>　　琴海村松町</t>
    <phoneticPr fontId="5"/>
  </si>
  <si>
    <t>　　西海町</t>
    <phoneticPr fontId="5"/>
  </si>
  <si>
    <t>　（注）１．Xは秘匿された数値で総数に含む。</t>
    <rPh sb="8" eb="10">
      <t>ヒトク</t>
    </rPh>
    <rPh sb="13" eb="15">
      <t>スウチ</t>
    </rPh>
    <rPh sb="16" eb="18">
      <t>ソウスウ</t>
    </rPh>
    <rPh sb="19" eb="20">
      <t>フク</t>
    </rPh>
    <phoneticPr fontId="5"/>
  </si>
  <si>
    <r>
      <rPr>
        <sz val="9"/>
        <color indexed="9"/>
        <rFont val="ＭＳ Ｐ明朝"/>
        <family val="1"/>
        <charset val="128"/>
      </rPr>
      <t>　（注）</t>
    </r>
    <r>
      <rPr>
        <sz val="9"/>
        <color indexed="8"/>
        <rFont val="ＭＳ Ｐ明朝"/>
        <family val="1"/>
        <charset val="128"/>
      </rPr>
      <t>２．表中の鹿尾町は古道町に含む。常盤町は新地町に含む。尾上町は大黒町に含む。八郎岳町は柳田町に含む。</t>
    </r>
    <phoneticPr fontId="5"/>
  </si>
  <si>
    <r>
      <rPr>
        <sz val="9"/>
        <color indexed="9"/>
        <rFont val="ＭＳ Ｐ明朝"/>
        <family val="1"/>
        <charset val="128"/>
      </rPr>
      <t>　（注）　　</t>
    </r>
    <r>
      <rPr>
        <sz val="9"/>
        <color indexed="8"/>
        <rFont val="ＭＳ Ｐ明朝"/>
        <family val="1"/>
        <charset val="128"/>
      </rPr>
      <t>神浦北大中尾町は神浦上大中尾町に含む。神浦下道徳町は神浦上道徳町に含む。</t>
    </r>
    <phoneticPr fontId="5"/>
  </si>
  <si>
    <t>○</t>
  </si>
  <si>
    <t>中核市名</t>
    <rPh sb="0" eb="3">
      <t>チュウカクシ</t>
    </rPh>
    <rPh sb="3" eb="4">
      <t>メイ</t>
    </rPh>
    <phoneticPr fontId="4"/>
  </si>
  <si>
    <t>平成27年
人口総数
（a)</t>
    <rPh sb="0" eb="2">
      <t>ヘイセイ</t>
    </rPh>
    <rPh sb="4" eb="5">
      <t>ネン</t>
    </rPh>
    <rPh sb="8" eb="10">
      <t>ソウスウ</t>
    </rPh>
    <phoneticPr fontId="4"/>
  </si>
  <si>
    <t>平成22年
人口総数
（b)</t>
    <rPh sb="6" eb="8">
      <t>ジンコウ</t>
    </rPh>
    <rPh sb="8" eb="10">
      <t>ソウスウ</t>
    </rPh>
    <phoneticPr fontId="4"/>
  </si>
  <si>
    <t>人口増減数
(c)=(a)-(b)</t>
    <phoneticPr fontId="4"/>
  </si>
  <si>
    <r>
      <t xml:space="preserve">人口増減率
</t>
    </r>
    <r>
      <rPr>
        <sz val="8"/>
        <color theme="1"/>
        <rFont val="ＭＳ 明朝"/>
        <family val="1"/>
        <charset val="128"/>
      </rPr>
      <t>((c)/(b))*100</t>
    </r>
    <rPh sb="0" eb="2">
      <t>ジンコウ</t>
    </rPh>
    <rPh sb="2" eb="4">
      <t>ゾウゲン</t>
    </rPh>
    <rPh sb="4" eb="5">
      <t>リツ</t>
    </rPh>
    <phoneticPr fontId="4"/>
  </si>
  <si>
    <t>面積
(d)</t>
    <phoneticPr fontId="4"/>
  </si>
  <si>
    <t>人口密度
(a)/(d)</t>
    <phoneticPr fontId="4"/>
  </si>
  <si>
    <t>平均年齢</t>
  </si>
  <si>
    <t>年齢中位数</t>
  </si>
  <si>
    <t>昼間人口
総数
(e)</t>
    <rPh sb="5" eb="7">
      <t>ソウスウ</t>
    </rPh>
    <phoneticPr fontId="4"/>
  </si>
  <si>
    <r>
      <t xml:space="preserve">昼夜間
人口比率
</t>
    </r>
    <r>
      <rPr>
        <sz val="8"/>
        <color theme="1"/>
        <rFont val="ＭＳ 明朝"/>
        <family val="1"/>
        <charset val="128"/>
      </rPr>
      <t>((e)/(a))*100</t>
    </r>
    <r>
      <rPr>
        <sz val="10"/>
        <color theme="1"/>
        <rFont val="ＭＳ 明朝"/>
        <family val="1"/>
        <charset val="128"/>
      </rPr>
      <t xml:space="preserve"> </t>
    </r>
    <phoneticPr fontId="4"/>
  </si>
  <si>
    <t>（人）</t>
    <rPh sb="1" eb="2">
      <t>ニン</t>
    </rPh>
    <phoneticPr fontId="4"/>
  </si>
  <si>
    <t>（％）</t>
    <phoneticPr fontId="4"/>
  </si>
  <si>
    <t>（km2）</t>
    <phoneticPr fontId="4"/>
  </si>
  <si>
    <t>（人/㎢）</t>
    <rPh sb="1" eb="2">
      <t>ニン</t>
    </rPh>
    <phoneticPr fontId="4"/>
  </si>
  <si>
    <t>（歳）</t>
    <rPh sb="1" eb="2">
      <t>サイ</t>
    </rPh>
    <phoneticPr fontId="4"/>
  </si>
  <si>
    <t>函館市</t>
  </si>
  <si>
    <t>旭川市</t>
  </si>
  <si>
    <t>青森市</t>
  </si>
  <si>
    <t>八戸市</t>
  </si>
  <si>
    <t>盛岡市</t>
  </si>
  <si>
    <t>秋田市</t>
  </si>
  <si>
    <t>郡山市</t>
  </si>
  <si>
    <t>いわき市</t>
  </si>
  <si>
    <t>宇都宮市</t>
  </si>
  <si>
    <t>前橋市</t>
  </si>
  <si>
    <t>高崎市</t>
  </si>
  <si>
    <t>川越市</t>
  </si>
  <si>
    <t>越谷市</t>
  </si>
  <si>
    <t>船橋市</t>
  </si>
  <si>
    <t>柏市</t>
  </si>
  <si>
    <t>八王子市</t>
  </si>
  <si>
    <t>横須賀市</t>
  </si>
  <si>
    <t>富山市</t>
  </si>
  <si>
    <t>金沢市</t>
  </si>
  <si>
    <t>長野市</t>
  </si>
  <si>
    <t>岐阜市</t>
  </si>
  <si>
    <t>豊橋市</t>
  </si>
  <si>
    <t>岡崎市</t>
  </si>
  <si>
    <t>豊田市</t>
  </si>
  <si>
    <t>大津市</t>
  </si>
  <si>
    <t>豊中市</t>
  </si>
  <si>
    <t>高槻市</t>
  </si>
  <si>
    <t>枚方市</t>
  </si>
  <si>
    <t>東大阪市</t>
  </si>
  <si>
    <t>姫路市</t>
  </si>
  <si>
    <t>尼崎市</t>
  </si>
  <si>
    <t>西宮市</t>
  </si>
  <si>
    <t>奈良市</t>
  </si>
  <si>
    <t>和歌山市</t>
  </si>
  <si>
    <t>倉敷市</t>
  </si>
  <si>
    <t>呉市</t>
  </si>
  <si>
    <t>福山市</t>
  </si>
  <si>
    <t>下関市</t>
  </si>
  <si>
    <t>高松市</t>
  </si>
  <si>
    <t>松山市</t>
  </si>
  <si>
    <t>高知市</t>
  </si>
  <si>
    <t>久留米市</t>
  </si>
  <si>
    <t>佐世保市</t>
  </si>
  <si>
    <t>大分市</t>
  </si>
  <si>
    <t>宮崎市</t>
  </si>
  <si>
    <t>鹿児島市</t>
  </si>
  <si>
    <t>那覇市</t>
  </si>
  <si>
    <t>世帯数
総数
(a)</t>
    <phoneticPr fontId="4"/>
  </si>
  <si>
    <t>平成22年
世帯数
(b)</t>
    <rPh sb="6" eb="9">
      <t>セタイスウ</t>
    </rPh>
    <phoneticPr fontId="4"/>
  </si>
  <si>
    <r>
      <rPr>
        <sz val="9"/>
        <color theme="1"/>
        <rFont val="ＭＳ 明朝"/>
        <family val="1"/>
        <charset val="128"/>
      </rPr>
      <t>世帯数
増減数</t>
    </r>
    <r>
      <rPr>
        <sz val="10"/>
        <color theme="1"/>
        <rFont val="ＭＳ 明朝"/>
        <family val="1"/>
        <charset val="128"/>
      </rPr>
      <t xml:space="preserve">
</t>
    </r>
    <r>
      <rPr>
        <sz val="8"/>
        <color theme="1"/>
        <rFont val="ＭＳ 明朝"/>
        <family val="1"/>
        <charset val="128"/>
      </rPr>
      <t xml:space="preserve">
(c)=(a)-(b)</t>
    </r>
    <phoneticPr fontId="4"/>
  </si>
  <si>
    <r>
      <rPr>
        <sz val="9"/>
        <color theme="1"/>
        <rFont val="ＭＳ 明朝"/>
        <family val="1"/>
        <charset val="128"/>
      </rPr>
      <t xml:space="preserve">世帯数
増減率
</t>
    </r>
    <r>
      <rPr>
        <sz val="8"/>
        <color theme="1"/>
        <rFont val="ＭＳ 明朝"/>
        <family val="1"/>
        <charset val="128"/>
      </rPr>
      <t>(c)/(b)*100</t>
    </r>
    <phoneticPr fontId="4"/>
  </si>
  <si>
    <t>一般世帯数</t>
    <rPh sb="0" eb="2">
      <t>イッパン</t>
    </rPh>
    <rPh sb="2" eb="5">
      <t>セタイスウ</t>
    </rPh>
    <phoneticPr fontId="4"/>
  </si>
  <si>
    <t>施設等の
世帯総数</t>
    <phoneticPr fontId="4"/>
  </si>
  <si>
    <t>うち
核家族世帯</t>
    <phoneticPr fontId="4"/>
  </si>
  <si>
    <t>うち
単独世帯</t>
    <phoneticPr fontId="4"/>
  </si>
  <si>
    <t>（再掲）
高齢夫婦世帯（夫65歳以上妻60歳以上の夫婦1組のみの一般世帯）</t>
    <rPh sb="1" eb="3">
      <t>サイケイ</t>
    </rPh>
    <rPh sb="25" eb="27">
      <t>フウフ</t>
    </rPh>
    <phoneticPr fontId="5"/>
  </si>
  <si>
    <t>（再掲）
3世代世帯</t>
    <phoneticPr fontId="4"/>
  </si>
  <si>
    <t>うち
夫婦のみの
世帯</t>
    <phoneticPr fontId="4"/>
  </si>
  <si>
    <t>うち
夫婦と子供から成る世帯</t>
    <phoneticPr fontId="4"/>
  </si>
  <si>
    <t>うち
男親と子供から成る世帯</t>
    <phoneticPr fontId="4"/>
  </si>
  <si>
    <t>うち
女親と子供から成る世帯</t>
    <phoneticPr fontId="4"/>
  </si>
  <si>
    <t>うち
65歳以上の高齢単身者世帯</t>
    <rPh sb="5" eb="8">
      <t>サイイジョウ</t>
    </rPh>
    <rPh sb="9" eb="11">
      <t>コウレイ</t>
    </rPh>
    <rPh sb="11" eb="14">
      <t>タンシンシャ</t>
    </rPh>
    <rPh sb="14" eb="16">
      <t>セタイ</t>
    </rPh>
    <phoneticPr fontId="5"/>
  </si>
  <si>
    <t>（世帯）</t>
    <rPh sb="1" eb="3">
      <t>セタイ</t>
    </rPh>
    <phoneticPr fontId="4"/>
  </si>
  <si>
    <t>年齢（総数）</t>
    <rPh sb="0" eb="2">
      <t>ネンレイ</t>
    </rPh>
    <rPh sb="3" eb="5">
      <t>ソウスウ</t>
    </rPh>
    <phoneticPr fontId="4"/>
  </si>
  <si>
    <t>年齢（男）</t>
    <rPh sb="0" eb="2">
      <t>ネンレイ</t>
    </rPh>
    <rPh sb="3" eb="4">
      <t>オトコ</t>
    </rPh>
    <phoneticPr fontId="4"/>
  </si>
  <si>
    <t>年齢（女）</t>
    <rPh sb="0" eb="2">
      <t>ネンレイ</t>
    </rPh>
    <rPh sb="3" eb="4">
      <t>オンナ</t>
    </rPh>
    <phoneticPr fontId="4"/>
  </si>
  <si>
    <t>総数</t>
    <phoneticPr fontId="4"/>
  </si>
  <si>
    <t>15歳未満</t>
    <phoneticPr fontId="4"/>
  </si>
  <si>
    <t>15～64歳</t>
    <phoneticPr fontId="4"/>
  </si>
  <si>
    <t>65歳以上</t>
    <phoneticPr fontId="4"/>
  </si>
  <si>
    <t>15歳未満
割合</t>
    <rPh sb="6" eb="8">
      <t>ワリアイ</t>
    </rPh>
    <phoneticPr fontId="4"/>
  </si>
  <si>
    <t>15～64歳
割合</t>
    <rPh sb="7" eb="9">
      <t>ワリアイ</t>
    </rPh>
    <phoneticPr fontId="4"/>
  </si>
  <si>
    <t>65歳以上
割合</t>
    <rPh sb="6" eb="8">
      <t>ワリアイ</t>
    </rPh>
    <phoneticPr fontId="4"/>
  </si>
  <si>
    <t>15歳未満</t>
  </si>
  <si>
    <t>15～64歳</t>
  </si>
  <si>
    <t>65歳以上</t>
  </si>
  <si>
    <t>人口性比</t>
  </si>
  <si>
    <t>長崎市</t>
    <phoneticPr fontId="4"/>
  </si>
  <si>
    <t>注）割合は分母から不詳を除いて計算している。四捨五入しているため合計が100にならない場合がある。</t>
    <rPh sb="0" eb="1">
      <t>チュウ</t>
    </rPh>
    <rPh sb="2" eb="4">
      <t>ワリアイ</t>
    </rPh>
    <rPh sb="5" eb="7">
      <t>ブンボ</t>
    </rPh>
    <rPh sb="9" eb="11">
      <t>フショウ</t>
    </rPh>
    <rPh sb="12" eb="13">
      <t>ノゾ</t>
    </rPh>
    <rPh sb="15" eb="17">
      <t>ケイサン</t>
    </rPh>
    <rPh sb="22" eb="26">
      <t>シシャゴニュウ</t>
    </rPh>
    <rPh sb="32" eb="34">
      <t>ゴウケイ</t>
    </rPh>
    <rPh sb="43" eb="45">
      <t>バアイ</t>
    </rPh>
    <phoneticPr fontId="4"/>
  </si>
  <si>
    <t>15歳以上
就業者数</t>
    <rPh sb="2" eb="5">
      <t>サイイジョウ</t>
    </rPh>
    <rPh sb="9" eb="10">
      <t>スウ</t>
    </rPh>
    <phoneticPr fontId="4"/>
  </si>
  <si>
    <t>産業３部門</t>
    <rPh sb="0" eb="2">
      <t>サンギョウ</t>
    </rPh>
    <rPh sb="3" eb="5">
      <t>ブモン</t>
    </rPh>
    <phoneticPr fontId="4"/>
  </si>
  <si>
    <t>産業大分類別就業者数</t>
    <phoneticPr fontId="4"/>
  </si>
  <si>
    <t>第1次産業
従業者数
(a)</t>
    <rPh sb="6" eb="7">
      <t>ジュウ</t>
    </rPh>
    <rPh sb="7" eb="10">
      <t>ギョウシャスウ</t>
    </rPh>
    <phoneticPr fontId="4"/>
  </si>
  <si>
    <t>第2次産業従業者数
(b)</t>
    <rPh sb="5" eb="8">
      <t>ジュウギョウシャ</t>
    </rPh>
    <rPh sb="8" eb="9">
      <t>スウ</t>
    </rPh>
    <phoneticPr fontId="4"/>
  </si>
  <si>
    <t>第3次産業従業者数
(c)</t>
    <rPh sb="5" eb="8">
      <t>ジュウギョウシャ</t>
    </rPh>
    <rPh sb="8" eb="9">
      <t>スウ</t>
    </rPh>
    <phoneticPr fontId="4"/>
  </si>
  <si>
    <t>(a)の
割合</t>
    <rPh sb="5" eb="7">
      <t>ワリアイ</t>
    </rPh>
    <phoneticPr fontId="4"/>
  </si>
  <si>
    <t>(b)の
割合</t>
    <rPh sb="5" eb="7">
      <t>ワリアイ</t>
    </rPh>
    <phoneticPr fontId="4"/>
  </si>
  <si>
    <t>(c)の
割合</t>
    <rPh sb="5" eb="7">
      <t>ワリアイ</t>
    </rPh>
    <phoneticPr fontId="4"/>
  </si>
  <si>
    <t>農業，
林業</t>
    <phoneticPr fontId="4"/>
  </si>
  <si>
    <t>漁業</t>
    <phoneticPr fontId="4"/>
  </si>
  <si>
    <t>鉱業，採石業，砂利採取業</t>
    <phoneticPr fontId="4"/>
  </si>
  <si>
    <t>電気・ガス・熱供給・水道業</t>
    <phoneticPr fontId="4"/>
  </si>
  <si>
    <t>情報通信業</t>
    <phoneticPr fontId="4"/>
  </si>
  <si>
    <t>教育，学習支援業</t>
    <phoneticPr fontId="4"/>
  </si>
  <si>
    <t>医療，
福祉</t>
    <phoneticPr fontId="4"/>
  </si>
  <si>
    <r>
      <t>サービス業(</t>
    </r>
    <r>
      <rPr>
        <sz val="8"/>
        <color theme="1"/>
        <rFont val="ＭＳ 明朝"/>
        <family val="1"/>
        <charset val="128"/>
      </rPr>
      <t>他に分類されないもの)</t>
    </r>
    <phoneticPr fontId="4"/>
  </si>
  <si>
    <r>
      <t>公務(</t>
    </r>
    <r>
      <rPr>
        <sz val="8"/>
        <color theme="1"/>
        <rFont val="ＭＳ 明朝"/>
        <family val="1"/>
        <charset val="128"/>
      </rPr>
      <t>他に分類されるものを除く)</t>
    </r>
    <phoneticPr fontId="4"/>
  </si>
  <si>
    <t>うち
農業</t>
    <phoneticPr fontId="4"/>
  </si>
  <si>
    <t>第10表　6歳未満・12歳未満・15歳未満・18歳未満・20歳未満世帯員の有無，世帯の家族類型(22区分)別一般世帯数及び一般世帯人員(3世代世帯並びに母子世帯及び父子世帯　－特掲)</t>
    <phoneticPr fontId="4"/>
  </si>
  <si>
    <t xml:space="preserve">第11表　施設等の世帯の種類（6区分），世帯人員（4区分）別施設等の世帯数及び施設等の世帯人員 </t>
  </si>
  <si>
    <t xml:space="preserve">第12表　住居の種類住宅の所有の関係（6区分）別一般世帯数，一般世帯人員及び１世帯当たりの人員－全市、旧市町 </t>
  </si>
  <si>
    <t>第13表　世帯の家族類型（16区分），住居の種類住宅の所有関係（6区分）別一般世帯数及び一般世帯人員（3世代世帯－特掲）</t>
  </si>
  <si>
    <t>第14表　住宅の建て方（8区分），住居の種類住宅の所有の関係（6区分）別一般世帯数，一般世帯人員及び1世帯当たり人員（世帯が住んでいる階－特掲）</t>
  </si>
  <si>
    <t>第15表　夫の年齢（7区分），妻の年齢（7区分）別夫婦のみの世帯数</t>
  </si>
  <si>
    <t>第16表　年齢（5歳階級），男女別高齢者単身世帯数</t>
  </si>
  <si>
    <t>第17表　65歳以上世帯員の有無，住居の種類住宅の所有の関係（6区分）別一般世帯数，一般世帯人員，65歳以上世帯人員及び1世帯当たり人員</t>
  </si>
  <si>
    <t>第18表　世帯人員（7区分），住居の種類住宅の所有の関係（6区分）別住宅に住む65歳以上世帯員のいる一般世帯数</t>
  </si>
  <si>
    <t>第19表　世帯人員（7区分），65歳以上世帯員の有無別一般世帯数，一般世帯人員及び65歳以上世帯人員－全市、旧市町</t>
  </si>
  <si>
    <t>第20表　労働力状態（8区分），年齢（5歳階級），男女別15歳以上人口（雇用者－特掲）－全市</t>
  </si>
  <si>
    <t>第20表　労働力状態（8区分），年齢（5歳階級），男女別15歳以上人口（雇用者－特掲）－旧長崎市</t>
  </si>
  <si>
    <t xml:space="preserve">第20表　労働力状態（8区分），年齢（5歳階級），男女別15歳以上人口（雇用者－特掲）－旧香焼町 </t>
  </si>
  <si>
    <t xml:space="preserve">第20表　労働力状態（8区分），年齢（5歳階級），男女別15歳以上人口（雇用者－特掲）－旧伊王島町 </t>
  </si>
  <si>
    <t xml:space="preserve">第20表　労働力状態（8区分），年齢（5歳階級），男女別15歳以上人口（雇用者－特掲）－旧高島町 </t>
  </si>
  <si>
    <t xml:space="preserve">第20表　労働力状態（8区分），年齢（5歳階級），男女別15歳以上人口（雇用者－特掲）－旧野母崎町 </t>
  </si>
  <si>
    <t xml:space="preserve">第20表　労働力状態（8区分），年齢（5歳階級），男女別15歳以上人口（雇用者－特掲）－旧三和町 </t>
  </si>
  <si>
    <t xml:space="preserve">第20表　労働力状態（8区分），年齢（5歳階級），男女別15歳以上人口（雇用者－特掲）－旧琴海町 </t>
  </si>
  <si>
    <t xml:space="preserve">第20表　労働力状態（8区分），年齢（5歳階級），男女別15歳以上人口（雇用者－特掲）－旧外海町 </t>
  </si>
  <si>
    <t>第21表　産業（大分類），従業上の地位（8区分），男女別15歳以上就業者数－全市</t>
  </si>
  <si>
    <t>第21表　産業（大分類），従業上の地位（8区分），男女別15歳以上就業者数－旧市町①</t>
  </si>
  <si>
    <t xml:space="preserve">第21表　産業（大分類），従業上の地位（8区分），男女別15歳以上就業者数－旧市町② </t>
  </si>
  <si>
    <t xml:space="preserve">第21表　産業（大分類），従業上の地位（8区分），男女別15歳以上就業者数－旧市町③ </t>
  </si>
  <si>
    <t xml:space="preserve">第21表　産業（大分類），従業上の地位（8区分），男女別15歳以上就業者数－旧市町④ </t>
  </si>
  <si>
    <t xml:space="preserve">第22表　産業(大分類)，年齢(5歳階級)，男女別15歳以上就業者数及び平均年齢 </t>
  </si>
  <si>
    <t>第23表　常住地又は従業地通学地による年齢（5歳階級），男女別人口及び就業者数（有配偶の女性就業者－特掲）</t>
  </si>
  <si>
    <t>第24表　常住地による従業通学市区町村，男女別15歳以上就業者数及び15歳以上通学者数（15歳未満通学者を含む通学者－特掲）</t>
  </si>
  <si>
    <t>第25表　従業地通学地による常住市区町村，男女別15歳以上就業者数及び15歳以上通学者数（15歳未満を含む通学者－特掲）</t>
  </si>
  <si>
    <t>第26表　常住地又は従業地による産業（大分類），男女別15歳以上就業者数（雇用者－特掲）</t>
  </si>
  <si>
    <t>第27表　常住地による従業市区町村、産業（大分類）別15歳以上就業者数</t>
  </si>
  <si>
    <t>第28表　従業地による常住市区町村，産業（大分類）別15歳以上就業者数</t>
  </si>
  <si>
    <t>第29表　年齢（5歳階級），男女別人口，世帯数－町丁字等</t>
  </si>
  <si>
    <t>第1表　人口，人口増減，面積，人口密度，平均年齢，年齢中位数，昼間人口</t>
  </si>
  <si>
    <t>第2表　世帯総数，一般世帯数，核家族世帯数，単独世帯数，施設等の世帯数</t>
  </si>
  <si>
    <t xml:space="preserve">第3表　年齢（3区分），男女別人口及び年齢別割合，人口性比 </t>
  </si>
  <si>
    <t xml:space="preserve">第4表　産業（3部門，大分類）別15歳以上就業者数 </t>
  </si>
  <si>
    <t>第8表 　世帯の家族類型(16区分)，世帯主の年齢(5歳階級)別一般世帯人員(3世代世帯，間借り・下宿などの単身者及び会社などの独身寮の単身者－特掲)</t>
    <phoneticPr fontId="4"/>
  </si>
  <si>
    <t>第9表　 世帯の家族類型(16区分)，世帯人員(7区分)別一般世帯数(3世代世帯　　－特掲)</t>
    <phoneticPr fontId="4"/>
  </si>
  <si>
    <t>第7表　 世帯の家族類型(16区分)，世帯主の年齢(5歳階級)別一般世帯数 (3世代世帯，間借り・下宿などの単身者及び会社などの独身寮の単身者－特掲)</t>
    <phoneticPr fontId="4"/>
  </si>
  <si>
    <t>第6表　 世帯人員（７区分）別一般世帯数及び一般世帯人員（6歳未満・18歳未満世帯員のいる一般世帯－特掲）　-　全市、旧市町　</t>
    <phoneticPr fontId="4"/>
  </si>
  <si>
    <t>第5表 　世帯の種類(2区分)，施設等の世帯の種類(6区分)別世帯数，世帯人員及び1世帯当たり人員- 全市、旧市町　</t>
    <rPh sb="51" eb="53">
      <t>ゼンシ</t>
    </rPh>
    <phoneticPr fontId="4"/>
  </si>
  <si>
    <t>第4表 　配偶関係（4区分），年齢（5歳階級），男女別15歳以上人口及び平均年齢</t>
    <phoneticPr fontId="4"/>
  </si>
  <si>
    <t xml:space="preserve">第3表 　国籍（11区分），男女別外国人数 </t>
    <phoneticPr fontId="4"/>
  </si>
  <si>
    <t>第2表 　年齢(各歳)，男女別人口，平均年齢及び年齢中位数　－　旧外海町</t>
    <rPh sb="33" eb="36">
      <t>ソトメチョウ</t>
    </rPh>
    <phoneticPr fontId="4"/>
  </si>
  <si>
    <t>第2表　 年齢(各歳)，男女別人口，平均年齢及び年齢中位数　－　旧琴海町</t>
    <rPh sb="33" eb="36">
      <t>キンカイチョウ</t>
    </rPh>
    <phoneticPr fontId="4"/>
  </si>
  <si>
    <t>第2表　 年齢(各歳)，男女別人口，平均年齢及び年齢中位数　－　旧三和町</t>
    <rPh sb="33" eb="35">
      <t>サンワ</t>
    </rPh>
    <rPh sb="35" eb="36">
      <t>マチ</t>
    </rPh>
    <phoneticPr fontId="4"/>
  </si>
  <si>
    <t>第2表　 年齢(各歳)，男女別人口，平均年齢及び年齢中位数　－　旧野母崎町</t>
    <rPh sb="33" eb="37">
      <t>ノモザキチョウ</t>
    </rPh>
    <phoneticPr fontId="4"/>
  </si>
  <si>
    <t>第2表 　年齢(各歳)，男女別人口，平均年齢及び年齢中位数　－　旧高島町</t>
    <rPh sb="33" eb="36">
      <t>タカシマチョウ</t>
    </rPh>
    <phoneticPr fontId="4"/>
  </si>
  <si>
    <t>第2表 　年齢(各歳)，男女別人口，平均年齢及び年齢中位数　－　旧伊王島町</t>
    <rPh sb="32" eb="33">
      <t>キュウ</t>
    </rPh>
    <rPh sb="33" eb="37">
      <t>イオウジマチョウ</t>
    </rPh>
    <phoneticPr fontId="4"/>
  </si>
  <si>
    <t>第2表 　年齢(各歳)，男女別人口，平均年齢及び年齢中位数　－　旧香焼町</t>
    <rPh sb="32" eb="33">
      <t>キュウ</t>
    </rPh>
    <rPh sb="33" eb="36">
      <t>コウヤギチョウ</t>
    </rPh>
    <phoneticPr fontId="4"/>
  </si>
  <si>
    <t>第2表　 年齢(各歳)，男女別人口，平均年齢及び年齢中位数　－　旧長崎市</t>
    <rPh sb="32" eb="33">
      <t>キュウ</t>
    </rPh>
    <rPh sb="33" eb="36">
      <t>ナガサキシ</t>
    </rPh>
    <phoneticPr fontId="4"/>
  </si>
  <si>
    <t>統計表　一覧</t>
    <rPh sb="0" eb="3">
      <t>トウケイヒョウ</t>
    </rPh>
    <rPh sb="4" eb="6">
      <t>イチラン</t>
    </rPh>
    <phoneticPr fontId="4"/>
  </si>
  <si>
    <t>第1表　 人口の推移－全市（大正9年～平成27年）及び人口集中地区（平成12年～平成27年）【調査時】</t>
    <phoneticPr fontId="4"/>
  </si>
  <si>
    <t>第2表　 年齢(各歳)，男女別人口，平均年齢及び年齢中位数　－　全市</t>
    <rPh sb="32" eb="34">
      <t>ゼンシ</t>
    </rPh>
    <phoneticPr fontId="4"/>
  </si>
  <si>
    <t>　　　　　　  第16表　年齢（５歳階級），男女別高齢者単身世帯数</t>
    <rPh sb="8" eb="9">
      <t>ダイ</t>
    </rPh>
    <rPh sb="11" eb="12">
      <t>ヒョウ</t>
    </rPh>
    <rPh sb="28" eb="30">
      <t>タンシン</t>
    </rPh>
    <rPh sb="30" eb="33">
      <t>セタイスウ</t>
    </rPh>
    <phoneticPr fontId="53"/>
  </si>
  <si>
    <t>　　　　第17表　65歳以上世帯員の有無，住居の種類・住宅の所有の関係(6区分)別一般世帯数，</t>
    <phoneticPr fontId="13"/>
  </si>
  <si>
    <t xml:space="preserve"> 　　　　            一般世帯人員，65歳以上世帯人員及び1世帯当たり人員</t>
    <phoneticPr fontId="13"/>
  </si>
  <si>
    <t xml:space="preserve">  　　　　　　第18表　世帯人員（7区分），住居の種類・住宅の所有の関係（6区分）別住宅に住む
　　　　　　　　　　　　 65歳以上世帯員のいる一般世帯数</t>
    <rPh sb="8" eb="9">
      <t>ダイ</t>
    </rPh>
    <rPh sb="11" eb="12">
      <t>ヒョウ</t>
    </rPh>
    <rPh sb="23" eb="25">
      <t>ジュウキョ</t>
    </rPh>
    <rPh sb="26" eb="28">
      <t>シュルイ</t>
    </rPh>
    <rPh sb="67" eb="69">
      <t>セタイ</t>
    </rPh>
    <rPh sb="69" eb="70">
      <t>イン</t>
    </rPh>
    <phoneticPr fontId="53"/>
  </si>
  <si>
    <t>　　　　　　第21表　産業（大分類），従業上の地位（8区分），男女別15歳以上就業者数　－　全市</t>
    <rPh sb="6" eb="7">
      <t>ダイ</t>
    </rPh>
    <rPh sb="9" eb="10">
      <t>ヒョウ</t>
    </rPh>
    <rPh sb="46" eb="48">
      <t>ゼンシ</t>
    </rPh>
    <phoneticPr fontId="62"/>
  </si>
  <si>
    <t>　　　　　　第21表　産業（大分類），従業上の地位（8区分），男女別15歳以上就業者数　－　旧市町</t>
    <rPh sb="6" eb="7">
      <t>ダイ</t>
    </rPh>
    <rPh sb="9" eb="10">
      <t>ヒョウ</t>
    </rPh>
    <rPh sb="46" eb="47">
      <t>キュウ</t>
    </rPh>
    <rPh sb="47" eb="49">
      <t>シチョウ</t>
    </rPh>
    <phoneticPr fontId="62"/>
  </si>
  <si>
    <t>　　　　　第22表　産業(大分類)，年齢(5歳階級)，男女別15歳以上就業者数及び平均年齢</t>
    <rPh sb="5" eb="6">
      <t>ダイ</t>
    </rPh>
    <rPh sb="8" eb="9">
      <t>ヒョウ</t>
    </rPh>
    <phoneticPr fontId="62"/>
  </si>
  <si>
    <t>　　　　　第27表　常住地による従業市区町村，産業（大分類）別15歳以上就業者数 　　</t>
    <rPh sb="5" eb="6">
      <t>ダイ</t>
    </rPh>
    <rPh sb="8" eb="9">
      <t>ヒョウ</t>
    </rPh>
    <phoneticPr fontId="62"/>
  </si>
  <si>
    <t xml:space="preserve"> 　　　　　第28表　従業地による常住市区町村，産業（大分類） 別15歳以上就業者数  </t>
    <rPh sb="6" eb="7">
      <t>ダイ</t>
    </rPh>
    <rPh sb="9" eb="10">
      <t>ヒョウ</t>
    </rPh>
    <rPh sb="11" eb="13">
      <t>ジュウギョウ</t>
    </rPh>
    <rPh sb="13" eb="14">
      <t>チ</t>
    </rPh>
    <rPh sb="17" eb="19">
      <t>ジョウジュウ</t>
    </rPh>
    <phoneticPr fontId="62"/>
  </si>
  <si>
    <t>　　　　　　　第29表　年齢（5歳階級），男女別人口，世帯数－町丁・字等</t>
    <rPh sb="7" eb="8">
      <t>ダイ</t>
    </rPh>
    <rPh sb="10" eb="11">
      <t>ヒョウ</t>
    </rPh>
    <phoneticPr fontId="5"/>
  </si>
  <si>
    <t>　　　　　第1表　人口，人口増減，面積，人口密度，平均年齢，年齢中位数，昼間人口</t>
    <phoneticPr fontId="5"/>
  </si>
  <si>
    <t>　　　　　第2表　世帯総数，一般世帯数，核家族世帯数，単独世帯数，施設等の世帯数</t>
    <phoneticPr fontId="5"/>
  </si>
  <si>
    <t>　　　　　第3表　年齢（3区分），男女別人口及び年齢別割合，人口性比</t>
    <rPh sb="5" eb="6">
      <t>ダイ</t>
    </rPh>
    <rPh sb="7" eb="8">
      <t>ヒョウ</t>
    </rPh>
    <rPh sb="9" eb="11">
      <t>ネンレイ</t>
    </rPh>
    <rPh sb="13" eb="15">
      <t>クブン</t>
    </rPh>
    <rPh sb="17" eb="19">
      <t>ダンジョ</t>
    </rPh>
    <rPh sb="19" eb="20">
      <t>ベツ</t>
    </rPh>
    <rPh sb="20" eb="22">
      <t>ジンコウ</t>
    </rPh>
    <rPh sb="22" eb="23">
      <t>オヨ</t>
    </rPh>
    <rPh sb="24" eb="26">
      <t>ネンレイ</t>
    </rPh>
    <rPh sb="26" eb="27">
      <t>ベツ</t>
    </rPh>
    <rPh sb="27" eb="29">
      <t>ワリアイ</t>
    </rPh>
    <rPh sb="30" eb="32">
      <t>ジンコウ</t>
    </rPh>
    <rPh sb="32" eb="33">
      <t>セイ</t>
    </rPh>
    <rPh sb="33" eb="34">
      <t>ヒ</t>
    </rPh>
    <phoneticPr fontId="5"/>
  </si>
  <si>
    <t>　　　　　第4表　産業（3部門，大分類）別15歳以上就業者数</t>
    <rPh sb="5" eb="6">
      <t>ダイ</t>
    </rPh>
    <rPh sb="7" eb="8">
      <t>ヒョウ</t>
    </rPh>
    <rPh sb="9" eb="11">
      <t>サンギョウ</t>
    </rPh>
    <rPh sb="13" eb="15">
      <t>ブモン</t>
    </rPh>
    <rPh sb="16" eb="19">
      <t>ダイブンルイ</t>
    </rPh>
    <rPh sb="20" eb="21">
      <t>ベツ</t>
    </rPh>
    <rPh sb="23" eb="26">
      <t>サイイジョウ</t>
    </rPh>
    <rPh sb="26" eb="29">
      <t>シュウギョウシャ</t>
    </rPh>
    <rPh sb="29" eb="30">
      <t>スウ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</si>
</sst>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6" formatCode="&quot;¥&quot;#,##0;[Red]&quot;¥&quot;\-#,##0"/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#,##0;&quot;△ &quot;#,##0"/>
    <numFmt numFmtId="177" formatCode="#,##0.0;[Red]\-#,##0.0"/>
    <numFmt numFmtId="178" formatCode="#,##0.0;&quot;△ &quot;#,##0.0"/>
    <numFmt numFmtId="179" formatCode="#,###,###,##0;&quot; -&quot;###,###,##0"/>
    <numFmt numFmtId="180" formatCode="0.0_ "/>
    <numFmt numFmtId="181" formatCode="\ ###,###,##0;&quot;-&quot;###,###,##0"/>
    <numFmt numFmtId="182" formatCode="0.0"/>
    <numFmt numFmtId="183" formatCode="\ ###,##0.0;&quot;-&quot;###,##0.0"/>
    <numFmt numFmtId="184" formatCode="##,###,##0;&quot;-&quot;#,###,##0"/>
    <numFmt numFmtId="185" formatCode="#,###,##0;&quot; -&quot;###,##0"/>
    <numFmt numFmtId="186" formatCode="###,##0;&quot;-&quot;##,##0"/>
    <numFmt numFmtId="187" formatCode="###,###,##0;&quot;-&quot;##,###,##0"/>
    <numFmt numFmtId="188" formatCode="##,###,###,##0;&quot;-&quot;#,###,###,##0"/>
    <numFmt numFmtId="189" formatCode="###,###,###,###,##0;&quot;-&quot;##,###,###,###,##0"/>
    <numFmt numFmtId="190" formatCode="#,##0_);[Red]\(#,##0\)"/>
    <numFmt numFmtId="191" formatCode="#,##0.00_);[Red]\(#,##0.00\)"/>
    <numFmt numFmtId="192" formatCode="0.00_);[Red]\(0.00\)"/>
    <numFmt numFmtId="193" formatCode="#0.00;&quot;-&quot;0.00"/>
    <numFmt numFmtId="194" formatCode="###\ ##0\ ;;&quot;- &quot;"/>
    <numFmt numFmtId="195" formatCode="#,##0_ "/>
    <numFmt numFmtId="196" formatCode="0_ "/>
    <numFmt numFmtId="197" formatCode="#\ ##0\ ;\-#\ ##0\ ;\-\ "/>
    <numFmt numFmtId="198" formatCode="\ ###,##0;&quot;-&quot;###,##0"/>
    <numFmt numFmtId="199" formatCode="\ ###,###,###,##0;&quot;-&quot;###,###,###,##0"/>
    <numFmt numFmtId="200" formatCode="###,###,###,##0;&quot;-&quot;##,###,###,##0"/>
    <numFmt numFmtId="201" formatCode="##0.0;&quot;-&quot;#0.0"/>
    <numFmt numFmtId="202" formatCode="General__\ "/>
    <numFmt numFmtId="203" formatCode="_ * #,##0.0_ ;_ * \-#,##0.0_ ;_ * &quot;-&quot;_ ;_ @_ "/>
    <numFmt numFmtId="204" formatCode="_ * #,##0.0_ ;_ * \-#,##0.0_ ;_ * &quot;-&quot;?_ ;_ @_ "/>
    <numFmt numFmtId="205" formatCode="#,##0.0"/>
  </numFmts>
  <fonts count="102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2"/>
      <name val="ＭＳ Ｐ明朝"/>
      <family val="1"/>
      <charset val="128"/>
    </font>
    <font>
      <b/>
      <sz val="12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9"/>
      <name val="ＭＳ Ｐゴシック"/>
      <family val="3"/>
      <charset val="128"/>
      <scheme val="major"/>
    </font>
    <font>
      <sz val="9"/>
      <color indexed="8"/>
      <name val="ＭＳ Ｐゴシック"/>
      <family val="3"/>
      <charset val="128"/>
      <scheme val="major"/>
    </font>
    <font>
      <sz val="12"/>
      <color indexed="8"/>
      <name val="ＭＳ Ｐ明朝"/>
      <family val="1"/>
      <charset val="128"/>
    </font>
    <font>
      <sz val="6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8"/>
      <name val="ＭＳ Ｐ明朝"/>
      <family val="1"/>
      <charset val="128"/>
    </font>
    <font>
      <sz val="9"/>
      <color indexed="8"/>
      <name val="ＭＳ Ｐゴシック"/>
      <family val="3"/>
      <charset val="128"/>
    </font>
    <font>
      <sz val="8"/>
      <color indexed="8"/>
      <name val="ＭＳ Ｐ明朝"/>
      <family val="1"/>
      <charset val="128"/>
    </font>
    <font>
      <sz val="8"/>
      <name val="ＭＳ Ｐゴシック"/>
      <family val="3"/>
      <charset val="128"/>
      <scheme val="minor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明朝"/>
      <family val="1"/>
      <charset val="128"/>
    </font>
    <font>
      <sz val="9"/>
      <color indexed="8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indexed="8"/>
      <name val="ＭＳ 明朝"/>
      <family val="1"/>
      <charset val="128"/>
    </font>
    <font>
      <sz val="18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b/>
      <sz val="14"/>
      <color indexed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9"/>
      <name val="ＭＳ 明朝"/>
      <family val="1"/>
      <charset val="128"/>
    </font>
    <font>
      <sz val="10"/>
      <color indexed="8"/>
      <name val="ＭＳ Ｐ明朝"/>
      <family val="1"/>
      <charset val="128"/>
    </font>
    <font>
      <sz val="9"/>
      <color indexed="8"/>
      <name val="ＭＳ 明朝"/>
      <family val="1"/>
      <charset val="128"/>
    </font>
    <font>
      <sz val="10"/>
      <color indexed="8"/>
      <name val="ＭＳ Ｐゴシック"/>
      <family val="3"/>
      <charset val="128"/>
      <scheme val="minor"/>
    </font>
    <font>
      <sz val="10"/>
      <color indexed="8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theme="1"/>
      <name val="ＭＳ Ｐ明朝"/>
      <family val="1"/>
      <charset val="128"/>
    </font>
    <font>
      <sz val="16"/>
      <color indexed="8"/>
      <name val="ＭＳ Ｐ明朝"/>
      <family val="1"/>
      <charset val="128"/>
    </font>
    <font>
      <sz val="8"/>
      <name val="ＭＳ ゴシック"/>
      <family val="3"/>
      <charset val="128"/>
    </font>
    <font>
      <sz val="9"/>
      <color indexed="8"/>
      <name val="ＭＳ ゴシック"/>
      <family val="3"/>
      <charset val="128"/>
    </font>
    <font>
      <sz val="9"/>
      <color indexed="8"/>
      <name val="Times New Roman"/>
      <family val="1"/>
    </font>
    <font>
      <sz val="6"/>
      <name val="ＭＳ 明朝"/>
      <family val="1"/>
      <charset val="128"/>
    </font>
    <font>
      <sz val="10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6"/>
      <color indexed="8"/>
      <name val="Times New Roman"/>
      <family val="1"/>
    </font>
    <font>
      <sz val="10"/>
      <color indexed="8"/>
      <name val="Times New Roman"/>
      <family val="1"/>
    </font>
    <font>
      <sz val="18"/>
      <color theme="1"/>
      <name val="ＭＳ Ｐ明朝"/>
      <family val="1"/>
      <charset val="128"/>
    </font>
    <font>
      <sz val="10"/>
      <name val="明朝"/>
      <family val="1"/>
      <charset val="128"/>
    </font>
    <font>
      <sz val="6"/>
      <name val="明朝"/>
      <family val="3"/>
      <charset val="128"/>
    </font>
    <font>
      <sz val="11"/>
      <name val="ｺﾞｼｯｸ"/>
      <family val="3"/>
      <charset val="128"/>
    </font>
    <font>
      <sz val="6"/>
      <name val="明朝"/>
      <family val="1"/>
      <charset val="128"/>
    </font>
    <font>
      <sz val="10"/>
      <name val="ＭＳ Ｐゴシック"/>
      <family val="3"/>
      <charset val="128"/>
      <scheme val="minor"/>
    </font>
    <font>
      <sz val="10"/>
      <name val="ｺﾞｼｯｸ"/>
      <family val="3"/>
      <charset val="128"/>
    </font>
    <font>
      <sz val="11"/>
      <name val="ＭＳ Ｐゴシック"/>
      <family val="3"/>
      <charset val="128"/>
      <scheme val="minor"/>
    </font>
    <font>
      <sz val="11"/>
      <name val="明朝"/>
      <family val="1"/>
      <charset val="128"/>
    </font>
    <font>
      <sz val="12"/>
      <color indexed="8"/>
      <name val="Times New Roman"/>
      <family val="1"/>
    </font>
    <font>
      <b/>
      <sz val="10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b/>
      <sz val="16"/>
      <color indexed="8"/>
      <name val="ＭＳ Ｐ明朝"/>
      <family val="1"/>
      <charset val="128"/>
    </font>
    <font>
      <sz val="10"/>
      <name val="ＭＳ ゴシック"/>
      <family val="3"/>
      <charset val="128"/>
    </font>
    <font>
      <sz val="13"/>
      <name val="ＭＳ Ｐ明朝"/>
      <family val="1"/>
      <charset val="128"/>
    </font>
    <font>
      <sz val="10"/>
      <color theme="0" tint="-0.14999847407452621"/>
      <name val="ＭＳ Ｐ明朝"/>
      <family val="1"/>
      <charset val="128"/>
    </font>
    <font>
      <sz val="10"/>
      <color indexed="8"/>
      <name val="ＭＳ Ｐゴシック"/>
      <family val="3"/>
      <charset val="128"/>
    </font>
    <font>
      <sz val="6"/>
      <color indexed="8"/>
      <name val="ＭＳ Ｐ明朝"/>
      <family val="1"/>
      <charset val="128"/>
    </font>
    <font>
      <b/>
      <sz val="10"/>
      <color indexed="8"/>
      <name val="ＭＳ Ｐ明朝"/>
      <family val="1"/>
      <charset val="128"/>
    </font>
    <font>
      <b/>
      <sz val="9"/>
      <color indexed="8"/>
      <name val="ＭＳ Ｐ明朝"/>
      <family val="1"/>
      <charset val="128"/>
    </font>
    <font>
      <b/>
      <sz val="11"/>
      <color indexed="8"/>
      <name val="ＭＳ Ｐ明朝"/>
      <family val="1"/>
      <charset val="128"/>
    </font>
    <font>
      <b/>
      <sz val="11"/>
      <name val="ＭＳ Ｐゴシック"/>
      <family val="3"/>
      <charset val="128"/>
    </font>
    <font>
      <b/>
      <sz val="9"/>
      <color indexed="8"/>
      <name val="ＭＳ 明朝"/>
      <family val="1"/>
      <charset val="128"/>
    </font>
    <font>
      <sz val="6"/>
      <color indexed="8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color indexed="8"/>
      <name val="ＭＳ ゴシック"/>
      <family val="3"/>
      <charset val="128"/>
    </font>
    <font>
      <sz val="16"/>
      <name val="ＭＳ Ｐ明朝"/>
      <family val="1"/>
      <charset val="128"/>
    </font>
    <font>
      <sz val="6"/>
      <name val="ＭＳ ゴシック"/>
      <family val="3"/>
      <charset val="128"/>
    </font>
    <font>
      <sz val="8.5"/>
      <color indexed="8"/>
      <name val="ＭＳ Ｐ明朝"/>
      <family val="1"/>
      <charset val="128"/>
    </font>
    <font>
      <sz val="8.9"/>
      <color indexed="8"/>
      <name val="ＭＳ Ｐ明朝"/>
      <family val="1"/>
      <charset val="128"/>
    </font>
    <font>
      <sz val="8.6999999999999993"/>
      <color indexed="8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9"/>
      <color theme="3" tint="0.39997558519241921"/>
      <name val="ＭＳ Ｐ明朝"/>
      <family val="1"/>
      <charset val="128"/>
    </font>
    <font>
      <sz val="9"/>
      <color theme="5" tint="0.39997558519241921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sz val="9"/>
      <color theme="1"/>
      <name val="ＭＳ Ｐゴシック"/>
      <family val="3"/>
      <charset val="128"/>
      <scheme val="minor"/>
    </font>
    <font>
      <sz val="9"/>
      <color theme="3" tint="0.39997558519241921"/>
      <name val="ＭＳ Ｐゴシック"/>
      <family val="3"/>
      <charset val="128"/>
      <scheme val="minor"/>
    </font>
    <font>
      <sz val="9"/>
      <color theme="5" tint="0.39997558519241921"/>
      <name val="ＭＳ Ｐゴシック"/>
      <family val="3"/>
      <charset val="128"/>
      <scheme val="minor"/>
    </font>
    <font>
      <sz val="9"/>
      <color indexed="9"/>
      <name val="ＭＳ Ｐ明朝"/>
      <family val="1"/>
      <charset val="128"/>
    </font>
    <font>
      <sz val="14"/>
      <color theme="1"/>
      <name val="ＭＳ 明朝"/>
      <family val="1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22"/>
      <color theme="1"/>
      <name val="ＭＳ Ｐゴシック"/>
      <family val="2"/>
      <charset val="128"/>
      <scheme val="minor"/>
    </font>
    <font>
      <b/>
      <sz val="11"/>
      <color theme="1"/>
      <name val="ＭＳ 明朝"/>
      <family val="1"/>
      <charset val="128"/>
    </font>
    <font>
      <sz val="11"/>
      <color theme="1"/>
      <name val="HGSｺﾞｼｯｸE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14"/>
      <color theme="1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0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7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/>
    <xf numFmtId="38" fontId="2" fillId="0" borderId="0" applyFont="0" applyFill="0" applyBorder="0" applyAlignment="0" applyProtection="0"/>
    <xf numFmtId="6" fontId="2" fillId="0" borderId="0" applyFont="0" applyFill="0" applyBorder="0" applyAlignment="0" applyProtection="0">
      <alignment vertical="center"/>
    </xf>
    <xf numFmtId="0" fontId="2" fillId="0" borderId="0"/>
    <xf numFmtId="9" fontId="2" fillId="0" borderId="0" applyFont="0" applyFill="0" applyBorder="0" applyAlignment="0" applyProtection="0"/>
    <xf numFmtId="0" fontId="29" fillId="0" borderId="0"/>
    <xf numFmtId="38" fontId="40" fillId="0" borderId="0" applyFont="0" applyFill="0" applyBorder="0" applyAlignment="0" applyProtection="0">
      <alignment vertical="center"/>
    </xf>
    <xf numFmtId="0" fontId="43" fillId="0" borderId="0"/>
    <xf numFmtId="0" fontId="52" fillId="0" borderId="0"/>
    <xf numFmtId="0" fontId="29" fillId="0" borderId="0"/>
    <xf numFmtId="0" fontId="29" fillId="0" borderId="0"/>
    <xf numFmtId="0" fontId="29" fillId="0" borderId="0"/>
    <xf numFmtId="38" fontId="52" fillId="0" borderId="0" applyFont="0" applyFill="0" applyBorder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" fillId="0" borderId="0"/>
    <xf numFmtId="0" fontId="29" fillId="0" borderId="0"/>
    <xf numFmtId="0" fontId="64" fillId="0" borderId="0"/>
    <xf numFmtId="0" fontId="29" fillId="0" borderId="0"/>
    <xf numFmtId="0" fontId="29" fillId="0" borderId="0"/>
    <xf numFmtId="0" fontId="40" fillId="0" borderId="0">
      <alignment vertical="center"/>
    </xf>
    <xf numFmtId="0" fontId="40" fillId="0" borderId="0">
      <alignment vertical="center"/>
    </xf>
    <xf numFmtId="38" fontId="40" fillId="0" borderId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</cellStyleXfs>
  <cellXfs count="1902">
    <xf numFmtId="0" fontId="0" fillId="0" borderId="0" xfId="0">
      <alignment vertical="center"/>
    </xf>
    <xf numFmtId="0" fontId="6" fillId="0" borderId="1" xfId="2" applyFont="1" applyBorder="1" applyAlignment="1">
      <alignment horizontal="center" vertical="center"/>
    </xf>
    <xf numFmtId="0" fontId="7" fillId="0" borderId="1" xfId="2" applyFont="1" applyBorder="1" applyAlignment="1">
      <alignment horizontal="center" vertical="center"/>
    </xf>
    <xf numFmtId="0" fontId="7" fillId="0" borderId="0" xfId="2" applyFont="1" applyBorder="1" applyAlignment="1">
      <alignment horizontal="center" vertical="center"/>
    </xf>
    <xf numFmtId="0" fontId="8" fillId="0" borderId="0" xfId="2" applyFont="1"/>
    <xf numFmtId="0" fontId="9" fillId="0" borderId="0" xfId="2" applyFont="1"/>
    <xf numFmtId="0" fontId="8" fillId="2" borderId="2" xfId="2" applyFont="1" applyFill="1" applyBorder="1" applyAlignment="1">
      <alignment vertical="center"/>
    </xf>
    <xf numFmtId="0" fontId="8" fillId="2" borderId="2" xfId="2" applyFont="1" applyFill="1" applyBorder="1" applyAlignment="1">
      <alignment horizontal="distributed" vertical="center"/>
    </xf>
    <xf numFmtId="0" fontId="8" fillId="2" borderId="6" xfId="2" applyFont="1" applyFill="1" applyBorder="1" applyAlignment="1">
      <alignment vertical="center"/>
    </xf>
    <xf numFmtId="38" fontId="10" fillId="0" borderId="0" xfId="3" applyFont="1" applyFill="1" applyBorder="1" applyAlignment="1">
      <alignment vertical="center"/>
    </xf>
    <xf numFmtId="38" fontId="10" fillId="0" borderId="8" xfId="3" applyFont="1" applyFill="1" applyBorder="1" applyAlignment="1">
      <alignment vertical="center"/>
    </xf>
    <xf numFmtId="38" fontId="10" fillId="0" borderId="6" xfId="3" applyFont="1" applyFill="1" applyBorder="1" applyAlignment="1">
      <alignment vertical="center"/>
    </xf>
    <xf numFmtId="0" fontId="8" fillId="0" borderId="5" xfId="2" applyFont="1" applyFill="1" applyBorder="1" applyAlignment="1">
      <alignment horizontal="center" vertical="center"/>
    </xf>
    <xf numFmtId="0" fontId="9" fillId="0" borderId="0" xfId="2" applyFont="1" applyFill="1"/>
    <xf numFmtId="0" fontId="8" fillId="2" borderId="0" xfId="2" applyFont="1" applyFill="1" applyAlignment="1">
      <alignment vertical="center"/>
    </xf>
    <xf numFmtId="0" fontId="8" fillId="2" borderId="0" xfId="2" applyFont="1" applyFill="1" applyBorder="1" applyAlignment="1">
      <alignment vertical="center"/>
    </xf>
    <xf numFmtId="0" fontId="8" fillId="2" borderId="0" xfId="2" applyFont="1" applyFill="1" applyBorder="1" applyAlignment="1">
      <alignment horizontal="distributed" vertical="center"/>
    </xf>
    <xf numFmtId="0" fontId="8" fillId="0" borderId="8" xfId="2" applyFont="1" applyFill="1" applyBorder="1" applyAlignment="1">
      <alignment horizontal="center" vertical="center"/>
    </xf>
    <xf numFmtId="41" fontId="10" fillId="0" borderId="0" xfId="4" applyNumberFormat="1" applyFont="1" applyFill="1" applyBorder="1" applyAlignment="1">
      <alignment horizontal="right" vertical="center"/>
    </xf>
    <xf numFmtId="176" fontId="10" fillId="0" borderId="0" xfId="3" applyNumberFormat="1" applyFont="1" applyFill="1" applyBorder="1" applyAlignment="1">
      <alignment vertical="center"/>
    </xf>
    <xf numFmtId="176" fontId="10" fillId="0" borderId="8" xfId="3" applyNumberFormat="1" applyFont="1" applyFill="1" applyBorder="1" applyAlignment="1">
      <alignment vertical="center"/>
    </xf>
    <xf numFmtId="176" fontId="10" fillId="0" borderId="6" xfId="3" applyNumberFormat="1" applyFont="1" applyFill="1" applyBorder="1" applyAlignment="1">
      <alignment vertical="center"/>
    </xf>
    <xf numFmtId="177" fontId="10" fillId="0" borderId="0" xfId="3" applyNumberFormat="1" applyFont="1" applyFill="1" applyBorder="1" applyAlignment="1">
      <alignment vertical="center"/>
    </xf>
    <xf numFmtId="178" fontId="10" fillId="0" borderId="0" xfId="3" applyNumberFormat="1" applyFont="1" applyFill="1" applyBorder="1" applyAlignment="1">
      <alignment vertical="center"/>
    </xf>
    <xf numFmtId="178" fontId="10" fillId="0" borderId="8" xfId="3" applyNumberFormat="1" applyFont="1" applyFill="1" applyBorder="1" applyAlignment="1">
      <alignment vertical="center"/>
    </xf>
    <xf numFmtId="178" fontId="10" fillId="0" borderId="6" xfId="3" applyNumberFormat="1" applyFont="1" applyFill="1" applyBorder="1" applyAlignment="1">
      <alignment vertical="center"/>
    </xf>
    <xf numFmtId="0" fontId="6" fillId="0" borderId="0" xfId="2" applyFont="1" applyFill="1"/>
    <xf numFmtId="38" fontId="10" fillId="0" borderId="0" xfId="3" applyFont="1" applyFill="1" applyBorder="1" applyAlignment="1">
      <alignment horizontal="right" vertical="center"/>
    </xf>
    <xf numFmtId="41" fontId="10" fillId="0" borderId="8" xfId="3" applyNumberFormat="1" applyFont="1" applyFill="1" applyBorder="1" applyAlignment="1">
      <alignment horizontal="right" vertical="center"/>
    </xf>
    <xf numFmtId="41" fontId="10" fillId="0" borderId="0" xfId="3" applyNumberFormat="1" applyFont="1" applyFill="1" applyBorder="1" applyAlignment="1">
      <alignment horizontal="right" vertical="center"/>
    </xf>
    <xf numFmtId="41" fontId="10" fillId="0" borderId="6" xfId="3" applyNumberFormat="1" applyFont="1" applyFill="1" applyBorder="1" applyAlignment="1">
      <alignment horizontal="right" vertical="center"/>
    </xf>
    <xf numFmtId="0" fontId="8" fillId="2" borderId="0" xfId="2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center" vertical="center"/>
    </xf>
    <xf numFmtId="40" fontId="10" fillId="0" borderId="0" xfId="3" applyNumberFormat="1" applyFont="1" applyFill="1" applyBorder="1" applyAlignment="1">
      <alignment vertical="center"/>
    </xf>
    <xf numFmtId="43" fontId="10" fillId="0" borderId="0" xfId="3" applyNumberFormat="1" applyFont="1" applyFill="1" applyBorder="1" applyAlignment="1">
      <alignment horizontal="right" vertical="center"/>
    </xf>
    <xf numFmtId="40" fontId="10" fillId="0" borderId="8" xfId="3" applyNumberFormat="1" applyFont="1" applyFill="1" applyBorder="1" applyAlignment="1">
      <alignment vertical="center"/>
    </xf>
    <xf numFmtId="40" fontId="10" fillId="0" borderId="6" xfId="3" applyNumberFormat="1" applyFont="1" applyFill="1" applyBorder="1" applyAlignment="1">
      <alignment vertical="center"/>
    </xf>
    <xf numFmtId="177" fontId="10" fillId="0" borderId="8" xfId="3" applyNumberFormat="1" applyFont="1" applyFill="1" applyBorder="1" applyAlignment="1">
      <alignment vertical="center"/>
    </xf>
    <xf numFmtId="177" fontId="10" fillId="0" borderId="6" xfId="3" applyNumberFormat="1" applyFont="1" applyFill="1" applyBorder="1" applyAlignment="1">
      <alignment vertical="center"/>
    </xf>
    <xf numFmtId="179" fontId="11" fillId="0" borderId="0" xfId="5" quotePrefix="1" applyNumberFormat="1" applyFont="1" applyFill="1" applyBorder="1" applyAlignment="1">
      <alignment horizontal="right" vertical="center"/>
    </xf>
    <xf numFmtId="180" fontId="9" fillId="0" borderId="0" xfId="2" applyNumberFormat="1" applyFont="1" applyFill="1"/>
    <xf numFmtId="0" fontId="8" fillId="2" borderId="1" xfId="2" applyFont="1" applyFill="1" applyBorder="1" applyAlignment="1">
      <alignment vertical="center"/>
    </xf>
    <xf numFmtId="177" fontId="10" fillId="0" borderId="1" xfId="3" applyNumberFormat="1" applyFont="1" applyFill="1" applyBorder="1" applyAlignment="1">
      <alignment vertical="center"/>
    </xf>
    <xf numFmtId="41" fontId="10" fillId="0" borderId="1" xfId="3" applyNumberFormat="1" applyFont="1" applyFill="1" applyBorder="1" applyAlignment="1">
      <alignment horizontal="right" vertical="center"/>
    </xf>
    <xf numFmtId="177" fontId="10" fillId="0" borderId="12" xfId="3" applyNumberFormat="1" applyFont="1" applyFill="1" applyBorder="1" applyAlignment="1">
      <alignment vertical="center"/>
    </xf>
    <xf numFmtId="177" fontId="10" fillId="0" borderId="10" xfId="3" applyNumberFormat="1" applyFont="1" applyFill="1" applyBorder="1" applyAlignment="1">
      <alignment vertical="center"/>
    </xf>
    <xf numFmtId="0" fontId="8" fillId="0" borderId="12" xfId="2" applyFont="1" applyFill="1" applyBorder="1" applyAlignment="1">
      <alignment horizontal="center" vertical="center"/>
    </xf>
    <xf numFmtId="0" fontId="9" fillId="0" borderId="2" xfId="2" applyFont="1" applyBorder="1"/>
    <xf numFmtId="0" fontId="8" fillId="0" borderId="2" xfId="2" applyFont="1" applyBorder="1"/>
    <xf numFmtId="0" fontId="9" fillId="0" borderId="0" xfId="2" applyFont="1" applyBorder="1"/>
    <xf numFmtId="0" fontId="2" fillId="0" borderId="0" xfId="2" applyBorder="1"/>
    <xf numFmtId="49" fontId="14" fillId="2" borderId="9" xfId="5" applyNumberFormat="1" applyFont="1" applyFill="1" applyBorder="1" applyAlignment="1">
      <alignment horizontal="center" vertical="center"/>
    </xf>
    <xf numFmtId="181" fontId="14" fillId="2" borderId="9" xfId="5" applyNumberFormat="1" applyFont="1" applyFill="1" applyBorder="1" applyAlignment="1">
      <alignment horizontal="center" vertical="center"/>
    </xf>
    <xf numFmtId="181" fontId="14" fillId="2" borderId="14" xfId="5" applyNumberFormat="1" applyFont="1" applyFill="1" applyBorder="1" applyAlignment="1">
      <alignment horizontal="center" vertical="center"/>
    </xf>
    <xf numFmtId="181" fontId="14" fillId="0" borderId="0" xfId="5" applyNumberFormat="1" applyFont="1" applyFill="1" applyBorder="1" applyAlignment="1">
      <alignment horizontal="center" vertical="center"/>
    </xf>
    <xf numFmtId="0" fontId="15" fillId="0" borderId="0" xfId="2" applyFont="1" applyBorder="1" applyAlignment="1">
      <alignment vertical="center"/>
    </xf>
    <xf numFmtId="179" fontId="16" fillId="0" borderId="5" xfId="5" quotePrefix="1" applyNumberFormat="1" applyFont="1" applyFill="1" applyBorder="1" applyAlignment="1">
      <alignment horizontal="right" vertical="center"/>
    </xf>
    <xf numFmtId="179" fontId="16" fillId="0" borderId="2" xfId="5" quotePrefix="1" applyNumberFormat="1" applyFont="1" applyFill="1" applyBorder="1" applyAlignment="1">
      <alignment horizontal="right" vertical="center"/>
    </xf>
    <xf numFmtId="181" fontId="17" fillId="0" borderId="0" xfId="5" quotePrefix="1" applyNumberFormat="1" applyFont="1" applyFill="1" applyBorder="1" applyAlignment="1">
      <alignment horizontal="right" vertical="center"/>
    </xf>
    <xf numFmtId="0" fontId="15" fillId="2" borderId="0" xfId="2" applyFont="1" applyFill="1" applyBorder="1" applyAlignment="1">
      <alignment vertical="center"/>
    </xf>
    <xf numFmtId="0" fontId="18" fillId="0" borderId="8" xfId="2" applyFont="1" applyBorder="1" applyAlignment="1">
      <alignment vertical="center"/>
    </xf>
    <xf numFmtId="0" fontId="18" fillId="0" borderId="0" xfId="2" applyFont="1" applyBorder="1" applyAlignment="1">
      <alignment vertical="center"/>
    </xf>
    <xf numFmtId="0" fontId="19" fillId="0" borderId="0" xfId="2" applyFont="1" applyBorder="1" applyAlignment="1">
      <alignment vertical="center"/>
    </xf>
    <xf numFmtId="0" fontId="20" fillId="0" borderId="8" xfId="2" applyFont="1" applyBorder="1" applyAlignment="1">
      <alignment vertical="center"/>
    </xf>
    <xf numFmtId="0" fontId="20" fillId="0" borderId="0" xfId="2" applyFont="1" applyBorder="1" applyAlignment="1">
      <alignment vertical="center"/>
    </xf>
    <xf numFmtId="181" fontId="17" fillId="2" borderId="0" xfId="5" quotePrefix="1" applyNumberFormat="1" applyFont="1" applyFill="1" applyBorder="1" applyAlignment="1">
      <alignment horizontal="right" vertical="center"/>
    </xf>
    <xf numFmtId="0" fontId="21" fillId="0" borderId="0" xfId="2" applyFont="1" applyBorder="1" applyAlignment="1">
      <alignment vertical="center"/>
    </xf>
    <xf numFmtId="49" fontId="14" fillId="2" borderId="0" xfId="5" applyNumberFormat="1" applyFont="1" applyFill="1" applyBorder="1" applyAlignment="1">
      <alignment horizontal="right" vertical="center"/>
    </xf>
    <xf numFmtId="49" fontId="14" fillId="2" borderId="0" xfId="5" applyNumberFormat="1" applyFont="1" applyFill="1" applyBorder="1" applyAlignment="1">
      <alignment horizontal="left" vertical="center"/>
    </xf>
    <xf numFmtId="179" fontId="16" fillId="0" borderId="8" xfId="5" quotePrefix="1" applyNumberFormat="1" applyFont="1" applyFill="1" applyBorder="1" applyAlignment="1">
      <alignment horizontal="right" vertical="center"/>
    </xf>
    <xf numFmtId="179" fontId="16" fillId="0" borderId="0" xfId="5" quotePrefix="1" applyNumberFormat="1" applyFont="1" applyFill="1" applyBorder="1" applyAlignment="1">
      <alignment horizontal="right" vertical="center"/>
    </xf>
    <xf numFmtId="181" fontId="14" fillId="2" borderId="0" xfId="5" quotePrefix="1" applyNumberFormat="1" applyFont="1" applyFill="1" applyBorder="1" applyAlignment="1">
      <alignment horizontal="right" vertical="center"/>
    </xf>
    <xf numFmtId="49" fontId="14" fillId="2" borderId="0" xfId="5" applyNumberFormat="1" applyFont="1" applyFill="1" applyBorder="1" applyAlignment="1">
      <alignment horizontal="center" vertical="center"/>
    </xf>
    <xf numFmtId="49" fontId="14" fillId="2" borderId="0" xfId="5" applyNumberFormat="1" applyFont="1" applyFill="1" applyBorder="1" applyAlignment="1">
      <alignment vertical="center"/>
    </xf>
    <xf numFmtId="179" fontId="22" fillId="0" borderId="8" xfId="5" quotePrefix="1" applyNumberFormat="1" applyFont="1" applyFill="1" applyBorder="1" applyAlignment="1">
      <alignment horizontal="right" vertical="center"/>
    </xf>
    <xf numFmtId="179" fontId="22" fillId="0" borderId="0" xfId="5" quotePrefix="1" applyNumberFormat="1" applyFont="1" applyFill="1" applyBorder="1" applyAlignment="1">
      <alignment horizontal="right" vertical="center"/>
    </xf>
    <xf numFmtId="181" fontId="22" fillId="0" borderId="0" xfId="5" quotePrefix="1" applyNumberFormat="1" applyFont="1" applyFill="1" applyBorder="1" applyAlignment="1">
      <alignment horizontal="right" vertical="center"/>
    </xf>
    <xf numFmtId="0" fontId="23" fillId="0" borderId="8" xfId="2" applyFont="1" applyBorder="1" applyAlignment="1">
      <alignment vertical="center"/>
    </xf>
    <xf numFmtId="0" fontId="23" fillId="0" borderId="0" xfId="2" applyFont="1" applyBorder="1" applyAlignment="1">
      <alignment vertical="center"/>
    </xf>
    <xf numFmtId="49" fontId="17" fillId="2" borderId="0" xfId="5" applyNumberFormat="1" applyFont="1" applyFill="1" applyBorder="1" applyAlignment="1">
      <alignment vertical="center"/>
    </xf>
    <xf numFmtId="179" fontId="22" fillId="0" borderId="8" xfId="5" applyNumberFormat="1" applyFont="1" applyFill="1" applyBorder="1" applyAlignment="1">
      <alignment horizontal="right" vertical="center"/>
    </xf>
    <xf numFmtId="181" fontId="22" fillId="0" borderId="0" xfId="5" applyNumberFormat="1" applyFont="1" applyFill="1" applyBorder="1" applyAlignment="1">
      <alignment horizontal="right" vertical="center"/>
    </xf>
    <xf numFmtId="0" fontId="15" fillId="2" borderId="0" xfId="2" applyFont="1" applyFill="1" applyBorder="1" applyAlignment="1">
      <alignment horizontal="center" vertical="center"/>
    </xf>
    <xf numFmtId="181" fontId="22" fillId="0" borderId="8" xfId="5" quotePrefix="1" applyNumberFormat="1" applyFont="1" applyFill="1" applyBorder="1" applyAlignment="1">
      <alignment horizontal="right" vertical="center"/>
    </xf>
    <xf numFmtId="181" fontId="17" fillId="0" borderId="0" xfId="5" applyNumberFormat="1" applyFont="1" applyFill="1" applyBorder="1" applyAlignment="1">
      <alignment horizontal="right" vertical="center"/>
    </xf>
    <xf numFmtId="182" fontId="22" fillId="0" borderId="8" xfId="5" quotePrefix="1" applyNumberFormat="1" applyFont="1" applyFill="1" applyBorder="1" applyAlignment="1">
      <alignment horizontal="right" vertical="center"/>
    </xf>
    <xf numFmtId="182" fontId="22" fillId="0" borderId="0" xfId="5" quotePrefix="1" applyNumberFormat="1" applyFont="1" applyFill="1" applyBorder="1" applyAlignment="1">
      <alignment horizontal="right" vertical="center"/>
    </xf>
    <xf numFmtId="182" fontId="22" fillId="0" borderId="8" xfId="6" quotePrefix="1" applyNumberFormat="1" applyFont="1" applyFill="1" applyBorder="1" applyAlignment="1">
      <alignment horizontal="right" vertical="center"/>
    </xf>
    <xf numFmtId="182" fontId="22" fillId="0" borderId="0" xfId="6" quotePrefix="1" applyNumberFormat="1" applyFont="1" applyFill="1" applyBorder="1" applyAlignment="1">
      <alignment horizontal="right" vertical="center"/>
    </xf>
    <xf numFmtId="181" fontId="17" fillId="2" borderId="0" xfId="5" applyNumberFormat="1" applyFont="1" applyFill="1" applyBorder="1" applyAlignment="1">
      <alignment horizontal="right" vertical="center"/>
    </xf>
    <xf numFmtId="183" fontId="22" fillId="0" borderId="8" xfId="5" quotePrefix="1" applyNumberFormat="1" applyFont="1" applyFill="1" applyBorder="1" applyAlignment="1">
      <alignment horizontal="right" vertical="center"/>
    </xf>
    <xf numFmtId="183" fontId="22" fillId="0" borderId="0" xfId="5" quotePrefix="1" applyNumberFormat="1" applyFont="1" applyFill="1" applyBorder="1" applyAlignment="1">
      <alignment horizontal="right" vertical="center"/>
    </xf>
    <xf numFmtId="49" fontId="14" fillId="2" borderId="1" xfId="5" applyNumberFormat="1" applyFont="1" applyFill="1" applyBorder="1" applyAlignment="1">
      <alignment horizontal="center" vertical="center"/>
    </xf>
    <xf numFmtId="49" fontId="14" fillId="2" borderId="1" xfId="5" applyNumberFormat="1" applyFont="1" applyFill="1" applyBorder="1" applyAlignment="1">
      <alignment vertical="center"/>
    </xf>
    <xf numFmtId="179" fontId="16" fillId="0" borderId="12" xfId="5" quotePrefix="1" applyNumberFormat="1" applyFont="1" applyFill="1" applyBorder="1" applyAlignment="1">
      <alignment horizontal="right" vertical="center"/>
    </xf>
    <xf numFmtId="179" fontId="16" fillId="0" borderId="1" xfId="5" quotePrefix="1" applyNumberFormat="1" applyFont="1" applyFill="1" applyBorder="1" applyAlignment="1">
      <alignment horizontal="right" vertical="center"/>
    </xf>
    <xf numFmtId="0" fontId="15" fillId="0" borderId="1" xfId="2" applyFont="1" applyBorder="1" applyAlignment="1">
      <alignment vertical="center"/>
    </xf>
    <xf numFmtId="183" fontId="22" fillId="0" borderId="12" xfId="5" quotePrefix="1" applyNumberFormat="1" applyFont="1" applyFill="1" applyBorder="1" applyAlignment="1">
      <alignment horizontal="right" vertical="center"/>
    </xf>
    <xf numFmtId="183" fontId="22" fillId="0" borderId="1" xfId="5" quotePrefix="1" applyNumberFormat="1" applyFont="1" applyFill="1" applyBorder="1" applyAlignment="1">
      <alignment horizontal="right" vertical="center"/>
    </xf>
    <xf numFmtId="49" fontId="24" fillId="0" borderId="0" xfId="5" applyNumberFormat="1" applyFont="1" applyFill="1" applyBorder="1" applyAlignment="1">
      <alignment vertical="top"/>
    </xf>
    <xf numFmtId="179" fontId="24" fillId="0" borderId="0" xfId="5" applyNumberFormat="1" applyFont="1" applyFill="1" applyBorder="1" applyAlignment="1">
      <alignment horizontal="right" vertical="top"/>
    </xf>
    <xf numFmtId="181" fontId="24" fillId="0" borderId="0" xfId="5" applyNumberFormat="1" applyFont="1" applyFill="1" applyBorder="1" applyAlignment="1">
      <alignment horizontal="right" vertical="top"/>
    </xf>
    <xf numFmtId="179" fontId="22" fillId="0" borderId="5" xfId="5" quotePrefix="1" applyNumberFormat="1" applyFont="1" applyFill="1" applyBorder="1" applyAlignment="1">
      <alignment horizontal="right" vertical="center"/>
    </xf>
    <xf numFmtId="179" fontId="22" fillId="0" borderId="2" xfId="5" quotePrefix="1" applyNumberFormat="1" applyFont="1" applyFill="1" applyBorder="1" applyAlignment="1">
      <alignment horizontal="right" vertical="center"/>
    </xf>
    <xf numFmtId="179" fontId="22" fillId="0" borderId="12" xfId="5" quotePrefix="1" applyNumberFormat="1" applyFont="1" applyFill="1" applyBorder="1" applyAlignment="1">
      <alignment horizontal="right" vertical="center"/>
    </xf>
    <xf numFmtId="181" fontId="22" fillId="0" borderId="1" xfId="5" quotePrefix="1" applyNumberFormat="1" applyFont="1" applyFill="1" applyBorder="1" applyAlignment="1">
      <alignment horizontal="right" vertical="center"/>
    </xf>
    <xf numFmtId="0" fontId="22" fillId="0" borderId="8" xfId="5" quotePrefix="1" applyNumberFormat="1" applyFont="1" applyFill="1" applyBorder="1" applyAlignment="1">
      <alignment horizontal="right" vertical="center"/>
    </xf>
    <xf numFmtId="0" fontId="25" fillId="0" borderId="0" xfId="5" applyNumberFormat="1" applyFont="1" applyFill="1" applyBorder="1" applyAlignment="1">
      <alignment horizontal="left" vertical="top"/>
    </xf>
    <xf numFmtId="0" fontId="26" fillId="0" borderId="0" xfId="5" applyNumberFormat="1" applyFont="1" applyFill="1" applyBorder="1" applyAlignment="1">
      <alignment horizontal="centerContinuous" vertical="top"/>
    </xf>
    <xf numFmtId="49" fontId="14" fillId="0" borderId="0" xfId="5" applyNumberFormat="1" applyFont="1" applyFill="1" applyAlignment="1">
      <alignment horizontal="centerContinuous" vertical="top"/>
    </xf>
    <xf numFmtId="0" fontId="27" fillId="0" borderId="0" xfId="5" applyNumberFormat="1" applyFont="1" applyFill="1" applyBorder="1" applyAlignment="1">
      <alignment horizontal="centerContinuous" vertical="top"/>
    </xf>
    <xf numFmtId="0" fontId="12" fillId="0" borderId="0" xfId="5" applyNumberFormat="1" applyFont="1" applyFill="1" applyBorder="1" applyAlignment="1">
      <alignment horizontal="centerContinuous" vertical="center"/>
    </xf>
    <xf numFmtId="0" fontId="26" fillId="0" borderId="0" xfId="5" applyNumberFormat="1" applyFont="1" applyFill="1" applyBorder="1" applyAlignment="1">
      <alignment horizontal="center" vertical="top"/>
    </xf>
    <xf numFmtId="0" fontId="14" fillId="0" borderId="0" xfId="5" applyNumberFormat="1" applyFont="1" applyFill="1" applyBorder="1" applyAlignment="1">
      <alignment horizontal="center" vertical="top"/>
    </xf>
    <xf numFmtId="49" fontId="14" fillId="0" borderId="0" xfId="5" applyNumberFormat="1" applyFont="1" applyFill="1" applyBorder="1" applyAlignment="1">
      <alignment vertical="top"/>
    </xf>
    <xf numFmtId="49" fontId="14" fillId="0" borderId="0" xfId="5" applyNumberFormat="1" applyFont="1" applyBorder="1" applyAlignment="1">
      <alignment vertical="top"/>
    </xf>
    <xf numFmtId="49" fontId="14" fillId="0" borderId="0" xfId="5" applyNumberFormat="1" applyFont="1" applyAlignment="1">
      <alignment vertical="top"/>
    </xf>
    <xf numFmtId="49" fontId="28" fillId="2" borderId="2" xfId="5" applyNumberFormat="1" applyFont="1" applyFill="1" applyBorder="1" applyAlignment="1">
      <alignment horizontal="centerContinuous" vertical="center"/>
    </xf>
    <xf numFmtId="0" fontId="9" fillId="2" borderId="2" xfId="7" applyFont="1" applyFill="1" applyBorder="1" applyAlignment="1">
      <alignment horizontal="centerContinuous" vertical="center"/>
    </xf>
    <xf numFmtId="49" fontId="28" fillId="2" borderId="3" xfId="5" applyNumberFormat="1" applyFont="1" applyFill="1" applyBorder="1" applyAlignment="1">
      <alignment horizontal="centerContinuous" vertical="center"/>
    </xf>
    <xf numFmtId="49" fontId="28" fillId="2" borderId="5" xfId="5" applyNumberFormat="1" applyFont="1" applyFill="1" applyBorder="1" applyAlignment="1">
      <alignment vertical="center" wrapText="1"/>
    </xf>
    <xf numFmtId="49" fontId="28" fillId="0" borderId="0" xfId="5" applyNumberFormat="1" applyFont="1" applyFill="1" applyBorder="1" applyAlignment="1">
      <alignment vertical="center"/>
    </xf>
    <xf numFmtId="49" fontId="28" fillId="0" borderId="0" xfId="5" applyNumberFormat="1" applyFont="1" applyFill="1" applyAlignment="1">
      <alignment vertical="center"/>
    </xf>
    <xf numFmtId="49" fontId="28" fillId="0" borderId="0" xfId="5" applyNumberFormat="1" applyFont="1" applyAlignment="1">
      <alignment vertical="center"/>
    </xf>
    <xf numFmtId="49" fontId="30" fillId="2" borderId="0" xfId="5" applyNumberFormat="1" applyFont="1" applyFill="1" applyBorder="1" applyAlignment="1">
      <alignment horizontal="left" vertical="center"/>
    </xf>
    <xf numFmtId="49" fontId="30" fillId="2" borderId="6" xfId="5" applyNumberFormat="1" applyFont="1" applyFill="1" applyBorder="1" applyAlignment="1">
      <alignment horizontal="left" vertical="center"/>
    </xf>
    <xf numFmtId="49" fontId="30" fillId="2" borderId="7" xfId="5" applyNumberFormat="1" applyFont="1" applyFill="1" applyBorder="1" applyAlignment="1">
      <alignment horizontal="center" vertical="center"/>
    </xf>
    <xf numFmtId="49" fontId="14" fillId="2" borderId="4" xfId="5" applyNumberFormat="1" applyFont="1" applyFill="1" applyBorder="1" applyAlignment="1">
      <alignment vertical="center"/>
    </xf>
    <xf numFmtId="49" fontId="30" fillId="2" borderId="4" xfId="5" applyNumberFormat="1" applyFont="1" applyFill="1" applyBorder="1" applyAlignment="1">
      <alignment horizontal="center" vertical="center"/>
    </xf>
    <xf numFmtId="49" fontId="30" fillId="2" borderId="4" xfId="5" applyNumberFormat="1" applyFont="1" applyFill="1" applyBorder="1" applyAlignment="1">
      <alignment vertical="center"/>
    </xf>
    <xf numFmtId="49" fontId="30" fillId="2" borderId="5" xfId="5" applyNumberFormat="1" applyFont="1" applyFill="1" applyBorder="1" applyAlignment="1">
      <alignment horizontal="center" vertical="center"/>
    </xf>
    <xf numFmtId="49" fontId="14" fillId="0" borderId="0" xfId="5" applyNumberFormat="1" applyFont="1" applyFill="1" applyBorder="1" applyAlignment="1">
      <alignment vertical="center"/>
    </xf>
    <xf numFmtId="49" fontId="14" fillId="0" borderId="0" xfId="5" applyNumberFormat="1" applyFont="1" applyFill="1" applyAlignment="1">
      <alignment vertical="center"/>
    </xf>
    <xf numFmtId="49" fontId="14" fillId="0" borderId="0" xfId="5" applyNumberFormat="1" applyFont="1" applyAlignment="1">
      <alignment vertical="center"/>
    </xf>
    <xf numFmtId="49" fontId="28" fillId="2" borderId="0" xfId="5" applyNumberFormat="1" applyFont="1" applyFill="1" applyBorder="1" applyAlignment="1">
      <alignment horizontal="centerContinuous" vertical="center"/>
    </xf>
    <xf numFmtId="0" fontId="9" fillId="2" borderId="0" xfId="7" applyFont="1" applyFill="1" applyBorder="1" applyAlignment="1">
      <alignment horizontal="centerContinuous" vertical="center"/>
    </xf>
    <xf numFmtId="49" fontId="28" fillId="2" borderId="6" xfId="5" applyNumberFormat="1" applyFont="1" applyFill="1" applyBorder="1" applyAlignment="1">
      <alignment horizontal="centerContinuous" vertical="center"/>
    </xf>
    <xf numFmtId="49" fontId="28" fillId="2" borderId="7" xfId="5" applyNumberFormat="1" applyFont="1" applyFill="1" applyBorder="1" applyAlignment="1">
      <alignment horizontal="center" vertical="center" wrapText="1"/>
    </xf>
    <xf numFmtId="49" fontId="28" fillId="2" borderId="7" xfId="5" applyNumberFormat="1" applyFont="1" applyFill="1" applyBorder="1" applyAlignment="1">
      <alignment horizontal="center" vertical="center"/>
    </xf>
    <xf numFmtId="49" fontId="28" fillId="2" borderId="8" xfId="5" applyNumberFormat="1" applyFont="1" applyFill="1" applyBorder="1" applyAlignment="1">
      <alignment horizontal="center" vertical="center"/>
    </xf>
    <xf numFmtId="49" fontId="28" fillId="2" borderId="0" xfId="5" applyNumberFormat="1" applyFont="1" applyFill="1" applyBorder="1" applyAlignment="1">
      <alignment horizontal="left" vertical="center"/>
    </xf>
    <xf numFmtId="49" fontId="28" fillId="2" borderId="0" xfId="5" applyNumberFormat="1" applyFont="1" applyFill="1" applyBorder="1" applyAlignment="1">
      <alignment vertical="center"/>
    </xf>
    <xf numFmtId="49" fontId="28" fillId="2" borderId="6" xfId="5" applyNumberFormat="1" applyFont="1" applyFill="1" applyBorder="1" applyAlignment="1">
      <alignment horizontal="left" vertical="center"/>
    </xf>
    <xf numFmtId="49" fontId="28" fillId="2" borderId="1" xfId="5" applyNumberFormat="1" applyFont="1" applyFill="1" applyBorder="1" applyAlignment="1">
      <alignment horizontal="left" vertical="center"/>
    </xf>
    <xf numFmtId="49" fontId="28" fillId="2" borderId="10" xfId="5" applyNumberFormat="1" applyFont="1" applyFill="1" applyBorder="1" applyAlignment="1">
      <alignment horizontal="left" vertical="center"/>
    </xf>
    <xf numFmtId="49" fontId="28" fillId="2" borderId="11" xfId="5" applyNumberFormat="1" applyFont="1" applyFill="1" applyBorder="1" applyAlignment="1">
      <alignment horizontal="center" vertical="center"/>
    </xf>
    <xf numFmtId="49" fontId="28" fillId="2" borderId="12" xfId="5" applyNumberFormat="1" applyFont="1" applyFill="1" applyBorder="1" applyAlignment="1">
      <alignment horizontal="center" vertical="center"/>
    </xf>
    <xf numFmtId="49" fontId="30" fillId="2" borderId="0" xfId="5" applyNumberFormat="1" applyFont="1" applyFill="1" applyBorder="1" applyAlignment="1">
      <alignment vertical="center"/>
    </xf>
    <xf numFmtId="49" fontId="30" fillId="2" borderId="6" xfId="5" applyNumberFormat="1" applyFont="1" applyFill="1" applyBorder="1" applyAlignment="1">
      <alignment vertical="center"/>
    </xf>
    <xf numFmtId="184" fontId="31" fillId="0" borderId="5" xfId="5" applyNumberFormat="1" applyFont="1" applyFill="1" applyBorder="1" applyAlignment="1">
      <alignment vertical="center"/>
    </xf>
    <xf numFmtId="184" fontId="31" fillId="0" borderId="0" xfId="5" applyNumberFormat="1" applyFont="1" applyFill="1" applyBorder="1" applyAlignment="1">
      <alignment vertical="center"/>
    </xf>
    <xf numFmtId="185" fontId="31" fillId="0" borderId="0" xfId="5" applyNumberFormat="1" applyFont="1" applyFill="1" applyBorder="1" applyAlignment="1">
      <alignment vertical="center"/>
    </xf>
    <xf numFmtId="49" fontId="31" fillId="0" borderId="0" xfId="5" applyNumberFormat="1" applyFont="1" applyFill="1" applyBorder="1" applyAlignment="1">
      <alignment vertical="center"/>
    </xf>
    <xf numFmtId="49" fontId="31" fillId="0" borderId="0" xfId="5" applyNumberFormat="1" applyFont="1" applyFill="1" applyAlignment="1">
      <alignment vertical="center"/>
    </xf>
    <xf numFmtId="49" fontId="31" fillId="0" borderId="0" xfId="5" applyNumberFormat="1" applyFont="1" applyAlignment="1">
      <alignment vertical="center"/>
    </xf>
    <xf numFmtId="49" fontId="30" fillId="2" borderId="0" xfId="5" applyNumberFormat="1" applyFont="1" applyFill="1" applyBorder="1" applyAlignment="1">
      <alignment horizontal="distributed" vertical="center"/>
    </xf>
    <xf numFmtId="185" fontId="22" fillId="0" borderId="8" xfId="5" applyNumberFormat="1" applyFont="1" applyFill="1" applyBorder="1" applyAlignment="1">
      <alignment horizontal="right" vertical="center"/>
    </xf>
    <xf numFmtId="186" fontId="22" fillId="0" borderId="0" xfId="5" applyNumberFormat="1" applyFont="1" applyFill="1" applyBorder="1" applyAlignment="1">
      <alignment horizontal="right" vertical="center"/>
    </xf>
    <xf numFmtId="49" fontId="30" fillId="2" borderId="0" xfId="5" applyNumberFormat="1" applyFont="1" applyFill="1" applyBorder="1" applyAlignment="1">
      <alignment horizontal="center" vertical="center"/>
    </xf>
    <xf numFmtId="185" fontId="32" fillId="0" borderId="8" xfId="5" applyNumberFormat="1" applyFont="1" applyFill="1" applyBorder="1" applyAlignment="1">
      <alignment horizontal="right" vertical="center"/>
    </xf>
    <xf numFmtId="186" fontId="32" fillId="0" borderId="0" xfId="5" applyNumberFormat="1" applyFont="1" applyFill="1" applyBorder="1" applyAlignment="1">
      <alignment horizontal="right" vertical="center"/>
    </xf>
    <xf numFmtId="49" fontId="33" fillId="0" borderId="0" xfId="5" applyNumberFormat="1" applyFont="1" applyFill="1" applyBorder="1" applyAlignment="1">
      <alignment vertical="center"/>
    </xf>
    <xf numFmtId="49" fontId="33" fillId="0" borderId="0" xfId="5" applyNumberFormat="1" applyFont="1" applyFill="1" applyAlignment="1">
      <alignment vertical="center"/>
    </xf>
    <xf numFmtId="49" fontId="33" fillId="0" borderId="0" xfId="5" applyNumberFormat="1" applyFont="1" applyAlignment="1">
      <alignment vertical="center"/>
    </xf>
    <xf numFmtId="0" fontId="8" fillId="2" borderId="1" xfId="7" applyFont="1" applyFill="1" applyBorder="1" applyAlignment="1">
      <alignment vertical="center"/>
    </xf>
    <xf numFmtId="0" fontId="23" fillId="0" borderId="12" xfId="7" applyFont="1" applyBorder="1" applyAlignment="1">
      <alignment vertical="center"/>
    </xf>
    <xf numFmtId="0" fontId="23" fillId="0" borderId="1" xfId="7" applyFont="1" applyBorder="1" applyAlignment="1">
      <alignment vertical="center"/>
    </xf>
    <xf numFmtId="0" fontId="29" fillId="0" borderId="0" xfId="7" applyFont="1" applyAlignment="1">
      <alignment vertical="center"/>
    </xf>
    <xf numFmtId="0" fontId="8" fillId="0" borderId="0" xfId="7" applyFont="1"/>
    <xf numFmtId="0" fontId="29" fillId="0" borderId="0" xfId="7" applyFont="1"/>
    <xf numFmtId="0" fontId="9" fillId="0" borderId="0" xfId="7" applyFont="1" applyAlignment="1">
      <alignment vertical="center"/>
    </xf>
    <xf numFmtId="49" fontId="28" fillId="0" borderId="0" xfId="5" applyNumberFormat="1" applyFont="1" applyFill="1" applyBorder="1" applyAlignment="1">
      <alignment horizontal="left" vertical="center"/>
    </xf>
    <xf numFmtId="0" fontId="34" fillId="0" borderId="0" xfId="7" applyFont="1" applyAlignment="1">
      <alignment vertical="center"/>
    </xf>
    <xf numFmtId="0" fontId="26" fillId="0" borderId="0" xfId="7" applyFont="1" applyAlignment="1"/>
    <xf numFmtId="184" fontId="8" fillId="0" borderId="0" xfId="7" applyNumberFormat="1" applyFont="1" applyAlignment="1">
      <alignment horizontal="right"/>
    </xf>
    <xf numFmtId="0" fontId="8" fillId="0" borderId="0" xfId="7" applyFont="1" applyAlignment="1"/>
    <xf numFmtId="187" fontId="8" fillId="0" borderId="0" xfId="7" applyNumberFormat="1" applyFont="1" applyAlignment="1">
      <alignment horizontal="right"/>
    </xf>
    <xf numFmtId="184" fontId="26" fillId="0" borderId="0" xfId="5" applyNumberFormat="1" applyFont="1" applyFill="1" applyBorder="1" applyAlignment="1">
      <alignment horizontal="right"/>
    </xf>
    <xf numFmtId="0" fontId="14" fillId="0" borderId="0" xfId="5" applyNumberFormat="1" applyFont="1" applyBorder="1" applyAlignment="1"/>
    <xf numFmtId="0" fontId="14" fillId="0" borderId="0" xfId="5" applyNumberFormat="1" applyFont="1" applyAlignment="1"/>
    <xf numFmtId="0" fontId="14" fillId="0" borderId="0" xfId="5" applyNumberFormat="1" applyFont="1" applyFill="1" applyBorder="1" applyAlignment="1"/>
    <xf numFmtId="0" fontId="12" fillId="0" borderId="0" xfId="5" applyNumberFormat="1" applyFont="1" applyFill="1" applyBorder="1" applyAlignment="1">
      <alignment horizontal="left" indent="1"/>
    </xf>
    <xf numFmtId="181" fontId="14" fillId="0" borderId="0" xfId="5" applyNumberFormat="1" applyFont="1" applyFill="1" applyBorder="1" applyAlignment="1">
      <alignment horizontal="right"/>
    </xf>
    <xf numFmtId="187" fontId="14" fillId="0" borderId="0" xfId="5" applyNumberFormat="1" applyFont="1" applyFill="1" applyBorder="1" applyAlignment="1">
      <alignment horizontal="right"/>
    </xf>
    <xf numFmtId="184" fontId="14" fillId="0" borderId="0" xfId="5" applyNumberFormat="1" applyFont="1" applyFill="1" applyBorder="1" applyAlignment="1">
      <alignment horizontal="right"/>
    </xf>
    <xf numFmtId="0" fontId="14" fillId="2" borderId="2" xfId="5" applyNumberFormat="1" applyFont="1" applyFill="1" applyBorder="1" applyAlignment="1">
      <alignment vertical="center"/>
    </xf>
    <xf numFmtId="181" fontId="30" fillId="2" borderId="15" xfId="5" applyNumberFormat="1" applyFont="1" applyFill="1" applyBorder="1" applyAlignment="1">
      <alignment vertical="center"/>
    </xf>
    <xf numFmtId="181" fontId="30" fillId="2" borderId="13" xfId="5" applyNumberFormat="1" applyFont="1" applyFill="1" applyBorder="1" applyAlignment="1">
      <alignment vertical="center"/>
    </xf>
    <xf numFmtId="0" fontId="14" fillId="0" borderId="0" xfId="5" applyNumberFormat="1" applyFont="1" applyFill="1" applyBorder="1" applyAlignment="1">
      <alignment vertical="center"/>
    </xf>
    <xf numFmtId="0" fontId="14" fillId="0" borderId="0" xfId="5" applyNumberFormat="1" applyFont="1" applyFill="1" applyAlignment="1">
      <alignment vertical="center"/>
    </xf>
    <xf numFmtId="0" fontId="14" fillId="0" borderId="0" xfId="5" applyNumberFormat="1" applyFont="1" applyAlignment="1">
      <alignment vertical="center"/>
    </xf>
    <xf numFmtId="0" fontId="14" fillId="2" borderId="0" xfId="5" applyNumberFormat="1" applyFont="1" applyFill="1" applyBorder="1" applyAlignment="1">
      <alignment vertical="center"/>
    </xf>
    <xf numFmtId="0" fontId="14" fillId="2" borderId="1" xfId="5" applyNumberFormat="1" applyFont="1" applyFill="1" applyBorder="1" applyAlignment="1">
      <alignment horizontal="center" vertical="center"/>
    </xf>
    <xf numFmtId="0" fontId="14" fillId="0" borderId="0" xfId="5" applyNumberFormat="1" applyFont="1" applyFill="1" applyBorder="1" applyAlignment="1">
      <alignment horizontal="center" vertical="center"/>
    </xf>
    <xf numFmtId="0" fontId="14" fillId="0" borderId="0" xfId="5" applyNumberFormat="1" applyFont="1" applyFill="1" applyAlignment="1">
      <alignment horizontal="center" vertical="center"/>
    </xf>
    <xf numFmtId="0" fontId="14" fillId="0" borderId="0" xfId="5" applyNumberFormat="1" applyFont="1" applyAlignment="1">
      <alignment horizontal="center" vertical="center"/>
    </xf>
    <xf numFmtId="0" fontId="14" fillId="2" borderId="2" xfId="5" applyNumberFormat="1" applyFont="1" applyFill="1" applyBorder="1" applyAlignment="1"/>
    <xf numFmtId="0" fontId="14" fillId="2" borderId="3" xfId="5" applyNumberFormat="1" applyFont="1" applyFill="1" applyBorder="1" applyAlignment="1"/>
    <xf numFmtId="181" fontId="31" fillId="0" borderId="0" xfId="5" applyNumberFormat="1" applyFont="1" applyFill="1" applyBorder="1" applyAlignment="1">
      <alignment horizontal="right"/>
    </xf>
    <xf numFmtId="187" fontId="31" fillId="0" borderId="0" xfId="5" applyNumberFormat="1" applyFont="1" applyFill="1" applyBorder="1" applyAlignment="1">
      <alignment horizontal="right"/>
    </xf>
    <xf numFmtId="184" fontId="31" fillId="0" borderId="0" xfId="5" applyNumberFormat="1" applyFont="1" applyFill="1" applyBorder="1" applyAlignment="1">
      <alignment horizontal="right"/>
    </xf>
    <xf numFmtId="0" fontId="31" fillId="0" borderId="0" xfId="5" applyNumberFormat="1" applyFont="1" applyBorder="1" applyAlignment="1"/>
    <xf numFmtId="181" fontId="31" fillId="0" borderId="8" xfId="5" applyNumberFormat="1" applyFont="1" applyFill="1" applyBorder="1" applyAlignment="1">
      <alignment horizontal="right"/>
    </xf>
    <xf numFmtId="181" fontId="31" fillId="0" borderId="6" xfId="5" applyNumberFormat="1" applyFont="1" applyFill="1" applyBorder="1" applyAlignment="1">
      <alignment horizontal="right"/>
    </xf>
    <xf numFmtId="187" fontId="31" fillId="0" borderId="5" xfId="5" applyNumberFormat="1" applyFont="1" applyFill="1" applyBorder="1" applyAlignment="1">
      <alignment horizontal="right"/>
    </xf>
    <xf numFmtId="187" fontId="31" fillId="0" borderId="2" xfId="5" applyNumberFormat="1" applyFont="1" applyFill="1" applyBorder="1" applyAlignment="1">
      <alignment horizontal="right"/>
    </xf>
    <xf numFmtId="184" fontId="31" fillId="0" borderId="2" xfId="5" applyNumberFormat="1" applyFont="1" applyFill="1" applyBorder="1" applyAlignment="1">
      <alignment horizontal="right"/>
    </xf>
    <xf numFmtId="0" fontId="31" fillId="0" borderId="2" xfId="5" applyNumberFormat="1" applyFont="1" applyBorder="1" applyAlignment="1"/>
    <xf numFmtId="0" fontId="31" fillId="0" borderId="0" xfId="5" applyNumberFormat="1" applyFont="1" applyAlignment="1"/>
    <xf numFmtId="181" fontId="22" fillId="0" borderId="0" xfId="5" applyNumberFormat="1" applyFont="1" applyFill="1" applyBorder="1" applyAlignment="1">
      <alignment horizontal="right"/>
    </xf>
    <xf numFmtId="187" fontId="22" fillId="0" borderId="0" xfId="5" applyNumberFormat="1" applyFont="1" applyFill="1" applyBorder="1" applyAlignment="1">
      <alignment horizontal="right"/>
    </xf>
    <xf numFmtId="184" fontId="32" fillId="0" borderId="0" xfId="5" applyNumberFormat="1" applyFont="1" applyFill="1" applyBorder="1" applyAlignment="1">
      <alignment horizontal="right"/>
    </xf>
    <xf numFmtId="184" fontId="22" fillId="0" borderId="0" xfId="5" applyNumberFormat="1" applyFont="1" applyFill="1" applyBorder="1" applyAlignment="1">
      <alignment horizontal="right"/>
    </xf>
    <xf numFmtId="0" fontId="22" fillId="0" borderId="0" xfId="5" applyNumberFormat="1" applyFont="1" applyBorder="1" applyAlignment="1"/>
    <xf numFmtId="181" fontId="22" fillId="0" borderId="8" xfId="5" applyNumberFormat="1" applyFont="1" applyFill="1" applyBorder="1" applyAlignment="1">
      <alignment horizontal="right"/>
    </xf>
    <xf numFmtId="181" fontId="22" fillId="0" borderId="6" xfId="5" applyNumberFormat="1" applyFont="1" applyFill="1" applyBorder="1" applyAlignment="1">
      <alignment horizontal="right"/>
    </xf>
    <xf numFmtId="187" fontId="32" fillId="0" borderId="8" xfId="5" applyNumberFormat="1" applyFont="1" applyFill="1" applyBorder="1" applyAlignment="1">
      <alignment horizontal="right"/>
    </xf>
    <xf numFmtId="0" fontId="22" fillId="0" borderId="0" xfId="5" applyNumberFormat="1" applyFont="1" applyFill="1" applyBorder="1" applyAlignment="1"/>
    <xf numFmtId="0" fontId="14" fillId="2" borderId="0" xfId="5" applyNumberFormat="1" applyFont="1" applyFill="1" applyBorder="1" applyAlignment="1"/>
    <xf numFmtId="0" fontId="14" fillId="2" borderId="6" xfId="5" applyNumberFormat="1" applyFont="1" applyFill="1" applyBorder="1" applyAlignment="1"/>
    <xf numFmtId="181" fontId="22" fillId="0" borderId="0" xfId="5" quotePrefix="1" applyNumberFormat="1" applyFont="1" applyFill="1" applyBorder="1" applyAlignment="1">
      <alignment horizontal="right"/>
    </xf>
    <xf numFmtId="187" fontId="22" fillId="0" borderId="0" xfId="5" quotePrefix="1" applyNumberFormat="1" applyFont="1" applyFill="1" applyBorder="1" applyAlignment="1">
      <alignment horizontal="right"/>
    </xf>
    <xf numFmtId="184" fontId="22" fillId="0" borderId="0" xfId="5" quotePrefix="1" applyNumberFormat="1" applyFont="1" applyFill="1" applyBorder="1" applyAlignment="1">
      <alignment horizontal="right"/>
    </xf>
    <xf numFmtId="181" fontId="22" fillId="0" borderId="8" xfId="5" quotePrefix="1" applyNumberFormat="1" applyFont="1" applyFill="1" applyBorder="1" applyAlignment="1">
      <alignment horizontal="right"/>
    </xf>
    <xf numFmtId="187" fontId="22" fillId="0" borderId="8" xfId="5" quotePrefix="1" applyNumberFormat="1" applyFont="1" applyFill="1" applyBorder="1" applyAlignment="1">
      <alignment horizontal="right"/>
    </xf>
    <xf numFmtId="0" fontId="30" fillId="2" borderId="0" xfId="5" applyNumberFormat="1" applyFont="1" applyFill="1" applyBorder="1" applyAlignment="1">
      <alignment horizontal="distributed"/>
    </xf>
    <xf numFmtId="49" fontId="14" fillId="2" borderId="0" xfId="5" applyNumberFormat="1" applyFont="1" applyFill="1" applyBorder="1" applyAlignment="1">
      <alignment vertical="top"/>
    </xf>
    <xf numFmtId="0" fontId="35" fillId="2" borderId="0" xfId="7" applyFont="1" applyFill="1" applyBorder="1" applyAlignment="1">
      <alignment horizontal="center"/>
    </xf>
    <xf numFmtId="0" fontId="30" fillId="2" borderId="0" xfId="5" applyNumberFormat="1" applyFont="1" applyFill="1" applyBorder="1" applyAlignment="1">
      <alignment horizontal="right"/>
    </xf>
    <xf numFmtId="0" fontId="14" fillId="2" borderId="6" xfId="5" applyNumberFormat="1" applyFont="1" applyFill="1" applyBorder="1" applyAlignment="1">
      <alignment vertical="top" wrapText="1"/>
    </xf>
    <xf numFmtId="0" fontId="14" fillId="2" borderId="6" xfId="5" applyNumberFormat="1" applyFont="1" applyFill="1" applyBorder="1" applyAlignment="1">
      <alignment wrapText="1"/>
    </xf>
    <xf numFmtId="0" fontId="8" fillId="2" borderId="6" xfId="7" applyFont="1" applyFill="1" applyBorder="1" applyAlignment="1">
      <alignment vertical="top"/>
    </xf>
    <xf numFmtId="0" fontId="30" fillId="2" borderId="0" xfId="5" applyNumberFormat="1" applyFont="1" applyFill="1" applyBorder="1" applyAlignment="1"/>
    <xf numFmtId="49" fontId="30" fillId="2" borderId="0" xfId="5" applyNumberFormat="1" applyFont="1" applyFill="1" applyBorder="1" applyAlignment="1">
      <alignment vertical="top"/>
    </xf>
    <xf numFmtId="49" fontId="30" fillId="2" borderId="0" xfId="5" applyNumberFormat="1" applyFont="1" applyFill="1" applyBorder="1" applyAlignment="1">
      <alignment horizontal="left" vertical="top"/>
    </xf>
    <xf numFmtId="183" fontId="22" fillId="0" borderId="0" xfId="5" quotePrefix="1" applyNumberFormat="1" applyFont="1" applyFill="1" applyBorder="1" applyAlignment="1">
      <alignment horizontal="right" vertical="top"/>
    </xf>
    <xf numFmtId="183" fontId="22" fillId="0" borderId="8" xfId="5" quotePrefix="1" applyNumberFormat="1" applyFont="1" applyFill="1" applyBorder="1" applyAlignment="1">
      <alignment horizontal="right" vertical="top"/>
    </xf>
    <xf numFmtId="49" fontId="30" fillId="2" borderId="0" xfId="5" applyNumberFormat="1" applyFont="1" applyFill="1" applyBorder="1" applyAlignment="1">
      <alignment horizontal="distributed" vertical="top"/>
    </xf>
    <xf numFmtId="49" fontId="14" fillId="2" borderId="6" xfId="5" applyNumberFormat="1" applyFont="1" applyFill="1" applyBorder="1" applyAlignment="1">
      <alignment vertical="top"/>
    </xf>
    <xf numFmtId="49" fontId="14" fillId="2" borderId="0" xfId="5" applyNumberFormat="1" applyFont="1" applyFill="1" applyBorder="1" applyAlignment="1">
      <alignment horizontal="left" vertical="top"/>
    </xf>
    <xf numFmtId="0" fontId="14" fillId="2" borderId="1" xfId="5" applyNumberFormat="1" applyFont="1" applyFill="1" applyBorder="1" applyAlignment="1"/>
    <xf numFmtId="0" fontId="30" fillId="2" borderId="1" xfId="5" applyNumberFormat="1" applyFont="1" applyFill="1" applyBorder="1" applyAlignment="1"/>
    <xf numFmtId="0" fontId="14" fillId="2" borderId="10" xfId="5" applyNumberFormat="1" applyFont="1" applyFill="1" applyBorder="1" applyAlignment="1"/>
    <xf numFmtId="181" fontId="22" fillId="0" borderId="1" xfId="5" applyNumberFormat="1" applyFont="1" applyFill="1" applyBorder="1" applyAlignment="1">
      <alignment horizontal="right"/>
    </xf>
    <xf numFmtId="187" fontId="22" fillId="0" borderId="1" xfId="5" applyNumberFormat="1" applyFont="1" applyFill="1" applyBorder="1" applyAlignment="1">
      <alignment horizontal="right"/>
    </xf>
    <xf numFmtId="184" fontId="22" fillId="0" borderId="1" xfId="5" applyNumberFormat="1" applyFont="1" applyFill="1" applyBorder="1" applyAlignment="1">
      <alignment horizontal="right"/>
    </xf>
    <xf numFmtId="0" fontId="22" fillId="0" borderId="1" xfId="5" applyNumberFormat="1" applyFont="1" applyBorder="1" applyAlignment="1"/>
    <xf numFmtId="181" fontId="22" fillId="0" borderId="12" xfId="5" applyNumberFormat="1" applyFont="1" applyFill="1" applyBorder="1" applyAlignment="1">
      <alignment horizontal="right"/>
    </xf>
    <xf numFmtId="181" fontId="22" fillId="0" borderId="10" xfId="5" applyNumberFormat="1" applyFont="1" applyFill="1" applyBorder="1" applyAlignment="1">
      <alignment horizontal="right"/>
    </xf>
    <xf numFmtId="187" fontId="22" fillId="0" borderId="12" xfId="5" applyNumberFormat="1" applyFont="1" applyFill="1" applyBorder="1" applyAlignment="1">
      <alignment horizontal="right"/>
    </xf>
    <xf numFmtId="0" fontId="22" fillId="0" borderId="1" xfId="5" applyNumberFormat="1" applyFont="1" applyFill="1" applyBorder="1" applyAlignment="1"/>
    <xf numFmtId="0" fontId="8" fillId="0" borderId="0" xfId="7" applyFont="1" applyFill="1" applyBorder="1"/>
    <xf numFmtId="0" fontId="8" fillId="0" borderId="0" xfId="7" applyFont="1" applyBorder="1"/>
    <xf numFmtId="0" fontId="29" fillId="0" borderId="0" xfId="7" applyFont="1" applyBorder="1"/>
    <xf numFmtId="0" fontId="8" fillId="0" borderId="0" xfId="7" applyFont="1" applyFill="1"/>
    <xf numFmtId="0" fontId="29" fillId="0" borderId="0" xfId="7"/>
    <xf numFmtId="0" fontId="36" fillId="0" borderId="0" xfId="0" applyFont="1">
      <alignment vertical="center"/>
    </xf>
    <xf numFmtId="0" fontId="36" fillId="0" borderId="0" xfId="0" applyFont="1" applyAlignment="1">
      <alignment horizontal="right" vertical="center"/>
    </xf>
    <xf numFmtId="49" fontId="36" fillId="0" borderId="0" xfId="0" applyNumberFormat="1" applyFont="1">
      <alignment vertical="center"/>
    </xf>
    <xf numFmtId="0" fontId="37" fillId="2" borderId="2" xfId="0" applyFont="1" applyFill="1" applyBorder="1">
      <alignment vertical="center"/>
    </xf>
    <xf numFmtId="0" fontId="37" fillId="0" borderId="0" xfId="0" applyFont="1">
      <alignment vertical="center"/>
    </xf>
    <xf numFmtId="0" fontId="37" fillId="2" borderId="5" xfId="0" applyFont="1" applyFill="1" applyBorder="1" applyAlignment="1">
      <alignment vertical="center"/>
    </xf>
    <xf numFmtId="0" fontId="37" fillId="2" borderId="15" xfId="0" applyFont="1" applyFill="1" applyBorder="1" applyAlignment="1">
      <alignment vertical="center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9" fillId="2" borderId="9" xfId="0" applyFont="1" applyFill="1" applyBorder="1" applyAlignment="1">
      <alignment horizontal="center" vertical="center" wrapText="1"/>
    </xf>
    <xf numFmtId="0" fontId="39" fillId="2" borderId="14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0" fontId="36" fillId="2" borderId="0" xfId="0" applyFont="1" applyFill="1">
      <alignment vertical="center"/>
    </xf>
    <xf numFmtId="0" fontId="0" fillId="0" borderId="8" xfId="0" applyBorder="1">
      <alignment vertical="center"/>
    </xf>
    <xf numFmtId="0" fontId="37" fillId="2" borderId="0" xfId="0" applyFont="1" applyFill="1">
      <alignment vertical="center"/>
    </xf>
    <xf numFmtId="38" fontId="0" fillId="0" borderId="8" xfId="1" applyFont="1" applyBorder="1">
      <alignment vertical="center"/>
    </xf>
    <xf numFmtId="38" fontId="0" fillId="0" borderId="0" xfId="1" applyFont="1">
      <alignment vertical="center"/>
    </xf>
    <xf numFmtId="40" fontId="0" fillId="0" borderId="0" xfId="1" applyNumberFormat="1" applyFont="1">
      <alignment vertical="center"/>
    </xf>
    <xf numFmtId="38" fontId="0" fillId="0" borderId="0" xfId="1" applyFont="1" applyAlignment="1">
      <alignment horizontal="right" vertical="center"/>
    </xf>
    <xf numFmtId="0" fontId="37" fillId="2" borderId="0" xfId="0" applyFont="1" applyFill="1" applyAlignment="1">
      <alignment horizontal="left" vertical="center" indent="1"/>
    </xf>
    <xf numFmtId="0" fontId="0" fillId="0" borderId="0" xfId="0" applyAlignment="1">
      <alignment horizontal="right" vertical="center"/>
    </xf>
    <xf numFmtId="0" fontId="0" fillId="0" borderId="0" xfId="0" applyBorder="1">
      <alignment vertical="center"/>
    </xf>
    <xf numFmtId="0" fontId="37" fillId="2" borderId="1" xfId="0" applyFont="1" applyFill="1" applyBorder="1">
      <alignment vertical="center"/>
    </xf>
    <xf numFmtId="38" fontId="0" fillId="0" borderId="12" xfId="1" applyFont="1" applyBorder="1">
      <alignment vertical="center"/>
    </xf>
    <xf numFmtId="38" fontId="0" fillId="0" borderId="1" xfId="1" applyFont="1" applyBorder="1">
      <alignment vertical="center"/>
    </xf>
    <xf numFmtId="38" fontId="0" fillId="0" borderId="1" xfId="1" applyFon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49" fontId="30" fillId="2" borderId="0" xfId="5" applyNumberFormat="1" applyFont="1" applyFill="1" applyBorder="1" applyAlignment="1"/>
    <xf numFmtId="49" fontId="30" fillId="2" borderId="0" xfId="5" applyNumberFormat="1" applyFont="1" applyFill="1" applyBorder="1" applyAlignment="1"/>
    <xf numFmtId="38" fontId="36" fillId="0" borderId="1" xfId="8" applyFont="1" applyBorder="1" applyAlignment="1">
      <alignment vertical="center"/>
    </xf>
    <xf numFmtId="38" fontId="36" fillId="0" borderId="1" xfId="8" applyFont="1" applyBorder="1" applyAlignment="1">
      <alignment horizontal="right" vertical="center"/>
    </xf>
    <xf numFmtId="38" fontId="36" fillId="0" borderId="0" xfId="8" applyFont="1">
      <alignment vertical="center"/>
    </xf>
    <xf numFmtId="38" fontId="37" fillId="2" borderId="13" xfId="8" applyFont="1" applyFill="1" applyBorder="1" applyAlignment="1">
      <alignment horizontal="center" vertical="center"/>
    </xf>
    <xf numFmtId="38" fontId="37" fillId="2" borderId="9" xfId="8" applyFont="1" applyFill="1" applyBorder="1" applyAlignment="1">
      <alignment horizontal="center" vertical="center" wrapText="1"/>
    </xf>
    <xf numFmtId="38" fontId="37" fillId="2" borderId="9" xfId="8" applyFont="1" applyFill="1" applyBorder="1" applyAlignment="1">
      <alignment horizontal="center" vertical="center"/>
    </xf>
    <xf numFmtId="38" fontId="37" fillId="2" borderId="14" xfId="8" applyFont="1" applyFill="1" applyBorder="1" applyAlignment="1">
      <alignment horizontal="center" vertical="center"/>
    </xf>
    <xf numFmtId="38" fontId="37" fillId="0" borderId="0" xfId="8" applyFont="1">
      <alignment vertical="center"/>
    </xf>
    <xf numFmtId="38" fontId="40" fillId="0" borderId="0" xfId="8" applyFont="1" applyAlignment="1">
      <alignment horizontal="center" vertical="center"/>
    </xf>
    <xf numFmtId="38" fontId="40" fillId="0" borderId="0" xfId="8" applyFont="1" applyAlignment="1">
      <alignment horizontal="center" vertical="center" wrapText="1"/>
    </xf>
    <xf numFmtId="38" fontId="40" fillId="0" borderId="0" xfId="8" applyFont="1">
      <alignment vertical="center"/>
    </xf>
    <xf numFmtId="38" fontId="37" fillId="2" borderId="0" xfId="8" applyFont="1" applyFill="1" applyBorder="1">
      <alignment vertical="center"/>
    </xf>
    <xf numFmtId="38" fontId="37" fillId="2" borderId="6" xfId="8" applyFont="1" applyFill="1" applyBorder="1" applyAlignment="1">
      <alignment horizontal="distributed" vertical="center"/>
    </xf>
    <xf numFmtId="38" fontId="40" fillId="0" borderId="0" xfId="8" applyFont="1" applyAlignment="1">
      <alignment horizontal="right" vertical="center"/>
    </xf>
    <xf numFmtId="38" fontId="37" fillId="2" borderId="6" xfId="8" applyFont="1" applyFill="1" applyBorder="1">
      <alignment vertical="center"/>
    </xf>
    <xf numFmtId="38" fontId="41" fillId="2" borderId="0" xfId="8" applyFont="1" applyFill="1" applyBorder="1">
      <alignment vertical="center"/>
    </xf>
    <xf numFmtId="38" fontId="41" fillId="2" borderId="6" xfId="8" applyFont="1" applyFill="1" applyBorder="1">
      <alignment vertical="center"/>
    </xf>
    <xf numFmtId="38" fontId="37" fillId="2" borderId="1" xfId="8" applyFont="1" applyFill="1" applyBorder="1">
      <alignment vertical="center"/>
    </xf>
    <xf numFmtId="38" fontId="37" fillId="2" borderId="10" xfId="8" applyFont="1" applyFill="1" applyBorder="1" applyAlignment="1">
      <alignment horizontal="distributed" vertical="center"/>
    </xf>
    <xf numFmtId="38" fontId="40" fillId="0" borderId="1" xfId="8" applyFont="1" applyBorder="1" applyAlignment="1">
      <alignment horizontal="right" vertical="center"/>
    </xf>
    <xf numFmtId="38" fontId="37" fillId="0" borderId="2" xfId="8" applyFont="1" applyBorder="1">
      <alignment vertical="center"/>
    </xf>
    <xf numFmtId="38" fontId="37" fillId="0" borderId="2" xfId="8" applyFont="1" applyBorder="1" applyAlignment="1">
      <alignment horizontal="distributed" vertical="center"/>
    </xf>
    <xf numFmtId="38" fontId="40" fillId="0" borderId="2" xfId="8" applyFont="1" applyBorder="1" applyAlignment="1">
      <alignment horizontal="right" vertical="center"/>
    </xf>
    <xf numFmtId="38" fontId="40" fillId="0" borderId="12" xfId="8" applyFont="1" applyBorder="1" applyAlignment="1">
      <alignment horizontal="right" vertical="center"/>
    </xf>
    <xf numFmtId="49" fontId="42" fillId="0" borderId="0" xfId="5" applyNumberFormat="1" applyFont="1" applyFill="1" applyBorder="1" applyAlignment="1">
      <alignment vertical="top"/>
    </xf>
    <xf numFmtId="49" fontId="42" fillId="0" borderId="0" xfId="5" applyNumberFormat="1" applyFont="1" applyAlignment="1">
      <alignment vertical="top"/>
    </xf>
    <xf numFmtId="0" fontId="42" fillId="0" borderId="0" xfId="5" applyNumberFormat="1" applyFont="1" applyFill="1" applyBorder="1" applyAlignment="1">
      <alignment horizontal="left" vertical="top"/>
    </xf>
    <xf numFmtId="0" fontId="42" fillId="0" borderId="0" xfId="5" applyNumberFormat="1" applyFont="1" applyFill="1" applyBorder="1" applyAlignment="1">
      <alignment horizontal="center" vertical="top"/>
    </xf>
    <xf numFmtId="49" fontId="42" fillId="0" borderId="0" xfId="5" applyNumberFormat="1" applyFont="1" applyAlignment="1">
      <alignment horizontal="right" vertical="top"/>
    </xf>
    <xf numFmtId="0" fontId="42" fillId="0" borderId="0" xfId="5" applyNumberFormat="1" applyFont="1" applyFill="1" applyBorder="1" applyAlignment="1">
      <alignment vertical="center"/>
    </xf>
    <xf numFmtId="0" fontId="42" fillId="0" borderId="0" xfId="5" applyNumberFormat="1" applyFont="1" applyFill="1" applyBorder="1" applyAlignment="1">
      <alignment horizontal="center" vertical="top" wrapText="1"/>
    </xf>
    <xf numFmtId="49" fontId="42" fillId="0" borderId="0" xfId="5" applyNumberFormat="1" applyFont="1" applyBorder="1" applyAlignment="1">
      <alignment vertical="top"/>
    </xf>
    <xf numFmtId="0" fontId="27" fillId="0" borderId="0" xfId="5" applyNumberFormat="1" applyFont="1" applyFill="1" applyBorder="1" applyAlignment="1">
      <alignment vertical="top"/>
    </xf>
    <xf numFmtId="0" fontId="26" fillId="0" borderId="0" xfId="5" applyNumberFormat="1" applyFont="1" applyFill="1" applyBorder="1" applyAlignment="1">
      <alignment horizontal="center" vertical="center"/>
    </xf>
    <xf numFmtId="0" fontId="14" fillId="0" borderId="0" xfId="5" applyNumberFormat="1" applyFont="1" applyFill="1" applyBorder="1" applyAlignment="1">
      <alignment horizontal="center" vertical="top" wrapText="1"/>
    </xf>
    <xf numFmtId="0" fontId="12" fillId="0" borderId="0" xfId="5" applyNumberFormat="1" applyFont="1" applyFill="1" applyBorder="1" applyAlignment="1">
      <alignment horizontal="center" vertical="top"/>
    </xf>
    <xf numFmtId="0" fontId="12" fillId="0" borderId="0" xfId="5" applyNumberFormat="1" applyFont="1" applyFill="1" applyBorder="1" applyAlignment="1">
      <alignment horizontal="right" vertical="top"/>
    </xf>
    <xf numFmtId="0" fontId="12" fillId="0" borderId="0" xfId="5" applyNumberFormat="1" applyFont="1" applyFill="1" applyBorder="1" applyAlignment="1">
      <alignment vertical="top"/>
    </xf>
    <xf numFmtId="49" fontId="35" fillId="2" borderId="15" xfId="9" applyNumberFormat="1" applyFont="1" applyFill="1" applyBorder="1"/>
    <xf numFmtId="49" fontId="35" fillId="2" borderId="2" xfId="9" applyNumberFormat="1" applyFont="1" applyFill="1" applyBorder="1"/>
    <xf numFmtId="49" fontId="8" fillId="2" borderId="15" xfId="9" applyNumberFormat="1" applyFont="1" applyFill="1" applyBorder="1" applyAlignment="1">
      <alignment vertical="center"/>
    </xf>
    <xf numFmtId="49" fontId="35" fillId="2" borderId="13" xfId="9" applyNumberFormat="1" applyFont="1" applyFill="1" applyBorder="1"/>
    <xf numFmtId="49" fontId="14" fillId="2" borderId="4" xfId="5" applyNumberFormat="1" applyFont="1" applyFill="1" applyBorder="1" applyAlignment="1">
      <alignment vertical="top"/>
    </xf>
    <xf numFmtId="49" fontId="30" fillId="2" borderId="5" xfId="5" applyNumberFormat="1" applyFont="1" applyFill="1" applyBorder="1" applyAlignment="1">
      <alignment horizontal="centerContinuous" vertical="center"/>
    </xf>
    <xf numFmtId="49" fontId="14" fillId="2" borderId="2" xfId="5" applyNumberFormat="1" applyFont="1" applyFill="1" applyBorder="1" applyAlignment="1">
      <alignment horizontal="centerContinuous" vertical="center"/>
    </xf>
    <xf numFmtId="49" fontId="14" fillId="0" borderId="0" xfId="5" applyNumberFormat="1" applyFont="1" applyFill="1" applyAlignment="1">
      <alignment vertical="top"/>
    </xf>
    <xf numFmtId="49" fontId="14" fillId="2" borderId="0" xfId="5" applyNumberFormat="1" applyFont="1" applyFill="1" applyAlignment="1">
      <alignment vertical="top"/>
    </xf>
    <xf numFmtId="49" fontId="35" fillId="2" borderId="15" xfId="9" applyNumberFormat="1" applyFont="1" applyFill="1" applyBorder="1" applyAlignment="1">
      <alignment vertical="center"/>
    </xf>
    <xf numFmtId="49" fontId="35" fillId="2" borderId="15" xfId="9" applyNumberFormat="1" applyFont="1" applyFill="1" applyBorder="1" applyAlignment="1">
      <alignment vertical="center" justifyLastLine="1"/>
    </xf>
    <xf numFmtId="49" fontId="35" fillId="2" borderId="15" xfId="9" applyNumberFormat="1" applyFont="1" applyFill="1" applyBorder="1" applyAlignment="1">
      <alignment horizontal="center"/>
    </xf>
    <xf numFmtId="49" fontId="35" fillId="2" borderId="13" xfId="9" applyNumberFormat="1" applyFont="1" applyFill="1" applyBorder="1" applyAlignment="1">
      <alignment horizontal="center"/>
    </xf>
    <xf numFmtId="49" fontId="35" fillId="2" borderId="7" xfId="9" applyNumberFormat="1" applyFont="1" applyFill="1" applyBorder="1" applyAlignment="1">
      <alignment horizontal="center" vertical="top"/>
    </xf>
    <xf numFmtId="49" fontId="30" fillId="2" borderId="4" xfId="5" applyNumberFormat="1" applyFont="1" applyFill="1" applyBorder="1" applyAlignment="1">
      <alignment vertical="top"/>
    </xf>
    <xf numFmtId="49" fontId="35" fillId="2" borderId="4" xfId="9" applyNumberFormat="1" applyFont="1" applyFill="1" applyBorder="1" applyAlignment="1">
      <alignment horizontal="center" vertical="top"/>
    </xf>
    <xf numFmtId="49" fontId="30" fillId="2" borderId="5" xfId="5" applyNumberFormat="1" applyFont="1" applyFill="1" applyBorder="1" applyAlignment="1">
      <alignment vertical="top"/>
    </xf>
    <xf numFmtId="49" fontId="14" fillId="2" borderId="3" xfId="5" applyNumberFormat="1" applyFont="1" applyFill="1" applyBorder="1" applyAlignment="1">
      <alignment vertical="top"/>
    </xf>
    <xf numFmtId="49" fontId="35" fillId="2" borderId="7" xfId="9" applyNumberFormat="1" applyFont="1" applyFill="1" applyBorder="1" applyAlignment="1">
      <alignment horizontal="center" vertical="top" wrapText="1"/>
    </xf>
    <xf numFmtId="49" fontId="30" fillId="2" borderId="0" xfId="9" applyNumberFormat="1" applyFont="1" applyFill="1" applyBorder="1" applyAlignment="1">
      <alignment horizontal="center"/>
    </xf>
    <xf numFmtId="49" fontId="35" fillId="2" borderId="7" xfId="9" applyNumberFormat="1" applyFont="1" applyFill="1" applyBorder="1" applyAlignment="1">
      <alignment horizontal="center" wrapText="1"/>
    </xf>
    <xf numFmtId="49" fontId="35" fillId="2" borderId="7" xfId="9" applyNumberFormat="1" applyFont="1" applyFill="1" applyBorder="1" applyAlignment="1">
      <alignment horizontal="distributed" wrapText="1" justifyLastLine="1"/>
    </xf>
    <xf numFmtId="49" fontId="35" fillId="2" borderId="6" xfId="9" applyNumberFormat="1" applyFont="1" applyFill="1" applyBorder="1" applyAlignment="1">
      <alignment horizontal="distributed" vertical="top" wrapText="1" justifyLastLine="1"/>
    </xf>
    <xf numFmtId="49" fontId="35" fillId="2" borderId="7" xfId="9" applyNumberFormat="1" applyFont="1" applyFill="1" applyBorder="1" applyAlignment="1">
      <alignment horizontal="distributed" vertical="top" wrapText="1" justifyLastLine="1"/>
    </xf>
    <xf numFmtId="49" fontId="30" fillId="2" borderId="0" xfId="9" applyNumberFormat="1" applyFont="1" applyFill="1" applyBorder="1" applyAlignment="1">
      <alignment horizontal="center" vertical="top" wrapText="1"/>
    </xf>
    <xf numFmtId="49" fontId="30" fillId="2" borderId="0" xfId="9" applyNumberFormat="1" applyFont="1" applyFill="1" applyBorder="1" applyAlignment="1">
      <alignment horizontal="center" vertical="center"/>
    </xf>
    <xf numFmtId="49" fontId="30" fillId="2" borderId="7" xfId="5" applyNumberFormat="1" applyFont="1" applyFill="1" applyBorder="1" applyAlignment="1">
      <alignment vertical="top"/>
    </xf>
    <xf numFmtId="49" fontId="30" fillId="2" borderId="7" xfId="5" applyNumberFormat="1" applyFont="1" applyFill="1" applyBorder="1" applyAlignment="1">
      <alignment horizontal="center" vertical="top"/>
    </xf>
    <xf numFmtId="49" fontId="8" fillId="2" borderId="7" xfId="9" applyNumberFormat="1" applyFont="1" applyFill="1" applyBorder="1" applyAlignment="1">
      <alignment horizontal="center" wrapText="1"/>
    </xf>
    <xf numFmtId="49" fontId="14" fillId="2" borderId="0" xfId="5" applyNumberFormat="1" applyFont="1" applyFill="1" applyAlignment="1">
      <alignment horizontal="center"/>
    </xf>
    <xf numFmtId="49" fontId="35" fillId="2" borderId="0" xfId="9" applyNumberFormat="1" applyFont="1" applyFill="1" applyBorder="1" applyAlignment="1">
      <alignment horizontal="center" vertical="top" wrapText="1"/>
    </xf>
    <xf numFmtId="49" fontId="8" fillId="2" borderId="0" xfId="9" applyNumberFormat="1" applyFont="1" applyFill="1" applyBorder="1" applyAlignment="1">
      <alignment horizontal="center" vertical="center"/>
    </xf>
    <xf numFmtId="49" fontId="8" fillId="2" borderId="7" xfId="9" applyNumberFormat="1" applyFont="1" applyFill="1" applyBorder="1" applyAlignment="1">
      <alignment horizontal="center" vertical="center" wrapText="1"/>
    </xf>
    <xf numFmtId="49" fontId="30" fillId="2" borderId="1" xfId="5" applyNumberFormat="1" applyFont="1" applyFill="1" applyBorder="1" applyAlignment="1">
      <alignment horizontal="center" vertical="center"/>
    </xf>
    <xf numFmtId="49" fontId="14" fillId="2" borderId="11" xfId="5" applyNumberFormat="1" applyFont="1" applyFill="1" applyBorder="1" applyAlignment="1">
      <alignment vertical="top"/>
    </xf>
    <xf numFmtId="49" fontId="14" fillId="2" borderId="10" xfId="5" applyNumberFormat="1" applyFont="1" applyFill="1" applyBorder="1" applyAlignment="1">
      <alignment vertical="top"/>
    </xf>
    <xf numFmtId="49" fontId="8" fillId="2" borderId="11" xfId="9" applyNumberFormat="1" applyFont="1" applyFill="1" applyBorder="1" applyAlignment="1">
      <alignment horizontal="center" vertical="top" wrapText="1"/>
    </xf>
    <xf numFmtId="49" fontId="8" fillId="2" borderId="1" xfId="9" applyNumberFormat="1" applyFont="1" applyFill="1" applyBorder="1" applyAlignment="1">
      <alignment vertical="center"/>
    </xf>
    <xf numFmtId="49" fontId="30" fillId="2" borderId="2" xfId="5" applyNumberFormat="1" applyFont="1" applyFill="1" applyBorder="1" applyAlignment="1">
      <alignment vertical="top"/>
    </xf>
    <xf numFmtId="179" fontId="14" fillId="2" borderId="3" xfId="5" applyNumberFormat="1" applyFont="1" applyFill="1" applyBorder="1" applyAlignment="1">
      <alignment vertical="top"/>
    </xf>
    <xf numFmtId="181" fontId="31" fillId="0" borderId="0" xfId="5" applyNumberFormat="1" applyFont="1" applyFill="1" applyBorder="1" applyAlignment="1">
      <alignment vertical="top"/>
    </xf>
    <xf numFmtId="187" fontId="31" fillId="0" borderId="0" xfId="5" applyNumberFormat="1" applyFont="1" applyFill="1" applyBorder="1" applyAlignment="1">
      <alignment vertical="top"/>
    </xf>
    <xf numFmtId="49" fontId="31" fillId="0" borderId="0" xfId="5" applyNumberFormat="1" applyFont="1" applyFill="1" applyBorder="1" applyAlignment="1">
      <alignment vertical="top"/>
    </xf>
    <xf numFmtId="49" fontId="31" fillId="0" borderId="0" xfId="5" applyNumberFormat="1" applyFont="1" applyFill="1" applyAlignment="1">
      <alignment vertical="top"/>
    </xf>
    <xf numFmtId="49" fontId="31" fillId="0" borderId="0" xfId="5" applyNumberFormat="1" applyFont="1" applyAlignment="1">
      <alignment vertical="top"/>
    </xf>
    <xf numFmtId="0" fontId="8" fillId="2" borderId="0" xfId="7" applyFont="1" applyFill="1" applyAlignment="1"/>
    <xf numFmtId="49" fontId="14" fillId="2" borderId="6" xfId="5" applyNumberFormat="1" applyFont="1" applyFill="1" applyBorder="1" applyAlignment="1"/>
    <xf numFmtId="185" fontId="22" fillId="0" borderId="0" xfId="5" applyNumberFormat="1" applyFont="1" applyFill="1" applyBorder="1" applyAlignment="1">
      <alignment horizontal="right"/>
    </xf>
    <xf numFmtId="49" fontId="30" fillId="2" borderId="0" xfId="5" applyNumberFormat="1" applyFont="1" applyFill="1" applyBorder="1" applyAlignment="1">
      <alignment horizontal="distributed"/>
    </xf>
    <xf numFmtId="179" fontId="14" fillId="2" borderId="6" xfId="5" applyNumberFormat="1" applyFont="1" applyFill="1" applyBorder="1" applyAlignment="1"/>
    <xf numFmtId="49" fontId="22" fillId="0" borderId="0" xfId="5" applyNumberFormat="1" applyFont="1" applyAlignment="1">
      <alignment vertical="top"/>
    </xf>
    <xf numFmtId="49" fontId="30" fillId="2" borderId="0" xfId="5" applyNumberFormat="1" applyFont="1" applyFill="1" applyBorder="1" applyAlignment="1">
      <alignment horizontal="center"/>
    </xf>
    <xf numFmtId="179" fontId="14" fillId="2" borderId="6" xfId="5" applyNumberFormat="1" applyFont="1" applyFill="1" applyBorder="1" applyAlignment="1">
      <alignment horizontal="right"/>
    </xf>
    <xf numFmtId="49" fontId="30" fillId="2" borderId="0" xfId="5" applyNumberFormat="1" applyFont="1" applyFill="1" applyAlignment="1"/>
    <xf numFmtId="49" fontId="30" fillId="2" borderId="1" xfId="5" applyNumberFormat="1" applyFont="1" applyFill="1" applyBorder="1" applyAlignment="1">
      <alignment vertical="top"/>
    </xf>
    <xf numFmtId="49" fontId="30" fillId="2" borderId="1" xfId="5" applyNumberFormat="1" applyFont="1" applyFill="1" applyBorder="1" applyAlignment="1"/>
    <xf numFmtId="179" fontId="14" fillId="2" borderId="10" xfId="5" applyNumberFormat="1" applyFont="1" applyFill="1" applyBorder="1" applyAlignment="1"/>
    <xf numFmtId="185" fontId="22" fillId="0" borderId="1" xfId="5" applyNumberFormat="1" applyFont="1" applyFill="1" applyBorder="1" applyAlignment="1">
      <alignment horizontal="right"/>
    </xf>
    <xf numFmtId="49" fontId="30" fillId="0" borderId="0" xfId="5" applyNumberFormat="1" applyFont="1" applyFill="1" applyBorder="1" applyAlignment="1">
      <alignment vertical="top"/>
    </xf>
    <xf numFmtId="49" fontId="30" fillId="0" borderId="0" xfId="5" applyNumberFormat="1" applyFont="1" applyFill="1" applyBorder="1" applyAlignment="1"/>
    <xf numFmtId="179" fontId="14" fillId="0" borderId="0" xfId="5" applyNumberFormat="1" applyFont="1" applyFill="1" applyBorder="1" applyAlignment="1"/>
    <xf numFmtId="181" fontId="44" fillId="0" borderId="0" xfId="5" applyNumberFormat="1" applyFont="1" applyFill="1" applyBorder="1" applyAlignment="1">
      <alignment horizontal="right"/>
    </xf>
    <xf numFmtId="187" fontId="44" fillId="0" borderId="0" xfId="5" applyNumberFormat="1" applyFont="1" applyFill="1" applyBorder="1" applyAlignment="1">
      <alignment horizontal="right"/>
    </xf>
    <xf numFmtId="184" fontId="44" fillId="0" borderId="0" xfId="5" applyNumberFormat="1" applyFont="1" applyFill="1" applyBorder="1" applyAlignment="1">
      <alignment horizontal="right"/>
    </xf>
    <xf numFmtId="185" fontId="44" fillId="0" borderId="0" xfId="5" applyNumberFormat="1" applyFont="1" applyFill="1" applyBorder="1" applyAlignment="1">
      <alignment horizontal="right"/>
    </xf>
    <xf numFmtId="49" fontId="14" fillId="0" borderId="0" xfId="5" applyNumberFormat="1" applyFont="1" applyFill="1" applyBorder="1" applyAlignment="1"/>
    <xf numFmtId="0" fontId="42" fillId="0" borderId="0" xfId="5" applyNumberFormat="1" applyFont="1" applyFill="1" applyBorder="1" applyAlignment="1">
      <alignment horizontal="left" vertical="center"/>
    </xf>
    <xf numFmtId="49" fontId="8" fillId="2" borderId="7" xfId="9" applyNumberFormat="1" applyFont="1" applyFill="1" applyBorder="1" applyAlignment="1">
      <alignment horizontal="center" vertical="center"/>
    </xf>
    <xf numFmtId="49" fontId="14" fillId="2" borderId="1" xfId="5" applyNumberFormat="1" applyFont="1" applyFill="1" applyBorder="1" applyAlignment="1">
      <alignment vertical="top"/>
    </xf>
    <xf numFmtId="49" fontId="31" fillId="0" borderId="1" xfId="5" applyNumberFormat="1" applyFont="1" applyFill="1" applyBorder="1" applyAlignment="1">
      <alignment vertical="top"/>
    </xf>
    <xf numFmtId="49" fontId="31" fillId="0" borderId="0" xfId="5" applyNumberFormat="1" applyFont="1" applyFill="1" applyBorder="1" applyAlignment="1"/>
    <xf numFmtId="49" fontId="45" fillId="0" borderId="0" xfId="5" applyNumberFormat="1" applyFont="1" applyFill="1" applyBorder="1" applyAlignment="1">
      <alignment horizontal="left"/>
    </xf>
    <xf numFmtId="49" fontId="31" fillId="0" borderId="0" xfId="5" applyNumberFormat="1" applyFont="1" applyBorder="1" applyAlignment="1"/>
    <xf numFmtId="49" fontId="14" fillId="0" borderId="0" xfId="5" applyNumberFormat="1" applyFont="1" applyAlignment="1"/>
    <xf numFmtId="49" fontId="45" fillId="0" borderId="0" xfId="5" applyNumberFormat="1" applyFont="1" applyAlignment="1"/>
    <xf numFmtId="49" fontId="28" fillId="2" borderId="15" xfId="5" applyNumberFormat="1" applyFont="1" applyFill="1" applyBorder="1" applyAlignment="1">
      <alignment horizontal="center" vertical="center" wrapText="1"/>
    </xf>
    <xf numFmtId="49" fontId="30" fillId="2" borderId="0" xfId="5" applyNumberFormat="1" applyFont="1" applyFill="1" applyBorder="1" applyAlignment="1">
      <alignment horizontal="distributed" vertical="top"/>
    </xf>
    <xf numFmtId="49" fontId="30" fillId="2" borderId="0" xfId="5" applyNumberFormat="1" applyFont="1" applyFill="1" applyBorder="1" applyAlignment="1">
      <alignment horizontal="center" vertical="center"/>
    </xf>
    <xf numFmtId="49" fontId="30" fillId="2" borderId="6" xfId="5" applyNumberFormat="1" applyFont="1" applyFill="1" applyBorder="1" applyAlignment="1">
      <alignment horizontal="center" vertical="center"/>
    </xf>
    <xf numFmtId="0" fontId="29" fillId="0" borderId="0" xfId="7" applyFont="1" applyFill="1"/>
    <xf numFmtId="49" fontId="42" fillId="0" borderId="0" xfId="5" applyNumberFormat="1" applyFont="1" applyFill="1" applyBorder="1" applyAlignment="1">
      <alignment vertical="center"/>
    </xf>
    <xf numFmtId="0" fontId="42" fillId="0" borderId="0" xfId="5" applyNumberFormat="1" applyFont="1" applyFill="1" applyBorder="1" applyAlignment="1">
      <alignment horizontal="right" vertical="center"/>
    </xf>
    <xf numFmtId="49" fontId="42" fillId="0" borderId="0" xfId="5" applyNumberFormat="1" applyFont="1" applyBorder="1" applyAlignment="1">
      <alignment vertical="center"/>
    </xf>
    <xf numFmtId="181" fontId="42" fillId="0" borderId="0" xfId="5" applyNumberFormat="1" applyFont="1" applyFill="1" applyBorder="1" applyAlignment="1">
      <alignment horizontal="right" vertical="center"/>
    </xf>
    <xf numFmtId="187" fontId="42" fillId="0" borderId="0" xfId="5" applyNumberFormat="1" applyFont="1" applyFill="1" applyBorder="1" applyAlignment="1">
      <alignment horizontal="right" vertical="center"/>
    </xf>
    <xf numFmtId="184" fontId="42" fillId="0" borderId="0" xfId="5" applyNumberFormat="1" applyFont="1" applyFill="1" applyBorder="1" applyAlignment="1">
      <alignment horizontal="right" vertical="center"/>
    </xf>
    <xf numFmtId="187" fontId="42" fillId="0" borderId="0" xfId="5" applyNumberFormat="1" applyFont="1" applyFill="1" applyBorder="1" applyAlignment="1">
      <alignment horizontal="left" vertical="center"/>
    </xf>
    <xf numFmtId="0" fontId="42" fillId="0" borderId="0" xfId="5" applyNumberFormat="1" applyFont="1" applyFill="1" applyBorder="1" applyAlignment="1">
      <alignment horizontal="center" vertical="center"/>
    </xf>
    <xf numFmtId="49" fontId="33" fillId="0" borderId="1" xfId="5" applyNumberFormat="1" applyFont="1" applyFill="1" applyBorder="1" applyAlignment="1"/>
    <xf numFmtId="49" fontId="45" fillId="0" borderId="1" xfId="5" applyNumberFormat="1" applyFont="1" applyFill="1" applyBorder="1" applyAlignment="1">
      <alignment horizontal="center"/>
    </xf>
    <xf numFmtId="181" fontId="31" fillId="0" borderId="1" xfId="5" applyNumberFormat="1" applyFont="1" applyFill="1" applyBorder="1" applyAlignment="1">
      <alignment horizontal="right"/>
    </xf>
    <xf numFmtId="187" fontId="31" fillId="0" borderId="1" xfId="5" applyNumberFormat="1" applyFont="1" applyFill="1" applyBorder="1" applyAlignment="1">
      <alignment horizontal="right"/>
    </xf>
    <xf numFmtId="184" fontId="31" fillId="0" borderId="1" xfId="5" applyNumberFormat="1" applyFont="1" applyFill="1" applyBorder="1" applyAlignment="1">
      <alignment horizontal="right"/>
    </xf>
    <xf numFmtId="49" fontId="48" fillId="2" borderId="14" xfId="5" applyNumberFormat="1" applyFont="1" applyFill="1" applyBorder="1" applyAlignment="1">
      <alignment horizontal="left" vertical="center"/>
    </xf>
    <xf numFmtId="49" fontId="33" fillId="2" borderId="15" xfId="5" applyNumberFormat="1" applyFont="1" applyFill="1" applyBorder="1" applyAlignment="1">
      <alignment horizontal="centerContinuous" vertical="center"/>
    </xf>
    <xf numFmtId="49" fontId="33" fillId="2" borderId="15" xfId="5" applyNumberFormat="1" applyFont="1" applyFill="1" applyBorder="1" applyAlignment="1">
      <alignment vertical="center"/>
    </xf>
    <xf numFmtId="184" fontId="33" fillId="2" borderId="15" xfId="5" applyNumberFormat="1" applyFont="1" applyFill="1" applyBorder="1" applyAlignment="1">
      <alignment horizontal="right" vertical="center"/>
    </xf>
    <xf numFmtId="184" fontId="33" fillId="2" borderId="1" xfId="5" applyNumberFormat="1" applyFont="1" applyFill="1" applyBorder="1" applyAlignment="1">
      <alignment horizontal="right" vertical="center"/>
    </xf>
    <xf numFmtId="184" fontId="45" fillId="2" borderId="1" xfId="5" applyNumberFormat="1" applyFont="1" applyFill="1" applyBorder="1" applyAlignment="1">
      <alignment horizontal="right" vertical="center"/>
    </xf>
    <xf numFmtId="184" fontId="33" fillId="2" borderId="13" xfId="5" applyNumberFormat="1" applyFont="1" applyFill="1" applyBorder="1" applyAlignment="1">
      <alignment horizontal="right" vertical="center"/>
    </xf>
    <xf numFmtId="187" fontId="33" fillId="2" borderId="4" xfId="5" applyNumberFormat="1" applyFont="1" applyFill="1" applyBorder="1" applyAlignment="1">
      <alignment vertical="center" wrapText="1"/>
    </xf>
    <xf numFmtId="187" fontId="33" fillId="2" borderId="0" xfId="5" applyNumberFormat="1" applyFont="1" applyFill="1" applyBorder="1" applyAlignment="1">
      <alignment horizontal="center" vertical="center"/>
    </xf>
    <xf numFmtId="49" fontId="31" fillId="0" borderId="0" xfId="5" applyNumberFormat="1" applyFont="1" applyBorder="1" applyAlignment="1">
      <alignment vertical="center"/>
    </xf>
    <xf numFmtId="187" fontId="31" fillId="2" borderId="1" xfId="5" applyNumberFormat="1" applyFont="1" applyFill="1" applyBorder="1" applyAlignment="1">
      <alignment horizontal="right" vertical="center"/>
    </xf>
    <xf numFmtId="181" fontId="33" fillId="2" borderId="15" xfId="5" applyNumberFormat="1" applyFont="1" applyFill="1" applyBorder="1" applyAlignment="1">
      <alignment horizontal="centerContinuous" vertical="center"/>
    </xf>
    <xf numFmtId="184" fontId="45" fillId="2" borderId="15" xfId="5" applyNumberFormat="1" applyFont="1" applyFill="1" applyBorder="1" applyAlignment="1">
      <alignment horizontal="centerContinuous" vertical="center"/>
    </xf>
    <xf numFmtId="184" fontId="33" fillId="2" borderId="10" xfId="5" applyNumberFormat="1" applyFont="1" applyFill="1" applyBorder="1" applyAlignment="1">
      <alignment horizontal="centerContinuous" vertical="center"/>
    </xf>
    <xf numFmtId="0" fontId="31" fillId="0" borderId="0" xfId="5" applyNumberFormat="1" applyFont="1" applyFill="1" applyBorder="1" applyAlignment="1">
      <alignment horizontal="center" vertical="center"/>
    </xf>
    <xf numFmtId="181" fontId="33" fillId="2" borderId="4" xfId="5" applyNumberFormat="1" applyFont="1" applyFill="1" applyBorder="1" applyAlignment="1">
      <alignment horizontal="center" vertical="center"/>
    </xf>
    <xf numFmtId="187" fontId="33" fillId="2" borderId="4" xfId="5" applyNumberFormat="1" applyFont="1" applyFill="1" applyBorder="1" applyAlignment="1">
      <alignment horizontal="center" vertical="center"/>
    </xf>
    <xf numFmtId="187" fontId="31" fillId="2" borderId="4" xfId="5" applyNumberFormat="1" applyFont="1" applyFill="1" applyBorder="1" applyAlignment="1">
      <alignment horizontal="center" vertical="center"/>
    </xf>
    <xf numFmtId="184" fontId="33" fillId="2" borderId="3" xfId="5" applyNumberFormat="1" applyFont="1" applyFill="1" applyBorder="1" applyAlignment="1">
      <alignment horizontal="center" vertical="center"/>
    </xf>
    <xf numFmtId="184" fontId="33" fillId="2" borderId="4" xfId="5" applyNumberFormat="1" applyFont="1" applyFill="1" applyBorder="1" applyAlignment="1">
      <alignment horizontal="center" vertical="center"/>
    </xf>
    <xf numFmtId="0" fontId="31" fillId="0" borderId="0" xfId="5" applyNumberFormat="1" applyFont="1" applyBorder="1" applyAlignment="1">
      <alignment horizontal="center" vertical="center"/>
    </xf>
    <xf numFmtId="0" fontId="31" fillId="0" borderId="0" xfId="5" applyNumberFormat="1" applyFont="1" applyFill="1" applyBorder="1" applyAlignment="1">
      <alignment horizontal="center" vertical="distributed"/>
    </xf>
    <xf numFmtId="181" fontId="33" fillId="2" borderId="7" xfId="5" applyNumberFormat="1" applyFont="1" applyFill="1" applyBorder="1" applyAlignment="1">
      <alignment horizontal="center" vertical="distributed" wrapText="1"/>
    </xf>
    <xf numFmtId="187" fontId="33" fillId="2" borderId="7" xfId="5" applyNumberFormat="1" applyFont="1" applyFill="1" applyBorder="1" applyAlignment="1">
      <alignment horizontal="center" vertical="distributed" wrapText="1"/>
    </xf>
    <xf numFmtId="187" fontId="33" fillId="2" borderId="7" xfId="5" applyNumberFormat="1" applyFont="1" applyFill="1" applyBorder="1" applyAlignment="1">
      <alignment horizontal="center" vertical="center" wrapText="1"/>
    </xf>
    <xf numFmtId="184" fontId="33" fillId="2" borderId="6" xfId="5" applyNumberFormat="1" applyFont="1" applyFill="1" applyBorder="1" applyAlignment="1">
      <alignment horizontal="center" vertical="distributed" wrapText="1"/>
    </xf>
    <xf numFmtId="184" fontId="33" fillId="2" borderId="7" xfId="5" applyNumberFormat="1" applyFont="1" applyFill="1" applyBorder="1" applyAlignment="1">
      <alignment horizontal="center" vertical="distributed" wrapText="1"/>
    </xf>
    <xf numFmtId="0" fontId="31" fillId="0" borderId="0" xfId="5" applyNumberFormat="1" applyFont="1" applyBorder="1" applyAlignment="1">
      <alignment horizontal="center" vertical="distributed"/>
    </xf>
    <xf numFmtId="49" fontId="45" fillId="0" borderId="0" xfId="5" applyNumberFormat="1" applyFont="1" applyFill="1" applyBorder="1" applyAlignment="1">
      <alignment vertical="center"/>
    </xf>
    <xf numFmtId="49" fontId="45" fillId="2" borderId="1" xfId="5" applyNumberFormat="1" applyFont="1" applyFill="1" applyBorder="1" applyAlignment="1">
      <alignment horizontal="center" vertical="center"/>
    </xf>
    <xf numFmtId="0" fontId="29" fillId="2" borderId="1" xfId="7" applyFill="1" applyBorder="1" applyAlignment="1">
      <alignment horizontal="center" vertical="center"/>
    </xf>
    <xf numFmtId="49" fontId="45" fillId="2" borderId="10" xfId="5" applyNumberFormat="1" applyFont="1" applyFill="1" applyBorder="1" applyAlignment="1">
      <alignment horizontal="center" vertical="center"/>
    </xf>
    <xf numFmtId="181" fontId="29" fillId="2" borderId="11" xfId="7" applyNumberFormat="1" applyFill="1" applyBorder="1" applyAlignment="1">
      <alignment horizontal="center" vertical="top"/>
    </xf>
    <xf numFmtId="187" fontId="29" fillId="2" borderId="11" xfId="7" applyNumberFormat="1" applyFill="1" applyBorder="1" applyAlignment="1">
      <alignment horizontal="right" vertical="top"/>
    </xf>
    <xf numFmtId="187" fontId="45" fillId="2" borderId="11" xfId="5" applyNumberFormat="1" applyFont="1" applyFill="1" applyBorder="1" applyAlignment="1">
      <alignment horizontal="right" vertical="center"/>
    </xf>
    <xf numFmtId="184" fontId="29" fillId="2" borderId="10" xfId="7" applyNumberFormat="1" applyFill="1" applyBorder="1" applyAlignment="1">
      <alignment horizontal="right" vertical="top"/>
    </xf>
    <xf numFmtId="184" fontId="29" fillId="2" borderId="11" xfId="7" applyNumberFormat="1" applyFill="1" applyBorder="1" applyAlignment="1">
      <alignment horizontal="right" vertical="top"/>
    </xf>
    <xf numFmtId="187" fontId="33" fillId="2" borderId="11" xfId="5" applyNumberFormat="1" applyFont="1" applyFill="1" applyBorder="1" applyAlignment="1">
      <alignment vertical="center" wrapText="1"/>
    </xf>
    <xf numFmtId="187" fontId="45" fillId="2" borderId="12" xfId="5" applyNumberFormat="1" applyFont="1" applyFill="1" applyBorder="1" applyAlignment="1">
      <alignment horizontal="center" vertical="center" wrapText="1"/>
    </xf>
    <xf numFmtId="49" fontId="45" fillId="0" borderId="0" xfId="5" applyNumberFormat="1" applyFont="1" applyBorder="1" applyAlignment="1">
      <alignment vertical="center"/>
    </xf>
    <xf numFmtId="49" fontId="49" fillId="0" borderId="0" xfId="5" applyNumberFormat="1" applyFont="1" applyFill="1" applyBorder="1" applyAlignment="1">
      <alignment vertical="center"/>
    </xf>
    <xf numFmtId="49" fontId="33" fillId="2" borderId="0" xfId="5" applyNumberFormat="1" applyFont="1" applyFill="1" applyBorder="1" applyAlignment="1">
      <alignment horizontal="left" vertical="center"/>
    </xf>
    <xf numFmtId="49" fontId="33" fillId="2" borderId="0" xfId="5" applyNumberFormat="1" applyFont="1" applyFill="1" applyBorder="1" applyAlignment="1">
      <alignment vertical="center"/>
    </xf>
    <xf numFmtId="49" fontId="49" fillId="2" borderId="6" xfId="5" applyNumberFormat="1" applyFont="1" applyFill="1" applyBorder="1" applyAlignment="1">
      <alignment horizontal="center" vertical="center"/>
    </xf>
    <xf numFmtId="181" fontId="49" fillId="0" borderId="8" xfId="5" applyNumberFormat="1" applyFont="1" applyFill="1" applyBorder="1" applyAlignment="1">
      <alignment horizontal="right" vertical="center"/>
    </xf>
    <xf numFmtId="181" fontId="49" fillId="0" borderId="0" xfId="5" applyNumberFormat="1" applyFont="1" applyFill="1" applyBorder="1" applyAlignment="1">
      <alignment horizontal="right" vertical="center"/>
    </xf>
    <xf numFmtId="187" fontId="49" fillId="0" borderId="0" xfId="5" applyNumberFormat="1" applyFont="1" applyFill="1" applyBorder="1" applyAlignment="1">
      <alignment horizontal="right" vertical="center"/>
    </xf>
    <xf numFmtId="184" fontId="49" fillId="0" borderId="0" xfId="5" applyNumberFormat="1" applyFont="1" applyFill="1" applyBorder="1" applyAlignment="1">
      <alignment horizontal="right" vertical="center"/>
    </xf>
    <xf numFmtId="49" fontId="49" fillId="0" borderId="0" xfId="5" applyNumberFormat="1" applyFont="1" applyBorder="1" applyAlignment="1">
      <alignment vertical="center"/>
    </xf>
    <xf numFmtId="49" fontId="45" fillId="2" borderId="6" xfId="5" applyNumberFormat="1" applyFont="1" applyFill="1" applyBorder="1" applyAlignment="1">
      <alignment horizontal="center"/>
    </xf>
    <xf numFmtId="181" fontId="44" fillId="0" borderId="0" xfId="5" quotePrefix="1" applyNumberFormat="1" applyFont="1" applyFill="1" applyBorder="1" applyAlignment="1">
      <alignment horizontal="right"/>
    </xf>
    <xf numFmtId="187" fontId="44" fillId="0" borderId="0" xfId="5" quotePrefix="1" applyNumberFormat="1" applyFont="1" applyFill="1" applyBorder="1" applyAlignment="1">
      <alignment horizontal="right"/>
    </xf>
    <xf numFmtId="184" fontId="44" fillId="0" borderId="0" xfId="5" quotePrefix="1" applyNumberFormat="1" applyFont="1" applyFill="1" applyBorder="1" applyAlignment="1">
      <alignment horizontal="right"/>
    </xf>
    <xf numFmtId="49" fontId="33" fillId="2" borderId="0" xfId="5" applyNumberFormat="1" applyFont="1" applyFill="1" applyBorder="1" applyAlignment="1"/>
    <xf numFmtId="49" fontId="33" fillId="2" borderId="0" xfId="5" applyNumberFormat="1" applyFont="1" applyFill="1" applyBorder="1" applyAlignment="1">
      <alignment horizontal="center"/>
    </xf>
    <xf numFmtId="49" fontId="33" fillId="2" borderId="0" xfId="5" applyNumberFormat="1" applyFont="1" applyFill="1" applyBorder="1" applyAlignment="1">
      <alignment horizontal="left"/>
    </xf>
    <xf numFmtId="49" fontId="45" fillId="2" borderId="0" xfId="5" applyNumberFormat="1" applyFont="1" applyFill="1" applyBorder="1" applyAlignment="1">
      <alignment horizontal="left"/>
    </xf>
    <xf numFmtId="181" fontId="44" fillId="0" borderId="8" xfId="5" quotePrefix="1" applyNumberFormat="1" applyFont="1" applyFill="1" applyBorder="1" applyAlignment="1">
      <alignment horizontal="right"/>
    </xf>
    <xf numFmtId="49" fontId="33" fillId="2" borderId="0" xfId="5" applyNumberFormat="1" applyFont="1" applyFill="1" applyBorder="1" applyAlignment="1">
      <alignment horizontal="distributed"/>
    </xf>
    <xf numFmtId="49" fontId="45" fillId="2" borderId="0" xfId="5" applyNumberFormat="1" applyFont="1" applyFill="1" applyBorder="1" applyAlignment="1">
      <alignment horizontal="center"/>
    </xf>
    <xf numFmtId="49" fontId="31" fillId="2" borderId="1" xfId="5" applyNumberFormat="1" applyFont="1" applyFill="1" applyBorder="1" applyAlignment="1"/>
    <xf numFmtId="49" fontId="31" fillId="2" borderId="10" xfId="5" applyNumberFormat="1" applyFont="1" applyFill="1" applyBorder="1" applyAlignment="1"/>
    <xf numFmtId="49" fontId="37" fillId="0" borderId="0" xfId="0" applyNumberFormat="1" applyFont="1">
      <alignment vertical="center"/>
    </xf>
    <xf numFmtId="0" fontId="37" fillId="0" borderId="0" xfId="0" applyFont="1" applyAlignment="1">
      <alignment vertical="center"/>
    </xf>
    <xf numFmtId="0" fontId="51" fillId="0" borderId="0" xfId="0" applyFont="1">
      <alignment vertical="center"/>
    </xf>
    <xf numFmtId="0" fontId="51" fillId="0" borderId="0" xfId="0" applyFont="1" applyAlignment="1">
      <alignment vertical="center"/>
    </xf>
    <xf numFmtId="0" fontId="51" fillId="0" borderId="0" xfId="0" applyFont="1" applyAlignment="1">
      <alignment horizontal="right" vertical="center"/>
    </xf>
    <xf numFmtId="0" fontId="37" fillId="2" borderId="5" xfId="0" applyFont="1" applyFill="1" applyBorder="1">
      <alignment vertical="center"/>
    </xf>
    <xf numFmtId="0" fontId="37" fillId="2" borderId="9" xfId="0" applyFont="1" applyFill="1" applyBorder="1" applyAlignment="1">
      <alignment horizontal="center" vertical="center" shrinkToFit="1"/>
    </xf>
    <xf numFmtId="0" fontId="37" fillId="2" borderId="9" xfId="0" applyFont="1" applyFill="1" applyBorder="1" applyAlignment="1">
      <alignment horizontal="center" vertical="center" wrapText="1" shrinkToFit="1"/>
    </xf>
    <xf numFmtId="0" fontId="37" fillId="2" borderId="14" xfId="0" applyFont="1" applyFill="1" applyBorder="1" applyAlignment="1">
      <alignment horizontal="center" vertical="center" shrinkToFit="1"/>
    </xf>
    <xf numFmtId="0" fontId="37" fillId="0" borderId="0" xfId="0" applyFont="1" applyAlignment="1">
      <alignment horizontal="center" vertical="center"/>
    </xf>
    <xf numFmtId="38" fontId="37" fillId="2" borderId="2" xfId="1" applyFont="1" applyFill="1" applyBorder="1">
      <alignment vertical="center"/>
    </xf>
    <xf numFmtId="38" fontId="37" fillId="2" borderId="0" xfId="1" applyFont="1" applyFill="1">
      <alignment vertical="center"/>
    </xf>
    <xf numFmtId="49" fontId="37" fillId="2" borderId="0" xfId="1" applyNumberFormat="1" applyFont="1" applyFill="1">
      <alignment vertical="center"/>
    </xf>
    <xf numFmtId="38" fontId="37" fillId="2" borderId="0" xfId="1" applyFont="1" applyFill="1" applyAlignment="1">
      <alignment vertical="center"/>
    </xf>
    <xf numFmtId="38" fontId="37" fillId="2" borderId="6" xfId="1" applyFont="1" applyFill="1" applyBorder="1">
      <alignment vertical="center"/>
    </xf>
    <xf numFmtId="38" fontId="1" fillId="0" borderId="0" xfId="1" applyFont="1" applyAlignment="1">
      <alignment horizontal="right" vertical="center"/>
    </xf>
    <xf numFmtId="38" fontId="37" fillId="2" borderId="0" xfId="1" applyFont="1" applyFill="1" applyBorder="1">
      <alignment vertical="center"/>
    </xf>
    <xf numFmtId="49" fontId="37" fillId="2" borderId="0" xfId="1" applyNumberFormat="1" applyFont="1" applyFill="1" applyBorder="1">
      <alignment vertical="center"/>
    </xf>
    <xf numFmtId="38" fontId="37" fillId="2" borderId="0" xfId="1" applyFont="1" applyFill="1" applyBorder="1" applyAlignment="1">
      <alignment vertical="center"/>
    </xf>
    <xf numFmtId="49" fontId="37" fillId="2" borderId="0" xfId="1" applyNumberFormat="1" applyFont="1" applyFill="1" applyBorder="1" applyAlignment="1">
      <alignment horizontal="left" vertical="center"/>
    </xf>
    <xf numFmtId="38" fontId="37" fillId="2" borderId="0" xfId="1" applyFont="1" applyFill="1" applyBorder="1" applyAlignment="1">
      <alignment horizontal="left" vertical="center"/>
    </xf>
    <xf numFmtId="38" fontId="40" fillId="0" borderId="0" xfId="1" applyFont="1" applyBorder="1" applyAlignment="1">
      <alignment horizontal="right" vertical="center"/>
    </xf>
    <xf numFmtId="38" fontId="37" fillId="2" borderId="1" xfId="1" applyFont="1" applyFill="1" applyBorder="1">
      <alignment vertical="center"/>
    </xf>
    <xf numFmtId="38" fontId="37" fillId="2" borderId="10" xfId="1" applyFont="1" applyFill="1" applyBorder="1">
      <alignment vertical="center"/>
    </xf>
    <xf numFmtId="38" fontId="40" fillId="0" borderId="1" xfId="1" applyFont="1" applyBorder="1" applyAlignment="1">
      <alignment horizontal="right" vertical="center"/>
    </xf>
    <xf numFmtId="0" fontId="3" fillId="0" borderId="0" xfId="10" applyFont="1" applyAlignment="1">
      <alignment vertical="center"/>
    </xf>
    <xf numFmtId="0" fontId="3" fillId="0" borderId="0" xfId="10" applyFont="1" applyAlignment="1">
      <alignment horizontal="center" vertical="center"/>
    </xf>
    <xf numFmtId="0" fontId="54" fillId="0" borderId="0" xfId="10" applyFont="1" applyAlignment="1">
      <alignment vertical="center"/>
    </xf>
    <xf numFmtId="0" fontId="52" fillId="0" borderId="0" xfId="10" applyFont="1" applyAlignment="1">
      <alignment horizontal="center" vertical="center"/>
    </xf>
    <xf numFmtId="0" fontId="52" fillId="0" borderId="0" xfId="10" applyFont="1" applyAlignment="1">
      <alignment vertical="center"/>
    </xf>
    <xf numFmtId="0" fontId="9" fillId="0" borderId="0" xfId="10" applyFont="1" applyAlignment="1">
      <alignment horizontal="distributed" vertical="center"/>
    </xf>
    <xf numFmtId="0" fontId="9" fillId="0" borderId="0" xfId="10" applyFont="1" applyAlignment="1">
      <alignment vertical="center"/>
    </xf>
    <xf numFmtId="0" fontId="35" fillId="2" borderId="0" xfId="10" applyFont="1" applyFill="1" applyBorder="1" applyAlignment="1">
      <alignment vertical="center"/>
    </xf>
    <xf numFmtId="0" fontId="35" fillId="2" borderId="0" xfId="10" applyFont="1" applyFill="1" applyBorder="1" applyAlignment="1">
      <alignment horizontal="center" vertical="center"/>
    </xf>
    <xf numFmtId="0" fontId="35" fillId="2" borderId="6" xfId="10" applyFont="1" applyFill="1" applyBorder="1" applyAlignment="1">
      <alignment vertical="center"/>
    </xf>
    <xf numFmtId="0" fontId="56" fillId="0" borderId="0" xfId="10" applyFont="1" applyBorder="1" applyAlignment="1">
      <alignment vertical="center"/>
    </xf>
    <xf numFmtId="0" fontId="56" fillId="0" borderId="0" xfId="10" applyFont="1" applyBorder="1" applyAlignment="1">
      <alignment horizontal="distributed" vertical="center"/>
    </xf>
    <xf numFmtId="0" fontId="6" fillId="2" borderId="0" xfId="10" applyFont="1" applyFill="1" applyAlignment="1">
      <alignment vertical="center"/>
    </xf>
    <xf numFmtId="0" fontId="57" fillId="2" borderId="0" xfId="10" applyFont="1" applyFill="1" applyAlignment="1">
      <alignment vertical="center"/>
    </xf>
    <xf numFmtId="0" fontId="9" fillId="2" borderId="0" xfId="10" applyFont="1" applyFill="1" applyAlignment="1">
      <alignment horizontal="distributed" vertical="center"/>
    </xf>
    <xf numFmtId="0" fontId="9" fillId="2" borderId="6" xfId="10" applyFont="1" applyFill="1" applyBorder="1" applyAlignment="1">
      <alignment vertical="center"/>
    </xf>
    <xf numFmtId="38" fontId="58" fillId="0" borderId="0" xfId="1" applyFont="1" applyAlignment="1">
      <alignment vertical="center"/>
    </xf>
    <xf numFmtId="38" fontId="58" fillId="0" borderId="0" xfId="1" applyFont="1" applyAlignment="1">
      <alignment horizontal="right" vertical="center"/>
    </xf>
    <xf numFmtId="0" fontId="57" fillId="0" borderId="0" xfId="10" applyFont="1" applyAlignment="1">
      <alignment vertical="center"/>
    </xf>
    <xf numFmtId="0" fontId="35" fillId="2" borderId="0" xfId="10" applyFont="1" applyFill="1" applyAlignment="1">
      <alignment vertical="center"/>
    </xf>
    <xf numFmtId="38" fontId="58" fillId="0" borderId="0" xfId="1" applyFont="1" applyFill="1" applyAlignment="1">
      <alignment vertical="center"/>
    </xf>
    <xf numFmtId="38" fontId="58" fillId="0" borderId="0" xfId="1" applyFont="1" applyFill="1" applyAlignment="1">
      <alignment horizontal="right" vertical="center"/>
    </xf>
    <xf numFmtId="0" fontId="35" fillId="2" borderId="0" xfId="10" applyFont="1" applyFill="1" applyAlignment="1">
      <alignment horizontal="center" vertical="center"/>
    </xf>
    <xf numFmtId="38" fontId="56" fillId="0" borderId="0" xfId="1" applyFont="1" applyAlignment="1">
      <alignment vertical="center"/>
    </xf>
    <xf numFmtId="38" fontId="56" fillId="0" borderId="0" xfId="1" applyFont="1" applyFill="1" applyAlignment="1">
      <alignment vertical="center"/>
    </xf>
    <xf numFmtId="38" fontId="56" fillId="0" borderId="0" xfId="1" applyFont="1" applyFill="1" applyAlignment="1">
      <alignment horizontal="right" vertical="center"/>
    </xf>
    <xf numFmtId="0" fontId="54" fillId="2" borderId="0" xfId="10" applyFont="1" applyFill="1" applyAlignment="1">
      <alignment vertical="center"/>
    </xf>
    <xf numFmtId="0" fontId="9" fillId="2" borderId="0" xfId="10" applyFont="1" applyFill="1" applyAlignment="1">
      <alignment vertical="center"/>
    </xf>
    <xf numFmtId="0" fontId="59" fillId="0" borderId="0" xfId="10" applyFont="1" applyAlignment="1">
      <alignment vertical="center"/>
    </xf>
    <xf numFmtId="0" fontId="35" fillId="2" borderId="1" xfId="10" applyFont="1" applyFill="1" applyBorder="1" applyAlignment="1">
      <alignment vertical="center"/>
    </xf>
    <xf numFmtId="0" fontId="35" fillId="2" borderId="1" xfId="10" applyFont="1" applyFill="1" applyBorder="1" applyAlignment="1">
      <alignment horizontal="center" vertical="center"/>
    </xf>
    <xf numFmtId="0" fontId="35" fillId="2" borderId="10" xfId="10" applyFont="1" applyFill="1" applyBorder="1" applyAlignment="1">
      <alignment vertical="center"/>
    </xf>
    <xf numFmtId="0" fontId="52" fillId="0" borderId="1" xfId="10" applyFont="1" applyBorder="1" applyAlignment="1">
      <alignment vertical="center"/>
    </xf>
    <xf numFmtId="0" fontId="26" fillId="0" borderId="0" xfId="5" applyNumberFormat="1" applyFont="1" applyFill="1" applyBorder="1" applyAlignment="1">
      <alignment horizontal="left" vertical="center"/>
    </xf>
    <xf numFmtId="49" fontId="14" fillId="0" borderId="1" xfId="5" applyNumberFormat="1" applyFont="1" applyFill="1" applyBorder="1" applyAlignment="1">
      <alignment vertical="top"/>
    </xf>
    <xf numFmtId="49" fontId="12" fillId="0" borderId="1" xfId="5" applyNumberFormat="1" applyFont="1" applyFill="1" applyBorder="1" applyAlignment="1">
      <alignment vertical="top"/>
    </xf>
    <xf numFmtId="49" fontId="60" fillId="0" borderId="1" xfId="5" applyNumberFormat="1" applyFont="1" applyFill="1" applyBorder="1" applyAlignment="1">
      <alignment vertical="top"/>
    </xf>
    <xf numFmtId="38" fontId="31" fillId="0" borderId="0" xfId="1" applyFont="1" applyFill="1" applyBorder="1" applyAlignment="1">
      <alignment vertical="top"/>
    </xf>
    <xf numFmtId="49" fontId="31" fillId="0" borderId="0" xfId="5" applyNumberFormat="1" applyFont="1" applyBorder="1" applyAlignment="1">
      <alignment vertical="top"/>
    </xf>
    <xf numFmtId="49" fontId="30" fillId="2" borderId="3" xfId="5" applyNumberFormat="1" applyFont="1" applyFill="1" applyBorder="1" applyAlignment="1">
      <alignment horizontal="centerContinuous" vertical="center"/>
    </xf>
    <xf numFmtId="49" fontId="14" fillId="2" borderId="2" xfId="5" applyNumberFormat="1" applyFont="1" applyFill="1" applyBorder="1" applyAlignment="1">
      <alignment vertical="center"/>
    </xf>
    <xf numFmtId="49" fontId="30" fillId="2" borderId="6" xfId="5" applyNumberFormat="1" applyFont="1" applyFill="1" applyBorder="1" applyAlignment="1">
      <alignment horizontal="centerContinuous" vertical="center"/>
    </xf>
    <xf numFmtId="49" fontId="14" fillId="2" borderId="15" xfId="5" applyNumberFormat="1" applyFont="1" applyFill="1" applyBorder="1" applyAlignment="1">
      <alignment vertical="center"/>
    </xf>
    <xf numFmtId="49" fontId="14" fillId="2" borderId="15" xfId="5" applyNumberFormat="1" applyFont="1" applyFill="1" applyBorder="1" applyAlignment="1">
      <alignment vertical="center" wrapText="1"/>
    </xf>
    <xf numFmtId="49" fontId="14" fillId="2" borderId="13" xfId="5" applyNumberFormat="1" applyFont="1" applyFill="1" applyBorder="1" applyAlignment="1">
      <alignment vertical="center"/>
    </xf>
    <xf numFmtId="49" fontId="14" fillId="2" borderId="4" xfId="5" applyNumberFormat="1" applyFont="1" applyFill="1" applyBorder="1" applyAlignment="1">
      <alignment horizontal="center" vertical="center" wrapText="1"/>
    </xf>
    <xf numFmtId="49" fontId="14" fillId="2" borderId="7" xfId="5" applyNumberFormat="1" applyFont="1" applyFill="1" applyBorder="1" applyAlignment="1">
      <alignment horizontal="center" vertical="center" wrapText="1"/>
    </xf>
    <xf numFmtId="49" fontId="14" fillId="2" borderId="10" xfId="5" applyNumberFormat="1" applyFont="1" applyFill="1" applyBorder="1" applyAlignment="1">
      <alignment horizontal="centerContinuous" vertical="center"/>
    </xf>
    <xf numFmtId="49" fontId="14" fillId="2" borderId="2" xfId="5" applyNumberFormat="1" applyFont="1" applyFill="1" applyBorder="1" applyAlignment="1">
      <alignment vertical="top"/>
    </xf>
    <xf numFmtId="49" fontId="61" fillId="2" borderId="2" xfId="11" applyNumberFormat="1" applyFont="1" applyFill="1" applyBorder="1" applyAlignment="1">
      <alignment vertical="center"/>
    </xf>
    <xf numFmtId="49" fontId="30" fillId="2" borderId="2" xfId="5" applyNumberFormat="1" applyFont="1" applyFill="1" applyBorder="1" applyAlignment="1">
      <alignment horizontal="center" vertical="top" wrapText="1"/>
    </xf>
    <xf numFmtId="49" fontId="30" fillId="2" borderId="16" xfId="5" applyNumberFormat="1" applyFont="1" applyFill="1" applyBorder="1" applyAlignment="1">
      <alignment horizontal="center" vertical="top" wrapText="1"/>
    </xf>
    <xf numFmtId="49" fontId="33" fillId="2" borderId="3" xfId="5" applyNumberFormat="1" applyFont="1" applyFill="1" applyBorder="1" applyAlignment="1">
      <alignment horizontal="center" vertical="top" wrapText="1"/>
    </xf>
    <xf numFmtId="38" fontId="62" fillId="0" borderId="2" xfId="1" applyFont="1" applyBorder="1" applyAlignment="1">
      <alignment horizontal="right" vertical="center"/>
    </xf>
    <xf numFmtId="49" fontId="61" fillId="2" borderId="0" xfId="11" applyNumberFormat="1" applyFont="1" applyFill="1" applyBorder="1" applyAlignment="1">
      <alignment vertical="center"/>
    </xf>
    <xf numFmtId="49" fontId="30" fillId="2" borderId="0" xfId="5" applyNumberFormat="1" applyFont="1" applyFill="1" applyBorder="1" applyAlignment="1">
      <alignment horizontal="center" vertical="top" wrapText="1"/>
    </xf>
    <xf numFmtId="49" fontId="30" fillId="2" borderId="17" xfId="5" applyNumberFormat="1" applyFont="1" applyFill="1" applyBorder="1" applyAlignment="1">
      <alignment horizontal="center" vertical="top" wrapText="1"/>
    </xf>
    <xf numFmtId="49" fontId="30" fillId="2" borderId="0" xfId="5" applyNumberFormat="1" applyFont="1" applyFill="1" applyBorder="1" applyAlignment="1">
      <alignment horizontal="distributed" vertical="center"/>
    </xf>
    <xf numFmtId="49" fontId="33" fillId="2" borderId="6" xfId="5" applyNumberFormat="1" applyFont="1" applyFill="1" applyBorder="1" applyAlignment="1">
      <alignment horizontal="center" vertical="top" wrapText="1"/>
    </xf>
    <xf numFmtId="38" fontId="62" fillId="0" borderId="0" xfId="1" applyFont="1" applyBorder="1" applyAlignment="1">
      <alignment horizontal="right" vertical="center"/>
    </xf>
    <xf numFmtId="49" fontId="14" fillId="2" borderId="18" xfId="5" applyNumberFormat="1" applyFont="1" applyFill="1" applyBorder="1" applyAlignment="1">
      <alignment vertical="top"/>
    </xf>
    <xf numFmtId="49" fontId="61" fillId="2" borderId="18" xfId="11" applyNumberFormat="1" applyFont="1" applyFill="1" applyBorder="1" applyAlignment="1">
      <alignment vertical="center"/>
    </xf>
    <xf numFmtId="49" fontId="30" fillId="2" borderId="18" xfId="5" applyNumberFormat="1" applyFont="1" applyFill="1" applyBorder="1" applyAlignment="1">
      <alignment horizontal="center" vertical="top" wrapText="1"/>
    </xf>
    <xf numFmtId="49" fontId="30" fillId="2" borderId="19" xfId="5" applyNumberFormat="1" applyFont="1" applyFill="1" applyBorder="1" applyAlignment="1">
      <alignment horizontal="center" vertical="top" wrapText="1"/>
    </xf>
    <xf numFmtId="49" fontId="33" fillId="2" borderId="20" xfId="5" applyNumberFormat="1" applyFont="1" applyFill="1" applyBorder="1" applyAlignment="1">
      <alignment horizontal="center" vertical="top" wrapText="1"/>
    </xf>
    <xf numFmtId="40" fontId="62" fillId="0" borderId="18" xfId="1" applyNumberFormat="1" applyFont="1" applyBorder="1" applyAlignment="1">
      <alignment horizontal="right" vertical="center"/>
    </xf>
    <xf numFmtId="49" fontId="14" fillId="2" borderId="21" xfId="5" applyNumberFormat="1" applyFont="1" applyFill="1" applyBorder="1" applyAlignment="1">
      <alignment vertical="top"/>
    </xf>
    <xf numFmtId="49" fontId="61" fillId="2" borderId="21" xfId="11" applyNumberFormat="1" applyFont="1" applyFill="1" applyBorder="1" applyAlignment="1">
      <alignment vertical="center"/>
    </xf>
    <xf numFmtId="49" fontId="30" fillId="2" borderId="21" xfId="5" applyNumberFormat="1" applyFont="1" applyFill="1" applyBorder="1" applyAlignment="1">
      <alignment horizontal="center" vertical="top" wrapText="1"/>
    </xf>
    <xf numFmtId="38" fontId="62" fillId="0" borderId="0" xfId="1" applyFont="1" applyFill="1" applyBorder="1" applyAlignment="1">
      <alignment horizontal="right" vertical="center"/>
    </xf>
    <xf numFmtId="49" fontId="24" fillId="0" borderId="0" xfId="5" applyNumberFormat="1" applyFont="1" applyFill="1" applyAlignment="1">
      <alignment vertical="top"/>
    </xf>
    <xf numFmtId="49" fontId="61" fillId="2" borderId="1" xfId="11" applyNumberFormat="1" applyFont="1" applyFill="1" applyBorder="1" applyAlignment="1">
      <alignment vertical="center"/>
    </xf>
    <xf numFmtId="49" fontId="30" fillId="2" borderId="1" xfId="5" applyNumberFormat="1" applyFont="1" applyFill="1" applyBorder="1" applyAlignment="1">
      <alignment horizontal="center" vertical="top" wrapText="1"/>
    </xf>
    <xf numFmtId="49" fontId="30" fillId="2" borderId="22" xfId="5" applyNumberFormat="1" applyFont="1" applyFill="1" applyBorder="1" applyAlignment="1">
      <alignment horizontal="center" vertical="top" wrapText="1"/>
    </xf>
    <xf numFmtId="49" fontId="33" fillId="2" borderId="10" xfId="5" applyNumberFormat="1" applyFont="1" applyFill="1" applyBorder="1" applyAlignment="1">
      <alignment horizontal="center" vertical="top" wrapText="1"/>
    </xf>
    <xf numFmtId="40" fontId="62" fillId="0" borderId="1" xfId="1" applyNumberFormat="1" applyFont="1" applyBorder="1" applyAlignment="1">
      <alignment horizontal="right" vertical="center"/>
    </xf>
    <xf numFmtId="38" fontId="31" fillId="0" borderId="0" xfId="1" applyFont="1" applyAlignment="1">
      <alignment vertical="top"/>
    </xf>
    <xf numFmtId="0" fontId="63" fillId="0" borderId="0" xfId="5" applyNumberFormat="1" applyFont="1" applyFill="1" applyBorder="1" applyAlignment="1">
      <alignment horizontal="right" vertical="center"/>
    </xf>
    <xf numFmtId="0" fontId="63" fillId="0" borderId="0" xfId="5" applyNumberFormat="1" applyFont="1" applyFill="1" applyBorder="1" applyAlignment="1">
      <alignment horizontal="left" vertical="center"/>
    </xf>
    <xf numFmtId="49" fontId="42" fillId="0" borderId="0" xfId="5" applyNumberFormat="1" applyFont="1" applyFill="1" applyAlignment="1">
      <alignment vertical="top"/>
    </xf>
    <xf numFmtId="0" fontId="26" fillId="0" borderId="0" xfId="5" applyNumberFormat="1" applyFont="1" applyFill="1" applyBorder="1" applyAlignment="1">
      <alignment vertical="top"/>
    </xf>
    <xf numFmtId="49" fontId="14" fillId="2" borderId="15" xfId="5" applyNumberFormat="1" applyFont="1" applyFill="1" applyBorder="1" applyAlignment="1">
      <alignment horizontal="left" vertical="center"/>
    </xf>
    <xf numFmtId="49" fontId="30" fillId="2" borderId="2" xfId="5" applyNumberFormat="1" applyFont="1" applyFill="1" applyBorder="1" applyAlignment="1">
      <alignment horizontal="centerContinuous" vertical="center"/>
    </xf>
    <xf numFmtId="49" fontId="30" fillId="2" borderId="13" xfId="5" applyNumberFormat="1" applyFont="1" applyFill="1" applyBorder="1" applyAlignment="1">
      <alignment horizontal="centerContinuous" vertical="center"/>
    </xf>
    <xf numFmtId="49" fontId="14" fillId="2" borderId="5" xfId="5" applyNumberFormat="1" applyFont="1" applyFill="1" applyBorder="1" applyAlignment="1">
      <alignment vertical="top"/>
    </xf>
    <xf numFmtId="49" fontId="30" fillId="2" borderId="0" xfId="5" applyNumberFormat="1" applyFont="1" applyFill="1" applyBorder="1" applyAlignment="1">
      <alignment horizontal="centerContinuous" vertical="center"/>
    </xf>
    <xf numFmtId="49" fontId="14" fillId="2" borderId="7" xfId="5" applyNumberFormat="1" applyFont="1" applyFill="1" applyBorder="1" applyAlignment="1">
      <alignment vertical="top"/>
    </xf>
    <xf numFmtId="49" fontId="30" fillId="2" borderId="4" xfId="5" applyNumberFormat="1" applyFont="1" applyFill="1" applyBorder="1" applyAlignment="1">
      <alignment horizontal="center" vertical="top" wrapText="1"/>
    </xf>
    <xf numFmtId="49" fontId="30" fillId="2" borderId="14" xfId="5" applyNumberFormat="1" applyFont="1" applyFill="1" applyBorder="1" applyAlignment="1">
      <alignment vertical="center" wrapText="1"/>
    </xf>
    <xf numFmtId="49" fontId="30" fillId="2" borderId="15" xfId="5" applyNumberFormat="1" applyFont="1" applyFill="1" applyBorder="1" applyAlignment="1">
      <alignment vertical="center" wrapText="1"/>
    </xf>
    <xf numFmtId="49" fontId="30" fillId="2" borderId="15" xfId="5" applyNumberFormat="1" applyFont="1" applyFill="1" applyBorder="1" applyAlignment="1">
      <alignment horizontal="center" vertical="center" wrapText="1"/>
    </xf>
    <xf numFmtId="49" fontId="30" fillId="2" borderId="13" xfId="5" applyNumberFormat="1" applyFont="1" applyFill="1" applyBorder="1" applyAlignment="1">
      <alignment vertical="center" wrapText="1"/>
    </xf>
    <xf numFmtId="49" fontId="30" fillId="2" borderId="6" xfId="5" applyNumberFormat="1" applyFont="1" applyFill="1" applyBorder="1" applyAlignment="1">
      <alignment horizontal="center" vertical="top" wrapText="1"/>
    </xf>
    <xf numFmtId="49" fontId="30" fillId="2" borderId="7" xfId="5" applyNumberFormat="1" applyFont="1" applyFill="1" applyBorder="1" applyAlignment="1">
      <alignment horizontal="center" vertical="top" wrapText="1"/>
    </xf>
    <xf numFmtId="49" fontId="14" fillId="2" borderId="8" xfId="5" applyNumberFormat="1" applyFont="1" applyFill="1" applyBorder="1" applyAlignment="1">
      <alignment horizontal="center" vertical="top" wrapText="1"/>
    </xf>
    <xf numFmtId="49" fontId="30" fillId="2" borderId="1" xfId="5" applyNumberFormat="1" applyFont="1" applyFill="1" applyBorder="1" applyAlignment="1">
      <alignment horizontal="centerContinuous" vertical="distributed" wrapText="1"/>
    </xf>
    <xf numFmtId="49" fontId="30" fillId="2" borderId="1" xfId="5" applyNumberFormat="1" applyFont="1" applyFill="1" applyBorder="1" applyAlignment="1">
      <alignment horizontal="centerContinuous" vertical="distributed"/>
    </xf>
    <xf numFmtId="49" fontId="30" fillId="2" borderId="10" xfId="5" applyNumberFormat="1" applyFont="1" applyFill="1" applyBorder="1" applyAlignment="1">
      <alignment horizontal="centerContinuous" vertical="distributed"/>
    </xf>
    <xf numFmtId="49" fontId="30" fillId="2" borderId="11" xfId="5" applyNumberFormat="1" applyFont="1" applyFill="1" applyBorder="1" applyAlignment="1">
      <alignment horizontal="center" vertical="center"/>
    </xf>
    <xf numFmtId="49" fontId="30" fillId="2" borderId="11" xfId="5" applyNumberFormat="1" applyFont="1" applyFill="1" applyBorder="1" applyAlignment="1">
      <alignment horizontal="center" vertical="distributed" wrapText="1"/>
    </xf>
    <xf numFmtId="49" fontId="30" fillId="2" borderId="11" xfId="5" applyNumberFormat="1" applyFont="1" applyFill="1" applyBorder="1" applyAlignment="1">
      <alignment horizontal="center" vertical="center" wrapText="1"/>
    </xf>
    <xf numFmtId="49" fontId="30" fillId="2" borderId="9" xfId="5" applyNumberFormat="1" applyFont="1" applyFill="1" applyBorder="1" applyAlignment="1">
      <alignment horizontal="center" vertical="center" wrapText="1"/>
    </xf>
    <xf numFmtId="49" fontId="30" fillId="2" borderId="13" xfId="5" applyNumberFormat="1" applyFont="1" applyFill="1" applyBorder="1" applyAlignment="1">
      <alignment horizontal="center" vertical="center" wrapText="1"/>
    </xf>
    <xf numFmtId="49" fontId="14" fillId="2" borderId="11" xfId="5" applyNumberFormat="1" applyFont="1" applyFill="1" applyBorder="1" applyAlignment="1">
      <alignment horizontal="center" vertical="center" wrapText="1"/>
    </xf>
    <xf numFmtId="49" fontId="30" fillId="2" borderId="12" xfId="5" applyNumberFormat="1" applyFont="1" applyFill="1" applyBorder="1" applyAlignment="1">
      <alignment horizontal="center" vertical="center" wrapText="1"/>
    </xf>
    <xf numFmtId="49" fontId="33" fillId="0" borderId="5" xfId="5" applyNumberFormat="1" applyFont="1" applyFill="1" applyBorder="1" applyAlignment="1">
      <alignment vertical="center"/>
    </xf>
    <xf numFmtId="179" fontId="31" fillId="0" borderId="0" xfId="5" applyNumberFormat="1" applyFont="1" applyFill="1" applyBorder="1" applyAlignment="1">
      <alignment vertical="top"/>
    </xf>
    <xf numFmtId="188" fontId="31" fillId="0" borderId="0" xfId="5" applyNumberFormat="1" applyFont="1" applyFill="1" applyBorder="1" applyAlignment="1">
      <alignment vertical="top"/>
    </xf>
    <xf numFmtId="49" fontId="33" fillId="2" borderId="6" xfId="5" applyNumberFormat="1" applyFont="1" applyFill="1" applyBorder="1" applyAlignment="1"/>
    <xf numFmtId="181" fontId="32" fillId="0" borderId="0" xfId="5" applyNumberFormat="1" applyFont="1" applyFill="1" applyBorder="1" applyAlignment="1">
      <alignment horizontal="right" vertical="center"/>
    </xf>
    <xf numFmtId="49" fontId="45" fillId="2" borderId="6" xfId="5" applyNumberFormat="1" applyFont="1" applyFill="1" applyBorder="1" applyAlignment="1">
      <alignment vertical="center"/>
    </xf>
    <xf numFmtId="0" fontId="8" fillId="2" borderId="1" xfId="12" applyFont="1" applyFill="1" applyBorder="1"/>
    <xf numFmtId="0" fontId="29" fillId="2" borderId="1" xfId="12" applyFont="1" applyFill="1" applyBorder="1"/>
    <xf numFmtId="0" fontId="29" fillId="0" borderId="12" xfId="12" applyFont="1" applyBorder="1"/>
    <xf numFmtId="0" fontId="29" fillId="0" borderId="1" xfId="12" applyFont="1" applyBorder="1"/>
    <xf numFmtId="0" fontId="29" fillId="0" borderId="0" xfId="12" applyFont="1"/>
    <xf numFmtId="0" fontId="8" fillId="0" borderId="0" xfId="12" applyFont="1"/>
    <xf numFmtId="0" fontId="38" fillId="0" borderId="0" xfId="0" applyFont="1">
      <alignment vertical="center"/>
    </xf>
    <xf numFmtId="0" fontId="26" fillId="0" borderId="0" xfId="5" applyNumberFormat="1" applyFont="1" applyFill="1" applyBorder="1" applyAlignment="1">
      <alignment vertical="center"/>
    </xf>
    <xf numFmtId="0" fontId="26" fillId="0" borderId="0" xfId="5" applyNumberFormat="1" applyFont="1" applyFill="1" applyBorder="1" applyAlignment="1">
      <alignment horizontal="right" vertical="center"/>
    </xf>
    <xf numFmtId="0" fontId="12" fillId="0" borderId="0" xfId="5" applyNumberFormat="1" applyFont="1" applyFill="1" applyBorder="1" applyAlignment="1">
      <alignment vertical="center"/>
    </xf>
    <xf numFmtId="0" fontId="12" fillId="0" borderId="1" xfId="5" applyNumberFormat="1" applyFont="1" applyFill="1" applyBorder="1" applyAlignment="1">
      <alignment vertical="center"/>
    </xf>
    <xf numFmtId="49" fontId="30" fillId="2" borderId="14" xfId="5" applyNumberFormat="1" applyFont="1" applyFill="1" applyBorder="1" applyAlignment="1">
      <alignment vertical="center"/>
    </xf>
    <xf numFmtId="49" fontId="14" fillId="2" borderId="15" xfId="5" applyNumberFormat="1" applyFont="1" applyFill="1" applyBorder="1" applyAlignment="1">
      <alignment vertical="top"/>
    </xf>
    <xf numFmtId="49" fontId="30" fillId="2" borderId="15" xfId="5" applyNumberFormat="1" applyFont="1" applyFill="1" applyBorder="1" applyAlignment="1">
      <alignment horizontal="right" vertical="center"/>
    </xf>
    <xf numFmtId="0" fontId="35" fillId="2" borderId="15" xfId="7" applyFont="1" applyFill="1" applyBorder="1" applyAlignment="1">
      <alignment vertical="center"/>
    </xf>
    <xf numFmtId="49" fontId="30" fillId="2" borderId="15" xfId="5" applyNumberFormat="1" applyFont="1" applyFill="1" applyBorder="1" applyAlignment="1">
      <alignment vertical="center"/>
    </xf>
    <xf numFmtId="49" fontId="30" fillId="2" borderId="15" xfId="5" applyNumberFormat="1" applyFont="1" applyFill="1" applyBorder="1" applyAlignment="1">
      <alignment horizontal="center" vertical="center"/>
    </xf>
    <xf numFmtId="49" fontId="30" fillId="2" borderId="13" xfId="5" applyNumberFormat="1" applyFont="1" applyFill="1" applyBorder="1" applyAlignment="1">
      <alignment horizontal="center" vertical="center"/>
    </xf>
    <xf numFmtId="49" fontId="30" fillId="2" borderId="5" xfId="5" applyNumberFormat="1" applyFont="1" applyFill="1" applyBorder="1" applyAlignment="1">
      <alignment horizontal="center" vertical="center"/>
    </xf>
    <xf numFmtId="189" fontId="30" fillId="2" borderId="0" xfId="5" applyNumberFormat="1" applyFont="1" applyFill="1" applyBorder="1" applyAlignment="1">
      <alignment horizontal="right" vertical="center"/>
    </xf>
    <xf numFmtId="189" fontId="30" fillId="2" borderId="0" xfId="5" applyNumberFormat="1" applyFont="1" applyFill="1" applyBorder="1" applyAlignment="1">
      <alignment horizontal="left" vertical="center"/>
    </xf>
    <xf numFmtId="49" fontId="14" fillId="2" borderId="1" xfId="5" applyNumberFormat="1" applyFont="1" applyFill="1" applyBorder="1" applyAlignment="1">
      <alignment horizontal="left" vertical="center"/>
    </xf>
    <xf numFmtId="49" fontId="30" fillId="2" borderId="12" xfId="5" applyNumberFormat="1" applyFont="1" applyFill="1" applyBorder="1" applyAlignment="1">
      <alignment vertical="center"/>
    </xf>
    <xf numFmtId="189" fontId="31" fillId="0" borderId="5" xfId="5" applyNumberFormat="1" applyFont="1" applyFill="1" applyBorder="1" applyAlignment="1">
      <alignment vertical="top"/>
    </xf>
    <xf numFmtId="189" fontId="31" fillId="0" borderId="0" xfId="5" applyNumberFormat="1" applyFont="1" applyFill="1" applyBorder="1" applyAlignment="1">
      <alignment vertical="top"/>
    </xf>
    <xf numFmtId="189" fontId="31" fillId="0" borderId="8" xfId="5" applyNumberFormat="1" applyFont="1" applyFill="1" applyBorder="1" applyAlignment="1">
      <alignment vertical="top"/>
    </xf>
    <xf numFmtId="190" fontId="30" fillId="2" borderId="0" xfId="5" applyNumberFormat="1" applyFont="1" applyFill="1" applyBorder="1" applyAlignment="1">
      <alignment vertical="top"/>
    </xf>
    <xf numFmtId="190" fontId="8" fillId="2" borderId="0" xfId="7" applyNumberFormat="1" applyFont="1" applyFill="1" applyAlignment="1">
      <alignment horizontal="distributed"/>
    </xf>
    <xf numFmtId="190" fontId="23" fillId="0" borderId="8" xfId="7" applyNumberFormat="1" applyFont="1" applyBorder="1" applyAlignment="1">
      <alignment horizontal="right"/>
    </xf>
    <xf numFmtId="42" fontId="23" fillId="0" borderId="0" xfId="7" applyNumberFormat="1" applyFont="1" applyAlignment="1">
      <alignment horizontal="right"/>
    </xf>
    <xf numFmtId="190" fontId="23" fillId="0" borderId="0" xfId="7" applyNumberFormat="1" applyFont="1" applyAlignment="1">
      <alignment horizontal="right"/>
    </xf>
    <xf numFmtId="190" fontId="30" fillId="2" borderId="0" xfId="5" applyNumberFormat="1" applyFont="1" applyFill="1" applyBorder="1" applyAlignment="1">
      <alignment horizontal="distributed"/>
    </xf>
    <xf numFmtId="42" fontId="22" fillId="0" borderId="0" xfId="5" applyNumberFormat="1" applyFont="1" applyFill="1" applyBorder="1" applyAlignment="1">
      <alignment horizontal="right"/>
    </xf>
    <xf numFmtId="190" fontId="22" fillId="0" borderId="0" xfId="5" applyNumberFormat="1" applyFont="1" applyFill="1" applyBorder="1" applyAlignment="1">
      <alignment horizontal="right" vertical="top"/>
    </xf>
    <xf numFmtId="191" fontId="23" fillId="0" borderId="8" xfId="7" applyNumberFormat="1" applyFont="1" applyBorder="1" applyAlignment="1">
      <alignment horizontal="right"/>
    </xf>
    <xf numFmtId="44" fontId="23" fillId="0" borderId="0" xfId="7" applyNumberFormat="1" applyFont="1" applyAlignment="1">
      <alignment horizontal="right"/>
    </xf>
    <xf numFmtId="191" fontId="23" fillId="0" borderId="0" xfId="7" applyNumberFormat="1" applyFont="1" applyAlignment="1">
      <alignment horizontal="right"/>
    </xf>
    <xf numFmtId="192" fontId="23" fillId="0" borderId="8" xfId="7" applyNumberFormat="1" applyFont="1" applyBorder="1" applyAlignment="1">
      <alignment horizontal="right"/>
    </xf>
    <xf numFmtId="192" fontId="23" fillId="0" borderId="0" xfId="7" applyNumberFormat="1" applyFont="1" applyAlignment="1">
      <alignment horizontal="right"/>
    </xf>
    <xf numFmtId="192" fontId="31" fillId="0" borderId="0" xfId="5" applyNumberFormat="1" applyFont="1" applyFill="1" applyBorder="1" applyAlignment="1">
      <alignment horizontal="right" vertical="top"/>
    </xf>
    <xf numFmtId="193" fontId="31" fillId="0" borderId="0" xfId="5" applyNumberFormat="1" applyFont="1" applyFill="1" applyBorder="1" applyAlignment="1">
      <alignment horizontal="right" vertical="top"/>
    </xf>
    <xf numFmtId="193" fontId="31" fillId="0" borderId="0" xfId="5" applyNumberFormat="1" applyFont="1" applyFill="1" applyAlignment="1">
      <alignment horizontal="right" vertical="top"/>
    </xf>
    <xf numFmtId="193" fontId="31" fillId="0" borderId="0" xfId="5" applyNumberFormat="1" applyFont="1" applyAlignment="1">
      <alignment horizontal="right" vertical="top"/>
    </xf>
    <xf numFmtId="0" fontId="8" fillId="2" borderId="0" xfId="7" applyFont="1" applyFill="1" applyAlignment="1">
      <alignment horizontal="distributed"/>
    </xf>
    <xf numFmtId="49" fontId="31" fillId="0" borderId="12" xfId="5" applyNumberFormat="1" applyFont="1" applyFill="1" applyBorder="1" applyAlignment="1">
      <alignment vertical="top"/>
    </xf>
    <xf numFmtId="49" fontId="45" fillId="0" borderId="0" xfId="5" applyNumberFormat="1" applyFont="1" applyFill="1" applyBorder="1" applyAlignment="1"/>
    <xf numFmtId="0" fontId="26" fillId="0" borderId="0" xfId="5" applyNumberFormat="1" applyFont="1" applyFill="1" applyBorder="1" applyAlignment="1">
      <alignment horizontal="left" vertical="top"/>
    </xf>
    <xf numFmtId="181" fontId="26" fillId="0" borderId="0" xfId="5" applyNumberFormat="1" applyFont="1" applyFill="1" applyBorder="1" applyAlignment="1">
      <alignment horizontal="right" vertical="top"/>
    </xf>
    <xf numFmtId="187" fontId="26" fillId="0" borderId="0" xfId="5" applyNumberFormat="1" applyFont="1" applyFill="1" applyBorder="1" applyAlignment="1">
      <alignment horizontal="right" vertical="top"/>
    </xf>
    <xf numFmtId="0" fontId="27" fillId="0" borderId="0" xfId="5" applyNumberFormat="1" applyFont="1" applyFill="1" applyBorder="1" applyAlignment="1">
      <alignment horizontal="left" vertical="top"/>
    </xf>
    <xf numFmtId="181" fontId="14" fillId="0" borderId="0" xfId="5" applyNumberFormat="1" applyFont="1" applyFill="1" applyBorder="1" applyAlignment="1">
      <alignment horizontal="right" vertical="top"/>
    </xf>
    <xf numFmtId="187" fontId="14" fillId="0" borderId="0" xfId="5" applyNumberFormat="1" applyFont="1" applyFill="1" applyBorder="1" applyAlignment="1">
      <alignment horizontal="right" vertical="top"/>
    </xf>
    <xf numFmtId="187" fontId="30" fillId="2" borderId="4" xfId="5" applyNumberFormat="1" applyFont="1" applyFill="1" applyBorder="1" applyAlignment="1">
      <alignment horizontal="center" vertical="top"/>
    </xf>
    <xf numFmtId="181" fontId="30" fillId="2" borderId="4" xfId="5" applyNumberFormat="1" applyFont="1" applyFill="1" applyBorder="1" applyAlignment="1">
      <alignment horizontal="center" vertical="top"/>
    </xf>
    <xf numFmtId="187" fontId="30" fillId="2" borderId="5" xfId="5" applyNumberFormat="1" applyFont="1" applyFill="1" applyBorder="1" applyAlignment="1">
      <alignment horizontal="center" vertical="top"/>
    </xf>
    <xf numFmtId="187" fontId="14" fillId="2" borderId="7" xfId="5" applyNumberFormat="1" applyFont="1" applyFill="1" applyBorder="1" applyAlignment="1">
      <alignment horizontal="right" vertical="center"/>
    </xf>
    <xf numFmtId="181" fontId="14" fillId="2" borderId="7" xfId="5" applyNumberFormat="1" applyFont="1" applyFill="1" applyBorder="1" applyAlignment="1">
      <alignment horizontal="center" vertical="center"/>
    </xf>
    <xf numFmtId="187" fontId="14" fillId="2" borderId="7" xfId="5" applyNumberFormat="1" applyFont="1" applyFill="1" applyBorder="1" applyAlignment="1">
      <alignment horizontal="center" vertical="center"/>
    </xf>
    <xf numFmtId="187" fontId="30" fillId="2" borderId="8" xfId="5" applyNumberFormat="1" applyFont="1" applyFill="1" applyBorder="1" applyAlignment="1">
      <alignment horizontal="center" vertical="center"/>
    </xf>
    <xf numFmtId="187" fontId="30" fillId="2" borderId="7" xfId="5" applyNumberFormat="1" applyFont="1" applyFill="1" applyBorder="1" applyAlignment="1">
      <alignment horizontal="center" vertical="center"/>
    </xf>
    <xf numFmtId="181" fontId="30" fillId="2" borderId="7" xfId="5" applyNumberFormat="1" applyFont="1" applyFill="1" applyBorder="1" applyAlignment="1">
      <alignment horizontal="center" vertical="center"/>
    </xf>
    <xf numFmtId="187" fontId="30" fillId="2" borderId="12" xfId="5" applyNumberFormat="1" applyFont="1" applyFill="1" applyBorder="1" applyAlignment="1">
      <alignment horizontal="center" vertical="top"/>
    </xf>
    <xf numFmtId="187" fontId="30" fillId="2" borderId="11" xfId="5" applyNumberFormat="1" applyFont="1" applyFill="1" applyBorder="1" applyAlignment="1">
      <alignment horizontal="center" vertical="top"/>
    </xf>
    <xf numFmtId="181" fontId="30" fillId="2" borderId="11" xfId="5" applyNumberFormat="1" applyFont="1" applyFill="1" applyBorder="1" applyAlignment="1">
      <alignment horizontal="center" vertical="top"/>
    </xf>
    <xf numFmtId="49" fontId="50" fillId="2" borderId="3" xfId="5" applyNumberFormat="1" applyFont="1" applyFill="1" applyBorder="1" applyAlignment="1">
      <alignment vertical="top"/>
    </xf>
    <xf numFmtId="181" fontId="31" fillId="0" borderId="5" xfId="5" applyNumberFormat="1" applyFont="1" applyFill="1" applyBorder="1" applyAlignment="1">
      <alignment horizontal="right" vertical="top"/>
    </xf>
    <xf numFmtId="187" fontId="31" fillId="0" borderId="0" xfId="5" applyNumberFormat="1" applyFont="1" applyFill="1" applyBorder="1" applyAlignment="1">
      <alignment horizontal="right" vertical="top"/>
    </xf>
    <xf numFmtId="181" fontId="31" fillId="0" borderId="0" xfId="5" applyNumberFormat="1" applyFont="1" applyFill="1" applyBorder="1" applyAlignment="1">
      <alignment horizontal="right" vertical="top"/>
    </xf>
    <xf numFmtId="49" fontId="35" fillId="2" borderId="0" xfId="7" applyNumberFormat="1" applyFont="1" applyFill="1" applyBorder="1"/>
    <xf numFmtId="49" fontId="30" fillId="2" borderId="0" xfId="5" applyNumberFormat="1" applyFont="1" applyFill="1" applyAlignment="1">
      <alignment vertical="top"/>
    </xf>
    <xf numFmtId="49" fontId="64" fillId="2" borderId="0" xfId="7" applyNumberFormat="1" applyFont="1" applyFill="1"/>
    <xf numFmtId="181" fontId="44" fillId="0" borderId="8" xfId="5" applyNumberFormat="1" applyFont="1" applyFill="1" applyBorder="1" applyAlignment="1">
      <alignment horizontal="right" vertical="top"/>
    </xf>
    <xf numFmtId="187" fontId="44" fillId="0" borderId="0" xfId="5" applyNumberFormat="1" applyFont="1" applyFill="1" applyBorder="1" applyAlignment="1">
      <alignment horizontal="right" vertical="top"/>
    </xf>
    <xf numFmtId="181" fontId="44" fillId="0" borderId="0" xfId="5" applyNumberFormat="1" applyFont="1" applyFill="1" applyBorder="1" applyAlignment="1">
      <alignment horizontal="right" vertical="top"/>
    </xf>
    <xf numFmtId="49" fontId="44" fillId="0" borderId="0" xfId="5" applyNumberFormat="1" applyFont="1" applyFill="1" applyBorder="1" applyAlignment="1">
      <alignment vertical="top"/>
    </xf>
    <xf numFmtId="49" fontId="44" fillId="0" borderId="0" xfId="5" applyNumberFormat="1" applyFont="1" applyFill="1" applyAlignment="1">
      <alignment vertical="top"/>
    </xf>
    <xf numFmtId="49" fontId="44" fillId="0" borderId="0" xfId="5" applyNumberFormat="1" applyFont="1" applyAlignment="1">
      <alignment vertical="top"/>
    </xf>
    <xf numFmtId="190" fontId="32" fillId="0" borderId="8" xfId="5" applyNumberFormat="1" applyFont="1" applyFill="1" applyBorder="1" applyAlignment="1">
      <alignment horizontal="right" vertical="top"/>
    </xf>
    <xf numFmtId="190" fontId="32" fillId="0" borderId="0" xfId="5" applyNumberFormat="1" applyFont="1" applyFill="1" applyBorder="1" applyAlignment="1">
      <alignment horizontal="right" vertical="top"/>
    </xf>
    <xf numFmtId="41" fontId="32" fillId="0" borderId="0" xfId="5" applyNumberFormat="1" applyFont="1" applyFill="1" applyBorder="1" applyAlignment="1">
      <alignment horizontal="right" vertical="top"/>
    </xf>
    <xf numFmtId="49" fontId="30" fillId="2" borderId="0" xfId="5" applyNumberFormat="1" applyFont="1" applyFill="1" applyBorder="1" applyAlignment="1">
      <alignment horizontal="right" vertical="top"/>
    </xf>
    <xf numFmtId="49" fontId="31" fillId="2" borderId="0" xfId="5" applyNumberFormat="1" applyFont="1" applyFill="1" applyAlignment="1">
      <alignment vertical="top"/>
    </xf>
    <xf numFmtId="0" fontId="8" fillId="2" borderId="0" xfId="7" applyFont="1" applyFill="1"/>
    <xf numFmtId="190" fontId="32" fillId="0" borderId="0" xfId="5" applyNumberFormat="1" applyFont="1" applyFill="1" applyBorder="1" applyAlignment="1">
      <alignment vertical="top"/>
    </xf>
    <xf numFmtId="49" fontId="45" fillId="2" borderId="10" xfId="5" applyNumberFormat="1" applyFont="1" applyFill="1" applyBorder="1" applyAlignment="1">
      <alignment vertical="top"/>
    </xf>
    <xf numFmtId="181" fontId="31" fillId="0" borderId="12" xfId="5" applyNumberFormat="1" applyFont="1" applyFill="1" applyBorder="1" applyAlignment="1">
      <alignment horizontal="right" vertical="top"/>
    </xf>
    <xf numFmtId="187" fontId="31" fillId="0" borderId="1" xfId="5" applyNumberFormat="1" applyFont="1" applyFill="1" applyBorder="1" applyAlignment="1">
      <alignment horizontal="right" vertical="top"/>
    </xf>
    <xf numFmtId="181" fontId="31" fillId="0" borderId="1" xfId="5" applyNumberFormat="1" applyFont="1" applyFill="1" applyBorder="1" applyAlignment="1">
      <alignment horizontal="right" vertical="top"/>
    </xf>
    <xf numFmtId="49" fontId="45" fillId="0" borderId="0" xfId="5" applyNumberFormat="1" applyFont="1" applyFill="1" applyAlignment="1">
      <alignment vertical="top"/>
    </xf>
    <xf numFmtId="181" fontId="31" fillId="0" borderId="0" xfId="5" applyNumberFormat="1" applyFont="1" applyFill="1" applyAlignment="1">
      <alignment horizontal="right" vertical="top"/>
    </xf>
    <xf numFmtId="187" fontId="31" fillId="0" borderId="0" xfId="5" applyNumberFormat="1" applyFont="1" applyFill="1" applyAlignment="1">
      <alignment horizontal="right" vertical="top"/>
    </xf>
    <xf numFmtId="0" fontId="65" fillId="0" borderId="0" xfId="10" applyFont="1" applyAlignment="1">
      <alignment vertical="center"/>
    </xf>
    <xf numFmtId="194" fontId="52" fillId="0" borderId="0" xfId="10" applyNumberFormat="1" applyFont="1" applyAlignment="1">
      <alignment vertical="center"/>
    </xf>
    <xf numFmtId="0" fontId="35" fillId="0" borderId="0" xfId="10" applyFont="1" applyAlignment="1">
      <alignment vertical="center"/>
    </xf>
    <xf numFmtId="0" fontId="35" fillId="2" borderId="15" xfId="10" applyFont="1" applyFill="1" applyBorder="1" applyAlignment="1">
      <alignment horizontal="center" vertical="center"/>
    </xf>
    <xf numFmtId="0" fontId="35" fillId="2" borderId="13" xfId="10" applyFont="1" applyFill="1" applyBorder="1" applyAlignment="1">
      <alignment vertical="center"/>
    </xf>
    <xf numFmtId="194" fontId="35" fillId="2" borderId="9" xfId="10" applyNumberFormat="1" applyFont="1" applyFill="1" applyBorder="1" applyAlignment="1">
      <alignment horizontal="center" vertical="center"/>
    </xf>
    <xf numFmtId="194" fontId="35" fillId="2" borderId="9" xfId="10" applyNumberFormat="1" applyFont="1" applyFill="1" applyBorder="1" applyAlignment="1">
      <alignment horizontal="distributed" vertical="center" justifyLastLine="1"/>
    </xf>
    <xf numFmtId="194" fontId="35" fillId="2" borderId="14" xfId="10" applyNumberFormat="1" applyFont="1" applyFill="1" applyBorder="1" applyAlignment="1">
      <alignment horizontal="distributed" vertical="center" justifyLastLine="1"/>
    </xf>
    <xf numFmtId="0" fontId="61" fillId="2" borderId="0" xfId="10" applyFont="1" applyFill="1" applyBorder="1" applyAlignment="1">
      <alignment vertical="center"/>
    </xf>
    <xf numFmtId="0" fontId="52" fillId="2" borderId="6" xfId="10" applyFont="1" applyFill="1" applyBorder="1" applyAlignment="1">
      <alignment vertical="center"/>
    </xf>
    <xf numFmtId="194" fontId="52" fillId="0" borderId="0" xfId="10" applyNumberFormat="1" applyFont="1" applyBorder="1" applyAlignment="1">
      <alignment horizontal="distributed" vertical="center"/>
    </xf>
    <xf numFmtId="0" fontId="35" fillId="2" borderId="0" xfId="10" applyFont="1" applyFill="1" applyAlignment="1">
      <alignment horizontal="distributed" vertical="center"/>
    </xf>
    <xf numFmtId="0" fontId="57" fillId="2" borderId="6" xfId="10" applyFont="1" applyFill="1" applyBorder="1" applyAlignment="1">
      <alignment vertical="center"/>
    </xf>
    <xf numFmtId="0" fontId="35" fillId="2" borderId="1" xfId="10" applyFont="1" applyFill="1" applyBorder="1" applyAlignment="1">
      <alignment horizontal="distributed" vertical="center"/>
    </xf>
    <xf numFmtId="0" fontId="52" fillId="2" borderId="10" xfId="10" applyFont="1" applyFill="1" applyBorder="1" applyAlignment="1">
      <alignment vertical="center"/>
    </xf>
    <xf numFmtId="194" fontId="52" fillId="0" borderId="1" xfId="10" applyNumberFormat="1" applyFont="1" applyBorder="1" applyAlignment="1">
      <alignment vertical="center"/>
    </xf>
    <xf numFmtId="0" fontId="8" fillId="0" borderId="0" xfId="13" applyFont="1" applyFill="1"/>
    <xf numFmtId="0" fontId="8" fillId="0" borderId="0" xfId="13" applyFont="1"/>
    <xf numFmtId="0" fontId="29" fillId="0" borderId="0" xfId="13" applyFont="1"/>
    <xf numFmtId="49" fontId="14" fillId="2" borderId="14" xfId="5" applyNumberFormat="1" applyFont="1" applyFill="1" applyBorder="1" applyAlignment="1">
      <alignment horizontal="center" vertical="center"/>
    </xf>
    <xf numFmtId="49" fontId="14" fillId="2" borderId="14" xfId="5" applyNumberFormat="1" applyFont="1" applyFill="1" applyBorder="1" applyAlignment="1">
      <alignment horizontal="center" vertical="center" wrapText="1"/>
    </xf>
    <xf numFmtId="49" fontId="30" fillId="2" borderId="3" xfId="5" applyNumberFormat="1" applyFont="1" applyFill="1" applyBorder="1" applyAlignment="1">
      <alignment vertical="top"/>
    </xf>
    <xf numFmtId="187" fontId="31" fillId="0" borderId="5" xfId="5" applyNumberFormat="1" applyFont="1" applyFill="1" applyBorder="1" applyAlignment="1">
      <alignment horizontal="right" vertical="top"/>
    </xf>
    <xf numFmtId="187" fontId="31" fillId="0" borderId="8" xfId="5" applyNumberFormat="1" applyFont="1" applyFill="1" applyBorder="1" applyAlignment="1">
      <alignment horizontal="right" vertical="top"/>
    </xf>
    <xf numFmtId="195" fontId="20" fillId="0" borderId="0" xfId="13" applyNumberFormat="1" applyFont="1" applyAlignment="1">
      <alignment horizontal="right" vertical="center"/>
    </xf>
    <xf numFmtId="195" fontId="20" fillId="0" borderId="8" xfId="13" applyNumberFormat="1" applyFont="1" applyBorder="1" applyAlignment="1">
      <alignment horizontal="right" vertical="center"/>
    </xf>
    <xf numFmtId="196" fontId="14" fillId="2" borderId="0" xfId="5" applyNumberFormat="1" applyFont="1" applyFill="1" applyAlignment="1">
      <alignment vertical="top"/>
    </xf>
    <xf numFmtId="191" fontId="16" fillId="0" borderId="8" xfId="5" applyNumberFormat="1" applyFont="1" applyFill="1" applyBorder="1" applyAlignment="1">
      <alignment horizontal="right" vertical="center"/>
    </xf>
    <xf numFmtId="191" fontId="16" fillId="0" borderId="0" xfId="5" applyNumberFormat="1" applyFont="1" applyFill="1" applyBorder="1" applyAlignment="1">
      <alignment horizontal="right" vertical="center"/>
    </xf>
    <xf numFmtId="191" fontId="16" fillId="0" borderId="0" xfId="5" applyNumberFormat="1" applyFont="1" applyAlignment="1">
      <alignment horizontal="right" vertical="center"/>
    </xf>
    <xf numFmtId="191" fontId="31" fillId="0" borderId="0" xfId="5" applyNumberFormat="1" applyFont="1" applyAlignment="1">
      <alignment vertical="top"/>
    </xf>
    <xf numFmtId="190" fontId="16" fillId="0" borderId="8" xfId="5" applyNumberFormat="1" applyFont="1" applyFill="1" applyBorder="1" applyAlignment="1">
      <alignment horizontal="right" vertical="center"/>
    </xf>
    <xf numFmtId="190" fontId="16" fillId="0" borderId="0" xfId="5" applyNumberFormat="1" applyFont="1" applyFill="1" applyBorder="1" applyAlignment="1">
      <alignment horizontal="right" vertical="center"/>
    </xf>
    <xf numFmtId="190" fontId="16" fillId="0" borderId="0" xfId="5" applyNumberFormat="1" applyFont="1" applyAlignment="1">
      <alignment horizontal="right" vertical="center"/>
    </xf>
    <xf numFmtId="191" fontId="16" fillId="0" borderId="0" xfId="5" applyNumberFormat="1" applyFont="1" applyBorder="1" applyAlignment="1">
      <alignment horizontal="right" vertical="center"/>
    </xf>
    <xf numFmtId="49" fontId="31" fillId="0" borderId="1" xfId="5" applyNumberFormat="1" applyFont="1" applyBorder="1" applyAlignment="1">
      <alignment vertical="top"/>
    </xf>
    <xf numFmtId="0" fontId="29" fillId="0" borderId="0" xfId="13" applyFont="1" applyAlignment="1">
      <alignment horizontal="left"/>
    </xf>
    <xf numFmtId="197" fontId="35" fillId="0" borderId="0" xfId="10" applyNumberFormat="1" applyFont="1" applyAlignment="1">
      <alignment vertical="center"/>
    </xf>
    <xf numFmtId="197" fontId="35" fillId="2" borderId="9" xfId="10" applyNumberFormat="1" applyFont="1" applyFill="1" applyBorder="1" applyAlignment="1">
      <alignment horizontal="center" vertical="center"/>
    </xf>
    <xf numFmtId="197" fontId="35" fillId="2" borderId="14" xfId="10" applyNumberFormat="1" applyFont="1" applyFill="1" applyBorder="1" applyAlignment="1">
      <alignment horizontal="center" vertical="center"/>
    </xf>
    <xf numFmtId="38" fontId="56" fillId="0" borderId="8" xfId="14" applyFont="1" applyBorder="1" applyAlignment="1">
      <alignment vertical="center"/>
    </xf>
    <xf numFmtId="38" fontId="56" fillId="0" borderId="2" xfId="14" applyFont="1" applyBorder="1" applyAlignment="1">
      <alignment vertical="center"/>
    </xf>
    <xf numFmtId="38" fontId="56" fillId="0" borderId="0" xfId="14" applyFont="1" applyBorder="1" applyAlignment="1">
      <alignment vertical="center"/>
    </xf>
    <xf numFmtId="38" fontId="56" fillId="0" borderId="0" xfId="14" applyFont="1" applyAlignment="1">
      <alignment vertical="center"/>
    </xf>
    <xf numFmtId="197" fontId="35" fillId="2" borderId="0" xfId="10" applyNumberFormat="1" applyFont="1" applyFill="1" applyBorder="1" applyAlignment="1">
      <alignment vertical="center" shrinkToFit="1"/>
    </xf>
    <xf numFmtId="38" fontId="56" fillId="0" borderId="0" xfId="14" applyFont="1" applyAlignment="1">
      <alignment horizontal="right" vertical="center"/>
    </xf>
    <xf numFmtId="197" fontId="52" fillId="0" borderId="12" xfId="10" applyNumberFormat="1" applyFont="1" applyBorder="1" applyAlignment="1">
      <alignment vertical="center"/>
    </xf>
    <xf numFmtId="197" fontId="52" fillId="0" borderId="1" xfId="10" applyNumberFormat="1" applyFont="1" applyBorder="1" applyAlignment="1">
      <alignment vertical="center"/>
    </xf>
    <xf numFmtId="197" fontId="52" fillId="0" borderId="0" xfId="10" applyNumberFormat="1" applyFont="1" applyAlignment="1">
      <alignment vertical="center"/>
    </xf>
    <xf numFmtId="0" fontId="12" fillId="0" borderId="1" xfId="5" applyNumberFormat="1" applyFont="1" applyFill="1" applyBorder="1" applyAlignment="1">
      <alignment horizontal="left" vertical="top" wrapText="1"/>
    </xf>
    <xf numFmtId="0" fontId="60" fillId="0" borderId="1" xfId="5" applyNumberFormat="1" applyFont="1" applyFill="1" applyBorder="1" applyAlignment="1">
      <alignment horizontal="left" vertical="top" wrapText="1"/>
    </xf>
    <xf numFmtId="0" fontId="12" fillId="2" borderId="2" xfId="5" applyNumberFormat="1" applyFont="1" applyFill="1" applyBorder="1" applyAlignment="1">
      <alignment vertical="center"/>
    </xf>
    <xf numFmtId="0" fontId="12" fillId="2" borderId="0" xfId="5" applyNumberFormat="1" applyFont="1" applyFill="1" applyBorder="1" applyAlignment="1">
      <alignment horizontal="left" vertical="top" wrapText="1"/>
    </xf>
    <xf numFmtId="0" fontId="12" fillId="2" borderId="2" xfId="5" applyNumberFormat="1" applyFont="1" applyFill="1" applyBorder="1" applyAlignment="1">
      <alignment horizontal="left" vertical="top" wrapText="1"/>
    </xf>
    <xf numFmtId="0" fontId="12" fillId="2" borderId="1" xfId="5" applyNumberFormat="1" applyFont="1" applyFill="1" applyBorder="1" applyAlignment="1">
      <alignment vertical="center"/>
    </xf>
    <xf numFmtId="0" fontId="30" fillId="2" borderId="14" xfId="5" applyNumberFormat="1" applyFont="1" applyFill="1" applyBorder="1" applyAlignment="1">
      <alignment horizontal="left" vertical="center"/>
    </xf>
    <xf numFmtId="0" fontId="30" fillId="2" borderId="15" xfId="5" applyNumberFormat="1" applyFont="1" applyFill="1" applyBorder="1" applyAlignment="1">
      <alignment horizontal="left" vertical="top"/>
    </xf>
    <xf numFmtId="0" fontId="12" fillId="2" borderId="15" xfId="5" applyNumberFormat="1" applyFont="1" applyFill="1" applyBorder="1" applyAlignment="1">
      <alignment horizontal="left" vertical="top" wrapText="1"/>
    </xf>
    <xf numFmtId="49" fontId="30" fillId="2" borderId="14" xfId="5" applyNumberFormat="1" applyFont="1" applyFill="1" applyBorder="1" applyAlignment="1">
      <alignment horizontal="center" vertical="center" wrapText="1"/>
    </xf>
    <xf numFmtId="49" fontId="30" fillId="2" borderId="3" xfId="5" applyNumberFormat="1" applyFont="1" applyFill="1" applyBorder="1" applyAlignment="1">
      <alignment vertical="center"/>
    </xf>
    <xf numFmtId="49" fontId="30" fillId="2" borderId="6" xfId="5" applyNumberFormat="1" applyFont="1" applyFill="1" applyBorder="1" applyAlignment="1">
      <alignment horizontal="distributed" vertical="center"/>
    </xf>
    <xf numFmtId="49" fontId="14" fillId="2" borderId="6" xfId="5" applyNumberFormat="1" applyFont="1" applyFill="1" applyBorder="1" applyAlignment="1">
      <alignment vertical="center"/>
    </xf>
    <xf numFmtId="187" fontId="22" fillId="0" borderId="8" xfId="5" applyNumberFormat="1" applyFont="1" applyFill="1" applyBorder="1" applyAlignment="1">
      <alignment horizontal="right" vertical="center"/>
    </xf>
    <xf numFmtId="187" fontId="22" fillId="0" borderId="0" xfId="5" applyNumberFormat="1" applyFont="1" applyFill="1" applyBorder="1" applyAlignment="1">
      <alignment horizontal="right" vertical="center"/>
    </xf>
    <xf numFmtId="49" fontId="30" fillId="2" borderId="6" xfId="5" applyNumberFormat="1" applyFont="1" applyFill="1" applyBorder="1" applyAlignment="1">
      <alignment vertical="top"/>
    </xf>
    <xf numFmtId="49" fontId="30" fillId="2" borderId="21" xfId="5" applyNumberFormat="1" applyFont="1" applyFill="1" applyBorder="1" applyAlignment="1">
      <alignment vertical="top"/>
    </xf>
    <xf numFmtId="49" fontId="30" fillId="2" borderId="23" xfId="5" applyNumberFormat="1" applyFont="1" applyFill="1" applyBorder="1" applyAlignment="1">
      <alignment vertical="top"/>
    </xf>
    <xf numFmtId="49" fontId="30" fillId="2" borderId="23" xfId="5" applyNumberFormat="1" applyFont="1" applyFill="1" applyBorder="1" applyAlignment="1">
      <alignment vertical="center"/>
    </xf>
    <xf numFmtId="187" fontId="31" fillId="0" borderId="24" xfId="5" applyNumberFormat="1" applyFont="1" applyFill="1" applyBorder="1" applyAlignment="1">
      <alignment horizontal="right" vertical="top"/>
    </xf>
    <xf numFmtId="187" fontId="31" fillId="0" borderId="21" xfId="5" applyNumberFormat="1" applyFont="1" applyFill="1" applyBorder="1" applyAlignment="1">
      <alignment horizontal="right" vertical="top"/>
    </xf>
    <xf numFmtId="49" fontId="30" fillId="2" borderId="18" xfId="5" applyNumberFormat="1" applyFont="1" applyFill="1" applyBorder="1" applyAlignment="1">
      <alignment vertical="top"/>
    </xf>
    <xf numFmtId="49" fontId="30" fillId="2" borderId="20" xfId="5" applyNumberFormat="1" applyFont="1" applyFill="1" applyBorder="1" applyAlignment="1">
      <alignment vertical="top"/>
    </xf>
    <xf numFmtId="49" fontId="14" fillId="2" borderId="20" xfId="5" applyNumberFormat="1" applyFont="1" applyFill="1" applyBorder="1" applyAlignment="1">
      <alignment vertical="center"/>
    </xf>
    <xf numFmtId="187" fontId="31" fillId="0" borderId="18" xfId="5" applyNumberFormat="1" applyFont="1" applyFill="1" applyBorder="1" applyAlignment="1">
      <alignment horizontal="right" vertical="top"/>
    </xf>
    <xf numFmtId="187" fontId="31" fillId="0" borderId="25" xfId="5" applyNumberFormat="1" applyFont="1" applyFill="1" applyBorder="1" applyAlignment="1">
      <alignment horizontal="right" vertical="top"/>
    </xf>
    <xf numFmtId="49" fontId="30" fillId="2" borderId="10" xfId="5" applyNumberFormat="1" applyFont="1" applyFill="1" applyBorder="1" applyAlignment="1">
      <alignment vertical="top"/>
    </xf>
    <xf numFmtId="49" fontId="14" fillId="2" borderId="10" xfId="5" applyNumberFormat="1" applyFont="1" applyFill="1" applyBorder="1" applyAlignment="1">
      <alignment vertical="center"/>
    </xf>
    <xf numFmtId="187" fontId="31" fillId="0" borderId="12" xfId="5" applyNumberFormat="1" applyFont="1" applyFill="1" applyBorder="1" applyAlignment="1">
      <alignment horizontal="right" vertical="top"/>
    </xf>
    <xf numFmtId="0" fontId="30" fillId="0" borderId="0" xfId="13" applyFont="1"/>
    <xf numFmtId="0" fontId="63" fillId="0" borderId="0" xfId="5" applyNumberFormat="1" applyFont="1" applyFill="1" applyBorder="1" applyAlignment="1">
      <alignment vertical="top"/>
    </xf>
    <xf numFmtId="179" fontId="42" fillId="0" borderId="0" xfId="5" applyNumberFormat="1" applyFont="1" applyFill="1" applyBorder="1" applyAlignment="1">
      <alignment horizontal="right" vertical="center"/>
    </xf>
    <xf numFmtId="49" fontId="42" fillId="0" borderId="0" xfId="5" applyNumberFormat="1" applyFont="1" applyAlignment="1">
      <alignment horizontal="left" vertical="top"/>
    </xf>
    <xf numFmtId="49" fontId="14" fillId="2" borderId="4" xfId="5" applyNumberFormat="1" applyFont="1" applyFill="1" applyBorder="1" applyAlignment="1">
      <alignment horizontal="center" vertical="top" wrapText="1"/>
    </xf>
    <xf numFmtId="49" fontId="14" fillId="2" borderId="14" xfId="5" applyNumberFormat="1" applyFont="1" applyFill="1" applyBorder="1" applyAlignment="1">
      <alignment horizontal="center" vertical="top" wrapText="1"/>
    </xf>
    <xf numFmtId="0" fontId="14" fillId="2" borderId="15" xfId="15" applyFont="1" applyFill="1" applyBorder="1" applyAlignment="1">
      <alignment vertical="center"/>
    </xf>
    <xf numFmtId="49" fontId="30" fillId="2" borderId="15" xfId="5" applyNumberFormat="1" applyFont="1" applyFill="1" applyBorder="1" applyAlignment="1">
      <alignment vertical="center" justifyLastLine="1"/>
    </xf>
    <xf numFmtId="0" fontId="35" fillId="2" borderId="15" xfId="15" applyFont="1" applyFill="1" applyBorder="1" applyAlignment="1">
      <alignment vertical="center" justifyLastLine="1"/>
    </xf>
    <xf numFmtId="49" fontId="14" fillId="2" borderId="7" xfId="5" applyNumberFormat="1" applyFont="1" applyFill="1" applyBorder="1" applyAlignment="1">
      <alignment horizontal="center" vertical="top" wrapText="1"/>
    </xf>
    <xf numFmtId="49" fontId="30" fillId="2" borderId="14" xfId="5" applyNumberFormat="1" applyFont="1" applyFill="1" applyBorder="1" applyAlignment="1">
      <alignment vertical="center" justifyLastLine="1"/>
    </xf>
    <xf numFmtId="49" fontId="30" fillId="2" borderId="13" xfId="5" applyNumberFormat="1" applyFont="1" applyFill="1" applyBorder="1" applyAlignment="1">
      <alignment vertical="center" justifyLastLine="1"/>
    </xf>
    <xf numFmtId="49" fontId="30" fillId="2" borderId="14" xfId="5" applyNumberFormat="1" applyFont="1" applyFill="1" applyBorder="1" applyAlignment="1">
      <alignment horizontal="right" vertical="center" justifyLastLine="1"/>
    </xf>
    <xf numFmtId="49" fontId="14" fillId="2" borderId="13" xfId="5" applyNumberFormat="1" applyFont="1" applyFill="1" applyBorder="1" applyAlignment="1">
      <alignment horizontal="center" vertical="top" wrapText="1"/>
    </xf>
    <xf numFmtId="49" fontId="30" fillId="2" borderId="8" xfId="5" applyNumberFormat="1" applyFont="1" applyFill="1" applyBorder="1" applyAlignment="1">
      <alignment horizontal="center" vertical="top" wrapText="1"/>
    </xf>
    <xf numFmtId="49" fontId="31" fillId="2" borderId="11" xfId="5" applyNumberFormat="1" applyFont="1" applyFill="1" applyBorder="1" applyAlignment="1">
      <alignment horizontal="center" vertical="top" wrapText="1"/>
    </xf>
    <xf numFmtId="49" fontId="31" fillId="2" borderId="10" xfId="5" applyNumberFormat="1" applyFont="1" applyFill="1" applyBorder="1" applyAlignment="1">
      <alignment horizontal="center" vertical="top" wrapText="1"/>
    </xf>
    <xf numFmtId="49" fontId="31" fillId="2" borderId="12" xfId="5" applyNumberFormat="1" applyFont="1" applyFill="1" applyBorder="1" applyAlignment="1">
      <alignment horizontal="center" vertical="top" wrapText="1"/>
    </xf>
    <xf numFmtId="185" fontId="31" fillId="0" borderId="0" xfId="5" applyNumberFormat="1" applyFont="1" applyFill="1" applyBorder="1" applyAlignment="1">
      <alignment horizontal="right" vertical="top"/>
    </xf>
    <xf numFmtId="0" fontId="8" fillId="2" borderId="0" xfId="15" applyFont="1" applyFill="1" applyAlignment="1">
      <alignment horizontal="distributed" vertical="top"/>
    </xf>
    <xf numFmtId="181" fontId="16" fillId="0" borderId="8" xfId="5" applyNumberFormat="1" applyFont="1" applyFill="1" applyBorder="1" applyAlignment="1">
      <alignment horizontal="right" vertical="top"/>
    </xf>
    <xf numFmtId="187" fontId="16" fillId="0" borderId="0" xfId="5" applyNumberFormat="1" applyFont="1" applyFill="1" applyBorder="1" applyAlignment="1">
      <alignment horizontal="right" vertical="top"/>
    </xf>
    <xf numFmtId="185" fontId="16" fillId="0" borderId="0" xfId="5" applyNumberFormat="1" applyFont="1" applyFill="1" applyBorder="1" applyAlignment="1">
      <alignment horizontal="right" vertical="top"/>
    </xf>
    <xf numFmtId="49" fontId="30" fillId="2" borderId="0" xfId="5" applyNumberFormat="1" applyFont="1" applyFill="1" applyBorder="1" applyAlignment="1">
      <alignment horizontal="distributed" vertical="top" justifyLastLine="1"/>
    </xf>
    <xf numFmtId="49" fontId="14" fillId="2" borderId="0" xfId="5" applyNumberFormat="1" applyFont="1" applyFill="1" applyAlignment="1">
      <alignment horizontal="left" vertical="top"/>
    </xf>
    <xf numFmtId="0" fontId="29" fillId="0" borderId="0" xfId="15" applyFont="1"/>
    <xf numFmtId="49" fontId="30" fillId="2" borderId="1" xfId="5" applyNumberFormat="1" applyFont="1" applyFill="1" applyBorder="1" applyAlignment="1">
      <alignment horizontal="distributed" vertical="top" justifyLastLine="1"/>
    </xf>
    <xf numFmtId="0" fontId="29" fillId="0" borderId="12" xfId="15" applyFont="1" applyBorder="1"/>
    <xf numFmtId="0" fontId="29" fillId="0" borderId="1" xfId="15" applyFont="1" applyBorder="1"/>
    <xf numFmtId="0" fontId="8" fillId="0" borderId="0" xfId="15" applyFont="1"/>
    <xf numFmtId="49" fontId="30" fillId="2" borderId="15" xfId="5" applyNumberFormat="1" applyFont="1" applyFill="1" applyBorder="1" applyAlignment="1">
      <alignment horizontal="center" vertical="center" justifyLastLine="1"/>
    </xf>
    <xf numFmtId="184" fontId="26" fillId="0" borderId="0" xfId="5" applyNumberFormat="1" applyFont="1" applyFill="1" applyBorder="1" applyAlignment="1">
      <alignment horizontal="right" vertical="top"/>
    </xf>
    <xf numFmtId="185" fontId="26" fillId="0" borderId="0" xfId="5" applyNumberFormat="1" applyFont="1" applyFill="1" applyBorder="1" applyAlignment="1">
      <alignment horizontal="right" vertical="top"/>
    </xf>
    <xf numFmtId="198" fontId="26" fillId="0" borderId="0" xfId="5" applyNumberFormat="1" applyFont="1" applyFill="1" applyBorder="1" applyAlignment="1">
      <alignment horizontal="right" vertical="top"/>
    </xf>
    <xf numFmtId="186" fontId="26" fillId="0" borderId="0" xfId="5" applyNumberFormat="1" applyFont="1" applyFill="1" applyBorder="1" applyAlignment="1">
      <alignment horizontal="right" vertical="top"/>
    </xf>
    <xf numFmtId="198" fontId="12" fillId="0" borderId="0" xfId="5" applyNumberFormat="1" applyFont="1" applyFill="1" applyBorder="1" applyAlignment="1">
      <alignment horizontal="right" vertical="center"/>
    </xf>
    <xf numFmtId="184" fontId="14" fillId="0" borderId="0" xfId="5" applyNumberFormat="1" applyFont="1" applyFill="1" applyBorder="1" applyAlignment="1">
      <alignment horizontal="right" vertical="top"/>
    </xf>
    <xf numFmtId="185" fontId="14" fillId="0" borderId="0" xfId="5" applyNumberFormat="1" applyFont="1" applyFill="1" applyBorder="1" applyAlignment="1">
      <alignment horizontal="right" vertical="top"/>
    </xf>
    <xf numFmtId="198" fontId="14" fillId="0" borderId="0" xfId="5" applyNumberFormat="1" applyFont="1" applyFill="1" applyBorder="1" applyAlignment="1">
      <alignment horizontal="right" vertical="top"/>
    </xf>
    <xf numFmtId="186" fontId="14" fillId="0" borderId="0" xfId="5" applyNumberFormat="1" applyFont="1" applyFill="1" applyBorder="1" applyAlignment="1">
      <alignment horizontal="right" vertical="top"/>
    </xf>
    <xf numFmtId="184" fontId="30" fillId="2" borderId="15" xfId="5" applyNumberFormat="1" applyFont="1" applyFill="1" applyBorder="1" applyAlignment="1">
      <alignment horizontal="right" vertical="center"/>
    </xf>
    <xf numFmtId="185" fontId="30" fillId="2" borderId="15" xfId="5" applyNumberFormat="1" applyFont="1" applyFill="1" applyBorder="1" applyAlignment="1">
      <alignment horizontal="right" vertical="center"/>
    </xf>
    <xf numFmtId="185" fontId="14" fillId="2" borderId="15" xfId="5" applyNumberFormat="1" applyFont="1" applyFill="1" applyBorder="1" applyAlignment="1">
      <alignment horizontal="right" vertical="center"/>
    </xf>
    <xf numFmtId="186" fontId="30" fillId="2" borderId="13" xfId="5" applyNumberFormat="1" applyFont="1" applyFill="1" applyBorder="1" applyAlignment="1">
      <alignment horizontal="right" vertical="center"/>
    </xf>
    <xf numFmtId="49" fontId="30" fillId="0" borderId="0" xfId="5" applyNumberFormat="1" applyFont="1" applyFill="1" applyAlignment="1">
      <alignment vertical="top"/>
    </xf>
    <xf numFmtId="49" fontId="30" fillId="0" borderId="0" xfId="5" applyNumberFormat="1" applyFont="1" applyAlignment="1">
      <alignment vertical="top"/>
    </xf>
    <xf numFmtId="184" fontId="30" fillId="2" borderId="7" xfId="5" applyNumberFormat="1" applyFont="1" applyFill="1" applyBorder="1" applyAlignment="1">
      <alignment horizontal="center" vertical="top" wrapText="1"/>
    </xf>
    <xf numFmtId="185" fontId="30" fillId="2" borderId="7" xfId="5" applyNumberFormat="1" applyFont="1" applyFill="1" applyBorder="1" applyAlignment="1">
      <alignment horizontal="center" vertical="top" wrapText="1"/>
    </xf>
    <xf numFmtId="198" fontId="30" fillId="2" borderId="7" xfId="5" applyNumberFormat="1" applyFont="1" applyFill="1" applyBorder="1" applyAlignment="1">
      <alignment horizontal="center" vertical="top" wrapText="1"/>
    </xf>
    <xf numFmtId="0" fontId="30" fillId="2" borderId="15" xfId="16" applyFont="1" applyFill="1" applyBorder="1" applyAlignment="1">
      <alignment horizontal="right" vertical="center"/>
    </xf>
    <xf numFmtId="184" fontId="14" fillId="2" borderId="15" xfId="5" applyNumberFormat="1" applyFont="1" applyFill="1" applyBorder="1" applyAlignment="1">
      <alignment horizontal="left" vertical="center" wrapText="1"/>
    </xf>
    <xf numFmtId="184" fontId="14" fillId="2" borderId="13" xfId="5" applyNumberFormat="1" applyFont="1" applyFill="1" applyBorder="1" applyAlignment="1">
      <alignment horizontal="left" vertical="center" wrapText="1"/>
    </xf>
    <xf numFmtId="186" fontId="30" fillId="2" borderId="7" xfId="5" applyNumberFormat="1" applyFont="1" applyFill="1" applyBorder="1" applyAlignment="1">
      <alignment horizontal="center" vertical="top" wrapText="1"/>
    </xf>
    <xf numFmtId="198" fontId="30" fillId="2" borderId="8" xfId="5" applyNumberFormat="1" applyFont="1" applyFill="1" applyBorder="1" applyAlignment="1">
      <alignment horizontal="center" vertical="top" wrapText="1"/>
    </xf>
    <xf numFmtId="49" fontId="30" fillId="0" borderId="0" xfId="5" applyNumberFormat="1" applyFont="1" applyFill="1" applyBorder="1" applyAlignment="1">
      <alignment horizontal="center" vertical="top"/>
    </xf>
    <xf numFmtId="49" fontId="30" fillId="0" borderId="0" xfId="5" applyNumberFormat="1" applyFont="1" applyFill="1" applyAlignment="1">
      <alignment horizontal="center" vertical="top"/>
    </xf>
    <xf numFmtId="49" fontId="30" fillId="0" borderId="0" xfId="5" applyNumberFormat="1" applyFont="1" applyAlignment="1">
      <alignment horizontal="center" vertical="top"/>
    </xf>
    <xf numFmtId="184" fontId="30" fillId="2" borderId="7" xfId="5" applyNumberFormat="1" applyFont="1" applyFill="1" applyBorder="1" applyAlignment="1">
      <alignment horizontal="center" vertical="center" wrapText="1"/>
    </xf>
    <xf numFmtId="184" fontId="30" fillId="2" borderId="4" xfId="5" applyNumberFormat="1" applyFont="1" applyFill="1" applyBorder="1" applyAlignment="1">
      <alignment horizontal="center" vertical="center" wrapText="1"/>
    </xf>
    <xf numFmtId="49" fontId="30" fillId="2" borderId="7" xfId="5" applyNumberFormat="1" applyFont="1" applyFill="1" applyBorder="1" applyAlignment="1">
      <alignment horizontal="center" vertical="center" wrapText="1"/>
    </xf>
    <xf numFmtId="49" fontId="30" fillId="2" borderId="4" xfId="5" applyNumberFormat="1" applyFont="1" applyFill="1" applyBorder="1" applyAlignment="1">
      <alignment horizontal="center" vertical="center" wrapText="1"/>
    </xf>
    <xf numFmtId="184" fontId="30" fillId="2" borderId="11" xfId="5" applyNumberFormat="1" applyFont="1" applyFill="1" applyBorder="1" applyAlignment="1">
      <alignment horizontal="center" vertical="top" wrapText="1"/>
    </xf>
    <xf numFmtId="185" fontId="30" fillId="2" borderId="11" xfId="5" applyNumberFormat="1" applyFont="1" applyFill="1" applyBorder="1" applyAlignment="1">
      <alignment horizontal="center" vertical="top" wrapText="1"/>
    </xf>
    <xf numFmtId="198" fontId="30" fillId="2" borderId="11" xfId="5" applyNumberFormat="1" applyFont="1" applyFill="1" applyBorder="1" applyAlignment="1">
      <alignment horizontal="center" vertical="top" wrapText="1"/>
    </xf>
    <xf numFmtId="49" fontId="30" fillId="2" borderId="11" xfId="5" applyNumberFormat="1" applyFont="1" applyFill="1" applyBorder="1" applyAlignment="1">
      <alignment horizontal="center" vertical="top" wrapText="1"/>
    </xf>
    <xf numFmtId="49" fontId="30" fillId="2" borderId="10" xfId="5" applyNumberFormat="1" applyFont="1" applyFill="1" applyBorder="1" applyAlignment="1">
      <alignment horizontal="center" vertical="top" wrapText="1"/>
    </xf>
    <xf numFmtId="186" fontId="30" fillId="2" borderId="11" xfId="5" applyNumberFormat="1" applyFont="1" applyFill="1" applyBorder="1" applyAlignment="1">
      <alignment horizontal="center" vertical="top" wrapText="1"/>
    </xf>
    <xf numFmtId="198" fontId="30" fillId="2" borderId="12" xfId="5" applyNumberFormat="1" applyFont="1" applyFill="1" applyBorder="1" applyAlignment="1">
      <alignment horizontal="center" vertical="top" wrapText="1"/>
    </xf>
    <xf numFmtId="49" fontId="30" fillId="0" borderId="0" xfId="5" applyNumberFormat="1" applyFont="1" applyBorder="1" applyAlignment="1">
      <alignment horizontal="center" vertical="top"/>
    </xf>
    <xf numFmtId="49" fontId="30" fillId="2" borderId="3" xfId="2" applyNumberFormat="1" applyFont="1" applyFill="1" applyBorder="1" applyAlignment="1">
      <alignment horizontal="left" vertical="center"/>
    </xf>
    <xf numFmtId="0" fontId="2" fillId="0" borderId="0" xfId="2" applyAlignment="1">
      <alignment vertical="center"/>
    </xf>
    <xf numFmtId="49" fontId="14" fillId="2" borderId="0" xfId="5" applyNumberFormat="1" applyFont="1" applyFill="1" applyAlignment="1">
      <alignment vertical="center"/>
    </xf>
    <xf numFmtId="0" fontId="9" fillId="2" borderId="0" xfId="2" applyFont="1" applyFill="1" applyBorder="1" applyAlignment="1">
      <alignment vertical="center"/>
    </xf>
    <xf numFmtId="49" fontId="28" fillId="2" borderId="6" xfId="5" applyNumberFormat="1" applyFont="1" applyFill="1" applyBorder="1" applyAlignment="1">
      <alignment vertical="center"/>
    </xf>
    <xf numFmtId="184" fontId="67" fillId="0" borderId="0" xfId="5" quotePrefix="1" applyNumberFormat="1" applyFont="1" applyFill="1" applyBorder="1" applyAlignment="1">
      <alignment horizontal="right" vertical="center"/>
    </xf>
    <xf numFmtId="185" fontId="67" fillId="0" borderId="0" xfId="5" quotePrefix="1" applyNumberFormat="1" applyFont="1" applyFill="1" applyBorder="1" applyAlignment="1">
      <alignment horizontal="right" vertical="center"/>
    </xf>
    <xf numFmtId="198" fontId="67" fillId="0" borderId="0" xfId="5" quotePrefix="1" applyNumberFormat="1" applyFont="1" applyFill="1" applyBorder="1" applyAlignment="1">
      <alignment horizontal="right" vertical="center"/>
    </xf>
    <xf numFmtId="186" fontId="67" fillId="0" borderId="0" xfId="5" quotePrefix="1" applyNumberFormat="1" applyFont="1" applyFill="1" applyBorder="1" applyAlignment="1">
      <alignment horizontal="right" vertical="center"/>
    </xf>
    <xf numFmtId="0" fontId="9" fillId="2" borderId="6" xfId="2" applyFont="1" applyFill="1" applyBorder="1" applyAlignment="1">
      <alignment vertical="center"/>
    </xf>
    <xf numFmtId="198" fontId="67" fillId="0" borderId="0" xfId="5" applyNumberFormat="1" applyFont="1" applyFill="1" applyBorder="1" applyAlignment="1">
      <alignment horizontal="right" vertical="center"/>
    </xf>
    <xf numFmtId="186" fontId="67" fillId="0" borderId="0" xfId="5" applyNumberFormat="1" applyFont="1" applyFill="1" applyBorder="1" applyAlignment="1">
      <alignment horizontal="right" vertical="center"/>
    </xf>
    <xf numFmtId="185" fontId="67" fillId="0" borderId="0" xfId="5" applyNumberFormat="1" applyFont="1" applyFill="1" applyBorder="1" applyAlignment="1">
      <alignment horizontal="right" vertical="center"/>
    </xf>
    <xf numFmtId="184" fontId="67" fillId="0" borderId="0" xfId="5" applyNumberFormat="1" applyFont="1" applyFill="1" applyBorder="1" applyAlignment="1">
      <alignment horizontal="right" vertical="center"/>
    </xf>
    <xf numFmtId="184" fontId="67" fillId="0" borderId="0" xfId="5" applyNumberFormat="1" applyFont="1" applyFill="1" applyAlignment="1">
      <alignment horizontal="right" vertical="center"/>
    </xf>
    <xf numFmtId="49" fontId="28" fillId="2" borderId="6" xfId="2" applyNumberFormat="1" applyFont="1" applyFill="1" applyBorder="1" applyAlignment="1">
      <alignment horizontal="distributed" vertical="center" justifyLastLine="1"/>
    </xf>
    <xf numFmtId="184" fontId="67" fillId="0" borderId="0" xfId="5" quotePrefix="1" applyNumberFormat="1" applyFont="1" applyFill="1" applyAlignment="1">
      <alignment horizontal="right" vertical="center"/>
    </xf>
    <xf numFmtId="49" fontId="68" fillId="2" borderId="1" xfId="5" applyNumberFormat="1" applyFont="1" applyFill="1" applyBorder="1" applyAlignment="1">
      <alignment vertical="center"/>
    </xf>
    <xf numFmtId="49" fontId="14" fillId="2" borderId="10" xfId="2" applyNumberFormat="1" applyFont="1" applyFill="1" applyBorder="1" applyAlignment="1">
      <alignment horizontal="distributed" vertical="center"/>
    </xf>
    <xf numFmtId="184" fontId="24" fillId="0" borderId="1" xfId="5" applyNumberFormat="1" applyFont="1" applyFill="1" applyBorder="1" applyAlignment="1">
      <alignment horizontal="right" vertical="center"/>
    </xf>
    <xf numFmtId="185" fontId="24" fillId="0" borderId="1" xfId="5" applyNumberFormat="1" applyFont="1" applyFill="1" applyBorder="1" applyAlignment="1">
      <alignment horizontal="right" vertical="center"/>
    </xf>
    <xf numFmtId="198" fontId="24" fillId="0" borderId="1" xfId="5" applyNumberFormat="1" applyFont="1" applyFill="1" applyBorder="1" applyAlignment="1">
      <alignment horizontal="right" vertical="center"/>
    </xf>
    <xf numFmtId="186" fontId="24" fillId="0" borderId="1" xfId="5" applyNumberFormat="1" applyFont="1" applyFill="1" applyBorder="1" applyAlignment="1">
      <alignment horizontal="right" vertical="center"/>
    </xf>
    <xf numFmtId="49" fontId="24" fillId="0" borderId="0" xfId="5" applyNumberFormat="1" applyFont="1" applyFill="1" applyBorder="1" applyAlignment="1">
      <alignment vertical="center"/>
    </xf>
    <xf numFmtId="49" fontId="24" fillId="0" borderId="0" xfId="5" applyNumberFormat="1" applyFont="1" applyFill="1" applyAlignment="1">
      <alignment vertical="center"/>
    </xf>
    <xf numFmtId="49" fontId="24" fillId="0" borderId="0" xfId="5" applyNumberFormat="1" applyFont="1" applyAlignment="1">
      <alignment vertical="center"/>
    </xf>
    <xf numFmtId="49" fontId="68" fillId="0" borderId="0" xfId="5" applyNumberFormat="1" applyFont="1" applyFill="1" applyBorder="1" applyAlignment="1">
      <alignment vertical="center"/>
    </xf>
    <xf numFmtId="49" fontId="68" fillId="0" borderId="0" xfId="2" applyNumberFormat="1" applyFont="1" applyFill="1" applyBorder="1" applyAlignment="1">
      <alignment horizontal="distributed" vertical="center"/>
    </xf>
    <xf numFmtId="184" fontId="24" fillId="0" borderId="0" xfId="5" applyNumberFormat="1" applyFont="1" applyFill="1" applyBorder="1" applyAlignment="1">
      <alignment horizontal="right" vertical="center"/>
    </xf>
    <xf numFmtId="185" fontId="24" fillId="0" borderId="0" xfId="5" applyNumberFormat="1" applyFont="1" applyFill="1" applyBorder="1" applyAlignment="1">
      <alignment horizontal="right" vertical="center"/>
    </xf>
    <xf numFmtId="198" fontId="24" fillId="0" borderId="0" xfId="5" applyNumberFormat="1" applyFont="1" applyFill="1" applyBorder="1" applyAlignment="1">
      <alignment horizontal="right" vertical="center"/>
    </xf>
    <xf numFmtId="186" fontId="24" fillId="0" borderId="0" xfId="5" applyNumberFormat="1" applyFont="1" applyFill="1" applyBorder="1" applyAlignment="1">
      <alignment horizontal="right" vertical="center"/>
    </xf>
    <xf numFmtId="49" fontId="28" fillId="0" borderId="0" xfId="2" applyNumberFormat="1" applyFont="1" applyFill="1" applyBorder="1" applyAlignment="1">
      <alignment vertical="center"/>
    </xf>
    <xf numFmtId="184" fontId="45" fillId="0" borderId="0" xfId="5" applyNumberFormat="1" applyFont="1" applyFill="1" applyBorder="1" applyAlignment="1">
      <alignment horizontal="right" vertical="center"/>
    </xf>
    <xf numFmtId="184" fontId="45" fillId="0" borderId="0" xfId="5" applyNumberFormat="1" applyFont="1" applyFill="1" applyBorder="1" applyAlignment="1">
      <alignment horizontal="left" vertical="center"/>
    </xf>
    <xf numFmtId="0" fontId="8" fillId="0" borderId="0" xfId="16" applyFont="1"/>
    <xf numFmtId="0" fontId="29" fillId="0" borderId="0" xfId="16" applyFont="1"/>
    <xf numFmtId="49" fontId="69" fillId="2" borderId="0" xfId="5" applyNumberFormat="1" applyFont="1" applyFill="1" applyBorder="1" applyAlignment="1">
      <alignment vertical="center"/>
    </xf>
    <xf numFmtId="49" fontId="70" fillId="2" borderId="0" xfId="5" applyNumberFormat="1" applyFont="1" applyFill="1" applyBorder="1" applyAlignment="1">
      <alignment vertical="center"/>
    </xf>
    <xf numFmtId="49" fontId="71" fillId="2" borderId="3" xfId="2" applyNumberFormat="1" applyFont="1" applyFill="1" applyBorder="1" applyAlignment="1">
      <alignment horizontal="left" vertical="center"/>
    </xf>
    <xf numFmtId="0" fontId="72" fillId="0" borderId="0" xfId="2" applyFont="1" applyAlignment="1">
      <alignment vertical="center"/>
    </xf>
    <xf numFmtId="49" fontId="73" fillId="0" borderId="0" xfId="5" applyNumberFormat="1" applyFont="1" applyFill="1" applyBorder="1" applyAlignment="1">
      <alignment vertical="center"/>
    </xf>
    <xf numFmtId="49" fontId="73" fillId="0" borderId="0" xfId="5" applyNumberFormat="1" applyFont="1" applyFill="1" applyAlignment="1">
      <alignment vertical="center"/>
    </xf>
    <xf numFmtId="49" fontId="73" fillId="0" borderId="0" xfId="5" applyNumberFormat="1" applyFont="1" applyAlignment="1">
      <alignment vertical="center"/>
    </xf>
    <xf numFmtId="184" fontId="32" fillId="0" borderId="0" xfId="5" quotePrefix="1" applyNumberFormat="1" applyFont="1" applyFill="1" applyBorder="1" applyAlignment="1">
      <alignment horizontal="right" vertical="center"/>
    </xf>
    <xf numFmtId="185" fontId="32" fillId="0" borderId="0" xfId="5" quotePrefix="1" applyNumberFormat="1" applyFont="1" applyFill="1" applyBorder="1" applyAlignment="1">
      <alignment horizontal="right" vertical="center"/>
    </xf>
    <xf numFmtId="198" fontId="32" fillId="0" borderId="0" xfId="5" quotePrefix="1" applyNumberFormat="1" applyFont="1" applyFill="1" applyBorder="1" applyAlignment="1">
      <alignment horizontal="right" vertical="center"/>
    </xf>
    <xf numFmtId="186" fontId="32" fillId="0" borderId="0" xfId="5" quotePrefix="1" applyNumberFormat="1" applyFont="1" applyFill="1" applyBorder="1" applyAlignment="1">
      <alignment horizontal="right" vertical="center"/>
    </xf>
    <xf numFmtId="198" fontId="32" fillId="0" borderId="0" xfId="5" applyNumberFormat="1" applyFont="1" applyFill="1" applyBorder="1" applyAlignment="1">
      <alignment horizontal="right" vertical="center"/>
    </xf>
    <xf numFmtId="185" fontId="32" fillId="0" borderId="0" xfId="5" applyNumberFormat="1" applyFont="1" applyFill="1" applyBorder="1" applyAlignment="1">
      <alignment horizontal="right" vertical="center"/>
    </xf>
    <xf numFmtId="184" fontId="32" fillId="0" borderId="0" xfId="5" applyNumberFormat="1" applyFont="1" applyFill="1" applyBorder="1" applyAlignment="1">
      <alignment horizontal="right" vertical="center"/>
    </xf>
    <xf numFmtId="184" fontId="32" fillId="0" borderId="0" xfId="5" applyNumberFormat="1" applyFont="1" applyFill="1" applyAlignment="1">
      <alignment horizontal="right" vertical="center"/>
    </xf>
    <xf numFmtId="184" fontId="32" fillId="0" borderId="0" xfId="5" quotePrefix="1" applyNumberFormat="1" applyFont="1" applyFill="1" applyAlignment="1">
      <alignment horizontal="right" vertical="center"/>
    </xf>
    <xf numFmtId="184" fontId="74" fillId="0" borderId="1" xfId="5" applyNumberFormat="1" applyFont="1" applyFill="1" applyBorder="1" applyAlignment="1">
      <alignment horizontal="right" vertical="center"/>
    </xf>
    <xf numFmtId="185" fontId="74" fillId="0" borderId="1" xfId="5" applyNumberFormat="1" applyFont="1" applyFill="1" applyBorder="1" applyAlignment="1">
      <alignment horizontal="right" vertical="center"/>
    </xf>
    <xf numFmtId="198" fontId="74" fillId="0" borderId="1" xfId="5" applyNumberFormat="1" applyFont="1" applyFill="1" applyBorder="1" applyAlignment="1">
      <alignment horizontal="right" vertical="center"/>
    </xf>
    <xf numFmtId="186" fontId="74" fillId="0" borderId="1" xfId="5" applyNumberFormat="1" applyFont="1" applyFill="1" applyBorder="1" applyAlignment="1">
      <alignment horizontal="right" vertical="center"/>
    </xf>
    <xf numFmtId="49" fontId="68" fillId="2" borderId="0" xfId="5" applyNumberFormat="1" applyFont="1" applyFill="1" applyBorder="1" applyAlignment="1">
      <alignment vertical="center"/>
    </xf>
    <xf numFmtId="49" fontId="68" fillId="2" borderId="3" xfId="2" applyNumberFormat="1" applyFont="1" applyFill="1" applyBorder="1" applyAlignment="1">
      <alignment horizontal="distributed" vertical="center"/>
    </xf>
    <xf numFmtId="184" fontId="74" fillId="0" borderId="0" xfId="5" applyNumberFormat="1" applyFont="1" applyFill="1" applyBorder="1" applyAlignment="1">
      <alignment horizontal="right" vertical="center"/>
    </xf>
    <xf numFmtId="185" fontId="74" fillId="0" borderId="0" xfId="5" applyNumberFormat="1" applyFont="1" applyFill="1" applyBorder="1" applyAlignment="1">
      <alignment horizontal="right" vertical="center"/>
    </xf>
    <xf numFmtId="198" fontId="74" fillId="0" borderId="0" xfId="5" applyNumberFormat="1" applyFont="1" applyFill="1" applyBorder="1" applyAlignment="1">
      <alignment horizontal="right" vertical="center"/>
    </xf>
    <xf numFmtId="186" fontId="74" fillId="0" borderId="0" xfId="5" applyNumberFormat="1" applyFont="1" applyFill="1" applyBorder="1" applyAlignment="1">
      <alignment horizontal="right" vertical="center"/>
    </xf>
    <xf numFmtId="49" fontId="74" fillId="0" borderId="0" xfId="5" applyNumberFormat="1" applyFont="1" applyFill="1" applyBorder="1" applyAlignment="1">
      <alignment vertical="center"/>
    </xf>
    <xf numFmtId="49" fontId="71" fillId="2" borderId="6" xfId="2" applyNumberFormat="1" applyFont="1" applyFill="1" applyBorder="1" applyAlignment="1">
      <alignment horizontal="left" vertical="center"/>
    </xf>
    <xf numFmtId="0" fontId="75" fillId="0" borderId="0" xfId="2" applyFont="1" applyAlignment="1">
      <alignment vertical="center"/>
    </xf>
    <xf numFmtId="49" fontId="71" fillId="2" borderId="0" xfId="5" applyNumberFormat="1" applyFont="1" applyFill="1" applyBorder="1" applyAlignment="1">
      <alignment vertical="center"/>
    </xf>
    <xf numFmtId="49" fontId="28" fillId="2" borderId="0" xfId="5" applyNumberFormat="1" applyFont="1" applyFill="1" applyAlignment="1">
      <alignment vertical="center"/>
    </xf>
    <xf numFmtId="49" fontId="28" fillId="2" borderId="1" xfId="5" applyNumberFormat="1" applyFont="1" applyFill="1" applyBorder="1" applyAlignment="1">
      <alignment vertical="center"/>
    </xf>
    <xf numFmtId="49" fontId="28" fillId="2" borderId="10" xfId="2" applyNumberFormat="1" applyFont="1" applyFill="1" applyBorder="1" applyAlignment="1">
      <alignment horizontal="distributed" vertical="center"/>
    </xf>
    <xf numFmtId="49" fontId="28" fillId="2" borderId="3" xfId="2" applyNumberFormat="1" applyFont="1" applyFill="1" applyBorder="1" applyAlignment="1">
      <alignment horizontal="distributed" vertical="center"/>
    </xf>
    <xf numFmtId="49" fontId="14" fillId="0" borderId="0" xfId="5" applyNumberFormat="1" applyFont="1" applyBorder="1" applyAlignment="1">
      <alignment vertical="center"/>
    </xf>
    <xf numFmtId="179" fontId="42" fillId="0" borderId="0" xfId="5" applyNumberFormat="1" applyFont="1" applyFill="1" applyBorder="1" applyAlignment="1">
      <alignment horizontal="left" vertical="center"/>
    </xf>
    <xf numFmtId="0" fontId="27" fillId="0" borderId="0" xfId="5" applyNumberFormat="1" applyFont="1" applyFill="1" applyBorder="1" applyAlignment="1">
      <alignment vertical="center"/>
    </xf>
    <xf numFmtId="199" fontId="27" fillId="0" borderId="0" xfId="5" applyNumberFormat="1" applyFont="1" applyFill="1" applyBorder="1" applyAlignment="1">
      <alignment horizontal="right" vertical="center"/>
    </xf>
    <xf numFmtId="179" fontId="27" fillId="0" borderId="0" xfId="5" applyNumberFormat="1" applyFont="1" applyFill="1" applyBorder="1" applyAlignment="1">
      <alignment horizontal="right" vertical="center"/>
    </xf>
    <xf numFmtId="179" fontId="26" fillId="0" borderId="0" xfId="5" applyNumberFormat="1" applyFont="1" applyFill="1" applyBorder="1" applyAlignment="1">
      <alignment horizontal="right" vertical="center"/>
    </xf>
    <xf numFmtId="188" fontId="26" fillId="0" borderId="0" xfId="5" applyNumberFormat="1" applyFont="1" applyFill="1" applyBorder="1" applyAlignment="1">
      <alignment horizontal="right" vertical="center"/>
    </xf>
    <xf numFmtId="200" fontId="26" fillId="0" borderId="0" xfId="5" applyNumberFormat="1" applyFont="1" applyFill="1" applyBorder="1" applyAlignment="1">
      <alignment horizontal="right" vertical="center"/>
    </xf>
    <xf numFmtId="179" fontId="26" fillId="0" borderId="0" xfId="5" applyNumberFormat="1" applyFont="1" applyFill="1" applyBorder="1" applyAlignment="1">
      <alignment horizontal="left" vertical="center"/>
    </xf>
    <xf numFmtId="188" fontId="27" fillId="0" borderId="0" xfId="5" applyNumberFormat="1" applyFont="1" applyFill="1" applyBorder="1" applyAlignment="1">
      <alignment horizontal="right" vertical="center"/>
    </xf>
    <xf numFmtId="179" fontId="14" fillId="0" borderId="0" xfId="5" applyNumberFormat="1" applyFont="1" applyBorder="1" applyAlignment="1">
      <alignment horizontal="right" vertical="center"/>
    </xf>
    <xf numFmtId="0" fontId="6" fillId="0" borderId="0" xfId="17" applyFont="1"/>
    <xf numFmtId="199" fontId="12" fillId="0" borderId="0" xfId="5" applyNumberFormat="1" applyFont="1" applyFill="1" applyBorder="1" applyAlignment="1">
      <alignment horizontal="right" vertical="center"/>
    </xf>
    <xf numFmtId="179" fontId="12" fillId="0" borderId="0" xfId="5" applyNumberFormat="1" applyFont="1" applyFill="1" applyBorder="1" applyAlignment="1">
      <alignment horizontal="right" vertical="center"/>
    </xf>
    <xf numFmtId="188" fontId="12" fillId="0" borderId="0" xfId="5" applyNumberFormat="1" applyFont="1" applyFill="1" applyBorder="1" applyAlignment="1">
      <alignment horizontal="right" vertical="center"/>
    </xf>
    <xf numFmtId="200" fontId="12" fillId="0" borderId="0" xfId="5" applyNumberFormat="1" applyFont="1" applyFill="1" applyBorder="1" applyAlignment="1">
      <alignment horizontal="right" vertical="center"/>
    </xf>
    <xf numFmtId="0" fontId="12" fillId="0" borderId="0" xfId="5" applyNumberFormat="1" applyFont="1" applyFill="1" applyBorder="1" applyAlignment="1">
      <alignment horizontal="left" vertical="center"/>
    </xf>
    <xf numFmtId="0" fontId="12" fillId="0" borderId="0" xfId="5" applyNumberFormat="1" applyFont="1" applyFill="1" applyBorder="1" applyAlignment="1">
      <alignment horizontal="left" vertical="center" indent="4"/>
    </xf>
    <xf numFmtId="199" fontId="12" fillId="0" borderId="0" xfId="5" applyNumberFormat="1" applyFont="1" applyFill="1" applyBorder="1" applyAlignment="1">
      <alignment horizontal="right" vertical="center" indent="4"/>
    </xf>
    <xf numFmtId="179" fontId="12" fillId="0" borderId="0" xfId="5" applyNumberFormat="1" applyFont="1" applyFill="1" applyBorder="1" applyAlignment="1">
      <alignment horizontal="right" vertical="center" indent="4"/>
    </xf>
    <xf numFmtId="188" fontId="12" fillId="0" borderId="0" xfId="5" applyNumberFormat="1" applyFont="1" applyFill="1" applyBorder="1" applyAlignment="1">
      <alignment horizontal="right" vertical="center" indent="4"/>
    </xf>
    <xf numFmtId="200" fontId="12" fillId="0" borderId="0" xfId="5" applyNumberFormat="1" applyFont="1" applyFill="1" applyBorder="1" applyAlignment="1">
      <alignment horizontal="right" vertical="center" indent="4"/>
    </xf>
    <xf numFmtId="179" fontId="14" fillId="0" borderId="0" xfId="5" applyNumberFormat="1" applyFont="1" applyFill="1" applyBorder="1" applyAlignment="1">
      <alignment horizontal="right" vertical="center"/>
    </xf>
    <xf numFmtId="49" fontId="30" fillId="0" borderId="0" xfId="5" applyNumberFormat="1" applyFont="1" applyFill="1" applyBorder="1" applyAlignment="1">
      <alignment vertical="center"/>
    </xf>
    <xf numFmtId="199" fontId="30" fillId="2" borderId="5" xfId="5" applyNumberFormat="1" applyFont="1" applyFill="1" applyBorder="1" applyAlignment="1">
      <alignment vertical="center" wrapText="1"/>
    </xf>
    <xf numFmtId="200" fontId="30" fillId="2" borderId="15" xfId="5" applyNumberFormat="1" applyFont="1" applyFill="1" applyBorder="1" applyAlignment="1">
      <alignment horizontal="centerContinuous" vertical="center"/>
    </xf>
    <xf numFmtId="188" fontId="30" fillId="2" borderId="15" xfId="5" applyNumberFormat="1" applyFont="1" applyFill="1" applyBorder="1" applyAlignment="1">
      <alignment horizontal="centerContinuous" vertical="center"/>
    </xf>
    <xf numFmtId="188" fontId="14" fillId="2" borderId="15" xfId="5" applyNumberFormat="1" applyFont="1" applyFill="1" applyBorder="1" applyAlignment="1">
      <alignment horizontal="centerContinuous" vertical="center"/>
    </xf>
    <xf numFmtId="179" fontId="14" fillId="2" borderId="15" xfId="5" applyNumberFormat="1" applyFont="1" applyFill="1" applyBorder="1" applyAlignment="1">
      <alignment horizontal="centerContinuous" vertical="center"/>
    </xf>
    <xf numFmtId="49" fontId="30" fillId="0" borderId="0" xfId="5" applyNumberFormat="1" applyFont="1" applyBorder="1" applyAlignment="1">
      <alignment vertical="center"/>
    </xf>
    <xf numFmtId="49" fontId="30" fillId="0" borderId="0" xfId="5" applyNumberFormat="1" applyFont="1" applyFill="1" applyBorder="1" applyAlignment="1">
      <alignment horizontal="center" vertical="center"/>
    </xf>
    <xf numFmtId="199" fontId="30" fillId="2" borderId="8" xfId="5" applyNumberFormat="1" applyFont="1" applyFill="1" applyBorder="1" applyAlignment="1">
      <alignment vertical="center"/>
    </xf>
    <xf numFmtId="179" fontId="30" fillId="2" borderId="8" xfId="5" applyNumberFormat="1" applyFont="1" applyFill="1" applyBorder="1" applyAlignment="1">
      <alignment horizontal="center" vertical="center"/>
    </xf>
    <xf numFmtId="179" fontId="30" fillId="2" borderId="3" xfId="5" applyNumberFormat="1" applyFont="1" applyFill="1" applyBorder="1" applyAlignment="1">
      <alignment horizontal="center" vertical="center"/>
    </xf>
    <xf numFmtId="179" fontId="30" fillId="2" borderId="7" xfId="5" applyNumberFormat="1" applyFont="1" applyFill="1" applyBorder="1" applyAlignment="1">
      <alignment horizontal="center" vertical="center"/>
    </xf>
    <xf numFmtId="188" fontId="30" fillId="2" borderId="7" xfId="5" applyNumberFormat="1" applyFont="1" applyFill="1" applyBorder="1" applyAlignment="1">
      <alignment horizontal="center" vertical="center"/>
    </xf>
    <xf numFmtId="200" fontId="30" fillId="2" borderId="7" xfId="5" applyNumberFormat="1" applyFont="1" applyFill="1" applyBorder="1" applyAlignment="1">
      <alignment horizontal="center" vertical="center"/>
    </xf>
    <xf numFmtId="188" fontId="30" fillId="2" borderId="4" xfId="5" applyNumberFormat="1" applyFont="1" applyFill="1" applyBorder="1" applyAlignment="1">
      <alignment horizontal="center" vertical="center"/>
    </xf>
    <xf numFmtId="188" fontId="30" fillId="2" borderId="3" xfId="5" applyNumberFormat="1" applyFont="1" applyFill="1" applyBorder="1" applyAlignment="1">
      <alignment horizontal="center" vertical="center"/>
    </xf>
    <xf numFmtId="179" fontId="30" fillId="2" borderId="4" xfId="5" applyNumberFormat="1" applyFont="1" applyFill="1" applyBorder="1" applyAlignment="1">
      <alignment horizontal="center" vertical="center"/>
    </xf>
    <xf numFmtId="179" fontId="30" fillId="2" borderId="2" xfId="5" applyNumberFormat="1" applyFont="1" applyFill="1" applyBorder="1" applyAlignment="1">
      <alignment horizontal="center" vertical="center"/>
    </xf>
    <xf numFmtId="49" fontId="30" fillId="0" borderId="0" xfId="5" applyNumberFormat="1" applyFont="1" applyBorder="1" applyAlignment="1">
      <alignment horizontal="center" vertical="center"/>
    </xf>
    <xf numFmtId="199" fontId="30" fillId="2" borderId="12" xfId="5" applyNumberFormat="1" applyFont="1" applyFill="1" applyBorder="1" applyAlignment="1">
      <alignment horizontal="center" vertical="center" wrapText="1"/>
    </xf>
    <xf numFmtId="179" fontId="30" fillId="2" borderId="11" xfId="5" applyNumberFormat="1" applyFont="1" applyFill="1" applyBorder="1" applyAlignment="1">
      <alignment horizontal="center" vertical="center" wrapText="1"/>
    </xf>
    <xf numFmtId="179" fontId="30" fillId="2" borderId="9" xfId="5" applyNumberFormat="1" applyFont="1" applyFill="1" applyBorder="1" applyAlignment="1">
      <alignment horizontal="center" vertical="center" wrapText="1"/>
    </xf>
    <xf numFmtId="179" fontId="30" fillId="2" borderId="11" xfId="5" applyNumberFormat="1" applyFont="1" applyFill="1" applyBorder="1" applyAlignment="1">
      <alignment horizontal="distributed" vertical="center" wrapText="1" justifyLastLine="1"/>
    </xf>
    <xf numFmtId="188" fontId="30" fillId="2" borderId="11" xfId="5" applyNumberFormat="1" applyFont="1" applyFill="1" applyBorder="1" applyAlignment="1">
      <alignment horizontal="center" vertical="center" wrapText="1"/>
    </xf>
    <xf numFmtId="200" fontId="30" fillId="2" borderId="11" xfId="5" applyNumberFormat="1" applyFont="1" applyFill="1" applyBorder="1" applyAlignment="1">
      <alignment horizontal="distributed" vertical="center" wrapText="1" justifyLastLine="1"/>
    </xf>
    <xf numFmtId="200" fontId="30" fillId="2" borderId="11" xfId="5" applyNumberFormat="1" applyFont="1" applyFill="1" applyBorder="1" applyAlignment="1">
      <alignment horizontal="center" vertical="center" wrapText="1"/>
    </xf>
    <xf numFmtId="188" fontId="30" fillId="2" borderId="10" xfId="5" applyNumberFormat="1" applyFont="1" applyFill="1" applyBorder="1" applyAlignment="1">
      <alignment horizontal="center" vertical="center" wrapText="1"/>
    </xf>
    <xf numFmtId="188" fontId="30" fillId="2" borderId="11" xfId="5" applyNumberFormat="1" applyFont="1" applyFill="1" applyBorder="1" applyAlignment="1">
      <alignment horizontal="distributed" vertical="center" wrapText="1" justifyLastLine="1"/>
    </xf>
    <xf numFmtId="179" fontId="30" fillId="2" borderId="1" xfId="5" applyNumberFormat="1" applyFont="1" applyFill="1" applyBorder="1" applyAlignment="1">
      <alignment horizontal="distributed" vertical="center" wrapText="1" justifyLastLine="1"/>
    </xf>
    <xf numFmtId="49" fontId="30" fillId="2" borderId="12" xfId="5" applyNumberFormat="1" applyFont="1" applyFill="1" applyBorder="1" applyAlignment="1">
      <alignment horizontal="distributed" vertical="center" wrapText="1" justifyLastLine="1"/>
    </xf>
    <xf numFmtId="49" fontId="76" fillId="0" borderId="0" xfId="5" applyNumberFormat="1" applyFont="1" applyFill="1" applyBorder="1" applyAlignment="1">
      <alignment vertical="center"/>
    </xf>
    <xf numFmtId="49" fontId="30" fillId="2" borderId="2" xfId="5" applyNumberFormat="1" applyFont="1" applyFill="1" applyBorder="1" applyAlignment="1">
      <alignment vertical="center"/>
    </xf>
    <xf numFmtId="199" fontId="76" fillId="0" borderId="0" xfId="17" applyNumberFormat="1" applyFont="1" applyFill="1" applyAlignment="1">
      <alignment horizontal="right" vertical="center"/>
    </xf>
    <xf numFmtId="179" fontId="76" fillId="0" borderId="0" xfId="5" applyNumberFormat="1" applyFont="1" applyFill="1" applyBorder="1" applyAlignment="1">
      <alignment horizontal="right" vertical="center"/>
    </xf>
    <xf numFmtId="188" fontId="76" fillId="0" borderId="0" xfId="5" applyNumberFormat="1" applyFont="1" applyFill="1" applyBorder="1" applyAlignment="1">
      <alignment horizontal="right" vertical="center"/>
    </xf>
    <xf numFmtId="200" fontId="76" fillId="0" borderId="0" xfId="5" applyNumberFormat="1" applyFont="1" applyFill="1" applyBorder="1" applyAlignment="1">
      <alignment horizontal="right" vertical="center"/>
    </xf>
    <xf numFmtId="49" fontId="76" fillId="0" borderId="0" xfId="5" applyNumberFormat="1" applyFont="1" applyBorder="1" applyAlignment="1">
      <alignment vertical="center"/>
    </xf>
    <xf numFmtId="199" fontId="16" fillId="0" borderId="0" xfId="5" quotePrefix="1" applyNumberFormat="1" applyFont="1" applyFill="1" applyBorder="1" applyAlignment="1">
      <alignment horizontal="right" vertical="center"/>
    </xf>
    <xf numFmtId="188" fontId="16" fillId="0" borderId="0" xfId="5" quotePrefix="1" applyNumberFormat="1" applyFont="1" applyFill="1" applyBorder="1" applyAlignment="1">
      <alignment horizontal="right" vertical="center"/>
    </xf>
    <xf numFmtId="200" fontId="16" fillId="0" borderId="0" xfId="5" quotePrefix="1" applyNumberFormat="1" applyFont="1" applyFill="1" applyBorder="1" applyAlignment="1">
      <alignment horizontal="right" vertical="center"/>
    </xf>
    <xf numFmtId="49" fontId="33" fillId="0" borderId="0" xfId="5" applyNumberFormat="1" applyFont="1" applyBorder="1" applyAlignment="1">
      <alignment vertical="center"/>
    </xf>
    <xf numFmtId="0" fontId="30" fillId="2" borderId="6" xfId="5" applyNumberFormat="1" applyFont="1" applyFill="1" applyBorder="1" applyAlignment="1">
      <alignment vertical="center"/>
    </xf>
    <xf numFmtId="179" fontId="16" fillId="0" borderId="0" xfId="5" applyNumberFormat="1" applyFont="1" applyFill="1" applyBorder="1" applyAlignment="1">
      <alignment horizontal="right" vertical="center"/>
    </xf>
    <xf numFmtId="200" fontId="16" fillId="0" borderId="0" xfId="5" applyNumberFormat="1" applyFont="1" applyFill="1" applyBorder="1" applyAlignment="1">
      <alignment horizontal="right" vertical="center"/>
    </xf>
    <xf numFmtId="188" fontId="16" fillId="0" borderId="0" xfId="5" applyNumberFormat="1" applyFont="1" applyFill="1" applyBorder="1" applyAlignment="1">
      <alignment horizontal="right" vertical="center"/>
    </xf>
    <xf numFmtId="0" fontId="30" fillId="2" borderId="0" xfId="5" applyNumberFormat="1" applyFont="1" applyFill="1" applyBorder="1" applyAlignment="1">
      <alignment vertical="center"/>
    </xf>
    <xf numFmtId="201" fontId="16" fillId="0" borderId="0" xfId="5" quotePrefix="1" applyNumberFormat="1" applyFont="1" applyFill="1" applyBorder="1" applyAlignment="1">
      <alignment horizontal="right" vertical="top"/>
    </xf>
    <xf numFmtId="0" fontId="35" fillId="2" borderId="6" xfId="17" applyFont="1" applyFill="1" applyBorder="1" applyAlignment="1">
      <alignment vertical="center"/>
    </xf>
    <xf numFmtId="199" fontId="16" fillId="0" borderId="0" xfId="5" applyNumberFormat="1" applyFont="1" applyFill="1" applyBorder="1" applyAlignment="1">
      <alignment horizontal="right" vertical="center"/>
    </xf>
    <xf numFmtId="49" fontId="30" fillId="2" borderId="1" xfId="5" applyNumberFormat="1" applyFont="1" applyFill="1" applyBorder="1" applyAlignment="1">
      <alignment vertical="center"/>
    </xf>
    <xf numFmtId="199" fontId="16" fillId="0" borderId="12" xfId="5" applyNumberFormat="1" applyFont="1" applyFill="1" applyBorder="1" applyAlignment="1">
      <alignment horizontal="right" vertical="center"/>
    </xf>
    <xf numFmtId="179" fontId="16" fillId="0" borderId="1" xfId="5" applyNumberFormat="1" applyFont="1" applyFill="1" applyBorder="1" applyAlignment="1">
      <alignment horizontal="right" vertical="center"/>
    </xf>
    <xf numFmtId="188" fontId="16" fillId="0" borderId="1" xfId="5" applyNumberFormat="1" applyFont="1" applyFill="1" applyBorder="1" applyAlignment="1">
      <alignment horizontal="right" vertical="center"/>
    </xf>
    <xf numFmtId="200" fontId="16" fillId="0" borderId="1" xfId="5" applyNumberFormat="1" applyFont="1" applyFill="1" applyBorder="1" applyAlignment="1">
      <alignment horizontal="right" vertical="center"/>
    </xf>
    <xf numFmtId="0" fontId="29" fillId="0" borderId="0" xfId="17" applyFont="1" applyFill="1"/>
    <xf numFmtId="0" fontId="8" fillId="0" borderId="0" xfId="17" applyFont="1"/>
    <xf numFmtId="199" fontId="44" fillId="0" borderId="0" xfId="5" quotePrefix="1" applyNumberFormat="1" applyFont="1" applyFill="1" applyBorder="1" applyAlignment="1">
      <alignment horizontal="right" vertical="center"/>
    </xf>
    <xf numFmtId="179" fontId="44" fillId="0" borderId="0" xfId="5" quotePrefix="1" applyNumberFormat="1" applyFont="1" applyFill="1" applyBorder="1" applyAlignment="1">
      <alignment horizontal="right" vertical="center"/>
    </xf>
    <xf numFmtId="188" fontId="44" fillId="0" borderId="0" xfId="5" quotePrefix="1" applyNumberFormat="1" applyFont="1" applyFill="1" applyBorder="1" applyAlignment="1">
      <alignment horizontal="right" vertical="center"/>
    </xf>
    <xf numFmtId="200" fontId="44" fillId="0" borderId="0" xfId="5" quotePrefix="1" applyNumberFormat="1" applyFont="1" applyFill="1" applyBorder="1" applyAlignment="1">
      <alignment horizontal="right" vertical="center"/>
    </xf>
    <xf numFmtId="200" fontId="44" fillId="0" borderId="0" xfId="5" applyNumberFormat="1" applyFont="1" applyFill="1" applyBorder="1" applyAlignment="1">
      <alignment horizontal="right" vertical="center"/>
    </xf>
    <xf numFmtId="0" fontId="29" fillId="0" borderId="0" xfId="17" applyFont="1"/>
    <xf numFmtId="0" fontId="42" fillId="0" borderId="0" xfId="5" applyNumberFormat="1" applyFont="1" applyFill="1" applyBorder="1" applyAlignment="1">
      <alignment horizontal="right" vertical="top"/>
    </xf>
    <xf numFmtId="49" fontId="30" fillId="2" borderId="15" xfId="5" applyNumberFormat="1" applyFont="1" applyFill="1" applyBorder="1" applyAlignment="1">
      <alignment horizontal="left" vertical="center"/>
    </xf>
    <xf numFmtId="49" fontId="30" fillId="2" borderId="13" xfId="5" applyNumberFormat="1" applyFont="1" applyFill="1" applyBorder="1" applyAlignment="1">
      <alignment horizontal="left" vertical="center"/>
    </xf>
    <xf numFmtId="0" fontId="35" fillId="2" borderId="2" xfId="13" applyFont="1" applyFill="1" applyBorder="1"/>
    <xf numFmtId="0" fontId="35" fillId="2" borderId="3" xfId="13" applyFont="1" applyFill="1" applyBorder="1"/>
    <xf numFmtId="49" fontId="30" fillId="2" borderId="4" xfId="5" applyNumberFormat="1" applyFont="1" applyFill="1" applyBorder="1" applyAlignment="1">
      <alignment horizontal="center" wrapText="1"/>
    </xf>
    <xf numFmtId="49" fontId="30" fillId="2" borderId="5" xfId="5" applyNumberFormat="1" applyFont="1" applyFill="1" applyBorder="1" applyAlignment="1">
      <alignment horizontal="center" wrapText="1"/>
    </xf>
    <xf numFmtId="49" fontId="30" fillId="2" borderId="15" xfId="5" applyNumberFormat="1" applyFont="1" applyFill="1" applyBorder="1" applyAlignment="1">
      <alignment horizontal="distributed" wrapText="1" justifyLastLine="1"/>
    </xf>
    <xf numFmtId="49" fontId="30" fillId="2" borderId="13" xfId="5" applyNumberFormat="1" applyFont="1" applyFill="1" applyBorder="1" applyAlignment="1">
      <alignment horizontal="center" wrapText="1"/>
    </xf>
    <xf numFmtId="49" fontId="30" fillId="2" borderId="3" xfId="5" applyNumberFormat="1" applyFont="1" applyFill="1" applyBorder="1" applyAlignment="1">
      <alignment horizontal="center" wrapText="1"/>
    </xf>
    <xf numFmtId="49" fontId="30" fillId="2" borderId="4" xfId="5" applyNumberFormat="1" applyFont="1" applyFill="1" applyBorder="1" applyAlignment="1">
      <alignment horizontal="center" wrapText="1" justifyLastLine="1"/>
    </xf>
    <xf numFmtId="49" fontId="30" fillId="2" borderId="3" xfId="5" applyNumberFormat="1" applyFont="1" applyFill="1" applyBorder="1" applyAlignment="1">
      <alignment horizontal="center" wrapText="1" justifyLastLine="1"/>
    </xf>
    <xf numFmtId="0" fontId="35" fillId="2" borderId="8" xfId="13" applyFont="1" applyFill="1" applyBorder="1" applyAlignment="1">
      <alignment horizontal="center" vertical="top" wrapText="1"/>
    </xf>
    <xf numFmtId="49" fontId="30" fillId="2" borderId="8" xfId="5" applyNumberFormat="1" applyFont="1" applyFill="1" applyBorder="1" applyAlignment="1">
      <alignment horizontal="center" vertical="center" wrapText="1"/>
    </xf>
    <xf numFmtId="49" fontId="30" fillId="2" borderId="6" xfId="5" applyNumberFormat="1" applyFont="1" applyFill="1" applyBorder="1" applyAlignment="1">
      <alignment horizontal="center" vertical="top" wrapText="1" justifyLastLine="1"/>
    </xf>
    <xf numFmtId="49" fontId="30" fillId="2" borderId="10" xfId="5" applyNumberFormat="1" applyFont="1" applyFill="1" applyBorder="1" applyAlignment="1">
      <alignment horizontal="center" vertical="center" wrapText="1"/>
    </xf>
    <xf numFmtId="181" fontId="14" fillId="0" borderId="5" xfId="5" applyNumberFormat="1" applyFont="1" applyFill="1" applyBorder="1" applyAlignment="1">
      <alignment vertical="top"/>
    </xf>
    <xf numFmtId="181" fontId="14" fillId="0" borderId="0" xfId="5" applyNumberFormat="1" applyFont="1" applyFill="1" applyBorder="1" applyAlignment="1">
      <alignment vertical="top"/>
    </xf>
    <xf numFmtId="49" fontId="28" fillId="2" borderId="0" xfId="5" applyNumberFormat="1" applyFont="1" applyFill="1" applyBorder="1" applyAlignment="1">
      <alignment vertical="top"/>
    </xf>
    <xf numFmtId="181" fontId="14" fillId="0" borderId="8" xfId="5" applyNumberFormat="1" applyFont="1" applyFill="1" applyBorder="1" applyAlignment="1">
      <alignment vertical="top"/>
    </xf>
    <xf numFmtId="181" fontId="14" fillId="0" borderId="0" xfId="5" applyNumberFormat="1" applyFont="1" applyFill="1" applyBorder="1" applyAlignment="1">
      <alignment horizontal="centerContinuous" vertical="center"/>
    </xf>
    <xf numFmtId="181" fontId="14" fillId="0" borderId="0" xfId="5" applyNumberFormat="1" applyFont="1" applyFill="1" applyBorder="1" applyAlignment="1">
      <alignment horizontal="centerContinuous" vertical="top"/>
    </xf>
    <xf numFmtId="0" fontId="8" fillId="2" borderId="0" xfId="13" applyFont="1" applyFill="1" applyBorder="1" applyAlignment="1">
      <alignment horizontal="distributed" justifyLastLine="1"/>
    </xf>
    <xf numFmtId="49" fontId="14" fillId="2" borderId="6" xfId="5" applyNumberFormat="1" applyFont="1" applyFill="1" applyBorder="1" applyAlignment="1">
      <alignment horizontal="left" vertical="center"/>
    </xf>
    <xf numFmtId="195" fontId="23" fillId="0" borderId="0" xfId="13" applyNumberFormat="1" applyFont="1" applyAlignment="1">
      <alignment horizontal="right" vertical="center"/>
    </xf>
    <xf numFmtId="0" fontId="8" fillId="2" borderId="0" xfId="13" applyFont="1" applyFill="1" applyBorder="1" applyAlignment="1">
      <alignment horizontal="left"/>
    </xf>
    <xf numFmtId="49" fontId="14" fillId="2" borderId="6" xfId="5" applyNumberFormat="1" applyFont="1" applyFill="1" applyBorder="1" applyAlignment="1">
      <alignment horizontal="left" vertical="top"/>
    </xf>
    <xf numFmtId="42" fontId="23" fillId="0" borderId="0" xfId="13" applyNumberFormat="1" applyFont="1" applyAlignment="1">
      <alignment horizontal="right" vertical="center"/>
    </xf>
    <xf numFmtId="41" fontId="23" fillId="0" borderId="0" xfId="13" applyNumberFormat="1" applyFont="1" applyAlignment="1">
      <alignment horizontal="right" vertical="center"/>
    </xf>
    <xf numFmtId="0" fontId="8" fillId="2" borderId="0" xfId="13" applyFont="1" applyFill="1" applyBorder="1" applyAlignment="1">
      <alignment horizontal="center"/>
    </xf>
    <xf numFmtId="0" fontId="8" fillId="2" borderId="0" xfId="13" applyFont="1" applyFill="1" applyBorder="1" applyAlignment="1"/>
    <xf numFmtId="0" fontId="30" fillId="2" borderId="0" xfId="13" applyFont="1" applyFill="1" applyBorder="1" applyAlignment="1"/>
    <xf numFmtId="49" fontId="30" fillId="2" borderId="0" xfId="5" applyNumberFormat="1" applyFont="1" applyFill="1" applyBorder="1" applyAlignment="1">
      <alignment horizontal="justify" vertical="center"/>
    </xf>
    <xf numFmtId="0" fontId="8" fillId="2" borderId="0" xfId="13" applyFont="1" applyFill="1" applyBorder="1" applyAlignment="1">
      <alignment horizontal="justify" vertical="center"/>
    </xf>
    <xf numFmtId="49" fontId="30" fillId="2" borderId="0" xfId="5" applyNumberFormat="1" applyFont="1" applyFill="1" applyBorder="1" applyAlignment="1">
      <alignment horizontal="justify" vertical="top"/>
    </xf>
    <xf numFmtId="0" fontId="8" fillId="2" borderId="0" xfId="13" applyFont="1" applyFill="1" applyBorder="1" applyAlignment="1">
      <alignment horizontal="justify" vertical="top"/>
    </xf>
    <xf numFmtId="0" fontId="8" fillId="2" borderId="0" xfId="13" applyFont="1" applyFill="1" applyBorder="1" applyAlignment="1">
      <alignment vertical="top"/>
    </xf>
    <xf numFmtId="0" fontId="30" fillId="2" borderId="0" xfId="13" applyFont="1" applyFill="1" applyBorder="1" applyAlignment="1">
      <alignment horizontal="center" vertical="center"/>
    </xf>
    <xf numFmtId="0" fontId="8" fillId="2" borderId="0" xfId="13" applyFont="1" applyFill="1" applyBorder="1" applyAlignment="1">
      <alignment vertical="center"/>
    </xf>
    <xf numFmtId="49" fontId="68" fillId="2" borderId="0" xfId="5" applyNumberFormat="1" applyFont="1" applyFill="1" applyBorder="1" applyAlignment="1">
      <alignment vertical="top"/>
    </xf>
    <xf numFmtId="49" fontId="68" fillId="0" borderId="0" xfId="5" applyNumberFormat="1" applyFont="1" applyFill="1" applyBorder="1" applyAlignment="1">
      <alignment vertical="top"/>
    </xf>
    <xf numFmtId="49" fontId="68" fillId="0" borderId="0" xfId="5" applyNumberFormat="1" applyFont="1" applyFill="1" applyAlignment="1">
      <alignment vertical="top"/>
    </xf>
    <xf numFmtId="49" fontId="68" fillId="0" borderId="0" xfId="5" applyNumberFormat="1" applyFont="1" applyAlignment="1">
      <alignment vertical="top"/>
    </xf>
    <xf numFmtId="181" fontId="31" fillId="0" borderId="12" xfId="5" applyNumberFormat="1" applyFont="1" applyFill="1" applyBorder="1" applyAlignment="1">
      <alignment vertical="top"/>
    </xf>
    <xf numFmtId="181" fontId="31" fillId="0" borderId="1" xfId="5" applyNumberFormat="1" applyFont="1" applyFill="1" applyBorder="1" applyAlignment="1">
      <alignment vertical="top"/>
    </xf>
    <xf numFmtId="49" fontId="14" fillId="0" borderId="0" xfId="5" applyNumberFormat="1" applyFont="1" applyFill="1" applyBorder="1" applyAlignment="1">
      <alignment horizontal="right" vertical="center"/>
    </xf>
    <xf numFmtId="49" fontId="14" fillId="0" borderId="0" xfId="5" applyNumberFormat="1" applyFont="1" applyFill="1" applyBorder="1" applyAlignment="1">
      <alignment horizontal="left" vertical="center"/>
    </xf>
    <xf numFmtId="49" fontId="45" fillId="0" borderId="0" xfId="5" applyNumberFormat="1" applyFont="1" applyFill="1" applyBorder="1" applyAlignment="1">
      <alignment horizontal="left" vertical="center"/>
    </xf>
    <xf numFmtId="49" fontId="31" fillId="0" borderId="0" xfId="5" applyNumberFormat="1" applyFont="1" applyFill="1" applyBorder="1" applyAlignment="1">
      <alignment horizontal="left" vertical="top" indent="1"/>
    </xf>
    <xf numFmtId="49" fontId="24" fillId="0" borderId="0" xfId="5" applyNumberFormat="1" applyFont="1" applyFill="1" applyBorder="1" applyAlignment="1">
      <alignment horizontal="left" vertical="top" indent="1"/>
    </xf>
    <xf numFmtId="49" fontId="24" fillId="0" borderId="0" xfId="5" applyNumberFormat="1" applyFont="1" applyAlignment="1">
      <alignment vertical="top"/>
    </xf>
    <xf numFmtId="0" fontId="77" fillId="0" borderId="0" xfId="18" applyFont="1" applyAlignment="1">
      <alignment vertical="center"/>
    </xf>
    <xf numFmtId="0" fontId="42" fillId="0" borderId="1" xfId="5" applyNumberFormat="1" applyFont="1" applyFill="1" applyBorder="1" applyAlignment="1">
      <alignment vertical="center"/>
    </xf>
    <xf numFmtId="0" fontId="42" fillId="0" borderId="1" xfId="5" applyNumberFormat="1" applyFont="1" applyFill="1" applyBorder="1" applyAlignment="1">
      <alignment horizontal="right" vertical="center"/>
    </xf>
    <xf numFmtId="0" fontId="35" fillId="0" borderId="0" xfId="18" applyFont="1" applyAlignment="1">
      <alignment vertical="center"/>
    </xf>
    <xf numFmtId="49" fontId="14" fillId="2" borderId="4" xfId="5" applyNumberFormat="1" applyFont="1" applyFill="1" applyBorder="1" applyAlignment="1">
      <alignment horizontal="left"/>
    </xf>
    <xf numFmtId="49" fontId="14" fillId="2" borderId="3" xfId="5" applyNumberFormat="1" applyFont="1" applyFill="1" applyBorder="1" applyAlignment="1">
      <alignment horizontal="center" vertical="center" wrapText="1"/>
    </xf>
    <xf numFmtId="49" fontId="14" fillId="2" borderId="5" xfId="5" applyNumberFormat="1" applyFont="1" applyFill="1" applyBorder="1" applyAlignment="1">
      <alignment horizontal="left"/>
    </xf>
    <xf numFmtId="0" fontId="35" fillId="0" borderId="0" xfId="18" applyFont="1"/>
    <xf numFmtId="49" fontId="14" fillId="2" borderId="11" xfId="5" applyNumberFormat="1" applyFont="1" applyFill="1" applyBorder="1" applyAlignment="1">
      <alignment horizontal="distributed" vertical="top" wrapText="1" justifyLastLine="1"/>
    </xf>
    <xf numFmtId="49" fontId="14" fillId="2" borderId="10" xfId="5" applyNumberFormat="1" applyFont="1" applyFill="1" applyBorder="1" applyAlignment="1">
      <alignment horizontal="distributed" vertical="top" wrapText="1" justifyLastLine="1"/>
    </xf>
    <xf numFmtId="49" fontId="14" fillId="2" borderId="12" xfId="5" applyNumberFormat="1" applyFont="1" applyFill="1" applyBorder="1" applyAlignment="1">
      <alignment horizontal="distributed" vertical="top" wrapText="1" justifyLastLine="1"/>
    </xf>
    <xf numFmtId="181" fontId="44" fillId="0" borderId="8" xfId="5" applyNumberFormat="1" applyFont="1" applyFill="1" applyBorder="1" applyAlignment="1">
      <alignment vertical="top"/>
    </xf>
    <xf numFmtId="181" fontId="44" fillId="0" borderId="0" xfId="5" applyNumberFormat="1" applyFont="1" applyFill="1" applyBorder="1" applyAlignment="1">
      <alignment vertical="top"/>
    </xf>
    <xf numFmtId="0" fontId="2" fillId="0" borderId="0" xfId="18"/>
    <xf numFmtId="181" fontId="32" fillId="0" borderId="8" xfId="5" applyNumberFormat="1" applyFont="1" applyFill="1" applyBorder="1" applyAlignment="1">
      <alignment vertical="center"/>
    </xf>
    <xf numFmtId="181" fontId="32" fillId="0" borderId="0" xfId="5" applyNumberFormat="1" applyFont="1" applyFill="1" applyBorder="1" applyAlignment="1">
      <alignment vertical="center"/>
    </xf>
    <xf numFmtId="0" fontId="64" fillId="0" borderId="0" xfId="18" applyFont="1" applyAlignment="1">
      <alignment vertical="center"/>
    </xf>
    <xf numFmtId="181" fontId="32" fillId="0" borderId="8" xfId="5" applyNumberFormat="1" applyFont="1" applyFill="1" applyBorder="1" applyAlignment="1">
      <alignment horizontal="right" vertical="center"/>
    </xf>
    <xf numFmtId="0" fontId="47" fillId="2" borderId="0" xfId="18" applyFont="1" applyFill="1" applyAlignment="1">
      <alignment vertical="center"/>
    </xf>
    <xf numFmtId="49" fontId="14" fillId="2" borderId="0" xfId="5" applyNumberFormat="1" applyFont="1" applyFill="1" applyBorder="1" applyAlignment="1">
      <alignment horizontal="distributed" vertical="center"/>
    </xf>
    <xf numFmtId="0" fontId="47" fillId="0" borderId="0" xfId="18" applyFont="1" applyAlignment="1">
      <alignment vertical="center"/>
    </xf>
    <xf numFmtId="0" fontId="64" fillId="2" borderId="0" xfId="18" applyFont="1" applyFill="1" applyAlignment="1">
      <alignment vertical="center"/>
    </xf>
    <xf numFmtId="0" fontId="56" fillId="0" borderId="0" xfId="18" applyFont="1" applyAlignment="1">
      <alignment horizontal="right" vertical="center"/>
    </xf>
    <xf numFmtId="181" fontId="32" fillId="0" borderId="8" xfId="5" applyNumberFormat="1" applyFont="1" applyFill="1" applyBorder="1" applyAlignment="1">
      <alignment horizontal="right" vertical="top"/>
    </xf>
    <xf numFmtId="181" fontId="32" fillId="0" borderId="0" xfId="5" applyNumberFormat="1" applyFont="1" applyFill="1" applyBorder="1" applyAlignment="1">
      <alignment horizontal="right" vertical="top"/>
    </xf>
    <xf numFmtId="0" fontId="47" fillId="0" borderId="0" xfId="18" applyFont="1" applyFill="1" applyAlignment="1">
      <alignment vertical="center"/>
    </xf>
    <xf numFmtId="0" fontId="47" fillId="2" borderId="0" xfId="18" applyFont="1" applyFill="1"/>
    <xf numFmtId="49" fontId="32" fillId="0" borderId="0" xfId="5" applyNumberFormat="1" applyFont="1" applyFill="1" applyBorder="1" applyAlignment="1">
      <alignment horizontal="right" vertical="center"/>
    </xf>
    <xf numFmtId="0" fontId="47" fillId="0" borderId="0" xfId="18" applyFont="1" applyFill="1"/>
    <xf numFmtId="0" fontId="29" fillId="2" borderId="0" xfId="18" applyFont="1" applyFill="1" applyAlignment="1">
      <alignment vertical="center"/>
    </xf>
    <xf numFmtId="0" fontId="14" fillId="2" borderId="0" xfId="19" applyFont="1" applyFill="1" applyBorder="1" applyAlignment="1">
      <alignment vertical="center"/>
    </xf>
    <xf numFmtId="0" fontId="29" fillId="0" borderId="0" xfId="18" applyFont="1" applyAlignment="1">
      <alignment vertical="center"/>
    </xf>
    <xf numFmtId="0" fontId="14" fillId="2" borderId="0" xfId="19" applyFont="1" applyFill="1" applyAlignment="1">
      <alignment vertical="center"/>
    </xf>
    <xf numFmtId="0" fontId="56" fillId="0" borderId="8" xfId="19" applyFont="1" applyBorder="1" applyAlignment="1">
      <alignment horizontal="right"/>
    </xf>
    <xf numFmtId="0" fontId="56" fillId="0" borderId="0" xfId="19" applyFont="1" applyBorder="1" applyAlignment="1">
      <alignment horizontal="right"/>
    </xf>
    <xf numFmtId="0" fontId="56" fillId="0" borderId="0" xfId="19" applyFont="1" applyAlignment="1">
      <alignment horizontal="right"/>
    </xf>
    <xf numFmtId="0" fontId="8" fillId="2" borderId="0" xfId="19" applyFont="1" applyFill="1"/>
    <xf numFmtId="38" fontId="56" fillId="0" borderId="8" xfId="1" applyFont="1" applyBorder="1" applyAlignment="1">
      <alignment horizontal="right"/>
    </xf>
    <xf numFmtId="38" fontId="56" fillId="0" borderId="0" xfId="1" applyFont="1" applyBorder="1" applyAlignment="1">
      <alignment horizontal="right"/>
    </xf>
    <xf numFmtId="38" fontId="56" fillId="0" borderId="0" xfId="1" applyFont="1" applyAlignment="1">
      <alignment horizontal="right"/>
    </xf>
    <xf numFmtId="0" fontId="8" fillId="2" borderId="1" xfId="19" applyFont="1" applyFill="1" applyBorder="1"/>
    <xf numFmtId="0" fontId="29" fillId="0" borderId="12" xfId="19" applyBorder="1"/>
    <xf numFmtId="0" fontId="29" fillId="0" borderId="1" xfId="19" applyBorder="1"/>
    <xf numFmtId="0" fontId="8" fillId="0" borderId="0" xfId="19" applyFont="1"/>
    <xf numFmtId="0" fontId="29" fillId="0" borderId="0" xfId="19"/>
    <xf numFmtId="0" fontId="29" fillId="0" borderId="0" xfId="19" applyBorder="1"/>
    <xf numFmtId="0" fontId="77" fillId="0" borderId="0" xfId="13" applyFont="1" applyAlignment="1">
      <alignment vertical="center"/>
    </xf>
    <xf numFmtId="0" fontId="42" fillId="0" borderId="0" xfId="5" applyNumberFormat="1" applyFont="1" applyFill="1" applyBorder="1" applyAlignment="1">
      <alignment horizontal="center" vertical="center" wrapText="1"/>
    </xf>
    <xf numFmtId="0" fontId="30" fillId="2" borderId="13" xfId="13" applyFont="1" applyFill="1" applyBorder="1" applyAlignment="1">
      <alignment vertical="center"/>
    </xf>
    <xf numFmtId="0" fontId="35" fillId="0" borderId="0" xfId="13" applyFont="1" applyAlignment="1">
      <alignment vertical="center"/>
    </xf>
    <xf numFmtId="49" fontId="30" fillId="2" borderId="7" xfId="5" applyNumberFormat="1" applyFont="1" applyFill="1" applyBorder="1" applyAlignment="1">
      <alignment horizontal="left" vertical="center" wrapText="1"/>
    </xf>
    <xf numFmtId="49" fontId="30" fillId="2" borderId="5" xfId="5" applyNumberFormat="1" applyFont="1" applyFill="1" applyBorder="1" applyAlignment="1">
      <alignment horizontal="left" vertical="center" wrapText="1"/>
    </xf>
    <xf numFmtId="49" fontId="14" fillId="2" borderId="11" xfId="5" applyNumberFormat="1" applyFont="1" applyFill="1" applyBorder="1" applyAlignment="1">
      <alignment horizontal="distributed" vertical="center" wrapText="1"/>
    </xf>
    <xf numFmtId="49" fontId="14" fillId="2" borderId="12" xfId="5" applyNumberFormat="1" applyFont="1" applyFill="1" applyBorder="1" applyAlignment="1">
      <alignment horizontal="distributed" vertical="center" wrapText="1"/>
    </xf>
    <xf numFmtId="200" fontId="31" fillId="0" borderId="8" xfId="5" applyNumberFormat="1" applyFont="1" applyFill="1" applyBorder="1" applyAlignment="1">
      <alignment horizontal="right" vertical="top"/>
    </xf>
    <xf numFmtId="200" fontId="31" fillId="0" borderId="0" xfId="5" applyNumberFormat="1" applyFont="1" applyFill="1" applyBorder="1" applyAlignment="1">
      <alignment horizontal="right" vertical="top"/>
    </xf>
    <xf numFmtId="0" fontId="29" fillId="0" borderId="0" xfId="13"/>
    <xf numFmtId="200" fontId="32" fillId="0" borderId="8" xfId="5" applyNumberFormat="1" applyFont="1" applyFill="1" applyBorder="1" applyAlignment="1">
      <alignment horizontal="right" vertical="center"/>
    </xf>
    <xf numFmtId="200" fontId="32" fillId="0" borderId="0" xfId="5" applyNumberFormat="1" applyFont="1" applyFill="1" applyBorder="1" applyAlignment="1">
      <alignment horizontal="right" vertical="center"/>
    </xf>
    <xf numFmtId="0" fontId="64" fillId="0" borderId="0" xfId="13" applyFont="1" applyAlignment="1">
      <alignment vertical="center"/>
    </xf>
    <xf numFmtId="0" fontId="47" fillId="0" borderId="0" xfId="13" applyFont="1" applyAlignment="1">
      <alignment vertical="center"/>
    </xf>
    <xf numFmtId="0" fontId="47" fillId="2" borderId="0" xfId="13" applyFont="1" applyFill="1" applyAlignment="1">
      <alignment vertical="center"/>
    </xf>
    <xf numFmtId="0" fontId="64" fillId="2" borderId="0" xfId="13" applyFont="1" applyFill="1" applyAlignment="1">
      <alignment vertical="center"/>
    </xf>
    <xf numFmtId="200" fontId="56" fillId="0" borderId="0" xfId="13" applyNumberFormat="1" applyFont="1" applyBorder="1" applyAlignment="1">
      <alignment horizontal="right"/>
    </xf>
    <xf numFmtId="200" fontId="56" fillId="0" borderId="0" xfId="13" applyNumberFormat="1" applyFont="1" applyBorder="1" applyAlignment="1">
      <alignment horizontal="right" vertical="center"/>
    </xf>
    <xf numFmtId="200" fontId="56" fillId="0" borderId="0" xfId="13" applyNumberFormat="1" applyFont="1" applyFill="1" applyBorder="1" applyAlignment="1">
      <alignment horizontal="right"/>
    </xf>
    <xf numFmtId="0" fontId="47" fillId="0" borderId="0" xfId="13" applyFont="1" applyFill="1" applyAlignment="1">
      <alignment vertical="center"/>
    </xf>
    <xf numFmtId="200" fontId="56" fillId="0" borderId="0" xfId="13" applyNumberFormat="1" applyFont="1" applyFill="1" applyBorder="1" applyAlignment="1">
      <alignment horizontal="right" vertical="center"/>
    </xf>
    <xf numFmtId="200" fontId="32" fillId="0" borderId="0" xfId="5" applyNumberFormat="1" applyFont="1" applyFill="1" applyBorder="1" applyAlignment="1">
      <alignment horizontal="right"/>
    </xf>
    <xf numFmtId="0" fontId="8" fillId="2" borderId="0" xfId="13" applyFont="1" applyFill="1"/>
    <xf numFmtId="200" fontId="56" fillId="0" borderId="8" xfId="13" applyNumberFormat="1" applyFont="1" applyBorder="1" applyAlignment="1">
      <alignment horizontal="right"/>
    </xf>
    <xf numFmtId="0" fontId="8" fillId="2" borderId="1" xfId="13" applyFont="1" applyFill="1" applyBorder="1"/>
    <xf numFmtId="0" fontId="47" fillId="0" borderId="12" xfId="13" applyFont="1" applyBorder="1"/>
    <xf numFmtId="0" fontId="47" fillId="0" borderId="1" xfId="13" applyFont="1" applyBorder="1"/>
    <xf numFmtId="0" fontId="77" fillId="0" borderId="0" xfId="20" applyFont="1"/>
    <xf numFmtId="0" fontId="77" fillId="0" borderId="0" xfId="20" applyFont="1" applyFill="1"/>
    <xf numFmtId="0" fontId="63" fillId="0" borderId="0" xfId="20" applyFont="1" applyFill="1" applyAlignment="1">
      <alignment horizontal="right"/>
    </xf>
    <xf numFmtId="0" fontId="63" fillId="0" borderId="0" xfId="20" applyFont="1" applyFill="1" applyAlignment="1">
      <alignment vertical="center"/>
    </xf>
    <xf numFmtId="0" fontId="42" fillId="0" borderId="0" xfId="20" applyFont="1" applyFill="1" applyAlignment="1">
      <alignment horizontal="right" vertical="center"/>
    </xf>
    <xf numFmtId="0" fontId="35" fillId="0" borderId="1" xfId="20" applyFont="1" applyFill="1" applyBorder="1"/>
    <xf numFmtId="0" fontId="35" fillId="0" borderId="0" xfId="20" applyFont="1" applyFill="1"/>
    <xf numFmtId="0" fontId="35" fillId="0" borderId="0" xfId="20" applyFont="1"/>
    <xf numFmtId="0" fontId="9" fillId="2" borderId="5" xfId="20" applyFont="1" applyFill="1" applyBorder="1" applyAlignment="1">
      <alignment vertical="center"/>
    </xf>
    <xf numFmtId="0" fontId="28" fillId="2" borderId="15" xfId="20" applyFont="1" applyFill="1" applyBorder="1" applyAlignment="1">
      <alignment vertical="center"/>
    </xf>
    <xf numFmtId="0" fontId="28" fillId="2" borderId="15" xfId="20" applyFont="1" applyFill="1" applyBorder="1" applyAlignment="1">
      <alignment horizontal="right" vertical="center"/>
    </xf>
    <xf numFmtId="0" fontId="28" fillId="2" borderId="15" xfId="20" applyFont="1" applyFill="1" applyBorder="1" applyAlignment="1">
      <alignment horizontal="left" vertical="center"/>
    </xf>
    <xf numFmtId="49" fontId="28" fillId="2" borderId="2" xfId="5" applyNumberFormat="1" applyFont="1" applyFill="1" applyBorder="1" applyAlignment="1">
      <alignment horizontal="center" vertical="center"/>
    </xf>
    <xf numFmtId="49" fontId="28" fillId="2" borderId="13" xfId="5" applyNumberFormat="1" applyFont="1" applyFill="1" applyBorder="1" applyAlignment="1">
      <alignment horizontal="center" vertical="center"/>
    </xf>
    <xf numFmtId="0" fontId="28" fillId="2" borderId="5" xfId="20" applyFont="1" applyFill="1" applyBorder="1" applyAlignment="1">
      <alignment horizontal="left" vertical="center" indent="1"/>
    </xf>
    <xf numFmtId="49" fontId="28" fillId="2" borderId="2" xfId="5" applyNumberFormat="1" applyFont="1" applyFill="1" applyBorder="1" applyAlignment="1">
      <alignment horizontal="right" vertical="center"/>
    </xf>
    <xf numFmtId="49" fontId="28" fillId="0" borderId="0" xfId="5" applyNumberFormat="1" applyFont="1" applyFill="1" applyBorder="1" applyAlignment="1">
      <alignment vertical="top"/>
    </xf>
    <xf numFmtId="49" fontId="28" fillId="0" borderId="0" xfId="5" applyNumberFormat="1" applyFont="1" applyFill="1" applyAlignment="1">
      <alignment vertical="top"/>
    </xf>
    <xf numFmtId="49" fontId="28" fillId="0" borderId="0" xfId="5" applyNumberFormat="1" applyFont="1" applyAlignment="1">
      <alignment vertical="top"/>
    </xf>
    <xf numFmtId="0" fontId="28" fillId="2" borderId="4" xfId="20" applyFont="1" applyFill="1" applyBorder="1" applyAlignment="1">
      <alignment horizontal="distributed" vertical="center" wrapText="1" justifyLastLine="1"/>
    </xf>
    <xf numFmtId="0" fontId="28" fillId="2" borderId="5" xfId="20" applyFont="1" applyFill="1" applyBorder="1" applyAlignment="1">
      <alignment horizontal="distributed" vertical="center" wrapText="1" justifyLastLine="1"/>
    </xf>
    <xf numFmtId="0" fontId="28" fillId="2" borderId="15" xfId="20" applyFont="1" applyFill="1" applyBorder="1" applyAlignment="1">
      <alignment horizontal="distributed" vertical="center" wrapText="1" justifyLastLine="1"/>
    </xf>
    <xf numFmtId="0" fontId="28" fillId="2" borderId="13" xfId="20" applyFont="1" applyFill="1" applyBorder="1" applyAlignment="1">
      <alignment horizontal="distributed" vertical="center" wrapText="1" justifyLastLine="1"/>
    </xf>
    <xf numFmtId="49" fontId="28" fillId="2" borderId="1" xfId="5" applyNumberFormat="1" applyFont="1" applyFill="1" applyBorder="1" applyAlignment="1">
      <alignment horizontal="center" vertical="center" wrapText="1"/>
    </xf>
    <xf numFmtId="0" fontId="28" fillId="2" borderId="4" xfId="20" applyFont="1" applyFill="1" applyBorder="1" applyAlignment="1">
      <alignment horizontal="center" vertical="center" wrapText="1" justifyLastLine="1"/>
    </xf>
    <xf numFmtId="0" fontId="28" fillId="2" borderId="7" xfId="20" applyFont="1" applyFill="1" applyBorder="1" applyAlignment="1">
      <alignment horizontal="center" vertical="center" wrapText="1" justifyLastLine="1"/>
    </xf>
    <xf numFmtId="0" fontId="9" fillId="2" borderId="8" xfId="20" applyFont="1" applyFill="1" applyBorder="1" applyAlignment="1">
      <alignment horizontal="center" vertical="center" wrapText="1"/>
    </xf>
    <xf numFmtId="0" fontId="9" fillId="2" borderId="4" xfId="20" applyFont="1" applyFill="1" applyBorder="1" applyAlignment="1">
      <alignment horizontal="center" vertical="center" wrapText="1"/>
    </xf>
    <xf numFmtId="49" fontId="28" fillId="2" borderId="5" xfId="5" applyNumberFormat="1" applyFont="1" applyFill="1" applyBorder="1" applyAlignment="1">
      <alignment horizontal="center" vertical="center" wrapText="1"/>
    </xf>
    <xf numFmtId="49" fontId="28" fillId="2" borderId="11" xfId="5" applyNumberFormat="1" applyFont="1" applyFill="1" applyBorder="1" applyAlignment="1">
      <alignment horizontal="center" vertical="center" wrapText="1"/>
    </xf>
    <xf numFmtId="49" fontId="28" fillId="2" borderId="10" xfId="5" applyNumberFormat="1" applyFont="1" applyFill="1" applyBorder="1" applyAlignment="1">
      <alignment horizontal="center" vertical="center" wrapText="1"/>
    </xf>
    <xf numFmtId="49" fontId="28" fillId="2" borderId="12" xfId="5" applyNumberFormat="1" applyFont="1" applyFill="1" applyBorder="1" applyAlignment="1">
      <alignment horizontal="center" vertical="center" wrapText="1"/>
    </xf>
    <xf numFmtId="0" fontId="35" fillId="2" borderId="0" xfId="20" applyFont="1" applyFill="1"/>
    <xf numFmtId="0" fontId="30" fillId="2" borderId="2" xfId="20" applyFont="1" applyFill="1" applyBorder="1"/>
    <xf numFmtId="0" fontId="30" fillId="2" borderId="6" xfId="20" applyFont="1" applyFill="1" applyBorder="1"/>
    <xf numFmtId="195" fontId="20" fillId="0" borderId="0" xfId="20" applyNumberFormat="1" applyFont="1" applyFill="1" applyAlignment="1">
      <alignment horizontal="right" vertical="center"/>
    </xf>
    <xf numFmtId="195" fontId="20" fillId="0" borderId="0" xfId="20" applyNumberFormat="1" applyFont="1" applyAlignment="1">
      <alignment horizontal="right" vertical="center"/>
    </xf>
    <xf numFmtId="0" fontId="64" fillId="0" borderId="0" xfId="20"/>
    <xf numFmtId="0" fontId="12" fillId="2" borderId="0" xfId="20" applyFont="1" applyFill="1" applyAlignment="1">
      <alignment vertical="center"/>
    </xf>
    <xf numFmtId="0" fontId="12" fillId="2" borderId="0" xfId="20" applyFont="1" applyFill="1" applyBorder="1" applyAlignment="1">
      <alignment horizontal="left" vertical="center"/>
    </xf>
    <xf numFmtId="0" fontId="30" fillId="2" borderId="0" xfId="20" applyFont="1" applyFill="1" applyBorder="1" applyAlignment="1">
      <alignment horizontal="right" vertical="center"/>
    </xf>
    <xf numFmtId="0" fontId="14" fillId="2" borderId="6" xfId="20" applyFont="1" applyFill="1" applyBorder="1" applyAlignment="1">
      <alignment horizontal="right" vertical="center"/>
    </xf>
    <xf numFmtId="41" fontId="58" fillId="0" borderId="0" xfId="20" applyNumberFormat="1" applyFont="1" applyFill="1" applyAlignment="1">
      <alignment horizontal="right" vertical="center"/>
    </xf>
    <xf numFmtId="0" fontId="2" fillId="0" borderId="0" xfId="20" applyFont="1" applyFill="1" applyAlignment="1">
      <alignment vertical="center"/>
    </xf>
    <xf numFmtId="0" fontId="64" fillId="0" borderId="0" xfId="20" applyFill="1" applyAlignment="1">
      <alignment vertical="center"/>
    </xf>
    <xf numFmtId="0" fontId="64" fillId="0" borderId="0" xfId="20" applyAlignment="1">
      <alignment vertical="center"/>
    </xf>
    <xf numFmtId="0" fontId="35" fillId="2" borderId="0" xfId="20" applyFont="1" applyFill="1" applyAlignment="1">
      <alignment vertical="center"/>
    </xf>
    <xf numFmtId="0" fontId="28" fillId="2" borderId="0" xfId="20" applyFont="1" applyFill="1" applyAlignment="1">
      <alignment horizontal="center" vertical="center"/>
    </xf>
    <xf numFmtId="202" fontId="30" fillId="2" borderId="6" xfId="20" applyNumberFormat="1" applyFont="1" applyFill="1" applyBorder="1" applyAlignment="1">
      <alignment horizontal="distributed" vertical="center"/>
    </xf>
    <xf numFmtId="41" fontId="58" fillId="0" borderId="0" xfId="20" applyNumberFormat="1" applyFont="1" applyAlignment="1">
      <alignment horizontal="right" vertical="center"/>
    </xf>
    <xf numFmtId="0" fontId="30" fillId="2" borderId="6" xfId="20" applyFont="1" applyFill="1" applyBorder="1" applyAlignment="1">
      <alignment horizontal="distributed" vertical="center"/>
    </xf>
    <xf numFmtId="0" fontId="2" fillId="0" borderId="0" xfId="20" applyFont="1" applyAlignment="1">
      <alignment vertical="center"/>
    </xf>
    <xf numFmtId="0" fontId="28" fillId="2" borderId="0" xfId="20" applyFont="1" applyFill="1" applyAlignment="1">
      <alignment horizontal="center"/>
    </xf>
    <xf numFmtId="0" fontId="28" fillId="2" borderId="0" xfId="20" applyFont="1" applyFill="1" applyBorder="1" applyAlignment="1">
      <alignment horizontal="distributed" vertical="center"/>
    </xf>
    <xf numFmtId="0" fontId="9" fillId="2" borderId="0" xfId="20" applyFont="1" applyFill="1" applyAlignment="1">
      <alignment vertical="center"/>
    </xf>
    <xf numFmtId="0" fontId="28" fillId="2" borderId="0" xfId="20" applyFont="1" applyFill="1" applyBorder="1" applyAlignment="1">
      <alignment vertical="center"/>
    </xf>
    <xf numFmtId="0" fontId="28" fillId="2" borderId="0" xfId="20" applyFont="1" applyFill="1" applyBorder="1" applyAlignment="1">
      <alignment horizontal="right" vertical="center"/>
    </xf>
    <xf numFmtId="0" fontId="13" fillId="2" borderId="0" xfId="20" applyFont="1" applyFill="1"/>
    <xf numFmtId="0" fontId="68" fillId="2" borderId="6" xfId="20" applyFont="1" applyFill="1" applyBorder="1" applyAlignment="1">
      <alignment horizontal="distributed"/>
    </xf>
    <xf numFmtId="0" fontId="2" fillId="0" borderId="0" xfId="20" applyFont="1"/>
    <xf numFmtId="0" fontId="78" fillId="0" borderId="0" xfId="20" applyFont="1"/>
    <xf numFmtId="0" fontId="13" fillId="2" borderId="0" xfId="20" applyFont="1" applyFill="1" applyBorder="1"/>
    <xf numFmtId="0" fontId="28" fillId="2" borderId="0" xfId="20" applyFont="1" applyFill="1" applyBorder="1" applyAlignment="1">
      <alignment horizontal="center" vertical="center"/>
    </xf>
    <xf numFmtId="0" fontId="68" fillId="2" borderId="0" xfId="20" applyFont="1" applyFill="1" applyBorder="1" applyAlignment="1">
      <alignment horizontal="distributed"/>
    </xf>
    <xf numFmtId="41" fontId="58" fillId="0" borderId="8" xfId="20" applyNumberFormat="1" applyFont="1" applyBorder="1" applyAlignment="1">
      <alignment horizontal="right" vertical="center"/>
    </xf>
    <xf numFmtId="41" fontId="58" fillId="0" borderId="0" xfId="20" applyNumberFormat="1" applyFont="1" applyBorder="1" applyAlignment="1">
      <alignment horizontal="right" vertical="center"/>
    </xf>
    <xf numFmtId="0" fontId="35" fillId="2" borderId="1" xfId="20" applyFont="1" applyFill="1" applyBorder="1"/>
    <xf numFmtId="0" fontId="30" fillId="2" borderId="1" xfId="20" applyFont="1" applyFill="1" applyBorder="1" applyAlignment="1">
      <alignment vertical="center"/>
    </xf>
    <xf numFmtId="0" fontId="14" fillId="2" borderId="1" xfId="20" applyFont="1" applyFill="1" applyBorder="1" applyAlignment="1">
      <alignment horizontal="right" vertical="center"/>
    </xf>
    <xf numFmtId="190" fontId="2" fillId="0" borderId="12" xfId="20" applyNumberFormat="1" applyFont="1" applyBorder="1" applyAlignment="1">
      <alignment horizontal="right" vertical="center"/>
    </xf>
    <xf numFmtId="190" fontId="2" fillId="0" borderId="1" xfId="20" applyNumberFormat="1" applyFont="1" applyBorder="1" applyAlignment="1">
      <alignment horizontal="right" vertical="center"/>
    </xf>
    <xf numFmtId="0" fontId="8" fillId="0" borderId="0" xfId="20" applyFont="1" applyFill="1"/>
    <xf numFmtId="0" fontId="14" fillId="0" borderId="0" xfId="20" applyFont="1" applyFill="1" applyAlignment="1">
      <alignment horizontal="center" vertical="center"/>
    </xf>
    <xf numFmtId="0" fontId="8" fillId="0" borderId="0" xfId="20" applyFont="1"/>
    <xf numFmtId="0" fontId="29" fillId="0" borderId="0" xfId="20" applyFont="1"/>
    <xf numFmtId="0" fontId="14" fillId="0" borderId="0" xfId="20" applyFont="1" applyFill="1" applyAlignment="1">
      <alignment horizontal="center"/>
    </xf>
    <xf numFmtId="0" fontId="64" fillId="0" borderId="0" xfId="20" applyFill="1"/>
    <xf numFmtId="0" fontId="29" fillId="0" borderId="0" xfId="20" applyFont="1" applyFill="1"/>
    <xf numFmtId="184" fontId="42" fillId="0" borderId="0" xfId="5" applyNumberFormat="1" applyFont="1" applyFill="1" applyBorder="1" applyAlignment="1">
      <alignment horizontal="right" vertical="top"/>
    </xf>
    <xf numFmtId="187" fontId="42" fillId="0" borderId="0" xfId="5" applyNumberFormat="1" applyFont="1" applyFill="1" applyBorder="1" applyAlignment="1">
      <alignment horizontal="right" vertical="top"/>
    </xf>
    <xf numFmtId="187" fontId="42" fillId="0" borderId="0" xfId="5" applyNumberFormat="1" applyFont="1" applyFill="1" applyAlignment="1">
      <alignment horizontal="right" vertical="top"/>
    </xf>
    <xf numFmtId="179" fontId="42" fillId="0" borderId="0" xfId="5" applyNumberFormat="1" applyFont="1" applyFill="1" applyAlignment="1">
      <alignment horizontal="right" vertical="top"/>
    </xf>
    <xf numFmtId="181" fontId="42" fillId="0" borderId="0" xfId="5" applyNumberFormat="1" applyFont="1" applyFill="1" applyBorder="1" applyAlignment="1">
      <alignment horizontal="right" vertical="top"/>
    </xf>
    <xf numFmtId="179" fontId="42" fillId="0" borderId="0" xfId="5" applyNumberFormat="1" applyFont="1" applyFill="1" applyBorder="1" applyAlignment="1">
      <alignment horizontal="right" vertical="top"/>
    </xf>
    <xf numFmtId="188" fontId="42" fillId="0" borderId="0" xfId="5" applyNumberFormat="1" applyFont="1" applyFill="1" applyBorder="1" applyAlignment="1">
      <alignment horizontal="right" vertical="top"/>
    </xf>
    <xf numFmtId="179" fontId="14" fillId="0" borderId="0" xfId="5" applyNumberFormat="1" applyFont="1" applyFill="1" applyBorder="1" applyAlignment="1">
      <alignment horizontal="right" vertical="top"/>
    </xf>
    <xf numFmtId="188" fontId="14" fillId="0" borderId="0" xfId="5" applyNumberFormat="1" applyFont="1" applyFill="1" applyBorder="1" applyAlignment="1">
      <alignment horizontal="right" vertical="top"/>
    </xf>
    <xf numFmtId="184" fontId="30" fillId="2" borderId="5" xfId="5" applyNumberFormat="1" applyFont="1" applyFill="1" applyBorder="1" applyAlignment="1">
      <alignment horizontal="right" vertical="top" wrapText="1"/>
    </xf>
    <xf numFmtId="179" fontId="30" fillId="2" borderId="2" xfId="5" applyNumberFormat="1" applyFont="1" applyFill="1" applyBorder="1" applyAlignment="1">
      <alignment horizontal="right" vertical="top" wrapText="1"/>
    </xf>
    <xf numFmtId="181" fontId="30" fillId="2" borderId="2" xfId="5" applyNumberFormat="1" applyFont="1" applyFill="1" applyBorder="1" applyAlignment="1">
      <alignment horizontal="right" vertical="top" wrapText="1"/>
    </xf>
    <xf numFmtId="184" fontId="30" fillId="2" borderId="2" xfId="5" applyNumberFormat="1" applyFont="1" applyFill="1" applyBorder="1" applyAlignment="1">
      <alignment horizontal="left" vertical="center"/>
    </xf>
    <xf numFmtId="187" fontId="30" fillId="2" borderId="2" xfId="5" applyNumberFormat="1" applyFont="1" applyFill="1" applyBorder="1" applyAlignment="1">
      <alignment horizontal="right" vertical="center"/>
    </xf>
    <xf numFmtId="187" fontId="30" fillId="2" borderId="2" xfId="5" applyNumberFormat="1" applyFont="1" applyFill="1" applyBorder="1" applyAlignment="1">
      <alignment horizontal="left" vertical="center"/>
    </xf>
    <xf numFmtId="187" fontId="30" fillId="2" borderId="2" xfId="5" applyNumberFormat="1" applyFont="1" applyFill="1" applyBorder="1" applyAlignment="1">
      <alignment horizontal="right" vertical="top" wrapText="1"/>
    </xf>
    <xf numFmtId="188" fontId="30" fillId="2" borderId="2" xfId="5" applyNumberFormat="1" applyFont="1" applyFill="1" applyBorder="1" applyAlignment="1">
      <alignment horizontal="right" vertical="top" wrapText="1"/>
    </xf>
    <xf numFmtId="184" fontId="14" fillId="2" borderId="5" xfId="5" applyNumberFormat="1" applyFont="1" applyFill="1" applyBorder="1" applyAlignment="1">
      <alignment horizontal="center" vertical="top" wrapText="1"/>
    </xf>
    <xf numFmtId="184" fontId="14" fillId="2" borderId="13" xfId="5" applyNumberFormat="1" applyFont="1" applyFill="1" applyBorder="1" applyAlignment="1">
      <alignment horizontal="center" vertical="top" wrapText="1"/>
    </xf>
    <xf numFmtId="184" fontId="14" fillId="2" borderId="4" xfId="5" applyNumberFormat="1" applyFont="1" applyFill="1" applyBorder="1" applyAlignment="1">
      <alignment horizontal="center" vertical="top" wrapText="1"/>
    </xf>
    <xf numFmtId="187" fontId="14" fillId="2" borderId="4" xfId="5" applyNumberFormat="1" applyFont="1" applyFill="1" applyBorder="1" applyAlignment="1">
      <alignment horizontal="center" vertical="top" wrapText="1"/>
    </xf>
    <xf numFmtId="179" fontId="14" fillId="2" borderId="3" xfId="5" applyNumberFormat="1" applyFont="1" applyFill="1" applyBorder="1" applyAlignment="1">
      <alignment horizontal="center" vertical="top" wrapText="1"/>
    </xf>
    <xf numFmtId="181" fontId="14" fillId="2" borderId="4" xfId="5" applyNumberFormat="1" applyFont="1" applyFill="1" applyBorder="1" applyAlignment="1">
      <alignment horizontal="center" vertical="top" wrapText="1"/>
    </xf>
    <xf numFmtId="181" fontId="14" fillId="2" borderId="3" xfId="5" applyNumberFormat="1" applyFont="1" applyFill="1" applyBorder="1" applyAlignment="1">
      <alignment horizontal="center" vertical="top" wrapText="1"/>
    </xf>
    <xf numFmtId="179" fontId="14" fillId="2" borderId="4" xfId="5" applyNumberFormat="1" applyFont="1" applyFill="1" applyBorder="1" applyAlignment="1">
      <alignment horizontal="center" vertical="top" wrapText="1"/>
    </xf>
    <xf numFmtId="179" fontId="14" fillId="2" borderId="5" xfId="5" applyNumberFormat="1" applyFont="1" applyFill="1" applyBorder="1" applyAlignment="1">
      <alignment horizontal="center" vertical="top" wrapText="1"/>
    </xf>
    <xf numFmtId="188" fontId="14" fillId="2" borderId="4" xfId="5" applyNumberFormat="1" applyFont="1" applyFill="1" applyBorder="1" applyAlignment="1">
      <alignment horizontal="center" vertical="top" wrapText="1"/>
    </xf>
    <xf numFmtId="181" fontId="14" fillId="2" borderId="5" xfId="5" applyNumberFormat="1" applyFont="1" applyFill="1" applyBorder="1" applyAlignment="1">
      <alignment horizontal="center" vertical="top" wrapText="1"/>
    </xf>
    <xf numFmtId="184" fontId="14" fillId="2" borderId="7" xfId="5" applyNumberFormat="1" applyFont="1" applyFill="1" applyBorder="1" applyAlignment="1">
      <alignment horizontal="center" vertical="top" wrapText="1"/>
    </xf>
    <xf numFmtId="187" fontId="14" fillId="2" borderId="7" xfId="5" applyNumberFormat="1" applyFont="1" applyFill="1" applyBorder="1" applyAlignment="1">
      <alignment horizontal="center" vertical="top" wrapText="1"/>
    </xf>
    <xf numFmtId="179" fontId="14" fillId="2" borderId="6" xfId="5" applyNumberFormat="1" applyFont="1" applyFill="1" applyBorder="1" applyAlignment="1">
      <alignment horizontal="center" vertical="top" wrapText="1"/>
    </xf>
    <xf numFmtId="0" fontId="79" fillId="2" borderId="7" xfId="5" applyNumberFormat="1" applyFont="1" applyFill="1" applyBorder="1" applyAlignment="1">
      <alignment horizontal="center" vertical="top" wrapText="1"/>
    </xf>
    <xf numFmtId="181" fontId="14" fillId="2" borderId="6" xfId="5" applyNumberFormat="1" applyFont="1" applyFill="1" applyBorder="1" applyAlignment="1">
      <alignment horizontal="center" vertical="top" wrapText="1"/>
    </xf>
    <xf numFmtId="181" fontId="14" fillId="2" borderId="7" xfId="5" applyNumberFormat="1" applyFont="1" applyFill="1" applyBorder="1" applyAlignment="1">
      <alignment horizontal="center" vertical="top" wrapText="1"/>
    </xf>
    <xf numFmtId="179" fontId="14" fillId="2" borderId="7" xfId="5" applyNumberFormat="1" applyFont="1" applyFill="1" applyBorder="1" applyAlignment="1">
      <alignment horizontal="center" vertical="top" wrapText="1"/>
    </xf>
    <xf numFmtId="181" fontId="17" fillId="2" borderId="7" xfId="5" applyNumberFormat="1" applyFont="1" applyFill="1" applyBorder="1" applyAlignment="1">
      <alignment horizontal="center" vertical="top" wrapText="1"/>
    </xf>
    <xf numFmtId="179" fontId="14" fillId="2" borderId="8" xfId="5" applyNumberFormat="1" applyFont="1" applyFill="1" applyBorder="1" applyAlignment="1">
      <alignment horizontal="center" vertical="top" wrapText="1"/>
    </xf>
    <xf numFmtId="188" fontId="14" fillId="2" borderId="7" xfId="5" applyNumberFormat="1" applyFont="1" applyFill="1" applyBorder="1" applyAlignment="1">
      <alignment horizontal="center" vertical="top" wrapText="1"/>
    </xf>
    <xf numFmtId="181" fontId="17" fillId="2" borderId="8" xfId="5" applyNumberFormat="1" applyFont="1" applyFill="1" applyBorder="1" applyAlignment="1">
      <alignment horizontal="center" vertical="top" wrapText="1"/>
    </xf>
    <xf numFmtId="181" fontId="14" fillId="2" borderId="8" xfId="5" applyNumberFormat="1" applyFont="1" applyFill="1" applyBorder="1" applyAlignment="1">
      <alignment horizontal="center" vertical="top" wrapText="1"/>
    </xf>
    <xf numFmtId="184" fontId="30" fillId="2" borderId="11" xfId="5" applyNumberFormat="1" applyFont="1" applyFill="1" applyBorder="1" applyAlignment="1">
      <alignment horizontal="right" vertical="top" wrapText="1"/>
    </xf>
    <xf numFmtId="187" fontId="30" fillId="2" borderId="11" xfId="5" applyNumberFormat="1" applyFont="1" applyFill="1" applyBorder="1" applyAlignment="1">
      <alignment horizontal="right" vertical="top" wrapText="1"/>
    </xf>
    <xf numFmtId="179" fontId="30" fillId="2" borderId="10" xfId="5" applyNumberFormat="1" applyFont="1" applyFill="1" applyBorder="1" applyAlignment="1">
      <alignment horizontal="right" vertical="top" wrapText="1"/>
    </xf>
    <xf numFmtId="181" fontId="30" fillId="2" borderId="11" xfId="5" applyNumberFormat="1" applyFont="1" applyFill="1" applyBorder="1" applyAlignment="1">
      <alignment horizontal="right" vertical="top" wrapText="1"/>
    </xf>
    <xf numFmtId="181" fontId="30" fillId="2" borderId="10" xfId="5" applyNumberFormat="1" applyFont="1" applyFill="1" applyBorder="1" applyAlignment="1">
      <alignment horizontal="right" vertical="top" wrapText="1"/>
    </xf>
    <xf numFmtId="179" fontId="30" fillId="2" borderId="11" xfId="5" applyNumberFormat="1" applyFont="1" applyFill="1" applyBorder="1" applyAlignment="1">
      <alignment horizontal="right" vertical="top" wrapText="1"/>
    </xf>
    <xf numFmtId="179" fontId="30" fillId="2" borderId="12" xfId="5" applyNumberFormat="1" applyFont="1" applyFill="1" applyBorder="1" applyAlignment="1">
      <alignment horizontal="right" vertical="top" wrapText="1"/>
    </xf>
    <xf numFmtId="188" fontId="30" fillId="2" borderId="11" xfId="5" applyNumberFormat="1" applyFont="1" applyFill="1" applyBorder="1" applyAlignment="1">
      <alignment horizontal="right" vertical="top" wrapText="1"/>
    </xf>
    <xf numFmtId="181" fontId="30" fillId="2" borderId="12" xfId="5" applyNumberFormat="1" applyFont="1" applyFill="1" applyBorder="1" applyAlignment="1">
      <alignment horizontal="right" vertical="top" wrapText="1"/>
    </xf>
    <xf numFmtId="49" fontId="14" fillId="2" borderId="2" xfId="5" applyNumberFormat="1" applyFont="1" applyFill="1" applyBorder="1" applyAlignment="1">
      <alignment horizontal="left" vertical="top"/>
    </xf>
    <xf numFmtId="49" fontId="14" fillId="2" borderId="3" xfId="5" applyNumberFormat="1" applyFont="1" applyFill="1" applyBorder="1" applyAlignment="1">
      <alignment horizontal="left" vertical="top"/>
    </xf>
    <xf numFmtId="200" fontId="44" fillId="0" borderId="2" xfId="5" applyNumberFormat="1" applyFont="1" applyFill="1" applyBorder="1" applyAlignment="1">
      <alignment vertical="top"/>
    </xf>
    <xf numFmtId="184" fontId="44" fillId="0" borderId="0" xfId="5" applyNumberFormat="1" applyFont="1" applyFill="1" applyBorder="1" applyAlignment="1">
      <alignment horizontal="right" vertical="top"/>
    </xf>
    <xf numFmtId="179" fontId="44" fillId="0" borderId="0" xfId="5" applyNumberFormat="1" applyFont="1" applyFill="1" applyBorder="1" applyAlignment="1">
      <alignment horizontal="right" vertical="top"/>
    </xf>
    <xf numFmtId="188" fontId="44" fillId="0" borderId="0" xfId="5" applyNumberFormat="1" applyFont="1" applyFill="1" applyBorder="1" applyAlignment="1">
      <alignment horizontal="right" vertical="top"/>
    </xf>
    <xf numFmtId="187" fontId="32" fillId="0" borderId="0" xfId="5" applyNumberFormat="1" applyFont="1" applyFill="1" applyBorder="1" applyAlignment="1">
      <alignment horizontal="right" vertical="center"/>
    </xf>
    <xf numFmtId="179" fontId="32" fillId="0" borderId="0" xfId="5" applyNumberFormat="1" applyFont="1" applyFill="1" applyBorder="1" applyAlignment="1">
      <alignment horizontal="right" vertical="center"/>
    </xf>
    <xf numFmtId="188" fontId="32" fillId="0" borderId="0" xfId="5" applyNumberFormat="1" applyFont="1" applyFill="1" applyBorder="1" applyAlignment="1">
      <alignment horizontal="right" vertical="center"/>
    </xf>
    <xf numFmtId="49" fontId="31" fillId="2" borderId="0" xfId="5" applyNumberFormat="1" applyFont="1" applyFill="1" applyAlignment="1">
      <alignment vertical="center"/>
    </xf>
    <xf numFmtId="184" fontId="31" fillId="0" borderId="1" xfId="5" applyNumberFormat="1" applyFont="1" applyFill="1" applyBorder="1" applyAlignment="1">
      <alignment horizontal="right" vertical="top"/>
    </xf>
    <xf numFmtId="179" fontId="31" fillId="0" borderId="1" xfId="5" applyNumberFormat="1" applyFont="1" applyFill="1" applyBorder="1" applyAlignment="1">
      <alignment horizontal="right" vertical="top"/>
    </xf>
    <xf numFmtId="188" fontId="31" fillId="0" borderId="1" xfId="5" applyNumberFormat="1" applyFont="1" applyFill="1" applyBorder="1" applyAlignment="1">
      <alignment horizontal="right" vertical="top"/>
    </xf>
    <xf numFmtId="184" fontId="31" fillId="0" borderId="0" xfId="5" applyNumberFormat="1" applyFont="1" applyFill="1" applyBorder="1" applyAlignment="1">
      <alignment horizontal="right" vertical="top"/>
    </xf>
    <xf numFmtId="179" fontId="31" fillId="0" borderId="0" xfId="5" applyNumberFormat="1" applyFont="1" applyFill="1" applyBorder="1" applyAlignment="1">
      <alignment horizontal="right" vertical="top"/>
    </xf>
    <xf numFmtId="188" fontId="31" fillId="0" borderId="0" xfId="5" applyNumberFormat="1" applyFont="1" applyFill="1" applyBorder="1" applyAlignment="1">
      <alignment horizontal="right" vertical="top"/>
    </xf>
    <xf numFmtId="0" fontId="8" fillId="0" borderId="0" xfId="0" applyFont="1" applyAlignment="1"/>
    <xf numFmtId="181" fontId="45" fillId="0" borderId="0" xfId="5" applyNumberFormat="1" applyFont="1" applyFill="1" applyBorder="1" applyAlignment="1">
      <alignment vertical="center"/>
    </xf>
    <xf numFmtId="0" fontId="29" fillId="0" borderId="0" xfId="21"/>
    <xf numFmtId="0" fontId="8" fillId="0" borderId="0" xfId="21" applyFont="1"/>
    <xf numFmtId="179" fontId="14" fillId="0" borderId="0" xfId="5" applyNumberFormat="1" applyFont="1" applyFill="1" applyAlignment="1">
      <alignment horizontal="right" vertical="top"/>
    </xf>
    <xf numFmtId="179" fontId="26" fillId="0" borderId="0" xfId="5" applyNumberFormat="1" applyFont="1" applyFill="1" applyBorder="1" applyAlignment="1">
      <alignment horizontal="right" vertical="top"/>
    </xf>
    <xf numFmtId="188" fontId="26" fillId="0" borderId="0" xfId="5" applyNumberFormat="1" applyFont="1" applyFill="1" applyBorder="1" applyAlignment="1">
      <alignment horizontal="right" vertical="top"/>
    </xf>
    <xf numFmtId="49" fontId="30" fillId="2" borderId="3" xfId="5" applyNumberFormat="1" applyFont="1" applyFill="1" applyBorder="1" applyAlignment="1">
      <alignment horizontal="center" vertical="top" wrapText="1"/>
    </xf>
    <xf numFmtId="184" fontId="30" fillId="2" borderId="2" xfId="5" applyNumberFormat="1" applyFont="1" applyFill="1" applyBorder="1" applyAlignment="1">
      <alignment horizontal="right" vertical="top" wrapText="1"/>
    </xf>
    <xf numFmtId="181" fontId="14" fillId="2" borderId="2" xfId="5" applyNumberFormat="1" applyFont="1" applyFill="1" applyBorder="1" applyAlignment="1">
      <alignment horizontal="left" vertical="center"/>
    </xf>
    <xf numFmtId="49" fontId="14" fillId="2" borderId="6" xfId="5" applyNumberFormat="1" applyFont="1" applyFill="1" applyBorder="1" applyAlignment="1">
      <alignment horizontal="center" vertical="center" wrapText="1"/>
    </xf>
    <xf numFmtId="184" fontId="14" fillId="2" borderId="5" xfId="5" applyNumberFormat="1" applyFont="1" applyFill="1" applyBorder="1" applyAlignment="1">
      <alignment horizontal="center" vertical="center" wrapText="1"/>
    </xf>
    <xf numFmtId="184" fontId="14" fillId="2" borderId="13" xfId="5" applyNumberFormat="1" applyFont="1" applyFill="1" applyBorder="1" applyAlignment="1">
      <alignment horizontal="center" vertical="center" wrapText="1"/>
    </xf>
    <xf numFmtId="184" fontId="14" fillId="2" borderId="4" xfId="5" applyNumberFormat="1" applyFont="1" applyFill="1" applyBorder="1" applyAlignment="1">
      <alignment horizontal="center" vertical="center" wrapText="1"/>
    </xf>
    <xf numFmtId="179" fontId="14" fillId="2" borderId="3" xfId="5" applyNumberFormat="1" applyFont="1" applyFill="1" applyBorder="1" applyAlignment="1">
      <alignment horizontal="center" vertical="center" wrapText="1"/>
    </xf>
    <xf numFmtId="181" fontId="14" fillId="2" borderId="4" xfId="5" applyNumberFormat="1" applyFont="1" applyFill="1" applyBorder="1" applyAlignment="1">
      <alignment horizontal="center" vertical="center" wrapText="1"/>
    </xf>
    <xf numFmtId="181" fontId="14" fillId="2" borderId="3" xfId="5" applyNumberFormat="1" applyFont="1" applyFill="1" applyBorder="1" applyAlignment="1">
      <alignment horizontal="center" vertical="center" wrapText="1"/>
    </xf>
    <xf numFmtId="179" fontId="14" fillId="2" borderId="4" xfId="5" applyNumberFormat="1" applyFont="1" applyFill="1" applyBorder="1" applyAlignment="1">
      <alignment horizontal="center" vertical="center" wrapText="1"/>
    </xf>
    <xf numFmtId="179" fontId="14" fillId="2" borderId="5" xfId="5" applyNumberFormat="1" applyFont="1" applyFill="1" applyBorder="1" applyAlignment="1">
      <alignment horizontal="center" vertical="center" wrapText="1"/>
    </xf>
    <xf numFmtId="188" fontId="14" fillId="2" borderId="4" xfId="5" applyNumberFormat="1" applyFont="1" applyFill="1" applyBorder="1" applyAlignment="1">
      <alignment horizontal="center" vertical="center" wrapText="1"/>
    </xf>
    <xf numFmtId="181" fontId="14" fillId="2" borderId="5" xfId="5" applyNumberFormat="1" applyFont="1" applyFill="1" applyBorder="1" applyAlignment="1">
      <alignment horizontal="center" vertical="center" wrapText="1"/>
    </xf>
    <xf numFmtId="49" fontId="14" fillId="2" borderId="6" xfId="5" applyNumberFormat="1" applyFont="1" applyFill="1" applyBorder="1" applyAlignment="1">
      <alignment horizontal="center" wrapText="1"/>
    </xf>
    <xf numFmtId="179" fontId="17" fillId="2" borderId="8" xfId="5" applyNumberFormat="1" applyFont="1" applyFill="1" applyBorder="1" applyAlignment="1">
      <alignment horizontal="center" vertical="top" wrapText="1"/>
    </xf>
    <xf numFmtId="188" fontId="17" fillId="2" borderId="7" xfId="5" applyNumberFormat="1" applyFont="1" applyFill="1" applyBorder="1" applyAlignment="1">
      <alignment horizontal="center" vertical="top" wrapText="1"/>
    </xf>
    <xf numFmtId="184" fontId="33" fillId="2" borderId="11" xfId="5" applyNumberFormat="1" applyFont="1" applyFill="1" applyBorder="1" applyAlignment="1">
      <alignment horizontal="right" vertical="top" wrapText="1"/>
    </xf>
    <xf numFmtId="49" fontId="33" fillId="2" borderId="11" xfId="5" applyNumberFormat="1" applyFont="1" applyFill="1" applyBorder="1" applyAlignment="1">
      <alignment horizontal="center" vertical="top" wrapText="1"/>
    </xf>
    <xf numFmtId="179" fontId="33" fillId="2" borderId="10" xfId="5" applyNumberFormat="1" applyFont="1" applyFill="1" applyBorder="1" applyAlignment="1">
      <alignment horizontal="right" vertical="top" wrapText="1"/>
    </xf>
    <xf numFmtId="181" fontId="33" fillId="2" borderId="11" xfId="5" applyNumberFormat="1" applyFont="1" applyFill="1" applyBorder="1" applyAlignment="1">
      <alignment horizontal="right" vertical="top" wrapText="1"/>
    </xf>
    <xf numFmtId="181" fontId="33" fillId="2" borderId="10" xfId="5" applyNumberFormat="1" applyFont="1" applyFill="1" applyBorder="1" applyAlignment="1">
      <alignment horizontal="right" vertical="top" wrapText="1"/>
    </xf>
    <xf numFmtId="179" fontId="33" fillId="2" borderId="11" xfId="5" applyNumberFormat="1" applyFont="1" applyFill="1" applyBorder="1" applyAlignment="1">
      <alignment horizontal="right" vertical="top" wrapText="1"/>
    </xf>
    <xf numFmtId="179" fontId="33" fillId="2" borderId="12" xfId="5" applyNumberFormat="1" applyFont="1" applyFill="1" applyBorder="1" applyAlignment="1">
      <alignment horizontal="right" vertical="top" wrapText="1"/>
    </xf>
    <xf numFmtId="188" fontId="33" fillId="2" borderId="11" xfId="5" applyNumberFormat="1" applyFont="1" applyFill="1" applyBorder="1" applyAlignment="1">
      <alignment horizontal="right" vertical="top" wrapText="1"/>
    </xf>
    <xf numFmtId="181" fontId="33" fillId="2" borderId="12" xfId="5" applyNumberFormat="1" applyFont="1" applyFill="1" applyBorder="1" applyAlignment="1">
      <alignment horizontal="right" vertical="top" wrapText="1"/>
    </xf>
    <xf numFmtId="200" fontId="44" fillId="0" borderId="2" xfId="5" applyNumberFormat="1" applyFont="1" applyFill="1" applyBorder="1" applyAlignment="1">
      <alignment horizontal="right" vertical="top"/>
    </xf>
    <xf numFmtId="200" fontId="44" fillId="0" borderId="0" xfId="5" applyNumberFormat="1" applyFont="1" applyFill="1" applyBorder="1" applyAlignment="1">
      <alignment vertical="top"/>
    </xf>
    <xf numFmtId="184" fontId="22" fillId="0" borderId="0" xfId="5" applyNumberFormat="1" applyFont="1" applyFill="1" applyBorder="1" applyAlignment="1">
      <alignment horizontal="right" vertical="center"/>
    </xf>
    <xf numFmtId="179" fontId="22" fillId="0" borderId="0" xfId="5" applyNumberFormat="1" applyFont="1" applyFill="1" applyBorder="1" applyAlignment="1">
      <alignment horizontal="right" vertical="center"/>
    </xf>
    <xf numFmtId="188" fontId="22" fillId="0" borderId="0" xfId="5" applyNumberFormat="1" applyFont="1" applyFill="1" applyBorder="1" applyAlignment="1">
      <alignment horizontal="right" vertical="center"/>
    </xf>
    <xf numFmtId="49" fontId="22" fillId="0" borderId="0" xfId="5" applyNumberFormat="1" applyFont="1" applyFill="1" applyBorder="1" applyAlignment="1">
      <alignment vertical="center"/>
    </xf>
    <xf numFmtId="49" fontId="14" fillId="2" borderId="0" xfId="5" applyNumberFormat="1" applyFont="1" applyFill="1" applyBorder="1" applyAlignment="1">
      <alignment vertical="center" wrapText="1"/>
    </xf>
    <xf numFmtId="49" fontId="80" fillId="2" borderId="6" xfId="5" applyNumberFormat="1" applyFont="1" applyFill="1" applyBorder="1" applyAlignment="1">
      <alignment vertical="center"/>
    </xf>
    <xf numFmtId="49" fontId="81" fillId="2" borderId="1" xfId="5" applyNumberFormat="1" applyFont="1" applyFill="1" applyBorder="1" applyAlignment="1">
      <alignment vertical="top"/>
    </xf>
    <xf numFmtId="49" fontId="81" fillId="2" borderId="10" xfId="5" applyNumberFormat="1" applyFont="1" applyFill="1" applyBorder="1" applyAlignment="1">
      <alignment vertical="top"/>
    </xf>
    <xf numFmtId="200" fontId="14" fillId="0" borderId="0" xfId="5" applyNumberFormat="1" applyFont="1" applyFill="1" applyBorder="1" applyAlignment="1">
      <alignment vertical="center"/>
    </xf>
    <xf numFmtId="0" fontId="8" fillId="0" borderId="0" xfId="22" applyFont="1" applyFill="1"/>
    <xf numFmtId="0" fontId="8" fillId="0" borderId="0" xfId="22" applyFont="1"/>
    <xf numFmtId="0" fontId="29" fillId="0" borderId="0" xfId="22"/>
    <xf numFmtId="0" fontId="82" fillId="0" borderId="0" xfId="23" applyFont="1" applyFill="1" applyBorder="1" applyAlignment="1">
      <alignment vertical="center"/>
    </xf>
    <xf numFmtId="0" fontId="38" fillId="0" borderId="0" xfId="23" applyFont="1" applyFill="1" applyBorder="1" applyAlignment="1">
      <alignment horizontal="right" vertical="center"/>
    </xf>
    <xf numFmtId="0" fontId="8" fillId="0" borderId="0" xfId="23" applyFont="1" applyFill="1" applyBorder="1" applyAlignment="1">
      <alignment horizontal="center" vertical="center"/>
    </xf>
    <xf numFmtId="0" fontId="38" fillId="0" borderId="0" xfId="23" applyFont="1" applyFill="1" applyBorder="1">
      <alignment vertical="center"/>
    </xf>
    <xf numFmtId="0" fontId="83" fillId="0" borderId="0" xfId="23" applyFont="1" applyFill="1" applyBorder="1">
      <alignment vertical="center"/>
    </xf>
    <xf numFmtId="0" fontId="84" fillId="0" borderId="0" xfId="23" applyFont="1" applyFill="1" applyBorder="1">
      <alignment vertical="center"/>
    </xf>
    <xf numFmtId="0" fontId="38" fillId="0" borderId="0" xfId="23" applyFont="1" applyFill="1" applyBorder="1" applyAlignment="1">
      <alignment vertical="center"/>
    </xf>
    <xf numFmtId="0" fontId="38" fillId="2" borderId="26" xfId="23" applyFont="1" applyFill="1" applyBorder="1" applyAlignment="1">
      <alignment horizontal="center" vertical="center" wrapText="1"/>
    </xf>
    <xf numFmtId="0" fontId="38" fillId="2" borderId="27" xfId="23" applyFont="1" applyFill="1" applyBorder="1" applyAlignment="1">
      <alignment horizontal="center" vertical="center" wrapText="1"/>
    </xf>
    <xf numFmtId="0" fontId="38" fillId="2" borderId="28" xfId="23" applyFont="1" applyFill="1" applyBorder="1" applyAlignment="1">
      <alignment horizontal="center" vertical="center" wrapText="1"/>
    </xf>
    <xf numFmtId="0" fontId="38" fillId="2" borderId="30" xfId="23" applyFont="1" applyFill="1" applyBorder="1" applyAlignment="1">
      <alignment horizontal="center" vertical="center" wrapText="1"/>
    </xf>
    <xf numFmtId="0" fontId="38" fillId="2" borderId="31" xfId="23" applyFont="1" applyFill="1" applyBorder="1" applyAlignment="1">
      <alignment horizontal="center" vertical="center" wrapText="1"/>
    </xf>
    <xf numFmtId="0" fontId="38" fillId="2" borderId="29" xfId="23" applyFont="1" applyFill="1" applyBorder="1" applyAlignment="1">
      <alignment horizontal="center" vertical="center" wrapText="1"/>
    </xf>
    <xf numFmtId="0" fontId="38" fillId="2" borderId="32" xfId="23" applyFont="1" applyFill="1" applyBorder="1" applyAlignment="1">
      <alignment horizontal="center" vertical="center" wrapText="1"/>
    </xf>
    <xf numFmtId="0" fontId="38" fillId="2" borderId="33" xfId="23" applyFont="1" applyFill="1" applyBorder="1" applyAlignment="1">
      <alignment horizontal="center" vertical="center" wrapText="1"/>
    </xf>
    <xf numFmtId="0" fontId="38" fillId="0" borderId="0" xfId="23" applyFont="1" applyFill="1" applyBorder="1" applyAlignment="1">
      <alignment horizontal="center" vertical="center" wrapText="1"/>
    </xf>
    <xf numFmtId="0" fontId="85" fillId="2" borderId="34" xfId="23" applyFont="1" applyFill="1" applyBorder="1" applyAlignment="1">
      <alignment vertical="center"/>
    </xf>
    <xf numFmtId="41" fontId="86" fillId="0" borderId="35" xfId="23" applyNumberFormat="1" applyFont="1" applyFill="1" applyBorder="1" applyAlignment="1">
      <alignment horizontal="right" vertical="center"/>
    </xf>
    <xf numFmtId="0" fontId="8" fillId="0" borderId="35" xfId="23" applyFont="1" applyFill="1" applyBorder="1" applyAlignment="1">
      <alignment horizontal="center" vertical="center"/>
    </xf>
    <xf numFmtId="41" fontId="86" fillId="0" borderId="36" xfId="23" applyNumberFormat="1" applyFont="1" applyFill="1" applyBorder="1" applyAlignment="1">
      <alignment horizontal="right" vertical="center"/>
    </xf>
    <xf numFmtId="41" fontId="86" fillId="0" borderId="37" xfId="23" applyNumberFormat="1" applyFont="1" applyFill="1" applyBorder="1" applyAlignment="1">
      <alignment horizontal="right" vertical="center"/>
    </xf>
    <xf numFmtId="41" fontId="86" fillId="0" borderId="38" xfId="23" applyNumberFormat="1" applyFont="1" applyFill="1" applyBorder="1" applyAlignment="1">
      <alignment horizontal="right" vertical="center"/>
    </xf>
    <xf numFmtId="182" fontId="86" fillId="0" borderId="35" xfId="24" applyNumberFormat="1" applyFont="1" applyFill="1" applyBorder="1" applyAlignment="1">
      <alignment horizontal="right" vertical="center"/>
    </xf>
    <xf numFmtId="182" fontId="86" fillId="0" borderId="37" xfId="24" applyNumberFormat="1" applyFont="1" applyFill="1" applyBorder="1" applyAlignment="1">
      <alignment horizontal="right" vertical="center"/>
    </xf>
    <xf numFmtId="182" fontId="86" fillId="0" borderId="39" xfId="24" applyNumberFormat="1" applyFont="1" applyFill="1" applyBorder="1" applyAlignment="1">
      <alignment horizontal="right" vertical="center"/>
    </xf>
    <xf numFmtId="0" fontId="87" fillId="0" borderId="0" xfId="23" applyFont="1" applyFill="1" applyBorder="1">
      <alignment vertical="center"/>
    </xf>
    <xf numFmtId="0" fontId="86" fillId="0" borderId="0" xfId="23" applyFont="1" applyFill="1" applyBorder="1">
      <alignment vertical="center"/>
    </xf>
    <xf numFmtId="0" fontId="88" fillId="0" borderId="0" xfId="23" applyFont="1" applyFill="1" applyBorder="1">
      <alignment vertical="center"/>
    </xf>
    <xf numFmtId="203" fontId="83" fillId="2" borderId="40" xfId="23" applyNumberFormat="1" applyFont="1" applyFill="1" applyBorder="1" applyAlignment="1">
      <alignment vertical="center"/>
    </xf>
    <xf numFmtId="203" fontId="87" fillId="0" borderId="8" xfId="23" applyNumberFormat="1" applyFont="1" applyFill="1" applyBorder="1" applyAlignment="1">
      <alignment horizontal="right" vertical="center"/>
    </xf>
    <xf numFmtId="203" fontId="8" fillId="0" borderId="8" xfId="23" applyNumberFormat="1" applyFont="1" applyFill="1" applyBorder="1" applyAlignment="1">
      <alignment horizontal="center" vertical="center"/>
    </xf>
    <xf numFmtId="41" fontId="86" fillId="0" borderId="41" xfId="23" applyNumberFormat="1" applyFont="1" applyFill="1" applyBorder="1" applyAlignment="1">
      <alignment horizontal="right" vertical="center"/>
    </xf>
    <xf numFmtId="41" fontId="86" fillId="0" borderId="8" xfId="23" applyNumberFormat="1" applyFont="1" applyFill="1" applyBorder="1" applyAlignment="1">
      <alignment horizontal="right" vertical="center"/>
    </xf>
    <xf numFmtId="41" fontId="86" fillId="0" borderId="0" xfId="23" applyNumberFormat="1" applyFont="1" applyFill="1" applyBorder="1" applyAlignment="1">
      <alignment horizontal="right" vertical="center"/>
    </xf>
    <xf numFmtId="41" fontId="86" fillId="0" borderId="6" xfId="23" applyNumberFormat="1" applyFont="1" applyFill="1" applyBorder="1" applyAlignment="1">
      <alignment horizontal="right" vertical="center"/>
    </xf>
    <xf numFmtId="182" fontId="86" fillId="0" borderId="8" xfId="24" applyNumberFormat="1" applyFont="1" applyFill="1" applyBorder="1" applyAlignment="1">
      <alignment horizontal="right" vertical="center"/>
    </xf>
    <xf numFmtId="182" fontId="86" fillId="0" borderId="0" xfId="24" applyNumberFormat="1" applyFont="1" applyFill="1" applyBorder="1" applyAlignment="1">
      <alignment horizontal="right" vertical="center"/>
    </xf>
    <xf numFmtId="182" fontId="86" fillId="0" borderId="42" xfId="24" applyNumberFormat="1" applyFont="1" applyFill="1" applyBorder="1" applyAlignment="1">
      <alignment horizontal="right" vertical="center"/>
    </xf>
    <xf numFmtId="0" fontId="38" fillId="2" borderId="43" xfId="23" applyFont="1" applyFill="1" applyBorder="1" applyAlignment="1">
      <alignment vertical="center"/>
    </xf>
    <xf numFmtId="0" fontId="86" fillId="0" borderId="44" xfId="23" applyFont="1" applyFill="1" applyBorder="1" applyAlignment="1">
      <alignment horizontal="right" vertical="center"/>
    </xf>
    <xf numFmtId="0" fontId="8" fillId="0" borderId="44" xfId="23" applyFont="1" applyFill="1" applyBorder="1" applyAlignment="1">
      <alignment horizontal="center" vertical="center"/>
    </xf>
    <xf numFmtId="41" fontId="86" fillId="0" borderId="45" xfId="23" applyNumberFormat="1" applyFont="1" applyFill="1" applyBorder="1" applyAlignment="1">
      <alignment horizontal="right" vertical="center"/>
    </xf>
    <xf numFmtId="41" fontId="86" fillId="0" borderId="44" xfId="23" applyNumberFormat="1" applyFont="1" applyFill="1" applyBorder="1" applyAlignment="1">
      <alignment horizontal="right" vertical="center"/>
    </xf>
    <xf numFmtId="41" fontId="86" fillId="0" borderId="46" xfId="23" applyNumberFormat="1" applyFont="1" applyFill="1" applyBorder="1" applyAlignment="1">
      <alignment horizontal="right" vertical="center"/>
    </xf>
    <xf numFmtId="41" fontId="86" fillId="0" borderId="47" xfId="23" applyNumberFormat="1" applyFont="1" applyFill="1" applyBorder="1" applyAlignment="1">
      <alignment horizontal="right" vertical="center"/>
    </xf>
    <xf numFmtId="182" fontId="86" fillId="0" borderId="44" xfId="24" applyNumberFormat="1" applyFont="1" applyFill="1" applyBorder="1" applyAlignment="1">
      <alignment horizontal="right" vertical="center"/>
    </xf>
    <xf numFmtId="182" fontId="86" fillId="0" borderId="46" xfId="24" applyNumberFormat="1" applyFont="1" applyFill="1" applyBorder="1" applyAlignment="1">
      <alignment horizontal="right" vertical="center"/>
    </xf>
    <xf numFmtId="182" fontId="86" fillId="0" borderId="48" xfId="24" applyNumberFormat="1" applyFont="1" applyFill="1" applyBorder="1" applyAlignment="1">
      <alignment horizontal="right" vertical="center"/>
    </xf>
    <xf numFmtId="0" fontId="85" fillId="2" borderId="34" xfId="24" applyNumberFormat="1" applyFont="1" applyFill="1" applyBorder="1" applyAlignment="1">
      <alignment vertical="center"/>
    </xf>
    <xf numFmtId="41" fontId="86" fillId="0" borderId="35" xfId="24" applyNumberFormat="1" applyFont="1" applyFill="1" applyBorder="1" applyAlignment="1">
      <alignment horizontal="right" vertical="center"/>
    </xf>
    <xf numFmtId="0" fontId="8" fillId="0" borderId="35" xfId="24" applyFont="1" applyFill="1" applyBorder="1" applyAlignment="1">
      <alignment horizontal="center" vertical="center"/>
    </xf>
    <xf numFmtId="41" fontId="86" fillId="0" borderId="36" xfId="24" applyNumberFormat="1" applyFont="1" applyFill="1" applyBorder="1" applyAlignment="1">
      <alignment horizontal="right" vertical="center"/>
    </xf>
    <xf numFmtId="41" fontId="86" fillId="0" borderId="37" xfId="24" applyNumberFormat="1" applyFont="1" applyFill="1" applyBorder="1" applyAlignment="1">
      <alignment horizontal="right" vertical="center"/>
    </xf>
    <xf numFmtId="41" fontId="86" fillId="0" borderId="38" xfId="24" applyNumberFormat="1" applyFont="1" applyFill="1" applyBorder="1" applyAlignment="1">
      <alignment horizontal="right" vertical="center"/>
    </xf>
    <xf numFmtId="0" fontId="86" fillId="0" borderId="0" xfId="24" applyFont="1" applyFill="1" applyBorder="1">
      <alignment vertical="center"/>
    </xf>
    <xf numFmtId="0" fontId="8" fillId="2" borderId="40" xfId="24" applyNumberFormat="1" applyFont="1" applyFill="1" applyBorder="1" applyAlignment="1">
      <alignment vertical="center"/>
    </xf>
    <xf numFmtId="203" fontId="87" fillId="0" borderId="8" xfId="24" applyNumberFormat="1" applyFont="1" applyFill="1" applyBorder="1" applyAlignment="1">
      <alignment horizontal="right" vertical="center"/>
    </xf>
    <xf numFmtId="203" fontId="8" fillId="0" borderId="8" xfId="24" applyNumberFormat="1" applyFont="1" applyFill="1" applyBorder="1" applyAlignment="1">
      <alignment horizontal="center" vertical="center"/>
    </xf>
    <xf numFmtId="41" fontId="86" fillId="0" borderId="41" xfId="24" applyNumberFormat="1" applyFont="1" applyFill="1" applyBorder="1" applyAlignment="1">
      <alignment horizontal="right" vertical="center"/>
    </xf>
    <xf numFmtId="41" fontId="86" fillId="0" borderId="0" xfId="24" applyNumberFormat="1" applyFont="1" applyFill="1" applyBorder="1" applyAlignment="1">
      <alignment horizontal="right" vertical="center"/>
    </xf>
    <xf numFmtId="41" fontId="86" fillId="0" borderId="6" xfId="24" applyNumberFormat="1" applyFont="1" applyFill="1" applyBorder="1" applyAlignment="1">
      <alignment horizontal="right" vertical="center"/>
    </xf>
    <xf numFmtId="41" fontId="86" fillId="0" borderId="8" xfId="24" applyNumberFormat="1" applyFont="1" applyFill="1" applyBorder="1" applyAlignment="1">
      <alignment horizontal="right" vertical="center"/>
    </xf>
    <xf numFmtId="0" fontId="38" fillId="2" borderId="43" xfId="24" applyNumberFormat="1" applyFont="1" applyFill="1" applyBorder="1" applyAlignment="1">
      <alignment vertical="center"/>
    </xf>
    <xf numFmtId="0" fontId="86" fillId="0" borderId="44" xfId="24" applyFont="1" applyFill="1" applyBorder="1" applyAlignment="1">
      <alignment horizontal="right" vertical="center"/>
    </xf>
    <xf numFmtId="0" fontId="8" fillId="0" borderId="44" xfId="24" applyFont="1" applyFill="1" applyBorder="1" applyAlignment="1">
      <alignment horizontal="center" vertical="center"/>
    </xf>
    <xf numFmtId="41" fontId="86" fillId="0" borderId="45" xfId="24" applyNumberFormat="1" applyFont="1" applyFill="1" applyBorder="1" applyAlignment="1">
      <alignment horizontal="right" vertical="center"/>
    </xf>
    <xf numFmtId="41" fontId="86" fillId="0" borderId="46" xfId="24" applyNumberFormat="1" applyFont="1" applyFill="1" applyBorder="1" applyAlignment="1">
      <alignment horizontal="right" vertical="center"/>
    </xf>
    <xf numFmtId="41" fontId="86" fillId="0" borderId="47" xfId="24" applyNumberFormat="1" applyFont="1" applyFill="1" applyBorder="1" applyAlignment="1">
      <alignment horizontal="right" vertical="center"/>
    </xf>
    <xf numFmtId="41" fontId="86" fillId="0" borderId="44" xfId="24" applyNumberFormat="1" applyFont="1" applyFill="1" applyBorder="1" applyAlignment="1">
      <alignment horizontal="right" vertical="center"/>
    </xf>
    <xf numFmtId="0" fontId="85" fillId="2" borderId="40" xfId="24" applyNumberFormat="1" applyFont="1" applyFill="1" applyBorder="1" applyAlignment="1">
      <alignment vertical="center"/>
    </xf>
    <xf numFmtId="0" fontId="8" fillId="0" borderId="8" xfId="24" applyFont="1" applyFill="1" applyBorder="1" applyAlignment="1">
      <alignment horizontal="center" vertical="center"/>
    </xf>
    <xf numFmtId="0" fontId="38" fillId="2" borderId="49" xfId="24" applyNumberFormat="1" applyFont="1" applyFill="1" applyBorder="1" applyAlignment="1">
      <alignment vertical="center"/>
    </xf>
    <xf numFmtId="0" fontId="86" fillId="0" borderId="12" xfId="24" applyFont="1" applyFill="1" applyBorder="1" applyAlignment="1">
      <alignment horizontal="right" vertical="center"/>
    </xf>
    <xf numFmtId="0" fontId="8" fillId="0" borderId="12" xfId="24" applyFont="1" applyFill="1" applyBorder="1" applyAlignment="1">
      <alignment horizontal="center" vertical="center"/>
    </xf>
    <xf numFmtId="41" fontId="86" fillId="0" borderId="50" xfId="24" applyNumberFormat="1" applyFont="1" applyFill="1" applyBorder="1" applyAlignment="1">
      <alignment horizontal="right" vertical="center"/>
    </xf>
    <xf numFmtId="41" fontId="86" fillId="0" borderId="1" xfId="24" applyNumberFormat="1" applyFont="1" applyFill="1" applyBorder="1" applyAlignment="1">
      <alignment horizontal="right" vertical="center"/>
    </xf>
    <xf numFmtId="41" fontId="86" fillId="0" borderId="10" xfId="24" applyNumberFormat="1" applyFont="1" applyFill="1" applyBorder="1" applyAlignment="1">
      <alignment horizontal="right" vertical="center"/>
    </xf>
    <xf numFmtId="41" fontId="86" fillId="0" borderId="12" xfId="24" applyNumberFormat="1" applyFont="1" applyFill="1" applyBorder="1" applyAlignment="1">
      <alignment horizontal="right" vertical="center"/>
    </xf>
    <xf numFmtId="182" fontId="86" fillId="0" borderId="12" xfId="24" applyNumberFormat="1" applyFont="1" applyFill="1" applyBorder="1" applyAlignment="1">
      <alignment horizontal="right" vertical="center"/>
    </xf>
    <xf numFmtId="182" fontId="86" fillId="0" borderId="1" xfId="24" applyNumberFormat="1" applyFont="1" applyFill="1" applyBorder="1" applyAlignment="1">
      <alignment horizontal="right" vertical="center"/>
    </xf>
    <xf numFmtId="182" fontId="86" fillId="0" borderId="51" xfId="24" applyNumberFormat="1" applyFont="1" applyFill="1" applyBorder="1" applyAlignment="1">
      <alignment horizontal="right" vertical="center"/>
    </xf>
    <xf numFmtId="0" fontId="38" fillId="2" borderId="40" xfId="24" applyNumberFormat="1" applyFont="1" applyFill="1" applyBorder="1" applyAlignment="1">
      <alignment vertical="center"/>
    </xf>
    <xf numFmtId="0" fontId="38" fillId="2" borderId="52" xfId="24" applyNumberFormat="1" applyFont="1" applyFill="1" applyBorder="1" applyAlignment="1">
      <alignment vertical="center"/>
    </xf>
    <xf numFmtId="0" fontId="86" fillId="0" borderId="25" xfId="24" applyFont="1" applyFill="1" applyBorder="1" applyAlignment="1">
      <alignment horizontal="right" vertical="center"/>
    </xf>
    <xf numFmtId="0" fontId="8" fillId="0" borderId="25" xfId="24" applyFont="1" applyFill="1" applyBorder="1" applyAlignment="1">
      <alignment horizontal="center" vertical="center"/>
    </xf>
    <xf numFmtId="41" fontId="86" fillId="0" borderId="53" xfId="24" applyNumberFormat="1" applyFont="1" applyFill="1" applyBorder="1" applyAlignment="1">
      <alignment horizontal="right" vertical="center"/>
    </xf>
    <xf numFmtId="41" fontId="86" fillId="0" borderId="18" xfId="24" applyNumberFormat="1" applyFont="1" applyFill="1" applyBorder="1" applyAlignment="1">
      <alignment horizontal="right" vertical="center"/>
    </xf>
    <xf numFmtId="41" fontId="86" fillId="0" borderId="20" xfId="24" applyNumberFormat="1" applyFont="1" applyFill="1" applyBorder="1" applyAlignment="1">
      <alignment horizontal="right" vertical="center"/>
    </xf>
    <xf numFmtId="41" fontId="86" fillId="0" borderId="25" xfId="24" applyNumberFormat="1" applyFont="1" applyFill="1" applyBorder="1" applyAlignment="1">
      <alignment horizontal="right" vertical="center"/>
    </xf>
    <xf numFmtId="182" fontId="86" fillId="0" borderId="25" xfId="24" applyNumberFormat="1" applyFont="1" applyFill="1" applyBorder="1" applyAlignment="1">
      <alignment horizontal="right" vertical="center"/>
    </xf>
    <xf numFmtId="182" fontId="86" fillId="0" borderId="18" xfId="24" applyNumberFormat="1" applyFont="1" applyFill="1" applyBorder="1" applyAlignment="1">
      <alignment horizontal="right" vertical="center"/>
    </xf>
    <xf numFmtId="182" fontId="86" fillId="0" borderId="54" xfId="24" applyNumberFormat="1" applyFont="1" applyFill="1" applyBorder="1" applyAlignment="1">
      <alignment horizontal="right" vertical="center"/>
    </xf>
    <xf numFmtId="0" fontId="86" fillId="0" borderId="8" xfId="24" applyFont="1" applyFill="1" applyBorder="1" applyAlignment="1">
      <alignment horizontal="right" vertical="center"/>
    </xf>
    <xf numFmtId="0" fontId="38" fillId="2" borderId="55" xfId="24" applyNumberFormat="1" applyFont="1" applyFill="1" applyBorder="1" applyAlignment="1">
      <alignment vertical="center"/>
    </xf>
    <xf numFmtId="41" fontId="86" fillId="0" borderId="24" xfId="24" applyNumberFormat="1" applyFont="1" applyFill="1" applyBorder="1" applyAlignment="1">
      <alignment horizontal="right" vertical="center"/>
    </xf>
    <xf numFmtId="0" fontId="8" fillId="0" borderId="24" xfId="24" applyFont="1" applyFill="1" applyBorder="1" applyAlignment="1">
      <alignment horizontal="center" vertical="center"/>
    </xf>
    <xf numFmtId="41" fontId="86" fillId="0" borderId="56" xfId="24" applyNumberFormat="1" applyFont="1" applyFill="1" applyBorder="1" applyAlignment="1">
      <alignment horizontal="right" vertical="center"/>
    </xf>
    <xf numFmtId="41" fontId="86" fillId="0" borderId="21" xfId="24" applyNumberFormat="1" applyFont="1" applyFill="1" applyBorder="1" applyAlignment="1">
      <alignment horizontal="right" vertical="center"/>
    </xf>
    <xf numFmtId="41" fontId="86" fillId="0" borderId="23" xfId="24" applyNumberFormat="1" applyFont="1" applyFill="1" applyBorder="1" applyAlignment="1">
      <alignment horizontal="right" vertical="center"/>
    </xf>
    <xf numFmtId="182" fontId="86" fillId="0" borderId="24" xfId="24" applyNumberFormat="1" applyFont="1" applyFill="1" applyBorder="1" applyAlignment="1">
      <alignment horizontal="right" vertical="center"/>
    </xf>
    <xf numFmtId="182" fontId="86" fillId="0" borderId="21" xfId="24" applyNumberFormat="1" applyFont="1" applyFill="1" applyBorder="1" applyAlignment="1">
      <alignment horizontal="right" vertical="center"/>
    </xf>
    <xf numFmtId="182" fontId="86" fillId="0" borderId="57" xfId="24" applyNumberFormat="1" applyFont="1" applyFill="1" applyBorder="1" applyAlignment="1">
      <alignment horizontal="right" vertical="center"/>
    </xf>
    <xf numFmtId="0" fontId="38" fillId="2" borderId="58" xfId="24" applyNumberFormat="1" applyFont="1" applyFill="1" applyBorder="1" applyAlignment="1">
      <alignment vertical="center"/>
    </xf>
    <xf numFmtId="0" fontId="86" fillId="0" borderId="59" xfId="24" applyFont="1" applyFill="1" applyBorder="1" applyAlignment="1">
      <alignment horizontal="right" vertical="center"/>
    </xf>
    <xf numFmtId="0" fontId="8" fillId="0" borderId="59" xfId="24" applyFont="1" applyFill="1" applyBorder="1" applyAlignment="1">
      <alignment horizontal="center" vertical="center"/>
    </xf>
    <xf numFmtId="41" fontId="86" fillId="0" borderId="60" xfId="24" applyNumberFormat="1" applyFont="1" applyFill="1" applyBorder="1" applyAlignment="1">
      <alignment horizontal="right" vertical="center"/>
    </xf>
    <xf numFmtId="41" fontId="86" fillId="0" borderId="61" xfId="24" applyNumberFormat="1" applyFont="1" applyFill="1" applyBorder="1" applyAlignment="1">
      <alignment horizontal="right" vertical="center"/>
    </xf>
    <xf numFmtId="41" fontId="86" fillId="0" borderId="62" xfId="24" applyNumberFormat="1" applyFont="1" applyFill="1" applyBorder="1" applyAlignment="1">
      <alignment horizontal="right" vertical="center"/>
    </xf>
    <xf numFmtId="41" fontId="86" fillId="0" borderId="59" xfId="24" applyNumberFormat="1" applyFont="1" applyFill="1" applyBorder="1" applyAlignment="1">
      <alignment horizontal="right" vertical="center"/>
    </xf>
    <xf numFmtId="182" fontId="86" fillId="0" borderId="59" xfId="24" applyNumberFormat="1" applyFont="1" applyFill="1" applyBorder="1" applyAlignment="1">
      <alignment horizontal="right" vertical="center"/>
    </xf>
    <xf numFmtId="182" fontId="86" fillId="0" borderId="61" xfId="24" applyNumberFormat="1" applyFont="1" applyFill="1" applyBorder="1" applyAlignment="1">
      <alignment horizontal="right" vertical="center"/>
    </xf>
    <xf numFmtId="182" fontId="86" fillId="0" borderId="63" xfId="24" applyNumberFormat="1" applyFont="1" applyFill="1" applyBorder="1" applyAlignment="1">
      <alignment horizontal="right" vertical="center"/>
    </xf>
    <xf numFmtId="41" fontId="86" fillId="0" borderId="42" xfId="24" applyNumberFormat="1" applyFont="1" applyFill="1" applyBorder="1" applyAlignment="1">
      <alignment horizontal="right" vertical="center"/>
    </xf>
    <xf numFmtId="203" fontId="87" fillId="0" borderId="0" xfId="24" applyNumberFormat="1" applyFont="1" applyFill="1" applyBorder="1" applyAlignment="1">
      <alignment horizontal="right" vertical="center"/>
    </xf>
    <xf numFmtId="0" fontId="38" fillId="2" borderId="40" xfId="24" applyNumberFormat="1" applyFont="1" applyFill="1" applyBorder="1" applyAlignment="1">
      <alignment horizontal="left" vertical="center"/>
    </xf>
    <xf numFmtId="0" fontId="8" fillId="2" borderId="40" xfId="24" applyNumberFormat="1" applyFont="1" applyFill="1" applyBorder="1" applyAlignment="1">
      <alignment horizontal="left" vertical="center"/>
    </xf>
    <xf numFmtId="0" fontId="85" fillId="2" borderId="64" xfId="24" applyNumberFormat="1" applyFont="1" applyFill="1" applyBorder="1" applyAlignment="1">
      <alignment vertical="center"/>
    </xf>
    <xf numFmtId="41" fontId="86" fillId="0" borderId="5" xfId="24" applyNumberFormat="1" applyFont="1" applyFill="1" applyBorder="1" applyAlignment="1">
      <alignment horizontal="right" vertical="center"/>
    </xf>
    <xf numFmtId="0" fontId="8" fillId="0" borderId="5" xfId="24" applyFont="1" applyFill="1" applyBorder="1" applyAlignment="1">
      <alignment horizontal="center" vertical="center"/>
    </xf>
    <xf numFmtId="41" fontId="86" fillId="0" borderId="65" xfId="24" applyNumberFormat="1" applyFont="1" applyFill="1" applyBorder="1" applyAlignment="1">
      <alignment horizontal="right" vertical="center"/>
    </xf>
    <xf numFmtId="41" fontId="86" fillId="0" borderId="2" xfId="24" applyNumberFormat="1" applyFont="1" applyFill="1" applyBorder="1" applyAlignment="1">
      <alignment horizontal="right" vertical="center"/>
    </xf>
    <xf numFmtId="41" fontId="86" fillId="0" borderId="3" xfId="24" applyNumberFormat="1" applyFont="1" applyFill="1" applyBorder="1" applyAlignment="1">
      <alignment horizontal="right" vertical="center"/>
    </xf>
    <xf numFmtId="182" fontId="86" fillId="0" borderId="5" xfId="24" applyNumberFormat="1" applyFont="1" applyFill="1" applyBorder="1" applyAlignment="1">
      <alignment horizontal="right" vertical="center"/>
    </xf>
    <xf numFmtId="182" fontId="86" fillId="0" borderId="2" xfId="24" applyNumberFormat="1" applyFont="1" applyFill="1" applyBorder="1" applyAlignment="1">
      <alignment horizontal="right" vertical="center"/>
    </xf>
    <xf numFmtId="182" fontId="86" fillId="0" borderId="66" xfId="24" applyNumberFormat="1" applyFont="1" applyFill="1" applyBorder="1" applyAlignment="1">
      <alignment horizontal="right" vertical="center"/>
    </xf>
    <xf numFmtId="203" fontId="8" fillId="2" borderId="40" xfId="24" applyNumberFormat="1" applyFont="1" applyFill="1" applyBorder="1" applyAlignment="1">
      <alignment vertical="center"/>
    </xf>
    <xf numFmtId="0" fontId="38" fillId="2" borderId="40" xfId="24" applyFont="1" applyFill="1" applyBorder="1" applyAlignment="1">
      <alignment vertical="center"/>
    </xf>
    <xf numFmtId="204" fontId="86" fillId="0" borderId="24" xfId="24" applyNumberFormat="1" applyFont="1" applyFill="1" applyBorder="1" applyAlignment="1">
      <alignment horizontal="right" vertical="center"/>
    </xf>
    <xf numFmtId="204" fontId="86" fillId="0" borderId="21" xfId="24" applyNumberFormat="1" applyFont="1" applyFill="1" applyBorder="1" applyAlignment="1">
      <alignment horizontal="right" vertical="center"/>
    </xf>
    <xf numFmtId="204" fontId="86" fillId="0" borderId="57" xfId="24" applyNumberFormat="1" applyFont="1" applyFill="1" applyBorder="1" applyAlignment="1">
      <alignment horizontal="right" vertical="center"/>
    </xf>
    <xf numFmtId="204" fontId="86" fillId="0" borderId="8" xfId="24" applyNumberFormat="1" applyFont="1" applyFill="1" applyBorder="1" applyAlignment="1">
      <alignment horizontal="right" vertical="center"/>
    </xf>
    <xf numFmtId="204" fontId="86" fillId="0" borderId="0" xfId="24" applyNumberFormat="1" applyFont="1" applyFill="1" applyBorder="1" applyAlignment="1">
      <alignment horizontal="right" vertical="center"/>
    </xf>
    <xf numFmtId="204" fontId="86" fillId="0" borderId="42" xfId="24" applyNumberFormat="1" applyFont="1" applyFill="1" applyBorder="1" applyAlignment="1">
      <alignment horizontal="right" vertical="center"/>
    </xf>
    <xf numFmtId="204" fontId="86" fillId="0" borderId="25" xfId="24" applyNumberFormat="1" applyFont="1" applyFill="1" applyBorder="1" applyAlignment="1">
      <alignment horizontal="right" vertical="center"/>
    </xf>
    <xf numFmtId="204" fontId="86" fillId="0" borderId="18" xfId="24" applyNumberFormat="1" applyFont="1" applyFill="1" applyBorder="1" applyAlignment="1">
      <alignment horizontal="right" vertical="center"/>
    </xf>
    <xf numFmtId="204" fontId="86" fillId="0" borderId="54" xfId="24" applyNumberFormat="1" applyFont="1" applyFill="1" applyBorder="1" applyAlignment="1">
      <alignment horizontal="right" vertical="center"/>
    </xf>
    <xf numFmtId="0" fontId="38" fillId="2" borderId="64" xfId="24" applyNumberFormat="1" applyFont="1" applyFill="1" applyBorder="1" applyAlignment="1">
      <alignment vertical="center"/>
    </xf>
    <xf numFmtId="0" fontId="38" fillId="0" borderId="0" xfId="24" applyFont="1" applyFill="1" applyBorder="1" applyAlignment="1">
      <alignment vertical="center"/>
    </xf>
    <xf numFmtId="0" fontId="86" fillId="0" borderId="0" xfId="24" applyFont="1" applyFill="1" applyBorder="1" applyAlignment="1">
      <alignment horizontal="right" vertical="center"/>
    </xf>
    <xf numFmtId="0" fontId="23" fillId="0" borderId="0" xfId="24" applyFont="1" applyFill="1" applyBorder="1" applyAlignment="1">
      <alignment horizontal="center" vertical="center"/>
    </xf>
    <xf numFmtId="41" fontId="86" fillId="0" borderId="0" xfId="23" applyNumberFormat="1" applyFont="1" applyFill="1" applyBorder="1">
      <alignment vertical="center"/>
    </xf>
    <xf numFmtId="0" fontId="86" fillId="0" borderId="0" xfId="23" applyFont="1" applyFill="1" applyBorder="1" applyAlignment="1">
      <alignment horizontal="right" vertical="center"/>
    </xf>
    <xf numFmtId="0" fontId="86" fillId="0" borderId="0" xfId="23" applyFont="1" applyFill="1" applyBorder="1" applyAlignment="1">
      <alignment horizontal="center" vertical="center"/>
    </xf>
    <xf numFmtId="0" fontId="90" fillId="0" borderId="0" xfId="0" applyFont="1">
      <alignment vertical="center"/>
    </xf>
    <xf numFmtId="0" fontId="91" fillId="0" borderId="0" xfId="0" applyFont="1">
      <alignment vertical="center"/>
    </xf>
    <xf numFmtId="0" fontId="48" fillId="2" borderId="4" xfId="0" applyFont="1" applyFill="1" applyBorder="1" applyAlignment="1">
      <alignment horizontal="center" vertical="center" wrapText="1"/>
    </xf>
    <xf numFmtId="0" fontId="93" fillId="2" borderId="4" xfId="0" applyFont="1" applyFill="1" applyBorder="1" applyAlignment="1">
      <alignment horizontal="center" vertical="center" wrapText="1"/>
    </xf>
    <xf numFmtId="49" fontId="48" fillId="2" borderId="4" xfId="0" applyNumberFormat="1" applyFont="1" applyFill="1" applyBorder="1" applyAlignment="1">
      <alignment horizontal="center" vertical="center" wrapText="1"/>
    </xf>
    <xf numFmtId="0" fontId="48" fillId="2" borderId="5" xfId="0" applyFont="1" applyFill="1" applyBorder="1" applyAlignment="1">
      <alignment horizontal="center" vertical="center" wrapText="1"/>
    </xf>
    <xf numFmtId="0" fontId="48" fillId="2" borderId="11" xfId="0" applyFont="1" applyFill="1" applyBorder="1" applyAlignment="1">
      <alignment horizontal="center" vertical="center" wrapText="1"/>
    </xf>
    <xf numFmtId="38" fontId="48" fillId="2" borderId="11" xfId="1" applyFont="1" applyFill="1" applyBorder="1" applyAlignment="1">
      <alignment horizontal="center" vertical="center" wrapText="1"/>
    </xf>
    <xf numFmtId="0" fontId="92" fillId="2" borderId="12" xfId="0" applyFont="1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92" fillId="2" borderId="0" xfId="0" applyFont="1" applyFill="1" applyBorder="1">
      <alignment vertical="center"/>
    </xf>
    <xf numFmtId="176" fontId="0" fillId="0" borderId="8" xfId="1" applyNumberFormat="1" applyFont="1" applyBorder="1" applyAlignment="1">
      <alignment horizontal="right" vertical="center"/>
    </xf>
    <xf numFmtId="176" fontId="0" fillId="0" borderId="0" xfId="1" applyNumberFormat="1" applyFont="1" applyBorder="1" applyAlignment="1">
      <alignment horizontal="right" vertical="center"/>
    </xf>
    <xf numFmtId="178" fontId="0" fillId="0" borderId="0" xfId="1" applyNumberFormat="1" applyFont="1" applyBorder="1" applyAlignment="1">
      <alignment horizontal="right" vertical="center"/>
    </xf>
    <xf numFmtId="205" fontId="0" fillId="0" borderId="0" xfId="1" applyNumberFormat="1" applyFont="1" applyBorder="1" applyAlignment="1">
      <alignment horizontal="right" vertical="center"/>
    </xf>
    <xf numFmtId="182" fontId="0" fillId="0" borderId="0" xfId="0" applyNumberFormat="1" applyBorder="1" applyAlignment="1">
      <alignment horizontal="right" vertical="center"/>
    </xf>
    <xf numFmtId="38" fontId="0" fillId="0" borderId="0" xfId="1" applyFont="1" applyBorder="1" applyAlignment="1">
      <alignment horizontal="right" vertical="center"/>
    </xf>
    <xf numFmtId="0" fontId="95" fillId="0" borderId="0" xfId="0" applyFont="1">
      <alignment vertical="center"/>
    </xf>
    <xf numFmtId="0" fontId="96" fillId="2" borderId="0" xfId="0" applyFont="1" applyFill="1" applyBorder="1">
      <alignment vertical="center"/>
    </xf>
    <xf numFmtId="176" fontId="97" fillId="0" borderId="8" xfId="1" applyNumberFormat="1" applyFont="1" applyBorder="1" applyAlignment="1">
      <alignment horizontal="right" vertical="center"/>
    </xf>
    <xf numFmtId="176" fontId="97" fillId="0" borderId="0" xfId="1" applyNumberFormat="1" applyFont="1" applyBorder="1" applyAlignment="1">
      <alignment horizontal="right" vertical="center"/>
    </xf>
    <xf numFmtId="178" fontId="97" fillId="0" borderId="0" xfId="1" applyNumberFormat="1" applyFont="1" applyBorder="1" applyAlignment="1">
      <alignment horizontal="right" vertical="center"/>
    </xf>
    <xf numFmtId="205" fontId="97" fillId="0" borderId="0" xfId="1" applyNumberFormat="1" applyFont="1" applyBorder="1" applyAlignment="1">
      <alignment horizontal="right" vertical="center"/>
    </xf>
    <xf numFmtId="182" fontId="97" fillId="0" borderId="0" xfId="0" applyNumberFormat="1" applyFont="1" applyBorder="1" applyAlignment="1">
      <alignment horizontal="right" vertical="center"/>
    </xf>
    <xf numFmtId="38" fontId="97" fillId="0" borderId="0" xfId="1" applyFont="1" applyBorder="1" applyAlignment="1">
      <alignment horizontal="right" vertical="center"/>
    </xf>
    <xf numFmtId="0" fontId="92" fillId="2" borderId="1" xfId="0" applyFont="1" applyFill="1" applyBorder="1">
      <alignment vertical="center"/>
    </xf>
    <xf numFmtId="176" fontId="0" fillId="0" borderId="12" xfId="1" applyNumberFormat="1" applyFont="1" applyBorder="1" applyAlignment="1">
      <alignment horizontal="right" vertical="center"/>
    </xf>
    <xf numFmtId="176" fontId="0" fillId="0" borderId="1" xfId="1" applyNumberFormat="1" applyFont="1" applyBorder="1" applyAlignment="1">
      <alignment horizontal="right" vertical="center"/>
    </xf>
    <xf numFmtId="178" fontId="0" fillId="0" borderId="1" xfId="1" applyNumberFormat="1" applyFont="1" applyBorder="1" applyAlignment="1">
      <alignment horizontal="right" vertical="center"/>
    </xf>
    <xf numFmtId="205" fontId="0" fillId="0" borderId="1" xfId="1" applyNumberFormat="1" applyFont="1" applyBorder="1" applyAlignment="1">
      <alignment horizontal="right" vertical="center"/>
    </xf>
    <xf numFmtId="182" fontId="0" fillId="0" borderId="1" xfId="0" applyNumberFormat="1" applyBorder="1" applyAlignment="1">
      <alignment horizontal="right" vertical="center"/>
    </xf>
    <xf numFmtId="0" fontId="0" fillId="0" borderId="0" xfId="0" applyFill="1">
      <alignment vertical="center"/>
    </xf>
    <xf numFmtId="38" fontId="0" fillId="0" borderId="0" xfId="1" applyFont="1" applyFill="1">
      <alignment vertical="center"/>
    </xf>
    <xf numFmtId="0" fontId="98" fillId="2" borderId="15" xfId="0" applyFont="1" applyFill="1" applyBorder="1">
      <alignment vertical="center"/>
    </xf>
    <xf numFmtId="38" fontId="0" fillId="2" borderId="15" xfId="1" applyFont="1" applyFill="1" applyBorder="1">
      <alignment vertical="center"/>
    </xf>
    <xf numFmtId="38" fontId="98" fillId="2" borderId="15" xfId="1" applyFont="1" applyFill="1" applyBorder="1">
      <alignment vertical="center"/>
    </xf>
    <xf numFmtId="0" fontId="93" fillId="2" borderId="15" xfId="0" applyFont="1" applyFill="1" applyBorder="1">
      <alignment vertical="center"/>
    </xf>
    <xf numFmtId="38" fontId="92" fillId="2" borderId="15" xfId="1" applyFont="1" applyFill="1" applyBorder="1">
      <alignment vertical="center"/>
    </xf>
    <xf numFmtId="0" fontId="93" fillId="2" borderId="13" xfId="0" applyFont="1" applyFill="1" applyBorder="1">
      <alignment vertical="center"/>
    </xf>
    <xf numFmtId="38" fontId="92" fillId="2" borderId="13" xfId="1" applyFont="1" applyFill="1" applyBorder="1">
      <alignment vertical="center"/>
    </xf>
    <xf numFmtId="0" fontId="93" fillId="2" borderId="7" xfId="0" applyFont="1" applyFill="1" applyBorder="1" applyAlignment="1">
      <alignment vertical="center" wrapText="1"/>
    </xf>
    <xf numFmtId="38" fontId="93" fillId="2" borderId="7" xfId="25" applyFont="1" applyFill="1" applyBorder="1" applyAlignment="1">
      <alignment vertical="center" wrapText="1"/>
    </xf>
    <xf numFmtId="38" fontId="48" fillId="2" borderId="10" xfId="1" applyFont="1" applyFill="1" applyBorder="1" applyAlignment="1">
      <alignment horizontal="center" vertical="center" wrapText="1"/>
    </xf>
    <xf numFmtId="38" fontId="48" fillId="2" borderId="12" xfId="1" applyFont="1" applyFill="1" applyBorder="1" applyAlignment="1">
      <alignment horizontal="center" vertical="center" wrapText="1"/>
    </xf>
    <xf numFmtId="0" fontId="48" fillId="2" borderId="12" xfId="0" applyFont="1" applyFill="1" applyBorder="1" applyAlignment="1">
      <alignment horizontal="center" vertical="center" wrapText="1"/>
    </xf>
    <xf numFmtId="0" fontId="92" fillId="2" borderId="6" xfId="0" applyFont="1" applyFill="1" applyBorder="1">
      <alignment vertical="center"/>
    </xf>
    <xf numFmtId="38" fontId="0" fillId="0" borderId="0" xfId="1" applyFont="1" applyFill="1" applyBorder="1" applyAlignment="1">
      <alignment horizontal="right" vertical="center"/>
    </xf>
    <xf numFmtId="0" fontId="96" fillId="2" borderId="6" xfId="0" applyFont="1" applyFill="1" applyBorder="1">
      <alignment vertical="center"/>
    </xf>
    <xf numFmtId="38" fontId="97" fillId="0" borderId="0" xfId="1" applyFont="1" applyFill="1" applyBorder="1" applyAlignment="1">
      <alignment horizontal="right" vertical="center"/>
    </xf>
    <xf numFmtId="0" fontId="92" fillId="2" borderId="10" xfId="0" applyFont="1" applyFill="1" applyBorder="1">
      <alignment vertical="center"/>
    </xf>
    <xf numFmtId="38" fontId="0" fillId="0" borderId="1" xfId="1" applyFont="1" applyFill="1" applyBorder="1" applyAlignment="1">
      <alignment horizontal="right" vertical="center"/>
    </xf>
    <xf numFmtId="0" fontId="92" fillId="0" borderId="0" xfId="0" applyFont="1">
      <alignment vertical="center"/>
    </xf>
    <xf numFmtId="0" fontId="92" fillId="2" borderId="3" xfId="0" applyFont="1" applyFill="1" applyBorder="1" applyAlignment="1">
      <alignment horizontal="center" vertical="center"/>
    </xf>
    <xf numFmtId="0" fontId="92" fillId="2" borderId="14" xfId="0" applyFont="1" applyFill="1" applyBorder="1">
      <alignment vertical="center"/>
    </xf>
    <xf numFmtId="0" fontId="92" fillId="2" borderId="15" xfId="0" applyFont="1" applyFill="1" applyBorder="1">
      <alignment vertical="center"/>
    </xf>
    <xf numFmtId="0" fontId="92" fillId="2" borderId="5" xfId="0" applyFont="1" applyFill="1" applyBorder="1">
      <alignment vertical="center"/>
    </xf>
    <xf numFmtId="0" fontId="92" fillId="2" borderId="6" xfId="0" applyFont="1" applyFill="1" applyBorder="1" applyAlignment="1">
      <alignment horizontal="center" vertical="center" wrapText="1"/>
    </xf>
    <xf numFmtId="0" fontId="92" fillId="2" borderId="7" xfId="0" applyFont="1" applyFill="1" applyBorder="1" applyAlignment="1">
      <alignment horizontal="center" vertical="center" wrapText="1"/>
    </xf>
    <xf numFmtId="0" fontId="92" fillId="2" borderId="8" xfId="0" applyFont="1" applyFill="1" applyBorder="1" applyAlignment="1">
      <alignment horizontal="center" vertical="center" wrapText="1"/>
    </xf>
    <xf numFmtId="0" fontId="92" fillId="2" borderId="4" xfId="0" applyFont="1" applyFill="1" applyBorder="1" applyAlignment="1">
      <alignment horizontal="center" vertical="center" wrapText="1"/>
    </xf>
    <xf numFmtId="0" fontId="92" fillId="2" borderId="1" xfId="0" applyFont="1" applyFill="1" applyBorder="1" applyAlignment="1">
      <alignment vertical="center" wrapText="1"/>
    </xf>
    <xf numFmtId="176" fontId="0" fillId="0" borderId="5" xfId="1" applyNumberFormat="1" applyFont="1" applyBorder="1" applyAlignment="1">
      <alignment horizontal="right" vertical="center"/>
    </xf>
    <xf numFmtId="2" fontId="0" fillId="0" borderId="0" xfId="0" applyNumberFormat="1" applyBorder="1" applyAlignment="1">
      <alignment horizontal="right" vertical="center"/>
    </xf>
    <xf numFmtId="38" fontId="0" fillId="0" borderId="2" xfId="1" applyFont="1" applyBorder="1" applyAlignment="1">
      <alignment horizontal="right" vertical="center"/>
    </xf>
    <xf numFmtId="182" fontId="0" fillId="0" borderId="2" xfId="0" applyNumberFormat="1" applyBorder="1" applyAlignment="1">
      <alignment horizontal="right" vertical="center"/>
    </xf>
    <xf numFmtId="40" fontId="0" fillId="0" borderId="8" xfId="1" applyNumberFormat="1" applyFont="1" applyBorder="1" applyAlignment="1">
      <alignment horizontal="right" vertical="center"/>
    </xf>
    <xf numFmtId="177" fontId="0" fillId="0" borderId="8" xfId="1" applyNumberFormat="1" applyFont="1" applyBorder="1" applyAlignment="1">
      <alignment horizontal="right" vertical="center"/>
    </xf>
    <xf numFmtId="2" fontId="97" fillId="0" borderId="0" xfId="0" applyNumberFormat="1" applyFont="1" applyBorder="1" applyAlignment="1">
      <alignment horizontal="right" vertical="center"/>
    </xf>
    <xf numFmtId="177" fontId="97" fillId="0" borderId="8" xfId="1" applyNumberFormat="1" applyFont="1" applyBorder="1" applyAlignment="1">
      <alignment horizontal="right" vertical="center"/>
    </xf>
    <xf numFmtId="2" fontId="0" fillId="0" borderId="1" xfId="0" applyNumberFormat="1" applyBorder="1" applyAlignment="1">
      <alignment horizontal="right" vertical="center"/>
    </xf>
    <xf numFmtId="177" fontId="0" fillId="0" borderId="12" xfId="1" applyNumberFormat="1" applyFont="1" applyBorder="1" applyAlignment="1">
      <alignment horizontal="right" vertical="center"/>
    </xf>
    <xf numFmtId="0" fontId="48" fillId="2" borderId="15" xfId="0" applyFont="1" applyFill="1" applyBorder="1">
      <alignment vertical="center"/>
    </xf>
    <xf numFmtId="0" fontId="93" fillId="2" borderId="14" xfId="0" applyFont="1" applyFill="1" applyBorder="1" applyAlignment="1">
      <alignment vertical="center"/>
    </xf>
    <xf numFmtId="0" fontId="93" fillId="2" borderId="15" xfId="0" applyFont="1" applyFill="1" applyBorder="1" applyAlignment="1">
      <alignment vertical="center"/>
    </xf>
    <xf numFmtId="0" fontId="93" fillId="2" borderId="13" xfId="0" applyFont="1" applyFill="1" applyBorder="1" applyAlignment="1">
      <alignment horizontal="center" vertical="center"/>
    </xf>
    <xf numFmtId="0" fontId="93" fillId="2" borderId="7" xfId="0" applyFont="1" applyFill="1" applyBorder="1" applyAlignment="1">
      <alignment horizontal="center" vertical="center" wrapText="1"/>
    </xf>
    <xf numFmtId="38" fontId="0" fillId="0" borderId="8" xfId="1" applyFont="1" applyBorder="1" applyAlignment="1">
      <alignment horizontal="right" vertical="center"/>
    </xf>
    <xf numFmtId="38" fontId="97" fillId="0" borderId="8" xfId="1" applyFont="1" applyBorder="1" applyAlignment="1">
      <alignment horizontal="right" vertical="center"/>
    </xf>
    <xf numFmtId="38" fontId="0" fillId="0" borderId="12" xfId="1" applyFont="1" applyBorder="1" applyAlignment="1">
      <alignment horizontal="right" vertical="center"/>
    </xf>
    <xf numFmtId="0" fontId="92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9" fillId="3" borderId="0" xfId="0" applyFont="1" applyFill="1" applyAlignment="1">
      <alignment horizontal="center" vertical="center"/>
    </xf>
    <xf numFmtId="0" fontId="3" fillId="0" borderId="1" xfId="2" applyFont="1" applyBorder="1" applyAlignment="1"/>
    <xf numFmtId="0" fontId="101" fillId="0" borderId="0" xfId="26" applyFont="1" applyAlignment="1">
      <alignment vertical="center"/>
    </xf>
    <xf numFmtId="0" fontId="26" fillId="0" borderId="0" xfId="7" applyFont="1" applyBorder="1" applyAlignment="1"/>
    <xf numFmtId="181" fontId="12" fillId="0" borderId="0" xfId="5" applyNumberFormat="1" applyFont="1" applyFill="1" applyBorder="1" applyAlignment="1">
      <alignment vertical="center"/>
    </xf>
    <xf numFmtId="0" fontId="6" fillId="0" borderId="0" xfId="2" applyFont="1" applyBorder="1" applyAlignment="1">
      <alignment vertical="center"/>
    </xf>
    <xf numFmtId="0" fontId="101" fillId="0" borderId="0" xfId="26" applyFont="1">
      <alignment vertical="center"/>
    </xf>
    <xf numFmtId="0" fontId="26" fillId="0" borderId="0" xfId="5" applyNumberFormat="1" applyFont="1" applyFill="1" applyBorder="1" applyAlignment="1">
      <alignment vertical="center" wrapText="1"/>
    </xf>
    <xf numFmtId="0" fontId="8" fillId="2" borderId="0" xfId="2" applyFont="1" applyFill="1" applyBorder="1" applyAlignment="1">
      <alignment horizontal="distributed" vertical="center"/>
    </xf>
    <xf numFmtId="0" fontId="8" fillId="2" borderId="6" xfId="2" applyFont="1" applyFill="1" applyBorder="1" applyAlignment="1">
      <alignment horizontal="distributed" vertical="center"/>
    </xf>
    <xf numFmtId="0" fontId="8" fillId="2" borderId="1" xfId="2" applyFont="1" applyFill="1" applyBorder="1" applyAlignment="1">
      <alignment horizontal="distributed" vertical="center"/>
    </xf>
    <xf numFmtId="0" fontId="8" fillId="2" borderId="10" xfId="2" applyFont="1" applyFill="1" applyBorder="1" applyAlignment="1">
      <alignment horizontal="distributed" vertical="center"/>
    </xf>
    <xf numFmtId="0" fontId="8" fillId="2" borderId="0" xfId="2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2" xfId="2" applyFont="1" applyFill="1" applyBorder="1" applyAlignment="1">
      <alignment horizontal="center" vertical="center"/>
    </xf>
    <xf numFmtId="0" fontId="8" fillId="2" borderId="3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 wrapText="1"/>
    </xf>
    <xf numFmtId="0" fontId="9" fillId="2" borderId="8" xfId="2" applyFont="1" applyFill="1" applyBorder="1" applyAlignment="1">
      <alignment horizontal="center" vertical="center" wrapText="1"/>
    </xf>
    <xf numFmtId="0" fontId="9" fillId="2" borderId="12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8" fillId="2" borderId="8" xfId="2" applyFont="1" applyFill="1" applyBorder="1" applyAlignment="1">
      <alignment horizontal="center" vertical="center" wrapText="1"/>
    </xf>
    <xf numFmtId="0" fontId="8" fillId="2" borderId="12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horizontal="center" vertical="center" wrapText="1"/>
    </xf>
    <xf numFmtId="0" fontId="8" fillId="2" borderId="7" xfId="2" applyFont="1" applyFill="1" applyBorder="1" applyAlignment="1">
      <alignment horizontal="center" vertical="center" wrapText="1"/>
    </xf>
    <xf numFmtId="0" fontId="8" fillId="2" borderId="11" xfId="2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 wrapText="1"/>
    </xf>
    <xf numFmtId="0" fontId="8" fillId="2" borderId="6" xfId="2" applyFont="1" applyFill="1" applyBorder="1" applyAlignment="1">
      <alignment horizontal="center" vertical="center" wrapText="1"/>
    </xf>
    <xf numFmtId="0" fontId="8" fillId="2" borderId="10" xfId="2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/>
    </xf>
    <xf numFmtId="0" fontId="8" fillId="2" borderId="10" xfId="2" applyFont="1" applyFill="1" applyBorder="1" applyAlignment="1">
      <alignment horizontal="center" vertical="center"/>
    </xf>
    <xf numFmtId="49" fontId="17" fillId="2" borderId="1" xfId="5" applyNumberFormat="1" applyFont="1" applyFill="1" applyBorder="1" applyAlignment="1">
      <alignment horizontal="distributed" vertical="center"/>
    </xf>
    <xf numFmtId="0" fontId="15" fillId="2" borderId="1" xfId="2" applyFont="1" applyFill="1" applyBorder="1" applyAlignment="1">
      <alignment horizontal="distributed" vertical="center"/>
    </xf>
    <xf numFmtId="49" fontId="17" fillId="2" borderId="0" xfId="5" applyNumberFormat="1" applyFont="1" applyFill="1" applyBorder="1" applyAlignment="1">
      <alignment horizontal="distributed" vertical="center"/>
    </xf>
    <xf numFmtId="0" fontId="15" fillId="2" borderId="0" xfId="2" applyFont="1" applyFill="1" applyBorder="1" applyAlignment="1">
      <alignment horizontal="distributed" vertical="center"/>
    </xf>
    <xf numFmtId="0" fontId="2" fillId="2" borderId="0" xfId="2" applyFill="1" applyAlignment="1">
      <alignment horizontal="distributed" vertical="center"/>
    </xf>
    <xf numFmtId="0" fontId="2" fillId="2" borderId="6" xfId="2" applyFill="1" applyBorder="1" applyAlignment="1">
      <alignment horizontal="distributed" vertical="center"/>
    </xf>
    <xf numFmtId="49" fontId="14" fillId="2" borderId="13" xfId="5" applyNumberFormat="1" applyFont="1" applyFill="1" applyBorder="1" applyAlignment="1">
      <alignment horizontal="center" vertical="center"/>
    </xf>
    <xf numFmtId="49" fontId="14" fillId="2" borderId="9" xfId="5" applyNumberFormat="1" applyFont="1" applyFill="1" applyBorder="1" applyAlignment="1">
      <alignment horizontal="center" vertical="center"/>
    </xf>
    <xf numFmtId="49" fontId="14" fillId="2" borderId="0" xfId="5" applyNumberFormat="1" applyFont="1" applyFill="1" applyBorder="1" applyAlignment="1">
      <alignment horizontal="center" vertical="center"/>
    </xf>
    <xf numFmtId="49" fontId="28" fillId="2" borderId="15" xfId="5" applyNumberFormat="1" applyFont="1" applyFill="1" applyBorder="1" applyAlignment="1">
      <alignment horizontal="center" vertical="center" wrapText="1"/>
    </xf>
    <xf numFmtId="49" fontId="30" fillId="2" borderId="5" xfId="5" applyNumberFormat="1" applyFont="1" applyFill="1" applyBorder="1" applyAlignment="1">
      <alignment horizontal="center" vertical="center" shrinkToFit="1"/>
    </xf>
    <xf numFmtId="49" fontId="30" fillId="2" borderId="2" xfId="5" applyNumberFormat="1" applyFont="1" applyFill="1" applyBorder="1" applyAlignment="1">
      <alignment horizontal="center" vertical="center" shrinkToFit="1"/>
    </xf>
    <xf numFmtId="49" fontId="30" fillId="2" borderId="12" xfId="5" applyNumberFormat="1" applyFont="1" applyFill="1" applyBorder="1" applyAlignment="1">
      <alignment horizontal="center" vertical="center" shrinkToFit="1"/>
    </xf>
    <xf numFmtId="49" fontId="30" fillId="2" borderId="1" xfId="5" applyNumberFormat="1" applyFont="1" applyFill="1" applyBorder="1" applyAlignment="1">
      <alignment horizontal="center" vertical="center" shrinkToFit="1"/>
    </xf>
    <xf numFmtId="49" fontId="30" fillId="2" borderId="0" xfId="5" applyNumberFormat="1" applyFont="1" applyFill="1" applyBorder="1" applyAlignment="1"/>
    <xf numFmtId="49" fontId="30" fillId="2" borderId="6" xfId="5" applyNumberFormat="1" applyFont="1" applyFill="1" applyBorder="1" applyAlignment="1"/>
    <xf numFmtId="0" fontId="30" fillId="2" borderId="0" xfId="5" applyNumberFormat="1" applyFont="1" applyFill="1" applyBorder="1" applyAlignment="1">
      <alignment horizontal="distributed"/>
    </xf>
    <xf numFmtId="49" fontId="30" fillId="2" borderId="0" xfId="5" applyNumberFormat="1" applyFont="1" applyFill="1" applyBorder="1" applyAlignment="1">
      <alignment horizontal="distributed" vertical="top"/>
    </xf>
    <xf numFmtId="184" fontId="30" fillId="2" borderId="4" xfId="5" applyNumberFormat="1" applyFont="1" applyFill="1" applyBorder="1" applyAlignment="1">
      <alignment horizontal="center" vertical="center" justifyLastLine="1"/>
    </xf>
    <xf numFmtId="184" fontId="30" fillId="2" borderId="7" xfId="5" applyNumberFormat="1" applyFont="1" applyFill="1" applyBorder="1" applyAlignment="1">
      <alignment horizontal="center" vertical="center" justifyLastLine="1"/>
    </xf>
    <xf numFmtId="184" fontId="30" fillId="2" borderId="11" xfId="5" applyNumberFormat="1" applyFont="1" applyFill="1" applyBorder="1" applyAlignment="1">
      <alignment horizontal="center" vertical="center" justifyLastLine="1"/>
    </xf>
    <xf numFmtId="181" fontId="30" fillId="2" borderId="7" xfId="5" applyNumberFormat="1" applyFont="1" applyFill="1" applyBorder="1" applyAlignment="1">
      <alignment horizontal="center" vertical="center" wrapText="1" justifyLastLine="1"/>
    </xf>
    <xf numFmtId="181" fontId="30" fillId="2" borderId="7" xfId="5" applyNumberFormat="1" applyFont="1" applyFill="1" applyBorder="1" applyAlignment="1">
      <alignment horizontal="center" vertical="center" justifyLastLine="1"/>
    </xf>
    <xf numFmtId="181" fontId="30" fillId="2" borderId="11" xfId="5" applyNumberFormat="1" applyFont="1" applyFill="1" applyBorder="1" applyAlignment="1">
      <alignment horizontal="center" vertical="center" justifyLastLine="1"/>
    </xf>
    <xf numFmtId="187" fontId="30" fillId="2" borderId="4" xfId="5" applyNumberFormat="1" applyFont="1" applyFill="1" applyBorder="1" applyAlignment="1">
      <alignment horizontal="center" vertical="center" justifyLastLine="1"/>
    </xf>
    <xf numFmtId="187" fontId="30" fillId="2" borderId="7" xfId="5" applyNumberFormat="1" applyFont="1" applyFill="1" applyBorder="1" applyAlignment="1">
      <alignment horizontal="center" vertical="center" justifyLastLine="1"/>
    </xf>
    <xf numFmtId="187" fontId="30" fillId="2" borderId="11" xfId="5" applyNumberFormat="1" applyFont="1" applyFill="1" applyBorder="1" applyAlignment="1">
      <alignment horizontal="center" vertical="center" justifyLastLine="1"/>
    </xf>
    <xf numFmtId="0" fontId="30" fillId="2" borderId="2" xfId="5" applyNumberFormat="1" applyFont="1" applyFill="1" applyBorder="1" applyAlignment="1">
      <alignment horizontal="center" vertical="center" wrapText="1"/>
    </xf>
    <xf numFmtId="0" fontId="30" fillId="2" borderId="3" xfId="5" applyNumberFormat="1" applyFont="1" applyFill="1" applyBorder="1" applyAlignment="1">
      <alignment horizontal="center" vertical="center" wrapText="1"/>
    </xf>
    <xf numFmtId="0" fontId="30" fillId="2" borderId="0" xfId="5" applyNumberFormat="1" applyFont="1" applyFill="1" applyBorder="1" applyAlignment="1">
      <alignment horizontal="center" vertical="center" wrapText="1"/>
    </xf>
    <xf numFmtId="0" fontId="30" fillId="2" borderId="6" xfId="5" applyNumberFormat="1" applyFont="1" applyFill="1" applyBorder="1" applyAlignment="1">
      <alignment horizontal="center" vertical="center" wrapText="1"/>
    </xf>
    <xf numFmtId="0" fontId="30" fillId="2" borderId="1" xfId="5" applyNumberFormat="1" applyFont="1" applyFill="1" applyBorder="1" applyAlignment="1">
      <alignment horizontal="center" vertical="center" wrapText="1"/>
    </xf>
    <xf numFmtId="0" fontId="30" fillId="2" borderId="10" xfId="5" applyNumberFormat="1" applyFont="1" applyFill="1" applyBorder="1" applyAlignment="1">
      <alignment horizontal="center" vertical="center" wrapText="1"/>
    </xf>
    <xf numFmtId="181" fontId="30" fillId="2" borderId="5" xfId="5" applyNumberFormat="1" applyFont="1" applyFill="1" applyBorder="1" applyAlignment="1">
      <alignment horizontal="center" vertical="center"/>
    </xf>
    <xf numFmtId="181" fontId="30" fillId="2" borderId="15" xfId="5" applyNumberFormat="1" applyFont="1" applyFill="1" applyBorder="1" applyAlignment="1">
      <alignment horizontal="center" vertical="center"/>
    </xf>
    <xf numFmtId="181" fontId="30" fillId="2" borderId="13" xfId="5" applyNumberFormat="1" applyFont="1" applyFill="1" applyBorder="1" applyAlignment="1">
      <alignment horizontal="center" vertical="center"/>
    </xf>
    <xf numFmtId="184" fontId="30" fillId="2" borderId="5" xfId="5" applyNumberFormat="1" applyFont="1" applyFill="1" applyBorder="1" applyAlignment="1">
      <alignment horizontal="center" vertical="center" justifyLastLine="1"/>
    </xf>
    <xf numFmtId="184" fontId="30" fillId="2" borderId="8" xfId="5" applyNumberFormat="1" applyFont="1" applyFill="1" applyBorder="1" applyAlignment="1">
      <alignment horizontal="center" vertical="center" justifyLastLine="1"/>
    </xf>
    <xf numFmtId="184" fontId="30" fillId="2" borderId="12" xfId="5" applyNumberFormat="1" applyFont="1" applyFill="1" applyBorder="1" applyAlignment="1">
      <alignment horizontal="center" vertical="center" justifyLastLine="1"/>
    </xf>
    <xf numFmtId="0" fontId="37" fillId="2" borderId="3" xfId="0" applyFont="1" applyFill="1" applyBorder="1" applyAlignment="1">
      <alignment horizontal="center" vertical="center"/>
    </xf>
    <xf numFmtId="0" fontId="37" fillId="2" borderId="6" xfId="0" applyFont="1" applyFill="1" applyBorder="1" applyAlignment="1">
      <alignment horizontal="center" vertical="center"/>
    </xf>
    <xf numFmtId="0" fontId="37" fillId="2" borderId="10" xfId="0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 vertical="center"/>
    </xf>
    <xf numFmtId="0" fontId="37" fillId="2" borderId="8" xfId="0" applyFont="1" applyFill="1" applyBorder="1" applyAlignment="1">
      <alignment horizontal="center" vertical="center"/>
    </xf>
    <xf numFmtId="0" fontId="37" fillId="2" borderId="12" xfId="0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horizontal="center" vertical="center"/>
    </xf>
    <xf numFmtId="0" fontId="37" fillId="2" borderId="9" xfId="0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 vertical="center"/>
    </xf>
    <xf numFmtId="0" fontId="38" fillId="2" borderId="12" xfId="0" applyFont="1" applyFill="1" applyBorder="1" applyAlignment="1">
      <alignment horizontal="center" vertical="center"/>
    </xf>
    <xf numFmtId="38" fontId="37" fillId="2" borderId="0" xfId="8" applyFont="1" applyFill="1" applyBorder="1" applyAlignment="1">
      <alignment horizontal="distributed" vertical="center"/>
    </xf>
    <xf numFmtId="38" fontId="37" fillId="2" borderId="6" xfId="8" applyFont="1" applyFill="1" applyBorder="1" applyAlignment="1">
      <alignment horizontal="distributed" vertical="center"/>
    </xf>
    <xf numFmtId="38" fontId="36" fillId="0" borderId="1" xfId="8" applyFont="1" applyBorder="1" applyAlignment="1">
      <alignment horizontal="left" vertical="center"/>
    </xf>
    <xf numFmtId="38" fontId="37" fillId="2" borderId="15" xfId="8" applyFont="1" applyFill="1" applyBorder="1" applyAlignment="1">
      <alignment horizontal="center" vertical="center"/>
    </xf>
    <xf numFmtId="38" fontId="37" fillId="2" borderId="13" xfId="8" applyFont="1" applyFill="1" applyBorder="1" applyAlignment="1">
      <alignment horizontal="center" vertical="center"/>
    </xf>
    <xf numFmtId="38" fontId="41" fillId="2" borderId="0" xfId="8" applyFont="1" applyFill="1" applyBorder="1" applyAlignment="1">
      <alignment horizontal="left" vertical="center"/>
    </xf>
    <xf numFmtId="38" fontId="41" fillId="2" borderId="6" xfId="8" applyFont="1" applyFill="1" applyBorder="1" applyAlignment="1">
      <alignment horizontal="left" vertical="center"/>
    </xf>
    <xf numFmtId="49" fontId="35" fillId="2" borderId="15" xfId="9" applyNumberFormat="1" applyFont="1" applyFill="1" applyBorder="1" applyAlignment="1">
      <alignment horizontal="right" vertical="center"/>
    </xf>
    <xf numFmtId="49" fontId="35" fillId="2" borderId="4" xfId="9" applyNumberFormat="1" applyFont="1" applyFill="1" applyBorder="1" applyAlignment="1">
      <alignment horizontal="center" vertical="center"/>
    </xf>
    <xf numFmtId="49" fontId="35" fillId="2" borderId="7" xfId="9" applyNumberFormat="1" applyFont="1" applyFill="1" applyBorder="1" applyAlignment="1">
      <alignment horizontal="center" vertical="center"/>
    </xf>
    <xf numFmtId="49" fontId="35" fillId="2" borderId="11" xfId="9" applyNumberFormat="1" applyFont="1" applyFill="1" applyBorder="1" applyAlignment="1">
      <alignment horizontal="center" vertical="center"/>
    </xf>
    <xf numFmtId="49" fontId="30" fillId="2" borderId="7" xfId="9" applyNumberFormat="1" applyFont="1" applyFill="1" applyBorder="1" applyAlignment="1">
      <alignment horizontal="center" vertical="top" wrapText="1"/>
    </xf>
    <xf numFmtId="49" fontId="30" fillId="2" borderId="11" xfId="9" applyNumberFormat="1" applyFont="1" applyFill="1" applyBorder="1" applyAlignment="1">
      <alignment horizontal="center" vertical="top" wrapText="1"/>
    </xf>
    <xf numFmtId="49" fontId="30" fillId="2" borderId="0" xfId="5" applyNumberFormat="1" applyFont="1" applyFill="1" applyBorder="1" applyAlignment="1">
      <alignment horizontal="distributed"/>
    </xf>
    <xf numFmtId="0" fontId="35" fillId="2" borderId="0" xfId="7" applyFont="1" applyFill="1" applyAlignment="1"/>
    <xf numFmtId="49" fontId="30" fillId="2" borderId="2" xfId="5" applyNumberFormat="1" applyFont="1" applyFill="1" applyBorder="1" applyAlignment="1">
      <alignment horizontal="center" vertical="center" wrapText="1"/>
    </xf>
    <xf numFmtId="49" fontId="30" fillId="2" borderId="2" xfId="5" applyNumberFormat="1" applyFont="1" applyFill="1" applyBorder="1" applyAlignment="1">
      <alignment horizontal="center" vertical="center"/>
    </xf>
    <xf numFmtId="49" fontId="30" fillId="2" borderId="3" xfId="5" applyNumberFormat="1" applyFont="1" applyFill="1" applyBorder="1" applyAlignment="1">
      <alignment horizontal="center" vertical="center"/>
    </xf>
    <xf numFmtId="49" fontId="30" fillId="2" borderId="0" xfId="5" applyNumberFormat="1" applyFont="1" applyFill="1" applyBorder="1" applyAlignment="1">
      <alignment horizontal="center" vertical="center"/>
    </xf>
    <xf numFmtId="49" fontId="30" fillId="2" borderId="6" xfId="5" applyNumberFormat="1" applyFont="1" applyFill="1" applyBorder="1" applyAlignment="1">
      <alignment horizontal="center" vertical="center"/>
    </xf>
    <xf numFmtId="49" fontId="30" fillId="2" borderId="1" xfId="5" applyNumberFormat="1" applyFont="1" applyFill="1" applyBorder="1" applyAlignment="1">
      <alignment horizontal="center" vertical="center"/>
    </xf>
    <xf numFmtId="49" fontId="30" fillId="2" borderId="10" xfId="5" applyNumberFormat="1" applyFont="1" applyFill="1" applyBorder="1" applyAlignment="1">
      <alignment horizontal="center" vertical="center"/>
    </xf>
    <xf numFmtId="49" fontId="35" fillId="2" borderId="15" xfId="9" applyNumberFormat="1" applyFont="1" applyFill="1" applyBorder="1" applyAlignment="1">
      <alignment horizontal="distributed" vertical="center"/>
    </xf>
    <xf numFmtId="0" fontId="8" fillId="2" borderId="15" xfId="7" applyFont="1" applyFill="1" applyBorder="1" applyAlignment="1">
      <alignment horizontal="distributed" vertical="center"/>
    </xf>
    <xf numFmtId="49" fontId="35" fillId="2" borderId="14" xfId="9" applyNumberFormat="1" applyFont="1" applyFill="1" applyBorder="1" applyAlignment="1">
      <alignment horizontal="center" vertical="center"/>
    </xf>
    <xf numFmtId="49" fontId="35" fillId="2" borderId="15" xfId="9" applyNumberFormat="1" applyFont="1" applyFill="1" applyBorder="1" applyAlignment="1">
      <alignment horizontal="center" vertical="center"/>
    </xf>
    <xf numFmtId="49" fontId="35" fillId="2" borderId="13" xfId="9" applyNumberFormat="1" applyFont="1" applyFill="1" applyBorder="1" applyAlignment="1">
      <alignment horizontal="center" vertical="center"/>
    </xf>
    <xf numFmtId="187" fontId="33" fillId="2" borderId="8" xfId="5" applyNumberFormat="1" applyFont="1" applyFill="1" applyBorder="1" applyAlignment="1">
      <alignment horizontal="center" vertical="center" wrapText="1"/>
    </xf>
    <xf numFmtId="181" fontId="47" fillId="2" borderId="4" xfId="7" applyNumberFormat="1" applyFont="1" applyFill="1" applyBorder="1" applyAlignment="1">
      <alignment horizontal="center" vertical="center" wrapText="1"/>
    </xf>
    <xf numFmtId="181" fontId="47" fillId="2" borderId="7" xfId="7" applyNumberFormat="1" applyFont="1" applyFill="1" applyBorder="1" applyAlignment="1">
      <alignment horizontal="center" vertical="center" wrapText="1"/>
    </xf>
    <xf numFmtId="181" fontId="47" fillId="2" borderId="11" xfId="7" applyNumberFormat="1" applyFont="1" applyFill="1" applyBorder="1" applyAlignment="1">
      <alignment horizontal="center" vertical="center" wrapText="1"/>
    </xf>
    <xf numFmtId="49" fontId="33" fillId="2" borderId="0" xfId="5" applyNumberFormat="1" applyFont="1" applyFill="1" applyBorder="1" applyAlignment="1">
      <alignment horizontal="distributed"/>
    </xf>
    <xf numFmtId="0" fontId="47" fillId="2" borderId="2" xfId="7" applyFont="1" applyFill="1" applyBorder="1" applyAlignment="1">
      <alignment horizontal="center" vertical="center" wrapText="1"/>
    </xf>
    <xf numFmtId="0" fontId="47" fillId="2" borderId="3" xfId="7" applyFont="1" applyFill="1" applyBorder="1" applyAlignment="1">
      <alignment horizontal="center" vertical="center" wrapText="1"/>
    </xf>
    <xf numFmtId="0" fontId="47" fillId="2" borderId="0" xfId="7" applyFont="1" applyFill="1" applyAlignment="1">
      <alignment horizontal="center" vertical="center" wrapText="1"/>
    </xf>
    <xf numFmtId="0" fontId="47" fillId="2" borderId="6" xfId="7" applyFont="1" applyFill="1" applyBorder="1" applyAlignment="1">
      <alignment horizontal="center" vertical="center" wrapText="1"/>
    </xf>
    <xf numFmtId="181" fontId="33" fillId="2" borderId="4" xfId="5" applyNumberFormat="1" applyFont="1" applyFill="1" applyBorder="1" applyAlignment="1">
      <alignment horizontal="center" vertical="center"/>
    </xf>
    <xf numFmtId="181" fontId="33" fillId="2" borderId="7" xfId="5" applyNumberFormat="1" applyFont="1" applyFill="1" applyBorder="1" applyAlignment="1">
      <alignment horizontal="center" vertical="center"/>
    </xf>
    <xf numFmtId="181" fontId="33" fillId="2" borderId="11" xfId="5" applyNumberFormat="1" applyFont="1" applyFill="1" applyBorder="1" applyAlignment="1">
      <alignment horizontal="center" vertical="center"/>
    </xf>
    <xf numFmtId="187" fontId="33" fillId="2" borderId="4" xfId="5" applyNumberFormat="1" applyFont="1" applyFill="1" applyBorder="1" applyAlignment="1">
      <alignment horizontal="center" vertical="center" wrapText="1"/>
    </xf>
    <xf numFmtId="187" fontId="33" fillId="2" borderId="7" xfId="5" applyNumberFormat="1" applyFont="1" applyFill="1" applyBorder="1" applyAlignment="1">
      <alignment horizontal="center" vertical="center" wrapText="1"/>
    </xf>
    <xf numFmtId="187" fontId="33" fillId="2" borderId="11" xfId="5" applyNumberFormat="1" applyFont="1" applyFill="1" applyBorder="1" applyAlignment="1">
      <alignment horizontal="center" vertical="center" wrapText="1"/>
    </xf>
    <xf numFmtId="49" fontId="33" fillId="2" borderId="14" xfId="5" applyNumberFormat="1" applyFont="1" applyFill="1" applyBorder="1" applyAlignment="1">
      <alignment horizontal="center" vertical="center"/>
    </xf>
    <xf numFmtId="49" fontId="33" fillId="2" borderId="15" xfId="5" applyNumberFormat="1" applyFont="1" applyFill="1" applyBorder="1" applyAlignment="1">
      <alignment horizontal="center" vertical="center"/>
    </xf>
    <xf numFmtId="49" fontId="33" fillId="2" borderId="13" xfId="5" applyNumberFormat="1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 vertical="center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/>
    </xf>
    <xf numFmtId="38" fontId="37" fillId="2" borderId="0" xfId="1" applyFont="1" applyFill="1" applyBorder="1" applyAlignment="1">
      <alignment horizontal="left" vertical="center"/>
    </xf>
    <xf numFmtId="0" fontId="37" fillId="2" borderId="0" xfId="0" applyFont="1" applyFill="1" applyBorder="1" applyAlignment="1">
      <alignment horizontal="left" vertical="center"/>
    </xf>
    <xf numFmtId="0" fontId="37" fillId="2" borderId="1" xfId="0" applyFont="1" applyFill="1" applyBorder="1" applyAlignment="1">
      <alignment horizontal="center" vertical="center"/>
    </xf>
    <xf numFmtId="38" fontId="37" fillId="2" borderId="6" xfId="1" applyFont="1" applyFill="1" applyBorder="1" applyAlignment="1">
      <alignment horizontal="left"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Border="1" applyAlignment="1">
      <alignment horizontal="center" vertical="center"/>
    </xf>
    <xf numFmtId="0" fontId="37" fillId="2" borderId="13" xfId="0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horizontal="center" vertical="center" shrinkToFit="1"/>
    </xf>
    <xf numFmtId="0" fontId="37" fillId="2" borderId="7" xfId="0" applyFont="1" applyFill="1" applyBorder="1" applyAlignment="1">
      <alignment horizontal="center" vertical="center" shrinkToFit="1"/>
    </xf>
    <xf numFmtId="0" fontId="37" fillId="2" borderId="11" xfId="0" applyFont="1" applyFill="1" applyBorder="1" applyAlignment="1">
      <alignment horizontal="center" vertical="center" shrinkToFit="1"/>
    </xf>
    <xf numFmtId="38" fontId="37" fillId="2" borderId="0" xfId="1" applyFont="1" applyFill="1" applyBorder="1" applyAlignment="1">
      <alignment horizontal="left" vertical="center" wrapText="1"/>
    </xf>
    <xf numFmtId="0" fontId="37" fillId="2" borderId="0" xfId="0" applyFont="1" applyFill="1" applyBorder="1" applyAlignment="1">
      <alignment horizontal="left" vertical="center" wrapText="1"/>
    </xf>
    <xf numFmtId="38" fontId="37" fillId="2" borderId="1" xfId="1" applyFont="1" applyFill="1" applyBorder="1" applyAlignment="1">
      <alignment horizontal="left" vertical="center"/>
    </xf>
    <xf numFmtId="0" fontId="37" fillId="2" borderId="1" xfId="0" applyFont="1" applyFill="1" applyBorder="1" applyAlignment="1">
      <alignment horizontal="left" vertical="center"/>
    </xf>
    <xf numFmtId="0" fontId="9" fillId="2" borderId="4" xfId="10" applyFont="1" applyFill="1" applyBorder="1" applyAlignment="1">
      <alignment horizontal="center" vertical="center" wrapText="1"/>
    </xf>
    <xf numFmtId="0" fontId="9" fillId="2" borderId="7" xfId="10" applyFont="1" applyFill="1" applyBorder="1" applyAlignment="1">
      <alignment horizontal="center" vertical="center" wrapText="1"/>
    </xf>
    <xf numFmtId="0" fontId="9" fillId="2" borderId="11" xfId="10" applyFont="1" applyFill="1" applyBorder="1" applyAlignment="1">
      <alignment horizontal="center" vertical="center" wrapText="1"/>
    </xf>
    <xf numFmtId="0" fontId="9" fillId="2" borderId="5" xfId="10" applyFont="1" applyFill="1" applyBorder="1" applyAlignment="1">
      <alignment horizontal="center" vertical="center"/>
    </xf>
    <xf numFmtId="0" fontId="9" fillId="2" borderId="8" xfId="10" applyFont="1" applyFill="1" applyBorder="1" applyAlignment="1">
      <alignment horizontal="center" vertical="center"/>
    </xf>
    <xf numFmtId="0" fontId="9" fillId="2" borderId="12" xfId="10" applyFont="1" applyFill="1" applyBorder="1" applyAlignment="1">
      <alignment horizontal="center" vertical="center"/>
    </xf>
    <xf numFmtId="0" fontId="9" fillId="2" borderId="2" xfId="10" applyFont="1" applyFill="1" applyBorder="1" applyAlignment="1">
      <alignment horizontal="center" vertical="center" wrapText="1"/>
    </xf>
    <xf numFmtId="0" fontId="9" fillId="2" borderId="3" xfId="10" applyFont="1" applyFill="1" applyBorder="1" applyAlignment="1">
      <alignment horizontal="center" vertical="center" wrapText="1"/>
    </xf>
    <xf numFmtId="0" fontId="9" fillId="2" borderId="0" xfId="10" applyFont="1" applyFill="1" applyBorder="1" applyAlignment="1">
      <alignment horizontal="center" vertical="center" wrapText="1"/>
    </xf>
    <xf numFmtId="0" fontId="9" fillId="2" borderId="6" xfId="10" applyFont="1" applyFill="1" applyBorder="1" applyAlignment="1">
      <alignment horizontal="center" vertical="center" wrapText="1"/>
    </xf>
    <xf numFmtId="0" fontId="9" fillId="2" borderId="1" xfId="10" applyFont="1" applyFill="1" applyBorder="1" applyAlignment="1">
      <alignment horizontal="center" vertical="center" wrapText="1"/>
    </xf>
    <xf numFmtId="0" fontId="9" fillId="2" borderId="10" xfId="10" applyFont="1" applyFill="1" applyBorder="1" applyAlignment="1">
      <alignment horizontal="center" vertical="center" wrapText="1"/>
    </xf>
    <xf numFmtId="0" fontId="9" fillId="2" borderId="4" xfId="10" applyFont="1" applyFill="1" applyBorder="1" applyAlignment="1">
      <alignment horizontal="center" vertical="center"/>
    </xf>
    <xf numFmtId="0" fontId="9" fillId="2" borderId="7" xfId="10" applyFont="1" applyFill="1" applyBorder="1" applyAlignment="1">
      <alignment horizontal="center" vertical="center"/>
    </xf>
    <xf numFmtId="0" fontId="9" fillId="2" borderId="11" xfId="10" applyFont="1" applyFill="1" applyBorder="1" applyAlignment="1">
      <alignment horizontal="center"/>
    </xf>
    <xf numFmtId="0" fontId="26" fillId="0" borderId="0" xfId="5" applyNumberFormat="1" applyFont="1" applyFill="1" applyBorder="1" applyAlignment="1">
      <alignment horizontal="left" vertical="center" wrapText="1"/>
    </xf>
    <xf numFmtId="49" fontId="30" fillId="2" borderId="0" xfId="5" applyNumberFormat="1" applyFont="1" applyFill="1" applyBorder="1" applyAlignment="1">
      <alignment horizontal="distributed" vertical="center"/>
    </xf>
    <xf numFmtId="49" fontId="14" fillId="2" borderId="3" xfId="5" applyNumberFormat="1" applyFont="1" applyFill="1" applyBorder="1" applyAlignment="1">
      <alignment horizontal="center" vertical="center"/>
    </xf>
    <xf numFmtId="49" fontId="14" fillId="2" borderId="6" xfId="5" applyNumberFormat="1" applyFont="1" applyFill="1" applyBorder="1" applyAlignment="1">
      <alignment horizontal="center" vertical="center"/>
    </xf>
    <xf numFmtId="49" fontId="14" fillId="2" borderId="10" xfId="5" applyNumberFormat="1" applyFont="1" applyFill="1" applyBorder="1" applyAlignment="1">
      <alignment horizontal="center" vertical="center"/>
    </xf>
    <xf numFmtId="49" fontId="14" fillId="2" borderId="2" xfId="5" applyNumberFormat="1" applyFont="1" applyFill="1" applyBorder="1" applyAlignment="1">
      <alignment horizontal="center" vertical="center" wrapText="1"/>
    </xf>
    <xf numFmtId="49" fontId="14" fillId="2" borderId="0" xfId="5" applyNumberFormat="1" applyFont="1" applyFill="1" applyBorder="1" applyAlignment="1">
      <alignment horizontal="center" vertical="center" wrapText="1"/>
    </xf>
    <xf numFmtId="49" fontId="14" fillId="2" borderId="1" xfId="5" applyNumberFormat="1" applyFont="1" applyFill="1" applyBorder="1" applyAlignment="1">
      <alignment horizontal="center" vertical="center" wrapText="1"/>
    </xf>
    <xf numFmtId="49" fontId="14" fillId="2" borderId="5" xfId="5" applyNumberFormat="1" applyFont="1" applyFill="1" applyBorder="1" applyAlignment="1">
      <alignment horizontal="center" vertical="center" wrapText="1"/>
    </xf>
    <xf numFmtId="49" fontId="14" fillId="2" borderId="8" xfId="5" applyNumberFormat="1" applyFont="1" applyFill="1" applyBorder="1" applyAlignment="1">
      <alignment horizontal="center" vertical="center" wrapText="1"/>
    </xf>
    <xf numFmtId="49" fontId="14" fillId="2" borderId="12" xfId="5" applyNumberFormat="1" applyFont="1" applyFill="1" applyBorder="1" applyAlignment="1">
      <alignment horizontal="center" vertical="center" wrapText="1"/>
    </xf>
    <xf numFmtId="49" fontId="14" fillId="2" borderId="5" xfId="5" applyNumberFormat="1" applyFont="1" applyFill="1" applyBorder="1" applyAlignment="1">
      <alignment horizontal="center" vertical="center"/>
    </xf>
    <xf numFmtId="49" fontId="14" fillId="2" borderId="7" xfId="5" applyNumberFormat="1" applyFont="1" applyFill="1" applyBorder="1" applyAlignment="1">
      <alignment horizontal="center" vertical="center"/>
    </xf>
    <xf numFmtId="49" fontId="14" fillId="2" borderId="11" xfId="5" applyNumberFormat="1" applyFont="1" applyFill="1" applyBorder="1" applyAlignment="1">
      <alignment horizontal="center" vertical="center"/>
    </xf>
    <xf numFmtId="49" fontId="14" fillId="2" borderId="8" xfId="5" applyNumberFormat="1" applyFont="1" applyFill="1" applyBorder="1" applyAlignment="1">
      <alignment horizontal="center" vertical="center"/>
    </xf>
    <xf numFmtId="49" fontId="14" fillId="2" borderId="12" xfId="5" applyNumberFormat="1" applyFont="1" applyFill="1" applyBorder="1" applyAlignment="1">
      <alignment horizontal="center" vertical="center"/>
    </xf>
    <xf numFmtId="49" fontId="14" fillId="2" borderId="4" xfId="5" applyNumberFormat="1" applyFont="1" applyFill="1" applyBorder="1" applyAlignment="1">
      <alignment horizontal="center" vertical="center"/>
    </xf>
    <xf numFmtId="49" fontId="14" fillId="2" borderId="4" xfId="5" applyNumberFormat="1" applyFont="1" applyFill="1" applyBorder="1" applyAlignment="1">
      <alignment horizontal="center" vertical="center" wrapText="1"/>
    </xf>
    <xf numFmtId="49" fontId="14" fillId="2" borderId="7" xfId="5" applyNumberFormat="1" applyFont="1" applyFill="1" applyBorder="1" applyAlignment="1">
      <alignment horizontal="center" vertical="center" wrapText="1"/>
    </xf>
    <xf numFmtId="49" fontId="14" fillId="2" borderId="11" xfId="5" applyNumberFormat="1" applyFont="1" applyFill="1" applyBorder="1" applyAlignment="1">
      <alignment horizontal="center" vertical="center" wrapText="1"/>
    </xf>
    <xf numFmtId="49" fontId="30" fillId="2" borderId="2" xfId="5" applyNumberFormat="1" applyFont="1" applyFill="1" applyBorder="1" applyAlignment="1">
      <alignment horizontal="distributed" vertical="center"/>
    </xf>
    <xf numFmtId="49" fontId="30" fillId="2" borderId="18" xfId="5" applyNumberFormat="1" applyFont="1" applyFill="1" applyBorder="1" applyAlignment="1">
      <alignment horizontal="distributed" vertical="center"/>
    </xf>
    <xf numFmtId="49" fontId="30" fillId="2" borderId="21" xfId="5" applyNumberFormat="1" applyFont="1" applyFill="1" applyBorder="1" applyAlignment="1">
      <alignment horizontal="distributed" vertical="center"/>
    </xf>
    <xf numFmtId="49" fontId="30" fillId="2" borderId="1" xfId="5" applyNumberFormat="1" applyFont="1" applyFill="1" applyBorder="1" applyAlignment="1">
      <alignment horizontal="distributed" vertical="center"/>
    </xf>
    <xf numFmtId="49" fontId="30" fillId="2" borderId="14" xfId="5" applyNumberFormat="1" applyFont="1" applyFill="1" applyBorder="1" applyAlignment="1">
      <alignment horizontal="right" vertical="center"/>
    </xf>
    <xf numFmtId="49" fontId="30" fillId="2" borderId="15" xfId="5" applyNumberFormat="1" applyFont="1" applyFill="1" applyBorder="1" applyAlignment="1">
      <alignment horizontal="right" vertical="center"/>
    </xf>
    <xf numFmtId="49" fontId="30" fillId="2" borderId="14" xfId="5" applyNumberFormat="1" applyFont="1" applyFill="1" applyBorder="1" applyAlignment="1">
      <alignment horizontal="center" vertical="center"/>
    </xf>
    <xf numFmtId="49" fontId="30" fillId="2" borderId="15" xfId="5" applyNumberFormat="1" applyFont="1" applyFill="1" applyBorder="1" applyAlignment="1">
      <alignment horizontal="center" vertical="center"/>
    </xf>
    <xf numFmtId="49" fontId="30" fillId="2" borderId="13" xfId="5" applyNumberFormat="1" applyFont="1" applyFill="1" applyBorder="1" applyAlignment="1">
      <alignment horizontal="center" vertical="center"/>
    </xf>
    <xf numFmtId="49" fontId="30" fillId="2" borderId="15" xfId="5" applyNumberFormat="1" applyFont="1" applyFill="1" applyBorder="1" applyAlignment="1">
      <alignment horizontal="center" vertical="center" wrapText="1"/>
    </xf>
    <xf numFmtId="49" fontId="27" fillId="2" borderId="0" xfId="5" applyNumberFormat="1" applyFont="1" applyFill="1" applyBorder="1" applyAlignment="1">
      <alignment horizontal="distributed" vertical="center"/>
    </xf>
    <xf numFmtId="49" fontId="30" fillId="2" borderId="4" xfId="5" applyNumberFormat="1" applyFont="1" applyFill="1" applyBorder="1" applyAlignment="1">
      <alignment horizontal="center" vertical="center"/>
    </xf>
    <xf numFmtId="49" fontId="30" fillId="2" borderId="7" xfId="5" applyNumberFormat="1" applyFont="1" applyFill="1" applyBorder="1" applyAlignment="1">
      <alignment horizontal="center" vertical="center"/>
    </xf>
    <xf numFmtId="49" fontId="30" fillId="2" borderId="11" xfId="5" applyNumberFormat="1" applyFont="1" applyFill="1" applyBorder="1" applyAlignment="1">
      <alignment horizontal="center" vertical="center"/>
    </xf>
    <xf numFmtId="49" fontId="30" fillId="2" borderId="5" xfId="5" applyNumberFormat="1" applyFont="1" applyFill="1" applyBorder="1" applyAlignment="1">
      <alignment horizontal="center" vertical="center"/>
    </xf>
    <xf numFmtId="49" fontId="30" fillId="2" borderId="8" xfId="5" applyNumberFormat="1" applyFont="1" applyFill="1" applyBorder="1" applyAlignment="1">
      <alignment horizontal="center" vertical="center"/>
    </xf>
    <xf numFmtId="49" fontId="30" fillId="2" borderId="12" xfId="5" applyNumberFormat="1" applyFont="1" applyFill="1" applyBorder="1" applyAlignment="1">
      <alignment horizontal="center" vertical="center"/>
    </xf>
    <xf numFmtId="190" fontId="30" fillId="2" borderId="6" xfId="5" applyNumberFormat="1" applyFont="1" applyFill="1" applyBorder="1" applyAlignment="1">
      <alignment horizontal="distributed"/>
    </xf>
    <xf numFmtId="190" fontId="8" fillId="2" borderId="0" xfId="7" applyNumberFormat="1" applyFont="1" applyFill="1" applyAlignment="1">
      <alignment horizontal="distributed"/>
    </xf>
    <xf numFmtId="49" fontId="30" fillId="2" borderId="0" xfId="5" applyNumberFormat="1" applyFont="1" applyFill="1" applyBorder="1" applyAlignment="1">
      <alignment horizontal="center" vertical="top"/>
    </xf>
    <xf numFmtId="49" fontId="30" fillId="2" borderId="1" xfId="5" applyNumberFormat="1" applyFont="1" applyFill="1" applyBorder="1" applyAlignment="1">
      <alignment horizontal="center" vertical="top"/>
    </xf>
    <xf numFmtId="0" fontId="8" fillId="2" borderId="0" xfId="7" applyFont="1" applyFill="1" applyAlignment="1">
      <alignment horizontal="distributed"/>
    </xf>
    <xf numFmtId="49" fontId="30" fillId="2" borderId="6" xfId="5" applyNumberFormat="1" applyFont="1" applyFill="1" applyBorder="1" applyAlignment="1">
      <alignment horizontal="distributed"/>
    </xf>
    <xf numFmtId="181" fontId="30" fillId="2" borderId="4" xfId="5" applyNumberFormat="1" applyFont="1" applyFill="1" applyBorder="1" applyAlignment="1">
      <alignment horizontal="center" vertical="center"/>
    </xf>
    <xf numFmtId="181" fontId="30" fillId="2" borderId="7" xfId="5" applyNumberFormat="1" applyFont="1" applyFill="1" applyBorder="1" applyAlignment="1">
      <alignment horizontal="center" vertical="center"/>
    </xf>
    <xf numFmtId="181" fontId="30" fillId="2" borderId="11" xfId="5" applyNumberFormat="1" applyFont="1" applyFill="1" applyBorder="1" applyAlignment="1">
      <alignment horizontal="center" vertical="center"/>
    </xf>
    <xf numFmtId="187" fontId="30" fillId="2" borderId="4" xfId="5" applyNumberFormat="1" applyFont="1" applyFill="1" applyBorder="1" applyAlignment="1">
      <alignment horizontal="left" vertical="center"/>
    </xf>
    <xf numFmtId="187" fontId="30" fillId="2" borderId="7" xfId="5" applyNumberFormat="1" applyFont="1" applyFill="1" applyBorder="1" applyAlignment="1">
      <alignment horizontal="left" vertical="center"/>
    </xf>
    <xf numFmtId="49" fontId="30" fillId="2" borderId="0" xfId="5" applyNumberFormat="1" applyFont="1" applyFill="1" applyBorder="1" applyAlignment="1">
      <alignment horizontal="distributed" vertical="distributed"/>
    </xf>
    <xf numFmtId="0" fontId="8" fillId="2" borderId="0" xfId="13" applyFont="1" applyFill="1" applyAlignment="1">
      <alignment horizontal="distributed" vertical="distributed"/>
    </xf>
    <xf numFmtId="0" fontId="8" fillId="2" borderId="0" xfId="13" applyFont="1" applyFill="1" applyAlignment="1">
      <alignment horizontal="distributed" vertical="center"/>
    </xf>
    <xf numFmtId="0" fontId="35" fillId="2" borderId="0" xfId="13" applyFont="1" applyFill="1" applyAlignment="1">
      <alignment horizontal="distributed" vertical="distributed"/>
    </xf>
    <xf numFmtId="187" fontId="30" fillId="2" borderId="4" xfId="5" applyNumberFormat="1" applyFont="1" applyFill="1" applyBorder="1" applyAlignment="1">
      <alignment horizontal="center" vertical="center"/>
    </xf>
    <xf numFmtId="187" fontId="30" fillId="2" borderId="7" xfId="5" applyNumberFormat="1" applyFont="1" applyFill="1" applyBorder="1" applyAlignment="1">
      <alignment horizontal="center" vertical="center"/>
    </xf>
    <xf numFmtId="187" fontId="30" fillId="2" borderId="11" xfId="5" applyNumberFormat="1" applyFont="1" applyFill="1" applyBorder="1" applyAlignment="1">
      <alignment horizontal="center" vertical="center"/>
    </xf>
    <xf numFmtId="187" fontId="30" fillId="2" borderId="14" xfId="5" applyNumberFormat="1" applyFont="1" applyFill="1" applyBorder="1" applyAlignment="1">
      <alignment horizontal="center" vertical="center"/>
    </xf>
    <xf numFmtId="0" fontId="8" fillId="2" borderId="15" xfId="13" applyFont="1" applyFill="1" applyBorder="1" applyAlignment="1">
      <alignment horizontal="center" vertical="center"/>
    </xf>
    <xf numFmtId="0" fontId="8" fillId="2" borderId="8" xfId="13" applyFont="1" applyFill="1" applyBorder="1" applyAlignment="1"/>
    <xf numFmtId="0" fontId="8" fillId="2" borderId="12" xfId="13" applyFont="1" applyFill="1" applyBorder="1" applyAlignment="1"/>
    <xf numFmtId="187" fontId="30" fillId="2" borderId="5" xfId="5" applyNumberFormat="1" applyFont="1" applyFill="1" applyBorder="1" applyAlignment="1">
      <alignment horizontal="center" vertical="center"/>
    </xf>
    <xf numFmtId="0" fontId="8" fillId="2" borderId="12" xfId="13" applyFont="1" applyFill="1" applyBorder="1" applyAlignment="1">
      <alignment horizontal="center" vertical="center"/>
    </xf>
    <xf numFmtId="49" fontId="14" fillId="2" borderId="14" xfId="5" applyNumberFormat="1" applyFont="1" applyFill="1" applyBorder="1" applyAlignment="1">
      <alignment horizontal="center" vertical="center"/>
    </xf>
    <xf numFmtId="0" fontId="6" fillId="0" borderId="0" xfId="10" applyFont="1" applyAlignment="1">
      <alignment vertical="center" wrapText="1"/>
    </xf>
    <xf numFmtId="0" fontId="35" fillId="2" borderId="2" xfId="10" applyFont="1" applyFill="1" applyBorder="1" applyAlignment="1">
      <alignment horizontal="center" vertical="center"/>
    </xf>
    <xf numFmtId="0" fontId="35" fillId="2" borderId="3" xfId="10" applyFont="1" applyFill="1" applyBorder="1" applyAlignment="1">
      <alignment horizontal="center" vertical="center"/>
    </xf>
    <xf numFmtId="0" fontId="35" fillId="2" borderId="1" xfId="10" applyFont="1" applyFill="1" applyBorder="1" applyAlignment="1">
      <alignment horizontal="center" vertical="center"/>
    </xf>
    <xf numFmtId="0" fontId="35" fillId="2" borderId="10" xfId="10" applyFont="1" applyFill="1" applyBorder="1" applyAlignment="1">
      <alignment horizontal="center" vertical="center"/>
    </xf>
    <xf numFmtId="197" fontId="35" fillId="2" borderId="4" xfId="10" applyNumberFormat="1" applyFont="1" applyFill="1" applyBorder="1" applyAlignment="1">
      <alignment horizontal="center" vertical="center"/>
    </xf>
    <xf numFmtId="197" fontId="35" fillId="2" borderId="11" xfId="10" applyNumberFormat="1" applyFont="1" applyFill="1" applyBorder="1" applyAlignment="1">
      <alignment horizontal="center" vertical="center"/>
    </xf>
    <xf numFmtId="197" fontId="35" fillId="2" borderId="2" xfId="10" applyNumberFormat="1" applyFont="1" applyFill="1" applyBorder="1" applyAlignment="1">
      <alignment horizontal="distributed" vertical="center" justifyLastLine="1"/>
    </xf>
    <xf numFmtId="49" fontId="14" fillId="2" borderId="0" xfId="5" applyNumberFormat="1" applyFont="1" applyFill="1" applyBorder="1" applyAlignment="1">
      <alignment horizontal="distributed" vertical="center"/>
    </xf>
    <xf numFmtId="0" fontId="8" fillId="2" borderId="0" xfId="13" applyFont="1" applyFill="1" applyBorder="1" applyAlignment="1">
      <alignment vertical="center"/>
    </xf>
    <xf numFmtId="49" fontId="14" fillId="2" borderId="0" xfId="5" applyNumberFormat="1" applyFont="1" applyFill="1" applyAlignment="1">
      <alignment horizontal="distributed" vertical="center"/>
    </xf>
    <xf numFmtId="0" fontId="8" fillId="2" borderId="0" xfId="13" applyFont="1" applyFill="1" applyAlignment="1">
      <alignment vertical="center"/>
    </xf>
    <xf numFmtId="0" fontId="8" fillId="2" borderId="2" xfId="13" applyFont="1" applyFill="1" applyBorder="1" applyAlignment="1">
      <alignment horizontal="center" vertical="center"/>
    </xf>
    <xf numFmtId="0" fontId="8" fillId="2" borderId="3" xfId="13" applyFont="1" applyFill="1" applyBorder="1" applyAlignment="1">
      <alignment horizontal="center" vertical="center"/>
    </xf>
    <xf numFmtId="0" fontId="8" fillId="2" borderId="0" xfId="13" applyFont="1" applyFill="1" applyBorder="1" applyAlignment="1">
      <alignment horizontal="center" vertical="center"/>
    </xf>
    <xf numFmtId="0" fontId="8" fillId="2" borderId="6" xfId="13" applyFont="1" applyFill="1" applyBorder="1" applyAlignment="1">
      <alignment horizontal="center" vertical="center"/>
    </xf>
    <xf numFmtId="49" fontId="30" fillId="2" borderId="5" xfId="5" applyNumberFormat="1" applyFont="1" applyFill="1" applyBorder="1" applyAlignment="1">
      <alignment horizontal="center" vertical="center" wrapText="1"/>
    </xf>
    <xf numFmtId="49" fontId="30" fillId="2" borderId="8" xfId="5" applyNumberFormat="1" applyFont="1" applyFill="1" applyBorder="1" applyAlignment="1">
      <alignment horizontal="center" vertical="center" wrapText="1"/>
    </xf>
    <xf numFmtId="49" fontId="30" fillId="2" borderId="12" xfId="5" applyNumberFormat="1" applyFont="1" applyFill="1" applyBorder="1" applyAlignment="1">
      <alignment horizontal="center" vertical="center" wrapText="1"/>
    </xf>
    <xf numFmtId="0" fontId="8" fillId="2" borderId="0" xfId="15" applyFont="1" applyFill="1" applyAlignment="1">
      <alignment horizontal="distributed" vertical="top"/>
    </xf>
    <xf numFmtId="49" fontId="30" fillId="2" borderId="0" xfId="5" applyNumberFormat="1" applyFont="1" applyFill="1" applyBorder="1" applyAlignment="1">
      <alignment horizontal="distributed" vertical="top" justifyLastLine="1"/>
    </xf>
    <xf numFmtId="49" fontId="30" fillId="2" borderId="6" xfId="5" applyNumberFormat="1" applyFont="1" applyFill="1" applyBorder="1" applyAlignment="1">
      <alignment horizontal="distributed" vertical="top" justifyLastLine="1"/>
    </xf>
    <xf numFmtId="49" fontId="30" fillId="2" borderId="3" xfId="5" applyNumberFormat="1" applyFont="1" applyFill="1" applyBorder="1" applyAlignment="1">
      <alignment horizontal="center" vertical="center" wrapText="1"/>
    </xf>
    <xf numFmtId="49" fontId="30" fillId="2" borderId="0" xfId="5" applyNumberFormat="1" applyFont="1" applyFill="1" applyBorder="1" applyAlignment="1">
      <alignment horizontal="center" vertical="center" wrapText="1"/>
    </xf>
    <xf numFmtId="49" fontId="30" fillId="2" borderId="6" xfId="5" applyNumberFormat="1" applyFont="1" applyFill="1" applyBorder="1" applyAlignment="1">
      <alignment horizontal="center" vertical="center" wrapText="1"/>
    </xf>
    <xf numFmtId="49" fontId="30" fillId="2" borderId="1" xfId="5" applyNumberFormat="1" applyFont="1" applyFill="1" applyBorder="1" applyAlignment="1">
      <alignment horizontal="center" vertical="center" wrapText="1"/>
    </xf>
    <xf numFmtId="49" fontId="30" fillId="2" borderId="10" xfId="5" applyNumberFormat="1" applyFont="1" applyFill="1" applyBorder="1" applyAlignment="1">
      <alignment horizontal="center" vertical="center" wrapText="1"/>
    </xf>
    <xf numFmtId="49" fontId="30" fillId="2" borderId="14" xfId="5" applyNumberFormat="1" applyFont="1" applyFill="1" applyBorder="1" applyAlignment="1">
      <alignment horizontal="center" vertical="top"/>
    </xf>
    <xf numFmtId="49" fontId="30" fillId="2" borderId="15" xfId="5" applyNumberFormat="1" applyFont="1" applyFill="1" applyBorder="1" applyAlignment="1">
      <alignment horizontal="center" vertical="top"/>
    </xf>
    <xf numFmtId="49" fontId="30" fillId="2" borderId="15" xfId="5" applyNumberFormat="1" applyFont="1" applyFill="1" applyBorder="1" applyAlignment="1">
      <alignment horizontal="distributed" vertical="center" justifyLastLine="1"/>
    </xf>
    <xf numFmtId="0" fontId="35" fillId="2" borderId="15" xfId="15" applyFont="1" applyFill="1" applyBorder="1" applyAlignment="1">
      <alignment horizontal="distributed" vertical="center" justifyLastLine="1"/>
    </xf>
    <xf numFmtId="49" fontId="30" fillId="2" borderId="4" xfId="5" applyNumberFormat="1" applyFont="1" applyFill="1" applyBorder="1" applyAlignment="1">
      <alignment horizontal="center" vertical="center" wrapText="1"/>
    </xf>
    <xf numFmtId="49" fontId="30" fillId="2" borderId="7" xfId="5" applyNumberFormat="1" applyFont="1" applyFill="1" applyBorder="1" applyAlignment="1">
      <alignment horizontal="center" vertical="center" wrapText="1"/>
    </xf>
    <xf numFmtId="0" fontId="30" fillId="2" borderId="14" xfId="15" applyFont="1" applyFill="1" applyBorder="1" applyAlignment="1">
      <alignment horizontal="center" vertical="center"/>
    </xf>
    <xf numFmtId="0" fontId="30" fillId="2" borderId="15" xfId="15" applyFont="1" applyFill="1" applyBorder="1" applyAlignment="1">
      <alignment horizontal="center" vertical="center"/>
    </xf>
    <xf numFmtId="0" fontId="30" fillId="2" borderId="13" xfId="15" applyFont="1" applyFill="1" applyBorder="1" applyAlignment="1">
      <alignment horizontal="center" vertical="center"/>
    </xf>
    <xf numFmtId="49" fontId="30" fillId="2" borderId="15" xfId="5" applyNumberFormat="1" applyFont="1" applyFill="1" applyBorder="1" applyAlignment="1">
      <alignment horizontal="center" vertical="center" justifyLastLine="1"/>
    </xf>
    <xf numFmtId="49" fontId="14" fillId="2" borderId="15" xfId="5" applyNumberFormat="1" applyFont="1" applyFill="1" applyBorder="1" applyAlignment="1">
      <alignment horizontal="center" vertical="center"/>
    </xf>
    <xf numFmtId="0" fontId="14" fillId="2" borderId="15" xfId="15" applyFont="1" applyFill="1" applyBorder="1" applyAlignment="1">
      <alignment horizontal="center" vertical="center"/>
    </xf>
    <xf numFmtId="0" fontId="14" fillId="2" borderId="4" xfId="15" applyFont="1" applyFill="1" applyBorder="1" applyAlignment="1">
      <alignment horizontal="center" vertical="center"/>
    </xf>
    <xf numFmtId="0" fontId="14" fillId="2" borderId="7" xfId="15" applyFont="1" applyFill="1" applyBorder="1" applyAlignment="1">
      <alignment horizontal="center" vertical="center"/>
    </xf>
    <xf numFmtId="49" fontId="28" fillId="2" borderId="2" xfId="2" applyNumberFormat="1" applyFont="1" applyFill="1" applyBorder="1" applyAlignment="1">
      <alignment horizontal="center" vertical="center"/>
    </xf>
    <xf numFmtId="49" fontId="28" fillId="2" borderId="3" xfId="2" applyNumberFormat="1" applyFont="1" applyFill="1" applyBorder="1" applyAlignment="1">
      <alignment horizontal="center" vertical="center"/>
    </xf>
    <xf numFmtId="49" fontId="28" fillId="2" borderId="0" xfId="2" applyNumberFormat="1" applyFont="1" applyFill="1" applyBorder="1" applyAlignment="1">
      <alignment horizontal="center" vertical="center"/>
    </xf>
    <xf numFmtId="49" fontId="28" fillId="2" borderId="6" xfId="2" applyNumberFormat="1" applyFont="1" applyFill="1" applyBorder="1" applyAlignment="1">
      <alignment horizontal="center" vertical="center"/>
    </xf>
    <xf numFmtId="49" fontId="28" fillId="2" borderId="1" xfId="2" applyNumberFormat="1" applyFont="1" applyFill="1" applyBorder="1" applyAlignment="1">
      <alignment horizontal="center" vertical="center"/>
    </xf>
    <xf numFmtId="49" fontId="28" fillId="2" borderId="10" xfId="2" applyNumberFormat="1" applyFont="1" applyFill="1" applyBorder="1" applyAlignment="1">
      <alignment horizontal="center" vertical="center"/>
    </xf>
    <xf numFmtId="184" fontId="30" fillId="2" borderId="14" xfId="5" applyNumberFormat="1" applyFont="1" applyFill="1" applyBorder="1" applyAlignment="1">
      <alignment horizontal="center" vertical="center"/>
    </xf>
    <xf numFmtId="184" fontId="30" fillId="2" borderId="15" xfId="5" applyNumberFormat="1" applyFont="1" applyFill="1" applyBorder="1" applyAlignment="1">
      <alignment horizontal="center" vertical="center"/>
    </xf>
    <xf numFmtId="184" fontId="30" fillId="2" borderId="13" xfId="5" applyNumberFormat="1" applyFont="1" applyFill="1" applyBorder="1" applyAlignment="1">
      <alignment horizontal="center" vertical="center"/>
    </xf>
    <xf numFmtId="184" fontId="30" fillId="2" borderId="4" xfId="5" applyNumberFormat="1" applyFont="1" applyFill="1" applyBorder="1" applyAlignment="1">
      <alignment horizontal="center" vertical="top" wrapText="1"/>
    </xf>
    <xf numFmtId="184" fontId="30" fillId="2" borderId="11" xfId="5" applyNumberFormat="1" applyFont="1" applyFill="1" applyBorder="1" applyAlignment="1">
      <alignment horizontal="center" vertical="top" wrapText="1"/>
    </xf>
    <xf numFmtId="0" fontId="42" fillId="0" borderId="0" xfId="5" applyNumberFormat="1" applyFont="1" applyFill="1" applyBorder="1" applyAlignment="1">
      <alignment horizontal="left" vertical="top"/>
    </xf>
    <xf numFmtId="49" fontId="28" fillId="2" borderId="2" xfId="5" applyNumberFormat="1" applyFont="1" applyFill="1" applyBorder="1" applyAlignment="1">
      <alignment horizontal="center" vertical="center"/>
    </xf>
    <xf numFmtId="49" fontId="28" fillId="2" borderId="3" xfId="5" applyNumberFormat="1" applyFont="1" applyFill="1" applyBorder="1" applyAlignment="1">
      <alignment horizontal="center" vertical="center"/>
    </xf>
    <xf numFmtId="49" fontId="28" fillId="2" borderId="0" xfId="5" applyNumberFormat="1" applyFont="1" applyFill="1" applyBorder="1" applyAlignment="1">
      <alignment horizontal="center" vertical="center"/>
    </xf>
    <xf numFmtId="49" fontId="28" fillId="2" borderId="6" xfId="5" applyNumberFormat="1" applyFont="1" applyFill="1" applyBorder="1" applyAlignment="1">
      <alignment horizontal="center" vertical="center"/>
    </xf>
    <xf numFmtId="49" fontId="28" fillId="2" borderId="1" xfId="5" applyNumberFormat="1" applyFont="1" applyFill="1" applyBorder="1" applyAlignment="1">
      <alignment horizontal="center" vertical="center"/>
    </xf>
    <xf numFmtId="49" fontId="28" fillId="2" borderId="10" xfId="5" applyNumberFormat="1" applyFont="1" applyFill="1" applyBorder="1" applyAlignment="1">
      <alignment horizontal="center" vertical="center"/>
    </xf>
    <xf numFmtId="184" fontId="30" fillId="2" borderId="12" xfId="5" applyNumberFormat="1" applyFont="1" applyFill="1" applyBorder="1" applyAlignment="1">
      <alignment horizontal="center" vertical="center"/>
    </xf>
    <xf numFmtId="184" fontId="30" fillId="2" borderId="1" xfId="5" applyNumberFormat="1" applyFont="1" applyFill="1" applyBorder="1" applyAlignment="1">
      <alignment horizontal="center" vertical="center"/>
    </xf>
    <xf numFmtId="184" fontId="30" fillId="2" borderId="10" xfId="5" applyNumberFormat="1" applyFont="1" applyFill="1" applyBorder="1" applyAlignment="1">
      <alignment horizontal="center" vertical="center"/>
    </xf>
    <xf numFmtId="49" fontId="30" fillId="2" borderId="1" xfId="5" applyNumberFormat="1" applyFont="1" applyFill="1" applyBorder="1" applyAlignment="1">
      <alignment vertical="center"/>
    </xf>
    <xf numFmtId="49" fontId="30" fillId="2" borderId="10" xfId="5" applyNumberFormat="1" applyFont="1" applyFill="1" applyBorder="1" applyAlignment="1">
      <alignment vertical="center"/>
    </xf>
    <xf numFmtId="200" fontId="30" fillId="2" borderId="15" xfId="5" applyNumberFormat="1" applyFont="1" applyFill="1" applyBorder="1" applyAlignment="1">
      <alignment horizontal="center" vertical="center"/>
    </xf>
    <xf numFmtId="49" fontId="30" fillId="2" borderId="0" xfId="5" applyNumberFormat="1" applyFont="1" applyFill="1" applyBorder="1" applyAlignment="1">
      <alignment vertical="center"/>
    </xf>
    <xf numFmtId="49" fontId="30" fillId="2" borderId="6" xfId="5" applyNumberFormat="1" applyFont="1" applyFill="1" applyBorder="1" applyAlignment="1">
      <alignment vertical="center"/>
    </xf>
    <xf numFmtId="49" fontId="45" fillId="0" borderId="0" xfId="5" applyNumberFormat="1" applyFont="1" applyFill="1" applyAlignment="1">
      <alignment horizontal="left" vertical="center" indent="1"/>
    </xf>
    <xf numFmtId="0" fontId="29" fillId="0" borderId="0" xfId="13" applyFill="1" applyAlignment="1">
      <alignment horizontal="left" indent="1"/>
    </xf>
    <xf numFmtId="49" fontId="30" fillId="2" borderId="5" xfId="5" applyNumberFormat="1" applyFont="1" applyFill="1" applyBorder="1" applyAlignment="1">
      <alignment horizontal="center" vertical="top" wrapText="1"/>
    </xf>
    <xf numFmtId="49" fontId="30" fillId="2" borderId="8" xfId="5" applyNumberFormat="1" applyFont="1" applyFill="1" applyBorder="1" applyAlignment="1">
      <alignment horizontal="center" vertical="top" wrapText="1"/>
    </xf>
    <xf numFmtId="49" fontId="14" fillId="2" borderId="0" xfId="5" applyNumberFormat="1" applyFont="1" applyFill="1" applyBorder="1" applyAlignment="1">
      <alignment vertical="center"/>
    </xf>
    <xf numFmtId="49" fontId="30" fillId="2" borderId="2" xfId="13" applyNumberFormat="1" applyFont="1" applyFill="1" applyBorder="1" applyAlignment="1">
      <alignment horizontal="center" vertical="center" wrapText="1"/>
    </xf>
    <xf numFmtId="49" fontId="30" fillId="2" borderId="3" xfId="13" applyNumberFormat="1" applyFont="1" applyFill="1" applyBorder="1" applyAlignment="1">
      <alignment horizontal="center" vertical="center" wrapText="1"/>
    </xf>
    <xf numFmtId="49" fontId="30" fillId="2" borderId="0" xfId="13" applyNumberFormat="1" applyFont="1" applyFill="1" applyBorder="1" applyAlignment="1">
      <alignment horizontal="center" vertical="center" wrapText="1"/>
    </xf>
    <xf numFmtId="49" fontId="30" fillId="2" borderId="6" xfId="13" applyNumberFormat="1" applyFont="1" applyFill="1" applyBorder="1" applyAlignment="1">
      <alignment horizontal="center" vertical="center" wrapText="1"/>
    </xf>
    <xf numFmtId="49" fontId="30" fillId="2" borderId="1" xfId="13" applyNumberFormat="1" applyFont="1" applyFill="1" applyBorder="1" applyAlignment="1">
      <alignment horizontal="center" vertical="center" wrapText="1"/>
    </xf>
    <xf numFmtId="49" fontId="30" fillId="2" borderId="10" xfId="13" applyNumberFormat="1" applyFont="1" applyFill="1" applyBorder="1" applyAlignment="1">
      <alignment horizontal="center" vertical="center" wrapText="1"/>
    </xf>
    <xf numFmtId="49" fontId="30" fillId="2" borderId="0" xfId="5" applyNumberFormat="1" applyFont="1" applyFill="1" applyBorder="1" applyAlignment="1">
      <alignment horizontal="left" vertical="center"/>
    </xf>
    <xf numFmtId="0" fontId="8" fillId="2" borderId="0" xfId="13" applyFont="1" applyFill="1" applyBorder="1" applyAlignment="1">
      <alignment horizontal="left" vertical="center"/>
    </xf>
    <xf numFmtId="0" fontId="35" fillId="2" borderId="2" xfId="19" applyFont="1" applyFill="1" applyBorder="1" applyAlignment="1">
      <alignment horizontal="center" vertical="center" wrapText="1"/>
    </xf>
    <xf numFmtId="0" fontId="35" fillId="2" borderId="0" xfId="19" applyFont="1" applyFill="1" applyBorder="1" applyAlignment="1">
      <alignment horizontal="center" vertical="center" wrapText="1"/>
    </xf>
    <xf numFmtId="0" fontId="35" fillId="2" borderId="1" xfId="19" applyFont="1" applyFill="1" applyBorder="1" applyAlignment="1">
      <alignment horizontal="center" vertical="center" wrapText="1"/>
    </xf>
    <xf numFmtId="49" fontId="30" fillId="2" borderId="15" xfId="5" applyNumberFormat="1" applyFont="1" applyFill="1" applyBorder="1" applyAlignment="1">
      <alignment horizontal="left" vertical="center"/>
    </xf>
    <xf numFmtId="49" fontId="30" fillId="2" borderId="11" xfId="5" applyNumberFormat="1" applyFont="1" applyFill="1" applyBorder="1" applyAlignment="1">
      <alignment horizontal="center" vertical="center" wrapText="1"/>
    </xf>
    <xf numFmtId="49" fontId="14" fillId="2" borderId="4" xfId="5" applyNumberFormat="1" applyFont="1" applyFill="1" applyBorder="1" applyAlignment="1">
      <alignment horizontal="distributed" vertical="center" wrapText="1"/>
    </xf>
    <xf numFmtId="49" fontId="14" fillId="2" borderId="11" xfId="5" applyNumberFormat="1" applyFont="1" applyFill="1" applyBorder="1" applyAlignment="1">
      <alignment horizontal="distributed" vertical="center" wrapText="1"/>
    </xf>
    <xf numFmtId="0" fontId="28" fillId="2" borderId="0" xfId="20" applyFont="1" applyFill="1" applyBorder="1" applyAlignment="1">
      <alignment horizontal="distributed" vertical="center"/>
    </xf>
    <xf numFmtId="202" fontId="30" fillId="0" borderId="0" xfId="20" applyNumberFormat="1" applyFont="1" applyFill="1" applyBorder="1" applyAlignment="1">
      <alignment horizontal="distributed" vertical="center"/>
    </xf>
    <xf numFmtId="0" fontId="35" fillId="0" borderId="0" xfId="20" applyFont="1" applyFill="1" applyAlignment="1">
      <alignment vertical="center"/>
    </xf>
    <xf numFmtId="0" fontId="9" fillId="2" borderId="0" xfId="20" applyFont="1" applyFill="1" applyAlignment="1">
      <alignment horizontal="distributed" vertical="center"/>
    </xf>
    <xf numFmtId="202" fontId="28" fillId="2" borderId="0" xfId="20" applyNumberFormat="1" applyFont="1" applyFill="1" applyBorder="1" applyAlignment="1">
      <alignment horizontal="distributed" vertical="center"/>
    </xf>
    <xf numFmtId="0" fontId="28" fillId="2" borderId="8" xfId="20" applyFont="1" applyFill="1" applyBorder="1" applyAlignment="1">
      <alignment horizontal="center" vertical="center" wrapText="1" justifyLastLine="1"/>
    </xf>
    <xf numFmtId="0" fontId="28" fillId="2" borderId="8" xfId="20" applyFont="1" applyFill="1" applyBorder="1" applyAlignment="1">
      <alignment horizontal="center" vertical="center" justifyLastLine="1"/>
    </xf>
    <xf numFmtId="0" fontId="28" fillId="2" borderId="7" xfId="20" applyFont="1" applyFill="1" applyBorder="1" applyAlignment="1">
      <alignment horizontal="center" vertical="center" wrapText="1" justifyLastLine="1"/>
    </xf>
    <xf numFmtId="0" fontId="28" fillId="2" borderId="7" xfId="20" applyFont="1" applyFill="1" applyBorder="1" applyAlignment="1">
      <alignment horizontal="center" vertical="center" justifyLastLine="1"/>
    </xf>
    <xf numFmtId="0" fontId="28" fillId="2" borderId="5" xfId="20" applyFont="1" applyFill="1" applyBorder="1" applyAlignment="1">
      <alignment horizontal="center" vertical="center" wrapText="1" justifyLastLine="1"/>
    </xf>
    <xf numFmtId="0" fontId="28" fillId="2" borderId="4" xfId="20" applyFont="1" applyFill="1" applyBorder="1" applyAlignment="1">
      <alignment horizontal="distributed" vertical="center" wrapText="1" justifyLastLine="1"/>
    </xf>
    <xf numFmtId="0" fontId="28" fillId="2" borderId="7" xfId="20" applyFont="1" applyFill="1" applyBorder="1" applyAlignment="1">
      <alignment horizontal="distributed" vertical="center" wrapText="1" justifyLastLine="1"/>
    </xf>
    <xf numFmtId="49" fontId="14" fillId="2" borderId="0" xfId="5" applyNumberFormat="1" applyFont="1" applyFill="1" applyBorder="1" applyAlignment="1">
      <alignment horizontal="distributed" vertical="center" wrapText="1"/>
    </xf>
    <xf numFmtId="0" fontId="38" fillId="2" borderId="28" xfId="23" applyFont="1" applyFill="1" applyBorder="1" applyAlignment="1">
      <alignment horizontal="center" vertical="center" wrapText="1"/>
    </xf>
    <xf numFmtId="0" fontId="38" fillId="2" borderId="29" xfId="23" applyFont="1" applyFill="1" applyBorder="1" applyAlignment="1">
      <alignment horizontal="center" vertical="center" wrapText="1"/>
    </xf>
    <xf numFmtId="0" fontId="92" fillId="2" borderId="3" xfId="0" applyFont="1" applyFill="1" applyBorder="1" applyAlignment="1">
      <alignment horizontal="center" vertical="center" wrapText="1"/>
    </xf>
    <xf numFmtId="0" fontId="92" fillId="2" borderId="10" xfId="0" applyFont="1" applyFill="1" applyBorder="1" applyAlignment="1">
      <alignment horizontal="center" vertical="center" wrapText="1"/>
    </xf>
    <xf numFmtId="0" fontId="92" fillId="2" borderId="6" xfId="0" applyFont="1" applyFill="1" applyBorder="1" applyAlignment="1">
      <alignment horizontal="center" vertical="center" wrapText="1"/>
    </xf>
    <xf numFmtId="38" fontId="93" fillId="2" borderId="5" xfId="1" applyFont="1" applyFill="1" applyBorder="1" applyAlignment="1">
      <alignment horizontal="center" vertical="center" wrapText="1"/>
    </xf>
    <xf numFmtId="38" fontId="93" fillId="2" borderId="8" xfId="1" applyFont="1" applyFill="1" applyBorder="1" applyAlignment="1">
      <alignment horizontal="center" vertical="center" wrapText="1"/>
    </xf>
    <xf numFmtId="0" fontId="93" fillId="2" borderId="4" xfId="0" applyFont="1" applyFill="1" applyBorder="1" applyAlignment="1">
      <alignment horizontal="center" vertical="center" wrapText="1"/>
    </xf>
    <xf numFmtId="0" fontId="93" fillId="2" borderId="7" xfId="0" applyFont="1" applyFill="1" applyBorder="1" applyAlignment="1">
      <alignment horizontal="center" vertical="center" wrapText="1"/>
    </xf>
    <xf numFmtId="0" fontId="48" fillId="2" borderId="4" xfId="0" applyFont="1" applyFill="1" applyBorder="1" applyAlignment="1">
      <alignment horizontal="center" vertical="center" wrapText="1"/>
    </xf>
    <xf numFmtId="0" fontId="48" fillId="2" borderId="7" xfId="0" applyFont="1" applyFill="1" applyBorder="1" applyAlignment="1">
      <alignment horizontal="center" vertical="center" wrapText="1"/>
    </xf>
    <xf numFmtId="0" fontId="48" fillId="2" borderId="5" xfId="0" applyFont="1" applyFill="1" applyBorder="1" applyAlignment="1">
      <alignment horizontal="center" vertical="center" wrapText="1"/>
    </xf>
    <xf numFmtId="0" fontId="48" fillId="2" borderId="8" xfId="0" applyFont="1" applyFill="1" applyBorder="1" applyAlignment="1">
      <alignment horizontal="center" vertical="center" wrapText="1"/>
    </xf>
    <xf numFmtId="0" fontId="93" fillId="2" borderId="5" xfId="0" applyFont="1" applyFill="1" applyBorder="1" applyAlignment="1">
      <alignment vertical="center" wrapText="1"/>
    </xf>
    <xf numFmtId="0" fontId="93" fillId="2" borderId="8" xfId="0" applyFont="1" applyFill="1" applyBorder="1" applyAlignment="1">
      <alignment vertical="center" wrapText="1"/>
    </xf>
    <xf numFmtId="38" fontId="93" fillId="2" borderId="4" xfId="1" applyFont="1" applyFill="1" applyBorder="1" applyAlignment="1">
      <alignment horizontal="center" vertical="center" wrapText="1"/>
    </xf>
    <xf numFmtId="38" fontId="93" fillId="2" borderId="7" xfId="1" applyFont="1" applyFill="1" applyBorder="1" applyAlignment="1">
      <alignment horizontal="center" vertical="center" wrapText="1"/>
    </xf>
    <xf numFmtId="38" fontId="94" fillId="2" borderId="4" xfId="25" applyFont="1" applyFill="1" applyBorder="1" applyAlignment="1">
      <alignment vertical="center" wrapText="1"/>
    </xf>
    <xf numFmtId="0" fontId="92" fillId="2" borderId="7" xfId="0" applyFont="1" applyFill="1" applyBorder="1" applyAlignment="1">
      <alignment vertical="center"/>
    </xf>
    <xf numFmtId="0" fontId="93" fillId="2" borderId="4" xfId="0" applyFont="1" applyFill="1" applyBorder="1" applyAlignment="1">
      <alignment vertical="center" wrapText="1"/>
    </xf>
    <xf numFmtId="0" fontId="93" fillId="2" borderId="7" xfId="0" applyFont="1" applyFill="1" applyBorder="1" applyAlignment="1">
      <alignment vertical="center" wrapText="1"/>
    </xf>
    <xf numFmtId="0" fontId="48" fillId="2" borderId="3" xfId="0" applyFont="1" applyFill="1" applyBorder="1" applyAlignment="1">
      <alignment horizontal="center" vertical="center" wrapText="1"/>
    </xf>
    <xf numFmtId="0" fontId="48" fillId="2" borderId="6" xfId="0" applyFont="1" applyFill="1" applyBorder="1" applyAlignment="1">
      <alignment horizontal="center" vertical="center" wrapText="1"/>
    </xf>
    <xf numFmtId="0" fontId="48" fillId="2" borderId="10" xfId="0" applyFont="1" applyFill="1" applyBorder="1" applyAlignment="1">
      <alignment horizontal="center" vertical="center" wrapText="1"/>
    </xf>
    <xf numFmtId="0" fontId="93" fillId="2" borderId="14" xfId="0" applyFont="1" applyFill="1" applyBorder="1" applyAlignment="1">
      <alignment horizontal="center" vertical="center"/>
    </xf>
    <xf numFmtId="0" fontId="93" fillId="2" borderId="15" xfId="0" applyFont="1" applyFill="1" applyBorder="1" applyAlignment="1">
      <alignment horizontal="center" vertical="center"/>
    </xf>
    <xf numFmtId="0" fontId="93" fillId="2" borderId="13" xfId="0" applyFont="1" applyFill="1" applyBorder="1" applyAlignment="1">
      <alignment horizontal="center" vertical="center"/>
    </xf>
    <xf numFmtId="0" fontId="93" fillId="2" borderId="5" xfId="0" applyFont="1" applyFill="1" applyBorder="1" applyAlignment="1">
      <alignment horizontal="center" vertical="center" wrapText="1"/>
    </xf>
    <xf numFmtId="0" fontId="93" fillId="2" borderId="8" xfId="0" applyFont="1" applyFill="1" applyBorder="1" applyAlignment="1">
      <alignment horizontal="center" vertical="center" wrapText="1"/>
    </xf>
  </cellXfs>
  <cellStyles count="27">
    <cellStyle name="パーセント 2" xfId="6"/>
    <cellStyle name="ハイパーリンク" xfId="26" builtinId="8"/>
    <cellStyle name="桁区切り" xfId="1" builtinId="6"/>
    <cellStyle name="桁区切り 2" xfId="3"/>
    <cellStyle name="桁区切り 2 2" xfId="14"/>
    <cellStyle name="桁区切り 2 3" xfId="25"/>
    <cellStyle name="桁区切り 3" xfId="8"/>
    <cellStyle name="通貨 2" xfId="4"/>
    <cellStyle name="標準" xfId="0" builtinId="0"/>
    <cellStyle name="標準 2" xfId="2"/>
    <cellStyle name="標準 2 2" xfId="13"/>
    <cellStyle name="標準 2 3" xfId="24"/>
    <cellStyle name="標準 3" xfId="7"/>
    <cellStyle name="標準 4" xfId="10"/>
    <cellStyle name="標準 5" xfId="20"/>
    <cellStyle name="標準 6" xfId="23"/>
    <cellStyle name="標準_a008" xfId="21"/>
    <cellStyle name="標準_a009" xfId="22"/>
    <cellStyle name="標準_b006-2" xfId="17"/>
    <cellStyle name="標準_b032" xfId="12"/>
    <cellStyle name="標準_JB16" xfId="5"/>
    <cellStyle name="標準_産業・従業上の地位男女別就業者数" xfId="16"/>
    <cellStyle name="標準_住居の種類・所有関係別一般世帯数・世帯人員数・一世帯当たりの世帯人員" xfId="11"/>
    <cellStyle name="標準_第2表　常住地による従業・通学市区町村，男女別15歳以上就業者数及び15歳以上通学者数（15歳未満通学者を含む通学者－特掲）" xfId="19"/>
    <cellStyle name="標準_第5表　常住地による従業・通学市区町村，男女別15歳以上就業者数及び15歳以上通学者数（15歳未満通学者を含む通学者－特掲）" xfId="18"/>
    <cellStyle name="標準_第7表" xfId="9"/>
    <cellStyle name="標準_労働力・年齢・男女別１５歳以上人口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3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32113;&#35336;&#34920;&#19968;&#35239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304800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190500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200025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323850</xdr:colOff>
      <xdr:row>1</xdr:row>
      <xdr:rowOff>0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561975</xdr:colOff>
      <xdr:row>1</xdr:row>
      <xdr:rowOff>0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352425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457200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457200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457200</xdr:colOff>
      <xdr:row>1</xdr:row>
      <xdr:rowOff>190500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74839</xdr:colOff>
      <xdr:row>1</xdr:row>
      <xdr:rowOff>42182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371475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190500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28575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304800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142875</xdr:colOff>
      <xdr:row>1</xdr:row>
      <xdr:rowOff>104775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3333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285750</xdr:colOff>
      <xdr:row>1</xdr:row>
      <xdr:rowOff>104775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619125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438150</xdr:colOff>
      <xdr:row>1</xdr:row>
      <xdr:rowOff>104775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123825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561975</xdr:colOff>
      <xdr:row>1</xdr:row>
      <xdr:rowOff>0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387212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390525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190500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390525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390525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390525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390525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390525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390525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390525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619125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523875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523875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190500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523875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523875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419100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447675</xdr:colOff>
      <xdr:row>1</xdr:row>
      <xdr:rowOff>190500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95250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95250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104775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619125</xdr:colOff>
      <xdr:row>1</xdr:row>
      <xdr:rowOff>36858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190500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619125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619125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619125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619125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190500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190500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190500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190500</xdr:colOff>
      <xdr:row>0</xdr:row>
      <xdr:rowOff>219075</xdr:rowOff>
    </xdr:to>
    <xdr:sp macro="" textlink="">
      <xdr:nvSpPr>
        <xdr:cNvPr id="2" name="テキスト ボックス 1">
          <a:hlinkClick xmlns:r="http://schemas.openxmlformats.org/officeDocument/2006/relationships" r:id="rId1"/>
        </xdr:cNvPr>
        <xdr:cNvSpPr txBox="1"/>
      </xdr:nvSpPr>
      <xdr:spPr>
        <a:xfrm>
          <a:off x="0" y="0"/>
          <a:ext cx="619125" cy="219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一覧へ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ity.fukuoka.lg.jp/data/open/cnt/3/30518/1/&#31532;&#65301;&#34920;&#12288;&#37197;&#20598;&#38306;&#20418;&#65288;&#65300;&#21306;&#20998;&#65289;&#65292;&#24180;&#40802;&#65288;&#21508;&#27507;&#65289;&#65292;&#30007;&#22899;&#21029;&#65297;&#65301;&#27507;&#20197;&#19978;&#20154;&#21475;&#21450;&#12403;&#24179;&#22343;&#24180;&#4080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113;&#35336;&#35506;&#12288;&#12304;&#26032;&#12501;&#12457;&#12523;&#12480;&#12540;&#12305;/01&#36039;&#26009;/01&#21002;&#34892;&#29289;/01&#22269;&#21218;&#35519;&#26619;/03&#38263;&#23822;&#24066;&#12398;&#20154;&#21475;&#20316;&#25104;&#36039;&#26009;/H27&#24180;/&#9733;&#9733;&#32113;&#35336;&#34920;&#65288;Excel&#65289;&#9733;&#9733;/&#31532;21&#34920;&#12288;65&#27507;&#20197;&#19978;&#19990;&#24111;&#21729;&#12398;&#26377;&#28961;&#65292;&#20303;&#23621;&#12398;&#31278;&#39006;&#12539;&#20303;&#23429;&#12398;&#25152;&#26377;&#12398;&#38306;&#20418;(6&#21306;&#20998;)&#21029;&#19968;&#33324;&#19990;&#24111;&#25968;&#65292;&#19968;&#33324;&#19990;&#24111;&#20154;&#21729;&#65292;65&#27507;&#20197;&#19978;&#19990;&#24111;&#20154;&#21729;&#21450;&#12403;1&#19990;&#24111;&#24403;&#12383;&#12426;&#20154;&#21729;&#1228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3.5\&#32207;&#21209;_&#32113;&#35336;&#35519;&#26619;&#35506;\&#32113;&#35336;&#12487;&#12540;&#12479;\17&#24180;&#22269;&#21218;&#35519;&#26619;\&#31532;1&#27425;&#22522;&#26412;&#38598;&#35336;(20061031)\Fukuoka\b006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113;&#35336;&#35506;&#12288;&#12304;&#26032;&#12501;&#12457;&#12523;&#12480;&#12540;&#12305;/01&#36039;&#26009;/01&#21002;&#34892;&#29289;/01&#22269;&#21218;&#35519;&#26619;/&#24179;&#25104;&#65297;&#65303;&#24180;&#38263;&#23822;&#24066;&#12398;&#20154;&#21475;/&#24179;&#25104;17&#29305;&#38598;&#24180;&#22269;&#21218;&#35519;&#26619;/&#24179;&#25104;17&#24180;&#22269;&#21218;&#35519;&#26619;&#29305;&#38598;/&#26087;&#24066;&#30010;&#26449;/&#20154;&#21475;&#12539;&#20154;&#21475;&#22679;&#2818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179;&#25104;17&#24180;&#22269;&#21218;&#35519;&#26619;/&#24179;&#25104;17&#24180;&#22269;&#21218;&#35519;&#26619;&#29305;&#38598;/&#24179;&#25104;17&#24180;&#22269;&#35519;&#32113;&#35336;&#34920;&#65288;&#65298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0061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21表"/>
      <sheetName val="長崎市"/>
      <sheetName val="元データ1"/>
      <sheetName val="元データ2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00611"/>
      <sheetName val="b00611 (2)"/>
    </sheetNames>
    <sheetDataSet>
      <sheetData sheetId="0">
        <row r="2">
          <cell r="F2" t="str">
            <v xml:space="preserve"> － 市部，郡部，都道府県※，人口20万以上の市※　</v>
          </cell>
        </row>
        <row r="3">
          <cell r="D3" t="str">
            <v xml:space="preserve">Table 5. Population 15 Years of Age and Over (Total and Japanese Population), by Marital Status (4 Groups), Age (Single Years), </v>
          </cell>
        </row>
        <row r="4">
          <cell r="E4" t="str">
            <v xml:space="preserve">        Sex and Average Age - All Shi, All Gun, Prefecture*, and Shi with Population of 200,000 or More* 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01"/>
      <sheetName val="a001 (2)"/>
      <sheetName val="a001 (3)"/>
      <sheetName val="a001 (4)"/>
      <sheetName val="a001 (5)"/>
      <sheetName val="a001 (6)"/>
    </sheetNames>
    <sheetDataSet>
      <sheetData sheetId="0">
        <row r="4">
          <cell r="D4" t="str">
            <v>人    口</v>
          </cell>
          <cell r="F4" t="str">
            <v>平成12年～17年</v>
          </cell>
        </row>
        <row r="5">
          <cell r="D5" t="str">
            <v>総　数</v>
          </cell>
          <cell r="F5" t="str">
            <v>の人口増減</v>
          </cell>
        </row>
        <row r="7">
          <cell r="C7" t="str">
            <v>平成1７年</v>
          </cell>
          <cell r="D7" t="str">
            <v>平成17年</v>
          </cell>
          <cell r="E7" t="str">
            <v>平成12年</v>
          </cell>
          <cell r="F7" t="str">
            <v>実  数</v>
          </cell>
          <cell r="G7" t="str">
            <v>　率　</v>
          </cell>
        </row>
        <row r="8">
          <cell r="C8" t="str">
            <v>の市町村</v>
          </cell>
          <cell r="E8" t="str">
            <v>（組替）</v>
          </cell>
          <cell r="G8" t="str">
            <v>（％）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その１"/>
      <sheetName val="その２"/>
      <sheetName val="その３"/>
      <sheetName val="その４"/>
      <sheetName val="その５"/>
      <sheetName val="その６"/>
      <sheetName val="その７"/>
      <sheetName val="その８"/>
      <sheetName val="その９"/>
      <sheetName val="その１０"/>
      <sheetName val="その１１"/>
      <sheetName val="その１２"/>
      <sheetName val="その１３"/>
      <sheetName val="その１４"/>
      <sheetName val="その１５"/>
      <sheetName val="その１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5"/>
  <sheetViews>
    <sheetView tabSelected="1" workbookViewId="0"/>
  </sheetViews>
  <sheetFormatPr defaultColWidth="130.375" defaultRowHeight="25.5" customHeight="1"/>
  <cols>
    <col min="1" max="16384" width="130.375" style="1550"/>
  </cols>
  <sheetData>
    <row r="1" spans="1:1" ht="25.5" customHeight="1">
      <c r="A1" s="1552" t="s">
        <v>2316</v>
      </c>
    </row>
    <row r="2" spans="1:1" ht="25.5" customHeight="1">
      <c r="A2" s="1554" t="s">
        <v>2317</v>
      </c>
    </row>
    <row r="3" spans="1:1" ht="25.5" customHeight="1">
      <c r="A3" s="1554" t="s">
        <v>2318</v>
      </c>
    </row>
    <row r="4" spans="1:1" ht="25.5" customHeight="1">
      <c r="A4" s="1554" t="s">
        <v>2315</v>
      </c>
    </row>
    <row r="5" spans="1:1" ht="25.5" customHeight="1">
      <c r="A5" s="1554" t="s">
        <v>2314</v>
      </c>
    </row>
    <row r="6" spans="1:1" ht="25.5" customHeight="1">
      <c r="A6" s="1554" t="s">
        <v>2313</v>
      </c>
    </row>
    <row r="7" spans="1:1" ht="25.5" customHeight="1">
      <c r="A7" s="1554" t="s">
        <v>2312</v>
      </c>
    </row>
    <row r="8" spans="1:1" ht="25.5" customHeight="1">
      <c r="A8" s="1554" t="s">
        <v>2311</v>
      </c>
    </row>
    <row r="9" spans="1:1" ht="25.5" customHeight="1">
      <c r="A9" s="1554" t="s">
        <v>2310</v>
      </c>
    </row>
    <row r="10" spans="1:1" ht="25.5" customHeight="1">
      <c r="A10" s="1558" t="s">
        <v>2309</v>
      </c>
    </row>
    <row r="11" spans="1:1" ht="25.5" customHeight="1">
      <c r="A11" s="1554" t="s">
        <v>2308</v>
      </c>
    </row>
    <row r="12" spans="1:1" ht="25.5" customHeight="1">
      <c r="A12" s="1554" t="s">
        <v>2307</v>
      </c>
    </row>
    <row r="13" spans="1:1" ht="25.5" customHeight="1">
      <c r="A13" s="1554" t="s">
        <v>2306</v>
      </c>
    </row>
    <row r="14" spans="1:1" ht="25.5" customHeight="1">
      <c r="A14" s="1554" t="s">
        <v>2305</v>
      </c>
    </row>
    <row r="15" spans="1:1" ht="25.5" customHeight="1">
      <c r="A15" s="1554" t="s">
        <v>2304</v>
      </c>
    </row>
    <row r="16" spans="1:1" ht="25.5" customHeight="1">
      <c r="A16" s="1554" t="s">
        <v>2303</v>
      </c>
    </row>
    <row r="17" spans="1:1" ht="25.5" customHeight="1">
      <c r="A17" s="1554" t="s">
        <v>2301</v>
      </c>
    </row>
    <row r="18" spans="1:1" ht="25.5" customHeight="1">
      <c r="A18" s="1554" t="s">
        <v>2302</v>
      </c>
    </row>
    <row r="19" spans="1:1" ht="25.5" customHeight="1">
      <c r="A19" s="1554" t="s">
        <v>2265</v>
      </c>
    </row>
    <row r="20" spans="1:1" ht="25.5" customHeight="1">
      <c r="A20" s="1554" t="s">
        <v>2266</v>
      </c>
    </row>
    <row r="21" spans="1:1" ht="25.5" customHeight="1">
      <c r="A21" s="1554" t="s">
        <v>2267</v>
      </c>
    </row>
    <row r="22" spans="1:1" ht="25.5" customHeight="1">
      <c r="A22" s="1554" t="s">
        <v>2268</v>
      </c>
    </row>
    <row r="23" spans="1:1" ht="25.5" customHeight="1">
      <c r="A23" s="1554" t="s">
        <v>2269</v>
      </c>
    </row>
    <row r="24" spans="1:1" ht="25.5" customHeight="1">
      <c r="A24" s="1554" t="s">
        <v>2270</v>
      </c>
    </row>
    <row r="25" spans="1:1" ht="25.5" customHeight="1">
      <c r="A25" s="1554" t="s">
        <v>2271</v>
      </c>
    </row>
    <row r="26" spans="1:1" ht="25.5" customHeight="1">
      <c r="A26" s="1554" t="s">
        <v>2272</v>
      </c>
    </row>
    <row r="27" spans="1:1" ht="25.5" customHeight="1">
      <c r="A27" s="1554" t="s">
        <v>2273</v>
      </c>
    </row>
    <row r="28" spans="1:1" ht="25.5" customHeight="1">
      <c r="A28" s="1554" t="s">
        <v>2274</v>
      </c>
    </row>
    <row r="29" spans="1:1" ht="25.5" customHeight="1">
      <c r="A29" s="1554" t="s">
        <v>2275</v>
      </c>
    </row>
    <row r="30" spans="1:1" ht="25.5" customHeight="1">
      <c r="A30" s="1554" t="s">
        <v>2276</v>
      </c>
    </row>
    <row r="31" spans="1:1" ht="25.5" customHeight="1">
      <c r="A31" s="1554" t="s">
        <v>2277</v>
      </c>
    </row>
    <row r="32" spans="1:1" ht="25.5" customHeight="1">
      <c r="A32" s="1554" t="s">
        <v>2278</v>
      </c>
    </row>
    <row r="33" spans="1:1" ht="25.5" customHeight="1">
      <c r="A33" s="1554" t="s">
        <v>2279</v>
      </c>
    </row>
    <row r="34" spans="1:1" ht="25.5" customHeight="1">
      <c r="A34" s="1554" t="s">
        <v>2280</v>
      </c>
    </row>
    <row r="35" spans="1:1" ht="25.5" customHeight="1">
      <c r="A35" s="1554" t="s">
        <v>2281</v>
      </c>
    </row>
    <row r="36" spans="1:1" ht="25.5" customHeight="1">
      <c r="A36" s="1554" t="s">
        <v>2282</v>
      </c>
    </row>
    <row r="37" spans="1:1" ht="25.5" customHeight="1">
      <c r="A37" s="1554" t="s">
        <v>2283</v>
      </c>
    </row>
    <row r="38" spans="1:1" ht="25.5" customHeight="1">
      <c r="A38" s="1554" t="s">
        <v>2284</v>
      </c>
    </row>
    <row r="39" spans="1:1" ht="25.5" customHeight="1">
      <c r="A39" s="1554" t="s">
        <v>2285</v>
      </c>
    </row>
    <row r="40" spans="1:1" ht="25.5" customHeight="1">
      <c r="A40" s="1554" t="s">
        <v>2286</v>
      </c>
    </row>
    <row r="41" spans="1:1" ht="25.5" customHeight="1">
      <c r="A41" s="1554" t="s">
        <v>2287</v>
      </c>
    </row>
    <row r="42" spans="1:1" ht="25.5" customHeight="1">
      <c r="A42" s="1554" t="s">
        <v>2288</v>
      </c>
    </row>
    <row r="43" spans="1:1" ht="25.5" customHeight="1">
      <c r="A43" s="1554" t="s">
        <v>2289</v>
      </c>
    </row>
    <row r="44" spans="1:1" ht="25.5" customHeight="1">
      <c r="A44" s="1554" t="s">
        <v>2290</v>
      </c>
    </row>
    <row r="45" spans="1:1" ht="25.5" customHeight="1">
      <c r="A45" s="1554" t="s">
        <v>2291</v>
      </c>
    </row>
    <row r="46" spans="1:1" ht="25.5" customHeight="1">
      <c r="A46" s="1554" t="s">
        <v>2292</v>
      </c>
    </row>
    <row r="47" spans="1:1" ht="25.5" customHeight="1">
      <c r="A47" s="1554" t="s">
        <v>2293</v>
      </c>
    </row>
    <row r="48" spans="1:1" ht="25.5" customHeight="1">
      <c r="A48" s="1554" t="s">
        <v>2294</v>
      </c>
    </row>
    <row r="49" spans="1:1" ht="25.5" customHeight="1">
      <c r="A49" s="1554" t="s">
        <v>2295</v>
      </c>
    </row>
    <row r="50" spans="1:1" ht="25.5" customHeight="1">
      <c r="A50" s="1554" t="s">
        <v>2296</v>
      </c>
    </row>
    <row r="51" spans="1:1" ht="25.5" customHeight="1">
      <c r="A51" s="1551" t="s">
        <v>881</v>
      </c>
    </row>
    <row r="52" spans="1:1" ht="25.5" customHeight="1">
      <c r="A52" s="1554" t="s">
        <v>2297</v>
      </c>
    </row>
    <row r="53" spans="1:1" ht="25.5" customHeight="1">
      <c r="A53" s="1554" t="s">
        <v>2298</v>
      </c>
    </row>
    <row r="54" spans="1:1" ht="25.5" customHeight="1">
      <c r="A54" s="1554" t="s">
        <v>2299</v>
      </c>
    </row>
    <row r="55" spans="1:1" ht="25.5" customHeight="1">
      <c r="A55" s="1554" t="s">
        <v>2300</v>
      </c>
    </row>
  </sheetData>
  <phoneticPr fontId="4"/>
  <hyperlinks>
    <hyperlink ref="A2" location="第1表!A1" display="第1表　 人口の推移－全市（大正9年～平成27年）及び人口集中地区（平成12年～平成27年）【調査時】"/>
    <hyperlink ref="A3" location="'第2表（全市）'!A1" display="第2表　 年齢(各歳)，男女別人口，平均年齢及び年齢中位数　－　全市"/>
    <hyperlink ref="A4" location="'第2表（旧長崎市）'!A1" display="第2表　 年齢(各歳)，男女別人口，平均年齢及び年齢中位数　－　旧長崎市"/>
    <hyperlink ref="A5" location="'第2表（旧香焼町）'!A1" display="第2表 　年齢(各歳)，男女別人口，平均年齢及び年齢中位数　－　旧香焼町"/>
    <hyperlink ref="A6" location="'第2表（旧伊王島町）'!A1" display="第2表 　年齢(各歳)，男女別人口，平均年齢及び年齢中位数　－　旧伊王島町"/>
    <hyperlink ref="A7" location="'第2表（旧高島町）'!A1" display="第2表 　年齢(各歳)，男女別人口，平均年齢及び年齢中位数　－　旧高島町"/>
    <hyperlink ref="A8" location="'第2表（旧野母崎町）'!A1" display="第2表　 年齢(各歳)，男女別人口，平均年齢及び年齢中位数　－　旧野母崎町"/>
    <hyperlink ref="A9" location="'第2表（旧三和町）'!A1" display="第2表　 年齢(各歳)，男女別人口，平均年齢及び年齢中位数　－　旧三和町"/>
    <hyperlink ref="A11" location="'第2表（旧外海町）'!A1" display="第2表 　年齢(各歳)，男女別人口，平均年齢及び年齢中位数　－　旧外海町"/>
    <hyperlink ref="A12" location="第3表!A1" display="第3表 　国籍（11区分），男女別外国人数 "/>
    <hyperlink ref="A13" location="第4表!A1" display="第4表 　配偶関係（4区分），年齢（5歳階級），男女別15歳以上人口及び平均年齢"/>
    <hyperlink ref="A14" location="第5表!A1" display="第5表 　世帯の種類(2区分)，施設等の世帯の種類(6区分)別世帯数，世帯人員及び1世帯当たり人員- 全市、旧市町　"/>
    <hyperlink ref="A15" location="第6表!A1" display="第6表　 世帯人員（７区分）別一般世帯数及び一般世帯人員（6歳未満・18歳未満世帯員のいる一般世帯－特掲）　-　全市、旧市町　"/>
    <hyperlink ref="A16" location="第7表!A1" display="第7表　 世帯の家族類型(16区分)，世帯主の年齢(5歳階級)別一般世帯数 (3世代世帯，間借り・下宿などの単身者及び会社などの独身寮の単身者－特掲)"/>
    <hyperlink ref="A17" location="第8表!A1" display="第8表 　世帯の家族類型(16区分)，世帯主の年齢(5歳階級)別一般世帯人員(3世代世帯，間借り・下宿などの単身者及び会社などの独身寮の単身者－特掲)"/>
    <hyperlink ref="A18" location="第9表!A1" display="第9表　 世帯の家族類型(16区分)，世帯人員(7区分)別一般世帯数(3世代世帯　　－特掲)"/>
    <hyperlink ref="A19" location="第10表!A1" display="第10表　6歳未満・12歳未満・15歳未満・18歳未満・20歳未満世帯員の有無，世帯の家族類型(22区分)別一般世帯数及び一般世帯人員(3世代世帯並びに母子世帯及び父子世帯　－特掲)"/>
    <hyperlink ref="A20" location="第11表!A1" display="第11表　施設等の世帯の種類（6区分），世帯人員（4区分）別施設等の世帯数及び施設等の世帯人員 "/>
    <hyperlink ref="A21" location="第12表!A1" display="第12表　住居の種類住宅の所有の関係（6区分）別一般世帯数，一般世帯人員及び１世帯当たりの人員－全市、旧市町 "/>
    <hyperlink ref="A22" location="第13表!A1" display="第13表　世帯の家族類型（16区分），住居の種類住宅の所有関係（6区分）別一般世帯数及び一般世帯人員（3世代世帯－特掲）"/>
    <hyperlink ref="A23" location="第14表!A1" display="第14表　住宅の建て方（8区分），住居の種類住宅の所有の関係（6区分）別一般世帯数，一般世帯人員及び1世帯当たり人員（世帯が住んでいる階－特掲）"/>
    <hyperlink ref="A24" location="第15表!A1" display="第15表　夫の年齢（7区分），妻の年齢（7区分）別夫婦のみの世帯数"/>
    <hyperlink ref="A25" location="第16表!A1" display="第16表　年齢（5歳階級），男女別高齢者単身世帯数"/>
    <hyperlink ref="A26" location="第17表!A1" display="第17表　65歳以上世帯員の有無，住居の種類住宅の所有の関係（6区分）別一般世帯数，一般世帯人員，65歳以上世帯人員及び1世帯当たり人員"/>
    <hyperlink ref="A27" location="第18表!A1" display="第18表　世帯人員（7区分），住居の種類住宅の所有の関係（6区分）別住宅に住む65歳以上世帯員のいる一般世帯数"/>
    <hyperlink ref="A28" location="第19表!A1" display="第19表　世帯人員（7区分），65歳以上世帯員の有無別一般世帯数，一般世帯人員及び65歳以上世帯人員－全市、旧市町"/>
    <hyperlink ref="A29" location="'第20表（全市）'!A1" display="第20表　労働力状態（8区分），年齢（5歳階級），男女別15歳以上人口（雇用者－特掲）－全市"/>
    <hyperlink ref="A30" location="'第20表（旧長崎市）'!A1" display="第20表　労働力状態（8区分），年齢（5歳階級），男女別15歳以上人口（雇用者－特掲）－旧長崎市"/>
    <hyperlink ref="A31" location="'第20表（旧香焼町）'!A1" display="第20表　労働力状態（8区分），年齢（5歳階級），男女別15歳以上人口（雇用者－特掲）－旧香焼町 "/>
    <hyperlink ref="A32" location="'第20表（旧伊王島町）'!A1" display="第20表　労働力状態（8区分），年齢（5歳階級），男女別15歳以上人口（雇用者－特掲）－旧伊王島町 "/>
    <hyperlink ref="A33" location="'第20表（旧高島町）'!A1" display="第20表　労働力状態（8区分），年齢（5歳階級），男女別15歳以上人口（雇用者－特掲）－旧高島町 "/>
    <hyperlink ref="A34" location="'第20表（旧野母崎町）'!A1" display="第20表　労働力状態（8区分），年齢（5歳階級），男女別15歳以上人口（雇用者－特掲）－旧野母崎町 "/>
    <hyperlink ref="A35" location="'第20表（旧三和町）'!A1" display="第20表　労働力状態（8区分），年齢（5歳階級），男女別15歳以上人口（雇用者－特掲）－旧三和町 "/>
    <hyperlink ref="A36" location="'第20表（旧琴海町）'!A1" display="第20表　労働力状態（8区分），年齢（5歳階級），男女別15歳以上人口（雇用者－特掲）－旧琴海町 "/>
    <hyperlink ref="A37" location="'第20表（旧外海町）'!A1" display="第20表　労働力状態（8区分），年齢（5歳階級），男女別15歳以上人口（雇用者－特掲）－旧外海町 "/>
    <hyperlink ref="A38" location="'第21表（全市）'!A1" display="第21表　産業（大分類），従業上の地位（8区分），男女別15歳以上就業者数－全市"/>
    <hyperlink ref="A39" location="'第21表（旧市町）①'!A1" display="第21表　産業（大分類），従業上の地位（8区分），男女別15歳以上就業者数－旧市町①"/>
    <hyperlink ref="A40" location="'第21表（旧市町）②'!A1" display="第21表　産業（大分類），従業上の地位（8区分），男女別15歳以上就業者数－旧市町② "/>
    <hyperlink ref="A41" location="'第21表（旧市町）③'!A1" display="第21表　産業（大分類），従業上の地位（8区分），男女別15歳以上就業者数－旧市町③ "/>
    <hyperlink ref="A42" location="'第21表（旧市町）④'!A1" display="第21表　産業（大分類），従業上の地位（8区分），男女別15歳以上就業者数－旧市町④ "/>
    <hyperlink ref="A43" location="第22表!A1" display="第22表　産業(大分類)，年齢(5歳階級)，男女別15歳以上就業者数及び平均年齢 "/>
    <hyperlink ref="A44" location="第23表!A1" display="第23表　常住地又は従業地通学地による年齢（5歳階級），男女別人口及び就業者数（有配偶の女性就業者－特掲）"/>
    <hyperlink ref="A45" location="第24表!A1" display="第24表　常住地による従業通学市区町村，男女別15歳以上就業者数及び15歳以上通学者数（15歳未満通学者を含む通学者－特掲）"/>
    <hyperlink ref="A46" location="第25表!A1" display="第25表　従業地通学地による常住市区町村，男女別15歳以上就業者数及び15歳以上通学者数（15歳未満を含む通学者－特掲）"/>
    <hyperlink ref="A47" location="第26表!A1" display="第26表　常住地又は従業地による産業（大分類），男女別15歳以上就業者数（雇用者－特掲）"/>
    <hyperlink ref="A48" location="第27表!A1" display="第27表　常住地による従業市区町村、産業（大分類）別15歳以上就業者数"/>
    <hyperlink ref="A49" location="第28表!A1" display="第28表　従業地による常住市区町村，産業（大分類）別15歳以上就業者数"/>
    <hyperlink ref="A50" location="第29表!A1" display="第29表　年齢（5歳階級），男女別人口，世帯数－町丁字等"/>
    <hyperlink ref="A52" location="'中核市比較表、第1表 '!A1" display="第1表　人口，人口増減，面積，人口密度，平均年齢，年齢中位数，昼間人口"/>
    <hyperlink ref="A53" location="'中核市比較表、第2表'!A1" display="第2表　世帯総数，一般世帯数，核家族世帯数，単独世帯数，施設等の世帯数"/>
    <hyperlink ref="A54" location="'中核市比較表、第3表'!A1" display="第3表　年齢（3区分），男女別人口及び年齢別割合，人口性比 "/>
    <hyperlink ref="A55" location="'中核市比較表、第4表'!A1" display="第4表　産業（3部門，大分類）別15歳以上就業者数 "/>
    <hyperlink ref="A10" location="'第2表（旧琴海町）'!A1" display="第2表　 年齢(各歳)，男女別人口，平均年齢及び年齢中位数　－　旧琴海町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4"/>
  <sheetViews>
    <sheetView showGridLines="0" view="pageBreakPreview" zoomScaleNormal="100" zoomScaleSheetLayoutView="100" workbookViewId="0">
      <selection activeCell="M1" sqref="M1"/>
    </sheetView>
  </sheetViews>
  <sheetFormatPr defaultRowHeight="13.5"/>
  <cols>
    <col min="1" max="1" width="5.625" style="50" customWidth="1"/>
    <col min="2" max="2" width="3.875" style="50" customWidth="1"/>
    <col min="3" max="3" width="5.875" style="50" customWidth="1"/>
    <col min="4" max="6" width="8.625" style="50" customWidth="1"/>
    <col min="7" max="7" width="7.75" style="50" customWidth="1"/>
    <col min="8" max="8" width="5.625" style="50" customWidth="1"/>
    <col min="9" max="9" width="3.875" style="50" customWidth="1"/>
    <col min="10" max="10" width="5.875" style="50" customWidth="1"/>
    <col min="11" max="13" width="8.625" style="50" customWidth="1"/>
    <col min="14" max="16384" width="9" style="50"/>
  </cols>
  <sheetData>
    <row r="1" spans="1:13" ht="24" customHeight="1">
      <c r="A1" s="1556"/>
      <c r="B1" s="1556"/>
      <c r="C1" s="1556" t="s">
        <v>440</v>
      </c>
      <c r="D1" s="1556"/>
      <c r="E1" s="1556"/>
      <c r="F1" s="1556"/>
      <c r="G1" s="1556"/>
      <c r="H1" s="1556"/>
      <c r="I1" s="1556"/>
      <c r="J1" s="1556"/>
      <c r="K1" s="1556"/>
      <c r="L1" s="1556"/>
      <c r="M1" s="1556"/>
    </row>
    <row r="2" spans="1:13" s="55" customFormat="1" ht="24" customHeight="1">
      <c r="A2" s="1591" t="s">
        <v>441</v>
      </c>
      <c r="B2" s="1592"/>
      <c r="C2" s="1592"/>
      <c r="D2" s="51" t="s">
        <v>442</v>
      </c>
      <c r="E2" s="52" t="s">
        <v>59</v>
      </c>
      <c r="F2" s="53" t="s">
        <v>60</v>
      </c>
      <c r="G2" s="54"/>
      <c r="H2" s="1591" t="s">
        <v>441</v>
      </c>
      <c r="I2" s="1574"/>
      <c r="J2" s="1574"/>
      <c r="K2" s="51" t="s">
        <v>442</v>
      </c>
      <c r="L2" s="52" t="s">
        <v>59</v>
      </c>
      <c r="M2" s="53" t="s">
        <v>60</v>
      </c>
    </row>
    <row r="3" spans="1:13" s="62" customFormat="1" ht="10.5" customHeight="1">
      <c r="A3" s="1593" t="s">
        <v>443</v>
      </c>
      <c r="B3" s="1593"/>
      <c r="C3" s="1564"/>
      <c r="D3" s="102">
        <f>SUM(D5,D12,D19,D26,D33,D40,K40,K33,K26,K19,K12,K5,D47,D54,D61,D68,K63,K61,K54,K47,D75,D82)</f>
        <v>11919</v>
      </c>
      <c r="E3" s="103">
        <f>SUM(E5,E12,E19,E26,E33,E40,L40,L33,L26,L19,L12,L5,E47,E54,E61,E68,L63,L61,L54,L47,E75,E82)</f>
        <v>5715</v>
      </c>
      <c r="F3" s="103">
        <f>SUM(F5,F12,F19,F26,F33,F40,M40,M33,M26,M19,M12,M5,F47,F54,F61,F68,M63,M61,M54,M47,F75,F82)</f>
        <v>6204</v>
      </c>
      <c r="G3" s="58"/>
      <c r="H3" s="59"/>
      <c r="I3" s="59"/>
      <c r="J3" s="59"/>
      <c r="K3" s="60"/>
      <c r="L3" s="61"/>
      <c r="M3" s="61"/>
    </row>
    <row r="4" spans="1:13" s="66" customFormat="1" ht="9" customHeight="1">
      <c r="A4" s="59"/>
      <c r="B4" s="59"/>
      <c r="C4" s="59"/>
      <c r="D4" s="77"/>
      <c r="E4" s="78"/>
      <c r="F4" s="78"/>
      <c r="G4" s="58"/>
      <c r="H4" s="65"/>
      <c r="I4" s="59"/>
      <c r="J4" s="59"/>
      <c r="K4" s="60"/>
      <c r="L4" s="61"/>
      <c r="M4" s="61"/>
    </row>
    <row r="5" spans="1:13" s="66" customFormat="1" ht="9" customHeight="1">
      <c r="A5" s="67" t="s">
        <v>444</v>
      </c>
      <c r="B5" s="31" t="s">
        <v>222</v>
      </c>
      <c r="C5" s="68" t="s">
        <v>445</v>
      </c>
      <c r="D5" s="74">
        <f>SUM(D6:D10)</f>
        <v>469</v>
      </c>
      <c r="E5" s="75">
        <f>SUM(E6:E10)</f>
        <v>236</v>
      </c>
      <c r="F5" s="75">
        <f>SUM(F6:F10)</f>
        <v>233</v>
      </c>
      <c r="G5" s="58"/>
      <c r="H5" s="71">
        <v>60</v>
      </c>
      <c r="I5" s="72" t="s">
        <v>446</v>
      </c>
      <c r="J5" s="73" t="s">
        <v>447</v>
      </c>
      <c r="K5" s="74">
        <f>SUM(K6:K10)</f>
        <v>979</v>
      </c>
      <c r="L5" s="75">
        <f>SUM(L6:L10)</f>
        <v>481</v>
      </c>
      <c r="M5" s="75">
        <f>SUM(M6:M10)</f>
        <v>498</v>
      </c>
    </row>
    <row r="6" spans="1:13" s="66" customFormat="1" ht="9" customHeight="1">
      <c r="A6" s="15"/>
      <c r="B6" s="72" t="s">
        <v>448</v>
      </c>
      <c r="C6" s="73"/>
      <c r="D6" s="74">
        <f>SUM(E6:F6)</f>
        <v>97</v>
      </c>
      <c r="E6" s="75">
        <v>54</v>
      </c>
      <c r="F6" s="75">
        <v>43</v>
      </c>
      <c r="G6" s="58"/>
      <c r="H6" s="71"/>
      <c r="I6" s="72" t="s">
        <v>449</v>
      </c>
      <c r="J6" s="73"/>
      <c r="K6" s="74">
        <f>SUM(L6:M6)</f>
        <v>176</v>
      </c>
      <c r="L6" s="76">
        <v>84</v>
      </c>
      <c r="M6" s="76">
        <v>92</v>
      </c>
    </row>
    <row r="7" spans="1:13" s="66" customFormat="1" ht="9" customHeight="1">
      <c r="A7" s="15"/>
      <c r="B7" s="72" t="s">
        <v>450</v>
      </c>
      <c r="C7" s="73"/>
      <c r="D7" s="74">
        <f>SUM(E7:F7)</f>
        <v>89</v>
      </c>
      <c r="E7" s="75">
        <v>48</v>
      </c>
      <c r="F7" s="75">
        <v>41</v>
      </c>
      <c r="G7" s="58"/>
      <c r="H7" s="71"/>
      <c r="I7" s="72" t="s">
        <v>451</v>
      </c>
      <c r="J7" s="73"/>
      <c r="K7" s="74">
        <f>SUM(L7:M7)</f>
        <v>186</v>
      </c>
      <c r="L7" s="76">
        <v>99</v>
      </c>
      <c r="M7" s="76">
        <v>87</v>
      </c>
    </row>
    <row r="8" spans="1:13" s="66" customFormat="1" ht="9" customHeight="1">
      <c r="A8" s="15"/>
      <c r="B8" s="72" t="s">
        <v>452</v>
      </c>
      <c r="C8" s="73"/>
      <c r="D8" s="74">
        <f>SUM(E8:F8)</f>
        <v>101</v>
      </c>
      <c r="E8" s="75">
        <v>51</v>
      </c>
      <c r="F8" s="75">
        <v>50</v>
      </c>
      <c r="G8" s="58"/>
      <c r="H8" s="71"/>
      <c r="I8" s="72" t="s">
        <v>453</v>
      </c>
      <c r="J8" s="73"/>
      <c r="K8" s="74">
        <f>SUM(L8:M8)</f>
        <v>200</v>
      </c>
      <c r="L8" s="76">
        <v>101</v>
      </c>
      <c r="M8" s="76">
        <v>99</v>
      </c>
    </row>
    <row r="9" spans="1:13" s="66" customFormat="1" ht="9" customHeight="1">
      <c r="A9" s="15"/>
      <c r="B9" s="72" t="s">
        <v>454</v>
      </c>
      <c r="C9" s="73"/>
      <c r="D9" s="74">
        <f>SUM(E9:F9)</f>
        <v>88</v>
      </c>
      <c r="E9" s="75">
        <v>40</v>
      </c>
      <c r="F9" s="75">
        <v>48</v>
      </c>
      <c r="G9" s="58"/>
      <c r="H9" s="15"/>
      <c r="I9" s="72" t="s">
        <v>455</v>
      </c>
      <c r="J9" s="73"/>
      <c r="K9" s="74">
        <f>SUM(L9:M9)</f>
        <v>206</v>
      </c>
      <c r="L9" s="76">
        <v>95</v>
      </c>
      <c r="M9" s="76">
        <v>111</v>
      </c>
    </row>
    <row r="10" spans="1:13" s="66" customFormat="1" ht="9" customHeight="1">
      <c r="A10" s="15"/>
      <c r="B10" s="72" t="s">
        <v>456</v>
      </c>
      <c r="C10" s="73"/>
      <c r="D10" s="74">
        <f>SUM(E10:F10)</f>
        <v>94</v>
      </c>
      <c r="E10" s="75">
        <v>43</v>
      </c>
      <c r="F10" s="75">
        <v>51</v>
      </c>
      <c r="G10" s="58"/>
      <c r="H10" s="15"/>
      <c r="I10" s="72" t="s">
        <v>289</v>
      </c>
      <c r="J10" s="73"/>
      <c r="K10" s="74">
        <f>SUM(L10:M10)</f>
        <v>211</v>
      </c>
      <c r="L10" s="76">
        <v>102</v>
      </c>
      <c r="M10" s="76">
        <v>109</v>
      </c>
    </row>
    <row r="11" spans="1:13" s="66" customFormat="1" ht="9" customHeight="1">
      <c r="A11" s="15"/>
      <c r="B11" s="15"/>
      <c r="C11" s="15"/>
      <c r="D11" s="77"/>
      <c r="E11" s="78"/>
      <c r="F11" s="78"/>
      <c r="G11" s="58"/>
      <c r="H11" s="15"/>
      <c r="I11" s="31"/>
      <c r="J11" s="15"/>
      <c r="K11" s="77"/>
      <c r="L11" s="78"/>
      <c r="M11" s="78"/>
    </row>
    <row r="12" spans="1:13" s="66" customFormat="1" ht="9" customHeight="1">
      <c r="A12" s="15">
        <v>5</v>
      </c>
      <c r="B12" s="72" t="s">
        <v>457</v>
      </c>
      <c r="C12" s="73" t="s">
        <v>458</v>
      </c>
      <c r="D12" s="74">
        <f>SUM(D13:D17)</f>
        <v>467</v>
      </c>
      <c r="E12" s="75">
        <f>SUM(E13:E17)</f>
        <v>244</v>
      </c>
      <c r="F12" s="75">
        <f>SUM(F13:F17)</f>
        <v>223</v>
      </c>
      <c r="G12" s="58"/>
      <c r="H12" s="71">
        <v>65</v>
      </c>
      <c r="I12" s="72" t="s">
        <v>65</v>
      </c>
      <c r="J12" s="73" t="s">
        <v>78</v>
      </c>
      <c r="K12" s="74">
        <f>SUM(K13:K17)</f>
        <v>1134</v>
      </c>
      <c r="L12" s="75">
        <f>SUM(L13:L17)</f>
        <v>562</v>
      </c>
      <c r="M12" s="75">
        <f>SUM(M13:M17)</f>
        <v>572</v>
      </c>
    </row>
    <row r="13" spans="1:13" s="66" customFormat="1" ht="9" customHeight="1">
      <c r="A13" s="15"/>
      <c r="B13" s="72" t="s">
        <v>79</v>
      </c>
      <c r="C13" s="73"/>
      <c r="D13" s="74">
        <f>SUM(E13:F13)</f>
        <v>95</v>
      </c>
      <c r="E13" s="75">
        <v>58</v>
      </c>
      <c r="F13" s="75">
        <v>37</v>
      </c>
      <c r="G13" s="58"/>
      <c r="H13" s="71"/>
      <c r="I13" s="72" t="s">
        <v>80</v>
      </c>
      <c r="J13" s="73"/>
      <c r="K13" s="74">
        <f>SUM(L13:M13)</f>
        <v>219</v>
      </c>
      <c r="L13" s="76">
        <v>117</v>
      </c>
      <c r="M13" s="76">
        <v>102</v>
      </c>
    </row>
    <row r="14" spans="1:13" s="66" customFormat="1" ht="9" customHeight="1">
      <c r="A14" s="15"/>
      <c r="B14" s="72" t="s">
        <v>81</v>
      </c>
      <c r="C14" s="73"/>
      <c r="D14" s="74">
        <f>SUM(E14:F14)</f>
        <v>94</v>
      </c>
      <c r="E14" s="75">
        <v>40</v>
      </c>
      <c r="F14" s="75">
        <v>54</v>
      </c>
      <c r="G14" s="58"/>
      <c r="H14" s="71"/>
      <c r="I14" s="72" t="s">
        <v>82</v>
      </c>
      <c r="J14" s="73"/>
      <c r="K14" s="74">
        <f>SUM(L14:M14)</f>
        <v>259</v>
      </c>
      <c r="L14" s="76">
        <v>112</v>
      </c>
      <c r="M14" s="76">
        <v>147</v>
      </c>
    </row>
    <row r="15" spans="1:13" s="66" customFormat="1" ht="9" customHeight="1">
      <c r="A15" s="73"/>
      <c r="B15" s="72" t="s">
        <v>83</v>
      </c>
      <c r="C15" s="73"/>
      <c r="D15" s="74">
        <f>SUM(E15:F15)</f>
        <v>99</v>
      </c>
      <c r="E15" s="75">
        <v>47</v>
      </c>
      <c r="F15" s="75">
        <v>52</v>
      </c>
      <c r="G15" s="58"/>
      <c r="H15" s="71"/>
      <c r="I15" s="72" t="s">
        <v>84</v>
      </c>
      <c r="J15" s="73"/>
      <c r="K15" s="74">
        <f>SUM(L15:M15)</f>
        <v>236</v>
      </c>
      <c r="L15" s="76">
        <v>129</v>
      </c>
      <c r="M15" s="76">
        <v>107</v>
      </c>
    </row>
    <row r="16" spans="1:13" s="66" customFormat="1" ht="9" customHeight="1">
      <c r="A16" s="73"/>
      <c r="B16" s="72" t="s">
        <v>85</v>
      </c>
      <c r="C16" s="73"/>
      <c r="D16" s="74">
        <f>SUM(E16:F16)</f>
        <v>82</v>
      </c>
      <c r="E16" s="75">
        <v>42</v>
      </c>
      <c r="F16" s="75">
        <v>40</v>
      </c>
      <c r="G16" s="58"/>
      <c r="H16" s="71"/>
      <c r="I16" s="72" t="s">
        <v>86</v>
      </c>
      <c r="J16" s="73"/>
      <c r="K16" s="74">
        <f>SUM(L16:M16)</f>
        <v>264</v>
      </c>
      <c r="L16" s="76">
        <v>130</v>
      </c>
      <c r="M16" s="76">
        <v>134</v>
      </c>
    </row>
    <row r="17" spans="1:13" s="66" customFormat="1" ht="9" customHeight="1">
      <c r="A17" s="73"/>
      <c r="B17" s="72" t="s">
        <v>77</v>
      </c>
      <c r="C17" s="73"/>
      <c r="D17" s="74">
        <f>SUM(E17:F17)</f>
        <v>97</v>
      </c>
      <c r="E17" s="75">
        <v>57</v>
      </c>
      <c r="F17" s="75">
        <v>40</v>
      </c>
      <c r="G17" s="58"/>
      <c r="H17" s="15"/>
      <c r="I17" s="72" t="s">
        <v>78</v>
      </c>
      <c r="J17" s="73"/>
      <c r="K17" s="74">
        <f>SUM(L17:M17)</f>
        <v>156</v>
      </c>
      <c r="L17" s="76">
        <v>74</v>
      </c>
      <c r="M17" s="76">
        <v>82</v>
      </c>
    </row>
    <row r="18" spans="1:13" s="66" customFormat="1" ht="9" customHeight="1">
      <c r="A18" s="73"/>
      <c r="B18" s="15"/>
      <c r="C18" s="15"/>
      <c r="D18" s="77"/>
      <c r="E18" s="78"/>
      <c r="F18" s="78"/>
      <c r="G18" s="58"/>
      <c r="H18" s="15"/>
      <c r="I18" s="15"/>
      <c r="J18" s="15"/>
      <c r="K18" s="77"/>
      <c r="L18" s="78"/>
      <c r="M18" s="78"/>
    </row>
    <row r="19" spans="1:13" s="66" customFormat="1" ht="9" customHeight="1">
      <c r="A19" s="15">
        <v>10</v>
      </c>
      <c r="B19" s="72" t="s">
        <v>65</v>
      </c>
      <c r="C19" s="73" t="s">
        <v>87</v>
      </c>
      <c r="D19" s="74">
        <f>SUM(D20:D24)</f>
        <v>509</v>
      </c>
      <c r="E19" s="75">
        <f>SUM(E20:E24)</f>
        <v>260</v>
      </c>
      <c r="F19" s="75">
        <f>SUM(F20:F24)</f>
        <v>249</v>
      </c>
      <c r="G19" s="58"/>
      <c r="H19" s="71">
        <v>70</v>
      </c>
      <c r="I19" s="72" t="s">
        <v>65</v>
      </c>
      <c r="J19" s="73" t="s">
        <v>88</v>
      </c>
      <c r="K19" s="74">
        <f>SUM(K20:K24)</f>
        <v>809</v>
      </c>
      <c r="L19" s="75">
        <f>SUM(L20:L24)</f>
        <v>376</v>
      </c>
      <c r="M19" s="75">
        <f>SUM(M20:M24)</f>
        <v>433</v>
      </c>
    </row>
    <row r="20" spans="1:13" s="66" customFormat="1" ht="9" customHeight="1">
      <c r="A20" s="15"/>
      <c r="B20" s="72" t="s">
        <v>89</v>
      </c>
      <c r="C20" s="73"/>
      <c r="D20" s="74">
        <f>SUM(E20:F20)</f>
        <v>101</v>
      </c>
      <c r="E20" s="75">
        <v>54</v>
      </c>
      <c r="F20" s="75">
        <v>47</v>
      </c>
      <c r="G20" s="58"/>
      <c r="H20" s="71"/>
      <c r="I20" s="72" t="s">
        <v>90</v>
      </c>
      <c r="J20" s="73"/>
      <c r="K20" s="74">
        <f>SUM(L20:M20)</f>
        <v>138</v>
      </c>
      <c r="L20" s="76">
        <v>69</v>
      </c>
      <c r="M20" s="76">
        <v>69</v>
      </c>
    </row>
    <row r="21" spans="1:13" s="66" customFormat="1" ht="9" customHeight="1">
      <c r="A21" s="15"/>
      <c r="B21" s="72" t="s">
        <v>91</v>
      </c>
      <c r="C21" s="73"/>
      <c r="D21" s="74">
        <f>SUM(E21:F21)</f>
        <v>98</v>
      </c>
      <c r="E21" s="75">
        <v>46</v>
      </c>
      <c r="F21" s="75">
        <v>52</v>
      </c>
      <c r="G21" s="58"/>
      <c r="H21" s="71"/>
      <c r="I21" s="72" t="s">
        <v>92</v>
      </c>
      <c r="J21" s="73"/>
      <c r="K21" s="74">
        <f>SUM(L21:M21)</f>
        <v>160</v>
      </c>
      <c r="L21" s="76">
        <v>72</v>
      </c>
      <c r="M21" s="76">
        <v>88</v>
      </c>
    </row>
    <row r="22" spans="1:13" s="66" customFormat="1" ht="9" customHeight="1">
      <c r="A22" s="15"/>
      <c r="B22" s="72" t="s">
        <v>93</v>
      </c>
      <c r="C22" s="73"/>
      <c r="D22" s="74">
        <f>SUM(E22:F22)</f>
        <v>114</v>
      </c>
      <c r="E22" s="75">
        <v>57</v>
      </c>
      <c r="F22" s="75">
        <v>57</v>
      </c>
      <c r="G22" s="58"/>
      <c r="H22" s="71"/>
      <c r="I22" s="72" t="s">
        <v>94</v>
      </c>
      <c r="J22" s="73"/>
      <c r="K22" s="74">
        <f>SUM(L22:M22)</f>
        <v>150</v>
      </c>
      <c r="L22" s="76">
        <v>77</v>
      </c>
      <c r="M22" s="76">
        <v>73</v>
      </c>
    </row>
    <row r="23" spans="1:13" s="66" customFormat="1" ht="9" customHeight="1">
      <c r="A23" s="73"/>
      <c r="B23" s="72" t="s">
        <v>95</v>
      </c>
      <c r="C23" s="73"/>
      <c r="D23" s="74">
        <f>SUM(E23:F23)</f>
        <v>96</v>
      </c>
      <c r="E23" s="75">
        <v>51</v>
      </c>
      <c r="F23" s="75">
        <v>45</v>
      </c>
      <c r="G23" s="58"/>
      <c r="H23" s="71"/>
      <c r="I23" s="72" t="s">
        <v>96</v>
      </c>
      <c r="J23" s="73"/>
      <c r="K23" s="74">
        <f>SUM(L23:M23)</f>
        <v>203</v>
      </c>
      <c r="L23" s="76">
        <v>85</v>
      </c>
      <c r="M23" s="76">
        <v>118</v>
      </c>
    </row>
    <row r="24" spans="1:13" s="66" customFormat="1" ht="9" customHeight="1">
      <c r="A24" s="73"/>
      <c r="B24" s="72" t="s">
        <v>87</v>
      </c>
      <c r="C24" s="73"/>
      <c r="D24" s="74">
        <f>SUM(E24:F24)</f>
        <v>100</v>
      </c>
      <c r="E24" s="75">
        <v>52</v>
      </c>
      <c r="F24" s="75">
        <v>48</v>
      </c>
      <c r="G24" s="58"/>
      <c r="H24" s="71"/>
      <c r="I24" s="72" t="s">
        <v>88</v>
      </c>
      <c r="J24" s="73"/>
      <c r="K24" s="74">
        <f>SUM(L24:M24)</f>
        <v>158</v>
      </c>
      <c r="L24" s="76">
        <v>73</v>
      </c>
      <c r="M24" s="76">
        <v>85</v>
      </c>
    </row>
    <row r="25" spans="1:13" s="66" customFormat="1" ht="9" customHeight="1">
      <c r="A25" s="73"/>
      <c r="B25" s="15"/>
      <c r="C25" s="15"/>
      <c r="D25" s="77"/>
      <c r="E25" s="78"/>
      <c r="F25" s="78"/>
      <c r="G25" s="58"/>
      <c r="H25" s="15"/>
      <c r="I25" s="31"/>
      <c r="J25" s="15"/>
      <c r="K25" s="74"/>
      <c r="L25" s="75"/>
      <c r="M25" s="75"/>
    </row>
    <row r="26" spans="1:13" s="66" customFormat="1" ht="9" customHeight="1">
      <c r="A26" s="15">
        <v>15</v>
      </c>
      <c r="B26" s="72" t="s">
        <v>65</v>
      </c>
      <c r="C26" s="73" t="s">
        <v>97</v>
      </c>
      <c r="D26" s="74">
        <f>SUM(D27:D31)</f>
        <v>545</v>
      </c>
      <c r="E26" s="75">
        <f>SUM(E27:E31)</f>
        <v>265</v>
      </c>
      <c r="F26" s="75">
        <f>SUM(F27:F31)</f>
        <v>280</v>
      </c>
      <c r="G26" s="58"/>
      <c r="H26" s="71">
        <v>75</v>
      </c>
      <c r="I26" s="72" t="s">
        <v>65</v>
      </c>
      <c r="J26" s="73" t="s">
        <v>98</v>
      </c>
      <c r="K26" s="74">
        <f>SUM(K27:K31)</f>
        <v>669</v>
      </c>
      <c r="L26" s="75">
        <f>SUM(L27:L31)</f>
        <v>325</v>
      </c>
      <c r="M26" s="75">
        <f>SUM(M27:M31)</f>
        <v>344</v>
      </c>
    </row>
    <row r="27" spans="1:13" s="66" customFormat="1" ht="9" customHeight="1">
      <c r="A27" s="73"/>
      <c r="B27" s="72" t="s">
        <v>99</v>
      </c>
      <c r="C27" s="73"/>
      <c r="D27" s="74">
        <f>SUM(E27:F27)</f>
        <v>116</v>
      </c>
      <c r="E27" s="75">
        <v>66</v>
      </c>
      <c r="F27" s="75">
        <v>50</v>
      </c>
      <c r="G27" s="58"/>
      <c r="H27" s="15"/>
      <c r="I27" s="72" t="s">
        <v>100</v>
      </c>
      <c r="J27" s="73"/>
      <c r="K27" s="74">
        <f>SUM(L27:M27)</f>
        <v>143</v>
      </c>
      <c r="L27" s="76">
        <v>73</v>
      </c>
      <c r="M27" s="76">
        <v>70</v>
      </c>
    </row>
    <row r="28" spans="1:13" s="66" customFormat="1" ht="9" customHeight="1">
      <c r="A28" s="15"/>
      <c r="B28" s="72" t="s">
        <v>101</v>
      </c>
      <c r="C28" s="73"/>
      <c r="D28" s="74">
        <f>SUM(E28:F28)</f>
        <v>121</v>
      </c>
      <c r="E28" s="75">
        <v>61</v>
      </c>
      <c r="F28" s="75">
        <v>60</v>
      </c>
      <c r="G28" s="58"/>
      <c r="H28" s="71"/>
      <c r="I28" s="72" t="s">
        <v>102</v>
      </c>
      <c r="J28" s="73"/>
      <c r="K28" s="74">
        <f>SUM(L28:M28)</f>
        <v>151</v>
      </c>
      <c r="L28" s="76">
        <v>76</v>
      </c>
      <c r="M28" s="76">
        <v>75</v>
      </c>
    </row>
    <row r="29" spans="1:13" s="66" customFormat="1" ht="9" customHeight="1">
      <c r="A29" s="15"/>
      <c r="B29" s="72" t="s">
        <v>103</v>
      </c>
      <c r="C29" s="73"/>
      <c r="D29" s="74">
        <f>SUM(E29:F29)</f>
        <v>114</v>
      </c>
      <c r="E29" s="75">
        <v>57</v>
      </c>
      <c r="F29" s="75">
        <v>57</v>
      </c>
      <c r="G29" s="58"/>
      <c r="H29" s="71"/>
      <c r="I29" s="72" t="s">
        <v>104</v>
      </c>
      <c r="J29" s="73"/>
      <c r="K29" s="74">
        <f>SUM(L29:M29)</f>
        <v>131</v>
      </c>
      <c r="L29" s="76">
        <v>64</v>
      </c>
      <c r="M29" s="76">
        <v>67</v>
      </c>
    </row>
    <row r="30" spans="1:13" s="66" customFormat="1" ht="9" customHeight="1">
      <c r="A30" s="15"/>
      <c r="B30" s="72" t="s">
        <v>105</v>
      </c>
      <c r="C30" s="73"/>
      <c r="D30" s="74">
        <f>SUM(E30:F30)</f>
        <v>105</v>
      </c>
      <c r="E30" s="75">
        <v>47</v>
      </c>
      <c r="F30" s="75">
        <v>58</v>
      </c>
      <c r="G30" s="58"/>
      <c r="H30" s="71"/>
      <c r="I30" s="72" t="s">
        <v>106</v>
      </c>
      <c r="J30" s="73"/>
      <c r="K30" s="74">
        <f>SUM(L30:M30)</f>
        <v>138</v>
      </c>
      <c r="L30" s="76">
        <v>67</v>
      </c>
      <c r="M30" s="76">
        <v>71</v>
      </c>
    </row>
    <row r="31" spans="1:13" s="66" customFormat="1" ht="9" customHeight="1">
      <c r="A31" s="73"/>
      <c r="B31" s="72" t="s">
        <v>97</v>
      </c>
      <c r="C31" s="73"/>
      <c r="D31" s="74">
        <f>SUM(E31:F31)</f>
        <v>89</v>
      </c>
      <c r="E31" s="75">
        <v>34</v>
      </c>
      <c r="F31" s="75">
        <v>55</v>
      </c>
      <c r="G31" s="58"/>
      <c r="H31" s="71"/>
      <c r="I31" s="72" t="s">
        <v>98</v>
      </c>
      <c r="J31" s="73"/>
      <c r="K31" s="74">
        <f>SUM(L31:M31)</f>
        <v>106</v>
      </c>
      <c r="L31" s="76">
        <v>45</v>
      </c>
      <c r="M31" s="76">
        <v>61</v>
      </c>
    </row>
    <row r="32" spans="1:13" s="66" customFormat="1" ht="9" customHeight="1">
      <c r="A32" s="73"/>
      <c r="B32" s="15"/>
      <c r="C32" s="15"/>
      <c r="D32" s="77"/>
      <c r="E32" s="78"/>
      <c r="F32" s="78"/>
      <c r="G32" s="58"/>
      <c r="H32" s="71"/>
      <c r="I32" s="15"/>
      <c r="J32" s="15"/>
      <c r="K32" s="77"/>
      <c r="L32" s="78"/>
      <c r="M32" s="78"/>
    </row>
    <row r="33" spans="1:13" s="66" customFormat="1" ht="9" customHeight="1">
      <c r="A33" s="15">
        <v>20</v>
      </c>
      <c r="B33" s="72" t="s">
        <v>65</v>
      </c>
      <c r="C33" s="73" t="s">
        <v>107</v>
      </c>
      <c r="D33" s="74">
        <f>SUM(D34:D38)</f>
        <v>476</v>
      </c>
      <c r="E33" s="75">
        <f>SUM(E34:E38)</f>
        <v>243</v>
      </c>
      <c r="F33" s="75">
        <f>SUM(F34:F38)</f>
        <v>233</v>
      </c>
      <c r="G33" s="58"/>
      <c r="H33" s="71">
        <v>80</v>
      </c>
      <c r="I33" s="72" t="s">
        <v>65</v>
      </c>
      <c r="J33" s="73" t="s">
        <v>108</v>
      </c>
      <c r="K33" s="74">
        <f>SUM(K34:K38)</f>
        <v>552</v>
      </c>
      <c r="L33" s="75">
        <f>SUM(L34:L38)</f>
        <v>219</v>
      </c>
      <c r="M33" s="75">
        <f>SUM(M34:M38)</f>
        <v>333</v>
      </c>
    </row>
    <row r="34" spans="1:13" s="66" customFormat="1" ht="9" customHeight="1">
      <c r="A34" s="73"/>
      <c r="B34" s="72" t="s">
        <v>109</v>
      </c>
      <c r="C34" s="73"/>
      <c r="D34" s="74">
        <f>SUM(E34:F34)</f>
        <v>87</v>
      </c>
      <c r="E34" s="75">
        <v>51</v>
      </c>
      <c r="F34" s="75">
        <v>36</v>
      </c>
      <c r="G34" s="58"/>
      <c r="H34" s="15"/>
      <c r="I34" s="72" t="s">
        <v>110</v>
      </c>
      <c r="J34" s="73"/>
      <c r="K34" s="74">
        <f>SUM(L34:M34)</f>
        <v>115</v>
      </c>
      <c r="L34" s="76">
        <v>40</v>
      </c>
      <c r="M34" s="76">
        <v>75</v>
      </c>
    </row>
    <row r="35" spans="1:13" s="66" customFormat="1" ht="9" customHeight="1">
      <c r="A35" s="73"/>
      <c r="B35" s="72" t="s">
        <v>111</v>
      </c>
      <c r="C35" s="73"/>
      <c r="D35" s="74">
        <f>SUM(E35:F35)</f>
        <v>99</v>
      </c>
      <c r="E35" s="75">
        <v>43</v>
      </c>
      <c r="F35" s="75">
        <v>56</v>
      </c>
      <c r="G35" s="58"/>
      <c r="H35" s="15"/>
      <c r="I35" s="72" t="s">
        <v>112</v>
      </c>
      <c r="J35" s="73"/>
      <c r="K35" s="74">
        <f>SUM(L35:M35)</f>
        <v>132</v>
      </c>
      <c r="L35" s="76">
        <v>58</v>
      </c>
      <c r="M35" s="76">
        <v>74</v>
      </c>
    </row>
    <row r="36" spans="1:13" s="66" customFormat="1" ht="9" customHeight="1">
      <c r="A36" s="15"/>
      <c r="B36" s="72" t="s">
        <v>113</v>
      </c>
      <c r="C36" s="73"/>
      <c r="D36" s="74">
        <f>SUM(E36:F36)</f>
        <v>94</v>
      </c>
      <c r="E36" s="75">
        <v>52</v>
      </c>
      <c r="F36" s="75">
        <v>42</v>
      </c>
      <c r="G36" s="58"/>
      <c r="H36" s="71"/>
      <c r="I36" s="72" t="s">
        <v>114</v>
      </c>
      <c r="J36" s="73"/>
      <c r="K36" s="74">
        <f>SUM(L36:M36)</f>
        <v>98</v>
      </c>
      <c r="L36" s="76">
        <v>38</v>
      </c>
      <c r="M36" s="76">
        <v>60</v>
      </c>
    </row>
    <row r="37" spans="1:13" s="66" customFormat="1" ht="9" customHeight="1">
      <c r="A37" s="15"/>
      <c r="B37" s="72" t="s">
        <v>115</v>
      </c>
      <c r="C37" s="73"/>
      <c r="D37" s="74">
        <f>SUM(E37:F37)</f>
        <v>105</v>
      </c>
      <c r="E37" s="75">
        <v>54</v>
      </c>
      <c r="F37" s="75">
        <v>51</v>
      </c>
      <c r="G37" s="58"/>
      <c r="H37" s="71"/>
      <c r="I37" s="72" t="s">
        <v>116</v>
      </c>
      <c r="J37" s="73"/>
      <c r="K37" s="74">
        <f>SUM(L37:M37)</f>
        <v>116</v>
      </c>
      <c r="L37" s="76">
        <v>42</v>
      </c>
      <c r="M37" s="76">
        <v>74</v>
      </c>
    </row>
    <row r="38" spans="1:13" s="66" customFormat="1" ht="9" customHeight="1">
      <c r="A38" s="15"/>
      <c r="B38" s="72" t="s">
        <v>107</v>
      </c>
      <c r="C38" s="73"/>
      <c r="D38" s="74">
        <f>SUM(E38:F38)</f>
        <v>91</v>
      </c>
      <c r="E38" s="75">
        <v>43</v>
      </c>
      <c r="F38" s="75">
        <v>48</v>
      </c>
      <c r="G38" s="58"/>
      <c r="H38" s="71"/>
      <c r="I38" s="72" t="s">
        <v>108</v>
      </c>
      <c r="J38" s="73"/>
      <c r="K38" s="74">
        <f>SUM(L38:M38)</f>
        <v>91</v>
      </c>
      <c r="L38" s="76">
        <v>41</v>
      </c>
      <c r="M38" s="76">
        <v>50</v>
      </c>
    </row>
    <row r="39" spans="1:13" s="66" customFormat="1" ht="9" customHeight="1">
      <c r="A39" s="73"/>
      <c r="B39" s="15"/>
      <c r="C39" s="15"/>
      <c r="D39" s="77"/>
      <c r="E39" s="78"/>
      <c r="F39" s="78"/>
      <c r="G39" s="58"/>
      <c r="H39" s="71"/>
      <c r="I39" s="15"/>
      <c r="J39" s="15"/>
      <c r="K39" s="77"/>
      <c r="L39" s="78"/>
      <c r="M39" s="78"/>
    </row>
    <row r="40" spans="1:13" s="66" customFormat="1" ht="9" customHeight="1">
      <c r="A40" s="15">
        <v>25</v>
      </c>
      <c r="B40" s="72" t="s">
        <v>65</v>
      </c>
      <c r="C40" s="73" t="s">
        <v>117</v>
      </c>
      <c r="D40" s="74">
        <f>SUM(D41:D45)</f>
        <v>513</v>
      </c>
      <c r="E40" s="75">
        <f>SUM(E41:E45)</f>
        <v>258</v>
      </c>
      <c r="F40" s="75">
        <f>SUM(F41:F45)</f>
        <v>255</v>
      </c>
      <c r="G40" s="58"/>
      <c r="H40" s="71">
        <v>85</v>
      </c>
      <c r="I40" s="72" t="s">
        <v>65</v>
      </c>
      <c r="J40" s="73" t="s">
        <v>118</v>
      </c>
      <c r="K40" s="74">
        <f>SUM(K41:K45)</f>
        <v>351</v>
      </c>
      <c r="L40" s="75">
        <f>SUM(L41:L45)</f>
        <v>137</v>
      </c>
      <c r="M40" s="75">
        <f>SUM(M41:M45)</f>
        <v>214</v>
      </c>
    </row>
    <row r="41" spans="1:13" s="66" customFormat="1" ht="9" customHeight="1">
      <c r="A41" s="73"/>
      <c r="B41" s="72" t="s">
        <v>119</v>
      </c>
      <c r="C41" s="73"/>
      <c r="D41" s="74">
        <f>SUM(E41:F41)</f>
        <v>109</v>
      </c>
      <c r="E41" s="75">
        <v>52</v>
      </c>
      <c r="F41" s="75">
        <v>57</v>
      </c>
      <c r="G41" s="58"/>
      <c r="H41" s="15"/>
      <c r="I41" s="72" t="s">
        <v>120</v>
      </c>
      <c r="J41" s="73"/>
      <c r="K41" s="74">
        <f>SUM(L41:M41)</f>
        <v>91</v>
      </c>
      <c r="L41" s="76">
        <v>41</v>
      </c>
      <c r="M41" s="76">
        <v>50</v>
      </c>
    </row>
    <row r="42" spans="1:13" s="66" customFormat="1" ht="9" customHeight="1">
      <c r="A42" s="73"/>
      <c r="B42" s="72" t="s">
        <v>121</v>
      </c>
      <c r="C42" s="73"/>
      <c r="D42" s="74">
        <f>SUM(E42:F42)</f>
        <v>92</v>
      </c>
      <c r="E42" s="75">
        <v>45</v>
      </c>
      <c r="F42" s="75">
        <v>47</v>
      </c>
      <c r="G42" s="58"/>
      <c r="H42" s="15"/>
      <c r="I42" s="72" t="s">
        <v>122</v>
      </c>
      <c r="J42" s="73"/>
      <c r="K42" s="74">
        <f>SUM(L42:M42)</f>
        <v>90</v>
      </c>
      <c r="L42" s="76">
        <v>35</v>
      </c>
      <c r="M42" s="76">
        <v>55</v>
      </c>
    </row>
    <row r="43" spans="1:13" s="66" customFormat="1" ht="9" customHeight="1">
      <c r="A43" s="73"/>
      <c r="B43" s="72" t="s">
        <v>123</v>
      </c>
      <c r="C43" s="73"/>
      <c r="D43" s="74">
        <f>SUM(E43:F43)</f>
        <v>95</v>
      </c>
      <c r="E43" s="75">
        <v>52</v>
      </c>
      <c r="F43" s="75">
        <v>43</v>
      </c>
      <c r="G43" s="58"/>
      <c r="H43" s="15"/>
      <c r="I43" s="72" t="s">
        <v>124</v>
      </c>
      <c r="J43" s="73"/>
      <c r="K43" s="74">
        <f>SUM(L43:M43)</f>
        <v>56</v>
      </c>
      <c r="L43" s="76">
        <v>21</v>
      </c>
      <c r="M43" s="76">
        <v>35</v>
      </c>
    </row>
    <row r="44" spans="1:13" s="66" customFormat="1" ht="9" customHeight="1">
      <c r="A44" s="15"/>
      <c r="B44" s="72" t="s">
        <v>125</v>
      </c>
      <c r="C44" s="73"/>
      <c r="D44" s="74">
        <f>SUM(E44:F44)</f>
        <v>106</v>
      </c>
      <c r="E44" s="75">
        <v>51</v>
      </c>
      <c r="F44" s="75">
        <v>55</v>
      </c>
      <c r="G44" s="58"/>
      <c r="H44" s="71"/>
      <c r="I44" s="72" t="s">
        <v>126</v>
      </c>
      <c r="J44" s="73"/>
      <c r="K44" s="74">
        <f>SUM(L44:M44)</f>
        <v>70</v>
      </c>
      <c r="L44" s="76">
        <v>25</v>
      </c>
      <c r="M44" s="76">
        <v>45</v>
      </c>
    </row>
    <row r="45" spans="1:13" s="66" customFormat="1" ht="9" customHeight="1">
      <c r="A45" s="15"/>
      <c r="B45" s="72" t="s">
        <v>117</v>
      </c>
      <c r="C45" s="73"/>
      <c r="D45" s="74">
        <f>SUM(E45:F45)</f>
        <v>111</v>
      </c>
      <c r="E45" s="75">
        <v>58</v>
      </c>
      <c r="F45" s="75">
        <v>53</v>
      </c>
      <c r="G45" s="58"/>
      <c r="H45" s="71"/>
      <c r="I45" s="72" t="s">
        <v>118</v>
      </c>
      <c r="J45" s="73"/>
      <c r="K45" s="74">
        <f>SUM(L45:M45)</f>
        <v>44</v>
      </c>
      <c r="L45" s="76">
        <v>15</v>
      </c>
      <c r="M45" s="76">
        <v>29</v>
      </c>
    </row>
    <row r="46" spans="1:13" s="66" customFormat="1" ht="9" customHeight="1">
      <c r="A46" s="15"/>
      <c r="B46" s="31"/>
      <c r="C46" s="15"/>
      <c r="D46" s="77"/>
      <c r="E46" s="78"/>
      <c r="F46" s="78"/>
      <c r="G46" s="58"/>
      <c r="H46" s="71"/>
      <c r="I46" s="15"/>
      <c r="J46" s="15"/>
      <c r="K46" s="77"/>
      <c r="L46" s="78"/>
      <c r="M46" s="78"/>
    </row>
    <row r="47" spans="1:13" s="66" customFormat="1" ht="9" customHeight="1">
      <c r="A47" s="15">
        <v>30</v>
      </c>
      <c r="B47" s="72" t="s">
        <v>65</v>
      </c>
      <c r="C47" s="73" t="s">
        <v>127</v>
      </c>
      <c r="D47" s="74">
        <f>SUM(D48:D52)</f>
        <v>534</v>
      </c>
      <c r="E47" s="75">
        <f>SUM(E48:E52)</f>
        <v>278</v>
      </c>
      <c r="F47" s="75">
        <f>SUM(F48:F52)</f>
        <v>256</v>
      </c>
      <c r="G47" s="58"/>
      <c r="H47" s="71">
        <v>90</v>
      </c>
      <c r="I47" s="72" t="s">
        <v>65</v>
      </c>
      <c r="J47" s="73" t="s">
        <v>128</v>
      </c>
      <c r="K47" s="74">
        <f>SUM(K48:K52)</f>
        <v>175</v>
      </c>
      <c r="L47" s="75">
        <f>SUM(L48:L52)</f>
        <v>45</v>
      </c>
      <c r="M47" s="75">
        <f>SUM(M48:M52)</f>
        <v>130</v>
      </c>
    </row>
    <row r="48" spans="1:13" s="66" customFormat="1" ht="9" customHeight="1">
      <c r="A48" s="73"/>
      <c r="B48" s="72" t="s">
        <v>129</v>
      </c>
      <c r="C48" s="73"/>
      <c r="D48" s="74">
        <f>SUM(E48:F48)</f>
        <v>107</v>
      </c>
      <c r="E48" s="75">
        <v>48</v>
      </c>
      <c r="F48" s="75">
        <v>59</v>
      </c>
      <c r="G48" s="58"/>
      <c r="H48" s="71"/>
      <c r="I48" s="72" t="s">
        <v>130</v>
      </c>
      <c r="J48" s="73"/>
      <c r="K48" s="74">
        <f>SUM(L48:M48)</f>
        <v>53</v>
      </c>
      <c r="L48" s="76">
        <v>19</v>
      </c>
      <c r="M48" s="76">
        <v>34</v>
      </c>
    </row>
    <row r="49" spans="1:13" s="66" customFormat="1" ht="9" customHeight="1">
      <c r="A49" s="73"/>
      <c r="B49" s="72" t="s">
        <v>131</v>
      </c>
      <c r="C49" s="73"/>
      <c r="D49" s="74">
        <f>SUM(E49:F49)</f>
        <v>107</v>
      </c>
      <c r="E49" s="75">
        <v>63</v>
      </c>
      <c r="F49" s="75">
        <v>44</v>
      </c>
      <c r="G49" s="58"/>
      <c r="H49" s="15"/>
      <c r="I49" s="72" t="s">
        <v>132</v>
      </c>
      <c r="J49" s="73"/>
      <c r="K49" s="74">
        <f>SUM(L49:M49)</f>
        <v>47</v>
      </c>
      <c r="L49" s="76">
        <v>10</v>
      </c>
      <c r="M49" s="76">
        <v>37</v>
      </c>
    </row>
    <row r="50" spans="1:13" s="66" customFormat="1" ht="9" customHeight="1">
      <c r="A50" s="73"/>
      <c r="B50" s="72" t="s">
        <v>133</v>
      </c>
      <c r="C50" s="73"/>
      <c r="D50" s="74">
        <f>SUM(E50:F50)</f>
        <v>106</v>
      </c>
      <c r="E50" s="75">
        <v>49</v>
      </c>
      <c r="F50" s="75">
        <v>57</v>
      </c>
      <c r="G50" s="58"/>
      <c r="H50" s="15"/>
      <c r="I50" s="72" t="s">
        <v>134</v>
      </c>
      <c r="J50" s="73"/>
      <c r="K50" s="74">
        <f>SUM(L50:M50)</f>
        <v>31</v>
      </c>
      <c r="L50" s="76">
        <v>4</v>
      </c>
      <c r="M50" s="76">
        <v>27</v>
      </c>
    </row>
    <row r="51" spans="1:13" s="66" customFormat="1" ht="9" customHeight="1">
      <c r="A51" s="73"/>
      <c r="B51" s="72" t="s">
        <v>135</v>
      </c>
      <c r="C51" s="73"/>
      <c r="D51" s="74">
        <f>SUM(E51:F51)</f>
        <v>97</v>
      </c>
      <c r="E51" s="75">
        <v>52</v>
      </c>
      <c r="F51" s="75">
        <v>45</v>
      </c>
      <c r="G51" s="58"/>
      <c r="H51" s="15"/>
      <c r="I51" s="72" t="s">
        <v>136</v>
      </c>
      <c r="J51" s="73"/>
      <c r="K51" s="74">
        <f>SUM(L51:M51)</f>
        <v>28</v>
      </c>
      <c r="L51" s="76">
        <v>8</v>
      </c>
      <c r="M51" s="76">
        <v>20</v>
      </c>
    </row>
    <row r="52" spans="1:13" s="66" customFormat="1" ht="9" customHeight="1">
      <c r="A52" s="15"/>
      <c r="B52" s="72" t="s">
        <v>127</v>
      </c>
      <c r="C52" s="73"/>
      <c r="D52" s="74">
        <f>SUM(E52:F52)</f>
        <v>117</v>
      </c>
      <c r="E52" s="75">
        <v>66</v>
      </c>
      <c r="F52" s="75">
        <v>51</v>
      </c>
      <c r="G52" s="58"/>
      <c r="H52" s="71"/>
      <c r="I52" s="72" t="s">
        <v>128</v>
      </c>
      <c r="J52" s="73"/>
      <c r="K52" s="74">
        <f>SUM(L52:M52)</f>
        <v>16</v>
      </c>
      <c r="L52" s="76">
        <v>4</v>
      </c>
      <c r="M52" s="76">
        <v>12</v>
      </c>
    </row>
    <row r="53" spans="1:13" s="66" customFormat="1" ht="9" customHeight="1">
      <c r="A53" s="15"/>
      <c r="B53" s="15"/>
      <c r="C53" s="15"/>
      <c r="D53" s="77"/>
      <c r="E53" s="78"/>
      <c r="F53" s="78"/>
      <c r="G53" s="58"/>
      <c r="H53" s="71"/>
      <c r="I53" s="15"/>
      <c r="J53" s="15"/>
      <c r="K53" s="77"/>
      <c r="L53" s="78"/>
      <c r="M53" s="78"/>
    </row>
    <row r="54" spans="1:13" s="66" customFormat="1" ht="9" customHeight="1">
      <c r="A54" s="15">
        <v>35</v>
      </c>
      <c r="B54" s="72" t="s">
        <v>65</v>
      </c>
      <c r="C54" s="73" t="s">
        <v>137</v>
      </c>
      <c r="D54" s="74">
        <f>SUM(D55:D59)</f>
        <v>591</v>
      </c>
      <c r="E54" s="75">
        <f>SUM(E55:E59)</f>
        <v>280</v>
      </c>
      <c r="F54" s="75">
        <f>SUM(F55:F59)</f>
        <v>311</v>
      </c>
      <c r="G54" s="58"/>
      <c r="H54" s="71">
        <v>95</v>
      </c>
      <c r="I54" s="72" t="s">
        <v>65</v>
      </c>
      <c r="J54" s="73" t="s">
        <v>138</v>
      </c>
      <c r="K54" s="74">
        <f>SUM(K55:K59)</f>
        <v>46</v>
      </c>
      <c r="L54" s="75">
        <f>SUM(L55:L59)</f>
        <v>3</v>
      </c>
      <c r="M54" s="75">
        <f>SUM(M55:M59)</f>
        <v>43</v>
      </c>
    </row>
    <row r="55" spans="1:13" s="66" customFormat="1" ht="9" customHeight="1">
      <c r="A55" s="73"/>
      <c r="B55" s="72" t="s">
        <v>139</v>
      </c>
      <c r="C55" s="73"/>
      <c r="D55" s="74">
        <f>SUM(E55:F55)</f>
        <v>106</v>
      </c>
      <c r="E55" s="75">
        <v>46</v>
      </c>
      <c r="F55" s="75">
        <v>60</v>
      </c>
      <c r="G55" s="58"/>
      <c r="H55" s="71"/>
      <c r="I55" s="72" t="s">
        <v>140</v>
      </c>
      <c r="J55" s="73"/>
      <c r="K55" s="74">
        <f t="shared" ref="K55:K63" si="0">SUM(L55:M55)</f>
        <v>14</v>
      </c>
      <c r="L55" s="76" t="s">
        <v>34</v>
      </c>
      <c r="M55" s="76">
        <v>14</v>
      </c>
    </row>
    <row r="56" spans="1:13" s="66" customFormat="1" ht="9" customHeight="1">
      <c r="A56" s="73"/>
      <c r="B56" s="72" t="s">
        <v>141</v>
      </c>
      <c r="C56" s="73"/>
      <c r="D56" s="74">
        <f>SUM(E56:F56)</f>
        <v>121</v>
      </c>
      <c r="E56" s="75">
        <v>53</v>
      </c>
      <c r="F56" s="75">
        <v>68</v>
      </c>
      <c r="G56" s="58"/>
      <c r="H56" s="71"/>
      <c r="I56" s="72" t="s">
        <v>142</v>
      </c>
      <c r="J56" s="73"/>
      <c r="K56" s="74">
        <f t="shared" si="0"/>
        <v>8</v>
      </c>
      <c r="L56" s="76" t="s">
        <v>34</v>
      </c>
      <c r="M56" s="76">
        <v>8</v>
      </c>
    </row>
    <row r="57" spans="1:13" s="66" customFormat="1" ht="9" customHeight="1">
      <c r="A57" s="73"/>
      <c r="B57" s="72" t="s">
        <v>143</v>
      </c>
      <c r="C57" s="73"/>
      <c r="D57" s="74">
        <f>SUM(E57:F57)</f>
        <v>110</v>
      </c>
      <c r="E57" s="75">
        <v>58</v>
      </c>
      <c r="F57" s="75">
        <v>52</v>
      </c>
      <c r="G57" s="58"/>
      <c r="H57" s="15"/>
      <c r="I57" s="72" t="s">
        <v>144</v>
      </c>
      <c r="J57" s="73"/>
      <c r="K57" s="74">
        <f t="shared" si="0"/>
        <v>9</v>
      </c>
      <c r="L57" s="76">
        <v>2</v>
      </c>
      <c r="M57" s="76">
        <v>7</v>
      </c>
    </row>
    <row r="58" spans="1:13" s="66" customFormat="1" ht="9" customHeight="1">
      <c r="A58" s="73"/>
      <c r="B58" s="72" t="s">
        <v>145</v>
      </c>
      <c r="C58" s="73"/>
      <c r="D58" s="74">
        <f>SUM(E58:F58)</f>
        <v>116</v>
      </c>
      <c r="E58" s="75">
        <v>60</v>
      </c>
      <c r="F58" s="75">
        <v>56</v>
      </c>
      <c r="G58" s="58"/>
      <c r="H58" s="15"/>
      <c r="I58" s="72" t="s">
        <v>146</v>
      </c>
      <c r="J58" s="73"/>
      <c r="K58" s="74">
        <f t="shared" si="0"/>
        <v>8</v>
      </c>
      <c r="L58" s="76">
        <v>1</v>
      </c>
      <c r="M58" s="76">
        <v>7</v>
      </c>
    </row>
    <row r="59" spans="1:13" s="66" customFormat="1" ht="9" customHeight="1">
      <c r="A59" s="73"/>
      <c r="B59" s="72" t="s">
        <v>137</v>
      </c>
      <c r="C59" s="73"/>
      <c r="D59" s="74">
        <f>SUM(E59:F59)</f>
        <v>138</v>
      </c>
      <c r="E59" s="75">
        <v>63</v>
      </c>
      <c r="F59" s="75">
        <v>75</v>
      </c>
      <c r="G59" s="58"/>
      <c r="H59" s="15"/>
      <c r="I59" s="72" t="s">
        <v>138</v>
      </c>
      <c r="J59" s="73"/>
      <c r="K59" s="74">
        <f t="shared" si="0"/>
        <v>7</v>
      </c>
      <c r="L59" s="76" t="s">
        <v>34</v>
      </c>
      <c r="M59" s="76">
        <v>7</v>
      </c>
    </row>
    <row r="60" spans="1:13" s="66" customFormat="1" ht="9" customHeight="1">
      <c r="A60" s="15"/>
      <c r="B60" s="31"/>
      <c r="C60" s="15"/>
      <c r="D60" s="77"/>
      <c r="E60" s="78"/>
      <c r="F60" s="78"/>
      <c r="G60" s="58"/>
      <c r="H60" s="71"/>
      <c r="I60" s="15"/>
      <c r="J60" s="15"/>
      <c r="K60" s="77"/>
      <c r="L60" s="78"/>
      <c r="M60" s="78"/>
    </row>
    <row r="61" spans="1:13" s="66" customFormat="1" ht="9" customHeight="1">
      <c r="A61" s="15">
        <v>40</v>
      </c>
      <c r="B61" s="72" t="s">
        <v>147</v>
      </c>
      <c r="C61" s="73" t="s">
        <v>148</v>
      </c>
      <c r="D61" s="74">
        <f>SUM(D62:D66)</f>
        <v>726</v>
      </c>
      <c r="E61" s="75">
        <f>SUM(E62:E66)</f>
        <v>362</v>
      </c>
      <c r="F61" s="75">
        <f>SUM(F62:F66)</f>
        <v>364</v>
      </c>
      <c r="G61" s="58"/>
      <c r="H61" s="1587" t="s">
        <v>149</v>
      </c>
      <c r="I61" s="1588"/>
      <c r="J61" s="1588"/>
      <c r="K61" s="74">
        <f t="shared" si="0"/>
        <v>8</v>
      </c>
      <c r="L61" s="76">
        <v>1</v>
      </c>
      <c r="M61" s="76">
        <v>7</v>
      </c>
    </row>
    <row r="62" spans="1:13" s="66" customFormat="1" ht="9" customHeight="1">
      <c r="A62" s="73"/>
      <c r="B62" s="72" t="s">
        <v>459</v>
      </c>
      <c r="C62" s="73"/>
      <c r="D62" s="74">
        <f>SUM(E62:F62)</f>
        <v>136</v>
      </c>
      <c r="E62" s="75">
        <v>62</v>
      </c>
      <c r="F62" s="75">
        <v>74</v>
      </c>
      <c r="G62" s="58"/>
      <c r="H62" s="65"/>
      <c r="I62" s="59"/>
      <c r="J62" s="59"/>
      <c r="K62" s="77"/>
      <c r="L62" s="78"/>
      <c r="M62" s="78"/>
    </row>
    <row r="63" spans="1:13" s="66" customFormat="1" ht="9" customHeight="1">
      <c r="A63" s="73"/>
      <c r="B63" s="72" t="s">
        <v>460</v>
      </c>
      <c r="C63" s="73"/>
      <c r="D63" s="74">
        <f>SUM(E63:F63)</f>
        <v>149</v>
      </c>
      <c r="E63" s="75">
        <v>73</v>
      </c>
      <c r="F63" s="75">
        <v>76</v>
      </c>
      <c r="G63" s="58"/>
      <c r="H63" s="1587" t="s">
        <v>461</v>
      </c>
      <c r="I63" s="1588"/>
      <c r="J63" s="1588"/>
      <c r="K63" s="74">
        <f t="shared" si="0"/>
        <v>80</v>
      </c>
      <c r="L63" s="76">
        <v>48</v>
      </c>
      <c r="M63" s="76">
        <v>32</v>
      </c>
    </row>
    <row r="64" spans="1:13" s="66" customFormat="1" ht="9" customHeight="1">
      <c r="A64" s="73"/>
      <c r="B64" s="72" t="s">
        <v>462</v>
      </c>
      <c r="C64" s="73"/>
      <c r="D64" s="74">
        <f>SUM(E64:F64)</f>
        <v>144</v>
      </c>
      <c r="E64" s="75">
        <v>77</v>
      </c>
      <c r="F64" s="75">
        <v>67</v>
      </c>
      <c r="G64" s="58"/>
      <c r="H64" s="65"/>
      <c r="I64" s="59"/>
      <c r="J64" s="59"/>
      <c r="K64" s="77"/>
      <c r="L64" s="78"/>
      <c r="M64" s="78"/>
    </row>
    <row r="65" spans="1:13" s="66" customFormat="1" ht="9" customHeight="1">
      <c r="A65" s="73"/>
      <c r="B65" s="72" t="s">
        <v>463</v>
      </c>
      <c r="C65" s="73"/>
      <c r="D65" s="74">
        <f>SUM(E65:F65)</f>
        <v>146</v>
      </c>
      <c r="E65" s="75">
        <v>74</v>
      </c>
      <c r="F65" s="75">
        <v>72</v>
      </c>
      <c r="G65" s="58"/>
      <c r="H65" s="79" t="s">
        <v>464</v>
      </c>
      <c r="I65" s="59"/>
      <c r="J65" s="79"/>
      <c r="K65" s="80"/>
      <c r="L65" s="81"/>
      <c r="M65" s="81"/>
    </row>
    <row r="66" spans="1:13" s="66" customFormat="1" ht="9" customHeight="1">
      <c r="A66" s="73"/>
      <c r="B66" s="72" t="s">
        <v>465</v>
      </c>
      <c r="C66" s="73"/>
      <c r="D66" s="74">
        <f>SUM(E66:F66)</f>
        <v>151</v>
      </c>
      <c r="E66" s="75">
        <v>76</v>
      </c>
      <c r="F66" s="75">
        <v>75</v>
      </c>
      <c r="G66" s="58"/>
      <c r="H66" s="1587" t="s">
        <v>466</v>
      </c>
      <c r="I66" s="1588"/>
      <c r="J66" s="1588"/>
      <c r="K66" s="74">
        <f>SUM(D19,D12,D5)</f>
        <v>1445</v>
      </c>
      <c r="L66" s="75">
        <f>SUM(E19,E12,E5)</f>
        <v>740</v>
      </c>
      <c r="M66" s="75">
        <f>SUM(F19,F12,F5)</f>
        <v>705</v>
      </c>
    </row>
    <row r="67" spans="1:13" s="66" customFormat="1" ht="9" customHeight="1">
      <c r="A67" s="73"/>
      <c r="B67" s="15"/>
      <c r="C67" s="15"/>
      <c r="D67" s="77"/>
      <c r="E67" s="78"/>
      <c r="F67" s="78"/>
      <c r="G67" s="58"/>
      <c r="H67" s="59"/>
      <c r="I67" s="82"/>
      <c r="J67" s="59"/>
      <c r="K67" s="77"/>
      <c r="L67" s="78"/>
      <c r="M67" s="78"/>
    </row>
    <row r="68" spans="1:13" s="66" customFormat="1" ht="9" customHeight="1">
      <c r="A68" s="15">
        <v>45</v>
      </c>
      <c r="B68" s="72" t="s">
        <v>467</v>
      </c>
      <c r="C68" s="73" t="s">
        <v>468</v>
      </c>
      <c r="D68" s="74">
        <f>SUM(D69:D73)</f>
        <v>666</v>
      </c>
      <c r="E68" s="75">
        <f>SUM(E69:E73)</f>
        <v>308</v>
      </c>
      <c r="F68" s="75">
        <f>SUM(F69:F73)</f>
        <v>358</v>
      </c>
      <c r="G68" s="58"/>
      <c r="H68" s="1587" t="s">
        <v>469</v>
      </c>
      <c r="I68" s="1588"/>
      <c r="J68" s="1588"/>
      <c r="K68" s="83">
        <f>SUM(D82,D75,D68,D61,D54,D47,D40,D33,D26,K5)</f>
        <v>6650</v>
      </c>
      <c r="L68" s="76">
        <f>SUM(E82,E75,E68,E61,E54,E47,E40,E33,E26,L5)</f>
        <v>3259</v>
      </c>
      <c r="M68" s="76">
        <f>SUM(F82,F75,F68,F61,F54,F47,F40,F33,F26,M5)</f>
        <v>3391</v>
      </c>
    </row>
    <row r="69" spans="1:13" s="66" customFormat="1" ht="9" customHeight="1">
      <c r="A69" s="73"/>
      <c r="B69" s="72" t="s">
        <v>470</v>
      </c>
      <c r="C69" s="73"/>
      <c r="D69" s="74">
        <f>SUM(E69:F69)</f>
        <v>131</v>
      </c>
      <c r="E69" s="75">
        <v>55</v>
      </c>
      <c r="F69" s="75">
        <v>76</v>
      </c>
      <c r="G69" s="58"/>
      <c r="H69" s="65"/>
      <c r="I69" s="59"/>
      <c r="J69" s="59"/>
      <c r="K69" s="77"/>
      <c r="L69" s="78"/>
      <c r="M69" s="78"/>
    </row>
    <row r="70" spans="1:13" s="66" customFormat="1" ht="9" customHeight="1">
      <c r="A70" s="73"/>
      <c r="B70" s="72" t="s">
        <v>471</v>
      </c>
      <c r="C70" s="73"/>
      <c r="D70" s="74">
        <f>SUM(E70:F70)</f>
        <v>143</v>
      </c>
      <c r="E70" s="75">
        <v>65</v>
      </c>
      <c r="F70" s="75">
        <v>78</v>
      </c>
      <c r="G70" s="55"/>
      <c r="H70" s="1587" t="s">
        <v>472</v>
      </c>
      <c r="I70" s="1588"/>
      <c r="J70" s="1588"/>
      <c r="K70" s="74">
        <f>SUM(K12,K19,K26,K33,K40,K47,K54,K61)</f>
        <v>3744</v>
      </c>
      <c r="L70" s="75">
        <f>SUM(L12,L19,L26,L33,L40,L47,L54,L61)</f>
        <v>1668</v>
      </c>
      <c r="M70" s="75">
        <f>SUM(M12,M19,M26,M33,M40,M47,M54,M61)</f>
        <v>2076</v>
      </c>
    </row>
    <row r="71" spans="1:13" s="66" customFormat="1" ht="9" customHeight="1">
      <c r="A71" s="73"/>
      <c r="B71" s="72" t="s">
        <v>473</v>
      </c>
      <c r="C71" s="73"/>
      <c r="D71" s="74">
        <f>SUM(E71:F71)</f>
        <v>147</v>
      </c>
      <c r="E71" s="75">
        <v>68</v>
      </c>
      <c r="F71" s="75">
        <v>79</v>
      </c>
      <c r="G71" s="55"/>
      <c r="H71" s="65"/>
      <c r="I71" s="59"/>
      <c r="J71" s="59"/>
      <c r="K71" s="77"/>
      <c r="L71" s="78"/>
      <c r="M71" s="78"/>
    </row>
    <row r="72" spans="1:13" s="66" customFormat="1" ht="9" customHeight="1">
      <c r="A72" s="73"/>
      <c r="B72" s="72" t="s">
        <v>474</v>
      </c>
      <c r="C72" s="73"/>
      <c r="D72" s="74">
        <f>SUM(E72:F72)</f>
        <v>144</v>
      </c>
      <c r="E72" s="75">
        <v>60</v>
      </c>
      <c r="F72" s="75">
        <v>84</v>
      </c>
      <c r="G72" s="84"/>
      <c r="H72" s="1587" t="s">
        <v>475</v>
      </c>
      <c r="I72" s="1589"/>
      <c r="J72" s="1590"/>
      <c r="K72" s="74">
        <f>SUM(K12,K19)</f>
        <v>1943</v>
      </c>
      <c r="L72" s="75">
        <f>SUM(L12,L19)</f>
        <v>938</v>
      </c>
      <c r="M72" s="75">
        <f>SUM(M12,M19)</f>
        <v>1005</v>
      </c>
    </row>
    <row r="73" spans="1:13" s="66" customFormat="1" ht="9" customHeight="1">
      <c r="A73" s="73"/>
      <c r="B73" s="72" t="s">
        <v>468</v>
      </c>
      <c r="C73" s="73"/>
      <c r="D73" s="74">
        <f>SUM(E73:F73)</f>
        <v>101</v>
      </c>
      <c r="E73" s="75">
        <v>60</v>
      </c>
      <c r="F73" s="75">
        <v>41</v>
      </c>
      <c r="G73" s="84"/>
      <c r="H73" s="1587" t="s">
        <v>476</v>
      </c>
      <c r="I73" s="1589"/>
      <c r="J73" s="1590"/>
      <c r="K73" s="74">
        <f>SUM(K26,K33,K40,K47,K54,K61)</f>
        <v>1801</v>
      </c>
      <c r="L73" s="75">
        <f>SUM(L26,L33,L40,L47,L54,L61)</f>
        <v>730</v>
      </c>
      <c r="M73" s="75">
        <f>SUM(M26,M33,M40,M47,M54,M61)</f>
        <v>1071</v>
      </c>
    </row>
    <row r="74" spans="1:13" s="66" customFormat="1" ht="9" customHeight="1">
      <c r="A74" s="15"/>
      <c r="B74" s="15"/>
      <c r="C74" s="15"/>
      <c r="D74" s="77"/>
      <c r="E74" s="78"/>
      <c r="F74" s="78"/>
      <c r="G74" s="55"/>
      <c r="H74" s="59"/>
      <c r="I74" s="59"/>
      <c r="J74" s="59"/>
      <c r="K74" s="77"/>
      <c r="L74" s="78"/>
      <c r="M74" s="78"/>
    </row>
    <row r="75" spans="1:13" s="66" customFormat="1" ht="9" customHeight="1">
      <c r="A75" s="67" t="s">
        <v>477</v>
      </c>
      <c r="B75" s="72" t="s">
        <v>478</v>
      </c>
      <c r="C75" s="73" t="s">
        <v>479</v>
      </c>
      <c r="D75" s="74">
        <f>SUM(D76:D80)</f>
        <v>777</v>
      </c>
      <c r="E75" s="75">
        <f>SUM(E76:E80)</f>
        <v>364</v>
      </c>
      <c r="F75" s="75">
        <f>SUM(F76:F80)</f>
        <v>413</v>
      </c>
      <c r="G75" s="55"/>
      <c r="H75" s="1587" t="s">
        <v>480</v>
      </c>
      <c r="I75" s="1588"/>
      <c r="J75" s="1588"/>
      <c r="K75" s="80"/>
      <c r="L75" s="81"/>
      <c r="M75" s="81"/>
    </row>
    <row r="76" spans="1:13" s="66" customFormat="1" ht="9" customHeight="1">
      <c r="A76" s="73"/>
      <c r="B76" s="72" t="s">
        <v>481</v>
      </c>
      <c r="C76" s="73"/>
      <c r="D76" s="74">
        <f>SUM(E76:F76)</f>
        <v>175</v>
      </c>
      <c r="E76" s="75">
        <v>74</v>
      </c>
      <c r="F76" s="75">
        <v>101</v>
      </c>
      <c r="G76" s="55"/>
      <c r="H76" s="1587" t="s">
        <v>466</v>
      </c>
      <c r="I76" s="1588"/>
      <c r="J76" s="1588"/>
      <c r="K76" s="85">
        <f>K66/(D3-K63)*100</f>
        <v>12.205422755300278</v>
      </c>
      <c r="L76" s="86">
        <f>L66/(E3-L63)*100</f>
        <v>13.058055408505382</v>
      </c>
      <c r="M76" s="86">
        <f>M66/(F3-M63)*100</f>
        <v>11.422553467271548</v>
      </c>
    </row>
    <row r="77" spans="1:13" s="66" customFormat="1" ht="9" customHeight="1">
      <c r="A77" s="73"/>
      <c r="B77" s="72" t="s">
        <v>482</v>
      </c>
      <c r="C77" s="73"/>
      <c r="D77" s="74">
        <f>SUM(E77:F77)</f>
        <v>145</v>
      </c>
      <c r="E77" s="75">
        <v>64</v>
      </c>
      <c r="F77" s="75">
        <v>81</v>
      </c>
      <c r="G77" s="55"/>
      <c r="H77" s="59"/>
      <c r="I77" s="59"/>
      <c r="J77" s="59"/>
      <c r="K77" s="77"/>
      <c r="L77" s="78"/>
      <c r="M77" s="78"/>
    </row>
    <row r="78" spans="1:13" s="66" customFormat="1" ht="9" customHeight="1">
      <c r="A78" s="73"/>
      <c r="B78" s="72" t="s">
        <v>483</v>
      </c>
      <c r="C78" s="73"/>
      <c r="D78" s="74">
        <f>SUM(E78:F78)</f>
        <v>170</v>
      </c>
      <c r="E78" s="75">
        <v>83</v>
      </c>
      <c r="F78" s="75">
        <v>87</v>
      </c>
      <c r="G78" s="55"/>
      <c r="H78" s="1587" t="s">
        <v>469</v>
      </c>
      <c r="I78" s="1588"/>
      <c r="J78" s="1588"/>
      <c r="K78" s="87">
        <f>K68/(D3-K63)*100</f>
        <v>56.170284652419966</v>
      </c>
      <c r="L78" s="88">
        <f>L68/(E3-L63)*100</f>
        <v>57.508381859890591</v>
      </c>
      <c r="M78" s="88">
        <f>M68/(F3-M63)*100</f>
        <v>54.941672067401171</v>
      </c>
    </row>
    <row r="79" spans="1:13" s="66" customFormat="1" ht="9" customHeight="1">
      <c r="A79" s="73"/>
      <c r="B79" s="72" t="s">
        <v>484</v>
      </c>
      <c r="C79" s="73"/>
      <c r="D79" s="74">
        <f>SUM(E79:F79)</f>
        <v>138</v>
      </c>
      <c r="E79" s="75">
        <v>72</v>
      </c>
      <c r="F79" s="75">
        <v>66</v>
      </c>
      <c r="G79" s="55"/>
      <c r="H79" s="89"/>
      <c r="I79" s="59"/>
      <c r="J79" s="59"/>
      <c r="K79" s="77"/>
      <c r="L79" s="78"/>
      <c r="M79" s="78"/>
    </row>
    <row r="80" spans="1:13" s="66" customFormat="1" ht="9" customHeight="1">
      <c r="A80" s="73"/>
      <c r="B80" s="72" t="s">
        <v>479</v>
      </c>
      <c r="C80" s="73"/>
      <c r="D80" s="74">
        <f>SUM(E80:F80)</f>
        <v>149</v>
      </c>
      <c r="E80" s="75">
        <v>71</v>
      </c>
      <c r="F80" s="75">
        <v>78</v>
      </c>
      <c r="G80" s="55"/>
      <c r="H80" s="1587" t="s">
        <v>472</v>
      </c>
      <c r="I80" s="1588"/>
      <c r="J80" s="1588"/>
      <c r="K80" s="90">
        <f>K70/(D3-K63)*100</f>
        <v>31.624292592279751</v>
      </c>
      <c r="L80" s="91">
        <f>L70/(E3-L63)*100</f>
        <v>29.433562731604024</v>
      </c>
      <c r="M80" s="91">
        <f>M70/(F3-M63)*100</f>
        <v>33.635774465327287</v>
      </c>
    </row>
    <row r="81" spans="1:13" s="66" customFormat="1" ht="9" customHeight="1">
      <c r="A81" s="15"/>
      <c r="B81" s="15"/>
      <c r="C81" s="15"/>
      <c r="D81" s="77"/>
      <c r="E81" s="78"/>
      <c r="F81" s="78"/>
      <c r="G81" s="55"/>
      <c r="H81" s="59"/>
      <c r="I81" s="59"/>
      <c r="J81" s="59"/>
      <c r="K81" s="77"/>
      <c r="L81" s="78"/>
      <c r="M81" s="78"/>
    </row>
    <row r="82" spans="1:13" s="66" customFormat="1" ht="9" customHeight="1">
      <c r="A82" s="71">
        <v>55</v>
      </c>
      <c r="B82" s="72" t="s">
        <v>467</v>
      </c>
      <c r="C82" s="68" t="s">
        <v>485</v>
      </c>
      <c r="D82" s="74">
        <f>SUM(D83:D87)</f>
        <v>843</v>
      </c>
      <c r="E82" s="75">
        <f>SUM(E83:E87)</f>
        <v>420</v>
      </c>
      <c r="F82" s="75">
        <f>SUM(F83:F87)</f>
        <v>423</v>
      </c>
      <c r="G82" s="55"/>
      <c r="H82" s="1587" t="s">
        <v>475</v>
      </c>
      <c r="I82" s="1589"/>
      <c r="J82" s="1590"/>
      <c r="K82" s="90">
        <f>K72/(D3-K63)*100</f>
        <v>16.411859109722105</v>
      </c>
      <c r="L82" s="91">
        <f>L72/(E3-L63)*100</f>
        <v>16.551967531321687</v>
      </c>
      <c r="M82" s="91">
        <f>M72/(F3-M63)*100</f>
        <v>16.283214517174336</v>
      </c>
    </row>
    <row r="83" spans="1:13" s="66" customFormat="1" ht="9" customHeight="1">
      <c r="A83" s="15"/>
      <c r="B83" s="72" t="s">
        <v>486</v>
      </c>
      <c r="C83" s="73"/>
      <c r="D83" s="74">
        <f>SUM(E83:F83)</f>
        <v>178</v>
      </c>
      <c r="E83" s="75">
        <v>80</v>
      </c>
      <c r="F83" s="75">
        <v>98</v>
      </c>
      <c r="G83" s="55"/>
      <c r="H83" s="1587" t="s">
        <v>476</v>
      </c>
      <c r="I83" s="1589"/>
      <c r="J83" s="1590"/>
      <c r="K83" s="90">
        <f>K73/(D3-K63)*100</f>
        <v>15.21243348255765</v>
      </c>
      <c r="L83" s="91">
        <f>L73/(E3-L63)*100</f>
        <v>12.881595200282337</v>
      </c>
      <c r="M83" s="91">
        <f>M73/(F3-M63)*100</f>
        <v>17.352559948152948</v>
      </c>
    </row>
    <row r="84" spans="1:13" s="66" customFormat="1" ht="9" customHeight="1">
      <c r="A84" s="15"/>
      <c r="B84" s="72" t="s">
        <v>487</v>
      </c>
      <c r="C84" s="73"/>
      <c r="D84" s="74">
        <f>SUM(E84:F84)</f>
        <v>156</v>
      </c>
      <c r="E84" s="76">
        <v>80</v>
      </c>
      <c r="F84" s="76">
        <v>76</v>
      </c>
      <c r="G84" s="55"/>
      <c r="H84" s="59"/>
      <c r="I84" s="59"/>
      <c r="J84" s="59"/>
      <c r="K84" s="77"/>
      <c r="L84" s="78"/>
      <c r="M84" s="78"/>
    </row>
    <row r="85" spans="1:13" s="66" customFormat="1" ht="9" customHeight="1">
      <c r="A85" s="15"/>
      <c r="B85" s="72" t="s">
        <v>488</v>
      </c>
      <c r="C85" s="73"/>
      <c r="D85" s="74">
        <f>SUM(E85:F85)</f>
        <v>164</v>
      </c>
      <c r="E85" s="76">
        <v>84</v>
      </c>
      <c r="F85" s="76">
        <v>80</v>
      </c>
      <c r="G85" s="55"/>
      <c r="H85" s="1587" t="s">
        <v>489</v>
      </c>
      <c r="I85" s="1588"/>
      <c r="J85" s="1588"/>
      <c r="K85" s="90">
        <v>49.181307542900001</v>
      </c>
      <c r="L85" s="91">
        <v>47.747926592600002</v>
      </c>
      <c r="M85" s="91">
        <v>50.497407647400003</v>
      </c>
    </row>
    <row r="86" spans="1:13" s="66" customFormat="1" ht="9" customHeight="1">
      <c r="A86" s="15"/>
      <c r="B86" s="72" t="s">
        <v>389</v>
      </c>
      <c r="C86" s="73"/>
      <c r="D86" s="74">
        <f>SUM(E86:F86)</f>
        <v>159</v>
      </c>
      <c r="E86" s="76">
        <v>81</v>
      </c>
      <c r="F86" s="76">
        <v>78</v>
      </c>
      <c r="G86" s="55"/>
      <c r="H86" s="65"/>
      <c r="I86" s="59"/>
      <c r="J86" s="59"/>
      <c r="K86" s="77"/>
      <c r="L86" s="78"/>
      <c r="M86" s="78"/>
    </row>
    <row r="87" spans="1:13" s="62" customFormat="1" ht="9" customHeight="1">
      <c r="A87" s="41"/>
      <c r="B87" s="92" t="s">
        <v>390</v>
      </c>
      <c r="C87" s="93"/>
      <c r="D87" s="104">
        <f>SUM(E87:F87)</f>
        <v>186</v>
      </c>
      <c r="E87" s="105">
        <v>95</v>
      </c>
      <c r="F87" s="105">
        <v>91</v>
      </c>
      <c r="G87" s="96"/>
      <c r="H87" s="1585" t="s">
        <v>391</v>
      </c>
      <c r="I87" s="1586"/>
      <c r="J87" s="1586"/>
      <c r="K87" s="97">
        <v>52.608823529399999</v>
      </c>
      <c r="L87" s="98">
        <v>51.3984375</v>
      </c>
      <c r="M87" s="98">
        <v>53.833333333299997</v>
      </c>
    </row>
    <row r="88" spans="1:13" s="62" customFormat="1" ht="9" customHeight="1"/>
    <row r="89" spans="1:13" ht="9" customHeight="1"/>
    <row r="164" spans="1:8">
      <c r="A164" s="99"/>
      <c r="B164" s="99"/>
      <c r="C164" s="99"/>
      <c r="D164" s="100"/>
      <c r="E164" s="101"/>
      <c r="F164" s="101"/>
      <c r="G164" s="101"/>
      <c r="H164" s="101"/>
    </row>
  </sheetData>
  <mergeCells count="18">
    <mergeCell ref="H75:J75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4"/>
  <sheetViews>
    <sheetView showGridLines="0" view="pageBreakPreview" zoomScaleNormal="100" zoomScaleSheetLayoutView="100" workbookViewId="0">
      <selection activeCell="M1" sqref="M1"/>
    </sheetView>
  </sheetViews>
  <sheetFormatPr defaultRowHeight="13.5"/>
  <cols>
    <col min="1" max="1" width="5.625" style="50" customWidth="1"/>
    <col min="2" max="2" width="3.875" style="50" customWidth="1"/>
    <col min="3" max="3" width="5.875" style="50" customWidth="1"/>
    <col min="4" max="6" width="8.625" style="50" customWidth="1"/>
    <col min="7" max="7" width="7.75" style="50" customWidth="1"/>
    <col min="8" max="8" width="5.625" style="50" customWidth="1"/>
    <col min="9" max="9" width="3.875" style="50" customWidth="1"/>
    <col min="10" max="10" width="5.875" style="50" customWidth="1"/>
    <col min="11" max="13" width="8.625" style="50" customWidth="1"/>
    <col min="14" max="16384" width="9" style="50"/>
  </cols>
  <sheetData>
    <row r="1" spans="1:13" ht="24" customHeight="1">
      <c r="A1" s="1556"/>
      <c r="B1" s="1557"/>
      <c r="C1" s="1556" t="s">
        <v>490</v>
      </c>
      <c r="D1" s="1557"/>
      <c r="E1" s="1557"/>
      <c r="F1" s="1557"/>
      <c r="G1" s="1557"/>
      <c r="H1" s="1557"/>
      <c r="I1" s="1557"/>
      <c r="J1" s="1557"/>
      <c r="K1" s="1557"/>
      <c r="L1" s="1557"/>
      <c r="M1" s="1557"/>
    </row>
    <row r="2" spans="1:13" s="55" customFormat="1" ht="24" customHeight="1">
      <c r="A2" s="1591" t="s">
        <v>491</v>
      </c>
      <c r="B2" s="1592"/>
      <c r="C2" s="1592"/>
      <c r="D2" s="51" t="s">
        <v>492</v>
      </c>
      <c r="E2" s="52" t="s">
        <v>59</v>
      </c>
      <c r="F2" s="53" t="s">
        <v>60</v>
      </c>
      <c r="G2" s="54"/>
      <c r="H2" s="1591" t="s">
        <v>491</v>
      </c>
      <c r="I2" s="1574"/>
      <c r="J2" s="1574"/>
      <c r="K2" s="51" t="s">
        <v>492</v>
      </c>
      <c r="L2" s="52" t="s">
        <v>59</v>
      </c>
      <c r="M2" s="53" t="s">
        <v>60</v>
      </c>
    </row>
    <row r="3" spans="1:13" s="62" customFormat="1" ht="10.5" customHeight="1">
      <c r="A3" s="1593" t="s">
        <v>493</v>
      </c>
      <c r="B3" s="1593"/>
      <c r="C3" s="1564"/>
      <c r="D3" s="102">
        <f>SUM(D5,D12,D19,D26,D33,D40,K40,K33,K26,K19,K12,K5,D47,D54,D61,D68,K63,K61,K54,K47,D75,D82)</f>
        <v>3952</v>
      </c>
      <c r="E3" s="103">
        <f>SUM(E5,E12,E19,E26,E33,E40,L40,L33,L26,L19,L12,L5,E47,E54,E61,E68,L63,L61,L54,L47,E75,E82)</f>
        <v>1684</v>
      </c>
      <c r="F3" s="103">
        <f>SUM(F5,F12,F19,F26,F33,F40,M40,M33,M26,M19,M12,M5,F47,F54,F61,F68,M63,M61,M54,M47,F75,F82)</f>
        <v>2268</v>
      </c>
      <c r="G3" s="58"/>
      <c r="H3" s="59"/>
      <c r="I3" s="59"/>
      <c r="J3" s="59"/>
      <c r="K3" s="60"/>
      <c r="L3" s="61"/>
      <c r="M3" s="61"/>
    </row>
    <row r="4" spans="1:13" s="66" customFormat="1" ht="9" customHeight="1">
      <c r="A4" s="59"/>
      <c r="B4" s="59"/>
      <c r="C4" s="59"/>
      <c r="D4" s="77"/>
      <c r="E4" s="78"/>
      <c r="F4" s="78"/>
      <c r="G4" s="58"/>
      <c r="H4" s="65"/>
      <c r="I4" s="59"/>
      <c r="J4" s="59"/>
      <c r="K4" s="60"/>
      <c r="L4" s="61"/>
      <c r="M4" s="61"/>
    </row>
    <row r="5" spans="1:13" s="66" customFormat="1" ht="9" customHeight="1">
      <c r="A5" s="67" t="s">
        <v>494</v>
      </c>
      <c r="B5" s="31" t="s">
        <v>495</v>
      </c>
      <c r="C5" s="68" t="s">
        <v>496</v>
      </c>
      <c r="D5" s="74">
        <f>SUM(D6:D10)</f>
        <v>49</v>
      </c>
      <c r="E5" s="75">
        <f>SUM(E6:E10)</f>
        <v>24</v>
      </c>
      <c r="F5" s="75">
        <f>SUM(F6:F10)</f>
        <v>25</v>
      </c>
      <c r="G5" s="58"/>
      <c r="H5" s="71">
        <v>60</v>
      </c>
      <c r="I5" s="72" t="s">
        <v>211</v>
      </c>
      <c r="J5" s="73" t="s">
        <v>355</v>
      </c>
      <c r="K5" s="74">
        <f>SUM(K6:K10)</f>
        <v>328</v>
      </c>
      <c r="L5" s="75">
        <f>SUM(L6:L10)</f>
        <v>170</v>
      </c>
      <c r="M5" s="75">
        <f>SUM(M6:M10)</f>
        <v>158</v>
      </c>
    </row>
    <row r="6" spans="1:13" s="66" customFormat="1" ht="9" customHeight="1">
      <c r="A6" s="15"/>
      <c r="B6" s="72" t="s">
        <v>497</v>
      </c>
      <c r="C6" s="73"/>
      <c r="D6" s="74">
        <f>SUM(E6:F6)</f>
        <v>7</v>
      </c>
      <c r="E6" s="75">
        <v>3</v>
      </c>
      <c r="F6" s="75">
        <v>4</v>
      </c>
      <c r="G6" s="58"/>
      <c r="H6" s="71"/>
      <c r="I6" s="72" t="s">
        <v>498</v>
      </c>
      <c r="J6" s="73"/>
      <c r="K6" s="74">
        <f>SUM(L6:M6)</f>
        <v>62</v>
      </c>
      <c r="L6" s="76">
        <v>28</v>
      </c>
      <c r="M6" s="76">
        <v>34</v>
      </c>
    </row>
    <row r="7" spans="1:13" s="66" customFormat="1" ht="9" customHeight="1">
      <c r="A7" s="15"/>
      <c r="B7" s="72" t="s">
        <v>499</v>
      </c>
      <c r="C7" s="73"/>
      <c r="D7" s="74">
        <f>SUM(E7:F7)</f>
        <v>10</v>
      </c>
      <c r="E7" s="75">
        <v>7</v>
      </c>
      <c r="F7" s="75">
        <v>3</v>
      </c>
      <c r="G7" s="58"/>
      <c r="H7" s="71"/>
      <c r="I7" s="72" t="s">
        <v>500</v>
      </c>
      <c r="J7" s="73"/>
      <c r="K7" s="74">
        <f>SUM(L7:M7)</f>
        <v>52</v>
      </c>
      <c r="L7" s="76">
        <v>27</v>
      </c>
      <c r="M7" s="76">
        <v>25</v>
      </c>
    </row>
    <row r="8" spans="1:13" s="66" customFormat="1" ht="9" customHeight="1">
      <c r="A8" s="15"/>
      <c r="B8" s="72" t="s">
        <v>501</v>
      </c>
      <c r="C8" s="73"/>
      <c r="D8" s="74">
        <f>SUM(E8:F8)</f>
        <v>10</v>
      </c>
      <c r="E8" s="75">
        <v>4</v>
      </c>
      <c r="F8" s="75">
        <v>6</v>
      </c>
      <c r="G8" s="58"/>
      <c r="H8" s="71"/>
      <c r="I8" s="72" t="s">
        <v>502</v>
      </c>
      <c r="J8" s="73"/>
      <c r="K8" s="74">
        <f>SUM(L8:M8)</f>
        <v>75</v>
      </c>
      <c r="L8" s="76">
        <v>38</v>
      </c>
      <c r="M8" s="76">
        <v>37</v>
      </c>
    </row>
    <row r="9" spans="1:13" s="66" customFormat="1" ht="9" customHeight="1">
      <c r="A9" s="15"/>
      <c r="B9" s="72" t="s">
        <v>503</v>
      </c>
      <c r="C9" s="73"/>
      <c r="D9" s="74">
        <f>SUM(E9:F9)</f>
        <v>13</v>
      </c>
      <c r="E9" s="75">
        <v>7</v>
      </c>
      <c r="F9" s="75">
        <v>6</v>
      </c>
      <c r="G9" s="58"/>
      <c r="H9" s="15"/>
      <c r="I9" s="72" t="s">
        <v>504</v>
      </c>
      <c r="J9" s="73"/>
      <c r="K9" s="74">
        <f>SUM(L9:M9)</f>
        <v>72</v>
      </c>
      <c r="L9" s="76">
        <v>44</v>
      </c>
      <c r="M9" s="76">
        <v>28</v>
      </c>
    </row>
    <row r="10" spans="1:13" s="66" customFormat="1" ht="9" customHeight="1">
      <c r="A10" s="15"/>
      <c r="B10" s="72" t="s">
        <v>505</v>
      </c>
      <c r="C10" s="73"/>
      <c r="D10" s="74">
        <f>SUM(E10:F10)</f>
        <v>9</v>
      </c>
      <c r="E10" s="75">
        <v>3</v>
      </c>
      <c r="F10" s="75">
        <v>6</v>
      </c>
      <c r="G10" s="58"/>
      <c r="H10" s="15"/>
      <c r="I10" s="72" t="s">
        <v>506</v>
      </c>
      <c r="J10" s="73"/>
      <c r="K10" s="74">
        <f>SUM(L10:M10)</f>
        <v>67</v>
      </c>
      <c r="L10" s="76">
        <v>33</v>
      </c>
      <c r="M10" s="76">
        <v>34</v>
      </c>
    </row>
    <row r="11" spans="1:13" s="66" customFormat="1" ht="9" customHeight="1">
      <c r="A11" s="15"/>
      <c r="B11" s="15"/>
      <c r="C11" s="15"/>
      <c r="D11" s="77"/>
      <c r="E11" s="78"/>
      <c r="F11" s="78"/>
      <c r="G11" s="58"/>
      <c r="H11" s="15"/>
      <c r="I11" s="31"/>
      <c r="J11" s="15"/>
      <c r="K11" s="77"/>
      <c r="L11" s="78"/>
      <c r="M11" s="78"/>
    </row>
    <row r="12" spans="1:13" s="66" customFormat="1" ht="9" customHeight="1">
      <c r="A12" s="15">
        <v>5</v>
      </c>
      <c r="B12" s="72" t="s">
        <v>507</v>
      </c>
      <c r="C12" s="73" t="s">
        <v>508</v>
      </c>
      <c r="D12" s="74">
        <f>SUM(D13:D17)</f>
        <v>70</v>
      </c>
      <c r="E12" s="75">
        <f>SUM(E13:E17)</f>
        <v>38</v>
      </c>
      <c r="F12" s="75">
        <f>SUM(F13:F17)</f>
        <v>32</v>
      </c>
      <c r="G12" s="58"/>
      <c r="H12" s="71">
        <v>65</v>
      </c>
      <c r="I12" s="72" t="s">
        <v>65</v>
      </c>
      <c r="J12" s="73" t="s">
        <v>78</v>
      </c>
      <c r="K12" s="74">
        <f>SUM(K13:K17)</f>
        <v>356</v>
      </c>
      <c r="L12" s="75">
        <f>SUM(L13:L17)</f>
        <v>173</v>
      </c>
      <c r="M12" s="75">
        <f>SUM(M13:M17)</f>
        <v>183</v>
      </c>
    </row>
    <row r="13" spans="1:13" s="66" customFormat="1" ht="9" customHeight="1">
      <c r="A13" s="15"/>
      <c r="B13" s="72" t="s">
        <v>79</v>
      </c>
      <c r="C13" s="73"/>
      <c r="D13" s="74">
        <f>SUM(E13:F13)</f>
        <v>13</v>
      </c>
      <c r="E13" s="75">
        <v>7</v>
      </c>
      <c r="F13" s="75">
        <v>6</v>
      </c>
      <c r="G13" s="58"/>
      <c r="H13" s="71"/>
      <c r="I13" s="72" t="s">
        <v>80</v>
      </c>
      <c r="J13" s="73"/>
      <c r="K13" s="74">
        <f>SUM(L13:M13)</f>
        <v>75</v>
      </c>
      <c r="L13" s="76">
        <v>36</v>
      </c>
      <c r="M13" s="76">
        <v>39</v>
      </c>
    </row>
    <row r="14" spans="1:13" s="66" customFormat="1" ht="9" customHeight="1">
      <c r="A14" s="15"/>
      <c r="B14" s="72" t="s">
        <v>81</v>
      </c>
      <c r="C14" s="73"/>
      <c r="D14" s="74">
        <f>SUM(E14:F14)</f>
        <v>17</v>
      </c>
      <c r="E14" s="75">
        <v>8</v>
      </c>
      <c r="F14" s="75">
        <v>9</v>
      </c>
      <c r="G14" s="58"/>
      <c r="H14" s="71"/>
      <c r="I14" s="72" t="s">
        <v>82</v>
      </c>
      <c r="J14" s="73"/>
      <c r="K14" s="74">
        <f>SUM(L14:M14)</f>
        <v>68</v>
      </c>
      <c r="L14" s="76">
        <v>30</v>
      </c>
      <c r="M14" s="76">
        <v>38</v>
      </c>
    </row>
    <row r="15" spans="1:13" s="66" customFormat="1" ht="9" customHeight="1">
      <c r="A15" s="73"/>
      <c r="B15" s="72" t="s">
        <v>83</v>
      </c>
      <c r="C15" s="73"/>
      <c r="D15" s="74">
        <f>SUM(E15:F15)</f>
        <v>17</v>
      </c>
      <c r="E15" s="75">
        <v>11</v>
      </c>
      <c r="F15" s="75">
        <v>6</v>
      </c>
      <c r="G15" s="58"/>
      <c r="H15" s="71"/>
      <c r="I15" s="72" t="s">
        <v>84</v>
      </c>
      <c r="J15" s="73"/>
      <c r="K15" s="74">
        <f>SUM(L15:M15)</f>
        <v>84</v>
      </c>
      <c r="L15" s="76">
        <v>46</v>
      </c>
      <c r="M15" s="76">
        <v>38</v>
      </c>
    </row>
    <row r="16" spans="1:13" s="66" customFormat="1" ht="9" customHeight="1">
      <c r="A16" s="73"/>
      <c r="B16" s="72" t="s">
        <v>85</v>
      </c>
      <c r="C16" s="73"/>
      <c r="D16" s="74">
        <f>SUM(E16:F16)</f>
        <v>15</v>
      </c>
      <c r="E16" s="75">
        <v>7</v>
      </c>
      <c r="F16" s="75">
        <v>8</v>
      </c>
      <c r="G16" s="58"/>
      <c r="H16" s="71"/>
      <c r="I16" s="72" t="s">
        <v>86</v>
      </c>
      <c r="J16" s="73"/>
      <c r="K16" s="74">
        <f>SUM(L16:M16)</f>
        <v>69</v>
      </c>
      <c r="L16" s="76">
        <v>31</v>
      </c>
      <c r="M16" s="76">
        <v>38</v>
      </c>
    </row>
    <row r="17" spans="1:13" s="66" customFormat="1" ht="9" customHeight="1">
      <c r="A17" s="73"/>
      <c r="B17" s="72" t="s">
        <v>77</v>
      </c>
      <c r="C17" s="73"/>
      <c r="D17" s="74">
        <f>SUM(E17:F17)</f>
        <v>8</v>
      </c>
      <c r="E17" s="75">
        <v>5</v>
      </c>
      <c r="F17" s="75">
        <v>3</v>
      </c>
      <c r="G17" s="58"/>
      <c r="H17" s="15"/>
      <c r="I17" s="72" t="s">
        <v>78</v>
      </c>
      <c r="J17" s="73"/>
      <c r="K17" s="74">
        <f>SUM(L17:M17)</f>
        <v>60</v>
      </c>
      <c r="L17" s="76">
        <v>30</v>
      </c>
      <c r="M17" s="76">
        <v>30</v>
      </c>
    </row>
    <row r="18" spans="1:13" s="66" customFormat="1" ht="9" customHeight="1">
      <c r="A18" s="73"/>
      <c r="B18" s="15"/>
      <c r="C18" s="15"/>
      <c r="D18" s="77"/>
      <c r="E18" s="78"/>
      <c r="F18" s="78"/>
      <c r="G18" s="58"/>
      <c r="H18" s="15"/>
      <c r="I18" s="15"/>
      <c r="J18" s="15"/>
      <c r="K18" s="77"/>
      <c r="L18" s="78"/>
      <c r="M18" s="78"/>
    </row>
    <row r="19" spans="1:13" s="66" customFormat="1" ht="9" customHeight="1">
      <c r="A19" s="15">
        <v>10</v>
      </c>
      <c r="B19" s="72" t="s">
        <v>65</v>
      </c>
      <c r="C19" s="73" t="s">
        <v>87</v>
      </c>
      <c r="D19" s="74">
        <f>SUM(D20:D24)</f>
        <v>129</v>
      </c>
      <c r="E19" s="75">
        <f>SUM(E20:E24)</f>
        <v>65</v>
      </c>
      <c r="F19" s="75">
        <f>SUM(F20:F24)</f>
        <v>64</v>
      </c>
      <c r="G19" s="58"/>
      <c r="H19" s="71">
        <v>70</v>
      </c>
      <c r="I19" s="72" t="s">
        <v>65</v>
      </c>
      <c r="J19" s="73" t="s">
        <v>88</v>
      </c>
      <c r="K19" s="74">
        <f>SUM(K20:K24)</f>
        <v>331</v>
      </c>
      <c r="L19" s="75">
        <f>SUM(L20:L24)</f>
        <v>136</v>
      </c>
      <c r="M19" s="75">
        <f>SUM(M20:M24)</f>
        <v>195</v>
      </c>
    </row>
    <row r="20" spans="1:13" s="66" customFormat="1" ht="9" customHeight="1">
      <c r="A20" s="15"/>
      <c r="B20" s="72" t="s">
        <v>89</v>
      </c>
      <c r="C20" s="73"/>
      <c r="D20" s="74">
        <f>SUM(E20:F20)</f>
        <v>21</v>
      </c>
      <c r="E20" s="75">
        <v>11</v>
      </c>
      <c r="F20" s="75">
        <v>10</v>
      </c>
      <c r="G20" s="58"/>
      <c r="H20" s="71"/>
      <c r="I20" s="72" t="s">
        <v>90</v>
      </c>
      <c r="J20" s="73"/>
      <c r="K20" s="74">
        <f>SUM(L20:M20)</f>
        <v>53</v>
      </c>
      <c r="L20" s="76">
        <v>25</v>
      </c>
      <c r="M20" s="76">
        <v>28</v>
      </c>
    </row>
    <row r="21" spans="1:13" s="66" customFormat="1" ht="9" customHeight="1">
      <c r="A21" s="15"/>
      <c r="B21" s="72" t="s">
        <v>91</v>
      </c>
      <c r="C21" s="73"/>
      <c r="D21" s="74">
        <f>SUM(E21:F21)</f>
        <v>24</v>
      </c>
      <c r="E21" s="75">
        <v>13</v>
      </c>
      <c r="F21" s="75">
        <v>11</v>
      </c>
      <c r="G21" s="58"/>
      <c r="H21" s="71"/>
      <c r="I21" s="72" t="s">
        <v>92</v>
      </c>
      <c r="J21" s="73"/>
      <c r="K21" s="74">
        <f>SUM(L21:M21)</f>
        <v>56</v>
      </c>
      <c r="L21" s="76">
        <v>23</v>
      </c>
      <c r="M21" s="76">
        <v>33</v>
      </c>
    </row>
    <row r="22" spans="1:13" s="66" customFormat="1" ht="9" customHeight="1">
      <c r="A22" s="15"/>
      <c r="B22" s="72" t="s">
        <v>93</v>
      </c>
      <c r="C22" s="73"/>
      <c r="D22" s="74">
        <f>SUM(E22:F22)</f>
        <v>25</v>
      </c>
      <c r="E22" s="75">
        <v>11</v>
      </c>
      <c r="F22" s="75">
        <v>14</v>
      </c>
      <c r="G22" s="58"/>
      <c r="H22" s="71"/>
      <c r="I22" s="72" t="s">
        <v>94</v>
      </c>
      <c r="J22" s="73"/>
      <c r="K22" s="74">
        <f>SUM(L22:M22)</f>
        <v>60</v>
      </c>
      <c r="L22" s="76">
        <v>23</v>
      </c>
      <c r="M22" s="76">
        <v>37</v>
      </c>
    </row>
    <row r="23" spans="1:13" s="66" customFormat="1" ht="9" customHeight="1">
      <c r="A23" s="73"/>
      <c r="B23" s="72" t="s">
        <v>95</v>
      </c>
      <c r="C23" s="73"/>
      <c r="D23" s="74">
        <f>SUM(E23:F23)</f>
        <v>29</v>
      </c>
      <c r="E23" s="75">
        <v>13</v>
      </c>
      <c r="F23" s="75">
        <v>16</v>
      </c>
      <c r="G23" s="58"/>
      <c r="H23" s="71"/>
      <c r="I23" s="72" t="s">
        <v>96</v>
      </c>
      <c r="J23" s="73"/>
      <c r="K23" s="74">
        <f>SUM(L23:M23)</f>
        <v>89</v>
      </c>
      <c r="L23" s="76">
        <v>39</v>
      </c>
      <c r="M23" s="76">
        <v>50</v>
      </c>
    </row>
    <row r="24" spans="1:13" s="66" customFormat="1" ht="9" customHeight="1">
      <c r="A24" s="73"/>
      <c r="B24" s="72" t="s">
        <v>87</v>
      </c>
      <c r="C24" s="73"/>
      <c r="D24" s="74">
        <f>SUM(E24:F24)</f>
        <v>30</v>
      </c>
      <c r="E24" s="75">
        <v>17</v>
      </c>
      <c r="F24" s="75">
        <v>13</v>
      </c>
      <c r="G24" s="58"/>
      <c r="H24" s="71"/>
      <c r="I24" s="72" t="s">
        <v>88</v>
      </c>
      <c r="J24" s="73"/>
      <c r="K24" s="74">
        <f>SUM(L24:M24)</f>
        <v>73</v>
      </c>
      <c r="L24" s="76">
        <v>26</v>
      </c>
      <c r="M24" s="76">
        <v>47</v>
      </c>
    </row>
    <row r="25" spans="1:13" s="66" customFormat="1" ht="9" customHeight="1">
      <c r="A25" s="73"/>
      <c r="B25" s="15"/>
      <c r="C25" s="15"/>
      <c r="D25" s="77"/>
      <c r="E25" s="78"/>
      <c r="F25" s="78"/>
      <c r="G25" s="58"/>
      <c r="H25" s="15"/>
      <c r="I25" s="31"/>
      <c r="J25" s="15"/>
      <c r="K25" s="74"/>
      <c r="L25" s="75"/>
      <c r="M25" s="75"/>
    </row>
    <row r="26" spans="1:13" s="66" customFormat="1" ht="9" customHeight="1">
      <c r="A26" s="15">
        <v>15</v>
      </c>
      <c r="B26" s="72" t="s">
        <v>65</v>
      </c>
      <c r="C26" s="73" t="s">
        <v>97</v>
      </c>
      <c r="D26" s="74">
        <f>SUM(D27:D31)</f>
        <v>126</v>
      </c>
      <c r="E26" s="75">
        <f>SUM(E27:E31)</f>
        <v>62</v>
      </c>
      <c r="F26" s="75">
        <f>SUM(F27:F31)</f>
        <v>64</v>
      </c>
      <c r="G26" s="58"/>
      <c r="H26" s="71">
        <v>75</v>
      </c>
      <c r="I26" s="72" t="s">
        <v>65</v>
      </c>
      <c r="J26" s="73" t="s">
        <v>98</v>
      </c>
      <c r="K26" s="74">
        <f>SUM(K27:K31)</f>
        <v>401</v>
      </c>
      <c r="L26" s="75">
        <f>SUM(L27:L31)</f>
        <v>162</v>
      </c>
      <c r="M26" s="75">
        <f>SUM(M27:M31)</f>
        <v>239</v>
      </c>
    </row>
    <row r="27" spans="1:13" s="66" customFormat="1" ht="9" customHeight="1">
      <c r="A27" s="73"/>
      <c r="B27" s="72" t="s">
        <v>99</v>
      </c>
      <c r="C27" s="73"/>
      <c r="D27" s="74">
        <f>SUM(E27:F27)</f>
        <v>31</v>
      </c>
      <c r="E27" s="75">
        <v>19</v>
      </c>
      <c r="F27" s="75">
        <v>12</v>
      </c>
      <c r="G27" s="58"/>
      <c r="H27" s="15"/>
      <c r="I27" s="72" t="s">
        <v>100</v>
      </c>
      <c r="J27" s="73"/>
      <c r="K27" s="74">
        <f>SUM(L27:M27)</f>
        <v>82</v>
      </c>
      <c r="L27" s="76">
        <v>35</v>
      </c>
      <c r="M27" s="76">
        <v>47</v>
      </c>
    </row>
    <row r="28" spans="1:13" s="66" customFormat="1" ht="9" customHeight="1">
      <c r="A28" s="15"/>
      <c r="B28" s="72" t="s">
        <v>101</v>
      </c>
      <c r="C28" s="73"/>
      <c r="D28" s="74">
        <f>SUM(E28:F28)</f>
        <v>26</v>
      </c>
      <c r="E28" s="75">
        <v>10</v>
      </c>
      <c r="F28" s="75">
        <v>16</v>
      </c>
      <c r="G28" s="58"/>
      <c r="H28" s="71"/>
      <c r="I28" s="72" t="s">
        <v>102</v>
      </c>
      <c r="J28" s="73"/>
      <c r="K28" s="74">
        <f>SUM(L28:M28)</f>
        <v>78</v>
      </c>
      <c r="L28" s="76">
        <v>32</v>
      </c>
      <c r="M28" s="76">
        <v>46</v>
      </c>
    </row>
    <row r="29" spans="1:13" s="66" customFormat="1" ht="9" customHeight="1">
      <c r="A29" s="15"/>
      <c r="B29" s="72" t="s">
        <v>103</v>
      </c>
      <c r="C29" s="73"/>
      <c r="D29" s="74">
        <f>SUM(E29:F29)</f>
        <v>28</v>
      </c>
      <c r="E29" s="75">
        <v>19</v>
      </c>
      <c r="F29" s="75">
        <v>9</v>
      </c>
      <c r="G29" s="58"/>
      <c r="H29" s="71"/>
      <c r="I29" s="72" t="s">
        <v>104</v>
      </c>
      <c r="J29" s="73"/>
      <c r="K29" s="74">
        <f>SUM(L29:M29)</f>
        <v>73</v>
      </c>
      <c r="L29" s="76">
        <v>30</v>
      </c>
      <c r="M29" s="76">
        <v>43</v>
      </c>
    </row>
    <row r="30" spans="1:13" s="66" customFormat="1" ht="9" customHeight="1">
      <c r="A30" s="15"/>
      <c r="B30" s="72" t="s">
        <v>105</v>
      </c>
      <c r="C30" s="73"/>
      <c r="D30" s="74">
        <f>SUM(E30:F30)</f>
        <v>23</v>
      </c>
      <c r="E30" s="75">
        <v>9</v>
      </c>
      <c r="F30" s="75">
        <v>14</v>
      </c>
      <c r="G30" s="58"/>
      <c r="H30" s="71"/>
      <c r="I30" s="72" t="s">
        <v>106</v>
      </c>
      <c r="J30" s="73"/>
      <c r="K30" s="74">
        <f>SUM(L30:M30)</f>
        <v>93</v>
      </c>
      <c r="L30" s="76">
        <v>37</v>
      </c>
      <c r="M30" s="76">
        <v>56</v>
      </c>
    </row>
    <row r="31" spans="1:13" s="66" customFormat="1" ht="9" customHeight="1">
      <c r="A31" s="73"/>
      <c r="B31" s="72" t="s">
        <v>97</v>
      </c>
      <c r="C31" s="73"/>
      <c r="D31" s="74">
        <f>SUM(E31:F31)</f>
        <v>18</v>
      </c>
      <c r="E31" s="75">
        <v>5</v>
      </c>
      <c r="F31" s="75">
        <v>13</v>
      </c>
      <c r="G31" s="58"/>
      <c r="H31" s="71"/>
      <c r="I31" s="72" t="s">
        <v>98</v>
      </c>
      <c r="J31" s="73"/>
      <c r="K31" s="74">
        <f>SUM(L31:M31)</f>
        <v>75</v>
      </c>
      <c r="L31" s="76">
        <v>28</v>
      </c>
      <c r="M31" s="76">
        <v>47</v>
      </c>
    </row>
    <row r="32" spans="1:13" s="66" customFormat="1" ht="9" customHeight="1">
      <c r="A32" s="73"/>
      <c r="B32" s="15"/>
      <c r="C32" s="15"/>
      <c r="D32" s="77"/>
      <c r="E32" s="78"/>
      <c r="F32" s="78"/>
      <c r="G32" s="58"/>
      <c r="H32" s="71"/>
      <c r="I32" s="15"/>
      <c r="J32" s="15"/>
      <c r="K32" s="77"/>
      <c r="L32" s="78"/>
      <c r="M32" s="78"/>
    </row>
    <row r="33" spans="1:13" s="66" customFormat="1" ht="9" customHeight="1">
      <c r="A33" s="15">
        <v>20</v>
      </c>
      <c r="B33" s="72" t="s">
        <v>65</v>
      </c>
      <c r="C33" s="73" t="s">
        <v>107</v>
      </c>
      <c r="D33" s="74">
        <f>SUM(D34:D38)</f>
        <v>92</v>
      </c>
      <c r="E33" s="75">
        <f>SUM(E34:E38)</f>
        <v>37</v>
      </c>
      <c r="F33" s="75">
        <f>SUM(F34:F38)</f>
        <v>55</v>
      </c>
      <c r="G33" s="58"/>
      <c r="H33" s="71">
        <v>80</v>
      </c>
      <c r="I33" s="72" t="s">
        <v>65</v>
      </c>
      <c r="J33" s="73" t="s">
        <v>108</v>
      </c>
      <c r="K33" s="74">
        <f>SUM(K34:K38)</f>
        <v>346</v>
      </c>
      <c r="L33" s="75">
        <f>SUM(L34:L38)</f>
        <v>121</v>
      </c>
      <c r="M33" s="75">
        <f>SUM(M34:M38)</f>
        <v>225</v>
      </c>
    </row>
    <row r="34" spans="1:13" s="66" customFormat="1" ht="9" customHeight="1">
      <c r="A34" s="73"/>
      <c r="B34" s="72" t="s">
        <v>109</v>
      </c>
      <c r="C34" s="73"/>
      <c r="D34" s="74">
        <f>SUM(E34:F34)</f>
        <v>16</v>
      </c>
      <c r="E34" s="75">
        <v>7</v>
      </c>
      <c r="F34" s="75">
        <v>9</v>
      </c>
      <c r="G34" s="58"/>
      <c r="H34" s="15"/>
      <c r="I34" s="72" t="s">
        <v>110</v>
      </c>
      <c r="J34" s="73"/>
      <c r="K34" s="74">
        <f>SUM(L34:M34)</f>
        <v>78</v>
      </c>
      <c r="L34" s="76">
        <v>27</v>
      </c>
      <c r="M34" s="76">
        <v>51</v>
      </c>
    </row>
    <row r="35" spans="1:13" s="66" customFormat="1" ht="9" customHeight="1">
      <c r="A35" s="73"/>
      <c r="B35" s="72" t="s">
        <v>111</v>
      </c>
      <c r="C35" s="73"/>
      <c r="D35" s="74">
        <f>SUM(E35:F35)</f>
        <v>20</v>
      </c>
      <c r="E35" s="75">
        <v>7</v>
      </c>
      <c r="F35" s="75">
        <v>13</v>
      </c>
      <c r="G35" s="58"/>
      <c r="H35" s="15"/>
      <c r="I35" s="72" t="s">
        <v>112</v>
      </c>
      <c r="J35" s="73"/>
      <c r="K35" s="74">
        <f>SUM(L35:M35)</f>
        <v>71</v>
      </c>
      <c r="L35" s="76">
        <v>22</v>
      </c>
      <c r="M35" s="76">
        <v>49</v>
      </c>
    </row>
    <row r="36" spans="1:13" s="66" customFormat="1" ht="9" customHeight="1">
      <c r="A36" s="15"/>
      <c r="B36" s="72" t="s">
        <v>113</v>
      </c>
      <c r="C36" s="73"/>
      <c r="D36" s="74">
        <f>SUM(E36:F36)</f>
        <v>16</v>
      </c>
      <c r="E36" s="75">
        <v>7</v>
      </c>
      <c r="F36" s="75">
        <v>9</v>
      </c>
      <c r="G36" s="58"/>
      <c r="H36" s="71"/>
      <c r="I36" s="72" t="s">
        <v>114</v>
      </c>
      <c r="J36" s="73"/>
      <c r="K36" s="74">
        <f>SUM(L36:M36)</f>
        <v>70</v>
      </c>
      <c r="L36" s="76">
        <v>29</v>
      </c>
      <c r="M36" s="76">
        <v>41</v>
      </c>
    </row>
    <row r="37" spans="1:13" s="66" customFormat="1" ht="9" customHeight="1">
      <c r="A37" s="15"/>
      <c r="B37" s="72" t="s">
        <v>115</v>
      </c>
      <c r="C37" s="73"/>
      <c r="D37" s="74">
        <f>SUM(E37:F37)</f>
        <v>20</v>
      </c>
      <c r="E37" s="75">
        <v>10</v>
      </c>
      <c r="F37" s="75">
        <v>10</v>
      </c>
      <c r="G37" s="58"/>
      <c r="H37" s="71"/>
      <c r="I37" s="72" t="s">
        <v>116</v>
      </c>
      <c r="J37" s="73"/>
      <c r="K37" s="74">
        <f>SUM(L37:M37)</f>
        <v>67</v>
      </c>
      <c r="L37" s="76">
        <v>20</v>
      </c>
      <c r="M37" s="76">
        <v>47</v>
      </c>
    </row>
    <row r="38" spans="1:13" s="66" customFormat="1" ht="9" customHeight="1">
      <c r="A38" s="15"/>
      <c r="B38" s="72" t="s">
        <v>107</v>
      </c>
      <c r="C38" s="73"/>
      <c r="D38" s="74">
        <f>SUM(E38:F38)</f>
        <v>20</v>
      </c>
      <c r="E38" s="75">
        <v>6</v>
      </c>
      <c r="F38" s="75">
        <v>14</v>
      </c>
      <c r="G38" s="58"/>
      <c r="H38" s="71"/>
      <c r="I38" s="72" t="s">
        <v>108</v>
      </c>
      <c r="J38" s="73"/>
      <c r="K38" s="74">
        <f>SUM(L38:M38)</f>
        <v>60</v>
      </c>
      <c r="L38" s="76">
        <v>23</v>
      </c>
      <c r="M38" s="76">
        <v>37</v>
      </c>
    </row>
    <row r="39" spans="1:13" s="66" customFormat="1" ht="9" customHeight="1">
      <c r="A39" s="73"/>
      <c r="B39" s="15"/>
      <c r="C39" s="15"/>
      <c r="D39" s="77"/>
      <c r="E39" s="78"/>
      <c r="F39" s="78"/>
      <c r="G39" s="58"/>
      <c r="H39" s="71"/>
      <c r="I39" s="15"/>
      <c r="J39" s="15"/>
      <c r="K39" s="77"/>
      <c r="L39" s="78"/>
      <c r="M39" s="78"/>
    </row>
    <row r="40" spans="1:13" s="66" customFormat="1" ht="9" customHeight="1">
      <c r="A40" s="15">
        <v>25</v>
      </c>
      <c r="B40" s="72" t="s">
        <v>65</v>
      </c>
      <c r="C40" s="73" t="s">
        <v>117</v>
      </c>
      <c r="D40" s="74">
        <f>SUM(D41:D45)</f>
        <v>82</v>
      </c>
      <c r="E40" s="75">
        <f>SUM(E41:E45)</f>
        <v>41</v>
      </c>
      <c r="F40" s="75">
        <f>SUM(F41:F45)</f>
        <v>41</v>
      </c>
      <c r="G40" s="58"/>
      <c r="H40" s="71">
        <v>85</v>
      </c>
      <c r="I40" s="72" t="s">
        <v>65</v>
      </c>
      <c r="J40" s="73" t="s">
        <v>118</v>
      </c>
      <c r="K40" s="74">
        <f>SUM(K41:K45)</f>
        <v>324</v>
      </c>
      <c r="L40" s="75">
        <f>SUM(L41:L45)</f>
        <v>89</v>
      </c>
      <c r="M40" s="75">
        <f>SUM(M41:M45)</f>
        <v>235</v>
      </c>
    </row>
    <row r="41" spans="1:13" s="66" customFormat="1" ht="9" customHeight="1">
      <c r="A41" s="73"/>
      <c r="B41" s="72" t="s">
        <v>119</v>
      </c>
      <c r="C41" s="73"/>
      <c r="D41" s="74">
        <f>SUM(E41:F41)</f>
        <v>12</v>
      </c>
      <c r="E41" s="75">
        <v>6</v>
      </c>
      <c r="F41" s="75">
        <v>6</v>
      </c>
      <c r="G41" s="58"/>
      <c r="H41" s="15"/>
      <c r="I41" s="72" t="s">
        <v>120</v>
      </c>
      <c r="J41" s="73"/>
      <c r="K41" s="74">
        <f>SUM(L41:M41)</f>
        <v>64</v>
      </c>
      <c r="L41" s="76">
        <v>21</v>
      </c>
      <c r="M41" s="76">
        <v>43</v>
      </c>
    </row>
    <row r="42" spans="1:13" s="66" customFormat="1" ht="9" customHeight="1">
      <c r="A42" s="73"/>
      <c r="B42" s="72" t="s">
        <v>121</v>
      </c>
      <c r="C42" s="73"/>
      <c r="D42" s="74">
        <f>SUM(E42:F42)</f>
        <v>20</v>
      </c>
      <c r="E42" s="75">
        <v>11</v>
      </c>
      <c r="F42" s="75">
        <v>9</v>
      </c>
      <c r="G42" s="58"/>
      <c r="H42" s="15"/>
      <c r="I42" s="72" t="s">
        <v>122</v>
      </c>
      <c r="J42" s="73"/>
      <c r="K42" s="74">
        <f>SUM(L42:M42)</f>
        <v>66</v>
      </c>
      <c r="L42" s="76">
        <v>21</v>
      </c>
      <c r="M42" s="76">
        <v>45</v>
      </c>
    </row>
    <row r="43" spans="1:13" s="66" customFormat="1" ht="9" customHeight="1">
      <c r="A43" s="73"/>
      <c r="B43" s="72" t="s">
        <v>123</v>
      </c>
      <c r="C43" s="73"/>
      <c r="D43" s="74">
        <f>SUM(E43:F43)</f>
        <v>14</v>
      </c>
      <c r="E43" s="75">
        <v>9</v>
      </c>
      <c r="F43" s="75">
        <v>5</v>
      </c>
      <c r="G43" s="58"/>
      <c r="H43" s="15"/>
      <c r="I43" s="72" t="s">
        <v>124</v>
      </c>
      <c r="J43" s="73"/>
      <c r="K43" s="74">
        <f>SUM(L43:M43)</f>
        <v>71</v>
      </c>
      <c r="L43" s="76">
        <v>16</v>
      </c>
      <c r="M43" s="76">
        <v>55</v>
      </c>
    </row>
    <row r="44" spans="1:13" s="66" customFormat="1" ht="9" customHeight="1">
      <c r="A44" s="15"/>
      <c r="B44" s="72" t="s">
        <v>125</v>
      </c>
      <c r="C44" s="73"/>
      <c r="D44" s="74">
        <f>SUM(E44:F44)</f>
        <v>20</v>
      </c>
      <c r="E44" s="75">
        <v>11</v>
      </c>
      <c r="F44" s="75">
        <v>9</v>
      </c>
      <c r="G44" s="58"/>
      <c r="H44" s="71"/>
      <c r="I44" s="72" t="s">
        <v>126</v>
      </c>
      <c r="J44" s="73"/>
      <c r="K44" s="74">
        <f>SUM(L44:M44)</f>
        <v>56</v>
      </c>
      <c r="L44" s="76">
        <v>18</v>
      </c>
      <c r="M44" s="76">
        <v>38</v>
      </c>
    </row>
    <row r="45" spans="1:13" s="66" customFormat="1" ht="9" customHeight="1">
      <c r="A45" s="15"/>
      <c r="B45" s="72" t="s">
        <v>117</v>
      </c>
      <c r="C45" s="73"/>
      <c r="D45" s="74">
        <f>SUM(E45:F45)</f>
        <v>16</v>
      </c>
      <c r="E45" s="75">
        <v>4</v>
      </c>
      <c r="F45" s="75">
        <v>12</v>
      </c>
      <c r="G45" s="58"/>
      <c r="H45" s="71"/>
      <c r="I45" s="72" t="s">
        <v>118</v>
      </c>
      <c r="J45" s="73"/>
      <c r="K45" s="74">
        <f>SUM(L45:M45)</f>
        <v>67</v>
      </c>
      <c r="L45" s="76">
        <v>13</v>
      </c>
      <c r="M45" s="76">
        <v>54</v>
      </c>
    </row>
    <row r="46" spans="1:13" s="66" customFormat="1" ht="9" customHeight="1">
      <c r="A46" s="15"/>
      <c r="B46" s="31"/>
      <c r="C46" s="15"/>
      <c r="D46" s="77"/>
      <c r="E46" s="78"/>
      <c r="F46" s="78"/>
      <c r="G46" s="58"/>
      <c r="H46" s="71"/>
      <c r="I46" s="15"/>
      <c r="J46" s="15"/>
      <c r="K46" s="77"/>
      <c r="L46" s="78"/>
      <c r="M46" s="78"/>
    </row>
    <row r="47" spans="1:13" s="66" customFormat="1" ht="9" customHeight="1">
      <c r="A47" s="15">
        <v>30</v>
      </c>
      <c r="B47" s="72" t="s">
        <v>65</v>
      </c>
      <c r="C47" s="73" t="s">
        <v>127</v>
      </c>
      <c r="D47" s="74">
        <f>SUM(D48:D52)</f>
        <v>92</v>
      </c>
      <c r="E47" s="75">
        <f>SUM(E48:E52)</f>
        <v>47</v>
      </c>
      <c r="F47" s="75">
        <f>SUM(F48:F52)</f>
        <v>45</v>
      </c>
      <c r="G47" s="58"/>
      <c r="H47" s="71">
        <v>90</v>
      </c>
      <c r="I47" s="72" t="s">
        <v>65</v>
      </c>
      <c r="J47" s="73" t="s">
        <v>128</v>
      </c>
      <c r="K47" s="74">
        <f>SUM(K48:K52)</f>
        <v>178</v>
      </c>
      <c r="L47" s="75">
        <f>SUM(L48:L52)</f>
        <v>30</v>
      </c>
      <c r="M47" s="75">
        <f>SUM(M48:M52)</f>
        <v>148</v>
      </c>
    </row>
    <row r="48" spans="1:13" s="66" customFormat="1" ht="9" customHeight="1">
      <c r="A48" s="73"/>
      <c r="B48" s="72" t="s">
        <v>129</v>
      </c>
      <c r="C48" s="73"/>
      <c r="D48" s="74">
        <f>SUM(E48:F48)</f>
        <v>16</v>
      </c>
      <c r="E48" s="75">
        <v>8</v>
      </c>
      <c r="F48" s="75">
        <v>8</v>
      </c>
      <c r="G48" s="58"/>
      <c r="H48" s="71"/>
      <c r="I48" s="72" t="s">
        <v>130</v>
      </c>
      <c r="J48" s="73"/>
      <c r="K48" s="74">
        <f>SUM(L48:M48)</f>
        <v>54</v>
      </c>
      <c r="L48" s="76">
        <v>12</v>
      </c>
      <c r="M48" s="76">
        <v>42</v>
      </c>
    </row>
    <row r="49" spans="1:13" s="66" customFormat="1" ht="9" customHeight="1">
      <c r="A49" s="73"/>
      <c r="B49" s="72" t="s">
        <v>131</v>
      </c>
      <c r="C49" s="73"/>
      <c r="D49" s="74">
        <f>SUM(E49:F49)</f>
        <v>17</v>
      </c>
      <c r="E49" s="75">
        <v>7</v>
      </c>
      <c r="F49" s="75">
        <v>10</v>
      </c>
      <c r="G49" s="58"/>
      <c r="H49" s="15"/>
      <c r="I49" s="72" t="s">
        <v>132</v>
      </c>
      <c r="J49" s="73"/>
      <c r="K49" s="74">
        <f>SUM(L49:M49)</f>
        <v>34</v>
      </c>
      <c r="L49" s="76">
        <v>4</v>
      </c>
      <c r="M49" s="76">
        <v>30</v>
      </c>
    </row>
    <row r="50" spans="1:13" s="66" customFormat="1" ht="9" customHeight="1">
      <c r="A50" s="73"/>
      <c r="B50" s="72" t="s">
        <v>133</v>
      </c>
      <c r="C50" s="73"/>
      <c r="D50" s="74">
        <f>SUM(E50:F50)</f>
        <v>16</v>
      </c>
      <c r="E50" s="75">
        <v>11</v>
      </c>
      <c r="F50" s="75">
        <v>5</v>
      </c>
      <c r="G50" s="58"/>
      <c r="H50" s="15"/>
      <c r="I50" s="72" t="s">
        <v>134</v>
      </c>
      <c r="J50" s="73"/>
      <c r="K50" s="74">
        <f>SUM(L50:M50)</f>
        <v>35</v>
      </c>
      <c r="L50" s="76">
        <v>6</v>
      </c>
      <c r="M50" s="76">
        <v>29</v>
      </c>
    </row>
    <row r="51" spans="1:13" s="66" customFormat="1" ht="9" customHeight="1">
      <c r="A51" s="73"/>
      <c r="B51" s="72" t="s">
        <v>135</v>
      </c>
      <c r="C51" s="73"/>
      <c r="D51" s="74">
        <f>SUM(E51:F51)</f>
        <v>21</v>
      </c>
      <c r="E51" s="75">
        <v>9</v>
      </c>
      <c r="F51" s="75">
        <v>12</v>
      </c>
      <c r="G51" s="58"/>
      <c r="H51" s="15"/>
      <c r="I51" s="72" t="s">
        <v>136</v>
      </c>
      <c r="J51" s="73"/>
      <c r="K51" s="74">
        <f>SUM(L51:M51)</f>
        <v>32</v>
      </c>
      <c r="L51" s="76">
        <v>6</v>
      </c>
      <c r="M51" s="76">
        <v>26</v>
      </c>
    </row>
    <row r="52" spans="1:13" s="66" customFormat="1" ht="9" customHeight="1">
      <c r="A52" s="15"/>
      <c r="B52" s="72" t="s">
        <v>127</v>
      </c>
      <c r="C52" s="73"/>
      <c r="D52" s="74">
        <f>SUM(E52:F52)</f>
        <v>22</v>
      </c>
      <c r="E52" s="75">
        <v>12</v>
      </c>
      <c r="F52" s="75">
        <v>10</v>
      </c>
      <c r="G52" s="58"/>
      <c r="H52" s="71"/>
      <c r="I52" s="72" t="s">
        <v>128</v>
      </c>
      <c r="J52" s="73"/>
      <c r="K52" s="74">
        <f>SUM(L52:M52)</f>
        <v>23</v>
      </c>
      <c r="L52" s="76">
        <v>2</v>
      </c>
      <c r="M52" s="76">
        <v>21</v>
      </c>
    </row>
    <row r="53" spans="1:13" s="66" customFormat="1" ht="9" customHeight="1">
      <c r="A53" s="15"/>
      <c r="B53" s="15"/>
      <c r="C53" s="15"/>
      <c r="D53" s="77"/>
      <c r="E53" s="78"/>
      <c r="F53" s="78"/>
      <c r="G53" s="58"/>
      <c r="H53" s="71"/>
      <c r="I53" s="15"/>
      <c r="J53" s="15"/>
      <c r="K53" s="77"/>
      <c r="L53" s="78"/>
      <c r="M53" s="78"/>
    </row>
    <row r="54" spans="1:13" s="66" customFormat="1" ht="9" customHeight="1">
      <c r="A54" s="15">
        <v>35</v>
      </c>
      <c r="B54" s="72" t="s">
        <v>65</v>
      </c>
      <c r="C54" s="73" t="s">
        <v>137</v>
      </c>
      <c r="D54" s="74">
        <f>SUM(D55:D59)</f>
        <v>139</v>
      </c>
      <c r="E54" s="75">
        <f>SUM(E55:E59)</f>
        <v>63</v>
      </c>
      <c r="F54" s="75">
        <f>SUM(F55:F59)</f>
        <v>76</v>
      </c>
      <c r="G54" s="58"/>
      <c r="H54" s="71">
        <v>95</v>
      </c>
      <c r="I54" s="72" t="s">
        <v>65</v>
      </c>
      <c r="J54" s="73" t="s">
        <v>138</v>
      </c>
      <c r="K54" s="74">
        <f>SUM(K55:K59)</f>
        <v>69</v>
      </c>
      <c r="L54" s="75">
        <f>SUM(L55:L59)</f>
        <v>6</v>
      </c>
      <c r="M54" s="75">
        <f>SUM(M55:M59)</f>
        <v>63</v>
      </c>
    </row>
    <row r="55" spans="1:13" s="66" customFormat="1" ht="9" customHeight="1">
      <c r="A55" s="73"/>
      <c r="B55" s="72" t="s">
        <v>139</v>
      </c>
      <c r="C55" s="73"/>
      <c r="D55" s="74">
        <f>SUM(E55:F55)</f>
        <v>22</v>
      </c>
      <c r="E55" s="75">
        <v>10</v>
      </c>
      <c r="F55" s="75">
        <v>12</v>
      </c>
      <c r="G55" s="58"/>
      <c r="H55" s="71"/>
      <c r="I55" s="72" t="s">
        <v>140</v>
      </c>
      <c r="J55" s="73"/>
      <c r="K55" s="74">
        <f t="shared" ref="K55:K61" si="0">SUM(L55:M55)</f>
        <v>29</v>
      </c>
      <c r="L55" s="76">
        <v>4</v>
      </c>
      <c r="M55" s="76">
        <v>25</v>
      </c>
    </row>
    <row r="56" spans="1:13" s="66" customFormat="1" ht="9" customHeight="1">
      <c r="A56" s="73"/>
      <c r="B56" s="72" t="s">
        <v>141</v>
      </c>
      <c r="C56" s="73"/>
      <c r="D56" s="74">
        <f>SUM(E56:F56)</f>
        <v>25</v>
      </c>
      <c r="E56" s="75">
        <v>9</v>
      </c>
      <c r="F56" s="75">
        <v>16</v>
      </c>
      <c r="G56" s="58"/>
      <c r="H56" s="71"/>
      <c r="I56" s="72" t="s">
        <v>142</v>
      </c>
      <c r="J56" s="73"/>
      <c r="K56" s="74">
        <f t="shared" si="0"/>
        <v>13</v>
      </c>
      <c r="L56" s="76" t="s">
        <v>34</v>
      </c>
      <c r="M56" s="76">
        <v>13</v>
      </c>
    </row>
    <row r="57" spans="1:13" s="66" customFormat="1" ht="9" customHeight="1">
      <c r="A57" s="73"/>
      <c r="B57" s="72" t="s">
        <v>143</v>
      </c>
      <c r="C57" s="73"/>
      <c r="D57" s="74">
        <f>SUM(E57:F57)</f>
        <v>28</v>
      </c>
      <c r="E57" s="75">
        <v>16</v>
      </c>
      <c r="F57" s="75">
        <v>12</v>
      </c>
      <c r="G57" s="58"/>
      <c r="H57" s="15"/>
      <c r="I57" s="72" t="s">
        <v>144</v>
      </c>
      <c r="J57" s="73"/>
      <c r="K57" s="74">
        <f t="shared" si="0"/>
        <v>13</v>
      </c>
      <c r="L57" s="76">
        <v>2</v>
      </c>
      <c r="M57" s="76">
        <v>11</v>
      </c>
    </row>
    <row r="58" spans="1:13" s="66" customFormat="1" ht="9" customHeight="1">
      <c r="A58" s="73"/>
      <c r="B58" s="72" t="s">
        <v>145</v>
      </c>
      <c r="C58" s="73"/>
      <c r="D58" s="74">
        <f>SUM(E58:F58)</f>
        <v>36</v>
      </c>
      <c r="E58" s="75">
        <v>20</v>
      </c>
      <c r="F58" s="75">
        <v>16</v>
      </c>
      <c r="G58" s="58"/>
      <c r="H58" s="15"/>
      <c r="I58" s="72" t="s">
        <v>146</v>
      </c>
      <c r="J58" s="73"/>
      <c r="K58" s="74">
        <f t="shared" si="0"/>
        <v>9</v>
      </c>
      <c r="L58" s="76" t="s">
        <v>34</v>
      </c>
      <c r="M58" s="76">
        <v>9</v>
      </c>
    </row>
    <row r="59" spans="1:13" s="66" customFormat="1" ht="9" customHeight="1">
      <c r="A59" s="73"/>
      <c r="B59" s="72" t="s">
        <v>137</v>
      </c>
      <c r="C59" s="73"/>
      <c r="D59" s="74">
        <f>SUM(E59:F59)</f>
        <v>28</v>
      </c>
      <c r="E59" s="75">
        <v>8</v>
      </c>
      <c r="F59" s="75">
        <v>20</v>
      </c>
      <c r="G59" s="58"/>
      <c r="H59" s="15"/>
      <c r="I59" s="72" t="s">
        <v>138</v>
      </c>
      <c r="J59" s="73"/>
      <c r="K59" s="74">
        <f t="shared" si="0"/>
        <v>5</v>
      </c>
      <c r="L59" s="76" t="s">
        <v>34</v>
      </c>
      <c r="M59" s="76">
        <v>5</v>
      </c>
    </row>
    <row r="60" spans="1:13" s="66" customFormat="1" ht="9" customHeight="1">
      <c r="A60" s="15"/>
      <c r="B60" s="31"/>
      <c r="C60" s="15"/>
      <c r="D60" s="77"/>
      <c r="E60" s="78"/>
      <c r="F60" s="78"/>
      <c r="G60" s="58"/>
      <c r="H60" s="71"/>
      <c r="I60" s="15"/>
      <c r="J60" s="15"/>
      <c r="K60" s="77"/>
      <c r="L60" s="78"/>
      <c r="M60" s="78"/>
    </row>
    <row r="61" spans="1:13" s="66" customFormat="1" ht="9" customHeight="1">
      <c r="A61" s="15">
        <v>40</v>
      </c>
      <c r="B61" s="72" t="s">
        <v>147</v>
      </c>
      <c r="C61" s="73" t="s">
        <v>148</v>
      </c>
      <c r="D61" s="74">
        <f>SUM(D62:D66)</f>
        <v>163</v>
      </c>
      <c r="E61" s="75">
        <f>SUM(E62:E66)</f>
        <v>86</v>
      </c>
      <c r="F61" s="75">
        <f>SUM(F62:F66)</f>
        <v>77</v>
      </c>
      <c r="G61" s="58"/>
      <c r="H61" s="1587" t="s">
        <v>149</v>
      </c>
      <c r="I61" s="1588"/>
      <c r="J61" s="1588"/>
      <c r="K61" s="74">
        <f t="shared" si="0"/>
        <v>4</v>
      </c>
      <c r="L61" s="76" t="s">
        <v>34</v>
      </c>
      <c r="M61" s="76">
        <v>4</v>
      </c>
    </row>
    <row r="62" spans="1:13" s="66" customFormat="1" ht="9" customHeight="1">
      <c r="A62" s="73"/>
      <c r="B62" s="72" t="s">
        <v>509</v>
      </c>
      <c r="C62" s="73"/>
      <c r="D62" s="74">
        <f>SUM(E62:F62)</f>
        <v>31</v>
      </c>
      <c r="E62" s="75">
        <v>14</v>
      </c>
      <c r="F62" s="75">
        <v>17</v>
      </c>
      <c r="G62" s="58"/>
      <c r="H62" s="65"/>
      <c r="I62" s="59"/>
      <c r="J62" s="59"/>
      <c r="K62" s="77"/>
      <c r="L62" s="78"/>
      <c r="M62" s="78"/>
    </row>
    <row r="63" spans="1:13" s="66" customFormat="1" ht="9" customHeight="1">
      <c r="A63" s="73"/>
      <c r="B63" s="72" t="s">
        <v>510</v>
      </c>
      <c r="C63" s="73"/>
      <c r="D63" s="74">
        <f>SUM(E63:F63)</f>
        <v>35</v>
      </c>
      <c r="E63" s="75">
        <v>20</v>
      </c>
      <c r="F63" s="75">
        <v>15</v>
      </c>
      <c r="G63" s="58"/>
      <c r="H63" s="1587" t="s">
        <v>511</v>
      </c>
      <c r="I63" s="1588"/>
      <c r="J63" s="1588"/>
      <c r="K63" s="74" t="s">
        <v>512</v>
      </c>
      <c r="L63" s="76" t="s">
        <v>34</v>
      </c>
      <c r="M63" s="76" t="s">
        <v>34</v>
      </c>
    </row>
    <row r="64" spans="1:13" s="66" customFormat="1" ht="9" customHeight="1">
      <c r="A64" s="73"/>
      <c r="B64" s="72" t="s">
        <v>513</v>
      </c>
      <c r="C64" s="73"/>
      <c r="D64" s="74">
        <f>SUM(E64:F64)</f>
        <v>36</v>
      </c>
      <c r="E64" s="75">
        <v>23</v>
      </c>
      <c r="F64" s="75">
        <v>13</v>
      </c>
      <c r="G64" s="58"/>
      <c r="H64" s="65"/>
      <c r="I64" s="59"/>
      <c r="J64" s="59"/>
      <c r="K64" s="77"/>
      <c r="L64" s="78"/>
      <c r="M64" s="78"/>
    </row>
    <row r="65" spans="1:13" s="66" customFormat="1" ht="9" customHeight="1">
      <c r="A65" s="73"/>
      <c r="B65" s="72" t="s">
        <v>514</v>
      </c>
      <c r="C65" s="73"/>
      <c r="D65" s="74">
        <f>SUM(E65:F65)</f>
        <v>35</v>
      </c>
      <c r="E65" s="75">
        <v>18</v>
      </c>
      <c r="F65" s="75">
        <v>17</v>
      </c>
      <c r="G65" s="58"/>
      <c r="H65" s="79" t="s">
        <v>515</v>
      </c>
      <c r="I65" s="59"/>
      <c r="J65" s="79"/>
      <c r="K65" s="80"/>
      <c r="L65" s="81"/>
      <c r="M65" s="81"/>
    </row>
    <row r="66" spans="1:13" s="66" customFormat="1" ht="9" customHeight="1">
      <c r="A66" s="73"/>
      <c r="B66" s="72" t="s">
        <v>516</v>
      </c>
      <c r="C66" s="73"/>
      <c r="D66" s="74">
        <f>SUM(E66:F66)</f>
        <v>26</v>
      </c>
      <c r="E66" s="75">
        <v>11</v>
      </c>
      <c r="F66" s="75">
        <v>15</v>
      </c>
      <c r="G66" s="58"/>
      <c r="H66" s="1587" t="s">
        <v>517</v>
      </c>
      <c r="I66" s="1588"/>
      <c r="J66" s="1588"/>
      <c r="K66" s="74">
        <f>SUM(D19,D12,D5)</f>
        <v>248</v>
      </c>
      <c r="L66" s="75">
        <f>SUM(E19,E12,E5)</f>
        <v>127</v>
      </c>
      <c r="M66" s="75">
        <f>SUM(F19,F12,F5)</f>
        <v>121</v>
      </c>
    </row>
    <row r="67" spans="1:13" s="66" customFormat="1" ht="9" customHeight="1">
      <c r="A67" s="73"/>
      <c r="B67" s="15"/>
      <c r="C67" s="15"/>
      <c r="D67" s="77"/>
      <c r="E67" s="78"/>
      <c r="F67" s="78"/>
      <c r="G67" s="58"/>
      <c r="H67" s="59"/>
      <c r="I67" s="82"/>
      <c r="J67" s="59"/>
      <c r="K67" s="77"/>
      <c r="L67" s="78"/>
      <c r="M67" s="78"/>
    </row>
    <row r="68" spans="1:13" s="66" customFormat="1" ht="9" customHeight="1">
      <c r="A68" s="15">
        <v>45</v>
      </c>
      <c r="B68" s="72" t="s">
        <v>518</v>
      </c>
      <c r="C68" s="73" t="s">
        <v>519</v>
      </c>
      <c r="D68" s="74">
        <f>SUM(D69:D73)</f>
        <v>167</v>
      </c>
      <c r="E68" s="75">
        <f>SUM(E69:E73)</f>
        <v>78</v>
      </c>
      <c r="F68" s="75">
        <f>SUM(F69:F73)</f>
        <v>89</v>
      </c>
      <c r="G68" s="58"/>
      <c r="H68" s="1587" t="s">
        <v>520</v>
      </c>
      <c r="I68" s="1588"/>
      <c r="J68" s="1588"/>
      <c r="K68" s="83">
        <f>SUM(D82,D75,D68,D61,D54,D47,D40,D33,D26,K5)</f>
        <v>1695</v>
      </c>
      <c r="L68" s="76">
        <f>SUM(E82,E75,E68,E61,E54,E47,E40,E33,E26,L5)</f>
        <v>840</v>
      </c>
      <c r="M68" s="76">
        <f>SUM(F82,F75,F68,F61,F54,F47,F40,F33,F26,M5)</f>
        <v>855</v>
      </c>
    </row>
    <row r="69" spans="1:13" s="66" customFormat="1" ht="9" customHeight="1">
      <c r="A69" s="73"/>
      <c r="B69" s="72" t="s">
        <v>521</v>
      </c>
      <c r="C69" s="73"/>
      <c r="D69" s="74">
        <f>SUM(E69:F69)</f>
        <v>40</v>
      </c>
      <c r="E69" s="75">
        <v>24</v>
      </c>
      <c r="F69" s="75">
        <v>16</v>
      </c>
      <c r="G69" s="58"/>
      <c r="H69" s="65"/>
      <c r="I69" s="59"/>
      <c r="J69" s="59"/>
      <c r="K69" s="77"/>
      <c r="L69" s="78"/>
      <c r="M69" s="78"/>
    </row>
    <row r="70" spans="1:13" s="66" customFormat="1" ht="9" customHeight="1">
      <c r="A70" s="73"/>
      <c r="B70" s="72" t="s">
        <v>522</v>
      </c>
      <c r="C70" s="73"/>
      <c r="D70" s="74">
        <f>SUM(E70:F70)</f>
        <v>32</v>
      </c>
      <c r="E70" s="75">
        <v>13</v>
      </c>
      <c r="F70" s="75">
        <v>19</v>
      </c>
      <c r="G70" s="55"/>
      <c r="H70" s="1587" t="s">
        <v>523</v>
      </c>
      <c r="I70" s="1588"/>
      <c r="J70" s="1588"/>
      <c r="K70" s="74">
        <f>SUM(K12,K19,K26,K33,K40,K47,K54,K61)</f>
        <v>2009</v>
      </c>
      <c r="L70" s="75">
        <f>SUM(L12,L19,L26,L33,L40,L47,L54,L61)</f>
        <v>717</v>
      </c>
      <c r="M70" s="75">
        <f>SUM(M12,M19,M26,M33,M40,M47,M54,M61)</f>
        <v>1292</v>
      </c>
    </row>
    <row r="71" spans="1:13" s="66" customFormat="1" ht="9" customHeight="1">
      <c r="A71" s="73"/>
      <c r="B71" s="72" t="s">
        <v>524</v>
      </c>
      <c r="C71" s="73"/>
      <c r="D71" s="74">
        <f>SUM(E71:F71)</f>
        <v>38</v>
      </c>
      <c r="E71" s="75">
        <v>19</v>
      </c>
      <c r="F71" s="75">
        <v>19</v>
      </c>
      <c r="G71" s="55"/>
      <c r="H71" s="65"/>
      <c r="I71" s="59"/>
      <c r="J71" s="59"/>
      <c r="K71" s="77"/>
      <c r="L71" s="78"/>
      <c r="M71" s="78"/>
    </row>
    <row r="72" spans="1:13" s="66" customFormat="1" ht="9" customHeight="1">
      <c r="A72" s="73"/>
      <c r="B72" s="72" t="s">
        <v>525</v>
      </c>
      <c r="C72" s="73"/>
      <c r="D72" s="74">
        <f>SUM(E72:F72)</f>
        <v>24</v>
      </c>
      <c r="E72" s="75">
        <v>9</v>
      </c>
      <c r="F72" s="75">
        <v>15</v>
      </c>
      <c r="G72" s="84"/>
      <c r="H72" s="1587" t="s">
        <v>526</v>
      </c>
      <c r="I72" s="1589"/>
      <c r="J72" s="1590"/>
      <c r="K72" s="74">
        <f>SUM(K12,K19)</f>
        <v>687</v>
      </c>
      <c r="L72" s="75">
        <f>SUM(L12,L19)</f>
        <v>309</v>
      </c>
      <c r="M72" s="75">
        <f>SUM(M12,M19)</f>
        <v>378</v>
      </c>
    </row>
    <row r="73" spans="1:13" s="66" customFormat="1" ht="9" customHeight="1">
      <c r="A73" s="73"/>
      <c r="B73" s="72" t="s">
        <v>519</v>
      </c>
      <c r="C73" s="73"/>
      <c r="D73" s="74">
        <f>SUM(E73:F73)</f>
        <v>33</v>
      </c>
      <c r="E73" s="75">
        <v>13</v>
      </c>
      <c r="F73" s="75">
        <v>20</v>
      </c>
      <c r="G73" s="84"/>
      <c r="H73" s="1587" t="s">
        <v>527</v>
      </c>
      <c r="I73" s="1589"/>
      <c r="J73" s="1590"/>
      <c r="K73" s="74">
        <f>SUM(K26,K33,K40,K47,K54,K61)</f>
        <v>1322</v>
      </c>
      <c r="L73" s="75">
        <f>SUM(L26,L33,L40,L47,L54,L61)</f>
        <v>408</v>
      </c>
      <c r="M73" s="75">
        <f>SUM(M26,M33,M40,M47,M54,M61)</f>
        <v>914</v>
      </c>
    </row>
    <row r="74" spans="1:13" s="66" customFormat="1" ht="9" customHeight="1">
      <c r="A74" s="15"/>
      <c r="B74" s="15"/>
      <c r="C74" s="15"/>
      <c r="D74" s="77"/>
      <c r="E74" s="78"/>
      <c r="F74" s="78"/>
      <c r="G74" s="55"/>
      <c r="H74" s="59"/>
      <c r="I74" s="59"/>
      <c r="J74" s="59"/>
      <c r="K74" s="77"/>
      <c r="L74" s="78"/>
      <c r="M74" s="78"/>
    </row>
    <row r="75" spans="1:13" s="66" customFormat="1" ht="9" customHeight="1">
      <c r="A75" s="67" t="s">
        <v>528</v>
      </c>
      <c r="B75" s="72" t="s">
        <v>342</v>
      </c>
      <c r="C75" s="73" t="s">
        <v>529</v>
      </c>
      <c r="D75" s="74">
        <f>SUM(D76:D80)</f>
        <v>223</v>
      </c>
      <c r="E75" s="75">
        <f>SUM(E76:E80)</f>
        <v>115</v>
      </c>
      <c r="F75" s="75">
        <f>SUM(F76:F80)</f>
        <v>108</v>
      </c>
      <c r="G75" s="55"/>
      <c r="H75" s="1587" t="s">
        <v>530</v>
      </c>
      <c r="I75" s="1588"/>
      <c r="J75" s="1588"/>
      <c r="K75" s="80"/>
      <c r="L75" s="81"/>
      <c r="M75" s="81"/>
    </row>
    <row r="76" spans="1:13" s="66" customFormat="1" ht="9" customHeight="1">
      <c r="A76" s="73"/>
      <c r="B76" s="72" t="s">
        <v>531</v>
      </c>
      <c r="C76" s="73"/>
      <c r="D76" s="74">
        <f>SUM(E76:F76)</f>
        <v>50</v>
      </c>
      <c r="E76" s="75">
        <v>22</v>
      </c>
      <c r="F76" s="75">
        <v>28</v>
      </c>
      <c r="G76" s="55"/>
      <c r="H76" s="1587" t="s">
        <v>517</v>
      </c>
      <c r="I76" s="1588"/>
      <c r="J76" s="1588"/>
      <c r="K76" s="85">
        <f>K66/(D3)*100</f>
        <v>6.2753036437246958</v>
      </c>
      <c r="L76" s="86">
        <f>L66/(E3)*100</f>
        <v>7.5415676959619953</v>
      </c>
      <c r="M76" s="86">
        <f>M66/(F3)*100</f>
        <v>5.3350970017636685</v>
      </c>
    </row>
    <row r="77" spans="1:13" s="66" customFormat="1" ht="9" customHeight="1">
      <c r="A77" s="73"/>
      <c r="B77" s="72" t="s">
        <v>532</v>
      </c>
      <c r="C77" s="73"/>
      <c r="D77" s="74">
        <f>SUM(E77:F77)</f>
        <v>49</v>
      </c>
      <c r="E77" s="75">
        <v>25</v>
      </c>
      <c r="F77" s="75">
        <v>24</v>
      </c>
      <c r="G77" s="55"/>
      <c r="H77" s="59"/>
      <c r="I77" s="59"/>
      <c r="J77" s="59"/>
      <c r="K77" s="77"/>
      <c r="L77" s="78"/>
      <c r="M77" s="78"/>
    </row>
    <row r="78" spans="1:13" s="66" customFormat="1" ht="9" customHeight="1">
      <c r="A78" s="73"/>
      <c r="B78" s="72" t="s">
        <v>533</v>
      </c>
      <c r="C78" s="73"/>
      <c r="D78" s="74">
        <f>SUM(E78:F78)</f>
        <v>36</v>
      </c>
      <c r="E78" s="75">
        <v>21</v>
      </c>
      <c r="F78" s="75">
        <v>15</v>
      </c>
      <c r="G78" s="55"/>
      <c r="H78" s="1587" t="s">
        <v>520</v>
      </c>
      <c r="I78" s="1588"/>
      <c r="J78" s="1588"/>
      <c r="K78" s="87">
        <f>K68/(D3)*100</f>
        <v>42.889676113360323</v>
      </c>
      <c r="L78" s="88">
        <f>L68/(E3)*100</f>
        <v>49.881235154394297</v>
      </c>
      <c r="M78" s="88">
        <f>M68/(F3)*100</f>
        <v>37.698412698412696</v>
      </c>
    </row>
    <row r="79" spans="1:13" s="66" customFormat="1" ht="9" customHeight="1">
      <c r="A79" s="73"/>
      <c r="B79" s="72" t="s">
        <v>534</v>
      </c>
      <c r="C79" s="73"/>
      <c r="D79" s="74">
        <f>SUM(E79:F79)</f>
        <v>46</v>
      </c>
      <c r="E79" s="75">
        <v>28</v>
      </c>
      <c r="F79" s="75">
        <v>18</v>
      </c>
      <c r="G79" s="55"/>
      <c r="H79" s="89"/>
      <c r="I79" s="59"/>
      <c r="J79" s="59"/>
      <c r="K79" s="77"/>
      <c r="L79" s="78"/>
      <c r="M79" s="78"/>
    </row>
    <row r="80" spans="1:13" s="66" customFormat="1" ht="9" customHeight="1">
      <c r="A80" s="73"/>
      <c r="B80" s="72" t="s">
        <v>529</v>
      </c>
      <c r="C80" s="73"/>
      <c r="D80" s="74">
        <f>SUM(E80:F80)</f>
        <v>42</v>
      </c>
      <c r="E80" s="75">
        <v>19</v>
      </c>
      <c r="F80" s="75">
        <v>23</v>
      </c>
      <c r="G80" s="55"/>
      <c r="H80" s="1587" t="s">
        <v>523</v>
      </c>
      <c r="I80" s="1588"/>
      <c r="J80" s="1588"/>
      <c r="K80" s="90">
        <f>K70/(D3)*100</f>
        <v>50.835020242914972</v>
      </c>
      <c r="L80" s="91">
        <f>L70/(E3)*100</f>
        <v>42.577197149643702</v>
      </c>
      <c r="M80" s="91">
        <f>M70/(F3)*100</f>
        <v>56.966490299823633</v>
      </c>
    </row>
    <row r="81" spans="1:13" s="66" customFormat="1" ht="9" customHeight="1">
      <c r="A81" s="15"/>
      <c r="B81" s="15"/>
      <c r="C81" s="15"/>
      <c r="D81" s="77"/>
      <c r="E81" s="78"/>
      <c r="F81" s="78"/>
      <c r="G81" s="55"/>
      <c r="H81" s="59"/>
      <c r="I81" s="59"/>
      <c r="J81" s="59"/>
      <c r="K81" s="77"/>
      <c r="L81" s="78"/>
      <c r="M81" s="78"/>
    </row>
    <row r="82" spans="1:13" s="66" customFormat="1" ht="9" customHeight="1">
      <c r="A82" s="71">
        <v>55</v>
      </c>
      <c r="B82" s="72" t="s">
        <v>518</v>
      </c>
      <c r="C82" s="68" t="s">
        <v>535</v>
      </c>
      <c r="D82" s="74">
        <f>SUM(D83:D87)</f>
        <v>283</v>
      </c>
      <c r="E82" s="75">
        <f>SUM(E83:E87)</f>
        <v>141</v>
      </c>
      <c r="F82" s="75">
        <f>SUM(F83:F87)</f>
        <v>142</v>
      </c>
      <c r="G82" s="55"/>
      <c r="H82" s="1587" t="s">
        <v>526</v>
      </c>
      <c r="I82" s="1589"/>
      <c r="J82" s="1590"/>
      <c r="K82" s="90">
        <f>K72/(D3)*100</f>
        <v>17.383603238866396</v>
      </c>
      <c r="L82" s="91">
        <f>L72/(E3)*100</f>
        <v>18.349168646080759</v>
      </c>
      <c r="M82" s="91">
        <f>M72/(F3)*100</f>
        <v>16.666666666666664</v>
      </c>
    </row>
    <row r="83" spans="1:13" s="66" customFormat="1" ht="9" customHeight="1">
      <c r="A83" s="15"/>
      <c r="B83" s="72" t="s">
        <v>536</v>
      </c>
      <c r="C83" s="73"/>
      <c r="D83" s="74">
        <f>SUM(E83:F83)</f>
        <v>60</v>
      </c>
      <c r="E83" s="75">
        <v>30</v>
      </c>
      <c r="F83" s="75">
        <v>30</v>
      </c>
      <c r="G83" s="55"/>
      <c r="H83" s="1587" t="s">
        <v>527</v>
      </c>
      <c r="I83" s="1589"/>
      <c r="J83" s="1590"/>
      <c r="K83" s="90">
        <f>K73/(D3)*100</f>
        <v>33.451417004048587</v>
      </c>
      <c r="L83" s="91">
        <f>L73/(E3)*100</f>
        <v>24.228028503562946</v>
      </c>
      <c r="M83" s="91">
        <f>M73/(F3)*100</f>
        <v>40.299823633156969</v>
      </c>
    </row>
    <row r="84" spans="1:13" s="66" customFormat="1" ht="9" customHeight="1">
      <c r="A84" s="15"/>
      <c r="B84" s="72" t="s">
        <v>537</v>
      </c>
      <c r="C84" s="73"/>
      <c r="D84" s="74">
        <f>SUM(E84:F84)</f>
        <v>50</v>
      </c>
      <c r="E84" s="75">
        <v>20</v>
      </c>
      <c r="F84" s="75">
        <v>30</v>
      </c>
      <c r="G84" s="55"/>
      <c r="H84" s="59"/>
      <c r="I84" s="59"/>
      <c r="J84" s="59"/>
      <c r="K84" s="77"/>
      <c r="L84" s="78"/>
      <c r="M84" s="78"/>
    </row>
    <row r="85" spans="1:13" s="66" customFormat="1" ht="9" customHeight="1">
      <c r="A85" s="15"/>
      <c r="B85" s="72" t="s">
        <v>538</v>
      </c>
      <c r="C85" s="73"/>
      <c r="D85" s="74">
        <f>SUM(E85:F85)</f>
        <v>52</v>
      </c>
      <c r="E85" s="75">
        <v>30</v>
      </c>
      <c r="F85" s="75">
        <v>22</v>
      </c>
      <c r="G85" s="55"/>
      <c r="H85" s="1587" t="s">
        <v>539</v>
      </c>
      <c r="I85" s="1588"/>
      <c r="J85" s="1588"/>
      <c r="K85" s="90">
        <v>60.691042510099997</v>
      </c>
      <c r="L85" s="91">
        <v>56.635391923999997</v>
      </c>
      <c r="M85" s="91">
        <v>63.702380952399999</v>
      </c>
    </row>
    <row r="86" spans="1:13" s="66" customFormat="1" ht="9" customHeight="1">
      <c r="A86" s="15"/>
      <c r="B86" s="72" t="s">
        <v>540</v>
      </c>
      <c r="C86" s="73"/>
      <c r="D86" s="74">
        <f>SUM(E86:F86)</f>
        <v>64</v>
      </c>
      <c r="E86" s="75">
        <v>38</v>
      </c>
      <c r="F86" s="75">
        <v>26</v>
      </c>
      <c r="G86" s="55"/>
      <c r="H86" s="65"/>
      <c r="I86" s="59"/>
      <c r="J86" s="59"/>
      <c r="K86" s="77"/>
      <c r="L86" s="78"/>
      <c r="M86" s="78"/>
    </row>
    <row r="87" spans="1:13" s="62" customFormat="1" ht="9" customHeight="1">
      <c r="A87" s="41"/>
      <c r="B87" s="92" t="s">
        <v>541</v>
      </c>
      <c r="C87" s="93"/>
      <c r="D87" s="104">
        <f>SUM(E87:F87)</f>
        <v>57</v>
      </c>
      <c r="E87" s="105">
        <v>23</v>
      </c>
      <c r="F87" s="105">
        <v>34</v>
      </c>
      <c r="G87" s="96"/>
      <c r="H87" s="1585" t="s">
        <v>542</v>
      </c>
      <c r="I87" s="1586"/>
      <c r="J87" s="1586"/>
      <c r="K87" s="97">
        <v>65.44</v>
      </c>
      <c r="L87" s="98">
        <v>61.629629629599997</v>
      </c>
      <c r="M87" s="98">
        <v>69.166666666699996</v>
      </c>
    </row>
    <row r="88" spans="1:13" s="62" customFormat="1" ht="9" customHeight="1"/>
    <row r="89" spans="1:13" ht="9" customHeight="1"/>
    <row r="164" spans="1:8">
      <c r="A164" s="99"/>
      <c r="B164" s="99"/>
      <c r="C164" s="99"/>
      <c r="D164" s="100"/>
      <c r="E164" s="101"/>
      <c r="F164" s="101"/>
      <c r="G164" s="101"/>
      <c r="H164" s="101"/>
    </row>
  </sheetData>
  <mergeCells count="18">
    <mergeCell ref="H75:J75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8"/>
  <sheetViews>
    <sheetView showGridLines="0" view="pageBreakPreview" zoomScaleNormal="100" zoomScaleSheetLayoutView="100" workbookViewId="0">
      <selection activeCell="S1" sqref="S1"/>
    </sheetView>
  </sheetViews>
  <sheetFormatPr defaultColWidth="9.875" defaultRowHeight="14.65" customHeight="1"/>
  <cols>
    <col min="1" max="1" width="2.25" style="168" customWidth="1"/>
    <col min="2" max="3" width="3.25" style="168" customWidth="1"/>
    <col min="4" max="4" width="0.875" style="168" customWidth="1"/>
    <col min="5" max="19" width="7.25" style="169" customWidth="1"/>
    <col min="20" max="20" width="10.75" style="169" customWidth="1"/>
    <col min="21" max="30" width="9.375" style="169" customWidth="1"/>
    <col min="31" max="16384" width="9.875" style="169"/>
  </cols>
  <sheetData>
    <row r="1" spans="1:48" s="116" customFormat="1" ht="22.5" customHeight="1">
      <c r="A1" s="107"/>
      <c r="B1" s="108"/>
      <c r="C1" s="109"/>
      <c r="D1" s="109"/>
      <c r="E1" s="107" t="s">
        <v>543</v>
      </c>
      <c r="F1" s="108"/>
      <c r="G1" s="110"/>
      <c r="H1" s="108"/>
      <c r="I1" s="108"/>
      <c r="J1" s="108"/>
      <c r="K1" s="108"/>
      <c r="L1" s="108"/>
      <c r="M1" s="108"/>
      <c r="N1" s="108"/>
      <c r="O1" s="111"/>
      <c r="P1" s="108"/>
      <c r="Q1" s="108"/>
      <c r="R1" s="112"/>
      <c r="S1" s="113"/>
      <c r="T1" s="114"/>
      <c r="U1" s="114"/>
      <c r="V1" s="114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</row>
    <row r="2" spans="1:48" s="116" customFormat="1" ht="7.5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</row>
    <row r="3" spans="1:48" s="116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</row>
    <row r="4" spans="1:48" s="123" customFormat="1" ht="13.5" customHeight="1">
      <c r="A4" s="117"/>
      <c r="B4" s="118"/>
      <c r="C4" s="118"/>
      <c r="D4" s="119"/>
      <c r="E4" s="120"/>
      <c r="F4" s="1594"/>
      <c r="G4" s="1594"/>
      <c r="H4" s="1594"/>
      <c r="I4" s="1594"/>
      <c r="J4" s="1594"/>
      <c r="K4" s="1594"/>
      <c r="L4" s="1594"/>
      <c r="M4" s="1594"/>
      <c r="N4" s="1594"/>
      <c r="O4" s="1594"/>
      <c r="P4" s="1594"/>
      <c r="Q4" s="1594"/>
      <c r="R4" s="1595" t="s">
        <v>544</v>
      </c>
      <c r="S4" s="1596"/>
      <c r="T4" s="121"/>
      <c r="U4" s="121"/>
      <c r="V4" s="122"/>
    </row>
    <row r="5" spans="1:48" s="133" customFormat="1" ht="13.5" customHeight="1">
      <c r="A5" s="124"/>
      <c r="B5" s="124"/>
      <c r="C5" s="124"/>
      <c r="D5" s="125"/>
      <c r="E5" s="126"/>
      <c r="F5" s="127"/>
      <c r="G5" s="128"/>
      <c r="H5" s="129"/>
      <c r="I5" s="129"/>
      <c r="J5" s="129"/>
      <c r="K5" s="129"/>
      <c r="L5" s="129"/>
      <c r="M5" s="128"/>
      <c r="N5" s="128"/>
      <c r="O5" s="128"/>
      <c r="P5" s="128"/>
      <c r="Q5" s="130"/>
      <c r="R5" s="1597"/>
      <c r="S5" s="1598"/>
      <c r="T5" s="131"/>
      <c r="U5" s="131"/>
      <c r="V5" s="132"/>
    </row>
    <row r="6" spans="1:48" s="123" customFormat="1" ht="23.25" customHeight="1">
      <c r="A6" s="134" t="s">
        <v>545</v>
      </c>
      <c r="B6" s="135"/>
      <c r="C6" s="135"/>
      <c r="D6" s="136"/>
      <c r="E6" s="137" t="s">
        <v>546</v>
      </c>
      <c r="F6" s="138" t="s">
        <v>547</v>
      </c>
      <c r="G6" s="138" t="s">
        <v>548</v>
      </c>
      <c r="H6" s="138" t="s">
        <v>549</v>
      </c>
      <c r="I6" s="138" t="s">
        <v>550</v>
      </c>
      <c r="J6" s="138" t="s">
        <v>551</v>
      </c>
      <c r="K6" s="138" t="s">
        <v>552</v>
      </c>
      <c r="L6" s="138" t="s">
        <v>551</v>
      </c>
      <c r="M6" s="138" t="s">
        <v>553</v>
      </c>
      <c r="N6" s="138" t="s">
        <v>554</v>
      </c>
      <c r="O6" s="138" t="s">
        <v>555</v>
      </c>
      <c r="P6" s="138" t="s">
        <v>556</v>
      </c>
      <c r="Q6" s="139" t="s">
        <v>557</v>
      </c>
      <c r="R6" s="138" t="s">
        <v>558</v>
      </c>
      <c r="S6" s="139" t="s">
        <v>559</v>
      </c>
      <c r="T6" s="121"/>
      <c r="U6" s="121"/>
      <c r="V6" s="122"/>
    </row>
    <row r="7" spans="1:48" s="123" customFormat="1" ht="23.25" customHeight="1">
      <c r="A7" s="140" t="s">
        <v>560</v>
      </c>
      <c r="B7" s="141"/>
      <c r="C7" s="135"/>
      <c r="D7" s="136"/>
      <c r="E7" s="138"/>
      <c r="F7" s="138" t="s">
        <v>561</v>
      </c>
      <c r="G7" s="138"/>
      <c r="H7" s="138" t="s">
        <v>562</v>
      </c>
      <c r="I7" s="138"/>
      <c r="J7" s="138" t="s">
        <v>563</v>
      </c>
      <c r="K7" s="138"/>
      <c r="L7" s="138"/>
      <c r="M7" s="138"/>
      <c r="N7" s="138"/>
      <c r="O7" s="138"/>
      <c r="P7" s="138"/>
      <c r="Q7" s="139"/>
      <c r="R7" s="138"/>
      <c r="S7" s="139"/>
      <c r="T7" s="121"/>
      <c r="U7" s="121"/>
      <c r="V7" s="122"/>
    </row>
    <row r="8" spans="1:48" s="123" customFormat="1" ht="13.5">
      <c r="A8" s="140"/>
      <c r="B8" s="140"/>
      <c r="C8" s="140"/>
      <c r="D8" s="142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9"/>
      <c r="R8" s="138"/>
      <c r="S8" s="139"/>
      <c r="T8" s="121"/>
      <c r="U8" s="121"/>
      <c r="V8" s="122"/>
    </row>
    <row r="9" spans="1:48" s="123" customFormat="1" ht="13.5">
      <c r="A9" s="143"/>
      <c r="B9" s="143"/>
      <c r="C9" s="143"/>
      <c r="D9" s="144"/>
      <c r="E9" s="138"/>
      <c r="F9" s="145" t="s">
        <v>564</v>
      </c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6" t="s">
        <v>565</v>
      </c>
      <c r="R9" s="145" t="s">
        <v>566</v>
      </c>
      <c r="S9" s="146"/>
      <c r="T9" s="121"/>
      <c r="U9" s="121"/>
      <c r="V9" s="122"/>
    </row>
    <row r="10" spans="1:48" s="154" customFormat="1" ht="4.5" customHeight="1">
      <c r="A10" s="147"/>
      <c r="B10" s="147"/>
      <c r="C10" s="147"/>
      <c r="D10" s="148"/>
      <c r="E10" s="149"/>
      <c r="F10" s="150"/>
      <c r="G10" s="150"/>
      <c r="H10" s="150"/>
      <c r="I10" s="151"/>
      <c r="J10" s="151"/>
      <c r="K10" s="151"/>
      <c r="L10" s="151"/>
      <c r="M10" s="150"/>
      <c r="N10" s="150"/>
      <c r="O10" s="150"/>
      <c r="P10" s="150"/>
      <c r="Q10" s="151"/>
      <c r="R10" s="150"/>
      <c r="S10" s="151"/>
      <c r="T10" s="152"/>
      <c r="U10" s="152"/>
      <c r="V10" s="153"/>
    </row>
    <row r="11" spans="1:48" s="154" customFormat="1" ht="15" customHeight="1">
      <c r="A11" s="68"/>
      <c r="B11" s="155"/>
      <c r="C11" s="147"/>
      <c r="D11" s="148"/>
      <c r="E11" s="156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2"/>
      <c r="U11" s="152"/>
      <c r="V11" s="153"/>
    </row>
    <row r="12" spans="1:48" s="163" customFormat="1" ht="21.75" customHeight="1">
      <c r="A12" s="147"/>
      <c r="B12" s="158" t="s">
        <v>567</v>
      </c>
      <c r="C12" s="147"/>
      <c r="D12" s="147"/>
      <c r="E12" s="159">
        <v>3380</v>
      </c>
      <c r="F12" s="160">
        <v>337</v>
      </c>
      <c r="G12" s="160">
        <v>1010</v>
      </c>
      <c r="H12" s="160">
        <v>558</v>
      </c>
      <c r="I12" s="160">
        <v>28</v>
      </c>
      <c r="J12" s="160">
        <v>74</v>
      </c>
      <c r="K12" s="160">
        <v>299</v>
      </c>
      <c r="L12" s="160">
        <v>19</v>
      </c>
      <c r="M12" s="160">
        <v>41</v>
      </c>
      <c r="N12" s="160">
        <v>74</v>
      </c>
      <c r="O12" s="160">
        <v>12</v>
      </c>
      <c r="P12" s="160">
        <v>2</v>
      </c>
      <c r="Q12" s="160">
        <v>926</v>
      </c>
      <c r="R12" s="160">
        <v>429508</v>
      </c>
      <c r="S12" s="160">
        <v>422923</v>
      </c>
      <c r="T12" s="161"/>
      <c r="U12" s="161"/>
      <c r="V12" s="162"/>
    </row>
    <row r="13" spans="1:48" s="163" customFormat="1" ht="21.75" customHeight="1">
      <c r="A13" s="147"/>
      <c r="B13" s="158" t="s">
        <v>568</v>
      </c>
      <c r="C13" s="147"/>
      <c r="D13" s="148"/>
      <c r="E13" s="159">
        <v>2167</v>
      </c>
      <c r="F13" s="160">
        <v>206</v>
      </c>
      <c r="G13" s="160">
        <v>408</v>
      </c>
      <c r="H13" s="160">
        <v>439</v>
      </c>
      <c r="I13" s="160">
        <v>5</v>
      </c>
      <c r="J13" s="160">
        <v>64</v>
      </c>
      <c r="K13" s="160">
        <v>214</v>
      </c>
      <c r="L13" s="160">
        <v>12</v>
      </c>
      <c r="M13" s="160">
        <v>29</v>
      </c>
      <c r="N13" s="160">
        <v>51</v>
      </c>
      <c r="O13" s="160">
        <v>8</v>
      </c>
      <c r="P13" s="160">
        <v>1</v>
      </c>
      <c r="Q13" s="160">
        <v>730</v>
      </c>
      <c r="R13" s="160">
        <v>198716</v>
      </c>
      <c r="S13" s="160">
        <v>195005</v>
      </c>
      <c r="T13" s="161"/>
      <c r="U13" s="161"/>
      <c r="V13" s="162"/>
    </row>
    <row r="14" spans="1:48" s="163" customFormat="1" ht="21.75" customHeight="1">
      <c r="A14" s="147"/>
      <c r="B14" s="158" t="s">
        <v>569</v>
      </c>
      <c r="C14" s="147"/>
      <c r="D14" s="148"/>
      <c r="E14" s="159">
        <v>1213</v>
      </c>
      <c r="F14" s="160">
        <v>131</v>
      </c>
      <c r="G14" s="160">
        <v>602</v>
      </c>
      <c r="H14" s="160">
        <v>119</v>
      </c>
      <c r="I14" s="160">
        <v>23</v>
      </c>
      <c r="J14" s="160">
        <v>10</v>
      </c>
      <c r="K14" s="160">
        <v>85</v>
      </c>
      <c r="L14" s="160">
        <v>7</v>
      </c>
      <c r="M14" s="160">
        <v>12</v>
      </c>
      <c r="N14" s="160">
        <v>23</v>
      </c>
      <c r="O14" s="160">
        <v>4</v>
      </c>
      <c r="P14" s="160">
        <v>1</v>
      </c>
      <c r="Q14" s="160">
        <v>196</v>
      </c>
      <c r="R14" s="160">
        <v>230792</v>
      </c>
      <c r="S14" s="160">
        <v>227918</v>
      </c>
      <c r="T14" s="161"/>
      <c r="U14" s="161"/>
      <c r="V14" s="162"/>
    </row>
    <row r="15" spans="1:48" s="167" customFormat="1" ht="14.65" customHeight="1">
      <c r="A15" s="164"/>
      <c r="B15" s="164"/>
      <c r="C15" s="164"/>
      <c r="D15" s="164"/>
      <c r="E15" s="165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</row>
    <row r="16" spans="1:48" ht="6.75" customHeight="1"/>
    <row r="17" spans="1:4" s="172" customFormat="1" ht="16.5" customHeight="1">
      <c r="A17" s="170"/>
      <c r="B17" s="171" t="s">
        <v>570</v>
      </c>
      <c r="C17" s="170"/>
      <c r="D17" s="170"/>
    </row>
    <row r="18" spans="1:4" s="172" customFormat="1" ht="16.5" customHeight="1">
      <c r="A18" s="170"/>
      <c r="B18" s="171" t="s">
        <v>571</v>
      </c>
      <c r="C18" s="170"/>
      <c r="D18" s="170"/>
    </row>
  </sheetData>
  <mergeCells count="2">
    <mergeCell ref="F4:Q4"/>
    <mergeCell ref="R4:S5"/>
  </mergeCells>
  <phoneticPr fontId="4"/>
  <pageMargins left="0.59055118110236227" right="0.59055118110236227" top="0.78740157480314965" bottom="0" header="0.51181102362204722" footer="0.51181102362204722"/>
  <pageSetup paperSize="9" scale="76" orientation="portrait" verticalDpi="400" r:id="rId1"/>
  <headerFooter alignWithMargins="0"/>
  <colBreaks count="1" manualBreakCount="1">
    <brk id="18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67"/>
  <sheetViews>
    <sheetView showGridLines="0" view="pageBreakPreview" zoomScaleNormal="100" zoomScaleSheetLayoutView="100" workbookViewId="0">
      <selection activeCell="E1" sqref="E1"/>
    </sheetView>
  </sheetViews>
  <sheetFormatPr defaultColWidth="9.875" defaultRowHeight="14.65" customHeight="1"/>
  <cols>
    <col min="1" max="1" width="1.75" style="254" customWidth="1"/>
    <col min="2" max="2" width="2.125" style="168" customWidth="1"/>
    <col min="3" max="3" width="6.25" style="168" customWidth="1"/>
    <col min="4" max="4" width="2.5" style="168" customWidth="1"/>
    <col min="5" max="5" width="2.625" style="168" customWidth="1"/>
    <col min="6" max="6" width="9.625" style="169" customWidth="1"/>
    <col min="7" max="8" width="9.125" style="169" customWidth="1"/>
    <col min="9" max="10" width="8.375" style="169" customWidth="1"/>
    <col min="11" max="11" width="8.375" style="255" customWidth="1"/>
    <col min="12" max="12" width="9.625" style="169" customWidth="1"/>
    <col min="13" max="14" width="9.125" style="169" customWidth="1"/>
    <col min="15" max="17" width="8.375" style="169" customWidth="1"/>
    <col min="18" max="18" width="9.125" style="169" customWidth="1"/>
    <col min="19" max="19" width="9" style="169" customWidth="1"/>
    <col min="20" max="23" width="8.5" style="169" customWidth="1"/>
    <col min="24" max="24" width="9.875" style="253"/>
    <col min="25" max="16384" width="9.875" style="169"/>
  </cols>
  <sheetData>
    <row r="1" spans="1:30" s="179" customFormat="1" ht="17.25">
      <c r="A1" s="1555"/>
      <c r="B1" s="1555"/>
      <c r="C1" s="1555"/>
      <c r="D1" s="1555"/>
      <c r="E1" s="1555" t="s">
        <v>572</v>
      </c>
      <c r="F1" s="1555"/>
      <c r="G1" s="1555"/>
      <c r="H1" s="1555"/>
      <c r="I1" s="1555"/>
      <c r="J1" s="1555"/>
      <c r="K1" s="1555"/>
      <c r="L1" s="1555"/>
      <c r="M1" s="1555"/>
      <c r="N1" s="173"/>
      <c r="O1" s="174"/>
      <c r="P1" s="174"/>
      <c r="Q1" s="175"/>
      <c r="R1" s="176"/>
      <c r="S1" s="176"/>
      <c r="T1" s="174"/>
      <c r="U1" s="177"/>
      <c r="V1" s="178"/>
      <c r="W1" s="178"/>
      <c r="X1" s="178"/>
      <c r="Y1" s="178"/>
      <c r="Z1" s="178"/>
      <c r="AA1" s="178"/>
      <c r="AB1" s="178"/>
      <c r="AC1" s="178"/>
    </row>
    <row r="2" spans="1:30" s="179" customFormat="1" ht="7.5" customHeight="1">
      <c r="A2" s="180"/>
      <c r="B2" s="181"/>
      <c r="C2" s="180"/>
      <c r="D2" s="180"/>
      <c r="E2" s="180"/>
      <c r="F2" s="182"/>
      <c r="G2" s="183"/>
      <c r="H2" s="183"/>
      <c r="I2" s="184"/>
      <c r="J2" s="184"/>
      <c r="K2" s="178"/>
      <c r="L2" s="182"/>
      <c r="M2" s="183"/>
      <c r="N2" s="183"/>
      <c r="O2" s="184"/>
      <c r="P2" s="184"/>
      <c r="Q2" s="182"/>
      <c r="R2" s="183"/>
      <c r="S2" s="183"/>
      <c r="T2" s="184"/>
      <c r="U2" s="184"/>
      <c r="V2" s="178"/>
      <c r="W2" s="178"/>
      <c r="X2" s="178"/>
      <c r="Y2" s="178"/>
      <c r="Z2" s="178"/>
      <c r="AA2" s="178"/>
      <c r="AB2" s="178"/>
      <c r="AC2" s="178"/>
    </row>
    <row r="3" spans="1:30" s="190" customFormat="1" ht="12" customHeight="1">
      <c r="A3" s="185"/>
      <c r="B3" s="1612" t="s">
        <v>573</v>
      </c>
      <c r="C3" s="1612"/>
      <c r="D3" s="1612"/>
      <c r="E3" s="1613"/>
      <c r="F3" s="1618"/>
      <c r="G3" s="1619"/>
      <c r="H3" s="1619"/>
      <c r="I3" s="1619"/>
      <c r="J3" s="1619"/>
      <c r="K3" s="1620"/>
      <c r="L3" s="1618"/>
      <c r="M3" s="1619"/>
      <c r="N3" s="186"/>
      <c r="O3" s="186"/>
      <c r="P3" s="186"/>
      <c r="Q3" s="187"/>
      <c r="R3" s="1618"/>
      <c r="S3" s="1619"/>
      <c r="T3" s="1619"/>
      <c r="U3" s="1619"/>
      <c r="V3" s="1619"/>
      <c r="W3" s="1619"/>
      <c r="X3" s="188"/>
      <c r="Y3" s="188"/>
      <c r="Z3" s="188"/>
      <c r="AA3" s="188"/>
      <c r="AB3" s="188"/>
      <c r="AC3" s="188"/>
      <c r="AD3" s="189"/>
    </row>
    <row r="4" spans="1:30" s="190" customFormat="1" ht="15.75" customHeight="1">
      <c r="A4" s="191"/>
      <c r="B4" s="1614"/>
      <c r="C4" s="1614"/>
      <c r="D4" s="1614"/>
      <c r="E4" s="1615"/>
      <c r="F4" s="1607" t="s">
        <v>574</v>
      </c>
      <c r="G4" s="1609" t="s">
        <v>575</v>
      </c>
      <c r="H4" s="1609" t="s">
        <v>576</v>
      </c>
      <c r="I4" s="1603" t="s">
        <v>577</v>
      </c>
      <c r="J4" s="1603" t="s">
        <v>578</v>
      </c>
      <c r="K4" s="1603" t="s">
        <v>579</v>
      </c>
      <c r="L4" s="1606" t="s">
        <v>580</v>
      </c>
      <c r="M4" s="1609" t="s">
        <v>575</v>
      </c>
      <c r="N4" s="1609" t="s">
        <v>576</v>
      </c>
      <c r="O4" s="1603" t="s">
        <v>577</v>
      </c>
      <c r="P4" s="1603" t="s">
        <v>578</v>
      </c>
      <c r="Q4" s="1603" t="s">
        <v>579</v>
      </c>
      <c r="R4" s="1606" t="s">
        <v>581</v>
      </c>
      <c r="S4" s="1609" t="s">
        <v>575</v>
      </c>
      <c r="T4" s="1609" t="s">
        <v>576</v>
      </c>
      <c r="U4" s="1603" t="s">
        <v>577</v>
      </c>
      <c r="V4" s="1603" t="s">
        <v>578</v>
      </c>
      <c r="W4" s="1621" t="s">
        <v>579</v>
      </c>
      <c r="X4" s="188"/>
      <c r="Y4" s="188"/>
      <c r="Z4" s="188"/>
      <c r="AA4" s="188"/>
      <c r="AB4" s="188"/>
      <c r="AC4" s="188"/>
      <c r="AD4" s="189"/>
    </row>
    <row r="5" spans="1:30" s="190" customFormat="1" ht="11.25">
      <c r="A5" s="191"/>
      <c r="B5" s="1614"/>
      <c r="C5" s="1614"/>
      <c r="D5" s="1614"/>
      <c r="E5" s="1615"/>
      <c r="F5" s="1607"/>
      <c r="G5" s="1610"/>
      <c r="H5" s="1610"/>
      <c r="I5" s="1604"/>
      <c r="J5" s="1604"/>
      <c r="K5" s="1604"/>
      <c r="L5" s="1607"/>
      <c r="M5" s="1610"/>
      <c r="N5" s="1610"/>
      <c r="O5" s="1604"/>
      <c r="P5" s="1604"/>
      <c r="Q5" s="1604"/>
      <c r="R5" s="1607"/>
      <c r="S5" s="1610"/>
      <c r="T5" s="1610"/>
      <c r="U5" s="1604"/>
      <c r="V5" s="1604"/>
      <c r="W5" s="1622"/>
      <c r="X5" s="188"/>
      <c r="Y5" s="188"/>
      <c r="Z5" s="188"/>
      <c r="AA5" s="188"/>
      <c r="AB5" s="188"/>
      <c r="AC5" s="188"/>
      <c r="AD5" s="189"/>
    </row>
    <row r="6" spans="1:30" s="190" customFormat="1" ht="11.25">
      <c r="A6" s="191"/>
      <c r="B6" s="1614"/>
      <c r="C6" s="1614"/>
      <c r="D6" s="1614"/>
      <c r="E6" s="1615"/>
      <c r="F6" s="1607"/>
      <c r="G6" s="1610"/>
      <c r="H6" s="1610"/>
      <c r="I6" s="1604"/>
      <c r="J6" s="1604"/>
      <c r="K6" s="1604"/>
      <c r="L6" s="1607"/>
      <c r="M6" s="1610"/>
      <c r="N6" s="1610"/>
      <c r="O6" s="1604"/>
      <c r="P6" s="1604"/>
      <c r="Q6" s="1604"/>
      <c r="R6" s="1607"/>
      <c r="S6" s="1610"/>
      <c r="T6" s="1610"/>
      <c r="U6" s="1604"/>
      <c r="V6" s="1604"/>
      <c r="W6" s="1622"/>
      <c r="X6" s="188"/>
      <c r="Y6" s="188"/>
      <c r="Z6" s="188"/>
      <c r="AA6" s="188"/>
      <c r="AB6" s="188"/>
      <c r="AC6" s="188"/>
      <c r="AD6" s="189"/>
    </row>
    <row r="7" spans="1:30" s="195" customFormat="1" ht="11.25">
      <c r="A7" s="192"/>
      <c r="B7" s="1616"/>
      <c r="C7" s="1616"/>
      <c r="D7" s="1616"/>
      <c r="E7" s="1617"/>
      <c r="F7" s="1608"/>
      <c r="G7" s="1611"/>
      <c r="H7" s="1611"/>
      <c r="I7" s="1605"/>
      <c r="J7" s="1605"/>
      <c r="K7" s="1605"/>
      <c r="L7" s="1608"/>
      <c r="M7" s="1611"/>
      <c r="N7" s="1611"/>
      <c r="O7" s="1605"/>
      <c r="P7" s="1605"/>
      <c r="Q7" s="1605"/>
      <c r="R7" s="1608"/>
      <c r="S7" s="1611"/>
      <c r="T7" s="1611"/>
      <c r="U7" s="1605"/>
      <c r="V7" s="1605"/>
      <c r="W7" s="1623"/>
      <c r="X7" s="193"/>
      <c r="Y7" s="193"/>
      <c r="Z7" s="193"/>
      <c r="AA7" s="193"/>
      <c r="AB7" s="193"/>
      <c r="AC7" s="193"/>
      <c r="AD7" s="194"/>
    </row>
    <row r="8" spans="1:30" s="208" customFormat="1" ht="12" customHeight="1">
      <c r="A8" s="196"/>
      <c r="B8" s="196"/>
      <c r="C8" s="196"/>
      <c r="D8" s="196"/>
      <c r="E8" s="197"/>
      <c r="F8" s="198"/>
      <c r="G8" s="199"/>
      <c r="H8" s="199"/>
      <c r="I8" s="200"/>
      <c r="J8" s="200"/>
      <c r="K8" s="201"/>
      <c r="L8" s="202"/>
      <c r="M8" s="199"/>
      <c r="N8" s="199"/>
      <c r="O8" s="200"/>
      <c r="P8" s="200"/>
      <c r="Q8" s="203"/>
      <c r="R8" s="204"/>
      <c r="S8" s="205"/>
      <c r="T8" s="206"/>
      <c r="U8" s="206"/>
      <c r="V8" s="207"/>
      <c r="W8" s="207"/>
      <c r="X8" s="201"/>
    </row>
    <row r="9" spans="1:30" s="208" customFormat="1" ht="13.5" customHeight="1">
      <c r="A9" s="1599"/>
      <c r="B9" s="1599"/>
      <c r="C9" s="1599"/>
      <c r="D9" s="1599"/>
      <c r="E9" s="1600"/>
      <c r="F9" s="209"/>
      <c r="G9" s="210"/>
      <c r="H9" s="210"/>
      <c r="I9" s="211"/>
      <c r="J9" s="212"/>
      <c r="K9" s="213"/>
      <c r="L9" s="214"/>
      <c r="M9" s="210"/>
      <c r="N9" s="210"/>
      <c r="O9" s="211"/>
      <c r="P9" s="212"/>
      <c r="Q9" s="215"/>
      <c r="R9" s="216"/>
      <c r="S9" s="210"/>
      <c r="T9" s="212"/>
      <c r="U9" s="212"/>
      <c r="V9" s="217"/>
      <c r="W9" s="213"/>
      <c r="X9" s="201"/>
    </row>
    <row r="10" spans="1:30" s="208" customFormat="1" ht="12.75" customHeight="1">
      <c r="A10" s="218"/>
      <c r="B10" s="1601" t="s">
        <v>582</v>
      </c>
      <c r="C10" s="1601"/>
      <c r="D10" s="1601"/>
      <c r="E10" s="219"/>
      <c r="F10" s="220">
        <v>372575</v>
      </c>
      <c r="G10" s="221">
        <v>102135</v>
      </c>
      <c r="H10" s="221">
        <v>203913</v>
      </c>
      <c r="I10" s="222">
        <v>37925</v>
      </c>
      <c r="J10" s="222">
        <v>24381</v>
      </c>
      <c r="K10" s="222">
        <v>4221</v>
      </c>
      <c r="L10" s="223">
        <v>169308</v>
      </c>
      <c r="M10" s="221">
        <v>51243</v>
      </c>
      <c r="N10" s="221">
        <v>101857</v>
      </c>
      <c r="O10" s="222">
        <v>5653</v>
      </c>
      <c r="P10" s="222">
        <v>8315</v>
      </c>
      <c r="Q10" s="222">
        <v>2240</v>
      </c>
      <c r="R10" s="224">
        <v>203267</v>
      </c>
      <c r="S10" s="221">
        <v>50892</v>
      </c>
      <c r="T10" s="222">
        <v>102056</v>
      </c>
      <c r="U10" s="222">
        <v>32272</v>
      </c>
      <c r="V10" s="222">
        <v>16066</v>
      </c>
      <c r="W10" s="222">
        <v>1981</v>
      </c>
      <c r="X10" s="201"/>
    </row>
    <row r="11" spans="1:30" s="208" customFormat="1" ht="12.75" customHeight="1">
      <c r="A11" s="218"/>
      <c r="B11" s="225"/>
      <c r="C11" s="225"/>
      <c r="D11" s="225"/>
      <c r="E11" s="219"/>
      <c r="F11" s="220"/>
      <c r="G11" s="221"/>
      <c r="H11" s="221"/>
      <c r="I11" s="222"/>
      <c r="J11" s="222"/>
      <c r="K11" s="222"/>
      <c r="L11" s="223"/>
      <c r="M11" s="221"/>
      <c r="N11" s="221"/>
      <c r="O11" s="222"/>
      <c r="P11" s="222"/>
      <c r="Q11" s="222"/>
      <c r="R11" s="224"/>
      <c r="S11" s="221"/>
      <c r="T11" s="222"/>
      <c r="U11" s="222"/>
      <c r="V11" s="222"/>
      <c r="W11" s="222"/>
      <c r="X11" s="201"/>
    </row>
    <row r="12" spans="1:30" s="208" customFormat="1" ht="12.75" customHeight="1">
      <c r="A12" s="226"/>
      <c r="B12" s="226"/>
      <c r="C12" s="227" t="s">
        <v>583</v>
      </c>
      <c r="D12" s="228" t="s">
        <v>584</v>
      </c>
      <c r="E12" s="229"/>
      <c r="F12" s="220">
        <v>20093</v>
      </c>
      <c r="G12" s="221">
        <v>19832</v>
      </c>
      <c r="H12" s="221">
        <v>80</v>
      </c>
      <c r="I12" s="222">
        <v>1</v>
      </c>
      <c r="J12" s="222">
        <v>12</v>
      </c>
      <c r="K12" s="222">
        <v>168</v>
      </c>
      <c r="L12" s="223">
        <v>10085</v>
      </c>
      <c r="M12" s="221">
        <v>9971</v>
      </c>
      <c r="N12" s="221">
        <v>29</v>
      </c>
      <c r="O12" s="222" t="s">
        <v>34</v>
      </c>
      <c r="P12" s="222">
        <v>4</v>
      </c>
      <c r="Q12" s="222">
        <v>81</v>
      </c>
      <c r="R12" s="224">
        <v>10008</v>
      </c>
      <c r="S12" s="221">
        <v>9861</v>
      </c>
      <c r="T12" s="222">
        <v>51</v>
      </c>
      <c r="U12" s="222">
        <v>1</v>
      </c>
      <c r="V12" s="222">
        <v>8</v>
      </c>
      <c r="W12" s="222">
        <v>87</v>
      </c>
      <c r="X12" s="201"/>
    </row>
    <row r="13" spans="1:30" s="208" customFormat="1" ht="12.75" customHeight="1">
      <c r="A13" s="226"/>
      <c r="B13" s="226"/>
      <c r="C13" s="227" t="s">
        <v>585</v>
      </c>
      <c r="D13" s="228"/>
      <c r="E13" s="229"/>
      <c r="F13" s="220">
        <v>21444</v>
      </c>
      <c r="G13" s="221">
        <v>18953</v>
      </c>
      <c r="H13" s="221">
        <v>1282</v>
      </c>
      <c r="I13" s="222">
        <v>4</v>
      </c>
      <c r="J13" s="222">
        <v>89</v>
      </c>
      <c r="K13" s="222">
        <v>1116</v>
      </c>
      <c r="L13" s="223">
        <v>10892</v>
      </c>
      <c r="M13" s="221">
        <v>9598</v>
      </c>
      <c r="N13" s="221">
        <v>554</v>
      </c>
      <c r="O13" s="222">
        <v>3</v>
      </c>
      <c r="P13" s="222">
        <v>25</v>
      </c>
      <c r="Q13" s="222">
        <v>712</v>
      </c>
      <c r="R13" s="224">
        <v>10552</v>
      </c>
      <c r="S13" s="221">
        <v>9355</v>
      </c>
      <c r="T13" s="222">
        <v>728</v>
      </c>
      <c r="U13" s="222">
        <v>1</v>
      </c>
      <c r="V13" s="222">
        <v>64</v>
      </c>
      <c r="W13" s="222">
        <v>404</v>
      </c>
      <c r="X13" s="201"/>
    </row>
    <row r="14" spans="1:30" s="208" customFormat="1" ht="12.75" customHeight="1">
      <c r="A14" s="226"/>
      <c r="B14" s="226"/>
      <c r="C14" s="227" t="s">
        <v>586</v>
      </c>
      <c r="D14" s="228"/>
      <c r="E14" s="230"/>
      <c r="F14" s="220">
        <v>19027</v>
      </c>
      <c r="G14" s="221">
        <v>12647</v>
      </c>
      <c r="H14" s="210">
        <v>5748</v>
      </c>
      <c r="I14" s="212">
        <v>3</v>
      </c>
      <c r="J14" s="212">
        <v>391</v>
      </c>
      <c r="K14" s="212">
        <v>238</v>
      </c>
      <c r="L14" s="223">
        <v>9273</v>
      </c>
      <c r="M14" s="221">
        <v>6490</v>
      </c>
      <c r="N14" s="210">
        <v>2534</v>
      </c>
      <c r="O14" s="212">
        <v>2</v>
      </c>
      <c r="P14" s="212">
        <v>110</v>
      </c>
      <c r="Q14" s="212">
        <v>137</v>
      </c>
      <c r="R14" s="224">
        <v>9754</v>
      </c>
      <c r="S14" s="221">
        <v>6157</v>
      </c>
      <c r="T14" s="212">
        <v>3214</v>
      </c>
      <c r="U14" s="212">
        <v>1</v>
      </c>
      <c r="V14" s="212">
        <v>281</v>
      </c>
      <c r="W14" s="212">
        <v>101</v>
      </c>
      <c r="X14" s="201"/>
    </row>
    <row r="15" spans="1:30" s="208" customFormat="1" ht="12.75" customHeight="1">
      <c r="A15" s="226"/>
      <c r="B15" s="226"/>
      <c r="C15" s="227" t="s">
        <v>587</v>
      </c>
      <c r="D15" s="218"/>
      <c r="E15" s="231"/>
      <c r="F15" s="220">
        <v>21042</v>
      </c>
      <c r="G15" s="221">
        <v>8927</v>
      </c>
      <c r="H15" s="221">
        <v>10954</v>
      </c>
      <c r="I15" s="212">
        <v>19</v>
      </c>
      <c r="J15" s="212">
        <v>836</v>
      </c>
      <c r="K15" s="212">
        <v>306</v>
      </c>
      <c r="L15" s="223">
        <v>10144</v>
      </c>
      <c r="M15" s="221">
        <v>4621</v>
      </c>
      <c r="N15" s="221">
        <v>5081</v>
      </c>
      <c r="O15" s="212">
        <v>5</v>
      </c>
      <c r="P15" s="212">
        <v>242</v>
      </c>
      <c r="Q15" s="212">
        <v>195</v>
      </c>
      <c r="R15" s="224">
        <v>10898</v>
      </c>
      <c r="S15" s="221">
        <v>4306</v>
      </c>
      <c r="T15" s="212">
        <v>5873</v>
      </c>
      <c r="U15" s="222">
        <v>14</v>
      </c>
      <c r="V15" s="222">
        <v>594</v>
      </c>
      <c r="W15" s="222">
        <v>111</v>
      </c>
      <c r="X15" s="201"/>
    </row>
    <row r="16" spans="1:30" s="208" customFormat="1" ht="12.75" customHeight="1">
      <c r="A16" s="226"/>
      <c r="B16" s="226"/>
      <c r="C16" s="227" t="s">
        <v>588</v>
      </c>
      <c r="D16" s="232"/>
      <c r="E16" s="219"/>
      <c r="F16" s="220">
        <v>23621</v>
      </c>
      <c r="G16" s="221">
        <v>7398</v>
      </c>
      <c r="H16" s="221">
        <v>14610</v>
      </c>
      <c r="I16" s="212">
        <v>49</v>
      </c>
      <c r="J16" s="212">
        <v>1338</v>
      </c>
      <c r="K16" s="212">
        <v>226</v>
      </c>
      <c r="L16" s="223">
        <v>11343</v>
      </c>
      <c r="M16" s="221">
        <v>3833</v>
      </c>
      <c r="N16" s="221">
        <v>6966</v>
      </c>
      <c r="O16" s="212">
        <v>7</v>
      </c>
      <c r="P16" s="212">
        <v>391</v>
      </c>
      <c r="Q16" s="212">
        <v>146</v>
      </c>
      <c r="R16" s="224">
        <v>12278</v>
      </c>
      <c r="S16" s="221">
        <v>3565</v>
      </c>
      <c r="T16" s="212">
        <v>7644</v>
      </c>
      <c r="U16" s="212">
        <v>42</v>
      </c>
      <c r="V16" s="212">
        <v>947</v>
      </c>
      <c r="W16" s="212">
        <v>80</v>
      </c>
      <c r="X16" s="201"/>
    </row>
    <row r="17" spans="1:24" s="208" customFormat="1" ht="12.75" customHeight="1">
      <c r="A17" s="226"/>
      <c r="B17" s="226"/>
      <c r="C17" s="227" t="s">
        <v>589</v>
      </c>
      <c r="D17" s="232"/>
      <c r="E17" s="219"/>
      <c r="F17" s="220">
        <v>28346</v>
      </c>
      <c r="G17" s="221">
        <v>7357</v>
      </c>
      <c r="H17" s="221">
        <v>18417</v>
      </c>
      <c r="I17" s="212">
        <v>130</v>
      </c>
      <c r="J17" s="222">
        <v>2166</v>
      </c>
      <c r="K17" s="222">
        <v>276</v>
      </c>
      <c r="L17" s="223">
        <v>13473</v>
      </c>
      <c r="M17" s="221">
        <v>3765</v>
      </c>
      <c r="N17" s="221">
        <v>8851</v>
      </c>
      <c r="O17" s="212">
        <v>33</v>
      </c>
      <c r="P17" s="222">
        <v>658</v>
      </c>
      <c r="Q17" s="222">
        <v>166</v>
      </c>
      <c r="R17" s="224">
        <v>14873</v>
      </c>
      <c r="S17" s="221">
        <v>3592</v>
      </c>
      <c r="T17" s="212">
        <v>9566</v>
      </c>
      <c r="U17" s="222">
        <v>97</v>
      </c>
      <c r="V17" s="222">
        <v>1508</v>
      </c>
      <c r="W17" s="222">
        <v>110</v>
      </c>
      <c r="X17" s="201"/>
    </row>
    <row r="18" spans="1:24" s="208" customFormat="1" ht="12.75" customHeight="1">
      <c r="A18" s="226"/>
      <c r="B18" s="226"/>
      <c r="C18" s="227" t="s">
        <v>590</v>
      </c>
      <c r="D18" s="232"/>
      <c r="E18" s="219"/>
      <c r="F18" s="220">
        <v>26048</v>
      </c>
      <c r="G18" s="221">
        <v>5898</v>
      </c>
      <c r="H18" s="221">
        <v>17178</v>
      </c>
      <c r="I18" s="222">
        <v>247</v>
      </c>
      <c r="J18" s="222">
        <v>2504</v>
      </c>
      <c r="K18" s="222">
        <v>221</v>
      </c>
      <c r="L18" s="223">
        <v>12153</v>
      </c>
      <c r="M18" s="221">
        <v>3057</v>
      </c>
      <c r="N18" s="221">
        <v>8114</v>
      </c>
      <c r="O18" s="222">
        <v>45</v>
      </c>
      <c r="P18" s="222">
        <v>807</v>
      </c>
      <c r="Q18" s="222">
        <v>130</v>
      </c>
      <c r="R18" s="224">
        <v>13895</v>
      </c>
      <c r="S18" s="221">
        <v>2841</v>
      </c>
      <c r="T18" s="222">
        <v>9064</v>
      </c>
      <c r="U18" s="222">
        <v>202</v>
      </c>
      <c r="V18" s="222">
        <v>1697</v>
      </c>
      <c r="W18" s="222">
        <v>91</v>
      </c>
      <c r="X18" s="201"/>
    </row>
    <row r="19" spans="1:24" s="208" customFormat="1" ht="12.75" customHeight="1">
      <c r="A19" s="226"/>
      <c r="B19" s="226"/>
      <c r="C19" s="227" t="s">
        <v>591</v>
      </c>
      <c r="D19" s="232"/>
      <c r="E19" s="219"/>
      <c r="F19" s="220">
        <v>27041</v>
      </c>
      <c r="G19" s="221">
        <v>5206</v>
      </c>
      <c r="H19" s="221">
        <v>18314</v>
      </c>
      <c r="I19" s="222">
        <v>485</v>
      </c>
      <c r="J19" s="222">
        <v>2858</v>
      </c>
      <c r="K19" s="222">
        <v>178</v>
      </c>
      <c r="L19" s="223">
        <v>12586</v>
      </c>
      <c r="M19" s="221">
        <v>2667</v>
      </c>
      <c r="N19" s="221">
        <v>8759</v>
      </c>
      <c r="O19" s="222">
        <v>85</v>
      </c>
      <c r="P19" s="222">
        <v>960</v>
      </c>
      <c r="Q19" s="222">
        <v>115</v>
      </c>
      <c r="R19" s="224">
        <v>14455</v>
      </c>
      <c r="S19" s="221">
        <v>2539</v>
      </c>
      <c r="T19" s="222">
        <v>9555</v>
      </c>
      <c r="U19" s="222">
        <v>400</v>
      </c>
      <c r="V19" s="222">
        <v>1898</v>
      </c>
      <c r="W19" s="222">
        <v>63</v>
      </c>
      <c r="X19" s="201"/>
    </row>
    <row r="20" spans="1:24" s="208" customFormat="1" ht="12.75" customHeight="1">
      <c r="A20" s="226"/>
      <c r="B20" s="226"/>
      <c r="C20" s="227" t="s">
        <v>592</v>
      </c>
      <c r="D20" s="232"/>
      <c r="E20" s="219"/>
      <c r="F20" s="220">
        <v>28774</v>
      </c>
      <c r="G20" s="221">
        <v>4388</v>
      </c>
      <c r="H20" s="221">
        <v>20321</v>
      </c>
      <c r="I20" s="222">
        <v>913</v>
      </c>
      <c r="J20" s="222">
        <v>2935</v>
      </c>
      <c r="K20" s="222">
        <v>217</v>
      </c>
      <c r="L20" s="223">
        <v>13535</v>
      </c>
      <c r="M20" s="221">
        <v>2432</v>
      </c>
      <c r="N20" s="221">
        <v>9718</v>
      </c>
      <c r="O20" s="222">
        <v>181</v>
      </c>
      <c r="P20" s="222">
        <v>1084</v>
      </c>
      <c r="Q20" s="222">
        <v>120</v>
      </c>
      <c r="R20" s="224">
        <v>15239</v>
      </c>
      <c r="S20" s="221">
        <v>1956</v>
      </c>
      <c r="T20" s="222">
        <v>10603</v>
      </c>
      <c r="U20" s="222">
        <v>732</v>
      </c>
      <c r="V20" s="222">
        <v>1851</v>
      </c>
      <c r="W20" s="222">
        <v>97</v>
      </c>
      <c r="X20" s="201"/>
    </row>
    <row r="21" spans="1:24" s="208" customFormat="1" ht="12.75" customHeight="1">
      <c r="A21" s="226"/>
      <c r="B21" s="226"/>
      <c r="C21" s="227" t="s">
        <v>593</v>
      </c>
      <c r="D21" s="232"/>
      <c r="E21" s="219"/>
      <c r="F21" s="220">
        <v>34165</v>
      </c>
      <c r="G21" s="221">
        <v>4154</v>
      </c>
      <c r="H21" s="221">
        <v>24429</v>
      </c>
      <c r="I21" s="222">
        <v>1862</v>
      </c>
      <c r="J21" s="222">
        <v>3464</v>
      </c>
      <c r="K21" s="222">
        <v>256</v>
      </c>
      <c r="L21" s="223">
        <v>16218</v>
      </c>
      <c r="M21" s="221">
        <v>2240</v>
      </c>
      <c r="N21" s="221">
        <v>12114</v>
      </c>
      <c r="O21" s="222">
        <v>406</v>
      </c>
      <c r="P21" s="222">
        <v>1317</v>
      </c>
      <c r="Q21" s="222">
        <v>141</v>
      </c>
      <c r="R21" s="224">
        <v>17947</v>
      </c>
      <c r="S21" s="221">
        <v>1914</v>
      </c>
      <c r="T21" s="222">
        <v>12315</v>
      </c>
      <c r="U21" s="222">
        <v>1456</v>
      </c>
      <c r="V21" s="222">
        <v>2147</v>
      </c>
      <c r="W21" s="222">
        <v>115</v>
      </c>
      <c r="X21" s="201"/>
    </row>
    <row r="22" spans="1:24" s="208" customFormat="1" ht="12.75" customHeight="1">
      <c r="A22" s="226"/>
      <c r="B22" s="226"/>
      <c r="C22" s="227" t="s">
        <v>594</v>
      </c>
      <c r="D22" s="232"/>
      <c r="E22" s="219"/>
      <c r="F22" s="220">
        <v>34789</v>
      </c>
      <c r="G22" s="221">
        <v>3034</v>
      </c>
      <c r="H22" s="221">
        <v>25167</v>
      </c>
      <c r="I22" s="222">
        <v>2996</v>
      </c>
      <c r="J22" s="222">
        <v>3336</v>
      </c>
      <c r="K22" s="222">
        <v>256</v>
      </c>
      <c r="L22" s="223">
        <v>16354</v>
      </c>
      <c r="M22" s="221">
        <v>1398</v>
      </c>
      <c r="N22" s="221">
        <v>12908</v>
      </c>
      <c r="O22" s="222">
        <v>609</v>
      </c>
      <c r="P22" s="222">
        <v>1320</v>
      </c>
      <c r="Q22" s="222">
        <v>119</v>
      </c>
      <c r="R22" s="224">
        <v>18435</v>
      </c>
      <c r="S22" s="221">
        <v>1636</v>
      </c>
      <c r="T22" s="222">
        <v>12259</v>
      </c>
      <c r="U22" s="222">
        <v>2387</v>
      </c>
      <c r="V22" s="222">
        <v>2016</v>
      </c>
      <c r="W22" s="222">
        <v>137</v>
      </c>
      <c r="X22" s="201"/>
    </row>
    <row r="23" spans="1:24" s="208" customFormat="1" ht="12.75" customHeight="1">
      <c r="A23" s="226"/>
      <c r="B23" s="226"/>
      <c r="C23" s="227" t="s">
        <v>595</v>
      </c>
      <c r="D23" s="232"/>
      <c r="E23" s="219"/>
      <c r="F23" s="220">
        <v>25245</v>
      </c>
      <c r="G23" s="221">
        <v>1632</v>
      </c>
      <c r="H23" s="221">
        <v>17483</v>
      </c>
      <c r="I23" s="212">
        <v>4050</v>
      </c>
      <c r="J23" s="222">
        <v>1903</v>
      </c>
      <c r="K23" s="222">
        <v>177</v>
      </c>
      <c r="L23" s="223">
        <v>11029</v>
      </c>
      <c r="M23" s="221">
        <v>624</v>
      </c>
      <c r="N23" s="221">
        <v>8993</v>
      </c>
      <c r="O23" s="212">
        <v>650</v>
      </c>
      <c r="P23" s="222">
        <v>690</v>
      </c>
      <c r="Q23" s="222">
        <v>72</v>
      </c>
      <c r="R23" s="224">
        <v>14216</v>
      </c>
      <c r="S23" s="221">
        <v>1008</v>
      </c>
      <c r="T23" s="222">
        <v>8490</v>
      </c>
      <c r="U23" s="222">
        <v>3400</v>
      </c>
      <c r="V23" s="222">
        <v>1213</v>
      </c>
      <c r="W23" s="222">
        <v>105</v>
      </c>
      <c r="X23" s="201"/>
    </row>
    <row r="24" spans="1:24" s="208" customFormat="1" ht="12.75" customHeight="1">
      <c r="A24" s="226"/>
      <c r="B24" s="226"/>
      <c r="C24" s="227" t="s">
        <v>596</v>
      </c>
      <c r="D24" s="232"/>
      <c r="E24" s="219"/>
      <c r="F24" s="220">
        <v>22871</v>
      </c>
      <c r="G24" s="221">
        <v>1055</v>
      </c>
      <c r="H24" s="221">
        <v>14453</v>
      </c>
      <c r="I24" s="222">
        <v>5964</v>
      </c>
      <c r="J24" s="222">
        <v>1225</v>
      </c>
      <c r="K24" s="222">
        <v>174</v>
      </c>
      <c r="L24" s="223">
        <v>9402</v>
      </c>
      <c r="M24" s="221">
        <v>328</v>
      </c>
      <c r="N24" s="221">
        <v>7742</v>
      </c>
      <c r="O24" s="222">
        <v>891</v>
      </c>
      <c r="P24" s="222">
        <v>407</v>
      </c>
      <c r="Q24" s="222">
        <v>34</v>
      </c>
      <c r="R24" s="224">
        <v>13469</v>
      </c>
      <c r="S24" s="221">
        <v>727</v>
      </c>
      <c r="T24" s="222">
        <v>6711</v>
      </c>
      <c r="U24" s="222">
        <v>5073</v>
      </c>
      <c r="V24" s="222">
        <v>818</v>
      </c>
      <c r="W24" s="222">
        <v>140</v>
      </c>
      <c r="X24" s="201"/>
    </row>
    <row r="25" spans="1:24" s="208" customFormat="1" ht="12.75" customHeight="1">
      <c r="A25" s="226"/>
      <c r="B25" s="226"/>
      <c r="C25" s="227" t="s">
        <v>597</v>
      </c>
      <c r="D25" s="232"/>
      <c r="E25" s="219"/>
      <c r="F25" s="220">
        <v>19537</v>
      </c>
      <c r="G25" s="221">
        <v>803</v>
      </c>
      <c r="H25" s="221">
        <v>9868</v>
      </c>
      <c r="I25" s="222">
        <v>7967</v>
      </c>
      <c r="J25" s="222">
        <v>720</v>
      </c>
      <c r="K25" s="222">
        <v>179</v>
      </c>
      <c r="L25" s="223">
        <v>7240</v>
      </c>
      <c r="M25" s="221">
        <v>138</v>
      </c>
      <c r="N25" s="221">
        <v>5769</v>
      </c>
      <c r="O25" s="222">
        <v>1096</v>
      </c>
      <c r="P25" s="222">
        <v>198</v>
      </c>
      <c r="Q25" s="222">
        <v>39</v>
      </c>
      <c r="R25" s="224">
        <v>12297</v>
      </c>
      <c r="S25" s="221">
        <v>665</v>
      </c>
      <c r="T25" s="222">
        <v>4099</v>
      </c>
      <c r="U25" s="222">
        <v>6871</v>
      </c>
      <c r="V25" s="222">
        <v>522</v>
      </c>
      <c r="W25" s="222">
        <v>140</v>
      </c>
      <c r="X25" s="201"/>
    </row>
    <row r="26" spans="1:24" s="208" customFormat="1" ht="12.75" customHeight="1">
      <c r="A26" s="226"/>
      <c r="B26" s="226"/>
      <c r="C26" s="227" t="s">
        <v>598</v>
      </c>
      <c r="D26" s="232"/>
      <c r="E26" s="219"/>
      <c r="F26" s="220">
        <v>12755</v>
      </c>
      <c r="G26" s="221">
        <v>585</v>
      </c>
      <c r="H26" s="221">
        <v>4374</v>
      </c>
      <c r="I26" s="222">
        <v>7276</v>
      </c>
      <c r="J26" s="222">
        <v>397</v>
      </c>
      <c r="K26" s="222">
        <v>123</v>
      </c>
      <c r="L26" s="223">
        <v>3941</v>
      </c>
      <c r="M26" s="221">
        <v>63</v>
      </c>
      <c r="N26" s="221">
        <v>2820</v>
      </c>
      <c r="O26" s="222">
        <v>963</v>
      </c>
      <c r="P26" s="222">
        <v>76</v>
      </c>
      <c r="Q26" s="222">
        <v>19</v>
      </c>
      <c r="R26" s="224">
        <v>8814</v>
      </c>
      <c r="S26" s="221">
        <v>522</v>
      </c>
      <c r="T26" s="212">
        <v>1554</v>
      </c>
      <c r="U26" s="222">
        <v>6313</v>
      </c>
      <c r="V26" s="222">
        <v>321</v>
      </c>
      <c r="W26" s="222">
        <v>104</v>
      </c>
      <c r="X26" s="201"/>
    </row>
    <row r="27" spans="1:24" s="208" customFormat="1" ht="12.75" customHeight="1">
      <c r="A27" s="226"/>
      <c r="B27" s="226"/>
      <c r="C27" s="227" t="s">
        <v>599</v>
      </c>
      <c r="D27" s="232"/>
      <c r="E27" s="219"/>
      <c r="F27" s="220">
        <v>5931</v>
      </c>
      <c r="G27" s="221">
        <v>209</v>
      </c>
      <c r="H27" s="221">
        <v>1075</v>
      </c>
      <c r="I27" s="222">
        <v>4405</v>
      </c>
      <c r="J27" s="222">
        <v>162</v>
      </c>
      <c r="K27" s="222">
        <v>80</v>
      </c>
      <c r="L27" s="223">
        <v>1347</v>
      </c>
      <c r="M27" s="221">
        <v>13</v>
      </c>
      <c r="N27" s="221">
        <v>778</v>
      </c>
      <c r="O27" s="222">
        <v>524</v>
      </c>
      <c r="P27" s="222">
        <v>20</v>
      </c>
      <c r="Q27" s="222">
        <v>12</v>
      </c>
      <c r="R27" s="224">
        <v>4584</v>
      </c>
      <c r="S27" s="221">
        <v>196</v>
      </c>
      <c r="T27" s="212">
        <v>297</v>
      </c>
      <c r="U27" s="222">
        <v>3881</v>
      </c>
      <c r="V27" s="222">
        <v>142</v>
      </c>
      <c r="W27" s="222">
        <v>68</v>
      </c>
      <c r="X27" s="201"/>
    </row>
    <row r="28" spans="1:24" s="208" customFormat="1" ht="12.75" customHeight="1">
      <c r="A28" s="226"/>
      <c r="B28" s="226"/>
      <c r="C28" s="227" t="s">
        <v>600</v>
      </c>
      <c r="D28" s="232"/>
      <c r="E28" s="219"/>
      <c r="F28" s="220">
        <v>1571</v>
      </c>
      <c r="G28" s="221">
        <v>49</v>
      </c>
      <c r="H28" s="221">
        <v>144</v>
      </c>
      <c r="I28" s="222">
        <v>1317</v>
      </c>
      <c r="J28" s="222">
        <v>37</v>
      </c>
      <c r="K28" s="222">
        <v>24</v>
      </c>
      <c r="L28" s="223">
        <v>254</v>
      </c>
      <c r="M28" s="221">
        <v>4</v>
      </c>
      <c r="N28" s="221">
        <v>115</v>
      </c>
      <c r="O28" s="222">
        <v>127</v>
      </c>
      <c r="P28" s="222">
        <v>6</v>
      </c>
      <c r="Q28" s="222">
        <v>2</v>
      </c>
      <c r="R28" s="224">
        <v>1317</v>
      </c>
      <c r="S28" s="221">
        <v>45</v>
      </c>
      <c r="T28" s="222">
        <v>29</v>
      </c>
      <c r="U28" s="222">
        <v>1190</v>
      </c>
      <c r="V28" s="222">
        <v>31</v>
      </c>
      <c r="W28" s="222">
        <v>22</v>
      </c>
      <c r="X28" s="201"/>
    </row>
    <row r="29" spans="1:24" s="208" customFormat="1" ht="12.75" customHeight="1">
      <c r="A29" s="226"/>
      <c r="B29" s="226"/>
      <c r="C29" s="233" t="s">
        <v>601</v>
      </c>
      <c r="D29" s="234"/>
      <c r="E29" s="219"/>
      <c r="F29" s="220">
        <v>275</v>
      </c>
      <c r="G29" s="210">
        <v>8</v>
      </c>
      <c r="H29" s="221">
        <v>16</v>
      </c>
      <c r="I29" s="222">
        <v>237</v>
      </c>
      <c r="J29" s="212">
        <v>8</v>
      </c>
      <c r="K29" s="212">
        <v>6</v>
      </c>
      <c r="L29" s="223">
        <v>39</v>
      </c>
      <c r="M29" s="210">
        <v>1</v>
      </c>
      <c r="N29" s="221">
        <v>12</v>
      </c>
      <c r="O29" s="222">
        <v>26</v>
      </c>
      <c r="P29" s="212" t="s">
        <v>34</v>
      </c>
      <c r="Q29" s="212" t="s">
        <v>34</v>
      </c>
      <c r="R29" s="224">
        <v>236</v>
      </c>
      <c r="S29" s="221">
        <v>7</v>
      </c>
      <c r="T29" s="222">
        <v>4</v>
      </c>
      <c r="U29" s="222">
        <v>211</v>
      </c>
      <c r="V29" s="222">
        <v>8</v>
      </c>
      <c r="W29" s="222">
        <v>6</v>
      </c>
      <c r="X29" s="201"/>
    </row>
    <row r="30" spans="1:24" s="208" customFormat="1" ht="12.75" customHeight="1">
      <c r="A30" s="226"/>
      <c r="B30" s="226"/>
      <c r="C30" s="233"/>
      <c r="D30" s="234"/>
      <c r="E30" s="219"/>
      <c r="F30" s="220"/>
      <c r="G30" s="221"/>
      <c r="H30" s="221"/>
      <c r="I30" s="222"/>
      <c r="J30" s="222"/>
      <c r="K30" s="222"/>
      <c r="L30" s="223"/>
      <c r="M30" s="221"/>
      <c r="N30" s="221"/>
      <c r="O30" s="222"/>
      <c r="P30" s="222"/>
      <c r="Q30" s="222"/>
      <c r="R30" s="224"/>
      <c r="S30" s="221"/>
      <c r="T30" s="222"/>
      <c r="U30" s="222"/>
      <c r="V30" s="222"/>
      <c r="W30" s="222"/>
      <c r="X30" s="201"/>
    </row>
    <row r="31" spans="1:24" s="208" customFormat="1" ht="12.75" customHeight="1">
      <c r="A31" s="226"/>
      <c r="B31" s="1602" t="s">
        <v>602</v>
      </c>
      <c r="C31" s="1602"/>
      <c r="D31" s="226"/>
      <c r="E31" s="219"/>
      <c r="F31" s="235">
        <v>53.615367375700004</v>
      </c>
      <c r="G31" s="235">
        <v>35.303368091300001</v>
      </c>
      <c r="H31" s="235">
        <v>57.590499379599997</v>
      </c>
      <c r="I31" s="235">
        <v>79.800435069200006</v>
      </c>
      <c r="J31" s="235">
        <v>57.736987818400003</v>
      </c>
      <c r="K31" s="235">
        <v>45.597607202100001</v>
      </c>
      <c r="L31" s="236">
        <v>51.715547995400001</v>
      </c>
      <c r="M31" s="235">
        <v>34.486964073099998</v>
      </c>
      <c r="N31" s="235">
        <v>58.665693079500002</v>
      </c>
      <c r="O31" s="235">
        <v>77.803201839699994</v>
      </c>
      <c r="P31" s="235">
        <v>58.124413710200002</v>
      </c>
      <c r="Q31" s="235">
        <v>40.1799107143</v>
      </c>
      <c r="R31" s="236">
        <v>55.197791574599997</v>
      </c>
      <c r="S31" s="235">
        <v>36.125402813800001</v>
      </c>
      <c r="T31" s="235">
        <v>56.517402210599997</v>
      </c>
      <c r="U31" s="235">
        <v>80.150285076800003</v>
      </c>
      <c r="V31" s="235">
        <v>57.536474542500002</v>
      </c>
      <c r="W31" s="235">
        <v>51.723624432100003</v>
      </c>
      <c r="X31" s="201"/>
    </row>
    <row r="32" spans="1:24" s="208" customFormat="1" ht="12.75" customHeight="1">
      <c r="A32" s="226"/>
      <c r="B32" s="237"/>
      <c r="C32" s="237"/>
      <c r="D32" s="226"/>
      <c r="E32" s="219"/>
      <c r="F32" s="235"/>
      <c r="G32" s="235"/>
      <c r="H32" s="235"/>
      <c r="I32" s="235"/>
      <c r="J32" s="235"/>
      <c r="K32" s="235"/>
      <c r="L32" s="236"/>
      <c r="M32" s="235"/>
      <c r="N32" s="235"/>
      <c r="O32" s="235"/>
      <c r="P32" s="235"/>
      <c r="Q32" s="235"/>
      <c r="R32" s="236"/>
      <c r="S32" s="235"/>
      <c r="T32" s="235"/>
      <c r="U32" s="235"/>
      <c r="V32" s="235"/>
      <c r="W32" s="235"/>
      <c r="X32" s="201"/>
    </row>
    <row r="33" spans="1:24" s="208" customFormat="1" ht="13.5" customHeight="1">
      <c r="A33" s="226"/>
      <c r="B33" s="233" t="s">
        <v>603</v>
      </c>
      <c r="C33" s="233"/>
      <c r="D33" s="218"/>
      <c r="E33" s="238"/>
      <c r="F33" s="220"/>
      <c r="G33" s="221"/>
      <c r="H33" s="221"/>
      <c r="I33" s="222"/>
      <c r="J33" s="222"/>
      <c r="K33" s="222"/>
      <c r="L33" s="223"/>
      <c r="M33" s="221"/>
      <c r="N33" s="221"/>
      <c r="O33" s="222"/>
      <c r="P33" s="222"/>
      <c r="Q33" s="222"/>
      <c r="R33" s="224"/>
      <c r="S33" s="221"/>
      <c r="T33" s="222"/>
      <c r="U33" s="222"/>
      <c r="V33" s="222"/>
      <c r="W33" s="222"/>
      <c r="X33" s="201"/>
    </row>
    <row r="34" spans="1:24" s="208" customFormat="1" ht="12.75" customHeight="1">
      <c r="A34" s="226"/>
      <c r="B34" s="226"/>
      <c r="C34" s="234" t="s">
        <v>604</v>
      </c>
      <c r="D34" s="239"/>
      <c r="E34" s="219"/>
      <c r="F34" s="220">
        <v>122974</v>
      </c>
      <c r="G34" s="221">
        <v>7375</v>
      </c>
      <c r="H34" s="221">
        <v>72580</v>
      </c>
      <c r="I34" s="222">
        <v>34212</v>
      </c>
      <c r="J34" s="222">
        <v>7788</v>
      </c>
      <c r="K34" s="222">
        <v>1019</v>
      </c>
      <c r="L34" s="223">
        <v>49606</v>
      </c>
      <c r="M34" s="221">
        <v>2569</v>
      </c>
      <c r="N34" s="221">
        <v>39137</v>
      </c>
      <c r="O34" s="222">
        <v>4886</v>
      </c>
      <c r="P34" s="222">
        <v>2717</v>
      </c>
      <c r="Q34" s="222">
        <v>297</v>
      </c>
      <c r="R34" s="224">
        <v>73368</v>
      </c>
      <c r="S34" s="221">
        <v>4806</v>
      </c>
      <c r="T34" s="222">
        <v>33443</v>
      </c>
      <c r="U34" s="222">
        <v>29326</v>
      </c>
      <c r="V34" s="222">
        <v>5071</v>
      </c>
      <c r="W34" s="222">
        <v>722</v>
      </c>
      <c r="X34" s="201"/>
    </row>
    <row r="35" spans="1:24" s="208" customFormat="1" ht="12.75" customHeight="1">
      <c r="A35" s="226"/>
      <c r="B35" s="226"/>
      <c r="C35" s="234" t="s">
        <v>605</v>
      </c>
      <c r="D35" s="226"/>
      <c r="E35" s="219"/>
      <c r="F35" s="220">
        <v>62940</v>
      </c>
      <c r="G35" s="221">
        <v>2709</v>
      </c>
      <c r="H35" s="221">
        <v>29930</v>
      </c>
      <c r="I35" s="222">
        <v>27166</v>
      </c>
      <c r="J35" s="222">
        <v>2549</v>
      </c>
      <c r="K35" s="222">
        <v>586</v>
      </c>
      <c r="L35" s="223">
        <v>22223</v>
      </c>
      <c r="M35" s="221">
        <v>547</v>
      </c>
      <c r="N35" s="221">
        <v>17236</v>
      </c>
      <c r="O35" s="222">
        <v>3627</v>
      </c>
      <c r="P35" s="222">
        <v>707</v>
      </c>
      <c r="Q35" s="222">
        <v>106</v>
      </c>
      <c r="R35" s="224">
        <v>40717</v>
      </c>
      <c r="S35" s="221">
        <v>2162</v>
      </c>
      <c r="T35" s="222">
        <v>12694</v>
      </c>
      <c r="U35" s="222">
        <v>23539</v>
      </c>
      <c r="V35" s="222">
        <v>1842</v>
      </c>
      <c r="W35" s="222">
        <v>480</v>
      </c>
      <c r="X35" s="201"/>
    </row>
    <row r="36" spans="1:24" s="208" customFormat="1" ht="12.75" customHeight="1">
      <c r="A36" s="226"/>
      <c r="B36" s="226"/>
      <c r="C36" s="234" t="s">
        <v>606</v>
      </c>
      <c r="D36" s="226"/>
      <c r="E36" s="219"/>
      <c r="F36" s="220">
        <v>20532</v>
      </c>
      <c r="G36" s="221">
        <v>851</v>
      </c>
      <c r="H36" s="221">
        <v>5609</v>
      </c>
      <c r="I36" s="222">
        <v>13235</v>
      </c>
      <c r="J36" s="222">
        <v>604</v>
      </c>
      <c r="K36" s="222">
        <v>233</v>
      </c>
      <c r="L36" s="223">
        <v>5581</v>
      </c>
      <c r="M36" s="221">
        <v>81</v>
      </c>
      <c r="N36" s="221">
        <v>3725</v>
      </c>
      <c r="O36" s="222">
        <v>1640</v>
      </c>
      <c r="P36" s="222">
        <v>102</v>
      </c>
      <c r="Q36" s="222">
        <v>33</v>
      </c>
      <c r="R36" s="224">
        <v>14951</v>
      </c>
      <c r="S36" s="221">
        <v>770</v>
      </c>
      <c r="T36" s="222">
        <v>1884</v>
      </c>
      <c r="U36" s="222">
        <v>11595</v>
      </c>
      <c r="V36" s="222">
        <v>502</v>
      </c>
      <c r="W36" s="222">
        <v>200</v>
      </c>
      <c r="X36" s="201"/>
    </row>
    <row r="37" spans="1:24" s="208" customFormat="1" ht="7.5" customHeight="1">
      <c r="A37" s="240"/>
      <c r="B37" s="241"/>
      <c r="C37" s="240"/>
      <c r="D37" s="241"/>
      <c r="E37" s="242"/>
      <c r="F37" s="243"/>
      <c r="G37" s="244"/>
      <c r="H37" s="244"/>
      <c r="I37" s="245"/>
      <c r="J37" s="245"/>
      <c r="K37" s="246"/>
      <c r="L37" s="247"/>
      <c r="M37" s="244"/>
      <c r="N37" s="244"/>
      <c r="O37" s="245"/>
      <c r="P37" s="245"/>
      <c r="Q37" s="248"/>
      <c r="R37" s="249"/>
      <c r="S37" s="244"/>
      <c r="T37" s="245"/>
      <c r="U37" s="245"/>
      <c r="V37" s="250"/>
      <c r="W37" s="246"/>
      <c r="X37" s="201"/>
    </row>
    <row r="38" spans="1:24" ht="12" customHeight="1">
      <c r="A38" s="251"/>
      <c r="B38" s="252"/>
      <c r="C38" s="252"/>
      <c r="D38" s="252"/>
      <c r="E38" s="252"/>
      <c r="F38" s="253"/>
      <c r="G38" s="253"/>
      <c r="H38" s="253"/>
      <c r="I38" s="253"/>
      <c r="J38" s="253"/>
      <c r="K38" s="253"/>
      <c r="L38" s="253"/>
      <c r="M38" s="253"/>
      <c r="W38" s="253"/>
      <c r="X38" s="169"/>
    </row>
    <row r="39" spans="1:24" ht="7.5" customHeight="1">
      <c r="K39" s="169"/>
    </row>
    <row r="40" spans="1:24" ht="16.5" customHeight="1">
      <c r="K40" s="169"/>
    </row>
    <row r="41" spans="1:24" ht="12" customHeight="1">
      <c r="K41" s="169"/>
    </row>
    <row r="42" spans="1:24" ht="18.75" customHeight="1">
      <c r="K42" s="169"/>
    </row>
    <row r="43" spans="1:24" ht="18.75" customHeight="1">
      <c r="K43" s="169"/>
    </row>
    <row r="44" spans="1:24" ht="7.5" customHeight="1">
      <c r="K44" s="169"/>
    </row>
    <row r="45" spans="1:24" ht="14.25" customHeight="1">
      <c r="K45" s="169"/>
    </row>
    <row r="46" spans="1:24" ht="15.75" customHeight="1">
      <c r="K46" s="169"/>
    </row>
    <row r="47" spans="1:24" ht="13.5" customHeight="1">
      <c r="K47" s="169"/>
    </row>
    <row r="48" spans="1:24" ht="12" customHeight="1">
      <c r="K48" s="169"/>
    </row>
    <row r="49" spans="11:11" ht="12.75" customHeight="1">
      <c r="K49" s="169"/>
    </row>
    <row r="50" spans="11:11" ht="12.75" customHeight="1">
      <c r="K50" s="169"/>
    </row>
    <row r="51" spans="11:11" ht="12.75" customHeight="1">
      <c r="K51" s="169"/>
    </row>
    <row r="52" spans="11:11" ht="12.75" customHeight="1">
      <c r="K52" s="169"/>
    </row>
    <row r="53" spans="11:11" ht="12.75" customHeight="1">
      <c r="K53" s="169"/>
    </row>
    <row r="54" spans="11:11" ht="12" customHeight="1">
      <c r="K54" s="169"/>
    </row>
    <row r="55" spans="11:11" ht="12.75" customHeight="1">
      <c r="K55" s="169"/>
    </row>
    <row r="56" spans="11:11" ht="12.75" customHeight="1">
      <c r="K56" s="169"/>
    </row>
    <row r="57" spans="11:11" ht="12.75" customHeight="1">
      <c r="K57" s="169"/>
    </row>
    <row r="58" spans="11:11" ht="12.75" customHeight="1">
      <c r="K58" s="169"/>
    </row>
    <row r="59" spans="11:11" ht="12.75" customHeight="1">
      <c r="K59" s="169"/>
    </row>
    <row r="60" spans="11:11" ht="12" customHeight="1">
      <c r="K60" s="169"/>
    </row>
    <row r="61" spans="11:11" ht="12.75" customHeight="1">
      <c r="K61" s="169"/>
    </row>
    <row r="62" spans="11:11" ht="12.75" customHeight="1">
      <c r="K62" s="169"/>
    </row>
    <row r="63" spans="11:11" ht="12.75" customHeight="1">
      <c r="K63" s="169"/>
    </row>
    <row r="64" spans="11:11" ht="12.75" customHeight="1">
      <c r="K64" s="169"/>
    </row>
    <row r="65" spans="11:11" ht="12.75" customHeight="1">
      <c r="K65" s="169"/>
    </row>
    <row r="66" spans="11:11" ht="12" customHeight="1">
      <c r="K66" s="169"/>
    </row>
    <row r="67" spans="11:11" ht="12.75" customHeight="1">
      <c r="K67" s="169"/>
    </row>
    <row r="68" spans="11:11" ht="12.75" customHeight="1">
      <c r="K68" s="169"/>
    </row>
    <row r="69" spans="11:11" ht="12.75" customHeight="1">
      <c r="K69" s="169"/>
    </row>
    <row r="70" spans="11:11" ht="12.75" customHeight="1">
      <c r="K70" s="169"/>
    </row>
    <row r="71" spans="11:11" ht="12.75" customHeight="1">
      <c r="K71" s="169"/>
    </row>
    <row r="72" spans="11:11" ht="12" customHeight="1">
      <c r="K72" s="169"/>
    </row>
    <row r="73" spans="11:11" ht="12.75" customHeight="1">
      <c r="K73" s="169"/>
    </row>
    <row r="74" spans="11:11" ht="12.75" customHeight="1">
      <c r="K74" s="169"/>
    </row>
    <row r="75" spans="11:11" ht="12.75" customHeight="1">
      <c r="K75" s="169"/>
    </row>
    <row r="76" spans="11:11" ht="12.75" customHeight="1">
      <c r="K76" s="169"/>
    </row>
    <row r="77" spans="11:11" ht="12.75" customHeight="1">
      <c r="K77" s="169"/>
    </row>
    <row r="78" spans="11:11" ht="12" customHeight="1">
      <c r="K78" s="169"/>
    </row>
    <row r="79" spans="11:11" ht="12.75" customHeight="1">
      <c r="K79" s="169"/>
    </row>
    <row r="80" spans="11:11" ht="12.75" customHeight="1">
      <c r="K80" s="169"/>
    </row>
    <row r="81" spans="11:11" ht="12.75" customHeight="1">
      <c r="K81" s="169"/>
    </row>
    <row r="82" spans="11:11" ht="12.75" customHeight="1">
      <c r="K82" s="169"/>
    </row>
    <row r="83" spans="11:11" ht="12.75" customHeight="1">
      <c r="K83" s="169"/>
    </row>
    <row r="84" spans="11:11" ht="6" customHeight="1">
      <c r="K84" s="169"/>
    </row>
    <row r="85" spans="11:11" ht="12.75" customHeight="1">
      <c r="K85" s="169"/>
    </row>
    <row r="86" spans="11:11" ht="12" customHeight="1">
      <c r="K86" s="169"/>
    </row>
    <row r="87" spans="11:11" ht="13.5" customHeight="1">
      <c r="K87" s="169"/>
    </row>
    <row r="88" spans="11:11" ht="12.75" customHeight="1">
      <c r="K88" s="169"/>
    </row>
    <row r="89" spans="11:11" ht="12.75" customHeight="1">
      <c r="K89" s="169"/>
    </row>
    <row r="90" spans="11:11" ht="12.75" customHeight="1">
      <c r="K90" s="169"/>
    </row>
    <row r="91" spans="11:11" ht="12.75" customHeight="1">
      <c r="K91" s="169"/>
    </row>
    <row r="92" spans="11:11" ht="12.75" customHeight="1">
      <c r="K92" s="169"/>
    </row>
    <row r="93" spans="11:11" ht="12" customHeight="1">
      <c r="K93" s="169"/>
    </row>
    <row r="94" spans="11:11" ht="12.75" customHeight="1">
      <c r="K94" s="169"/>
    </row>
    <row r="95" spans="11:11" ht="12.75" customHeight="1">
      <c r="K95" s="169"/>
    </row>
    <row r="96" spans="11:11" ht="12.75" customHeight="1">
      <c r="K96" s="169"/>
    </row>
    <row r="97" spans="11:11" ht="12.75" customHeight="1">
      <c r="K97" s="169"/>
    </row>
    <row r="98" spans="11:11" ht="12.75" customHeight="1">
      <c r="K98" s="169"/>
    </row>
    <row r="99" spans="11:11" ht="12" customHeight="1">
      <c r="K99" s="169"/>
    </row>
    <row r="100" spans="11:11" ht="12.75" customHeight="1">
      <c r="K100" s="169"/>
    </row>
    <row r="101" spans="11:11" ht="12.75" customHeight="1">
      <c r="K101" s="169"/>
    </row>
    <row r="102" spans="11:11" ht="12.75" customHeight="1">
      <c r="K102" s="169"/>
    </row>
    <row r="103" spans="11:11" ht="12.75" customHeight="1">
      <c r="K103" s="169"/>
    </row>
    <row r="104" spans="11:11" ht="12.75" customHeight="1">
      <c r="K104" s="169"/>
    </row>
    <row r="105" spans="11:11" ht="12" customHeight="1">
      <c r="K105" s="169"/>
    </row>
    <row r="106" spans="11:11" ht="12.75" customHeight="1">
      <c r="K106" s="169"/>
    </row>
    <row r="107" spans="11:11" ht="12.75" customHeight="1">
      <c r="K107" s="169"/>
    </row>
    <row r="108" spans="11:11" ht="12.75" customHeight="1">
      <c r="K108" s="169"/>
    </row>
    <row r="109" spans="11:11" ht="12" customHeight="1">
      <c r="K109" s="169"/>
    </row>
    <row r="110" spans="11:11" ht="13.5" customHeight="1">
      <c r="K110" s="169"/>
    </row>
    <row r="111" spans="11:11" ht="12.75" customHeight="1">
      <c r="K111" s="169"/>
    </row>
    <row r="112" spans="11:11" ht="12.75" customHeight="1">
      <c r="K112" s="169"/>
    </row>
    <row r="113" spans="11:11" ht="12.75" customHeight="1">
      <c r="K113" s="169"/>
    </row>
    <row r="114" spans="11:11" ht="12" customHeight="1">
      <c r="K114" s="169"/>
    </row>
    <row r="115" spans="11:11" ht="12.75" customHeight="1">
      <c r="K115" s="169"/>
    </row>
    <row r="116" spans="11:11" ht="7.5" customHeight="1">
      <c r="K116" s="169"/>
    </row>
    <row r="117" spans="11:11" ht="22.5" customHeight="1">
      <c r="K117" s="169"/>
    </row>
    <row r="118" spans="11:11" ht="5.25" customHeight="1">
      <c r="K118" s="169"/>
    </row>
    <row r="119" spans="11:11" ht="12" customHeight="1">
      <c r="K119" s="169"/>
    </row>
    <row r="120" spans="11:11" ht="12" customHeight="1">
      <c r="K120" s="169"/>
    </row>
    <row r="121" spans="11:11" ht="17.25" customHeight="1">
      <c r="K121" s="169"/>
    </row>
    <row r="122" spans="11:11" ht="7.5" customHeight="1">
      <c r="K122" s="169"/>
    </row>
    <row r="123" spans="11:11" ht="17.25" customHeight="1">
      <c r="K123" s="169"/>
    </row>
    <row r="124" spans="11:11" ht="7.5" customHeight="1">
      <c r="K124" s="169"/>
    </row>
    <row r="125" spans="11:11" ht="15.75" customHeight="1">
      <c r="K125" s="169"/>
    </row>
    <row r="126" spans="11:11" ht="6" customHeight="1">
      <c r="K126" s="169"/>
    </row>
    <row r="127" spans="11:11" ht="15.75" customHeight="1">
      <c r="K127" s="169"/>
    </row>
    <row r="128" spans="11:11" ht="7.5" customHeight="1">
      <c r="K128" s="169"/>
    </row>
    <row r="129" spans="11:11" ht="16.5" customHeight="1">
      <c r="K129" s="169"/>
    </row>
    <row r="130" spans="11:11" ht="12" customHeight="1">
      <c r="K130" s="169"/>
    </row>
    <row r="131" spans="11:11" ht="18.75" customHeight="1">
      <c r="K131" s="169"/>
    </row>
    <row r="132" spans="11:11" ht="18.75" customHeight="1">
      <c r="K132" s="169"/>
    </row>
    <row r="133" spans="11:11" ht="7.5" customHeight="1">
      <c r="K133" s="169"/>
    </row>
    <row r="134" spans="11:11" ht="14.25" customHeight="1">
      <c r="K134" s="169"/>
    </row>
    <row r="135" spans="11:11" ht="15.75" customHeight="1">
      <c r="K135" s="169"/>
    </row>
    <row r="136" spans="11:11" ht="13.5" customHeight="1">
      <c r="K136" s="169"/>
    </row>
    <row r="137" spans="11:11" ht="12" customHeight="1">
      <c r="K137" s="169"/>
    </row>
    <row r="138" spans="11:11" ht="13.5" customHeight="1">
      <c r="K138" s="169"/>
    </row>
    <row r="139" spans="11:11" ht="12" customHeight="1">
      <c r="K139" s="169"/>
    </row>
    <row r="140" spans="11:11" ht="12.75" customHeight="1">
      <c r="K140" s="169"/>
    </row>
    <row r="141" spans="11:11" ht="12" customHeight="1">
      <c r="K141" s="169"/>
    </row>
    <row r="142" spans="11:11" ht="12.75" customHeight="1">
      <c r="K142" s="169"/>
    </row>
    <row r="143" spans="11:11" ht="12.75" customHeight="1">
      <c r="K143" s="169"/>
    </row>
    <row r="144" spans="11:11" ht="12.75" customHeight="1">
      <c r="K144" s="169"/>
    </row>
    <row r="145" spans="11:11" ht="12.75" customHeight="1">
      <c r="K145" s="169"/>
    </row>
    <row r="146" spans="11:11" ht="12.75" customHeight="1">
      <c r="K146" s="169"/>
    </row>
    <row r="147" spans="11:11" ht="12" customHeight="1">
      <c r="K147" s="169"/>
    </row>
    <row r="148" spans="11:11" ht="12.75" customHeight="1">
      <c r="K148" s="169"/>
    </row>
    <row r="149" spans="11:11" ht="12.75" customHeight="1">
      <c r="K149" s="169"/>
    </row>
    <row r="150" spans="11:11" ht="12.75" customHeight="1">
      <c r="K150" s="169"/>
    </row>
    <row r="151" spans="11:11" ht="12.75" customHeight="1">
      <c r="K151" s="169"/>
    </row>
    <row r="152" spans="11:11" ht="12.75" customHeight="1">
      <c r="K152" s="169"/>
    </row>
    <row r="153" spans="11:11" ht="12" customHeight="1">
      <c r="K153" s="169"/>
    </row>
    <row r="154" spans="11:11" ht="12.75" customHeight="1">
      <c r="K154" s="169"/>
    </row>
    <row r="155" spans="11:11" ht="12.75" customHeight="1">
      <c r="K155" s="169"/>
    </row>
    <row r="156" spans="11:11" ht="12.75" customHeight="1">
      <c r="K156" s="169"/>
    </row>
    <row r="157" spans="11:11" ht="12.75" customHeight="1">
      <c r="K157" s="169"/>
    </row>
    <row r="158" spans="11:11" ht="12.75" customHeight="1">
      <c r="K158" s="169"/>
    </row>
    <row r="159" spans="11:11" ht="12" customHeight="1">
      <c r="K159" s="169"/>
    </row>
    <row r="160" spans="11:11" ht="12.75" customHeight="1">
      <c r="K160" s="169"/>
    </row>
    <row r="161" spans="11:11" ht="12.75" customHeight="1">
      <c r="K161" s="169"/>
    </row>
    <row r="162" spans="11:11" ht="12.75" customHeight="1">
      <c r="K162" s="169"/>
    </row>
    <row r="163" spans="11:11" ht="12.75" customHeight="1">
      <c r="K163" s="169"/>
    </row>
    <row r="164" spans="11:11" ht="12.75" customHeight="1">
      <c r="K164" s="169"/>
    </row>
    <row r="165" spans="11:11" ht="12" customHeight="1">
      <c r="K165" s="169"/>
    </row>
    <row r="166" spans="11:11" ht="12.75" customHeight="1">
      <c r="K166" s="169"/>
    </row>
    <row r="167" spans="11:11" ht="12.75" customHeight="1">
      <c r="K167" s="169"/>
    </row>
    <row r="168" spans="11:11" ht="12.75" customHeight="1">
      <c r="K168" s="169"/>
    </row>
    <row r="169" spans="11:11" ht="12.75" customHeight="1">
      <c r="K169" s="169"/>
    </row>
    <row r="170" spans="11:11" ht="12.75" customHeight="1">
      <c r="K170" s="169"/>
    </row>
    <row r="171" spans="11:11" ht="12" customHeight="1">
      <c r="K171" s="169"/>
    </row>
    <row r="172" spans="11:11" ht="12.75" customHeight="1">
      <c r="K172" s="169"/>
    </row>
    <row r="173" spans="11:11" ht="12.75" customHeight="1">
      <c r="K173" s="169"/>
    </row>
    <row r="174" spans="11:11" ht="12.75" customHeight="1">
      <c r="K174" s="169"/>
    </row>
    <row r="175" spans="11:11" ht="12.75" customHeight="1">
      <c r="K175" s="169"/>
    </row>
    <row r="176" spans="11:11" ht="12.75" customHeight="1">
      <c r="K176" s="169"/>
    </row>
    <row r="177" spans="11:11" ht="12" customHeight="1">
      <c r="K177" s="169"/>
    </row>
    <row r="178" spans="11:11" ht="12.75" customHeight="1">
      <c r="K178" s="169"/>
    </row>
    <row r="179" spans="11:11" ht="12.75" customHeight="1">
      <c r="K179" s="169"/>
    </row>
    <row r="180" spans="11:11" ht="12.75" customHeight="1">
      <c r="K180" s="169"/>
    </row>
    <row r="181" spans="11:11" ht="12.75" customHeight="1">
      <c r="K181" s="169"/>
    </row>
    <row r="182" spans="11:11" ht="12.75" customHeight="1">
      <c r="K182" s="169"/>
    </row>
    <row r="183" spans="11:11" ht="12" customHeight="1">
      <c r="K183" s="169"/>
    </row>
    <row r="184" spans="11:11" ht="12.75" customHeight="1">
      <c r="K184" s="169"/>
    </row>
    <row r="185" spans="11:11" ht="12.75" customHeight="1">
      <c r="K185" s="169"/>
    </row>
    <row r="186" spans="11:11" ht="12.75" customHeight="1">
      <c r="K186" s="169"/>
    </row>
    <row r="187" spans="11:11" ht="12.75" customHeight="1">
      <c r="K187" s="169"/>
    </row>
    <row r="188" spans="11:11" ht="12.75" customHeight="1">
      <c r="K188" s="169"/>
    </row>
    <row r="189" spans="11:11" ht="12" customHeight="1">
      <c r="K189" s="169"/>
    </row>
    <row r="190" spans="11:11" ht="12.75" customHeight="1">
      <c r="K190" s="169"/>
    </row>
    <row r="191" spans="11:11" ht="12.75" customHeight="1">
      <c r="K191" s="169"/>
    </row>
    <row r="192" spans="11:11" ht="12.75" customHeight="1">
      <c r="K192" s="169"/>
    </row>
    <row r="193" spans="11:11" ht="12.75" customHeight="1">
      <c r="K193" s="169"/>
    </row>
    <row r="194" spans="11:11" ht="12.75" customHeight="1">
      <c r="K194" s="169"/>
    </row>
    <row r="195" spans="11:11" ht="12" customHeight="1">
      <c r="K195" s="169"/>
    </row>
    <row r="196" spans="11:11" ht="12.75" customHeight="1">
      <c r="K196" s="169"/>
    </row>
    <row r="197" spans="11:11" ht="12.75" customHeight="1">
      <c r="K197" s="169"/>
    </row>
    <row r="198" spans="11:11" ht="12.75" customHeight="1">
      <c r="K198" s="169"/>
    </row>
    <row r="199" spans="11:11" ht="12.75" customHeight="1">
      <c r="K199" s="169"/>
    </row>
    <row r="200" spans="11:11" ht="12.75" customHeight="1">
      <c r="K200" s="169"/>
    </row>
    <row r="201" spans="11:11" ht="12" customHeight="1">
      <c r="K201" s="169"/>
    </row>
    <row r="202" spans="11:11" ht="12.75" customHeight="1">
      <c r="K202" s="169"/>
    </row>
    <row r="203" spans="11:11" ht="12.75" customHeight="1">
      <c r="K203" s="169"/>
    </row>
    <row r="204" spans="11:11" ht="12.75" customHeight="1">
      <c r="K204" s="169"/>
    </row>
    <row r="205" spans="11:11" ht="12.75" customHeight="1">
      <c r="K205" s="169"/>
    </row>
    <row r="206" spans="11:11" ht="12.75" customHeight="1">
      <c r="K206" s="169"/>
    </row>
    <row r="207" spans="11:11" ht="7.5" customHeight="1">
      <c r="K207" s="169"/>
    </row>
    <row r="208" spans="11:11" ht="22.5" customHeight="1">
      <c r="K208" s="169"/>
    </row>
    <row r="209" spans="11:11" ht="5.25" customHeight="1">
      <c r="K209" s="169"/>
    </row>
    <row r="210" spans="11:11" ht="12" customHeight="1">
      <c r="K210" s="169"/>
    </row>
    <row r="211" spans="11:11" ht="17.25" customHeight="1">
      <c r="K211" s="169"/>
    </row>
    <row r="212" spans="11:11" ht="7.5" customHeight="1">
      <c r="K212" s="169"/>
    </row>
    <row r="213" spans="11:11" ht="17.25" customHeight="1">
      <c r="K213" s="169"/>
    </row>
    <row r="214" spans="11:11" ht="7.5" customHeight="1">
      <c r="K214" s="169"/>
    </row>
    <row r="215" spans="11:11" ht="15.75" customHeight="1">
      <c r="K215" s="169"/>
    </row>
    <row r="216" spans="11:11" ht="6" customHeight="1">
      <c r="K216" s="169"/>
    </row>
    <row r="217" spans="11:11" ht="15.75" customHeight="1">
      <c r="K217" s="169"/>
    </row>
    <row r="218" spans="11:11" ht="7.5" customHeight="1">
      <c r="K218" s="169"/>
    </row>
    <row r="219" spans="11:11" ht="16.5" customHeight="1">
      <c r="K219" s="169"/>
    </row>
    <row r="220" spans="11:11" ht="12" customHeight="1">
      <c r="K220" s="169"/>
    </row>
    <row r="221" spans="11:11" ht="18.75" customHeight="1">
      <c r="K221" s="169"/>
    </row>
    <row r="222" spans="11:11" ht="18.75" customHeight="1">
      <c r="K222" s="169"/>
    </row>
    <row r="223" spans="11:11" ht="7.5" customHeight="1">
      <c r="K223" s="169"/>
    </row>
    <row r="224" spans="11:11" ht="14.25" customHeight="1">
      <c r="K224" s="169"/>
    </row>
    <row r="225" spans="11:11" ht="15.75" customHeight="1">
      <c r="K225" s="169"/>
    </row>
    <row r="226" spans="11:11" ht="13.5" customHeight="1">
      <c r="K226" s="169"/>
    </row>
    <row r="227" spans="11:11" ht="12" customHeight="1">
      <c r="K227" s="169"/>
    </row>
    <row r="228" spans="11:11" ht="12.75" customHeight="1">
      <c r="K228" s="169"/>
    </row>
    <row r="229" spans="11:11" ht="12.75" customHeight="1">
      <c r="K229" s="169"/>
    </row>
    <row r="230" spans="11:11" ht="12.75" customHeight="1">
      <c r="K230" s="169"/>
    </row>
    <row r="231" spans="11:11" ht="12.75" customHeight="1">
      <c r="K231" s="169"/>
    </row>
    <row r="232" spans="11:11" ht="12.75" customHeight="1">
      <c r="K232" s="169"/>
    </row>
    <row r="233" spans="11:11" ht="12" customHeight="1">
      <c r="K233" s="169"/>
    </row>
    <row r="234" spans="11:11" ht="12.75" customHeight="1">
      <c r="K234" s="169"/>
    </row>
    <row r="235" spans="11:11" ht="12.75" customHeight="1">
      <c r="K235" s="169"/>
    </row>
    <row r="236" spans="11:11" ht="12.75" customHeight="1">
      <c r="K236" s="169"/>
    </row>
    <row r="237" spans="11:11" ht="12.75" customHeight="1">
      <c r="K237" s="169"/>
    </row>
    <row r="238" spans="11:11" ht="12.75" customHeight="1">
      <c r="K238" s="169"/>
    </row>
    <row r="239" spans="11:11" ht="12" customHeight="1">
      <c r="K239" s="169"/>
    </row>
    <row r="240" spans="11:11" ht="12.75" customHeight="1">
      <c r="K240" s="169"/>
    </row>
    <row r="241" spans="11:11" ht="12.75" customHeight="1">
      <c r="K241" s="169"/>
    </row>
    <row r="242" spans="11:11" ht="12.75" customHeight="1">
      <c r="K242" s="169"/>
    </row>
    <row r="243" spans="11:11" ht="12.75" customHeight="1">
      <c r="K243" s="169"/>
    </row>
    <row r="244" spans="11:11" ht="12.75" customHeight="1">
      <c r="K244" s="169"/>
    </row>
    <row r="245" spans="11:11" ht="12" customHeight="1">
      <c r="K245" s="169"/>
    </row>
    <row r="246" spans="11:11" ht="12.75" customHeight="1">
      <c r="K246" s="169"/>
    </row>
    <row r="247" spans="11:11" ht="12.75" customHeight="1">
      <c r="K247" s="169"/>
    </row>
    <row r="248" spans="11:11" ht="12.75" customHeight="1">
      <c r="K248" s="169"/>
    </row>
    <row r="249" spans="11:11" ht="12.75" customHeight="1">
      <c r="K249" s="169"/>
    </row>
    <row r="250" spans="11:11" ht="12.75" customHeight="1">
      <c r="K250" s="169"/>
    </row>
    <row r="251" spans="11:11" ht="12" customHeight="1">
      <c r="K251" s="169"/>
    </row>
    <row r="252" spans="11:11" ht="12.75" customHeight="1">
      <c r="K252" s="169"/>
    </row>
    <row r="253" spans="11:11" ht="12.75" customHeight="1">
      <c r="K253" s="169"/>
    </row>
    <row r="254" spans="11:11" ht="12.75" customHeight="1">
      <c r="K254" s="169"/>
    </row>
    <row r="255" spans="11:11" ht="12.75" customHeight="1">
      <c r="K255" s="169"/>
    </row>
    <row r="256" spans="11:11" ht="12.75" customHeight="1">
      <c r="K256" s="169"/>
    </row>
    <row r="257" spans="11:11" ht="12" customHeight="1">
      <c r="K257" s="169"/>
    </row>
    <row r="258" spans="11:11" ht="12.75" customHeight="1">
      <c r="K258" s="169"/>
    </row>
    <row r="259" spans="11:11" ht="12.75" customHeight="1">
      <c r="K259" s="169"/>
    </row>
    <row r="260" spans="11:11" ht="12.75" customHeight="1">
      <c r="K260" s="169"/>
    </row>
    <row r="261" spans="11:11" ht="12.75" customHeight="1">
      <c r="K261" s="169"/>
    </row>
    <row r="262" spans="11:11" ht="12.75" customHeight="1">
      <c r="K262" s="169"/>
    </row>
    <row r="263" spans="11:11" ht="6" customHeight="1">
      <c r="K263" s="169"/>
    </row>
    <row r="264" spans="11:11" ht="12.75" customHeight="1">
      <c r="K264" s="169"/>
    </row>
    <row r="265" spans="11:11" ht="12" customHeight="1">
      <c r="K265" s="169"/>
    </row>
    <row r="266" spans="11:11" ht="13.5" customHeight="1">
      <c r="K266" s="169"/>
    </row>
    <row r="267" spans="11:11" ht="12.75" customHeight="1">
      <c r="K267" s="169"/>
    </row>
    <row r="268" spans="11:11" ht="12.75" customHeight="1">
      <c r="K268" s="169"/>
    </row>
    <row r="269" spans="11:11" ht="12.75" customHeight="1">
      <c r="K269" s="169"/>
    </row>
    <row r="270" spans="11:11" ht="12.75" customHeight="1">
      <c r="K270" s="169"/>
    </row>
    <row r="271" spans="11:11" ht="12.75" customHeight="1">
      <c r="K271" s="169"/>
    </row>
    <row r="272" spans="11:11" ht="12" customHeight="1">
      <c r="K272" s="169"/>
    </row>
    <row r="273" spans="11:11" ht="12.75" customHeight="1">
      <c r="K273" s="169"/>
    </row>
    <row r="274" spans="11:11" ht="12.75" customHeight="1">
      <c r="K274" s="169"/>
    </row>
    <row r="275" spans="11:11" ht="12.75" customHeight="1">
      <c r="K275" s="169"/>
    </row>
    <row r="276" spans="11:11" ht="12.75" customHeight="1">
      <c r="K276" s="169"/>
    </row>
    <row r="277" spans="11:11" ht="12.75" customHeight="1">
      <c r="K277" s="169"/>
    </row>
    <row r="278" spans="11:11" ht="12" customHeight="1">
      <c r="K278" s="169"/>
    </row>
    <row r="279" spans="11:11" ht="12.75" customHeight="1">
      <c r="K279" s="169"/>
    </row>
    <row r="280" spans="11:11" ht="12.75" customHeight="1">
      <c r="K280" s="169"/>
    </row>
    <row r="281" spans="11:11" ht="12.75" customHeight="1">
      <c r="K281" s="169"/>
    </row>
    <row r="282" spans="11:11" ht="12.75" customHeight="1">
      <c r="K282" s="169"/>
    </row>
    <row r="283" spans="11:11" ht="12.75" customHeight="1">
      <c r="K283" s="169"/>
    </row>
    <row r="284" spans="11:11" ht="12" customHeight="1">
      <c r="K284" s="169"/>
    </row>
    <row r="285" spans="11:11" ht="12.75" customHeight="1">
      <c r="K285" s="169"/>
    </row>
    <row r="286" spans="11:11" ht="12.75" customHeight="1">
      <c r="K286" s="169"/>
    </row>
    <row r="287" spans="11:11" ht="12.75" customHeight="1">
      <c r="K287" s="169"/>
    </row>
    <row r="288" spans="11:11" ht="12" customHeight="1">
      <c r="K288" s="169"/>
    </row>
    <row r="289" spans="11:11" ht="13.5" customHeight="1">
      <c r="K289" s="169"/>
    </row>
    <row r="290" spans="11:11" ht="12.75" customHeight="1">
      <c r="K290" s="169"/>
    </row>
    <row r="291" spans="11:11" ht="12.75" customHeight="1">
      <c r="K291" s="169"/>
    </row>
    <row r="292" spans="11:11" ht="12.75" customHeight="1">
      <c r="K292" s="169"/>
    </row>
    <row r="293" spans="11:11" ht="12" customHeight="1">
      <c r="K293" s="169"/>
    </row>
    <row r="294" spans="11:11" ht="12.75" customHeight="1">
      <c r="K294" s="169"/>
    </row>
    <row r="295" spans="11:11" ht="7.5" customHeight="1">
      <c r="K295" s="169"/>
    </row>
    <row r="296" spans="11:11" ht="22.5" customHeight="1">
      <c r="K296" s="169"/>
    </row>
    <row r="297" spans="11:11" ht="5.25" customHeight="1">
      <c r="K297" s="169"/>
    </row>
    <row r="298" spans="11:11" ht="12" customHeight="1">
      <c r="K298" s="169"/>
    </row>
    <row r="299" spans="11:11" ht="12" customHeight="1">
      <c r="K299" s="169"/>
    </row>
    <row r="300" spans="11:11" ht="17.25" customHeight="1">
      <c r="K300" s="169"/>
    </row>
    <row r="301" spans="11:11" ht="7.5" customHeight="1">
      <c r="K301" s="169"/>
    </row>
    <row r="302" spans="11:11" ht="17.25" customHeight="1">
      <c r="K302" s="169"/>
    </row>
    <row r="303" spans="11:11" ht="7.5" customHeight="1">
      <c r="K303" s="169"/>
    </row>
    <row r="304" spans="11:11" ht="15.75" customHeight="1">
      <c r="K304" s="169"/>
    </row>
    <row r="305" spans="11:11" ht="6" customHeight="1">
      <c r="K305" s="169"/>
    </row>
    <row r="306" spans="11:11" ht="15.75" customHeight="1">
      <c r="K306" s="169"/>
    </row>
    <row r="307" spans="11:11" ht="7.5" customHeight="1">
      <c r="K307" s="169"/>
    </row>
    <row r="308" spans="11:11" ht="16.5" customHeight="1">
      <c r="K308" s="169"/>
    </row>
    <row r="309" spans="11:11" ht="12" customHeight="1">
      <c r="K309" s="169"/>
    </row>
    <row r="310" spans="11:11" ht="18.75" customHeight="1">
      <c r="K310" s="169"/>
    </row>
    <row r="311" spans="11:11" ht="18.75" customHeight="1">
      <c r="K311" s="169"/>
    </row>
    <row r="312" spans="11:11" ht="7.5" customHeight="1">
      <c r="K312" s="169"/>
    </row>
    <row r="313" spans="11:11" ht="14.25" customHeight="1">
      <c r="K313" s="169"/>
    </row>
    <row r="314" spans="11:11" ht="15.75" customHeight="1">
      <c r="K314" s="169"/>
    </row>
    <row r="315" spans="11:11" ht="13.5" customHeight="1">
      <c r="K315" s="169"/>
    </row>
    <row r="316" spans="11:11" ht="12" customHeight="1">
      <c r="K316" s="169"/>
    </row>
    <row r="317" spans="11:11" ht="13.5" customHeight="1">
      <c r="K317" s="169"/>
    </row>
    <row r="318" spans="11:11" ht="12" customHeight="1">
      <c r="K318" s="169"/>
    </row>
    <row r="319" spans="11:11" ht="12.75" customHeight="1">
      <c r="K319" s="169"/>
    </row>
    <row r="320" spans="11:11" ht="12" customHeight="1">
      <c r="K320" s="169"/>
    </row>
    <row r="321" spans="11:11" ht="12.75" customHeight="1">
      <c r="K321" s="169"/>
    </row>
    <row r="322" spans="11:11" ht="12.75" customHeight="1">
      <c r="K322" s="169"/>
    </row>
    <row r="323" spans="11:11" ht="12.75" customHeight="1">
      <c r="K323" s="169"/>
    </row>
    <row r="324" spans="11:11" ht="12.75" customHeight="1">
      <c r="K324" s="169"/>
    </row>
    <row r="325" spans="11:11" ht="12.75" customHeight="1">
      <c r="K325" s="169"/>
    </row>
    <row r="326" spans="11:11" ht="12" customHeight="1">
      <c r="K326" s="169"/>
    </row>
    <row r="327" spans="11:11" ht="12.75" customHeight="1">
      <c r="K327" s="169"/>
    </row>
    <row r="328" spans="11:11" ht="12.75" customHeight="1">
      <c r="K328" s="169"/>
    </row>
    <row r="329" spans="11:11" ht="12.75" customHeight="1">
      <c r="K329" s="169"/>
    </row>
    <row r="330" spans="11:11" ht="12.75" customHeight="1">
      <c r="K330" s="169"/>
    </row>
    <row r="331" spans="11:11" ht="12.75" customHeight="1">
      <c r="K331" s="169"/>
    </row>
    <row r="332" spans="11:11" ht="12" customHeight="1">
      <c r="K332" s="169"/>
    </row>
    <row r="333" spans="11:11" ht="12.75" customHeight="1">
      <c r="K333" s="169"/>
    </row>
    <row r="334" spans="11:11" ht="12.75" customHeight="1">
      <c r="K334" s="169"/>
    </row>
    <row r="335" spans="11:11" ht="12.75" customHeight="1">
      <c r="K335" s="169"/>
    </row>
    <row r="336" spans="11:11" ht="12.75" customHeight="1">
      <c r="K336" s="169"/>
    </row>
    <row r="337" spans="11:11" ht="12.75" customHeight="1">
      <c r="K337" s="169"/>
    </row>
    <row r="338" spans="11:11" ht="12" customHeight="1">
      <c r="K338" s="169"/>
    </row>
    <row r="339" spans="11:11" ht="12.75" customHeight="1">
      <c r="K339" s="169"/>
    </row>
    <row r="340" spans="11:11" ht="12.75" customHeight="1">
      <c r="K340" s="169"/>
    </row>
    <row r="341" spans="11:11" ht="12.75" customHeight="1">
      <c r="K341" s="169"/>
    </row>
    <row r="342" spans="11:11" ht="12.75" customHeight="1">
      <c r="K342" s="169"/>
    </row>
    <row r="343" spans="11:11" ht="12.75" customHeight="1">
      <c r="K343" s="169"/>
    </row>
    <row r="344" spans="11:11" ht="12" customHeight="1">
      <c r="K344" s="169"/>
    </row>
    <row r="345" spans="11:11" ht="12.75" customHeight="1">
      <c r="K345" s="169"/>
    </row>
    <row r="346" spans="11:11" ht="12.75" customHeight="1">
      <c r="K346" s="169"/>
    </row>
    <row r="347" spans="11:11" ht="12.75" customHeight="1">
      <c r="K347" s="169"/>
    </row>
    <row r="348" spans="11:11" ht="12.75" customHeight="1">
      <c r="K348" s="169"/>
    </row>
    <row r="349" spans="11:11" ht="12.75" customHeight="1">
      <c r="K349" s="169"/>
    </row>
    <row r="350" spans="11:11" ht="12" customHeight="1">
      <c r="K350" s="169"/>
    </row>
    <row r="351" spans="11:11" ht="12.75" customHeight="1">
      <c r="K351" s="169"/>
    </row>
    <row r="352" spans="11:11" ht="12.75" customHeight="1">
      <c r="K352" s="169"/>
    </row>
    <row r="353" spans="11:11" ht="12.75" customHeight="1">
      <c r="K353" s="169"/>
    </row>
    <row r="354" spans="11:11" ht="12.75" customHeight="1">
      <c r="K354" s="169"/>
    </row>
    <row r="355" spans="11:11" ht="12.75" customHeight="1">
      <c r="K355" s="169"/>
    </row>
    <row r="356" spans="11:11" ht="12" customHeight="1">
      <c r="K356" s="169"/>
    </row>
    <row r="357" spans="11:11" ht="12.75" customHeight="1">
      <c r="K357" s="169"/>
    </row>
    <row r="358" spans="11:11" ht="12.75" customHeight="1">
      <c r="K358" s="169"/>
    </row>
    <row r="359" spans="11:11" ht="12.75" customHeight="1">
      <c r="K359" s="169"/>
    </row>
    <row r="360" spans="11:11" ht="12.75" customHeight="1">
      <c r="K360" s="169"/>
    </row>
    <row r="361" spans="11:11" ht="12.75" customHeight="1">
      <c r="K361" s="169"/>
    </row>
    <row r="362" spans="11:11" ht="12" customHeight="1">
      <c r="K362" s="169"/>
    </row>
    <row r="363" spans="11:11" ht="12.75" customHeight="1">
      <c r="K363" s="169"/>
    </row>
    <row r="364" spans="11:11" ht="12.75" customHeight="1">
      <c r="K364" s="169"/>
    </row>
    <row r="365" spans="11:11" ht="12.75" customHeight="1">
      <c r="K365" s="169"/>
    </row>
    <row r="366" spans="11:11" ht="12.75" customHeight="1">
      <c r="K366" s="169"/>
    </row>
    <row r="367" spans="11:11" ht="12.75" customHeight="1">
      <c r="K367" s="169"/>
    </row>
    <row r="368" spans="11:11" ht="12" customHeight="1">
      <c r="K368" s="169"/>
    </row>
    <row r="369" spans="11:11" ht="12.75" customHeight="1">
      <c r="K369" s="169"/>
    </row>
    <row r="370" spans="11:11" ht="12.75" customHeight="1">
      <c r="K370" s="169"/>
    </row>
    <row r="371" spans="11:11" ht="12.75" customHeight="1">
      <c r="K371" s="169"/>
    </row>
    <row r="372" spans="11:11" ht="12.75" customHeight="1">
      <c r="K372" s="169"/>
    </row>
    <row r="373" spans="11:11" ht="12.75" customHeight="1">
      <c r="K373" s="169"/>
    </row>
    <row r="374" spans="11:11" ht="12" customHeight="1">
      <c r="K374" s="169"/>
    </row>
    <row r="375" spans="11:11" ht="12.75" customHeight="1">
      <c r="K375" s="169"/>
    </row>
    <row r="376" spans="11:11" ht="12.75" customHeight="1">
      <c r="K376" s="169"/>
    </row>
    <row r="377" spans="11:11" ht="12.75" customHeight="1">
      <c r="K377" s="169"/>
    </row>
    <row r="378" spans="11:11" ht="12.75" customHeight="1">
      <c r="K378" s="169"/>
    </row>
    <row r="379" spans="11:11" ht="12.75" customHeight="1">
      <c r="K379" s="169"/>
    </row>
    <row r="380" spans="11:11" ht="12" customHeight="1">
      <c r="K380" s="169"/>
    </row>
    <row r="381" spans="11:11" ht="12.75" customHeight="1">
      <c r="K381" s="169"/>
    </row>
    <row r="382" spans="11:11" ht="12.75" customHeight="1">
      <c r="K382" s="169"/>
    </row>
    <row r="383" spans="11:11" ht="12.75" customHeight="1">
      <c r="K383" s="169"/>
    </row>
    <row r="384" spans="11:11" ht="12.75" customHeight="1">
      <c r="K384" s="169"/>
    </row>
    <row r="385" spans="11:11" ht="12.75" customHeight="1">
      <c r="K385" s="169"/>
    </row>
    <row r="386" spans="11:11" ht="7.5" customHeight="1">
      <c r="K386" s="169"/>
    </row>
    <row r="387" spans="11:11" ht="22.5" customHeight="1">
      <c r="K387" s="169"/>
    </row>
    <row r="388" spans="11:11" ht="5.25" customHeight="1">
      <c r="K388" s="169"/>
    </row>
    <row r="389" spans="11:11" ht="12" customHeight="1">
      <c r="K389" s="169"/>
    </row>
    <row r="390" spans="11:11" ht="17.25" customHeight="1">
      <c r="K390" s="169"/>
    </row>
    <row r="391" spans="11:11" ht="7.5" customHeight="1">
      <c r="K391" s="169"/>
    </row>
    <row r="392" spans="11:11" ht="17.25" customHeight="1">
      <c r="K392" s="169"/>
    </row>
    <row r="393" spans="11:11" ht="7.5" customHeight="1">
      <c r="K393" s="169"/>
    </row>
    <row r="394" spans="11:11" ht="15.75" customHeight="1">
      <c r="K394" s="169"/>
    </row>
    <row r="395" spans="11:11" ht="6" customHeight="1">
      <c r="K395" s="169"/>
    </row>
    <row r="396" spans="11:11" ht="15.75" customHeight="1">
      <c r="K396" s="169"/>
    </row>
    <row r="397" spans="11:11" ht="7.5" customHeight="1">
      <c r="K397" s="169"/>
    </row>
    <row r="398" spans="11:11" ht="16.5" customHeight="1">
      <c r="K398" s="169"/>
    </row>
    <row r="399" spans="11:11" ht="12" customHeight="1">
      <c r="K399" s="169"/>
    </row>
    <row r="400" spans="11:11" ht="18.75" customHeight="1">
      <c r="K400" s="169"/>
    </row>
    <row r="401" spans="11:11" ht="18.75" customHeight="1">
      <c r="K401" s="169"/>
    </row>
    <row r="402" spans="11:11" ht="7.5" customHeight="1">
      <c r="K402" s="169"/>
    </row>
    <row r="403" spans="11:11" ht="14.25" customHeight="1">
      <c r="K403" s="169"/>
    </row>
    <row r="404" spans="11:11" ht="15.75" customHeight="1">
      <c r="K404" s="169"/>
    </row>
    <row r="405" spans="11:11" ht="13.5" customHeight="1">
      <c r="K405" s="169"/>
    </row>
    <row r="406" spans="11:11" ht="12" customHeight="1">
      <c r="K406" s="169"/>
    </row>
    <row r="407" spans="11:11" ht="12.75" customHeight="1">
      <c r="K407" s="169"/>
    </row>
    <row r="408" spans="11:11" ht="12.75" customHeight="1">
      <c r="K408" s="169"/>
    </row>
    <row r="409" spans="11:11" ht="12.75" customHeight="1">
      <c r="K409" s="169"/>
    </row>
    <row r="410" spans="11:11" ht="12.75" customHeight="1">
      <c r="K410" s="169"/>
    </row>
    <row r="411" spans="11:11" ht="12.75" customHeight="1">
      <c r="K411" s="169"/>
    </row>
    <row r="412" spans="11:11" ht="12" customHeight="1">
      <c r="K412" s="169"/>
    </row>
    <row r="413" spans="11:11" ht="12.75" customHeight="1">
      <c r="K413" s="169"/>
    </row>
    <row r="414" spans="11:11" ht="12.75" customHeight="1">
      <c r="K414" s="169"/>
    </row>
    <row r="415" spans="11:11" ht="12.75" customHeight="1">
      <c r="K415" s="169"/>
    </row>
    <row r="416" spans="11:11" ht="12.75" customHeight="1">
      <c r="K416" s="169"/>
    </row>
    <row r="417" spans="11:11" ht="12.75" customHeight="1">
      <c r="K417" s="169"/>
    </row>
    <row r="418" spans="11:11" ht="12" customHeight="1">
      <c r="K418" s="169"/>
    </row>
    <row r="419" spans="11:11" ht="12.75" customHeight="1">
      <c r="K419" s="169"/>
    </row>
    <row r="420" spans="11:11" ht="12.75" customHeight="1">
      <c r="K420" s="169"/>
    </row>
    <row r="421" spans="11:11" ht="12.75" customHeight="1">
      <c r="K421" s="169"/>
    </row>
    <row r="422" spans="11:11" ht="12.75" customHeight="1">
      <c r="K422" s="169"/>
    </row>
    <row r="423" spans="11:11" ht="12.75" customHeight="1">
      <c r="K423" s="169"/>
    </row>
    <row r="424" spans="11:11" ht="12" customHeight="1">
      <c r="K424" s="169"/>
    </row>
    <row r="425" spans="11:11" ht="12.75" customHeight="1">
      <c r="K425" s="169"/>
    </row>
    <row r="426" spans="11:11" ht="12.75" customHeight="1">
      <c r="K426" s="169"/>
    </row>
    <row r="427" spans="11:11" ht="12.75" customHeight="1">
      <c r="K427" s="169"/>
    </row>
    <row r="428" spans="11:11" ht="12.75" customHeight="1">
      <c r="K428" s="169"/>
    </row>
    <row r="429" spans="11:11" ht="12.75" customHeight="1">
      <c r="K429" s="169"/>
    </row>
    <row r="430" spans="11:11" ht="12" customHeight="1">
      <c r="K430" s="169"/>
    </row>
    <row r="431" spans="11:11" ht="12.75" customHeight="1">
      <c r="K431" s="169"/>
    </row>
    <row r="432" spans="11:11" ht="12.75" customHeight="1">
      <c r="K432" s="169"/>
    </row>
    <row r="433" spans="11:11" ht="12.75" customHeight="1">
      <c r="K433" s="169"/>
    </row>
    <row r="434" spans="11:11" ht="12.75" customHeight="1">
      <c r="K434" s="169"/>
    </row>
    <row r="435" spans="11:11" ht="12.75" customHeight="1">
      <c r="K435" s="169"/>
    </row>
    <row r="436" spans="11:11" ht="12" customHeight="1">
      <c r="K436" s="169"/>
    </row>
    <row r="437" spans="11:11" ht="12.75" customHeight="1">
      <c r="K437" s="169"/>
    </row>
    <row r="438" spans="11:11" ht="12.75" customHeight="1">
      <c r="K438" s="169"/>
    </row>
    <row r="439" spans="11:11" ht="12.75" customHeight="1">
      <c r="K439" s="169"/>
    </row>
    <row r="440" spans="11:11" ht="12.75" customHeight="1">
      <c r="K440" s="169"/>
    </row>
    <row r="441" spans="11:11" ht="12.75" customHeight="1">
      <c r="K441" s="169"/>
    </row>
    <row r="442" spans="11:11" ht="6" customHeight="1">
      <c r="K442" s="169"/>
    </row>
    <row r="443" spans="11:11" ht="12.75" customHeight="1">
      <c r="K443" s="169"/>
    </row>
    <row r="444" spans="11:11" ht="12" customHeight="1">
      <c r="K444" s="169"/>
    </row>
    <row r="445" spans="11:11" ht="13.5" customHeight="1">
      <c r="K445" s="169"/>
    </row>
    <row r="446" spans="11:11" ht="12.75" customHeight="1">
      <c r="K446" s="169"/>
    </row>
    <row r="447" spans="11:11" ht="12.75" customHeight="1">
      <c r="K447" s="169"/>
    </row>
    <row r="448" spans="11:11" ht="12.75" customHeight="1">
      <c r="K448" s="169"/>
    </row>
    <row r="449" spans="11:11" ht="12.75" customHeight="1">
      <c r="K449" s="169"/>
    </row>
    <row r="450" spans="11:11" ht="12.75" customHeight="1">
      <c r="K450" s="169"/>
    </row>
    <row r="451" spans="11:11" ht="12" customHeight="1">
      <c r="K451" s="169"/>
    </row>
    <row r="452" spans="11:11" ht="12.75" customHeight="1">
      <c r="K452" s="169"/>
    </row>
    <row r="453" spans="11:11" ht="12.75" customHeight="1">
      <c r="K453" s="169"/>
    </row>
    <row r="454" spans="11:11" ht="12.75" customHeight="1">
      <c r="K454" s="169"/>
    </row>
    <row r="455" spans="11:11" ht="12.75" customHeight="1">
      <c r="K455" s="169"/>
    </row>
    <row r="456" spans="11:11" ht="12.75" customHeight="1">
      <c r="K456" s="169"/>
    </row>
    <row r="457" spans="11:11" ht="12" customHeight="1">
      <c r="K457" s="169"/>
    </row>
    <row r="458" spans="11:11" ht="12.75" customHeight="1">
      <c r="K458" s="169"/>
    </row>
    <row r="459" spans="11:11" ht="12.75" customHeight="1">
      <c r="K459" s="169"/>
    </row>
    <row r="460" spans="11:11" ht="12.75" customHeight="1">
      <c r="K460" s="169"/>
    </row>
    <row r="461" spans="11:11" ht="12.75" customHeight="1">
      <c r="K461" s="169"/>
    </row>
    <row r="462" spans="11:11" ht="12.75" customHeight="1">
      <c r="K462" s="169"/>
    </row>
    <row r="463" spans="11:11" ht="12" customHeight="1">
      <c r="K463" s="169"/>
    </row>
    <row r="464" spans="11:11" ht="12.75" customHeight="1">
      <c r="K464" s="169"/>
    </row>
    <row r="465" spans="11:11" ht="12.75" customHeight="1">
      <c r="K465" s="169"/>
    </row>
    <row r="466" spans="11:11" ht="12.75" customHeight="1">
      <c r="K466" s="169"/>
    </row>
    <row r="467" spans="11:11" ht="12" customHeight="1">
      <c r="K467" s="169"/>
    </row>
    <row r="468" spans="11:11" ht="13.5" customHeight="1">
      <c r="K468" s="169"/>
    </row>
    <row r="469" spans="11:11" ht="12.75" customHeight="1">
      <c r="K469" s="169"/>
    </row>
    <row r="470" spans="11:11" ht="12.75" customHeight="1">
      <c r="K470" s="169"/>
    </row>
    <row r="471" spans="11:11" ht="12.75" customHeight="1">
      <c r="K471" s="169"/>
    </row>
    <row r="472" spans="11:11" ht="12" customHeight="1">
      <c r="K472" s="169"/>
    </row>
    <row r="473" spans="11:11" ht="12.75" customHeight="1">
      <c r="K473" s="169"/>
    </row>
    <row r="474" spans="11:11" ht="7.5" customHeight="1">
      <c r="K474" s="169"/>
    </row>
    <row r="475" spans="11:11" ht="22.5" customHeight="1">
      <c r="K475" s="169"/>
    </row>
    <row r="476" spans="11:11" ht="5.25" customHeight="1">
      <c r="K476" s="169"/>
    </row>
    <row r="477" spans="11:11" ht="12" customHeight="1">
      <c r="K477" s="169"/>
    </row>
    <row r="478" spans="11:11" ht="12" customHeight="1">
      <c r="K478" s="169"/>
    </row>
    <row r="479" spans="11:11" ht="17.25" customHeight="1">
      <c r="K479" s="169"/>
    </row>
    <row r="480" spans="11:11" ht="7.5" customHeight="1">
      <c r="K480" s="169"/>
    </row>
    <row r="481" spans="11:11" ht="17.25" customHeight="1">
      <c r="K481" s="169"/>
    </row>
    <row r="482" spans="11:11" ht="7.5" customHeight="1">
      <c r="K482" s="169"/>
    </row>
    <row r="483" spans="11:11" ht="15.75" customHeight="1">
      <c r="K483" s="169"/>
    </row>
    <row r="484" spans="11:11" ht="6" customHeight="1">
      <c r="K484" s="169"/>
    </row>
    <row r="485" spans="11:11" ht="15.75" customHeight="1">
      <c r="K485" s="169"/>
    </row>
    <row r="486" spans="11:11" ht="7.5" customHeight="1">
      <c r="K486" s="169"/>
    </row>
    <row r="487" spans="11:11" ht="16.5" customHeight="1">
      <c r="K487" s="169"/>
    </row>
    <row r="488" spans="11:11" ht="12" customHeight="1">
      <c r="K488" s="169"/>
    </row>
    <row r="489" spans="11:11" ht="18.75" customHeight="1">
      <c r="K489" s="169"/>
    </row>
    <row r="490" spans="11:11" ht="18.75" customHeight="1">
      <c r="K490" s="169"/>
    </row>
    <row r="491" spans="11:11" ht="7.5" customHeight="1">
      <c r="K491" s="169"/>
    </row>
    <row r="492" spans="11:11" ht="14.25" customHeight="1">
      <c r="K492" s="169"/>
    </row>
    <row r="493" spans="11:11" ht="15.75" customHeight="1">
      <c r="K493" s="169"/>
    </row>
    <row r="494" spans="11:11" ht="13.5" customHeight="1">
      <c r="K494" s="169"/>
    </row>
    <row r="495" spans="11:11" ht="12" customHeight="1">
      <c r="K495" s="169"/>
    </row>
    <row r="496" spans="11:11" ht="13.5" customHeight="1">
      <c r="K496" s="169"/>
    </row>
    <row r="497" spans="11:11" ht="12" customHeight="1">
      <c r="K497" s="169"/>
    </row>
    <row r="498" spans="11:11" ht="12.75" customHeight="1">
      <c r="K498" s="169"/>
    </row>
    <row r="499" spans="11:11" ht="12" customHeight="1">
      <c r="K499" s="169"/>
    </row>
    <row r="500" spans="11:11" ht="12.75" customHeight="1">
      <c r="K500" s="169"/>
    </row>
    <row r="501" spans="11:11" ht="12.75" customHeight="1">
      <c r="K501" s="169"/>
    </row>
    <row r="502" spans="11:11" ht="12.75" customHeight="1">
      <c r="K502" s="169"/>
    </row>
    <row r="503" spans="11:11" ht="12.75" customHeight="1">
      <c r="K503" s="169"/>
    </row>
    <row r="504" spans="11:11" ht="12.75" customHeight="1">
      <c r="K504" s="169"/>
    </row>
    <row r="505" spans="11:11" ht="12" customHeight="1">
      <c r="K505" s="169"/>
    </row>
    <row r="506" spans="11:11" ht="12.75" customHeight="1">
      <c r="K506" s="169"/>
    </row>
    <row r="507" spans="11:11" ht="12.75" customHeight="1">
      <c r="K507" s="169"/>
    </row>
    <row r="508" spans="11:11" ht="12.75" customHeight="1">
      <c r="K508" s="169"/>
    </row>
    <row r="509" spans="11:11" ht="12.75" customHeight="1">
      <c r="K509" s="169"/>
    </row>
    <row r="510" spans="11:11" ht="12.75" customHeight="1">
      <c r="K510" s="169"/>
    </row>
    <row r="511" spans="11:11" ht="12" customHeight="1">
      <c r="K511" s="169"/>
    </row>
    <row r="512" spans="11:11" ht="12.75" customHeight="1">
      <c r="K512" s="169"/>
    </row>
    <row r="513" spans="11:11" ht="12.75" customHeight="1">
      <c r="K513" s="169"/>
    </row>
    <row r="514" spans="11:11" ht="12.75" customHeight="1">
      <c r="K514" s="169"/>
    </row>
    <row r="515" spans="11:11" ht="12.75" customHeight="1">
      <c r="K515" s="169"/>
    </row>
    <row r="516" spans="11:11" ht="12.75" customHeight="1">
      <c r="K516" s="169"/>
    </row>
    <row r="517" spans="11:11" ht="12" customHeight="1">
      <c r="K517" s="169"/>
    </row>
    <row r="518" spans="11:11" ht="12.75" customHeight="1">
      <c r="K518" s="169"/>
    </row>
    <row r="519" spans="11:11" ht="12.75" customHeight="1">
      <c r="K519" s="169"/>
    </row>
    <row r="520" spans="11:11" ht="12.75" customHeight="1">
      <c r="K520" s="169"/>
    </row>
    <row r="521" spans="11:11" ht="12.75" customHeight="1">
      <c r="K521" s="169"/>
    </row>
    <row r="522" spans="11:11" ht="12.75" customHeight="1">
      <c r="K522" s="169"/>
    </row>
    <row r="523" spans="11:11" ht="12" customHeight="1">
      <c r="K523" s="169"/>
    </row>
    <row r="524" spans="11:11" ht="12.75" customHeight="1">
      <c r="K524" s="169"/>
    </row>
    <row r="525" spans="11:11" ht="12.75" customHeight="1">
      <c r="K525" s="169"/>
    </row>
    <row r="526" spans="11:11" ht="12.75" customHeight="1">
      <c r="K526" s="169"/>
    </row>
    <row r="527" spans="11:11" ht="12.75" customHeight="1">
      <c r="K527" s="169"/>
    </row>
    <row r="528" spans="11:11" ht="12.75" customHeight="1">
      <c r="K528" s="169"/>
    </row>
    <row r="529" spans="11:11" ht="12" customHeight="1">
      <c r="K529" s="169"/>
    </row>
    <row r="530" spans="11:11" ht="12.75" customHeight="1">
      <c r="K530" s="169"/>
    </row>
    <row r="531" spans="11:11" ht="12.75" customHeight="1">
      <c r="K531" s="169"/>
    </row>
    <row r="532" spans="11:11" ht="12.75" customHeight="1">
      <c r="K532" s="169"/>
    </row>
    <row r="533" spans="11:11" ht="12.75" customHeight="1">
      <c r="K533" s="169"/>
    </row>
    <row r="534" spans="11:11" ht="12.75" customHeight="1">
      <c r="K534" s="169"/>
    </row>
    <row r="535" spans="11:11" ht="12" customHeight="1">
      <c r="K535" s="169"/>
    </row>
    <row r="536" spans="11:11" ht="12.75" customHeight="1">
      <c r="K536" s="169"/>
    </row>
    <row r="537" spans="11:11" ht="12.75" customHeight="1">
      <c r="K537" s="169"/>
    </row>
    <row r="538" spans="11:11" ht="12.75" customHeight="1">
      <c r="K538" s="169"/>
    </row>
    <row r="539" spans="11:11" ht="12.75" customHeight="1">
      <c r="K539" s="169"/>
    </row>
    <row r="540" spans="11:11" ht="12.75" customHeight="1">
      <c r="K540" s="169"/>
    </row>
    <row r="541" spans="11:11" ht="12" customHeight="1">
      <c r="K541" s="169"/>
    </row>
    <row r="542" spans="11:11" ht="12.75" customHeight="1">
      <c r="K542" s="169"/>
    </row>
    <row r="543" spans="11:11" ht="12.75" customHeight="1">
      <c r="K543" s="169"/>
    </row>
    <row r="544" spans="11:11" ht="12.75" customHeight="1">
      <c r="K544" s="169"/>
    </row>
    <row r="545" spans="11:11" ht="12.75" customHeight="1">
      <c r="K545" s="169"/>
    </row>
    <row r="546" spans="11:11" ht="12.75" customHeight="1">
      <c r="K546" s="169"/>
    </row>
    <row r="547" spans="11:11" ht="12" customHeight="1">
      <c r="K547" s="169"/>
    </row>
    <row r="548" spans="11:11" ht="12.75" customHeight="1">
      <c r="K548" s="169"/>
    </row>
    <row r="549" spans="11:11" ht="12.75" customHeight="1">
      <c r="K549" s="169"/>
    </row>
    <row r="550" spans="11:11" ht="12.75" customHeight="1">
      <c r="K550" s="169"/>
    </row>
    <row r="551" spans="11:11" ht="12.75" customHeight="1">
      <c r="K551" s="169"/>
    </row>
    <row r="552" spans="11:11" ht="12.75" customHeight="1">
      <c r="K552" s="169"/>
    </row>
    <row r="553" spans="11:11" ht="12" customHeight="1">
      <c r="K553" s="169"/>
    </row>
    <row r="554" spans="11:11" ht="12.75" customHeight="1">
      <c r="K554" s="169"/>
    </row>
    <row r="555" spans="11:11" ht="12.75" customHeight="1">
      <c r="K555" s="169"/>
    </row>
    <row r="556" spans="11:11" ht="12.75" customHeight="1">
      <c r="K556" s="169"/>
    </row>
    <row r="557" spans="11:11" ht="12.75" customHeight="1">
      <c r="K557" s="169"/>
    </row>
    <row r="558" spans="11:11" ht="12.75" customHeight="1">
      <c r="K558" s="169"/>
    </row>
    <row r="559" spans="11:11" ht="12" customHeight="1">
      <c r="K559" s="169"/>
    </row>
    <row r="560" spans="11:11" ht="12.75" customHeight="1">
      <c r="K560" s="169"/>
    </row>
    <row r="561" spans="11:11" ht="12.75" customHeight="1">
      <c r="K561" s="169"/>
    </row>
    <row r="562" spans="11:11" ht="12.75" customHeight="1">
      <c r="K562" s="169"/>
    </row>
    <row r="563" spans="11:11" ht="12.75" customHeight="1">
      <c r="K563" s="169"/>
    </row>
    <row r="564" spans="11:11" ht="12.75" customHeight="1">
      <c r="K564" s="169"/>
    </row>
    <row r="565" spans="11:11" ht="7.5" customHeight="1">
      <c r="K565" s="169"/>
    </row>
    <row r="566" spans="11:11" ht="22.5" customHeight="1">
      <c r="K566" s="169"/>
    </row>
    <row r="567" spans="11:11" ht="5.25" customHeight="1">
      <c r="K567" s="169"/>
    </row>
    <row r="568" spans="11:11" ht="12" customHeight="1">
      <c r="K568" s="169"/>
    </row>
    <row r="569" spans="11:11" ht="17.25" customHeight="1">
      <c r="K569" s="169"/>
    </row>
    <row r="570" spans="11:11" ht="7.5" customHeight="1">
      <c r="K570" s="169"/>
    </row>
    <row r="571" spans="11:11" ht="17.25" customHeight="1">
      <c r="K571" s="169"/>
    </row>
    <row r="572" spans="11:11" ht="7.5" customHeight="1">
      <c r="K572" s="169"/>
    </row>
    <row r="573" spans="11:11" ht="15.75" customHeight="1">
      <c r="K573" s="169"/>
    </row>
    <row r="574" spans="11:11" ht="6" customHeight="1">
      <c r="K574" s="169"/>
    </row>
    <row r="575" spans="11:11" ht="15.75" customHeight="1">
      <c r="K575" s="169"/>
    </row>
    <row r="576" spans="11:11" ht="7.5" customHeight="1">
      <c r="K576" s="169"/>
    </row>
    <row r="577" spans="11:11" ht="16.5" customHeight="1">
      <c r="K577" s="169"/>
    </row>
    <row r="578" spans="11:11" ht="12" customHeight="1">
      <c r="K578" s="169"/>
    </row>
    <row r="579" spans="11:11" ht="18.75" customHeight="1">
      <c r="K579" s="169"/>
    </row>
    <row r="580" spans="11:11" ht="18.75" customHeight="1">
      <c r="K580" s="169"/>
    </row>
    <row r="581" spans="11:11" ht="7.5" customHeight="1">
      <c r="K581" s="169"/>
    </row>
    <row r="582" spans="11:11" ht="14.25" customHeight="1">
      <c r="K582" s="169"/>
    </row>
    <row r="583" spans="11:11" ht="15.75" customHeight="1">
      <c r="K583" s="169"/>
    </row>
    <row r="584" spans="11:11" ht="13.5" customHeight="1">
      <c r="K584" s="169"/>
    </row>
    <row r="585" spans="11:11" ht="12" customHeight="1">
      <c r="K585" s="169"/>
    </row>
    <row r="586" spans="11:11" ht="12.75" customHeight="1">
      <c r="K586" s="169"/>
    </row>
    <row r="587" spans="11:11" ht="12.75" customHeight="1">
      <c r="K587" s="169"/>
    </row>
    <row r="588" spans="11:11" ht="12.75" customHeight="1">
      <c r="K588" s="169"/>
    </row>
    <row r="589" spans="11:11" ht="12.75" customHeight="1">
      <c r="K589" s="169"/>
    </row>
    <row r="590" spans="11:11" ht="12.75" customHeight="1">
      <c r="K590" s="169"/>
    </row>
    <row r="591" spans="11:11" ht="12" customHeight="1">
      <c r="K591" s="169"/>
    </row>
    <row r="592" spans="11:11" ht="12.75" customHeight="1">
      <c r="K592" s="169"/>
    </row>
    <row r="593" spans="11:11" ht="12.75" customHeight="1">
      <c r="K593" s="169"/>
    </row>
    <row r="594" spans="11:11" ht="12.75" customHeight="1">
      <c r="K594" s="169"/>
    </row>
    <row r="595" spans="11:11" ht="12.75" customHeight="1">
      <c r="K595" s="169"/>
    </row>
    <row r="596" spans="11:11" ht="12.75" customHeight="1">
      <c r="K596" s="169"/>
    </row>
    <row r="597" spans="11:11" ht="12" customHeight="1">
      <c r="K597" s="169"/>
    </row>
    <row r="598" spans="11:11" ht="12.75" customHeight="1">
      <c r="K598" s="169"/>
    </row>
    <row r="599" spans="11:11" ht="12.75" customHeight="1">
      <c r="K599" s="169"/>
    </row>
    <row r="600" spans="11:11" ht="12.75" customHeight="1">
      <c r="K600" s="169"/>
    </row>
    <row r="601" spans="11:11" ht="12.75" customHeight="1">
      <c r="K601" s="169"/>
    </row>
    <row r="602" spans="11:11" ht="12.75" customHeight="1">
      <c r="K602" s="169"/>
    </row>
    <row r="603" spans="11:11" ht="12" customHeight="1">
      <c r="K603" s="169"/>
    </row>
    <row r="604" spans="11:11" ht="12.75" customHeight="1">
      <c r="K604" s="169"/>
    </row>
    <row r="605" spans="11:11" ht="12.75" customHeight="1">
      <c r="K605" s="169"/>
    </row>
    <row r="606" spans="11:11" ht="12.75" customHeight="1">
      <c r="K606" s="169"/>
    </row>
    <row r="607" spans="11:11" ht="12.75" customHeight="1">
      <c r="K607" s="169"/>
    </row>
    <row r="608" spans="11:11" ht="12.75" customHeight="1">
      <c r="K608" s="169"/>
    </row>
    <row r="609" spans="11:11" ht="12" customHeight="1">
      <c r="K609" s="169"/>
    </row>
    <row r="610" spans="11:11" ht="12.75" customHeight="1">
      <c r="K610" s="169"/>
    </row>
    <row r="611" spans="11:11" ht="12.75" customHeight="1">
      <c r="K611" s="169"/>
    </row>
    <row r="612" spans="11:11" ht="12.75" customHeight="1">
      <c r="K612" s="169"/>
    </row>
    <row r="613" spans="11:11" ht="12.75" customHeight="1">
      <c r="K613" s="169"/>
    </row>
    <row r="614" spans="11:11" ht="12.75" customHeight="1">
      <c r="K614" s="169"/>
    </row>
    <row r="615" spans="11:11" ht="12" customHeight="1">
      <c r="K615" s="169"/>
    </row>
    <row r="616" spans="11:11" ht="12.75" customHeight="1">
      <c r="K616" s="169"/>
    </row>
    <row r="617" spans="11:11" ht="12.75" customHeight="1">
      <c r="K617" s="169"/>
    </row>
    <row r="618" spans="11:11" ht="12.75" customHeight="1">
      <c r="K618" s="169"/>
    </row>
    <row r="619" spans="11:11" ht="12.75" customHeight="1">
      <c r="K619" s="169"/>
    </row>
    <row r="620" spans="11:11" ht="12.75" customHeight="1">
      <c r="K620" s="169"/>
    </row>
    <row r="621" spans="11:11" ht="6" customHeight="1">
      <c r="K621" s="169"/>
    </row>
    <row r="622" spans="11:11" ht="12.75" customHeight="1">
      <c r="K622" s="169"/>
    </row>
    <row r="623" spans="11:11" ht="12" customHeight="1">
      <c r="K623" s="169"/>
    </row>
    <row r="624" spans="11:11" ht="13.5" customHeight="1">
      <c r="K624" s="169"/>
    </row>
    <row r="625" spans="11:11" ht="12.75" customHeight="1">
      <c r="K625" s="169"/>
    </row>
    <row r="626" spans="11:11" ht="12.75" customHeight="1">
      <c r="K626" s="169"/>
    </row>
    <row r="627" spans="11:11" ht="12.75" customHeight="1">
      <c r="K627" s="169"/>
    </row>
    <row r="628" spans="11:11" ht="12.75" customHeight="1">
      <c r="K628" s="169"/>
    </row>
    <row r="629" spans="11:11" ht="12.75" customHeight="1">
      <c r="K629" s="169"/>
    </row>
    <row r="630" spans="11:11" ht="12" customHeight="1">
      <c r="K630" s="169"/>
    </row>
    <row r="631" spans="11:11" ht="12.75" customHeight="1">
      <c r="K631" s="169"/>
    </row>
    <row r="632" spans="11:11" ht="12.75" customHeight="1">
      <c r="K632" s="169"/>
    </row>
    <row r="633" spans="11:11" ht="12.75" customHeight="1">
      <c r="K633" s="169"/>
    </row>
    <row r="634" spans="11:11" ht="12.75" customHeight="1">
      <c r="K634" s="169"/>
    </row>
    <row r="635" spans="11:11" ht="12.75" customHeight="1">
      <c r="K635" s="169"/>
    </row>
    <row r="636" spans="11:11" ht="12" customHeight="1">
      <c r="K636" s="169"/>
    </row>
    <row r="637" spans="11:11" ht="12.75" customHeight="1">
      <c r="K637" s="169"/>
    </row>
    <row r="638" spans="11:11" ht="12.75" customHeight="1">
      <c r="K638" s="169"/>
    </row>
    <row r="639" spans="11:11" ht="12.75" customHeight="1">
      <c r="K639" s="169"/>
    </row>
    <row r="640" spans="11:11" ht="12.75" customHeight="1">
      <c r="K640" s="169"/>
    </row>
    <row r="641" spans="11:11" ht="12.75" customHeight="1">
      <c r="K641" s="169"/>
    </row>
    <row r="642" spans="11:11" ht="12" customHeight="1">
      <c r="K642" s="169"/>
    </row>
    <row r="643" spans="11:11" ht="12.75" customHeight="1">
      <c r="K643" s="169"/>
    </row>
    <row r="644" spans="11:11" ht="12.75" customHeight="1">
      <c r="K644" s="169"/>
    </row>
    <row r="645" spans="11:11" ht="12.75" customHeight="1">
      <c r="K645" s="169"/>
    </row>
    <row r="646" spans="11:11" ht="12" customHeight="1">
      <c r="K646" s="169"/>
    </row>
    <row r="647" spans="11:11" ht="13.5" customHeight="1">
      <c r="K647" s="169"/>
    </row>
    <row r="648" spans="11:11" ht="12.75" customHeight="1">
      <c r="K648" s="169"/>
    </row>
    <row r="649" spans="11:11" ht="12.75" customHeight="1">
      <c r="K649" s="169"/>
    </row>
    <row r="650" spans="11:11" ht="12.75" customHeight="1">
      <c r="K650" s="169"/>
    </row>
    <row r="651" spans="11:11" ht="12" customHeight="1">
      <c r="K651" s="169"/>
    </row>
    <row r="652" spans="11:11" ht="12.75" customHeight="1">
      <c r="K652" s="169"/>
    </row>
    <row r="653" spans="11:11" ht="7.5" customHeight="1">
      <c r="K653" s="169"/>
    </row>
    <row r="654" spans="11:11" ht="22.5" customHeight="1">
      <c r="K654" s="169"/>
    </row>
    <row r="655" spans="11:11" ht="5.25" customHeight="1">
      <c r="K655" s="169"/>
    </row>
    <row r="656" spans="11:11" ht="12" customHeight="1">
      <c r="K656" s="169"/>
    </row>
    <row r="657" spans="11:11" ht="12" customHeight="1">
      <c r="K657" s="169"/>
    </row>
    <row r="658" spans="11:11" ht="17.25" customHeight="1">
      <c r="K658" s="169"/>
    </row>
    <row r="659" spans="11:11" ht="7.5" customHeight="1">
      <c r="K659" s="169"/>
    </row>
    <row r="660" spans="11:11" ht="17.25" customHeight="1">
      <c r="K660" s="169"/>
    </row>
    <row r="661" spans="11:11" ht="7.5" customHeight="1">
      <c r="K661" s="169"/>
    </row>
    <row r="662" spans="11:11" ht="15.75" customHeight="1">
      <c r="K662" s="169"/>
    </row>
    <row r="663" spans="11:11" ht="6" customHeight="1">
      <c r="K663" s="169"/>
    </row>
    <row r="664" spans="11:11" ht="15.75" customHeight="1">
      <c r="K664" s="169"/>
    </row>
    <row r="665" spans="11:11" ht="7.5" customHeight="1">
      <c r="K665" s="169"/>
    </row>
    <row r="666" spans="11:11" ht="16.5" customHeight="1">
      <c r="K666" s="169"/>
    </row>
    <row r="667" spans="11:11" ht="12" customHeight="1">
      <c r="K667" s="169"/>
    </row>
    <row r="668" spans="11:11" ht="18.75" customHeight="1">
      <c r="K668" s="169"/>
    </row>
    <row r="669" spans="11:11" ht="18.75" customHeight="1">
      <c r="K669" s="169"/>
    </row>
    <row r="670" spans="11:11" ht="7.5" customHeight="1">
      <c r="K670" s="169"/>
    </row>
    <row r="671" spans="11:11" ht="14.25" customHeight="1">
      <c r="K671" s="169"/>
    </row>
    <row r="672" spans="11:11" ht="15.75" customHeight="1">
      <c r="K672" s="169"/>
    </row>
    <row r="673" spans="11:11" ht="13.5" customHeight="1">
      <c r="K673" s="169"/>
    </row>
    <row r="674" spans="11:11" ht="12" customHeight="1">
      <c r="K674" s="169"/>
    </row>
    <row r="675" spans="11:11" ht="13.5" customHeight="1">
      <c r="K675" s="169"/>
    </row>
    <row r="676" spans="11:11" ht="12" customHeight="1">
      <c r="K676" s="169"/>
    </row>
    <row r="677" spans="11:11" ht="12.75" customHeight="1">
      <c r="K677" s="169"/>
    </row>
    <row r="678" spans="11:11" ht="12" customHeight="1">
      <c r="K678" s="169"/>
    </row>
    <row r="679" spans="11:11" ht="12.75" customHeight="1">
      <c r="K679" s="169"/>
    </row>
    <row r="680" spans="11:11" ht="12.75" customHeight="1">
      <c r="K680" s="169"/>
    </row>
    <row r="681" spans="11:11" ht="12.75" customHeight="1">
      <c r="K681" s="169"/>
    </row>
    <row r="682" spans="11:11" ht="12.75" customHeight="1">
      <c r="K682" s="169"/>
    </row>
    <row r="683" spans="11:11" ht="12.75" customHeight="1">
      <c r="K683" s="169"/>
    </row>
    <row r="684" spans="11:11" ht="12" customHeight="1">
      <c r="K684" s="169"/>
    </row>
    <row r="685" spans="11:11" ht="12.75" customHeight="1">
      <c r="K685" s="169"/>
    </row>
    <row r="686" spans="11:11" ht="12.75" customHeight="1">
      <c r="K686" s="169"/>
    </row>
    <row r="687" spans="11:11" ht="12.75" customHeight="1">
      <c r="K687" s="169"/>
    </row>
    <row r="688" spans="11:11" ht="12.75" customHeight="1">
      <c r="K688" s="169"/>
    </row>
    <row r="689" spans="11:11" ht="12.75" customHeight="1">
      <c r="K689" s="169"/>
    </row>
    <row r="690" spans="11:11" ht="12" customHeight="1">
      <c r="K690" s="169"/>
    </row>
    <row r="691" spans="11:11" ht="12.75" customHeight="1">
      <c r="K691" s="169"/>
    </row>
    <row r="692" spans="11:11" ht="12.75" customHeight="1">
      <c r="K692" s="169"/>
    </row>
    <row r="693" spans="11:11" ht="12.75" customHeight="1">
      <c r="K693" s="169"/>
    </row>
    <row r="694" spans="11:11" ht="12.75" customHeight="1">
      <c r="K694" s="169"/>
    </row>
    <row r="695" spans="11:11" ht="12.75" customHeight="1">
      <c r="K695" s="169"/>
    </row>
    <row r="696" spans="11:11" ht="12" customHeight="1">
      <c r="K696" s="169"/>
    </row>
    <row r="697" spans="11:11" ht="12.75" customHeight="1">
      <c r="K697" s="169"/>
    </row>
    <row r="698" spans="11:11" ht="12.75" customHeight="1">
      <c r="K698" s="169"/>
    </row>
    <row r="699" spans="11:11" ht="12.75" customHeight="1">
      <c r="K699" s="169"/>
    </row>
    <row r="700" spans="11:11" ht="12.75" customHeight="1">
      <c r="K700" s="169"/>
    </row>
    <row r="701" spans="11:11" ht="12.75" customHeight="1">
      <c r="K701" s="169"/>
    </row>
    <row r="702" spans="11:11" ht="12" customHeight="1">
      <c r="K702" s="169"/>
    </row>
    <row r="703" spans="11:11" ht="12.75" customHeight="1">
      <c r="K703" s="169"/>
    </row>
    <row r="704" spans="11:11" ht="12.75" customHeight="1">
      <c r="K704" s="169"/>
    </row>
    <row r="705" spans="11:11" ht="12.75" customHeight="1">
      <c r="K705" s="169"/>
    </row>
    <row r="706" spans="11:11" ht="12.75" customHeight="1">
      <c r="K706" s="169"/>
    </row>
    <row r="707" spans="11:11" ht="12.75" customHeight="1">
      <c r="K707" s="169"/>
    </row>
    <row r="708" spans="11:11" ht="12" customHeight="1">
      <c r="K708" s="169"/>
    </row>
    <row r="709" spans="11:11" ht="12.75" customHeight="1">
      <c r="K709" s="169"/>
    </row>
    <row r="710" spans="11:11" ht="12.75" customHeight="1">
      <c r="K710" s="169"/>
    </row>
    <row r="711" spans="11:11" ht="12.75" customHeight="1">
      <c r="K711" s="169"/>
    </row>
    <row r="712" spans="11:11" ht="12.75" customHeight="1">
      <c r="K712" s="169"/>
    </row>
    <row r="713" spans="11:11" ht="12.75" customHeight="1">
      <c r="K713" s="169"/>
    </row>
    <row r="714" spans="11:11" ht="12" customHeight="1">
      <c r="K714" s="169"/>
    </row>
    <row r="715" spans="11:11" ht="12.75" customHeight="1">
      <c r="K715" s="169"/>
    </row>
    <row r="716" spans="11:11" ht="12.75" customHeight="1">
      <c r="K716" s="169"/>
    </row>
    <row r="717" spans="11:11" ht="12.75" customHeight="1">
      <c r="K717" s="169"/>
    </row>
    <row r="718" spans="11:11" ht="12.75" customHeight="1">
      <c r="K718" s="169"/>
    </row>
    <row r="719" spans="11:11" ht="12.75" customHeight="1">
      <c r="K719" s="169"/>
    </row>
    <row r="720" spans="11:11" ht="12" customHeight="1">
      <c r="K720" s="169"/>
    </row>
    <row r="721" spans="11:11" ht="12.75" customHeight="1">
      <c r="K721" s="169"/>
    </row>
    <row r="722" spans="11:11" ht="12.75" customHeight="1">
      <c r="K722" s="169"/>
    </row>
    <row r="723" spans="11:11" ht="12.75" customHeight="1">
      <c r="K723" s="169"/>
    </row>
    <row r="724" spans="11:11" ht="12.75" customHeight="1">
      <c r="K724" s="169"/>
    </row>
    <row r="725" spans="11:11" ht="12.75" customHeight="1">
      <c r="K725" s="169"/>
    </row>
    <row r="726" spans="11:11" ht="12" customHeight="1">
      <c r="K726" s="169"/>
    </row>
    <row r="727" spans="11:11" ht="12.75" customHeight="1">
      <c r="K727" s="169"/>
    </row>
    <row r="728" spans="11:11" ht="12.75" customHeight="1">
      <c r="K728" s="169"/>
    </row>
    <row r="729" spans="11:11" ht="12.75" customHeight="1">
      <c r="K729" s="169"/>
    </row>
    <row r="730" spans="11:11" ht="12.75" customHeight="1">
      <c r="K730" s="169"/>
    </row>
    <row r="731" spans="11:11" ht="12.75" customHeight="1">
      <c r="K731" s="169"/>
    </row>
    <row r="732" spans="11:11" ht="12" customHeight="1">
      <c r="K732" s="169"/>
    </row>
    <row r="733" spans="11:11" ht="12.75" customHeight="1">
      <c r="K733" s="169"/>
    </row>
    <row r="734" spans="11:11" ht="12.75" customHeight="1">
      <c r="K734" s="169"/>
    </row>
    <row r="735" spans="11:11" ht="12.75" customHeight="1">
      <c r="K735" s="169"/>
    </row>
    <row r="736" spans="11:11" ht="12.75" customHeight="1">
      <c r="K736" s="169"/>
    </row>
    <row r="737" spans="11:11" ht="12.75" customHeight="1">
      <c r="K737" s="169"/>
    </row>
    <row r="738" spans="11:11" ht="12" customHeight="1">
      <c r="K738" s="169"/>
    </row>
    <row r="739" spans="11:11" ht="12.75" customHeight="1">
      <c r="K739" s="169"/>
    </row>
    <row r="740" spans="11:11" ht="12.75" customHeight="1">
      <c r="K740" s="169"/>
    </row>
    <row r="741" spans="11:11" ht="12.75" customHeight="1">
      <c r="K741" s="169"/>
    </row>
    <row r="742" spans="11:11" ht="12.75" customHeight="1">
      <c r="K742" s="169"/>
    </row>
    <row r="743" spans="11:11" ht="12.75" customHeight="1">
      <c r="K743" s="169"/>
    </row>
    <row r="744" spans="11:11" ht="7.5" customHeight="1">
      <c r="K744" s="169"/>
    </row>
    <row r="745" spans="11:11" ht="22.5" customHeight="1">
      <c r="K745" s="169"/>
    </row>
    <row r="746" spans="11:11" ht="5.25" customHeight="1">
      <c r="K746" s="169"/>
    </row>
    <row r="747" spans="11:11" ht="12" customHeight="1">
      <c r="K747" s="169"/>
    </row>
    <row r="748" spans="11:11" ht="17.25" customHeight="1">
      <c r="K748" s="169"/>
    </row>
    <row r="749" spans="11:11" ht="7.5" customHeight="1">
      <c r="K749" s="169"/>
    </row>
    <row r="750" spans="11:11" ht="17.25" customHeight="1">
      <c r="K750" s="169"/>
    </row>
    <row r="751" spans="11:11" ht="7.5" customHeight="1">
      <c r="K751" s="169"/>
    </row>
    <row r="752" spans="11:11" ht="15.75" customHeight="1">
      <c r="K752" s="169"/>
    </row>
    <row r="753" spans="11:11" ht="6" customHeight="1">
      <c r="K753" s="169"/>
    </row>
    <row r="754" spans="11:11" ht="15.75" customHeight="1">
      <c r="K754" s="169"/>
    </row>
    <row r="755" spans="11:11" ht="7.5" customHeight="1">
      <c r="K755" s="169"/>
    </row>
    <row r="756" spans="11:11" ht="16.5" customHeight="1">
      <c r="K756" s="169"/>
    </row>
    <row r="757" spans="11:11" ht="12" customHeight="1">
      <c r="K757" s="169"/>
    </row>
    <row r="758" spans="11:11" ht="18.75" customHeight="1">
      <c r="K758" s="169"/>
    </row>
    <row r="759" spans="11:11" ht="18.75" customHeight="1">
      <c r="K759" s="169"/>
    </row>
    <row r="760" spans="11:11" ht="7.5" customHeight="1">
      <c r="K760" s="169"/>
    </row>
    <row r="761" spans="11:11" ht="14.25" customHeight="1">
      <c r="K761" s="169"/>
    </row>
    <row r="762" spans="11:11" ht="15.75" customHeight="1">
      <c r="K762" s="169"/>
    </row>
    <row r="763" spans="11:11" ht="13.5" customHeight="1">
      <c r="K763" s="169"/>
    </row>
    <row r="764" spans="11:11" ht="12" customHeight="1">
      <c r="K764" s="169"/>
    </row>
    <row r="765" spans="11:11" ht="12.75" customHeight="1">
      <c r="K765" s="169"/>
    </row>
    <row r="766" spans="11:11" ht="12.75" customHeight="1">
      <c r="K766" s="169"/>
    </row>
    <row r="767" spans="11:11" ht="12.75" customHeight="1">
      <c r="K767" s="169"/>
    </row>
    <row r="768" spans="11:11" ht="12.75" customHeight="1">
      <c r="K768" s="169"/>
    </row>
    <row r="769" spans="11:11" ht="12.75" customHeight="1">
      <c r="K769" s="169"/>
    </row>
    <row r="770" spans="11:11" ht="12" customHeight="1">
      <c r="K770" s="169"/>
    </row>
    <row r="771" spans="11:11" ht="12.75" customHeight="1">
      <c r="K771" s="169"/>
    </row>
    <row r="772" spans="11:11" ht="12.75" customHeight="1">
      <c r="K772" s="169"/>
    </row>
    <row r="773" spans="11:11" ht="12.75" customHeight="1">
      <c r="K773" s="169"/>
    </row>
    <row r="774" spans="11:11" ht="12.75" customHeight="1">
      <c r="K774" s="169"/>
    </row>
    <row r="775" spans="11:11" ht="12.75" customHeight="1">
      <c r="K775" s="169"/>
    </row>
    <row r="776" spans="11:11" ht="12" customHeight="1">
      <c r="K776" s="169"/>
    </row>
    <row r="777" spans="11:11" ht="12.75" customHeight="1">
      <c r="K777" s="169"/>
    </row>
    <row r="778" spans="11:11" ht="12.75" customHeight="1">
      <c r="K778" s="169"/>
    </row>
    <row r="779" spans="11:11" ht="12.75" customHeight="1">
      <c r="K779" s="169"/>
    </row>
    <row r="780" spans="11:11" ht="12.75" customHeight="1">
      <c r="K780" s="169"/>
    </row>
    <row r="781" spans="11:11" ht="12.75" customHeight="1">
      <c r="K781" s="169"/>
    </row>
    <row r="782" spans="11:11" ht="12" customHeight="1">
      <c r="K782" s="169"/>
    </row>
    <row r="783" spans="11:11" ht="12.75" customHeight="1">
      <c r="K783" s="169"/>
    </row>
    <row r="784" spans="11:11" ht="12.75" customHeight="1">
      <c r="K784" s="169"/>
    </row>
    <row r="785" spans="11:11" ht="12.75" customHeight="1">
      <c r="K785" s="169"/>
    </row>
    <row r="786" spans="11:11" ht="12.75" customHeight="1">
      <c r="K786" s="169"/>
    </row>
    <row r="787" spans="11:11" ht="12.75" customHeight="1">
      <c r="K787" s="169"/>
    </row>
    <row r="788" spans="11:11" ht="12" customHeight="1">
      <c r="K788" s="169"/>
    </row>
    <row r="789" spans="11:11" ht="12.75" customHeight="1">
      <c r="K789" s="169"/>
    </row>
    <row r="790" spans="11:11" ht="12.75" customHeight="1">
      <c r="K790" s="169"/>
    </row>
    <row r="791" spans="11:11" ht="12.75" customHeight="1">
      <c r="K791" s="169"/>
    </row>
    <row r="792" spans="11:11" ht="12.75" customHeight="1">
      <c r="K792" s="169"/>
    </row>
    <row r="793" spans="11:11" ht="12.75" customHeight="1">
      <c r="K793" s="169"/>
    </row>
    <row r="794" spans="11:11" ht="12" customHeight="1">
      <c r="K794" s="169"/>
    </row>
    <row r="795" spans="11:11" ht="12.75" customHeight="1">
      <c r="K795" s="169"/>
    </row>
    <row r="796" spans="11:11" ht="12.75" customHeight="1">
      <c r="K796" s="169"/>
    </row>
    <row r="797" spans="11:11" ht="12.75" customHeight="1">
      <c r="K797" s="169"/>
    </row>
    <row r="798" spans="11:11" ht="12.75" customHeight="1">
      <c r="K798" s="169"/>
    </row>
    <row r="799" spans="11:11" ht="12.75" customHeight="1">
      <c r="K799" s="169"/>
    </row>
    <row r="800" spans="11:11" ht="6" customHeight="1">
      <c r="K800" s="169"/>
    </row>
    <row r="801" spans="11:11" ht="12.75" customHeight="1">
      <c r="K801" s="169"/>
    </row>
    <row r="802" spans="11:11" ht="12" customHeight="1">
      <c r="K802" s="169"/>
    </row>
    <row r="803" spans="11:11" ht="13.5" customHeight="1">
      <c r="K803" s="169"/>
    </row>
    <row r="804" spans="11:11" ht="12.75" customHeight="1">
      <c r="K804" s="169"/>
    </row>
    <row r="805" spans="11:11" ht="12.75" customHeight="1">
      <c r="K805" s="169"/>
    </row>
    <row r="806" spans="11:11" ht="12.75" customHeight="1">
      <c r="K806" s="169"/>
    </row>
    <row r="807" spans="11:11" ht="12.75" customHeight="1">
      <c r="K807" s="169"/>
    </row>
    <row r="808" spans="11:11" ht="12.75" customHeight="1">
      <c r="K808" s="169"/>
    </row>
    <row r="809" spans="11:11" ht="12" customHeight="1">
      <c r="K809" s="169"/>
    </row>
    <row r="810" spans="11:11" ht="12.75" customHeight="1">
      <c r="K810" s="169"/>
    </row>
    <row r="811" spans="11:11" ht="12.75" customHeight="1">
      <c r="K811" s="169"/>
    </row>
    <row r="812" spans="11:11" ht="12.75" customHeight="1">
      <c r="K812" s="169"/>
    </row>
    <row r="813" spans="11:11" ht="12.75" customHeight="1">
      <c r="K813" s="169"/>
    </row>
    <row r="814" spans="11:11" ht="12.75" customHeight="1">
      <c r="K814" s="169"/>
    </row>
    <row r="815" spans="11:11" ht="12" customHeight="1">
      <c r="K815" s="169"/>
    </row>
    <row r="816" spans="11:11" ht="12.75" customHeight="1">
      <c r="K816" s="169"/>
    </row>
    <row r="817" spans="11:11" ht="12.75" customHeight="1">
      <c r="K817" s="169"/>
    </row>
    <row r="818" spans="11:11" ht="12.75" customHeight="1">
      <c r="K818" s="169"/>
    </row>
    <row r="819" spans="11:11" ht="12.75" customHeight="1">
      <c r="K819" s="169"/>
    </row>
    <row r="820" spans="11:11" ht="12.75" customHeight="1">
      <c r="K820" s="169"/>
    </row>
    <row r="821" spans="11:11" ht="12" customHeight="1">
      <c r="K821" s="169"/>
    </row>
    <row r="822" spans="11:11" ht="12.75" customHeight="1">
      <c r="K822" s="169"/>
    </row>
    <row r="823" spans="11:11" ht="12.75" customHeight="1">
      <c r="K823" s="169"/>
    </row>
    <row r="824" spans="11:11" ht="12.75" customHeight="1">
      <c r="K824" s="169"/>
    </row>
    <row r="825" spans="11:11" ht="12" customHeight="1">
      <c r="K825" s="169"/>
    </row>
    <row r="826" spans="11:11" ht="13.5" customHeight="1">
      <c r="K826" s="169"/>
    </row>
    <row r="827" spans="11:11" ht="12.75" customHeight="1">
      <c r="K827" s="169"/>
    </row>
    <row r="828" spans="11:11" ht="12.75" customHeight="1">
      <c r="K828" s="169"/>
    </row>
    <row r="829" spans="11:11" ht="12.75" customHeight="1">
      <c r="K829" s="169"/>
    </row>
    <row r="830" spans="11:11" ht="12" customHeight="1">
      <c r="K830" s="169"/>
    </row>
    <row r="831" spans="11:11" ht="12.75" customHeight="1">
      <c r="K831" s="169"/>
    </row>
    <row r="832" spans="11:11" ht="7.5" customHeight="1">
      <c r="K832" s="169"/>
    </row>
    <row r="833" spans="11:11" ht="22.5" customHeight="1">
      <c r="K833" s="169"/>
    </row>
    <row r="834" spans="11:11" ht="5.25" customHeight="1">
      <c r="K834" s="169"/>
    </row>
    <row r="835" spans="11:11" ht="12" customHeight="1">
      <c r="K835" s="169"/>
    </row>
    <row r="836" spans="11:11" ht="12" customHeight="1">
      <c r="K836" s="169"/>
    </row>
    <row r="837" spans="11:11" ht="17.25" customHeight="1">
      <c r="K837" s="169"/>
    </row>
    <row r="838" spans="11:11" ht="7.5" customHeight="1">
      <c r="K838" s="169"/>
    </row>
    <row r="839" spans="11:11" ht="17.25" customHeight="1">
      <c r="K839" s="169"/>
    </row>
    <row r="840" spans="11:11" ht="7.5" customHeight="1">
      <c r="K840" s="169"/>
    </row>
    <row r="841" spans="11:11" ht="15.75" customHeight="1">
      <c r="K841" s="169"/>
    </row>
    <row r="842" spans="11:11" ht="6" customHeight="1">
      <c r="K842" s="169"/>
    </row>
    <row r="843" spans="11:11" ht="15.75" customHeight="1">
      <c r="K843" s="169"/>
    </row>
    <row r="844" spans="11:11" ht="7.5" customHeight="1">
      <c r="K844" s="169"/>
    </row>
    <row r="845" spans="11:11" ht="16.5" customHeight="1">
      <c r="K845" s="169"/>
    </row>
    <row r="846" spans="11:11" ht="12" customHeight="1">
      <c r="K846" s="169"/>
    </row>
    <row r="847" spans="11:11" ht="18.75" customHeight="1">
      <c r="K847" s="169"/>
    </row>
    <row r="848" spans="11:11" ht="18.75" customHeight="1">
      <c r="K848" s="169"/>
    </row>
    <row r="849" spans="11:11" ht="7.5" customHeight="1">
      <c r="K849" s="169"/>
    </row>
    <row r="850" spans="11:11" ht="14.25" customHeight="1">
      <c r="K850" s="169"/>
    </row>
    <row r="851" spans="11:11" ht="15.75" customHeight="1">
      <c r="K851" s="169"/>
    </row>
    <row r="852" spans="11:11" ht="13.5" customHeight="1">
      <c r="K852" s="169"/>
    </row>
    <row r="853" spans="11:11" ht="12" customHeight="1">
      <c r="K853" s="169"/>
    </row>
    <row r="854" spans="11:11" ht="13.5" customHeight="1">
      <c r="K854" s="169"/>
    </row>
    <row r="855" spans="11:11" ht="12" customHeight="1">
      <c r="K855" s="169"/>
    </row>
    <row r="856" spans="11:11" ht="12.75" customHeight="1">
      <c r="K856" s="169"/>
    </row>
    <row r="857" spans="11:11" ht="12" customHeight="1">
      <c r="K857" s="169"/>
    </row>
    <row r="858" spans="11:11" ht="12.75" customHeight="1">
      <c r="K858" s="169"/>
    </row>
    <row r="859" spans="11:11" ht="12.75" customHeight="1">
      <c r="K859" s="169"/>
    </row>
    <row r="860" spans="11:11" ht="12.75" customHeight="1">
      <c r="K860" s="169"/>
    </row>
    <row r="861" spans="11:11" ht="12.75" customHeight="1">
      <c r="K861" s="169"/>
    </row>
    <row r="862" spans="11:11" ht="12.75" customHeight="1">
      <c r="K862" s="169"/>
    </row>
    <row r="863" spans="11:11" ht="12" customHeight="1">
      <c r="K863" s="169"/>
    </row>
    <row r="864" spans="11:11" ht="12.75" customHeight="1">
      <c r="K864" s="169"/>
    </row>
    <row r="865" spans="11:11" ht="12.75" customHeight="1">
      <c r="K865" s="169"/>
    </row>
    <row r="866" spans="11:11" ht="12.75" customHeight="1">
      <c r="K866" s="169"/>
    </row>
    <row r="867" spans="11:11" ht="12.75" customHeight="1">
      <c r="K867" s="169"/>
    </row>
    <row r="868" spans="11:11" ht="12.75" customHeight="1">
      <c r="K868" s="169"/>
    </row>
    <row r="869" spans="11:11" ht="12" customHeight="1">
      <c r="K869" s="169"/>
    </row>
    <row r="870" spans="11:11" ht="12.75" customHeight="1">
      <c r="K870" s="169"/>
    </row>
    <row r="871" spans="11:11" ht="12.75" customHeight="1">
      <c r="K871" s="169"/>
    </row>
    <row r="872" spans="11:11" ht="12.75" customHeight="1">
      <c r="K872" s="169"/>
    </row>
    <row r="873" spans="11:11" ht="12.75" customHeight="1">
      <c r="K873" s="169"/>
    </row>
    <row r="874" spans="11:11" ht="12.75" customHeight="1">
      <c r="K874" s="169"/>
    </row>
    <row r="875" spans="11:11" ht="12" customHeight="1">
      <c r="K875" s="169"/>
    </row>
    <row r="876" spans="11:11" ht="12.75" customHeight="1">
      <c r="K876" s="169"/>
    </row>
    <row r="877" spans="11:11" ht="12.75" customHeight="1">
      <c r="K877" s="169"/>
    </row>
    <row r="878" spans="11:11" ht="12.75" customHeight="1">
      <c r="K878" s="169"/>
    </row>
    <row r="879" spans="11:11" ht="12.75" customHeight="1">
      <c r="K879" s="169"/>
    </row>
    <row r="880" spans="11:11" ht="12.75" customHeight="1">
      <c r="K880" s="169"/>
    </row>
    <row r="881" spans="11:11" ht="12" customHeight="1">
      <c r="K881" s="169"/>
    </row>
    <row r="882" spans="11:11" ht="12.75" customHeight="1">
      <c r="K882" s="169"/>
    </row>
    <row r="883" spans="11:11" ht="12.75" customHeight="1">
      <c r="K883" s="169"/>
    </row>
    <row r="884" spans="11:11" ht="12.75" customHeight="1">
      <c r="K884" s="169"/>
    </row>
    <row r="885" spans="11:11" ht="12.75" customHeight="1">
      <c r="K885" s="169"/>
    </row>
    <row r="886" spans="11:11" ht="12.75" customHeight="1">
      <c r="K886" s="169"/>
    </row>
    <row r="887" spans="11:11" ht="12" customHeight="1">
      <c r="K887" s="169"/>
    </row>
    <row r="888" spans="11:11" ht="12.75" customHeight="1">
      <c r="K888" s="169"/>
    </row>
    <row r="889" spans="11:11" ht="12.75" customHeight="1">
      <c r="K889" s="169"/>
    </row>
    <row r="890" spans="11:11" ht="12.75" customHeight="1">
      <c r="K890" s="169"/>
    </row>
    <row r="891" spans="11:11" ht="12.75" customHeight="1">
      <c r="K891" s="169"/>
    </row>
    <row r="892" spans="11:11" ht="12.75" customHeight="1">
      <c r="K892" s="169"/>
    </row>
    <row r="893" spans="11:11" ht="12" customHeight="1">
      <c r="K893" s="169"/>
    </row>
    <row r="894" spans="11:11" ht="12.75" customHeight="1">
      <c r="K894" s="169"/>
    </row>
    <row r="895" spans="11:11" ht="12.75" customHeight="1">
      <c r="K895" s="169"/>
    </row>
    <row r="896" spans="11:11" ht="12.75" customHeight="1">
      <c r="K896" s="169"/>
    </row>
    <row r="897" spans="11:11" ht="12.75" customHeight="1">
      <c r="K897" s="169"/>
    </row>
    <row r="898" spans="11:11" ht="12.75" customHeight="1">
      <c r="K898" s="169"/>
    </row>
    <row r="899" spans="11:11" ht="12" customHeight="1">
      <c r="K899" s="169"/>
    </row>
    <row r="900" spans="11:11" ht="12.75" customHeight="1">
      <c r="K900" s="169"/>
    </row>
    <row r="901" spans="11:11" ht="12.75" customHeight="1">
      <c r="K901" s="169"/>
    </row>
    <row r="902" spans="11:11" ht="12.75" customHeight="1">
      <c r="K902" s="169"/>
    </row>
    <row r="903" spans="11:11" ht="12.75" customHeight="1">
      <c r="K903" s="169"/>
    </row>
    <row r="904" spans="11:11" ht="12.75" customHeight="1">
      <c r="K904" s="169"/>
    </row>
    <row r="905" spans="11:11" ht="12" customHeight="1">
      <c r="K905" s="169"/>
    </row>
    <row r="906" spans="11:11" ht="12.75" customHeight="1">
      <c r="K906" s="169"/>
    </row>
    <row r="907" spans="11:11" ht="12.75" customHeight="1">
      <c r="K907" s="169"/>
    </row>
    <row r="908" spans="11:11" ht="12.75" customHeight="1">
      <c r="K908" s="169"/>
    </row>
    <row r="909" spans="11:11" ht="12.75" customHeight="1">
      <c r="K909" s="169"/>
    </row>
    <row r="910" spans="11:11" ht="12.75" customHeight="1">
      <c r="K910" s="169"/>
    </row>
    <row r="911" spans="11:11" ht="12" customHeight="1">
      <c r="K911" s="169"/>
    </row>
    <row r="912" spans="11:11" ht="12.75" customHeight="1">
      <c r="K912" s="169"/>
    </row>
    <row r="913" spans="11:11" ht="12.75" customHeight="1">
      <c r="K913" s="169"/>
    </row>
    <row r="914" spans="11:11" ht="12.75" customHeight="1">
      <c r="K914" s="169"/>
    </row>
    <row r="915" spans="11:11" ht="12.75" customHeight="1">
      <c r="K915" s="169"/>
    </row>
    <row r="916" spans="11:11" ht="12.75" customHeight="1">
      <c r="K916" s="169"/>
    </row>
    <row r="917" spans="11:11" ht="12" customHeight="1">
      <c r="K917" s="169"/>
    </row>
    <row r="918" spans="11:11" ht="12.75" customHeight="1">
      <c r="K918" s="169"/>
    </row>
    <row r="919" spans="11:11" ht="12.75" customHeight="1">
      <c r="K919" s="169"/>
    </row>
    <row r="920" spans="11:11" ht="12.75" customHeight="1">
      <c r="K920" s="169"/>
    </row>
    <row r="921" spans="11:11" ht="12.75" customHeight="1">
      <c r="K921" s="169"/>
    </row>
    <row r="922" spans="11:11" ht="12.75" customHeight="1">
      <c r="K922" s="169"/>
    </row>
    <row r="923" spans="11:11" ht="7.5" customHeight="1">
      <c r="K923" s="169"/>
    </row>
    <row r="924" spans="11:11" ht="22.5" customHeight="1">
      <c r="K924" s="169"/>
    </row>
    <row r="925" spans="11:11" ht="5.25" customHeight="1">
      <c r="K925" s="169"/>
    </row>
    <row r="926" spans="11:11" ht="12" customHeight="1">
      <c r="K926" s="169"/>
    </row>
    <row r="927" spans="11:11" ht="17.25" customHeight="1">
      <c r="K927" s="169"/>
    </row>
    <row r="928" spans="11:11" ht="7.5" customHeight="1">
      <c r="K928" s="169"/>
    </row>
    <row r="929" spans="11:11" ht="17.25" customHeight="1">
      <c r="K929" s="169"/>
    </row>
    <row r="930" spans="11:11" ht="7.5" customHeight="1">
      <c r="K930" s="169"/>
    </row>
    <row r="931" spans="11:11" ht="15.75" customHeight="1">
      <c r="K931" s="169"/>
    </row>
    <row r="932" spans="11:11" ht="6" customHeight="1">
      <c r="K932" s="169"/>
    </row>
    <row r="933" spans="11:11" ht="15.75" customHeight="1">
      <c r="K933" s="169"/>
    </row>
    <row r="934" spans="11:11" ht="7.5" customHeight="1">
      <c r="K934" s="169"/>
    </row>
    <row r="935" spans="11:11" ht="16.5" customHeight="1">
      <c r="K935" s="169"/>
    </row>
    <row r="936" spans="11:11" ht="12" customHeight="1">
      <c r="K936" s="169"/>
    </row>
    <row r="937" spans="11:11" ht="18.75" customHeight="1">
      <c r="K937" s="169"/>
    </row>
    <row r="938" spans="11:11" ht="18.75" customHeight="1">
      <c r="K938" s="169"/>
    </row>
    <row r="939" spans="11:11" ht="7.5" customHeight="1">
      <c r="K939" s="169"/>
    </row>
    <row r="940" spans="11:11" ht="14.25" customHeight="1">
      <c r="K940" s="169"/>
    </row>
    <row r="941" spans="11:11" ht="15.75" customHeight="1">
      <c r="K941" s="169"/>
    </row>
    <row r="942" spans="11:11" ht="13.5" customHeight="1">
      <c r="K942" s="169"/>
    </row>
    <row r="943" spans="11:11" ht="12" customHeight="1">
      <c r="K943" s="169"/>
    </row>
    <row r="944" spans="11:11" ht="12.75" customHeight="1">
      <c r="K944" s="169"/>
    </row>
    <row r="945" spans="11:11" ht="12.75" customHeight="1">
      <c r="K945" s="169"/>
    </row>
    <row r="946" spans="11:11" ht="12.75" customHeight="1">
      <c r="K946" s="169"/>
    </row>
    <row r="947" spans="11:11" ht="12.75" customHeight="1">
      <c r="K947" s="169"/>
    </row>
    <row r="948" spans="11:11" ht="12.75" customHeight="1">
      <c r="K948" s="169"/>
    </row>
    <row r="949" spans="11:11" ht="12" customHeight="1">
      <c r="K949" s="169"/>
    </row>
    <row r="950" spans="11:11" ht="12.75" customHeight="1">
      <c r="K950" s="169"/>
    </row>
    <row r="951" spans="11:11" ht="12.75" customHeight="1">
      <c r="K951" s="169"/>
    </row>
    <row r="952" spans="11:11" ht="12.75" customHeight="1">
      <c r="K952" s="169"/>
    </row>
    <row r="953" spans="11:11" ht="12.75" customHeight="1">
      <c r="K953" s="169"/>
    </row>
    <row r="954" spans="11:11" ht="12.75" customHeight="1">
      <c r="K954" s="169"/>
    </row>
    <row r="955" spans="11:11" ht="12" customHeight="1">
      <c r="K955" s="169"/>
    </row>
    <row r="956" spans="11:11" ht="12.75" customHeight="1">
      <c r="K956" s="169"/>
    </row>
    <row r="957" spans="11:11" ht="12.75" customHeight="1">
      <c r="K957" s="169"/>
    </row>
    <row r="958" spans="11:11" ht="12.75" customHeight="1">
      <c r="K958" s="169"/>
    </row>
    <row r="959" spans="11:11" ht="12.75" customHeight="1">
      <c r="K959" s="169"/>
    </row>
    <row r="960" spans="11:11" ht="12.75" customHeight="1">
      <c r="K960" s="169"/>
    </row>
    <row r="961" spans="11:11" ht="12" customHeight="1">
      <c r="K961" s="169"/>
    </row>
    <row r="962" spans="11:11" ht="12.75" customHeight="1">
      <c r="K962" s="169"/>
    </row>
    <row r="963" spans="11:11" ht="12.75" customHeight="1">
      <c r="K963" s="169"/>
    </row>
    <row r="964" spans="11:11" ht="12.75" customHeight="1">
      <c r="K964" s="169"/>
    </row>
    <row r="965" spans="11:11" ht="12.75" customHeight="1">
      <c r="K965" s="169"/>
    </row>
    <row r="966" spans="11:11" ht="12.75" customHeight="1">
      <c r="K966" s="169"/>
    </row>
    <row r="967" spans="11:11" ht="12" customHeight="1">
      <c r="K967" s="169"/>
    </row>
    <row r="968" spans="11:11" ht="12.75" customHeight="1">
      <c r="K968" s="169"/>
    </row>
    <row r="969" spans="11:11" ht="12.75" customHeight="1">
      <c r="K969" s="169"/>
    </row>
    <row r="970" spans="11:11" ht="12.75" customHeight="1">
      <c r="K970" s="169"/>
    </row>
    <row r="971" spans="11:11" ht="12.75" customHeight="1">
      <c r="K971" s="169"/>
    </row>
    <row r="972" spans="11:11" ht="12.75" customHeight="1">
      <c r="K972" s="169"/>
    </row>
    <row r="973" spans="11:11" ht="12" customHeight="1">
      <c r="K973" s="169"/>
    </row>
    <row r="974" spans="11:11" ht="12.75" customHeight="1">
      <c r="K974" s="169"/>
    </row>
    <row r="975" spans="11:11" ht="12.75" customHeight="1">
      <c r="K975" s="169"/>
    </row>
    <row r="976" spans="11:11" ht="12.75" customHeight="1">
      <c r="K976" s="169"/>
    </row>
    <row r="977" spans="11:11" ht="12.75" customHeight="1">
      <c r="K977" s="169"/>
    </row>
    <row r="978" spans="11:11" ht="12.75" customHeight="1">
      <c r="K978" s="169"/>
    </row>
    <row r="979" spans="11:11" ht="6" customHeight="1">
      <c r="K979" s="169"/>
    </row>
    <row r="980" spans="11:11" ht="12.75" customHeight="1">
      <c r="K980" s="169"/>
    </row>
    <row r="981" spans="11:11" ht="12" customHeight="1">
      <c r="K981" s="169"/>
    </row>
    <row r="982" spans="11:11" ht="13.5" customHeight="1">
      <c r="K982" s="169"/>
    </row>
    <row r="983" spans="11:11" ht="12.75" customHeight="1">
      <c r="K983" s="169"/>
    </row>
    <row r="984" spans="11:11" ht="12.75" customHeight="1">
      <c r="K984" s="169"/>
    </row>
    <row r="985" spans="11:11" ht="12.75" customHeight="1">
      <c r="K985" s="169"/>
    </row>
    <row r="986" spans="11:11" ht="12.75" customHeight="1">
      <c r="K986" s="169"/>
    </row>
    <row r="987" spans="11:11" ht="12.75" customHeight="1">
      <c r="K987" s="169"/>
    </row>
    <row r="988" spans="11:11" ht="12" customHeight="1">
      <c r="K988" s="169"/>
    </row>
    <row r="989" spans="11:11" ht="12.75" customHeight="1">
      <c r="K989" s="169"/>
    </row>
    <row r="990" spans="11:11" ht="12.75" customHeight="1">
      <c r="K990" s="169"/>
    </row>
    <row r="991" spans="11:11" ht="12.75" customHeight="1">
      <c r="K991" s="169"/>
    </row>
    <row r="992" spans="11:11" ht="12.75" customHeight="1">
      <c r="K992" s="169"/>
    </row>
    <row r="993" spans="11:11" ht="12.75" customHeight="1">
      <c r="K993" s="169"/>
    </row>
    <row r="994" spans="11:11" ht="12" customHeight="1">
      <c r="K994" s="169"/>
    </row>
    <row r="995" spans="11:11" ht="12.75" customHeight="1">
      <c r="K995" s="169"/>
    </row>
    <row r="996" spans="11:11" ht="12.75" customHeight="1">
      <c r="K996" s="169"/>
    </row>
    <row r="997" spans="11:11" ht="12.75" customHeight="1">
      <c r="K997" s="169"/>
    </row>
    <row r="998" spans="11:11" ht="12.75" customHeight="1">
      <c r="K998" s="169"/>
    </row>
    <row r="999" spans="11:11" ht="12.75" customHeight="1">
      <c r="K999" s="169"/>
    </row>
    <row r="1000" spans="11:11" ht="12" customHeight="1">
      <c r="K1000" s="169"/>
    </row>
    <row r="1001" spans="11:11" ht="12.75" customHeight="1">
      <c r="K1001" s="169"/>
    </row>
    <row r="1002" spans="11:11" ht="12.75" customHeight="1">
      <c r="K1002" s="169"/>
    </row>
    <row r="1003" spans="11:11" ht="12.75" customHeight="1">
      <c r="K1003" s="169"/>
    </row>
    <row r="1004" spans="11:11" ht="12" customHeight="1">
      <c r="K1004" s="169"/>
    </row>
    <row r="1005" spans="11:11" ht="13.5" customHeight="1">
      <c r="K1005" s="169"/>
    </row>
    <row r="1006" spans="11:11" ht="12.75" customHeight="1">
      <c r="K1006" s="169"/>
    </row>
    <row r="1007" spans="11:11" ht="12.75" customHeight="1">
      <c r="K1007" s="169"/>
    </row>
    <row r="1008" spans="11:11" ht="12.75" customHeight="1">
      <c r="K1008" s="169"/>
    </row>
    <row r="1009" spans="11:11" ht="12" customHeight="1">
      <c r="K1009" s="169"/>
    </row>
    <row r="1010" spans="11:11" ht="12.75" customHeight="1">
      <c r="K1010" s="169"/>
    </row>
    <row r="1011" spans="11:11" ht="7.5" customHeight="1">
      <c r="K1011" s="169"/>
    </row>
    <row r="1012" spans="11:11" ht="22.5" customHeight="1">
      <c r="K1012" s="169"/>
    </row>
    <row r="1013" spans="11:11" ht="5.25" customHeight="1">
      <c r="K1013" s="169"/>
    </row>
    <row r="1014" spans="11:11" ht="12" customHeight="1">
      <c r="K1014" s="169"/>
    </row>
    <row r="1015" spans="11:11" ht="14.65" customHeight="1">
      <c r="K1015" s="169"/>
    </row>
    <row r="1016" spans="11:11" ht="14.65" customHeight="1">
      <c r="K1016" s="169"/>
    </row>
    <row r="1017" spans="11:11" ht="14.65" customHeight="1">
      <c r="K1017" s="169"/>
    </row>
    <row r="1018" spans="11:11" ht="14.65" customHeight="1">
      <c r="K1018" s="169"/>
    </row>
    <row r="1019" spans="11:11" ht="14.65" customHeight="1">
      <c r="K1019" s="169"/>
    </row>
    <row r="1020" spans="11:11" ht="14.65" customHeight="1">
      <c r="K1020" s="169"/>
    </row>
    <row r="1021" spans="11:11" ht="14.65" customHeight="1">
      <c r="K1021" s="169"/>
    </row>
    <row r="1022" spans="11:11" ht="14.65" customHeight="1">
      <c r="K1022" s="169"/>
    </row>
    <row r="1023" spans="11:11" ht="14.65" customHeight="1">
      <c r="K1023" s="169"/>
    </row>
    <row r="1024" spans="11:11" ht="14.65" customHeight="1">
      <c r="K1024" s="169"/>
    </row>
    <row r="1025" spans="11:11" ht="14.65" customHeight="1">
      <c r="K1025" s="169"/>
    </row>
    <row r="1026" spans="11:11" ht="14.65" customHeight="1">
      <c r="K1026" s="169"/>
    </row>
    <row r="1027" spans="11:11" ht="14.65" customHeight="1">
      <c r="K1027" s="169"/>
    </row>
    <row r="1028" spans="11:11" ht="14.65" customHeight="1">
      <c r="K1028" s="169"/>
    </row>
    <row r="1029" spans="11:11" ht="14.65" customHeight="1">
      <c r="K1029" s="169"/>
    </row>
    <row r="1030" spans="11:11" ht="14.65" customHeight="1">
      <c r="K1030" s="169"/>
    </row>
    <row r="1031" spans="11:11" ht="14.65" customHeight="1">
      <c r="K1031" s="169"/>
    </row>
    <row r="1032" spans="11:11" ht="14.65" customHeight="1">
      <c r="K1032" s="169"/>
    </row>
    <row r="1033" spans="11:11" ht="14.65" customHeight="1">
      <c r="K1033" s="169"/>
    </row>
    <row r="1034" spans="11:11" ht="14.65" customHeight="1">
      <c r="K1034" s="169"/>
    </row>
    <row r="1035" spans="11:11" ht="14.65" customHeight="1">
      <c r="K1035" s="169"/>
    </row>
    <row r="1036" spans="11:11" ht="14.65" customHeight="1">
      <c r="K1036" s="169"/>
    </row>
    <row r="1037" spans="11:11" ht="14.65" customHeight="1">
      <c r="K1037" s="169"/>
    </row>
    <row r="1038" spans="11:11" ht="14.65" customHeight="1">
      <c r="K1038" s="169"/>
    </row>
    <row r="1039" spans="11:11" ht="14.65" customHeight="1">
      <c r="K1039" s="169"/>
    </row>
    <row r="1040" spans="11:11" ht="14.65" customHeight="1">
      <c r="K1040" s="169"/>
    </row>
    <row r="1041" spans="11:11" ht="14.65" customHeight="1">
      <c r="K1041" s="169"/>
    </row>
    <row r="1042" spans="11:11" ht="14.65" customHeight="1">
      <c r="K1042" s="169"/>
    </row>
    <row r="1043" spans="11:11" ht="14.65" customHeight="1">
      <c r="K1043" s="169"/>
    </row>
    <row r="1044" spans="11:11" ht="14.65" customHeight="1">
      <c r="K1044" s="169"/>
    </row>
    <row r="1045" spans="11:11" ht="14.65" customHeight="1">
      <c r="K1045" s="169"/>
    </row>
    <row r="1046" spans="11:11" ht="14.65" customHeight="1">
      <c r="K1046" s="169"/>
    </row>
    <row r="1047" spans="11:11" ht="14.65" customHeight="1">
      <c r="K1047" s="169"/>
    </row>
    <row r="1048" spans="11:11" ht="14.65" customHeight="1">
      <c r="K1048" s="169"/>
    </row>
    <row r="1049" spans="11:11" ht="14.65" customHeight="1">
      <c r="K1049" s="169"/>
    </row>
    <row r="1050" spans="11:11" ht="14.65" customHeight="1">
      <c r="K1050" s="169"/>
    </row>
    <row r="1051" spans="11:11" ht="14.65" customHeight="1">
      <c r="K1051" s="169"/>
    </row>
    <row r="1052" spans="11:11" ht="14.65" customHeight="1">
      <c r="K1052" s="169"/>
    </row>
    <row r="1053" spans="11:11" ht="14.65" customHeight="1">
      <c r="K1053" s="169"/>
    </row>
    <row r="1054" spans="11:11" ht="14.65" customHeight="1">
      <c r="K1054" s="169"/>
    </row>
    <row r="1055" spans="11:11" ht="14.65" customHeight="1">
      <c r="K1055" s="169"/>
    </row>
    <row r="1056" spans="11:11" ht="14.65" customHeight="1">
      <c r="K1056" s="169"/>
    </row>
    <row r="1057" spans="11:11" ht="14.65" customHeight="1">
      <c r="K1057" s="169"/>
    </row>
    <row r="1058" spans="11:11" ht="14.65" customHeight="1">
      <c r="K1058" s="169"/>
    </row>
    <row r="1059" spans="11:11" ht="14.65" customHeight="1">
      <c r="K1059" s="169"/>
    </row>
    <row r="1060" spans="11:11" ht="14.65" customHeight="1">
      <c r="K1060" s="169"/>
    </row>
    <row r="1061" spans="11:11" ht="14.65" customHeight="1">
      <c r="K1061" s="169"/>
    </row>
    <row r="1062" spans="11:11" ht="14.65" customHeight="1">
      <c r="K1062" s="169"/>
    </row>
    <row r="1063" spans="11:11" ht="14.65" customHeight="1">
      <c r="K1063" s="169"/>
    </row>
    <row r="1064" spans="11:11" ht="14.65" customHeight="1">
      <c r="K1064" s="169"/>
    </row>
    <row r="1065" spans="11:11" ht="14.65" customHeight="1">
      <c r="K1065" s="169"/>
    </row>
    <row r="1066" spans="11:11" ht="14.65" customHeight="1">
      <c r="K1066" s="169"/>
    </row>
    <row r="1067" spans="11:11" ht="14.65" customHeight="1">
      <c r="K1067" s="169"/>
    </row>
  </sheetData>
  <mergeCells count="25">
    <mergeCell ref="G4:G7"/>
    <mergeCell ref="H4:H7"/>
    <mergeCell ref="I4:I7"/>
    <mergeCell ref="J4:J7"/>
    <mergeCell ref="W4:W7"/>
    <mergeCell ref="S4:S7"/>
    <mergeCell ref="T4:T7"/>
    <mergeCell ref="U4:U7"/>
    <mergeCell ref="V4:V7"/>
    <mergeCell ref="A9:E9"/>
    <mergeCell ref="B10:D10"/>
    <mergeCell ref="B31:C31"/>
    <mergeCell ref="Q4:Q7"/>
    <mergeCell ref="R4:R7"/>
    <mergeCell ref="K4:K7"/>
    <mergeCell ref="L4:L7"/>
    <mergeCell ref="M4:M7"/>
    <mergeCell ref="N4:N7"/>
    <mergeCell ref="O4:O7"/>
    <mergeCell ref="P4:P7"/>
    <mergeCell ref="B3:E7"/>
    <mergeCell ref="F3:K3"/>
    <mergeCell ref="L3:M3"/>
    <mergeCell ref="R3:W3"/>
    <mergeCell ref="F4:F7"/>
  </mergeCells>
  <phoneticPr fontId="4"/>
  <printOptions horizontalCentered="1"/>
  <pageMargins left="0.59055118110236227" right="0" top="0.78740157480314965" bottom="0" header="0.51181102362204722" footer="0.51181102362204722"/>
  <pageSetup paperSize="9" scale="95" fitToHeight="3" orientation="portrait" r:id="rId1"/>
  <headerFooter alignWithMargins="0"/>
  <rowBreaks count="12" manualBreakCount="12">
    <brk id="79" max="16383" man="1"/>
    <brk id="187" max="16383" man="1"/>
    <brk id="277" max="16383" man="1"/>
    <brk id="366" max="16383" man="1"/>
    <brk id="456" max="16383" man="1"/>
    <brk id="545" max="16383" man="1"/>
    <brk id="635" max="16383" man="1"/>
    <brk id="724" max="16383" man="1"/>
    <brk id="814" max="16383" man="1"/>
    <brk id="903" max="16383" man="1"/>
    <brk id="993" max="16383" man="1"/>
    <brk id="1082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showGridLines="0" view="pageBreakPreview" zoomScaleNormal="100" zoomScaleSheetLayoutView="100" workbookViewId="0">
      <selection activeCell="K1" sqref="K1"/>
    </sheetView>
  </sheetViews>
  <sheetFormatPr defaultRowHeight="13.5"/>
  <cols>
    <col min="1" max="1" width="0.75" customWidth="1"/>
    <col min="2" max="2" width="20.75" style="260" customWidth="1"/>
    <col min="3" max="12" width="13.625" customWidth="1"/>
    <col min="13" max="13" width="17.5" customWidth="1"/>
    <col min="14" max="14" width="32.875" bestFit="1" customWidth="1"/>
    <col min="15" max="15" width="35" bestFit="1" customWidth="1"/>
    <col min="16" max="16" width="30.75" bestFit="1" customWidth="1"/>
    <col min="17" max="17" width="32.875" bestFit="1" customWidth="1"/>
    <col min="18" max="18" width="20.25" bestFit="1" customWidth="1"/>
    <col min="19" max="19" width="22.375" bestFit="1" customWidth="1"/>
    <col min="20" max="20" width="13.125" bestFit="1" customWidth="1"/>
    <col min="21" max="21" width="15.25" bestFit="1" customWidth="1"/>
    <col min="22" max="22" width="29.875" bestFit="1" customWidth="1"/>
    <col min="23" max="23" width="31.375" bestFit="1" customWidth="1"/>
  </cols>
  <sheetData>
    <row r="1" spans="2:13" s="256" customFormat="1" ht="17.25">
      <c r="G1" s="257" t="s">
        <v>607</v>
      </c>
      <c r="H1" s="258" t="s">
        <v>657</v>
      </c>
    </row>
    <row r="3" spans="2:13" s="260" customFormat="1" ht="15.75" customHeight="1">
      <c r="B3" s="1624" t="s">
        <v>608</v>
      </c>
      <c r="C3" s="1627" t="s">
        <v>609</v>
      </c>
      <c r="D3" s="259"/>
      <c r="E3" s="259"/>
      <c r="F3" s="259"/>
      <c r="G3" s="259"/>
      <c r="H3" s="259"/>
      <c r="I3" s="259"/>
      <c r="J3" s="259"/>
      <c r="K3" s="259"/>
      <c r="L3" s="259"/>
      <c r="M3" s="259"/>
    </row>
    <row r="4" spans="2:13" s="260" customFormat="1" ht="15.75" customHeight="1">
      <c r="B4" s="1625"/>
      <c r="C4" s="1628"/>
      <c r="D4" s="1630"/>
      <c r="E4" s="1631"/>
      <c r="F4" s="261"/>
      <c r="G4" s="262"/>
      <c r="H4" s="262"/>
      <c r="I4" s="262"/>
      <c r="J4" s="262"/>
      <c r="K4" s="262"/>
      <c r="L4" s="262"/>
      <c r="M4" s="1632" t="s">
        <v>610</v>
      </c>
    </row>
    <row r="5" spans="2:13" s="260" customFormat="1" ht="40.5" customHeight="1">
      <c r="B5" s="1626"/>
      <c r="C5" s="1629"/>
      <c r="D5" s="263" t="s">
        <v>611</v>
      </c>
      <c r="E5" s="263" t="s">
        <v>612</v>
      </c>
      <c r="F5" s="264" t="s">
        <v>613</v>
      </c>
      <c r="G5" s="265" t="s">
        <v>614</v>
      </c>
      <c r="H5" s="265" t="s">
        <v>615</v>
      </c>
      <c r="I5" s="265" t="s">
        <v>616</v>
      </c>
      <c r="J5" s="265" t="s">
        <v>617</v>
      </c>
      <c r="K5" s="265" t="s">
        <v>618</v>
      </c>
      <c r="L5" s="266" t="s">
        <v>619</v>
      </c>
      <c r="M5" s="1633"/>
    </row>
    <row r="6" spans="2:13" s="260" customFormat="1" ht="9" customHeight="1">
      <c r="B6" s="267"/>
      <c r="C6" s="268"/>
      <c r="D6" s="269"/>
      <c r="E6" s="270"/>
      <c r="F6" s="269"/>
      <c r="G6" s="271"/>
      <c r="H6" s="271"/>
      <c r="I6" s="271"/>
      <c r="J6" s="271"/>
      <c r="K6" s="271"/>
      <c r="L6" s="272"/>
      <c r="M6" s="272"/>
    </row>
    <row r="7" spans="2:13" ht="17.25">
      <c r="B7" s="273" t="s">
        <v>620</v>
      </c>
      <c r="C7" s="274"/>
    </row>
    <row r="8" spans="2:13" ht="9" customHeight="1">
      <c r="B8" s="273"/>
      <c r="C8" s="274"/>
    </row>
    <row r="9" spans="2:13" ht="18" customHeight="1">
      <c r="B9" s="275" t="s">
        <v>621</v>
      </c>
      <c r="C9" s="276">
        <v>189419</v>
      </c>
      <c r="D9" s="277">
        <v>188591</v>
      </c>
      <c r="E9" s="278">
        <v>2.2023161233000002</v>
      </c>
      <c r="F9" s="277">
        <v>828</v>
      </c>
      <c r="G9" s="277">
        <v>32</v>
      </c>
      <c r="H9" s="277">
        <v>71</v>
      </c>
      <c r="I9" s="277">
        <v>301</v>
      </c>
      <c r="J9" s="279" t="s">
        <v>34</v>
      </c>
      <c r="K9" s="277">
        <v>1</v>
      </c>
      <c r="L9" s="277">
        <v>423</v>
      </c>
      <c r="M9" s="279" t="s">
        <v>34</v>
      </c>
    </row>
    <row r="10" spans="2:13" ht="18" customHeight="1">
      <c r="B10" s="280" t="s">
        <v>622</v>
      </c>
      <c r="C10" s="276">
        <v>174821</v>
      </c>
      <c r="D10" s="277">
        <v>174100</v>
      </c>
      <c r="E10" s="278">
        <v>2.1888799539999999</v>
      </c>
      <c r="F10" s="277">
        <v>721</v>
      </c>
      <c r="G10" s="277">
        <v>31</v>
      </c>
      <c r="H10" s="277">
        <v>64</v>
      </c>
      <c r="I10" s="277">
        <v>247</v>
      </c>
      <c r="J10" s="279" t="s">
        <v>34</v>
      </c>
      <c r="K10" s="277">
        <v>1</v>
      </c>
      <c r="L10" s="277">
        <v>378</v>
      </c>
      <c r="M10" s="279" t="s">
        <v>34</v>
      </c>
    </row>
    <row r="11" spans="2:13" ht="18" customHeight="1">
      <c r="B11" s="280" t="s">
        <v>623</v>
      </c>
      <c r="C11" s="276">
        <v>1541</v>
      </c>
      <c r="D11" s="277">
        <v>1530</v>
      </c>
      <c r="E11" s="278">
        <v>2.3156862745</v>
      </c>
      <c r="F11" s="277">
        <v>11</v>
      </c>
      <c r="G11" s="279" t="s">
        <v>34</v>
      </c>
      <c r="H11" s="279" t="s">
        <v>34</v>
      </c>
      <c r="I11" s="277">
        <v>2</v>
      </c>
      <c r="J11" s="279" t="s">
        <v>34</v>
      </c>
      <c r="K11" s="279" t="s">
        <v>34</v>
      </c>
      <c r="L11" s="277">
        <v>9</v>
      </c>
      <c r="M11" s="279" t="s">
        <v>34</v>
      </c>
    </row>
    <row r="12" spans="2:13" ht="18" customHeight="1">
      <c r="B12" s="280" t="s">
        <v>624</v>
      </c>
      <c r="C12" s="276">
        <v>399</v>
      </c>
      <c r="D12" s="277">
        <v>364</v>
      </c>
      <c r="E12" s="278">
        <v>1.7857142856999999</v>
      </c>
      <c r="F12" s="277">
        <v>35</v>
      </c>
      <c r="G12" s="279" t="s">
        <v>34</v>
      </c>
      <c r="H12" s="279" t="s">
        <v>34</v>
      </c>
      <c r="I12" s="279">
        <v>1</v>
      </c>
      <c r="J12" s="279" t="s">
        <v>34</v>
      </c>
      <c r="K12" s="279" t="s">
        <v>34</v>
      </c>
      <c r="L12" s="277">
        <v>34</v>
      </c>
      <c r="M12" s="279" t="s">
        <v>34</v>
      </c>
    </row>
    <row r="13" spans="2:13" ht="18" customHeight="1">
      <c r="B13" s="280" t="s">
        <v>625</v>
      </c>
      <c r="C13" s="276">
        <v>245</v>
      </c>
      <c r="D13" s="277">
        <v>244</v>
      </c>
      <c r="E13" s="278">
        <v>1.4918032787</v>
      </c>
      <c r="F13" s="277">
        <v>1</v>
      </c>
      <c r="G13" s="279" t="s">
        <v>34</v>
      </c>
      <c r="H13" s="279" t="s">
        <v>34</v>
      </c>
      <c r="I13" s="277">
        <v>1</v>
      </c>
      <c r="J13" s="279" t="s">
        <v>34</v>
      </c>
      <c r="K13" s="279" t="s">
        <v>34</v>
      </c>
      <c r="L13" s="279" t="s">
        <v>34</v>
      </c>
      <c r="M13" s="279" t="s">
        <v>34</v>
      </c>
    </row>
    <row r="14" spans="2:13" ht="18" customHeight="1">
      <c r="B14" s="280" t="s">
        <v>626</v>
      </c>
      <c r="C14" s="276">
        <v>2415</v>
      </c>
      <c r="D14" s="277">
        <v>2412</v>
      </c>
      <c r="E14" s="278">
        <v>2.1488391376</v>
      </c>
      <c r="F14" s="277">
        <v>3</v>
      </c>
      <c r="G14" s="279" t="s">
        <v>34</v>
      </c>
      <c r="H14" s="279" t="s">
        <v>34</v>
      </c>
      <c r="I14" s="277">
        <v>3</v>
      </c>
      <c r="J14" s="279" t="s">
        <v>34</v>
      </c>
      <c r="K14" s="279" t="s">
        <v>34</v>
      </c>
      <c r="L14" s="279" t="s">
        <v>34</v>
      </c>
      <c r="M14" s="279" t="s">
        <v>34</v>
      </c>
    </row>
    <row r="15" spans="2:13" ht="18" customHeight="1">
      <c r="B15" s="280" t="s">
        <v>627</v>
      </c>
      <c r="C15" s="276">
        <v>3883</v>
      </c>
      <c r="D15" s="277">
        <v>3854</v>
      </c>
      <c r="E15" s="278">
        <v>2.4421380384</v>
      </c>
      <c r="F15" s="277">
        <v>29</v>
      </c>
      <c r="G15" s="279" t="s">
        <v>34</v>
      </c>
      <c r="H15" s="277">
        <v>4</v>
      </c>
      <c r="I15" s="277">
        <v>24</v>
      </c>
      <c r="J15" s="279" t="s">
        <v>34</v>
      </c>
      <c r="K15" s="279" t="s">
        <v>34</v>
      </c>
      <c r="L15" s="279">
        <v>1</v>
      </c>
      <c r="M15" s="279" t="s">
        <v>34</v>
      </c>
    </row>
    <row r="16" spans="2:13" ht="18" customHeight="1">
      <c r="B16" s="280" t="s">
        <v>628</v>
      </c>
      <c r="C16" s="276">
        <v>4452</v>
      </c>
      <c r="D16" s="277">
        <v>4440</v>
      </c>
      <c r="E16" s="278">
        <v>2.6202702702999998</v>
      </c>
      <c r="F16" s="277">
        <v>12</v>
      </c>
      <c r="G16" s="277">
        <v>1</v>
      </c>
      <c r="H16" s="277">
        <v>1</v>
      </c>
      <c r="I16" s="277">
        <v>10</v>
      </c>
      <c r="J16" s="279" t="s">
        <v>34</v>
      </c>
      <c r="K16" s="279" t="s">
        <v>34</v>
      </c>
      <c r="L16" s="279" t="s">
        <v>34</v>
      </c>
      <c r="M16" s="279" t="s">
        <v>34</v>
      </c>
    </row>
    <row r="17" spans="2:13" ht="18" customHeight="1">
      <c r="B17" s="280" t="s">
        <v>629</v>
      </c>
      <c r="C17" s="276">
        <v>1663</v>
      </c>
      <c r="D17" s="277">
        <v>1647</v>
      </c>
      <c r="E17" s="278">
        <v>2.1050394657</v>
      </c>
      <c r="F17" s="277">
        <v>16</v>
      </c>
      <c r="G17" s="279" t="s">
        <v>34</v>
      </c>
      <c r="H17" s="277">
        <v>2</v>
      </c>
      <c r="I17" s="277">
        <v>13</v>
      </c>
      <c r="J17" s="279" t="s">
        <v>34</v>
      </c>
      <c r="K17" s="279" t="s">
        <v>34</v>
      </c>
      <c r="L17" s="277">
        <v>1</v>
      </c>
      <c r="M17" s="279" t="s">
        <v>34</v>
      </c>
    </row>
    <row r="18" spans="2:13" ht="6" customHeight="1">
      <c r="B18" s="275"/>
      <c r="C18" s="276"/>
      <c r="D18" s="277"/>
      <c r="E18" s="278"/>
      <c r="F18" s="277"/>
      <c r="G18" s="277"/>
      <c r="H18" s="277"/>
      <c r="I18" s="277"/>
      <c r="J18" s="279"/>
      <c r="K18" s="277"/>
      <c r="L18" s="277"/>
      <c r="M18" s="279"/>
    </row>
    <row r="19" spans="2:13" ht="18" customHeight="1">
      <c r="B19" s="275" t="s">
        <v>630</v>
      </c>
      <c r="C19" s="276">
        <v>146368</v>
      </c>
      <c r="D19" s="277">
        <v>145836</v>
      </c>
      <c r="E19" s="278">
        <v>2.1000918839999998</v>
      </c>
      <c r="F19" s="277">
        <v>532</v>
      </c>
      <c r="G19" s="277">
        <v>31</v>
      </c>
      <c r="H19" s="277">
        <v>56</v>
      </c>
      <c r="I19" s="277">
        <v>128</v>
      </c>
      <c r="J19" s="279" t="s">
        <v>34</v>
      </c>
      <c r="K19" s="277">
        <v>1</v>
      </c>
      <c r="L19" s="277">
        <v>316</v>
      </c>
      <c r="M19" s="279" t="s">
        <v>34</v>
      </c>
    </row>
    <row r="20" spans="2:13">
      <c r="B20" s="275"/>
      <c r="C20" s="274"/>
    </row>
    <row r="21" spans="2:13">
      <c r="B21" s="275"/>
      <c r="C21" s="274"/>
    </row>
    <row r="22" spans="2:13">
      <c r="B22" s="275"/>
      <c r="C22" s="274"/>
    </row>
    <row r="23" spans="2:13" ht="17.25">
      <c r="B23" s="273" t="s">
        <v>631</v>
      </c>
      <c r="C23" s="274"/>
    </row>
    <row r="24" spans="2:13" ht="9" customHeight="1">
      <c r="B24" s="273"/>
      <c r="C24" s="274"/>
    </row>
    <row r="25" spans="2:13" ht="18" customHeight="1">
      <c r="B25" s="275" t="s">
        <v>621</v>
      </c>
      <c r="C25" s="276">
        <v>429508</v>
      </c>
      <c r="D25" s="277">
        <v>415337</v>
      </c>
      <c r="E25" s="279"/>
      <c r="F25" s="277">
        <v>14171</v>
      </c>
      <c r="G25" s="277">
        <v>1092</v>
      </c>
      <c r="H25" s="277">
        <v>4340</v>
      </c>
      <c r="I25" s="277">
        <v>8262</v>
      </c>
      <c r="J25" s="279" t="s">
        <v>34</v>
      </c>
      <c r="K25" s="277">
        <v>29</v>
      </c>
      <c r="L25" s="277">
        <v>448</v>
      </c>
      <c r="M25" s="281" t="s">
        <v>34</v>
      </c>
    </row>
    <row r="26" spans="2:13" ht="18" customHeight="1">
      <c r="B26" s="280" t="s">
        <v>622</v>
      </c>
      <c r="C26" s="276">
        <v>393154</v>
      </c>
      <c r="D26" s="277">
        <v>381084</v>
      </c>
      <c r="E26" s="279"/>
      <c r="F26" s="277">
        <v>12070</v>
      </c>
      <c r="G26" s="277">
        <v>1081</v>
      </c>
      <c r="H26" s="277">
        <v>3630</v>
      </c>
      <c r="I26" s="277">
        <v>6928</v>
      </c>
      <c r="J26" s="279" t="s">
        <v>34</v>
      </c>
      <c r="K26" s="277">
        <v>29</v>
      </c>
      <c r="L26" s="277">
        <v>402</v>
      </c>
      <c r="M26" s="281" t="s">
        <v>34</v>
      </c>
    </row>
    <row r="27" spans="2:13" ht="18" customHeight="1">
      <c r="B27" s="280" t="s">
        <v>623</v>
      </c>
      <c r="C27" s="276">
        <v>3601</v>
      </c>
      <c r="D27" s="277">
        <v>3543</v>
      </c>
      <c r="E27" s="279"/>
      <c r="F27" s="277">
        <v>58</v>
      </c>
      <c r="G27" s="279" t="s">
        <v>34</v>
      </c>
      <c r="H27" s="279" t="s">
        <v>34</v>
      </c>
      <c r="I27" s="277">
        <v>49</v>
      </c>
      <c r="J27" s="279" t="s">
        <v>34</v>
      </c>
      <c r="K27" s="279" t="s">
        <v>34</v>
      </c>
      <c r="L27" s="277">
        <v>9</v>
      </c>
      <c r="M27" s="281" t="s">
        <v>34</v>
      </c>
    </row>
    <row r="28" spans="2:13" ht="18" customHeight="1">
      <c r="B28" s="280" t="s">
        <v>624</v>
      </c>
      <c r="C28" s="276">
        <v>689</v>
      </c>
      <c r="D28" s="277">
        <v>650</v>
      </c>
      <c r="E28" s="279"/>
      <c r="F28" s="277">
        <v>39</v>
      </c>
      <c r="G28" s="279" t="s">
        <v>34</v>
      </c>
      <c r="H28" s="279" t="s">
        <v>34</v>
      </c>
      <c r="I28" s="279">
        <v>5</v>
      </c>
      <c r="J28" s="279" t="s">
        <v>34</v>
      </c>
      <c r="K28" s="279" t="s">
        <v>34</v>
      </c>
      <c r="L28" s="277">
        <v>34</v>
      </c>
      <c r="M28" s="281" t="s">
        <v>34</v>
      </c>
    </row>
    <row r="29" spans="2:13" ht="18" customHeight="1">
      <c r="B29" s="280" t="s">
        <v>625</v>
      </c>
      <c r="C29" s="276">
        <v>382</v>
      </c>
      <c r="D29" s="277">
        <v>364</v>
      </c>
      <c r="E29" s="279"/>
      <c r="F29" s="277">
        <v>18</v>
      </c>
      <c r="G29" s="279" t="s">
        <v>34</v>
      </c>
      <c r="H29" s="279" t="s">
        <v>34</v>
      </c>
      <c r="I29" s="277">
        <v>18</v>
      </c>
      <c r="J29" s="279" t="s">
        <v>34</v>
      </c>
      <c r="K29" s="279" t="s">
        <v>34</v>
      </c>
      <c r="L29" s="279" t="s">
        <v>34</v>
      </c>
      <c r="M29" s="281" t="s">
        <v>34</v>
      </c>
    </row>
    <row r="30" spans="2:13" ht="18" customHeight="1">
      <c r="B30" s="280" t="s">
        <v>626</v>
      </c>
      <c r="C30" s="276">
        <v>5249</v>
      </c>
      <c r="D30" s="277">
        <v>5183</v>
      </c>
      <c r="E30" s="279"/>
      <c r="F30" s="277">
        <v>66</v>
      </c>
      <c r="G30" s="279" t="s">
        <v>34</v>
      </c>
      <c r="H30" s="279" t="s">
        <v>34</v>
      </c>
      <c r="I30" s="277">
        <v>66</v>
      </c>
      <c r="J30" s="279" t="s">
        <v>34</v>
      </c>
      <c r="K30" s="279" t="s">
        <v>34</v>
      </c>
      <c r="L30" s="279" t="s">
        <v>34</v>
      </c>
      <c r="M30" s="281" t="s">
        <v>34</v>
      </c>
    </row>
    <row r="31" spans="2:13" ht="18" customHeight="1">
      <c r="B31" s="280" t="s">
        <v>627</v>
      </c>
      <c r="C31" s="276">
        <v>10562</v>
      </c>
      <c r="D31" s="277">
        <v>9412</v>
      </c>
      <c r="E31" s="279"/>
      <c r="F31" s="277">
        <v>1150</v>
      </c>
      <c r="G31" s="279" t="s">
        <v>34</v>
      </c>
      <c r="H31" s="277">
        <v>541</v>
      </c>
      <c r="I31" s="277">
        <v>608</v>
      </c>
      <c r="J31" s="279" t="s">
        <v>34</v>
      </c>
      <c r="K31" s="279" t="s">
        <v>34</v>
      </c>
      <c r="L31" s="279">
        <v>1</v>
      </c>
      <c r="M31" s="281" t="s">
        <v>34</v>
      </c>
    </row>
    <row r="32" spans="2:13" ht="18" customHeight="1">
      <c r="B32" s="280" t="s">
        <v>628</v>
      </c>
      <c r="C32" s="276">
        <v>11919</v>
      </c>
      <c r="D32" s="277">
        <v>11634</v>
      </c>
      <c r="E32" s="279"/>
      <c r="F32" s="277">
        <v>285</v>
      </c>
      <c r="G32" s="277">
        <v>11</v>
      </c>
      <c r="H32" s="277">
        <v>32</v>
      </c>
      <c r="I32" s="277">
        <v>242</v>
      </c>
      <c r="J32" s="279" t="s">
        <v>34</v>
      </c>
      <c r="K32" s="279" t="s">
        <v>34</v>
      </c>
      <c r="L32" s="279" t="s">
        <v>34</v>
      </c>
      <c r="M32" s="281" t="s">
        <v>34</v>
      </c>
    </row>
    <row r="33" spans="1:13" ht="18" customHeight="1">
      <c r="B33" s="280" t="s">
        <v>629</v>
      </c>
      <c r="C33" s="276">
        <v>3952</v>
      </c>
      <c r="D33" s="277">
        <v>3467</v>
      </c>
      <c r="E33" s="279"/>
      <c r="F33" s="277">
        <v>485</v>
      </c>
      <c r="G33" s="279" t="s">
        <v>34</v>
      </c>
      <c r="H33" s="277">
        <v>137</v>
      </c>
      <c r="I33" s="277">
        <v>346</v>
      </c>
      <c r="J33" s="279" t="s">
        <v>34</v>
      </c>
      <c r="K33" s="279" t="s">
        <v>34</v>
      </c>
      <c r="L33" s="277">
        <v>2</v>
      </c>
      <c r="M33" s="281" t="s">
        <v>34</v>
      </c>
    </row>
    <row r="34" spans="1:13" ht="6.75" customHeight="1">
      <c r="B34" s="275"/>
      <c r="C34" s="276"/>
      <c r="D34" s="277"/>
      <c r="E34" s="279"/>
      <c r="F34" s="277"/>
      <c r="G34" s="277"/>
      <c r="H34" s="277"/>
      <c r="I34" s="277"/>
      <c r="J34" s="279"/>
      <c r="K34" s="277"/>
      <c r="L34" s="277"/>
      <c r="M34" s="281"/>
    </row>
    <row r="35" spans="1:13" ht="18" customHeight="1">
      <c r="A35" s="282"/>
      <c r="B35" s="283" t="s">
        <v>630</v>
      </c>
      <c r="C35" s="284">
        <v>314082</v>
      </c>
      <c r="D35" s="285">
        <v>306269</v>
      </c>
      <c r="E35" s="286"/>
      <c r="F35" s="285">
        <v>7813</v>
      </c>
      <c r="G35" s="285">
        <v>1081</v>
      </c>
      <c r="H35" s="285">
        <v>2768</v>
      </c>
      <c r="I35" s="285">
        <v>3597</v>
      </c>
      <c r="J35" s="286" t="s">
        <v>34</v>
      </c>
      <c r="K35" s="285">
        <v>29</v>
      </c>
      <c r="L35" s="285">
        <v>338</v>
      </c>
      <c r="M35" s="287" t="s">
        <v>34</v>
      </c>
    </row>
  </sheetData>
  <mergeCells count="4">
    <mergeCell ref="B3:B5"/>
    <mergeCell ref="C3:C5"/>
    <mergeCell ref="D4:E4"/>
    <mergeCell ref="M4:M5"/>
  </mergeCells>
  <phoneticPr fontId="4"/>
  <printOptions horizontalCentered="1"/>
  <pageMargins left="0.6692913385826772" right="0.59055118110236227" top="0.74803149606299213" bottom="0.74803149606299213" header="0.31496062992125984" footer="0.31496062992125984"/>
  <pageSetup paperSize="9" fitToWidth="2" orientation="portrait" r:id="rId1"/>
  <colBreaks count="1" manualBreakCount="1">
    <brk id="7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4"/>
  <sheetViews>
    <sheetView showGridLines="0" view="pageBreakPreview" zoomScaleNormal="100" zoomScaleSheetLayoutView="100" workbookViewId="0">
      <selection activeCell="C1" sqref="C1"/>
    </sheetView>
  </sheetViews>
  <sheetFormatPr defaultRowHeight="13.5"/>
  <cols>
    <col min="1" max="1" width="3.5" style="297" customWidth="1"/>
    <col min="2" max="2" width="25.125" style="297" customWidth="1"/>
    <col min="3" max="9" width="10.625" style="300" customWidth="1"/>
    <col min="10" max="10" width="11.625" style="300" customWidth="1"/>
    <col min="11" max="16384" width="9" style="300"/>
  </cols>
  <sheetData>
    <row r="1" spans="1:10" s="292" customFormat="1" ht="27" customHeight="1">
      <c r="A1" s="290" t="s">
        <v>632</v>
      </c>
      <c r="B1" s="290"/>
      <c r="C1" s="290"/>
      <c r="D1" s="290"/>
      <c r="E1" s="290"/>
      <c r="F1" s="290"/>
      <c r="G1" s="290"/>
      <c r="H1" s="290"/>
      <c r="I1" s="290"/>
      <c r="J1" s="291" t="s">
        <v>655</v>
      </c>
    </row>
    <row r="2" spans="1:10" s="297" customFormat="1" ht="39" customHeight="1">
      <c r="A2" s="1637" t="s">
        <v>633</v>
      </c>
      <c r="B2" s="1638"/>
      <c r="C2" s="293" t="s">
        <v>634</v>
      </c>
      <c r="D2" s="294" t="s">
        <v>635</v>
      </c>
      <c r="E2" s="295">
        <v>2</v>
      </c>
      <c r="F2" s="295">
        <v>3</v>
      </c>
      <c r="G2" s="295">
        <v>4</v>
      </c>
      <c r="H2" s="295">
        <v>5</v>
      </c>
      <c r="I2" s="295">
        <v>6</v>
      </c>
      <c r="J2" s="296" t="s">
        <v>636</v>
      </c>
    </row>
    <row r="3" spans="1:10" ht="21" customHeight="1">
      <c r="A3" s="1639" t="s">
        <v>637</v>
      </c>
      <c r="B3" s="1640"/>
      <c r="C3" s="298"/>
      <c r="D3" s="299"/>
      <c r="E3" s="298"/>
      <c r="F3" s="298"/>
      <c r="G3" s="298"/>
      <c r="H3" s="298"/>
      <c r="I3" s="298"/>
      <c r="J3" s="298"/>
    </row>
    <row r="4" spans="1:10">
      <c r="A4" s="301"/>
      <c r="B4" s="302" t="s">
        <v>638</v>
      </c>
      <c r="C4" s="303">
        <v>188591</v>
      </c>
      <c r="D4" s="303">
        <v>69504</v>
      </c>
      <c r="E4" s="303">
        <v>56024</v>
      </c>
      <c r="F4" s="303">
        <v>32040</v>
      </c>
      <c r="G4" s="303">
        <v>21155</v>
      </c>
      <c r="H4" s="303">
        <v>7185</v>
      </c>
      <c r="I4" s="303">
        <v>1933</v>
      </c>
      <c r="J4" s="303">
        <v>750</v>
      </c>
    </row>
    <row r="5" spans="1:10">
      <c r="A5" s="301"/>
      <c r="B5" s="302" t="s">
        <v>639</v>
      </c>
      <c r="C5" s="303">
        <v>415337</v>
      </c>
      <c r="D5" s="303">
        <v>69504</v>
      </c>
      <c r="E5" s="303">
        <v>112048</v>
      </c>
      <c r="F5" s="303">
        <v>96120</v>
      </c>
      <c r="G5" s="303">
        <v>84620</v>
      </c>
      <c r="H5" s="303">
        <v>35925</v>
      </c>
      <c r="I5" s="303">
        <v>11598</v>
      </c>
      <c r="J5" s="303">
        <v>5522</v>
      </c>
    </row>
    <row r="6" spans="1:10" ht="8.1" customHeight="1">
      <c r="A6" s="301"/>
      <c r="B6" s="304"/>
      <c r="C6" s="303"/>
      <c r="D6" s="303"/>
      <c r="E6" s="303"/>
      <c r="F6" s="303"/>
      <c r="G6" s="303"/>
      <c r="H6" s="303"/>
      <c r="I6" s="303"/>
      <c r="J6" s="303"/>
    </row>
    <row r="7" spans="1:10">
      <c r="A7" s="301" t="s">
        <v>640</v>
      </c>
      <c r="B7" s="304"/>
      <c r="C7" s="303"/>
      <c r="D7" s="303"/>
      <c r="E7" s="303"/>
      <c r="F7" s="303"/>
      <c r="G7" s="303"/>
      <c r="H7" s="303"/>
      <c r="I7" s="303"/>
      <c r="J7" s="303"/>
    </row>
    <row r="8" spans="1:10">
      <c r="A8" s="1634" t="s">
        <v>641</v>
      </c>
      <c r="B8" s="1635"/>
      <c r="C8" s="303"/>
      <c r="D8" s="303"/>
      <c r="E8" s="303"/>
      <c r="F8" s="303"/>
      <c r="G8" s="303"/>
      <c r="H8" s="303"/>
      <c r="I8" s="303"/>
      <c r="J8" s="303"/>
    </row>
    <row r="9" spans="1:10">
      <c r="A9" s="301"/>
      <c r="B9" s="302" t="s">
        <v>642</v>
      </c>
      <c r="C9" s="303">
        <v>14095</v>
      </c>
      <c r="D9" s="303" t="s">
        <v>34</v>
      </c>
      <c r="E9" s="303">
        <v>334</v>
      </c>
      <c r="F9" s="303">
        <v>4636</v>
      </c>
      <c r="G9" s="303">
        <v>5288</v>
      </c>
      <c r="H9" s="303">
        <v>2650</v>
      </c>
      <c r="I9" s="303">
        <v>787</v>
      </c>
      <c r="J9" s="303">
        <v>400</v>
      </c>
    </row>
    <row r="10" spans="1:10">
      <c r="A10" s="301"/>
      <c r="B10" s="302" t="s">
        <v>643</v>
      </c>
      <c r="C10" s="303">
        <v>56684</v>
      </c>
      <c r="D10" s="303" t="s">
        <v>34</v>
      </c>
      <c r="E10" s="303">
        <v>668</v>
      </c>
      <c r="F10" s="303">
        <v>13908</v>
      </c>
      <c r="G10" s="303">
        <v>21152</v>
      </c>
      <c r="H10" s="303">
        <v>13250</v>
      </c>
      <c r="I10" s="303">
        <v>4722</v>
      </c>
      <c r="J10" s="303">
        <v>2984</v>
      </c>
    </row>
    <row r="11" spans="1:10">
      <c r="A11" s="301"/>
      <c r="B11" s="302" t="s">
        <v>644</v>
      </c>
      <c r="C11" s="303">
        <v>18665</v>
      </c>
      <c r="D11" s="303" t="s">
        <v>34</v>
      </c>
      <c r="E11" s="303">
        <v>334</v>
      </c>
      <c r="F11" s="303">
        <v>4731</v>
      </c>
      <c r="G11" s="303">
        <v>7739</v>
      </c>
      <c r="H11" s="303">
        <v>4024</v>
      </c>
      <c r="I11" s="303">
        <v>1173</v>
      </c>
      <c r="J11" s="303">
        <v>664</v>
      </c>
    </row>
    <row r="12" spans="1:10" ht="8.1" customHeight="1">
      <c r="A12" s="301"/>
      <c r="B12" s="304"/>
      <c r="C12" s="303"/>
      <c r="D12" s="303"/>
      <c r="E12" s="303"/>
      <c r="F12" s="303"/>
      <c r="G12" s="303"/>
      <c r="H12" s="303"/>
      <c r="I12" s="303"/>
      <c r="J12" s="303"/>
    </row>
    <row r="13" spans="1:10">
      <c r="A13" s="301" t="s">
        <v>640</v>
      </c>
      <c r="B13" s="304"/>
      <c r="C13" s="303"/>
      <c r="D13" s="303"/>
      <c r="E13" s="303"/>
      <c r="F13" s="303"/>
      <c r="G13" s="303"/>
      <c r="H13" s="303"/>
      <c r="I13" s="303"/>
      <c r="J13" s="303"/>
    </row>
    <row r="14" spans="1:10">
      <c r="A14" s="1634" t="s">
        <v>645</v>
      </c>
      <c r="B14" s="1635"/>
      <c r="C14" s="303"/>
      <c r="D14" s="303"/>
      <c r="E14" s="303"/>
      <c r="F14" s="303"/>
      <c r="G14" s="303"/>
      <c r="H14" s="303"/>
      <c r="I14" s="303"/>
      <c r="J14" s="303"/>
    </row>
    <row r="15" spans="1:10">
      <c r="A15" s="301"/>
      <c r="B15" s="302" t="s">
        <v>642</v>
      </c>
      <c r="C15" s="303">
        <v>35913</v>
      </c>
      <c r="D15" s="303">
        <v>153</v>
      </c>
      <c r="E15" s="303">
        <v>2108</v>
      </c>
      <c r="F15" s="303">
        <v>10959</v>
      </c>
      <c r="G15" s="303">
        <v>14338</v>
      </c>
      <c r="H15" s="303">
        <v>5954</v>
      </c>
      <c r="I15" s="303">
        <v>1698</v>
      </c>
      <c r="J15" s="303">
        <v>703</v>
      </c>
    </row>
    <row r="16" spans="1:10">
      <c r="A16" s="301"/>
      <c r="B16" s="302" t="s">
        <v>643</v>
      </c>
      <c r="C16" s="303">
        <v>139738</v>
      </c>
      <c r="D16" s="303">
        <v>153</v>
      </c>
      <c r="E16" s="303">
        <v>4216</v>
      </c>
      <c r="F16" s="303">
        <v>32877</v>
      </c>
      <c r="G16" s="303">
        <v>57352</v>
      </c>
      <c r="H16" s="303">
        <v>29770</v>
      </c>
      <c r="I16" s="303">
        <v>10188</v>
      </c>
      <c r="J16" s="303">
        <v>5182</v>
      </c>
    </row>
    <row r="17" spans="1:10">
      <c r="A17" s="301"/>
      <c r="B17" s="302" t="s">
        <v>646</v>
      </c>
      <c r="C17" s="303">
        <v>61929</v>
      </c>
      <c r="D17" s="303">
        <v>153</v>
      </c>
      <c r="E17" s="303">
        <v>2109</v>
      </c>
      <c r="F17" s="303">
        <v>12360</v>
      </c>
      <c r="G17" s="303">
        <v>25927</v>
      </c>
      <c r="H17" s="303">
        <v>14618</v>
      </c>
      <c r="I17" s="303">
        <v>4566</v>
      </c>
      <c r="J17" s="303">
        <v>2196</v>
      </c>
    </row>
    <row r="18" spans="1:10" ht="12.6" customHeight="1">
      <c r="A18" s="301"/>
      <c r="B18" s="304"/>
      <c r="C18" s="303"/>
      <c r="D18" s="303"/>
      <c r="E18" s="303"/>
      <c r="F18" s="303"/>
      <c r="G18" s="303"/>
      <c r="H18" s="303"/>
      <c r="I18" s="303"/>
      <c r="J18" s="303"/>
    </row>
    <row r="19" spans="1:10" ht="12.6" customHeight="1">
      <c r="A19" s="301"/>
      <c r="B19" s="304"/>
      <c r="C19" s="303"/>
      <c r="D19" s="303"/>
      <c r="E19" s="303"/>
      <c r="F19" s="303"/>
      <c r="G19" s="303"/>
      <c r="H19" s="303"/>
      <c r="I19" s="303"/>
      <c r="J19" s="303"/>
    </row>
    <row r="20" spans="1:10">
      <c r="A20" s="305" t="s">
        <v>647</v>
      </c>
      <c r="B20" s="306"/>
      <c r="C20" s="303"/>
      <c r="D20" s="303"/>
      <c r="E20" s="303"/>
      <c r="F20" s="303"/>
      <c r="G20" s="303"/>
      <c r="H20" s="303"/>
      <c r="I20" s="303"/>
      <c r="J20" s="303"/>
    </row>
    <row r="21" spans="1:10">
      <c r="A21" s="301"/>
      <c r="B21" s="302" t="s">
        <v>638</v>
      </c>
      <c r="C21" s="303">
        <v>174100</v>
      </c>
      <c r="D21" s="303">
        <v>65415</v>
      </c>
      <c r="E21" s="303">
        <v>50856</v>
      </c>
      <c r="F21" s="303">
        <v>29444</v>
      </c>
      <c r="G21" s="303">
        <v>19523</v>
      </c>
      <c r="H21" s="303">
        <v>6516</v>
      </c>
      <c r="I21" s="303">
        <v>1706</v>
      </c>
      <c r="J21" s="303">
        <v>640</v>
      </c>
    </row>
    <row r="22" spans="1:10">
      <c r="A22" s="301"/>
      <c r="B22" s="302" t="s">
        <v>639</v>
      </c>
      <c r="C22" s="303">
        <v>381084</v>
      </c>
      <c r="D22" s="303">
        <v>65415</v>
      </c>
      <c r="E22" s="303">
        <v>101712</v>
      </c>
      <c r="F22" s="303">
        <v>88332</v>
      </c>
      <c r="G22" s="303">
        <v>78092</v>
      </c>
      <c r="H22" s="303">
        <v>32580</v>
      </c>
      <c r="I22" s="303">
        <v>10236</v>
      </c>
      <c r="J22" s="303">
        <v>4717</v>
      </c>
    </row>
    <row r="23" spans="1:10" ht="8.1" customHeight="1">
      <c r="A23" s="301"/>
      <c r="B23" s="304"/>
      <c r="C23" s="303"/>
      <c r="D23" s="303"/>
      <c r="E23" s="303"/>
      <c r="F23" s="303"/>
      <c r="G23" s="303"/>
      <c r="H23" s="303"/>
      <c r="I23" s="303"/>
      <c r="J23" s="303"/>
    </row>
    <row r="24" spans="1:10">
      <c r="A24" s="301" t="s">
        <v>640</v>
      </c>
      <c r="B24" s="304"/>
      <c r="C24" s="303"/>
      <c r="D24" s="303"/>
      <c r="E24" s="303"/>
      <c r="F24" s="303"/>
      <c r="G24" s="303"/>
      <c r="H24" s="303"/>
      <c r="I24" s="303"/>
      <c r="J24" s="303"/>
    </row>
    <row r="25" spans="1:10">
      <c r="A25" s="1634" t="s">
        <v>641</v>
      </c>
      <c r="B25" s="1635"/>
      <c r="C25" s="303"/>
      <c r="D25" s="303"/>
      <c r="E25" s="303"/>
      <c r="F25" s="303"/>
      <c r="G25" s="303"/>
      <c r="H25" s="303"/>
      <c r="I25" s="303"/>
      <c r="J25" s="303"/>
    </row>
    <row r="26" spans="1:10">
      <c r="A26" s="301"/>
      <c r="B26" s="302" t="s">
        <v>642</v>
      </c>
      <c r="C26" s="303">
        <v>13203</v>
      </c>
      <c r="D26" s="303" t="s">
        <v>34</v>
      </c>
      <c r="E26" s="303">
        <v>316</v>
      </c>
      <c r="F26" s="303">
        <v>4435</v>
      </c>
      <c r="G26" s="303">
        <v>4985</v>
      </c>
      <c r="H26" s="303">
        <v>2424</v>
      </c>
      <c r="I26" s="303">
        <v>702</v>
      </c>
      <c r="J26" s="303">
        <v>341</v>
      </c>
    </row>
    <row r="27" spans="1:10">
      <c r="A27" s="301"/>
      <c r="B27" s="302" t="s">
        <v>643</v>
      </c>
      <c r="C27" s="303">
        <v>52759</v>
      </c>
      <c r="D27" s="303" t="s">
        <v>34</v>
      </c>
      <c r="E27" s="303">
        <v>632</v>
      </c>
      <c r="F27" s="303">
        <v>13305</v>
      </c>
      <c r="G27" s="303">
        <v>19940</v>
      </c>
      <c r="H27" s="303">
        <v>12120</v>
      </c>
      <c r="I27" s="303">
        <v>4212</v>
      </c>
      <c r="J27" s="303">
        <v>2550</v>
      </c>
    </row>
    <row r="28" spans="1:10">
      <c r="A28" s="301"/>
      <c r="B28" s="302" t="s">
        <v>644</v>
      </c>
      <c r="C28" s="303">
        <v>17424</v>
      </c>
      <c r="D28" s="303" t="s">
        <v>34</v>
      </c>
      <c r="E28" s="303">
        <v>316</v>
      </c>
      <c r="F28" s="303">
        <v>4526</v>
      </c>
      <c r="G28" s="303">
        <v>7281</v>
      </c>
      <c r="H28" s="303">
        <v>3692</v>
      </c>
      <c r="I28" s="303">
        <v>1045</v>
      </c>
      <c r="J28" s="303">
        <v>564</v>
      </c>
    </row>
    <row r="29" spans="1:10" ht="8.1" customHeight="1">
      <c r="A29" s="301"/>
      <c r="B29" s="304"/>
      <c r="C29" s="303"/>
      <c r="D29" s="303"/>
      <c r="E29" s="303"/>
      <c r="F29" s="303"/>
      <c r="G29" s="303"/>
      <c r="H29" s="303"/>
      <c r="I29" s="303"/>
      <c r="J29" s="303"/>
    </row>
    <row r="30" spans="1:10">
      <c r="A30" s="301" t="s">
        <v>640</v>
      </c>
      <c r="B30" s="304"/>
      <c r="C30" s="303"/>
      <c r="D30" s="303"/>
      <c r="E30" s="303"/>
      <c r="F30" s="303"/>
      <c r="G30" s="303"/>
      <c r="H30" s="303"/>
      <c r="I30" s="303"/>
      <c r="J30" s="303"/>
    </row>
    <row r="31" spans="1:10">
      <c r="A31" s="1634" t="s">
        <v>645</v>
      </c>
      <c r="B31" s="1635"/>
      <c r="C31" s="303"/>
      <c r="D31" s="303"/>
      <c r="E31" s="303"/>
      <c r="F31" s="303"/>
      <c r="G31" s="303"/>
      <c r="H31" s="303"/>
      <c r="I31" s="303"/>
      <c r="J31" s="303"/>
    </row>
    <row r="32" spans="1:10">
      <c r="A32" s="301"/>
      <c r="B32" s="302" t="s">
        <v>642</v>
      </c>
      <c r="C32" s="303">
        <v>33486</v>
      </c>
      <c r="D32" s="303">
        <v>151</v>
      </c>
      <c r="E32" s="303">
        <v>1983</v>
      </c>
      <c r="F32" s="303">
        <v>10394</v>
      </c>
      <c r="G32" s="303">
        <v>13439</v>
      </c>
      <c r="H32" s="303">
        <v>5422</v>
      </c>
      <c r="I32" s="303">
        <v>1499</v>
      </c>
      <c r="J32" s="303">
        <v>598</v>
      </c>
    </row>
    <row r="33" spans="1:10">
      <c r="A33" s="301"/>
      <c r="B33" s="302" t="s">
        <v>643</v>
      </c>
      <c r="C33" s="303">
        <v>129572</v>
      </c>
      <c r="D33" s="303">
        <v>151</v>
      </c>
      <c r="E33" s="303">
        <v>3966</v>
      </c>
      <c r="F33" s="303">
        <v>31182</v>
      </c>
      <c r="G33" s="303">
        <v>53756</v>
      </c>
      <c r="H33" s="303">
        <v>27110</v>
      </c>
      <c r="I33" s="303">
        <v>8994</v>
      </c>
      <c r="J33" s="303">
        <v>4413</v>
      </c>
    </row>
    <row r="34" spans="1:10">
      <c r="A34" s="301"/>
      <c r="B34" s="302" t="s">
        <v>646</v>
      </c>
      <c r="C34" s="303">
        <v>57513</v>
      </c>
      <c r="D34" s="303">
        <v>151</v>
      </c>
      <c r="E34" s="303">
        <v>1984</v>
      </c>
      <c r="F34" s="303">
        <v>11717</v>
      </c>
      <c r="G34" s="303">
        <v>24379</v>
      </c>
      <c r="H34" s="303">
        <v>13352</v>
      </c>
      <c r="I34" s="303">
        <v>4051</v>
      </c>
      <c r="J34" s="303">
        <v>1879</v>
      </c>
    </row>
    <row r="35" spans="1:10" ht="12.6" customHeight="1">
      <c r="A35" s="301"/>
      <c r="B35" s="304"/>
      <c r="C35" s="303"/>
      <c r="D35" s="303"/>
      <c r="E35" s="303"/>
      <c r="F35" s="303"/>
      <c r="G35" s="303"/>
      <c r="H35" s="303"/>
      <c r="I35" s="303"/>
      <c r="J35" s="303"/>
    </row>
    <row r="36" spans="1:10" ht="12.6" customHeight="1">
      <c r="A36" s="301"/>
      <c r="B36" s="304"/>
      <c r="C36" s="303"/>
      <c r="D36" s="303"/>
      <c r="E36" s="303"/>
      <c r="F36" s="303"/>
      <c r="G36" s="303"/>
      <c r="H36" s="303"/>
      <c r="I36" s="303"/>
      <c r="J36" s="303"/>
    </row>
    <row r="37" spans="1:10">
      <c r="A37" s="305" t="s">
        <v>648</v>
      </c>
      <c r="B37" s="304"/>
      <c r="C37" s="303"/>
      <c r="D37" s="303"/>
      <c r="E37" s="303"/>
      <c r="F37" s="303"/>
      <c r="G37" s="303"/>
      <c r="H37" s="303"/>
      <c r="I37" s="303"/>
      <c r="J37" s="303"/>
    </row>
    <row r="38" spans="1:10">
      <c r="A38" s="301"/>
      <c r="B38" s="302" t="s">
        <v>638</v>
      </c>
      <c r="C38" s="303">
        <v>1530</v>
      </c>
      <c r="D38" s="303">
        <v>488</v>
      </c>
      <c r="E38" s="303">
        <v>493</v>
      </c>
      <c r="F38" s="303">
        <v>267</v>
      </c>
      <c r="G38" s="303">
        <v>185</v>
      </c>
      <c r="H38" s="303">
        <v>64</v>
      </c>
      <c r="I38" s="303">
        <v>25</v>
      </c>
      <c r="J38" s="303">
        <v>8</v>
      </c>
    </row>
    <row r="39" spans="1:10">
      <c r="A39" s="301"/>
      <c r="B39" s="302" t="s">
        <v>639</v>
      </c>
      <c r="C39" s="303">
        <v>3543</v>
      </c>
      <c r="D39" s="303">
        <v>488</v>
      </c>
      <c r="E39" s="303">
        <v>986</v>
      </c>
      <c r="F39" s="303">
        <v>801</v>
      </c>
      <c r="G39" s="303">
        <v>740</v>
      </c>
      <c r="H39" s="303">
        <v>320</v>
      </c>
      <c r="I39" s="303">
        <v>150</v>
      </c>
      <c r="J39" s="303">
        <v>58</v>
      </c>
    </row>
    <row r="40" spans="1:10" ht="8.1" customHeight="1">
      <c r="A40" s="301"/>
      <c r="B40" s="304"/>
      <c r="C40" s="303"/>
      <c r="D40" s="303"/>
      <c r="E40" s="303"/>
      <c r="F40" s="303"/>
      <c r="G40" s="303"/>
      <c r="H40" s="303"/>
      <c r="I40" s="303"/>
      <c r="J40" s="303"/>
    </row>
    <row r="41" spans="1:10">
      <c r="A41" s="301" t="s">
        <v>640</v>
      </c>
      <c r="B41" s="304"/>
      <c r="C41" s="303"/>
      <c r="D41" s="303"/>
      <c r="E41" s="303"/>
      <c r="F41" s="303"/>
      <c r="G41" s="303"/>
      <c r="H41" s="303"/>
      <c r="I41" s="303"/>
      <c r="J41" s="303"/>
    </row>
    <row r="42" spans="1:10">
      <c r="A42" s="1634" t="s">
        <v>641</v>
      </c>
      <c r="B42" s="1635"/>
      <c r="C42" s="303"/>
      <c r="D42" s="303"/>
      <c r="E42" s="303"/>
      <c r="F42" s="303"/>
      <c r="G42" s="303"/>
      <c r="H42" s="303"/>
      <c r="I42" s="303"/>
      <c r="J42" s="303"/>
    </row>
    <row r="43" spans="1:10">
      <c r="A43" s="301"/>
      <c r="B43" s="302" t="s">
        <v>642</v>
      </c>
      <c r="C43" s="303">
        <v>105</v>
      </c>
      <c r="D43" s="303" t="s">
        <v>34</v>
      </c>
      <c r="E43" s="303">
        <v>3</v>
      </c>
      <c r="F43" s="303">
        <v>28</v>
      </c>
      <c r="G43" s="303">
        <v>33</v>
      </c>
      <c r="H43" s="303">
        <v>25</v>
      </c>
      <c r="I43" s="303">
        <v>12</v>
      </c>
      <c r="J43" s="303">
        <v>4</v>
      </c>
    </row>
    <row r="44" spans="1:10">
      <c r="A44" s="301"/>
      <c r="B44" s="302" t="s">
        <v>643</v>
      </c>
      <c r="C44" s="303">
        <v>447</v>
      </c>
      <c r="D44" s="303" t="s">
        <v>34</v>
      </c>
      <c r="E44" s="303">
        <v>6</v>
      </c>
      <c r="F44" s="303">
        <v>84</v>
      </c>
      <c r="G44" s="303">
        <v>132</v>
      </c>
      <c r="H44" s="303">
        <v>125</v>
      </c>
      <c r="I44" s="303">
        <v>72</v>
      </c>
      <c r="J44" s="303">
        <v>28</v>
      </c>
    </row>
    <row r="45" spans="1:10">
      <c r="A45" s="301"/>
      <c r="B45" s="302" t="s">
        <v>644</v>
      </c>
      <c r="C45" s="303">
        <v>142</v>
      </c>
      <c r="D45" s="303" t="s">
        <v>34</v>
      </c>
      <c r="E45" s="303">
        <v>3</v>
      </c>
      <c r="F45" s="303">
        <v>28</v>
      </c>
      <c r="G45" s="303">
        <v>48</v>
      </c>
      <c r="H45" s="303">
        <v>36</v>
      </c>
      <c r="I45" s="303">
        <v>19</v>
      </c>
      <c r="J45" s="303">
        <v>8</v>
      </c>
    </row>
    <row r="46" spans="1:10" ht="8.1" customHeight="1">
      <c r="A46" s="301"/>
      <c r="B46" s="304"/>
      <c r="C46" s="303"/>
      <c r="D46" s="303"/>
      <c r="E46" s="303"/>
      <c r="F46" s="303"/>
      <c r="G46" s="303"/>
      <c r="H46" s="303"/>
      <c r="I46" s="303"/>
      <c r="J46" s="303"/>
    </row>
    <row r="47" spans="1:10">
      <c r="A47" s="301" t="s">
        <v>640</v>
      </c>
      <c r="B47" s="304"/>
      <c r="C47" s="303"/>
      <c r="D47" s="303"/>
      <c r="E47" s="303"/>
      <c r="F47" s="303"/>
      <c r="G47" s="303"/>
      <c r="H47" s="303"/>
      <c r="I47" s="303"/>
      <c r="J47" s="303"/>
    </row>
    <row r="48" spans="1:10">
      <c r="A48" s="1634" t="s">
        <v>645</v>
      </c>
      <c r="B48" s="1635"/>
      <c r="C48" s="303"/>
      <c r="D48" s="303"/>
      <c r="E48" s="303"/>
      <c r="F48" s="303"/>
      <c r="G48" s="303"/>
      <c r="H48" s="303"/>
      <c r="I48" s="303"/>
      <c r="J48" s="303"/>
    </row>
    <row r="49" spans="1:10" ht="13.5" customHeight="1">
      <c r="A49" s="301"/>
      <c r="B49" s="302" t="s">
        <v>642</v>
      </c>
      <c r="C49" s="303">
        <v>306</v>
      </c>
      <c r="D49" s="303" t="s">
        <v>34</v>
      </c>
      <c r="E49" s="303">
        <v>22</v>
      </c>
      <c r="F49" s="303">
        <v>83</v>
      </c>
      <c r="G49" s="303">
        <v>113</v>
      </c>
      <c r="H49" s="303">
        <v>56</v>
      </c>
      <c r="I49" s="303">
        <v>24</v>
      </c>
      <c r="J49" s="303">
        <v>8</v>
      </c>
    </row>
    <row r="50" spans="1:10">
      <c r="A50" s="301"/>
      <c r="B50" s="302" t="s">
        <v>643</v>
      </c>
      <c r="C50" s="303">
        <v>1227</v>
      </c>
      <c r="D50" s="303" t="s">
        <v>34</v>
      </c>
      <c r="E50" s="303">
        <v>44</v>
      </c>
      <c r="F50" s="303">
        <v>249</v>
      </c>
      <c r="G50" s="303">
        <v>452</v>
      </c>
      <c r="H50" s="303">
        <v>280</v>
      </c>
      <c r="I50" s="303">
        <v>144</v>
      </c>
      <c r="J50" s="303">
        <v>58</v>
      </c>
    </row>
    <row r="51" spans="1:10" ht="13.5" customHeight="1">
      <c r="A51" s="301"/>
      <c r="B51" s="302" t="s">
        <v>646</v>
      </c>
      <c r="C51" s="303">
        <v>557</v>
      </c>
      <c r="D51" s="303" t="s">
        <v>34</v>
      </c>
      <c r="E51" s="303">
        <v>22</v>
      </c>
      <c r="F51" s="303">
        <v>96</v>
      </c>
      <c r="G51" s="303">
        <v>204</v>
      </c>
      <c r="H51" s="303">
        <v>138</v>
      </c>
      <c r="I51" s="303">
        <v>65</v>
      </c>
      <c r="J51" s="303">
        <v>32</v>
      </c>
    </row>
    <row r="52" spans="1:10" ht="12.6" customHeight="1">
      <c r="A52" s="301"/>
      <c r="B52" s="304"/>
      <c r="C52" s="303"/>
      <c r="D52" s="303"/>
      <c r="E52" s="303"/>
      <c r="F52" s="303"/>
      <c r="G52" s="303"/>
      <c r="H52" s="303"/>
      <c r="I52" s="303"/>
      <c r="J52" s="303"/>
    </row>
    <row r="53" spans="1:10" ht="12.6" customHeight="1">
      <c r="A53" s="301"/>
      <c r="B53" s="304"/>
      <c r="C53" s="303"/>
      <c r="D53" s="303"/>
      <c r="E53" s="303"/>
      <c r="F53" s="303"/>
      <c r="G53" s="303"/>
      <c r="H53" s="303"/>
      <c r="I53" s="303"/>
      <c r="J53" s="303"/>
    </row>
    <row r="54" spans="1:10" ht="13.5" customHeight="1">
      <c r="A54" s="305" t="s">
        <v>649</v>
      </c>
      <c r="B54" s="304"/>
      <c r="C54" s="303"/>
      <c r="D54" s="303"/>
      <c r="E54" s="303"/>
      <c r="F54" s="303"/>
      <c r="G54" s="303"/>
      <c r="H54" s="303"/>
      <c r="I54" s="303"/>
      <c r="J54" s="303"/>
    </row>
    <row r="55" spans="1:10" ht="13.5" customHeight="1">
      <c r="A55" s="301"/>
      <c r="B55" s="302" t="s">
        <v>638</v>
      </c>
      <c r="C55" s="303">
        <v>364</v>
      </c>
      <c r="D55" s="303">
        <v>172</v>
      </c>
      <c r="E55" s="303">
        <v>139</v>
      </c>
      <c r="F55" s="303">
        <v>29</v>
      </c>
      <c r="G55" s="303">
        <v>11</v>
      </c>
      <c r="H55" s="303">
        <v>10</v>
      </c>
      <c r="I55" s="303">
        <v>2</v>
      </c>
      <c r="J55" s="303">
        <v>1</v>
      </c>
    </row>
    <row r="56" spans="1:10" ht="13.5" customHeight="1">
      <c r="A56" s="301"/>
      <c r="B56" s="302" t="s">
        <v>639</v>
      </c>
      <c r="C56" s="303">
        <v>650</v>
      </c>
      <c r="D56" s="303">
        <v>172</v>
      </c>
      <c r="E56" s="303">
        <v>278</v>
      </c>
      <c r="F56" s="303">
        <v>87</v>
      </c>
      <c r="G56" s="303">
        <v>44</v>
      </c>
      <c r="H56" s="303">
        <v>50</v>
      </c>
      <c r="I56" s="303">
        <v>12</v>
      </c>
      <c r="J56" s="303">
        <v>7</v>
      </c>
    </row>
    <row r="57" spans="1:10" ht="8.1" customHeight="1">
      <c r="A57" s="301"/>
      <c r="B57" s="304"/>
      <c r="C57" s="303"/>
      <c r="D57" s="303"/>
      <c r="E57" s="303"/>
      <c r="F57" s="303"/>
      <c r="G57" s="303"/>
      <c r="H57" s="303"/>
      <c r="I57" s="303"/>
      <c r="J57" s="303"/>
    </row>
    <row r="58" spans="1:10" ht="13.5" customHeight="1">
      <c r="A58" s="301" t="s">
        <v>640</v>
      </c>
      <c r="B58" s="304"/>
      <c r="C58" s="303"/>
      <c r="D58" s="303"/>
      <c r="E58" s="303"/>
      <c r="F58" s="303"/>
      <c r="G58" s="303"/>
      <c r="H58" s="303"/>
      <c r="I58" s="303"/>
      <c r="J58" s="303"/>
    </row>
    <row r="59" spans="1:10" ht="13.5" customHeight="1">
      <c r="A59" s="1634" t="s">
        <v>641</v>
      </c>
      <c r="B59" s="1635"/>
      <c r="C59" s="303"/>
      <c r="D59" s="303"/>
      <c r="E59" s="303"/>
      <c r="F59" s="303"/>
      <c r="G59" s="303"/>
      <c r="H59" s="303"/>
      <c r="I59" s="303"/>
      <c r="J59" s="303"/>
    </row>
    <row r="60" spans="1:10" ht="13.5" customHeight="1">
      <c r="A60" s="301"/>
      <c r="B60" s="302" t="s">
        <v>642</v>
      </c>
      <c r="C60" s="303">
        <v>9</v>
      </c>
      <c r="D60" s="303" t="s">
        <v>34</v>
      </c>
      <c r="E60" s="303" t="s">
        <v>34</v>
      </c>
      <c r="F60" s="303">
        <v>3</v>
      </c>
      <c r="G60" s="303">
        <v>2</v>
      </c>
      <c r="H60" s="303">
        <v>3</v>
      </c>
      <c r="I60" s="303" t="s">
        <v>34</v>
      </c>
      <c r="J60" s="303">
        <v>1</v>
      </c>
    </row>
    <row r="61" spans="1:10" ht="13.5" customHeight="1">
      <c r="A61" s="301"/>
      <c r="B61" s="302" t="s">
        <v>643</v>
      </c>
      <c r="C61" s="303">
        <v>39</v>
      </c>
      <c r="D61" s="303" t="s">
        <v>34</v>
      </c>
      <c r="E61" s="303" t="s">
        <v>34</v>
      </c>
      <c r="F61" s="303">
        <v>9</v>
      </c>
      <c r="G61" s="303">
        <v>8</v>
      </c>
      <c r="H61" s="303">
        <v>15</v>
      </c>
      <c r="I61" s="303" t="s">
        <v>34</v>
      </c>
      <c r="J61" s="303">
        <v>7</v>
      </c>
    </row>
    <row r="62" spans="1:10" ht="13.5" customHeight="1">
      <c r="A62" s="301"/>
      <c r="B62" s="302" t="s">
        <v>644</v>
      </c>
      <c r="C62" s="303">
        <v>10</v>
      </c>
      <c r="D62" s="303" t="s">
        <v>34</v>
      </c>
      <c r="E62" s="303" t="s">
        <v>34</v>
      </c>
      <c r="F62" s="303">
        <v>3</v>
      </c>
      <c r="G62" s="303">
        <v>2</v>
      </c>
      <c r="H62" s="303">
        <v>4</v>
      </c>
      <c r="I62" s="303" t="s">
        <v>34</v>
      </c>
      <c r="J62" s="303">
        <v>1</v>
      </c>
    </row>
    <row r="63" spans="1:10" ht="8.1" customHeight="1">
      <c r="A63" s="301"/>
      <c r="B63" s="304"/>
      <c r="C63" s="303"/>
      <c r="D63" s="303"/>
      <c r="E63" s="303"/>
      <c r="F63" s="303"/>
      <c r="G63" s="303"/>
      <c r="H63" s="303"/>
      <c r="I63" s="303"/>
      <c r="J63" s="303"/>
    </row>
    <row r="64" spans="1:10" ht="13.5" customHeight="1">
      <c r="A64" s="301" t="s">
        <v>640</v>
      </c>
      <c r="B64" s="304"/>
      <c r="C64" s="303"/>
      <c r="D64" s="303"/>
      <c r="E64" s="303"/>
      <c r="F64" s="303"/>
      <c r="G64" s="303"/>
      <c r="H64" s="303"/>
      <c r="I64" s="303"/>
      <c r="J64" s="303"/>
    </row>
    <row r="65" spans="1:10" ht="13.5" customHeight="1">
      <c r="A65" s="1634" t="s">
        <v>645</v>
      </c>
      <c r="B65" s="1635"/>
      <c r="C65" s="303"/>
      <c r="D65" s="303"/>
      <c r="E65" s="303"/>
      <c r="F65" s="303"/>
      <c r="G65" s="303"/>
      <c r="H65" s="303"/>
      <c r="I65" s="303"/>
      <c r="J65" s="303"/>
    </row>
    <row r="66" spans="1:10" ht="13.5" customHeight="1">
      <c r="A66" s="301"/>
      <c r="B66" s="302" t="s">
        <v>642</v>
      </c>
      <c r="C66" s="303">
        <v>27</v>
      </c>
      <c r="D66" s="303" t="s">
        <v>34</v>
      </c>
      <c r="E66" s="303">
        <v>3</v>
      </c>
      <c r="F66" s="303">
        <v>8</v>
      </c>
      <c r="G66" s="303">
        <v>6</v>
      </c>
      <c r="H66" s="303">
        <v>8</v>
      </c>
      <c r="I66" s="303">
        <v>1</v>
      </c>
      <c r="J66" s="303">
        <v>1</v>
      </c>
    </row>
    <row r="67" spans="1:10" ht="13.5" customHeight="1">
      <c r="A67" s="301"/>
      <c r="B67" s="302" t="s">
        <v>643</v>
      </c>
      <c r="C67" s="303">
        <v>107</v>
      </c>
      <c r="D67" s="303" t="s">
        <v>34</v>
      </c>
      <c r="E67" s="303">
        <v>6</v>
      </c>
      <c r="F67" s="303">
        <v>24</v>
      </c>
      <c r="G67" s="303">
        <v>24</v>
      </c>
      <c r="H67" s="303">
        <v>40</v>
      </c>
      <c r="I67" s="303">
        <v>6</v>
      </c>
      <c r="J67" s="303">
        <v>7</v>
      </c>
    </row>
    <row r="68" spans="1:10" ht="13.5" customHeight="1">
      <c r="A68" s="301"/>
      <c r="B68" s="302" t="s">
        <v>646</v>
      </c>
      <c r="C68" s="303">
        <v>51</v>
      </c>
      <c r="D68" s="303" t="s">
        <v>34</v>
      </c>
      <c r="E68" s="303">
        <v>3</v>
      </c>
      <c r="F68" s="303">
        <v>9</v>
      </c>
      <c r="G68" s="303">
        <v>11</v>
      </c>
      <c r="H68" s="303">
        <v>21</v>
      </c>
      <c r="I68" s="303">
        <v>4</v>
      </c>
      <c r="J68" s="303">
        <v>3</v>
      </c>
    </row>
    <row r="69" spans="1:10" ht="12.6" customHeight="1">
      <c r="A69" s="301"/>
      <c r="B69" s="304"/>
      <c r="C69" s="303"/>
      <c r="D69" s="303"/>
      <c r="E69" s="303"/>
      <c r="F69" s="303"/>
      <c r="G69" s="303"/>
      <c r="H69" s="303"/>
      <c r="I69" s="303"/>
      <c r="J69" s="303"/>
    </row>
    <row r="70" spans="1:10" ht="12.6" customHeight="1">
      <c r="A70" s="301"/>
      <c r="B70" s="304"/>
      <c r="C70" s="303"/>
      <c r="D70" s="303"/>
      <c r="E70" s="303"/>
      <c r="F70" s="303"/>
      <c r="G70" s="303"/>
      <c r="H70" s="303"/>
      <c r="I70" s="303"/>
      <c r="J70" s="303"/>
    </row>
    <row r="71" spans="1:10" ht="13.5" customHeight="1">
      <c r="A71" s="305" t="s">
        <v>650</v>
      </c>
      <c r="B71" s="304"/>
      <c r="C71" s="303"/>
      <c r="D71" s="303"/>
      <c r="E71" s="303"/>
      <c r="F71" s="303"/>
      <c r="G71" s="303"/>
      <c r="H71" s="303"/>
      <c r="I71" s="303"/>
      <c r="J71" s="303"/>
    </row>
    <row r="72" spans="1:10" ht="13.5" customHeight="1">
      <c r="A72" s="301"/>
      <c r="B72" s="302" t="s">
        <v>638</v>
      </c>
      <c r="C72" s="303">
        <v>244</v>
      </c>
      <c r="D72" s="303">
        <v>153</v>
      </c>
      <c r="E72" s="303">
        <v>70</v>
      </c>
      <c r="F72" s="303">
        <v>15</v>
      </c>
      <c r="G72" s="303">
        <v>4</v>
      </c>
      <c r="H72" s="303">
        <v>2</v>
      </c>
      <c r="I72" s="303" t="s">
        <v>34</v>
      </c>
      <c r="J72" s="303" t="s">
        <v>34</v>
      </c>
    </row>
    <row r="73" spans="1:10" ht="13.5" customHeight="1">
      <c r="A73" s="301"/>
      <c r="B73" s="302" t="s">
        <v>639</v>
      </c>
      <c r="C73" s="303">
        <v>364</v>
      </c>
      <c r="D73" s="303">
        <v>153</v>
      </c>
      <c r="E73" s="303">
        <v>140</v>
      </c>
      <c r="F73" s="303">
        <v>45</v>
      </c>
      <c r="G73" s="303">
        <v>16</v>
      </c>
      <c r="H73" s="303">
        <v>10</v>
      </c>
      <c r="I73" s="303" t="s">
        <v>34</v>
      </c>
      <c r="J73" s="303" t="s">
        <v>34</v>
      </c>
    </row>
    <row r="74" spans="1:10" ht="8.1" customHeight="1">
      <c r="A74" s="301"/>
      <c r="B74" s="304"/>
      <c r="C74" s="303"/>
      <c r="D74" s="303"/>
      <c r="E74" s="303"/>
      <c r="F74" s="303"/>
      <c r="G74" s="303"/>
      <c r="H74" s="303"/>
      <c r="I74" s="303"/>
      <c r="J74" s="303"/>
    </row>
    <row r="75" spans="1:10" ht="13.5" customHeight="1">
      <c r="A75" s="301" t="s">
        <v>640</v>
      </c>
      <c r="B75" s="304"/>
      <c r="C75" s="303"/>
      <c r="D75" s="303"/>
      <c r="E75" s="303"/>
      <c r="F75" s="303"/>
      <c r="G75" s="303"/>
      <c r="H75" s="303"/>
      <c r="I75" s="303"/>
      <c r="J75" s="303"/>
    </row>
    <row r="76" spans="1:10" ht="13.5" customHeight="1">
      <c r="A76" s="1634" t="s">
        <v>641</v>
      </c>
      <c r="B76" s="1635"/>
      <c r="C76" s="303"/>
      <c r="D76" s="303"/>
      <c r="E76" s="303"/>
      <c r="F76" s="303"/>
      <c r="G76" s="303"/>
      <c r="H76" s="303"/>
      <c r="I76" s="303"/>
      <c r="J76" s="303"/>
    </row>
    <row r="77" spans="1:10" ht="13.5" customHeight="1">
      <c r="A77" s="301"/>
      <c r="B77" s="302" t="s">
        <v>642</v>
      </c>
      <c r="C77" s="303">
        <v>6</v>
      </c>
      <c r="D77" s="303" t="s">
        <v>34</v>
      </c>
      <c r="E77" s="303">
        <v>2</v>
      </c>
      <c r="F77" s="303">
        <v>2</v>
      </c>
      <c r="G77" s="303">
        <v>2</v>
      </c>
      <c r="H77" s="303" t="s">
        <v>34</v>
      </c>
      <c r="I77" s="303" t="s">
        <v>34</v>
      </c>
      <c r="J77" s="303" t="s">
        <v>34</v>
      </c>
    </row>
    <row r="78" spans="1:10" ht="13.5" customHeight="1">
      <c r="A78" s="301"/>
      <c r="B78" s="302" t="s">
        <v>643</v>
      </c>
      <c r="C78" s="303">
        <v>18</v>
      </c>
      <c r="D78" s="303" t="s">
        <v>34</v>
      </c>
      <c r="E78" s="303">
        <v>4</v>
      </c>
      <c r="F78" s="303">
        <v>6</v>
      </c>
      <c r="G78" s="303">
        <v>8</v>
      </c>
      <c r="H78" s="303" t="s">
        <v>34</v>
      </c>
      <c r="I78" s="303" t="s">
        <v>34</v>
      </c>
      <c r="J78" s="303" t="s">
        <v>34</v>
      </c>
    </row>
    <row r="79" spans="1:10" ht="13.5" customHeight="1">
      <c r="A79" s="301"/>
      <c r="B79" s="302" t="s">
        <v>644</v>
      </c>
      <c r="C79" s="303">
        <v>8</v>
      </c>
      <c r="D79" s="303" t="s">
        <v>34</v>
      </c>
      <c r="E79" s="303">
        <v>2</v>
      </c>
      <c r="F79" s="303">
        <v>2</v>
      </c>
      <c r="G79" s="303">
        <v>4</v>
      </c>
      <c r="H79" s="303" t="s">
        <v>34</v>
      </c>
      <c r="I79" s="303" t="s">
        <v>34</v>
      </c>
      <c r="J79" s="303" t="s">
        <v>34</v>
      </c>
    </row>
    <row r="80" spans="1:10" ht="8.1" customHeight="1">
      <c r="A80" s="301"/>
      <c r="B80" s="304"/>
      <c r="C80" s="303"/>
      <c r="D80" s="303"/>
      <c r="E80" s="303"/>
      <c r="F80" s="303"/>
      <c r="G80" s="303"/>
      <c r="H80" s="303"/>
      <c r="I80" s="303"/>
      <c r="J80" s="303"/>
    </row>
    <row r="81" spans="1:10" ht="13.5" customHeight="1">
      <c r="A81" s="301" t="s">
        <v>640</v>
      </c>
      <c r="B81" s="304"/>
      <c r="C81" s="303"/>
      <c r="D81" s="303"/>
      <c r="E81" s="303"/>
      <c r="F81" s="303"/>
      <c r="G81" s="303"/>
      <c r="H81" s="303"/>
      <c r="I81" s="303"/>
      <c r="J81" s="303"/>
    </row>
    <row r="82" spans="1:10" ht="13.5" customHeight="1">
      <c r="A82" s="1634" t="s">
        <v>645</v>
      </c>
      <c r="B82" s="1635"/>
      <c r="C82" s="303"/>
      <c r="D82" s="303"/>
      <c r="E82" s="303"/>
      <c r="F82" s="303"/>
      <c r="G82" s="303"/>
      <c r="H82" s="303"/>
      <c r="I82" s="303"/>
      <c r="J82" s="303"/>
    </row>
    <row r="83" spans="1:10" ht="13.5" customHeight="1">
      <c r="A83" s="301"/>
      <c r="B83" s="302" t="s">
        <v>642</v>
      </c>
      <c r="C83" s="303">
        <v>15</v>
      </c>
      <c r="D83" s="303" t="s">
        <v>34</v>
      </c>
      <c r="E83" s="303">
        <v>4</v>
      </c>
      <c r="F83" s="303">
        <v>6</v>
      </c>
      <c r="G83" s="303">
        <v>3</v>
      </c>
      <c r="H83" s="303">
        <v>2</v>
      </c>
      <c r="I83" s="303" t="s">
        <v>34</v>
      </c>
      <c r="J83" s="303" t="s">
        <v>34</v>
      </c>
    </row>
    <row r="84" spans="1:10" ht="13.5" customHeight="1">
      <c r="A84" s="301"/>
      <c r="B84" s="302" t="s">
        <v>643</v>
      </c>
      <c r="C84" s="303">
        <v>48</v>
      </c>
      <c r="D84" s="303" t="s">
        <v>34</v>
      </c>
      <c r="E84" s="303">
        <v>8</v>
      </c>
      <c r="F84" s="303">
        <v>18</v>
      </c>
      <c r="G84" s="303">
        <v>12</v>
      </c>
      <c r="H84" s="303">
        <v>10</v>
      </c>
      <c r="I84" s="303" t="s">
        <v>34</v>
      </c>
      <c r="J84" s="303" t="s">
        <v>34</v>
      </c>
    </row>
    <row r="85" spans="1:10" ht="13.5" customHeight="1">
      <c r="A85" s="307"/>
      <c r="B85" s="308" t="s">
        <v>646</v>
      </c>
      <c r="C85" s="309">
        <v>22</v>
      </c>
      <c r="D85" s="309" t="s">
        <v>34</v>
      </c>
      <c r="E85" s="309">
        <v>4</v>
      </c>
      <c r="F85" s="309">
        <v>7</v>
      </c>
      <c r="G85" s="309">
        <v>5</v>
      </c>
      <c r="H85" s="309">
        <v>6</v>
      </c>
      <c r="I85" s="309" t="s">
        <v>34</v>
      </c>
      <c r="J85" s="309" t="s">
        <v>34</v>
      </c>
    </row>
    <row r="86" spans="1:10" ht="0.95" customHeight="1">
      <c r="A86" s="310"/>
      <c r="B86" s="311"/>
      <c r="C86" s="312"/>
      <c r="D86" s="312"/>
      <c r="E86" s="312"/>
      <c r="F86" s="312"/>
      <c r="G86" s="312"/>
      <c r="H86" s="312"/>
      <c r="I86" s="312"/>
      <c r="J86" s="312"/>
    </row>
    <row r="87" spans="1:10" s="292" customFormat="1" ht="27" customHeight="1">
      <c r="A87" s="1636" t="s">
        <v>656</v>
      </c>
      <c r="B87" s="1636"/>
      <c r="C87" s="1636"/>
      <c r="D87" s="1636"/>
      <c r="E87" s="1636"/>
      <c r="F87" s="1636"/>
      <c r="G87" s="1636"/>
      <c r="H87" s="1636"/>
      <c r="I87" s="1636"/>
      <c r="J87" s="1636"/>
    </row>
    <row r="88" spans="1:10" s="297" customFormat="1" ht="39" customHeight="1">
      <c r="A88" s="1637" t="s">
        <v>633</v>
      </c>
      <c r="B88" s="1638"/>
      <c r="C88" s="293" t="s">
        <v>634</v>
      </c>
      <c r="D88" s="294" t="s">
        <v>635</v>
      </c>
      <c r="E88" s="295">
        <v>2</v>
      </c>
      <c r="F88" s="295">
        <v>3</v>
      </c>
      <c r="G88" s="295">
        <v>4</v>
      </c>
      <c r="H88" s="295">
        <v>5</v>
      </c>
      <c r="I88" s="295">
        <v>6</v>
      </c>
      <c r="J88" s="296" t="s">
        <v>636</v>
      </c>
    </row>
    <row r="89" spans="1:10" ht="13.5" customHeight="1">
      <c r="A89" s="305" t="s">
        <v>651</v>
      </c>
      <c r="B89" s="304"/>
      <c r="C89" s="303"/>
      <c r="D89" s="303"/>
      <c r="E89" s="303"/>
      <c r="F89" s="303"/>
      <c r="G89" s="303"/>
      <c r="H89" s="303"/>
      <c r="I89" s="303"/>
      <c r="J89" s="303"/>
    </row>
    <row r="90" spans="1:10" ht="13.5" customHeight="1">
      <c r="A90" s="301"/>
      <c r="B90" s="302" t="s">
        <v>638</v>
      </c>
      <c r="C90" s="303">
        <v>2412</v>
      </c>
      <c r="D90" s="303">
        <v>816</v>
      </c>
      <c r="E90" s="303">
        <v>883</v>
      </c>
      <c r="F90" s="303">
        <v>409</v>
      </c>
      <c r="G90" s="303">
        <v>195</v>
      </c>
      <c r="H90" s="303">
        <v>74</v>
      </c>
      <c r="I90" s="303">
        <v>24</v>
      </c>
      <c r="J90" s="303">
        <v>11</v>
      </c>
    </row>
    <row r="91" spans="1:10" ht="13.5" customHeight="1">
      <c r="A91" s="301"/>
      <c r="B91" s="302" t="s">
        <v>639</v>
      </c>
      <c r="C91" s="303">
        <v>5183</v>
      </c>
      <c r="D91" s="303">
        <v>816</v>
      </c>
      <c r="E91" s="303">
        <v>1766</v>
      </c>
      <c r="F91" s="303">
        <v>1227</v>
      </c>
      <c r="G91" s="303">
        <v>780</v>
      </c>
      <c r="H91" s="303">
        <v>370</v>
      </c>
      <c r="I91" s="303">
        <v>144</v>
      </c>
      <c r="J91" s="303">
        <v>80</v>
      </c>
    </row>
    <row r="92" spans="1:10" ht="8.1" customHeight="1">
      <c r="A92" s="301"/>
      <c r="B92" s="304"/>
      <c r="C92" s="303"/>
      <c r="D92" s="303"/>
      <c r="E92" s="303"/>
      <c r="F92" s="303"/>
      <c r="G92" s="303"/>
      <c r="H92" s="303"/>
      <c r="I92" s="303"/>
      <c r="J92" s="303"/>
    </row>
    <row r="93" spans="1:10" ht="13.5" customHeight="1">
      <c r="A93" s="301" t="s">
        <v>640</v>
      </c>
      <c r="B93" s="304"/>
      <c r="C93" s="303"/>
      <c r="D93" s="303"/>
      <c r="E93" s="303"/>
      <c r="F93" s="303"/>
      <c r="G93" s="303"/>
      <c r="H93" s="303"/>
      <c r="I93" s="303"/>
      <c r="J93" s="303"/>
    </row>
    <row r="94" spans="1:10" ht="13.5" customHeight="1">
      <c r="A94" s="1634" t="s">
        <v>641</v>
      </c>
      <c r="B94" s="1635"/>
      <c r="C94" s="303"/>
      <c r="D94" s="303"/>
      <c r="E94" s="303"/>
      <c r="F94" s="303"/>
      <c r="G94" s="303"/>
      <c r="H94" s="303"/>
      <c r="I94" s="303"/>
      <c r="J94" s="303"/>
    </row>
    <row r="95" spans="1:10" ht="13.5" customHeight="1">
      <c r="A95" s="301"/>
      <c r="B95" s="302" t="s">
        <v>642</v>
      </c>
      <c r="C95" s="303">
        <v>70</v>
      </c>
      <c r="D95" s="303" t="s">
        <v>34</v>
      </c>
      <c r="E95" s="303">
        <v>1</v>
      </c>
      <c r="F95" s="303">
        <v>10</v>
      </c>
      <c r="G95" s="303">
        <v>26</v>
      </c>
      <c r="H95" s="303">
        <v>26</v>
      </c>
      <c r="I95" s="303">
        <v>3</v>
      </c>
      <c r="J95" s="303">
        <v>4</v>
      </c>
    </row>
    <row r="96" spans="1:10" ht="13.5" customHeight="1">
      <c r="A96" s="301"/>
      <c r="B96" s="302" t="s">
        <v>643</v>
      </c>
      <c r="C96" s="303">
        <v>314</v>
      </c>
      <c r="D96" s="303" t="s">
        <v>34</v>
      </c>
      <c r="E96" s="303">
        <v>2</v>
      </c>
      <c r="F96" s="303">
        <v>30</v>
      </c>
      <c r="G96" s="303">
        <v>104</v>
      </c>
      <c r="H96" s="303">
        <v>130</v>
      </c>
      <c r="I96" s="303">
        <v>18</v>
      </c>
      <c r="J96" s="303">
        <v>30</v>
      </c>
    </row>
    <row r="97" spans="1:10" ht="13.5" customHeight="1">
      <c r="A97" s="301"/>
      <c r="B97" s="302" t="s">
        <v>644</v>
      </c>
      <c r="C97" s="303">
        <v>95</v>
      </c>
      <c r="D97" s="303" t="s">
        <v>34</v>
      </c>
      <c r="E97" s="303">
        <v>1</v>
      </c>
      <c r="F97" s="303">
        <v>11</v>
      </c>
      <c r="G97" s="303">
        <v>43</v>
      </c>
      <c r="H97" s="303">
        <v>29</v>
      </c>
      <c r="I97" s="303">
        <v>4</v>
      </c>
      <c r="J97" s="303">
        <v>7</v>
      </c>
    </row>
    <row r="98" spans="1:10" ht="8.1" customHeight="1">
      <c r="A98" s="301"/>
      <c r="B98" s="304"/>
      <c r="C98" s="303"/>
      <c r="D98" s="303"/>
      <c r="E98" s="303"/>
      <c r="F98" s="303"/>
      <c r="G98" s="303"/>
      <c r="H98" s="303"/>
      <c r="I98" s="303"/>
      <c r="J98" s="303"/>
    </row>
    <row r="99" spans="1:10" ht="13.5" customHeight="1">
      <c r="A99" s="301" t="s">
        <v>640</v>
      </c>
      <c r="B99" s="304"/>
      <c r="C99" s="303"/>
      <c r="D99" s="303"/>
      <c r="E99" s="303"/>
      <c r="F99" s="303"/>
      <c r="G99" s="303"/>
      <c r="H99" s="303"/>
      <c r="I99" s="303"/>
      <c r="J99" s="303"/>
    </row>
    <row r="100" spans="1:10" ht="13.5" customHeight="1">
      <c r="A100" s="1634" t="s">
        <v>645</v>
      </c>
      <c r="B100" s="1635"/>
      <c r="C100" s="303"/>
      <c r="D100" s="303"/>
      <c r="E100" s="303"/>
      <c r="F100" s="303"/>
      <c r="G100" s="303"/>
      <c r="H100" s="303"/>
      <c r="I100" s="303"/>
      <c r="J100" s="303"/>
    </row>
    <row r="101" spans="1:10" ht="13.5" customHeight="1">
      <c r="A101" s="301"/>
      <c r="B101" s="302" t="s">
        <v>642</v>
      </c>
      <c r="C101" s="303">
        <v>247</v>
      </c>
      <c r="D101" s="303">
        <v>1</v>
      </c>
      <c r="E101" s="303">
        <v>16</v>
      </c>
      <c r="F101" s="303">
        <v>55</v>
      </c>
      <c r="G101" s="303">
        <v>85</v>
      </c>
      <c r="H101" s="303">
        <v>58</v>
      </c>
      <c r="I101" s="303">
        <v>21</v>
      </c>
      <c r="J101" s="303">
        <v>11</v>
      </c>
    </row>
    <row r="102" spans="1:10" ht="13.5" customHeight="1">
      <c r="A102" s="301"/>
      <c r="B102" s="302" t="s">
        <v>643</v>
      </c>
      <c r="C102" s="303">
        <v>1034</v>
      </c>
      <c r="D102" s="303">
        <v>1</v>
      </c>
      <c r="E102" s="303">
        <v>32</v>
      </c>
      <c r="F102" s="303">
        <v>165</v>
      </c>
      <c r="G102" s="303">
        <v>340</v>
      </c>
      <c r="H102" s="303">
        <v>290</v>
      </c>
      <c r="I102" s="303">
        <v>126</v>
      </c>
      <c r="J102" s="303">
        <v>80</v>
      </c>
    </row>
    <row r="103" spans="1:10" ht="13.5" customHeight="1">
      <c r="A103" s="301"/>
      <c r="B103" s="302" t="s">
        <v>646</v>
      </c>
      <c r="C103" s="303">
        <v>436</v>
      </c>
      <c r="D103" s="303">
        <v>1</v>
      </c>
      <c r="E103" s="303">
        <v>16</v>
      </c>
      <c r="F103" s="303">
        <v>62</v>
      </c>
      <c r="G103" s="303">
        <v>138</v>
      </c>
      <c r="H103" s="303">
        <v>132</v>
      </c>
      <c r="I103" s="303">
        <v>56</v>
      </c>
      <c r="J103" s="303">
        <v>31</v>
      </c>
    </row>
    <row r="104" spans="1:10" ht="12.6" customHeight="1">
      <c r="A104" s="301"/>
      <c r="B104" s="304"/>
      <c r="C104" s="303"/>
      <c r="D104" s="303"/>
      <c r="E104" s="303"/>
      <c r="F104" s="303"/>
      <c r="G104" s="303"/>
      <c r="H104" s="303"/>
      <c r="I104" s="303"/>
      <c r="J104" s="303"/>
    </row>
    <row r="105" spans="1:10" ht="12.6" customHeight="1">
      <c r="A105" s="301"/>
      <c r="B105" s="304"/>
      <c r="C105" s="303"/>
      <c r="D105" s="303"/>
      <c r="E105" s="303"/>
      <c r="F105" s="303"/>
      <c r="G105" s="303"/>
      <c r="H105" s="303"/>
      <c r="I105" s="303"/>
      <c r="J105" s="303"/>
    </row>
    <row r="106" spans="1:10" ht="13.5" customHeight="1">
      <c r="A106" s="305" t="s">
        <v>652</v>
      </c>
      <c r="B106" s="304"/>
      <c r="C106" s="303"/>
      <c r="D106" s="303"/>
      <c r="E106" s="303"/>
      <c r="F106" s="303"/>
      <c r="G106" s="303"/>
      <c r="H106" s="303"/>
      <c r="I106" s="303"/>
      <c r="J106" s="303"/>
    </row>
    <row r="107" spans="1:10" ht="13.5" customHeight="1">
      <c r="A107" s="301"/>
      <c r="B107" s="302" t="s">
        <v>638</v>
      </c>
      <c r="C107" s="303">
        <v>3854</v>
      </c>
      <c r="D107" s="303">
        <v>868</v>
      </c>
      <c r="E107" s="303">
        <v>1503</v>
      </c>
      <c r="F107" s="303">
        <v>753</v>
      </c>
      <c r="G107" s="303">
        <v>474</v>
      </c>
      <c r="H107" s="303">
        <v>185</v>
      </c>
      <c r="I107" s="303">
        <v>46</v>
      </c>
      <c r="J107" s="303">
        <v>25</v>
      </c>
    </row>
    <row r="108" spans="1:10" ht="13.5" customHeight="1">
      <c r="A108" s="301"/>
      <c r="B108" s="302" t="s">
        <v>639</v>
      </c>
      <c r="C108" s="303">
        <v>9412</v>
      </c>
      <c r="D108" s="303">
        <v>868</v>
      </c>
      <c r="E108" s="303">
        <v>3006</v>
      </c>
      <c r="F108" s="303">
        <v>2259</v>
      </c>
      <c r="G108" s="303">
        <v>1896</v>
      </c>
      <c r="H108" s="303">
        <v>925</v>
      </c>
      <c r="I108" s="303">
        <v>276</v>
      </c>
      <c r="J108" s="303">
        <v>182</v>
      </c>
    </row>
    <row r="109" spans="1:10" ht="8.1" customHeight="1">
      <c r="A109" s="301"/>
      <c r="B109" s="304"/>
      <c r="C109" s="303"/>
      <c r="D109" s="303"/>
      <c r="E109" s="303"/>
      <c r="F109" s="303"/>
      <c r="G109" s="303"/>
      <c r="H109" s="303"/>
      <c r="I109" s="303"/>
      <c r="J109" s="303"/>
    </row>
    <row r="110" spans="1:10" ht="13.5" customHeight="1">
      <c r="A110" s="301" t="s">
        <v>640</v>
      </c>
      <c r="B110" s="304"/>
      <c r="C110" s="303"/>
      <c r="D110" s="303"/>
      <c r="E110" s="303"/>
      <c r="F110" s="303"/>
      <c r="G110" s="303"/>
      <c r="H110" s="303"/>
      <c r="I110" s="303"/>
      <c r="J110" s="303"/>
    </row>
    <row r="111" spans="1:10" ht="13.5" customHeight="1">
      <c r="A111" s="1634" t="s">
        <v>641</v>
      </c>
      <c r="B111" s="1635"/>
      <c r="C111" s="303"/>
      <c r="D111" s="303"/>
      <c r="E111" s="303"/>
      <c r="F111" s="303"/>
      <c r="G111" s="303"/>
      <c r="H111" s="303"/>
      <c r="I111" s="303"/>
      <c r="J111" s="303"/>
    </row>
    <row r="112" spans="1:10" ht="13.5" customHeight="1">
      <c r="A112" s="301"/>
      <c r="B112" s="302" t="s">
        <v>642</v>
      </c>
      <c r="C112" s="303">
        <v>260</v>
      </c>
      <c r="D112" s="303" t="s">
        <v>34</v>
      </c>
      <c r="E112" s="303">
        <v>5</v>
      </c>
      <c r="F112" s="303">
        <v>58</v>
      </c>
      <c r="G112" s="303">
        <v>91</v>
      </c>
      <c r="H112" s="303">
        <v>67</v>
      </c>
      <c r="I112" s="303">
        <v>23</v>
      </c>
      <c r="J112" s="303">
        <v>16</v>
      </c>
    </row>
    <row r="113" spans="1:10" ht="13.5" customHeight="1">
      <c r="A113" s="301"/>
      <c r="B113" s="302" t="s">
        <v>643</v>
      </c>
      <c r="C113" s="303">
        <v>1138</v>
      </c>
      <c r="D113" s="303" t="s">
        <v>34</v>
      </c>
      <c r="E113" s="303">
        <v>10</v>
      </c>
      <c r="F113" s="303">
        <v>174</v>
      </c>
      <c r="G113" s="303">
        <v>364</v>
      </c>
      <c r="H113" s="303">
        <v>335</v>
      </c>
      <c r="I113" s="303">
        <v>138</v>
      </c>
      <c r="J113" s="303">
        <v>117</v>
      </c>
    </row>
    <row r="114" spans="1:10" ht="13.5" customHeight="1">
      <c r="A114" s="301"/>
      <c r="B114" s="302" t="s">
        <v>644</v>
      </c>
      <c r="C114" s="303">
        <v>360</v>
      </c>
      <c r="D114" s="303" t="s">
        <v>34</v>
      </c>
      <c r="E114" s="303">
        <v>5</v>
      </c>
      <c r="F114" s="303">
        <v>59</v>
      </c>
      <c r="G114" s="303">
        <v>133</v>
      </c>
      <c r="H114" s="303">
        <v>103</v>
      </c>
      <c r="I114" s="303">
        <v>33</v>
      </c>
      <c r="J114" s="303">
        <v>27</v>
      </c>
    </row>
    <row r="115" spans="1:10" ht="8.1" customHeight="1">
      <c r="A115" s="301"/>
      <c r="B115" s="304"/>
      <c r="C115" s="303"/>
      <c r="D115" s="303"/>
      <c r="E115" s="303"/>
      <c r="F115" s="303"/>
      <c r="G115" s="303"/>
      <c r="H115" s="303"/>
      <c r="I115" s="303"/>
      <c r="J115" s="303"/>
    </row>
    <row r="116" spans="1:10" ht="13.5" customHeight="1">
      <c r="A116" s="301" t="s">
        <v>640</v>
      </c>
      <c r="B116" s="304"/>
      <c r="C116" s="303"/>
      <c r="D116" s="303"/>
      <c r="E116" s="303"/>
      <c r="F116" s="303"/>
      <c r="G116" s="303"/>
      <c r="H116" s="303"/>
      <c r="I116" s="303"/>
      <c r="J116" s="303"/>
    </row>
    <row r="117" spans="1:10" ht="13.5" customHeight="1">
      <c r="A117" s="1634" t="s">
        <v>645</v>
      </c>
      <c r="B117" s="1635"/>
      <c r="C117" s="303"/>
      <c r="D117" s="303"/>
      <c r="E117" s="303"/>
      <c r="F117" s="303"/>
      <c r="G117" s="303"/>
      <c r="H117" s="303"/>
      <c r="I117" s="303"/>
      <c r="J117" s="303"/>
    </row>
    <row r="118" spans="1:10" ht="13.5" customHeight="1">
      <c r="A118" s="301"/>
      <c r="B118" s="302" t="s">
        <v>642</v>
      </c>
      <c r="C118" s="303">
        <v>675</v>
      </c>
      <c r="D118" s="303" t="s">
        <v>34</v>
      </c>
      <c r="E118" s="303">
        <v>31</v>
      </c>
      <c r="F118" s="303">
        <v>153</v>
      </c>
      <c r="G118" s="303">
        <v>272</v>
      </c>
      <c r="H118" s="303">
        <v>151</v>
      </c>
      <c r="I118" s="303">
        <v>43</v>
      </c>
      <c r="J118" s="303">
        <v>25</v>
      </c>
    </row>
    <row r="119" spans="1:10" ht="13.5" customHeight="1">
      <c r="A119" s="301"/>
      <c r="B119" s="302" t="s">
        <v>643</v>
      </c>
      <c r="C119" s="303">
        <v>2804</v>
      </c>
      <c r="D119" s="303" t="s">
        <v>34</v>
      </c>
      <c r="E119" s="303">
        <v>62</v>
      </c>
      <c r="F119" s="303">
        <v>459</v>
      </c>
      <c r="G119" s="303">
        <v>1088</v>
      </c>
      <c r="H119" s="303">
        <v>755</v>
      </c>
      <c r="I119" s="303">
        <v>258</v>
      </c>
      <c r="J119" s="303">
        <v>182</v>
      </c>
    </row>
    <row r="120" spans="1:10" ht="13.5" customHeight="1">
      <c r="A120" s="301"/>
      <c r="B120" s="302" t="s">
        <v>646</v>
      </c>
      <c r="C120" s="303">
        <v>1231</v>
      </c>
      <c r="D120" s="303" t="s">
        <v>34</v>
      </c>
      <c r="E120" s="303">
        <v>31</v>
      </c>
      <c r="F120" s="303">
        <v>174</v>
      </c>
      <c r="G120" s="303">
        <v>467</v>
      </c>
      <c r="H120" s="303">
        <v>375</v>
      </c>
      <c r="I120" s="303">
        <v>111</v>
      </c>
      <c r="J120" s="303">
        <v>73</v>
      </c>
    </row>
    <row r="121" spans="1:10" ht="12.6" customHeight="1">
      <c r="A121" s="301"/>
      <c r="B121" s="304"/>
      <c r="C121" s="303"/>
      <c r="D121" s="303"/>
      <c r="E121" s="303"/>
      <c r="F121" s="303"/>
      <c r="G121" s="303"/>
      <c r="H121" s="303"/>
      <c r="I121" s="303"/>
      <c r="J121" s="303"/>
    </row>
    <row r="122" spans="1:10" ht="12.6" customHeight="1">
      <c r="A122" s="301"/>
      <c r="B122" s="304"/>
      <c r="C122" s="303"/>
      <c r="D122" s="303"/>
      <c r="E122" s="303"/>
      <c r="F122" s="303"/>
      <c r="G122" s="303"/>
      <c r="H122" s="303"/>
      <c r="I122" s="303"/>
      <c r="J122" s="303"/>
    </row>
    <row r="123" spans="1:10" ht="13.5" customHeight="1">
      <c r="A123" s="305" t="s">
        <v>653</v>
      </c>
      <c r="B123" s="304"/>
      <c r="C123" s="303"/>
      <c r="D123" s="303"/>
      <c r="E123" s="303"/>
      <c r="F123" s="303"/>
      <c r="G123" s="303"/>
      <c r="H123" s="303"/>
      <c r="I123" s="303"/>
      <c r="J123" s="303"/>
    </row>
    <row r="124" spans="1:10" ht="13.5" customHeight="1">
      <c r="A124" s="301"/>
      <c r="B124" s="302" t="s">
        <v>638</v>
      </c>
      <c r="C124" s="303">
        <v>4440</v>
      </c>
      <c r="D124" s="303">
        <v>966</v>
      </c>
      <c r="E124" s="303">
        <v>1528</v>
      </c>
      <c r="F124" s="303">
        <v>868</v>
      </c>
      <c r="G124" s="303">
        <v>625</v>
      </c>
      <c r="H124" s="303">
        <v>287</v>
      </c>
      <c r="I124" s="303">
        <v>110</v>
      </c>
      <c r="J124" s="303">
        <v>56</v>
      </c>
    </row>
    <row r="125" spans="1:10" ht="13.5" customHeight="1">
      <c r="A125" s="301"/>
      <c r="B125" s="302" t="s">
        <v>639</v>
      </c>
      <c r="C125" s="303">
        <v>11634</v>
      </c>
      <c r="D125" s="303">
        <v>966</v>
      </c>
      <c r="E125" s="303">
        <v>3056</v>
      </c>
      <c r="F125" s="303">
        <v>2604</v>
      </c>
      <c r="G125" s="303">
        <v>2500</v>
      </c>
      <c r="H125" s="303">
        <v>1435</v>
      </c>
      <c r="I125" s="303">
        <v>660</v>
      </c>
      <c r="J125" s="303">
        <v>413</v>
      </c>
    </row>
    <row r="126" spans="1:10" ht="8.1" customHeight="1">
      <c r="A126" s="301"/>
      <c r="B126" s="304"/>
      <c r="C126" s="303"/>
      <c r="D126" s="303"/>
      <c r="E126" s="303"/>
      <c r="F126" s="303"/>
      <c r="G126" s="303"/>
      <c r="H126" s="303"/>
      <c r="I126" s="303"/>
      <c r="J126" s="303"/>
    </row>
    <row r="127" spans="1:10" ht="13.5" customHeight="1">
      <c r="A127" s="301" t="s">
        <v>640</v>
      </c>
      <c r="B127" s="304"/>
      <c r="C127" s="303"/>
      <c r="D127" s="303"/>
      <c r="E127" s="303"/>
      <c r="F127" s="303"/>
      <c r="G127" s="303"/>
      <c r="H127" s="303"/>
      <c r="I127" s="303"/>
      <c r="J127" s="303"/>
    </row>
    <row r="128" spans="1:10" ht="13.5" customHeight="1">
      <c r="A128" s="1634" t="s">
        <v>641</v>
      </c>
      <c r="B128" s="1635"/>
      <c r="C128" s="303"/>
      <c r="D128" s="303"/>
      <c r="E128" s="303"/>
      <c r="F128" s="303"/>
      <c r="G128" s="303"/>
      <c r="H128" s="303"/>
      <c r="I128" s="303"/>
      <c r="J128" s="303"/>
    </row>
    <row r="129" spans="1:10" ht="13.5" customHeight="1">
      <c r="A129" s="301"/>
      <c r="B129" s="302" t="s">
        <v>642</v>
      </c>
      <c r="C129" s="303">
        <v>395</v>
      </c>
      <c r="D129" s="303" t="s">
        <v>34</v>
      </c>
      <c r="E129" s="303">
        <v>7</v>
      </c>
      <c r="F129" s="303">
        <v>90</v>
      </c>
      <c r="G129" s="303">
        <v>139</v>
      </c>
      <c r="H129" s="303">
        <v>89</v>
      </c>
      <c r="I129" s="303">
        <v>40</v>
      </c>
      <c r="J129" s="303">
        <v>30</v>
      </c>
    </row>
    <row r="130" spans="1:10" ht="13.5" customHeight="1">
      <c r="A130" s="301"/>
      <c r="B130" s="302" t="s">
        <v>643</v>
      </c>
      <c r="C130" s="303">
        <v>1748</v>
      </c>
      <c r="D130" s="303" t="s">
        <v>34</v>
      </c>
      <c r="E130" s="303">
        <v>14</v>
      </c>
      <c r="F130" s="303">
        <v>270</v>
      </c>
      <c r="G130" s="303">
        <v>556</v>
      </c>
      <c r="H130" s="303">
        <v>445</v>
      </c>
      <c r="I130" s="303">
        <v>240</v>
      </c>
      <c r="J130" s="303">
        <v>223</v>
      </c>
    </row>
    <row r="131" spans="1:10" ht="13.5" customHeight="1">
      <c r="A131" s="301"/>
      <c r="B131" s="302" t="s">
        <v>644</v>
      </c>
      <c r="C131" s="303">
        <v>564</v>
      </c>
      <c r="D131" s="303" t="s">
        <v>34</v>
      </c>
      <c r="E131" s="303">
        <v>7</v>
      </c>
      <c r="F131" s="303">
        <v>90</v>
      </c>
      <c r="G131" s="303">
        <v>215</v>
      </c>
      <c r="H131" s="303">
        <v>137</v>
      </c>
      <c r="I131" s="303">
        <v>63</v>
      </c>
      <c r="J131" s="303">
        <v>52</v>
      </c>
    </row>
    <row r="132" spans="1:10" ht="8.1" customHeight="1">
      <c r="A132" s="301"/>
      <c r="B132" s="304"/>
      <c r="C132" s="303"/>
      <c r="D132" s="303"/>
      <c r="E132" s="303"/>
      <c r="F132" s="303"/>
      <c r="G132" s="303"/>
      <c r="H132" s="303"/>
      <c r="I132" s="303"/>
      <c r="J132" s="303"/>
    </row>
    <row r="133" spans="1:10" ht="13.5" customHeight="1">
      <c r="A133" s="301" t="s">
        <v>640</v>
      </c>
      <c r="B133" s="304"/>
      <c r="C133" s="303"/>
      <c r="D133" s="303"/>
      <c r="E133" s="303"/>
      <c r="F133" s="303"/>
      <c r="G133" s="303"/>
      <c r="H133" s="303"/>
      <c r="I133" s="303"/>
      <c r="J133" s="303"/>
    </row>
    <row r="134" spans="1:10" ht="13.5" customHeight="1">
      <c r="A134" s="1634" t="s">
        <v>645</v>
      </c>
      <c r="B134" s="1635"/>
      <c r="C134" s="303"/>
      <c r="D134" s="303"/>
      <c r="E134" s="303"/>
      <c r="F134" s="303"/>
      <c r="G134" s="303"/>
      <c r="H134" s="303"/>
      <c r="I134" s="303"/>
      <c r="J134" s="303"/>
    </row>
    <row r="135" spans="1:10" ht="13.5" customHeight="1">
      <c r="A135" s="301"/>
      <c r="B135" s="302" t="s">
        <v>642</v>
      </c>
      <c r="C135" s="303">
        <v>978</v>
      </c>
      <c r="D135" s="303">
        <v>1</v>
      </c>
      <c r="E135" s="303">
        <v>37</v>
      </c>
      <c r="F135" s="303">
        <v>217</v>
      </c>
      <c r="G135" s="303">
        <v>356</v>
      </c>
      <c r="H135" s="303">
        <v>223</v>
      </c>
      <c r="I135" s="303">
        <v>92</v>
      </c>
      <c r="J135" s="303">
        <v>52</v>
      </c>
    </row>
    <row r="136" spans="1:10" ht="13.5" customHeight="1">
      <c r="A136" s="301"/>
      <c r="B136" s="302" t="s">
        <v>643</v>
      </c>
      <c r="C136" s="303">
        <v>4201</v>
      </c>
      <c r="D136" s="303">
        <v>1</v>
      </c>
      <c r="E136" s="303">
        <v>74</v>
      </c>
      <c r="F136" s="303">
        <v>651</v>
      </c>
      <c r="G136" s="303">
        <v>1424</v>
      </c>
      <c r="H136" s="303">
        <v>1115</v>
      </c>
      <c r="I136" s="303">
        <v>552</v>
      </c>
      <c r="J136" s="303">
        <v>384</v>
      </c>
    </row>
    <row r="137" spans="1:10" ht="13.5" customHeight="1">
      <c r="A137" s="301"/>
      <c r="B137" s="302" t="s">
        <v>646</v>
      </c>
      <c r="C137" s="303">
        <v>1786</v>
      </c>
      <c r="D137" s="303">
        <v>1</v>
      </c>
      <c r="E137" s="303">
        <v>37</v>
      </c>
      <c r="F137" s="303">
        <v>241</v>
      </c>
      <c r="G137" s="303">
        <v>623</v>
      </c>
      <c r="H137" s="303">
        <v>504</v>
      </c>
      <c r="I137" s="303">
        <v>232</v>
      </c>
      <c r="J137" s="303">
        <v>148</v>
      </c>
    </row>
    <row r="138" spans="1:10" ht="12.6" customHeight="1">
      <c r="A138" s="301"/>
      <c r="B138" s="304"/>
      <c r="C138" s="303"/>
      <c r="D138" s="303"/>
      <c r="E138" s="303"/>
      <c r="F138" s="303"/>
      <c r="G138" s="303"/>
      <c r="H138" s="303"/>
      <c r="I138" s="303"/>
      <c r="J138" s="303"/>
    </row>
    <row r="139" spans="1:10" ht="12.6" customHeight="1">
      <c r="A139" s="301"/>
      <c r="B139" s="304"/>
      <c r="C139" s="303"/>
      <c r="D139" s="303"/>
      <c r="E139" s="303"/>
      <c r="F139" s="303"/>
      <c r="G139" s="303"/>
      <c r="H139" s="303"/>
      <c r="I139" s="303"/>
      <c r="J139" s="303"/>
    </row>
    <row r="140" spans="1:10" ht="13.5" customHeight="1">
      <c r="A140" s="305" t="s">
        <v>654</v>
      </c>
      <c r="B140" s="304"/>
      <c r="C140" s="303"/>
      <c r="D140" s="303"/>
      <c r="E140" s="303"/>
      <c r="F140" s="303"/>
      <c r="G140" s="303"/>
      <c r="H140" s="303"/>
      <c r="I140" s="303"/>
      <c r="J140" s="303"/>
    </row>
    <row r="141" spans="1:10" ht="13.5" customHeight="1">
      <c r="A141" s="301"/>
      <c r="B141" s="302" t="s">
        <v>638</v>
      </c>
      <c r="C141" s="303">
        <v>1647</v>
      </c>
      <c r="D141" s="303">
        <v>626</v>
      </c>
      <c r="E141" s="303">
        <v>552</v>
      </c>
      <c r="F141" s="303">
        <v>255</v>
      </c>
      <c r="G141" s="303">
        <v>138</v>
      </c>
      <c r="H141" s="303">
        <v>47</v>
      </c>
      <c r="I141" s="303">
        <v>20</v>
      </c>
      <c r="J141" s="303">
        <v>9</v>
      </c>
    </row>
    <row r="142" spans="1:10" ht="13.5" customHeight="1">
      <c r="A142" s="301"/>
      <c r="B142" s="302" t="s">
        <v>639</v>
      </c>
      <c r="C142" s="303">
        <v>3467</v>
      </c>
      <c r="D142" s="303">
        <v>626</v>
      </c>
      <c r="E142" s="303">
        <v>1104</v>
      </c>
      <c r="F142" s="303">
        <v>765</v>
      </c>
      <c r="G142" s="303">
        <v>552</v>
      </c>
      <c r="H142" s="303">
        <v>235</v>
      </c>
      <c r="I142" s="303">
        <v>120</v>
      </c>
      <c r="J142" s="303">
        <v>65</v>
      </c>
    </row>
    <row r="143" spans="1:10" ht="8.1" customHeight="1">
      <c r="A143" s="301"/>
      <c r="B143" s="304"/>
      <c r="C143" s="303"/>
      <c r="D143" s="303"/>
      <c r="E143" s="303"/>
      <c r="F143" s="303"/>
      <c r="G143" s="303"/>
      <c r="H143" s="303"/>
      <c r="I143" s="303"/>
      <c r="J143" s="303"/>
    </row>
    <row r="144" spans="1:10" ht="13.5" customHeight="1">
      <c r="A144" s="301" t="s">
        <v>640</v>
      </c>
      <c r="B144" s="304"/>
      <c r="C144" s="303"/>
      <c r="D144" s="303"/>
      <c r="E144" s="303"/>
      <c r="F144" s="303"/>
      <c r="G144" s="303"/>
      <c r="H144" s="303"/>
      <c r="I144" s="303"/>
      <c r="J144" s="303"/>
    </row>
    <row r="145" spans="1:10" ht="13.5" customHeight="1">
      <c r="A145" s="1634" t="s">
        <v>641</v>
      </c>
      <c r="B145" s="1635"/>
      <c r="C145" s="303"/>
      <c r="D145" s="303"/>
      <c r="E145" s="303"/>
      <c r="F145" s="303"/>
      <c r="G145" s="303"/>
      <c r="H145" s="303"/>
      <c r="I145" s="303"/>
      <c r="J145" s="303"/>
    </row>
    <row r="146" spans="1:10" ht="13.5" customHeight="1">
      <c r="A146" s="301"/>
      <c r="B146" s="302" t="s">
        <v>642</v>
      </c>
      <c r="C146" s="303">
        <v>47</v>
      </c>
      <c r="D146" s="303" t="s">
        <v>34</v>
      </c>
      <c r="E146" s="303" t="s">
        <v>34</v>
      </c>
      <c r="F146" s="303">
        <v>10</v>
      </c>
      <c r="G146" s="303">
        <v>10</v>
      </c>
      <c r="H146" s="303">
        <v>16</v>
      </c>
      <c r="I146" s="303">
        <v>7</v>
      </c>
      <c r="J146" s="303">
        <v>4</v>
      </c>
    </row>
    <row r="147" spans="1:10" ht="13.5" customHeight="1">
      <c r="A147" s="301"/>
      <c r="B147" s="302" t="s">
        <v>643</v>
      </c>
      <c r="C147" s="303">
        <v>221</v>
      </c>
      <c r="D147" s="303" t="s">
        <v>34</v>
      </c>
      <c r="E147" s="303" t="s">
        <v>34</v>
      </c>
      <c r="F147" s="303">
        <v>30</v>
      </c>
      <c r="G147" s="303">
        <v>40</v>
      </c>
      <c r="H147" s="303">
        <v>80</v>
      </c>
      <c r="I147" s="303">
        <v>42</v>
      </c>
      <c r="J147" s="303">
        <v>29</v>
      </c>
    </row>
    <row r="148" spans="1:10" ht="13.5" customHeight="1">
      <c r="A148" s="301"/>
      <c r="B148" s="302" t="s">
        <v>644</v>
      </c>
      <c r="C148" s="303">
        <v>62</v>
      </c>
      <c r="D148" s="303" t="s">
        <v>34</v>
      </c>
      <c r="E148" s="303" t="s">
        <v>34</v>
      </c>
      <c r="F148" s="303">
        <v>12</v>
      </c>
      <c r="G148" s="303">
        <v>13</v>
      </c>
      <c r="H148" s="303">
        <v>23</v>
      </c>
      <c r="I148" s="303">
        <v>9</v>
      </c>
      <c r="J148" s="303">
        <v>5</v>
      </c>
    </row>
    <row r="149" spans="1:10" ht="8.1" customHeight="1">
      <c r="A149" s="301"/>
      <c r="B149" s="304"/>
      <c r="C149" s="303"/>
      <c r="D149" s="303"/>
      <c r="E149" s="303"/>
      <c r="F149" s="303"/>
      <c r="G149" s="303"/>
      <c r="H149" s="303"/>
      <c r="I149" s="303"/>
      <c r="J149" s="303"/>
    </row>
    <row r="150" spans="1:10" ht="13.5" customHeight="1">
      <c r="A150" s="301" t="s">
        <v>640</v>
      </c>
      <c r="B150" s="304"/>
      <c r="C150" s="303"/>
      <c r="D150" s="303"/>
      <c r="E150" s="303"/>
      <c r="F150" s="303"/>
      <c r="G150" s="303"/>
      <c r="H150" s="303"/>
      <c r="I150" s="303"/>
      <c r="J150" s="303"/>
    </row>
    <row r="151" spans="1:10" ht="13.5" customHeight="1">
      <c r="A151" s="1634" t="s">
        <v>645</v>
      </c>
      <c r="B151" s="1635"/>
      <c r="C151" s="303"/>
      <c r="D151" s="303"/>
      <c r="E151" s="303"/>
      <c r="F151" s="303"/>
      <c r="G151" s="303"/>
      <c r="H151" s="303"/>
      <c r="I151" s="303"/>
      <c r="J151" s="303"/>
    </row>
    <row r="152" spans="1:10" ht="13.5" customHeight="1">
      <c r="A152" s="301"/>
      <c r="B152" s="302" t="s">
        <v>642</v>
      </c>
      <c r="C152" s="303">
        <v>179</v>
      </c>
      <c r="D152" s="303" t="s">
        <v>34</v>
      </c>
      <c r="E152" s="303">
        <v>12</v>
      </c>
      <c r="F152" s="303">
        <v>43</v>
      </c>
      <c r="G152" s="303">
        <v>64</v>
      </c>
      <c r="H152" s="303">
        <v>34</v>
      </c>
      <c r="I152" s="303">
        <v>18</v>
      </c>
      <c r="J152" s="303">
        <v>8</v>
      </c>
    </row>
    <row r="153" spans="1:10" ht="13.5" customHeight="1">
      <c r="A153" s="301"/>
      <c r="B153" s="302" t="s">
        <v>643</v>
      </c>
      <c r="C153" s="303">
        <v>745</v>
      </c>
      <c r="D153" s="303" t="s">
        <v>34</v>
      </c>
      <c r="E153" s="303">
        <v>24</v>
      </c>
      <c r="F153" s="303">
        <v>129</v>
      </c>
      <c r="G153" s="303">
        <v>256</v>
      </c>
      <c r="H153" s="303">
        <v>170</v>
      </c>
      <c r="I153" s="303">
        <v>108</v>
      </c>
      <c r="J153" s="303">
        <v>58</v>
      </c>
    </row>
    <row r="154" spans="1:10" ht="13.5" customHeight="1">
      <c r="A154" s="301"/>
      <c r="B154" s="302" t="s">
        <v>646</v>
      </c>
      <c r="C154" s="303">
        <v>333</v>
      </c>
      <c r="D154" s="303" t="s">
        <v>34</v>
      </c>
      <c r="E154" s="303">
        <v>12</v>
      </c>
      <c r="F154" s="303">
        <v>54</v>
      </c>
      <c r="G154" s="303">
        <v>100</v>
      </c>
      <c r="H154" s="303">
        <v>90</v>
      </c>
      <c r="I154" s="303">
        <v>47</v>
      </c>
      <c r="J154" s="303">
        <v>30</v>
      </c>
    </row>
    <row r="155" spans="1:10" ht="12.6" customHeight="1">
      <c r="A155" s="301"/>
      <c r="B155" s="304"/>
      <c r="C155" s="303"/>
      <c r="D155" s="303"/>
      <c r="E155" s="303"/>
      <c r="F155" s="303"/>
      <c r="G155" s="303"/>
      <c r="H155" s="303"/>
      <c r="I155" s="303"/>
      <c r="J155" s="303"/>
    </row>
    <row r="156" spans="1:10" ht="12.6" customHeight="1">
      <c r="A156" s="301"/>
      <c r="B156" s="304"/>
      <c r="C156" s="303"/>
      <c r="D156" s="303"/>
      <c r="E156" s="303"/>
      <c r="F156" s="303"/>
      <c r="G156" s="303"/>
      <c r="H156" s="303"/>
      <c r="I156" s="303"/>
      <c r="J156" s="303"/>
    </row>
    <row r="157" spans="1:10" ht="13.5" customHeight="1">
      <c r="A157" s="305" t="s">
        <v>22</v>
      </c>
      <c r="B157" s="304"/>
      <c r="C157" s="303"/>
      <c r="D157" s="303"/>
      <c r="E157" s="303"/>
      <c r="F157" s="303"/>
      <c r="G157" s="303"/>
      <c r="H157" s="303"/>
      <c r="I157" s="303"/>
      <c r="J157" s="303"/>
    </row>
    <row r="158" spans="1:10" ht="13.5" customHeight="1">
      <c r="A158" s="301"/>
      <c r="B158" s="302" t="s">
        <v>638</v>
      </c>
      <c r="C158" s="303">
        <v>145836</v>
      </c>
      <c r="D158" s="303">
        <v>59492</v>
      </c>
      <c r="E158" s="303">
        <v>41685</v>
      </c>
      <c r="F158" s="303">
        <v>23482</v>
      </c>
      <c r="G158" s="303">
        <v>14941</v>
      </c>
      <c r="H158" s="303">
        <v>4720</v>
      </c>
      <c r="I158" s="303">
        <v>1148</v>
      </c>
      <c r="J158" s="303">
        <v>368</v>
      </c>
    </row>
    <row r="159" spans="1:10" ht="13.5" customHeight="1">
      <c r="A159" s="301"/>
      <c r="B159" s="302" t="s">
        <v>639</v>
      </c>
      <c r="C159" s="303">
        <v>306269</v>
      </c>
      <c r="D159" s="303">
        <v>59492</v>
      </c>
      <c r="E159" s="303">
        <v>83370</v>
      </c>
      <c r="F159" s="303">
        <v>70446</v>
      </c>
      <c r="G159" s="303">
        <v>59764</v>
      </c>
      <c r="H159" s="303">
        <v>23600</v>
      </c>
      <c r="I159" s="303">
        <v>6888</v>
      </c>
      <c r="J159" s="303">
        <v>2709</v>
      </c>
    </row>
    <row r="160" spans="1:10" ht="8.1" customHeight="1">
      <c r="A160" s="301"/>
      <c r="B160" s="304"/>
      <c r="C160" s="303"/>
      <c r="D160" s="303"/>
      <c r="E160" s="303"/>
      <c r="F160" s="303"/>
      <c r="G160" s="303"/>
      <c r="H160" s="303"/>
      <c r="I160" s="303"/>
      <c r="J160" s="303"/>
    </row>
    <row r="161" spans="1:10" ht="13.5" customHeight="1">
      <c r="A161" s="301" t="s">
        <v>640</v>
      </c>
      <c r="B161" s="304"/>
      <c r="C161" s="303"/>
      <c r="D161" s="303"/>
      <c r="E161" s="303"/>
      <c r="F161" s="303"/>
      <c r="G161" s="303"/>
      <c r="H161" s="303"/>
      <c r="I161" s="303"/>
      <c r="J161" s="303"/>
    </row>
    <row r="162" spans="1:10" ht="13.5" customHeight="1">
      <c r="A162" s="1634" t="s">
        <v>641</v>
      </c>
      <c r="B162" s="1635"/>
      <c r="C162" s="303"/>
      <c r="D162" s="303"/>
      <c r="E162" s="303"/>
      <c r="F162" s="303"/>
      <c r="G162" s="303"/>
      <c r="H162" s="303"/>
      <c r="I162" s="303"/>
      <c r="J162" s="303"/>
    </row>
    <row r="163" spans="1:10" ht="13.5" customHeight="1">
      <c r="A163" s="301"/>
      <c r="B163" s="302" t="s">
        <v>642</v>
      </c>
      <c r="C163" s="303">
        <v>10230</v>
      </c>
      <c r="D163" s="303" t="s">
        <v>34</v>
      </c>
      <c r="E163" s="303">
        <v>272</v>
      </c>
      <c r="F163" s="303">
        <v>3659</v>
      </c>
      <c r="G163" s="303">
        <v>3848</v>
      </c>
      <c r="H163" s="303">
        <v>1747</v>
      </c>
      <c r="I163" s="303">
        <v>501</v>
      </c>
      <c r="J163" s="303">
        <v>203</v>
      </c>
    </row>
    <row r="164" spans="1:10" ht="13.5" customHeight="1">
      <c r="A164" s="301"/>
      <c r="B164" s="302" t="s">
        <v>643</v>
      </c>
      <c r="C164" s="303">
        <v>40166</v>
      </c>
      <c r="D164" s="303" t="s">
        <v>34</v>
      </c>
      <c r="E164" s="303">
        <v>544</v>
      </c>
      <c r="F164" s="303">
        <v>10977</v>
      </c>
      <c r="G164" s="303">
        <v>15392</v>
      </c>
      <c r="H164" s="303">
        <v>8735</v>
      </c>
      <c r="I164" s="303">
        <v>3006</v>
      </c>
      <c r="J164" s="303">
        <v>1512</v>
      </c>
    </row>
    <row r="165" spans="1:10" ht="13.5" customHeight="1">
      <c r="A165" s="301"/>
      <c r="B165" s="302" t="s">
        <v>644</v>
      </c>
      <c r="C165" s="303">
        <v>13387</v>
      </c>
      <c r="D165" s="303" t="s">
        <v>34</v>
      </c>
      <c r="E165" s="303">
        <v>272</v>
      </c>
      <c r="F165" s="303">
        <v>3736</v>
      </c>
      <c r="G165" s="303">
        <v>5625</v>
      </c>
      <c r="H165" s="303">
        <v>2671</v>
      </c>
      <c r="I165" s="303">
        <v>746</v>
      </c>
      <c r="J165" s="303">
        <v>337</v>
      </c>
    </row>
    <row r="166" spans="1:10" ht="8.1" customHeight="1">
      <c r="A166" s="301"/>
      <c r="B166" s="304"/>
      <c r="C166" s="303"/>
      <c r="D166" s="303"/>
      <c r="E166" s="303"/>
      <c r="F166" s="303"/>
      <c r="G166" s="303"/>
      <c r="H166" s="303"/>
      <c r="I166" s="303"/>
      <c r="J166" s="303"/>
    </row>
    <row r="167" spans="1:10" ht="13.5" customHeight="1">
      <c r="A167" s="301" t="s">
        <v>640</v>
      </c>
      <c r="B167" s="304"/>
      <c r="C167" s="303"/>
      <c r="D167" s="303"/>
      <c r="E167" s="303"/>
      <c r="F167" s="303"/>
      <c r="G167" s="303"/>
      <c r="H167" s="303"/>
      <c r="I167" s="303"/>
      <c r="J167" s="303"/>
    </row>
    <row r="168" spans="1:10" ht="13.5" customHeight="1">
      <c r="A168" s="1634" t="s">
        <v>645</v>
      </c>
      <c r="B168" s="1635"/>
      <c r="C168" s="303"/>
      <c r="D168" s="303"/>
      <c r="E168" s="303"/>
      <c r="F168" s="303"/>
      <c r="G168" s="303"/>
      <c r="H168" s="303"/>
      <c r="I168" s="303"/>
      <c r="J168" s="303"/>
    </row>
    <row r="169" spans="1:10" ht="13.5" customHeight="1">
      <c r="A169" s="301"/>
      <c r="B169" s="302" t="s">
        <v>642</v>
      </c>
      <c r="C169" s="303">
        <v>26175</v>
      </c>
      <c r="D169" s="303">
        <v>148</v>
      </c>
      <c r="E169" s="303">
        <v>1730</v>
      </c>
      <c r="F169" s="303">
        <v>8573</v>
      </c>
      <c r="G169" s="303">
        <v>10407</v>
      </c>
      <c r="H169" s="303">
        <v>3949</v>
      </c>
      <c r="I169" s="303">
        <v>1022</v>
      </c>
      <c r="J169" s="303">
        <v>346</v>
      </c>
    </row>
    <row r="170" spans="1:10" ht="13.5" customHeight="1">
      <c r="A170" s="301"/>
      <c r="B170" s="302" t="s">
        <v>643</v>
      </c>
      <c r="C170" s="303">
        <v>99379</v>
      </c>
      <c r="D170" s="303">
        <v>148</v>
      </c>
      <c r="E170" s="303">
        <v>3460</v>
      </c>
      <c r="F170" s="303">
        <v>25719</v>
      </c>
      <c r="G170" s="303">
        <v>41628</v>
      </c>
      <c r="H170" s="303">
        <v>19745</v>
      </c>
      <c r="I170" s="303">
        <v>6132</v>
      </c>
      <c r="J170" s="303">
        <v>2547</v>
      </c>
    </row>
    <row r="171" spans="1:10" ht="13.5" customHeight="1">
      <c r="A171" s="307"/>
      <c r="B171" s="308" t="s">
        <v>646</v>
      </c>
      <c r="C171" s="313">
        <v>44255</v>
      </c>
      <c r="D171" s="309">
        <v>148</v>
      </c>
      <c r="E171" s="309">
        <v>1731</v>
      </c>
      <c r="F171" s="309">
        <v>9692</v>
      </c>
      <c r="G171" s="309">
        <v>18912</v>
      </c>
      <c r="H171" s="309">
        <v>9782</v>
      </c>
      <c r="I171" s="309">
        <v>2849</v>
      </c>
      <c r="J171" s="309">
        <v>1141</v>
      </c>
    </row>
    <row r="172" spans="1:10" ht="13.5" customHeight="1"/>
    <row r="173" spans="1:10" ht="13.5" customHeight="1"/>
    <row r="174" spans="1:10" ht="13.5" customHeight="1"/>
  </sheetData>
  <mergeCells count="24">
    <mergeCell ref="A82:B82"/>
    <mergeCell ref="A2:B2"/>
    <mergeCell ref="A3:B3"/>
    <mergeCell ref="A8:B8"/>
    <mergeCell ref="A14:B14"/>
    <mergeCell ref="A25:B25"/>
    <mergeCell ref="A31:B31"/>
    <mergeCell ref="A42:B42"/>
    <mergeCell ref="A48:B48"/>
    <mergeCell ref="A59:B59"/>
    <mergeCell ref="A65:B65"/>
    <mergeCell ref="A76:B76"/>
    <mergeCell ref="A168:B168"/>
    <mergeCell ref="A87:J87"/>
    <mergeCell ref="A88:B88"/>
    <mergeCell ref="A94:B94"/>
    <mergeCell ref="A100:B100"/>
    <mergeCell ref="A111:B111"/>
    <mergeCell ref="A117:B117"/>
    <mergeCell ref="A128:B128"/>
    <mergeCell ref="A134:B134"/>
    <mergeCell ref="A145:B145"/>
    <mergeCell ref="A151:B151"/>
    <mergeCell ref="A162:B162"/>
  </mergeCells>
  <phoneticPr fontId="4"/>
  <printOptions horizontalCentered="1"/>
  <pageMargins left="0.70866141732283472" right="0.70866141732283472" top="0.47244094488188981" bottom="0.43307086614173229" header="0.31496062992125984" footer="0.31496062992125984"/>
  <pageSetup paperSize="9" scale="7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107"/>
  <sheetViews>
    <sheetView showGridLines="0" view="pageBreakPreview" zoomScaleNormal="100" zoomScaleSheetLayoutView="100" workbookViewId="0">
      <selection activeCell="I1" sqref="I1"/>
    </sheetView>
  </sheetViews>
  <sheetFormatPr defaultColWidth="9.875" defaultRowHeight="14.65" customHeight="1"/>
  <cols>
    <col min="1" max="1" width="0.625" style="254" customWidth="1"/>
    <col min="2" max="3" width="0.75" style="168" customWidth="1"/>
    <col min="4" max="4" width="10.5" style="168" customWidth="1"/>
    <col min="5" max="5" width="2.375" style="168" customWidth="1"/>
    <col min="6" max="7" width="0.75" style="168" customWidth="1"/>
    <col min="8" max="9" width="9.625" style="169" customWidth="1"/>
    <col min="10" max="16" width="9.375" style="169" customWidth="1"/>
    <col min="17" max="17" width="9.5" style="169" customWidth="1"/>
    <col min="18" max="19" width="9.75" style="169" customWidth="1"/>
    <col min="20" max="22" width="10.375" style="169" customWidth="1"/>
    <col min="23" max="23" width="7.875" style="169" customWidth="1"/>
    <col min="24" max="24" width="7.75" style="169" customWidth="1"/>
    <col min="25" max="25" width="8.5" style="169" customWidth="1"/>
    <col min="26" max="30" width="7.25" style="169" customWidth="1"/>
    <col min="31" max="31" width="5.5" style="169" customWidth="1"/>
    <col min="32" max="36" width="10.75" style="169" customWidth="1"/>
    <col min="37" max="46" width="9.375" style="169" customWidth="1"/>
    <col min="47" max="16384" width="9.875" style="169"/>
  </cols>
  <sheetData>
    <row r="1" spans="1:64" s="315" customFormat="1" ht="18.75">
      <c r="A1" s="314"/>
      <c r="E1" s="316"/>
      <c r="F1" s="316"/>
      <c r="H1" s="317"/>
      <c r="I1" s="317"/>
      <c r="J1" s="317"/>
      <c r="K1" s="317"/>
      <c r="L1" s="317"/>
      <c r="M1" s="317"/>
      <c r="N1" s="317"/>
      <c r="O1" s="317"/>
      <c r="Q1" s="318"/>
      <c r="R1" s="318" t="s">
        <v>658</v>
      </c>
      <c r="S1" s="319" t="s">
        <v>768</v>
      </c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20"/>
      <c r="AF1" s="320"/>
      <c r="AG1" s="320"/>
      <c r="AH1" s="320"/>
      <c r="AI1" s="314"/>
      <c r="AJ1" s="314"/>
      <c r="AK1" s="314"/>
      <c r="AL1" s="314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  <c r="BA1" s="321"/>
      <c r="BB1" s="321"/>
      <c r="BC1" s="321"/>
      <c r="BD1" s="321"/>
      <c r="BE1" s="321"/>
      <c r="BF1" s="321"/>
      <c r="BG1" s="321"/>
      <c r="BH1" s="321"/>
      <c r="BI1" s="321"/>
      <c r="BJ1" s="321"/>
      <c r="BK1" s="321"/>
      <c r="BL1" s="321"/>
    </row>
    <row r="2" spans="1:64" s="116" customFormat="1" ht="7.5" customHeight="1">
      <c r="A2" s="114"/>
      <c r="B2" s="112"/>
      <c r="C2" s="112"/>
      <c r="D2" s="112"/>
      <c r="E2" s="112"/>
      <c r="F2" s="112"/>
      <c r="G2" s="322"/>
      <c r="H2" s="112"/>
      <c r="I2" s="112"/>
      <c r="J2" s="112"/>
      <c r="K2" s="112"/>
      <c r="L2" s="112"/>
      <c r="M2" s="112"/>
      <c r="N2" s="112"/>
      <c r="O2" s="112"/>
      <c r="Q2" s="323"/>
      <c r="R2" s="323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324"/>
      <c r="AF2" s="324"/>
      <c r="AG2" s="324"/>
      <c r="AH2" s="324"/>
      <c r="AI2" s="114"/>
      <c r="AJ2" s="114"/>
      <c r="AK2" s="114"/>
      <c r="AL2" s="114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</row>
    <row r="3" spans="1:64" s="116" customFormat="1" ht="7.5" customHeight="1">
      <c r="A3" s="114"/>
      <c r="C3" s="325"/>
      <c r="I3" s="325"/>
      <c r="J3" s="325"/>
      <c r="K3" s="325"/>
      <c r="L3" s="325"/>
      <c r="M3" s="325"/>
      <c r="N3" s="325"/>
      <c r="O3" s="325"/>
      <c r="P3" s="326"/>
      <c r="Q3" s="327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4"/>
      <c r="AF3" s="324"/>
      <c r="AG3" s="324"/>
      <c r="AH3" s="324"/>
      <c r="AI3" s="114"/>
      <c r="AJ3" s="114"/>
      <c r="AK3" s="114"/>
      <c r="AL3" s="114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</row>
    <row r="4" spans="1:64" s="116" customFormat="1" ht="16.5" customHeight="1">
      <c r="A4" s="114"/>
      <c r="B4" s="1649" t="s">
        <v>659</v>
      </c>
      <c r="C4" s="1650"/>
      <c r="D4" s="1650"/>
      <c r="E4" s="1650"/>
      <c r="F4" s="1650"/>
      <c r="G4" s="1651"/>
      <c r="H4" s="1642" t="s">
        <v>660</v>
      </c>
      <c r="I4" s="328"/>
      <c r="J4" s="1656" t="s">
        <v>661</v>
      </c>
      <c r="K4" s="1657"/>
      <c r="L4" s="1657"/>
      <c r="M4" s="1657"/>
      <c r="N4" s="329"/>
      <c r="O4" s="328"/>
      <c r="P4" s="328"/>
      <c r="Q4" s="328"/>
      <c r="R4" s="328"/>
      <c r="S4" s="328"/>
      <c r="T4" s="330"/>
      <c r="U4" s="328"/>
      <c r="V4" s="328"/>
      <c r="W4" s="328"/>
      <c r="X4" s="328"/>
      <c r="Y4" s="331"/>
      <c r="Z4" s="332"/>
      <c r="AA4" s="332"/>
      <c r="AB4" s="333" t="s">
        <v>662</v>
      </c>
      <c r="AC4" s="334"/>
      <c r="AD4" s="334"/>
      <c r="AE4" s="114"/>
      <c r="AF4" s="114"/>
      <c r="AG4" s="114"/>
      <c r="AH4" s="114"/>
      <c r="AI4" s="114"/>
      <c r="AJ4" s="114"/>
      <c r="AK4" s="114"/>
      <c r="AL4" s="335"/>
    </row>
    <row r="5" spans="1:64" s="116" customFormat="1" ht="18" customHeight="1">
      <c r="A5" s="114"/>
      <c r="B5" s="1652"/>
      <c r="C5" s="1652"/>
      <c r="D5" s="1652"/>
      <c r="E5" s="1652"/>
      <c r="F5" s="1652"/>
      <c r="G5" s="1653"/>
      <c r="H5" s="1643"/>
      <c r="I5" s="1642" t="s">
        <v>663</v>
      </c>
      <c r="J5" s="1658" t="s">
        <v>664</v>
      </c>
      <c r="K5" s="1659"/>
      <c r="L5" s="1659"/>
      <c r="M5" s="1659"/>
      <c r="N5" s="1660"/>
      <c r="O5" s="336"/>
      <c r="P5" s="1641" t="s">
        <v>665</v>
      </c>
      <c r="Q5" s="1641"/>
      <c r="R5" s="337" t="s">
        <v>666</v>
      </c>
      <c r="S5" s="338"/>
      <c r="T5" s="338"/>
      <c r="U5" s="338"/>
      <c r="V5" s="338"/>
      <c r="W5" s="330"/>
      <c r="X5" s="339"/>
      <c r="Y5" s="340"/>
      <c r="Z5" s="341"/>
      <c r="AA5" s="341"/>
      <c r="AB5" s="342"/>
      <c r="AC5" s="343"/>
      <c r="AD5" s="344"/>
      <c r="AE5" s="114"/>
      <c r="AF5" s="114"/>
      <c r="AG5" s="114"/>
      <c r="AH5" s="114"/>
      <c r="AI5" s="114"/>
      <c r="AJ5" s="114"/>
      <c r="AK5" s="114"/>
      <c r="AL5" s="335"/>
    </row>
    <row r="6" spans="1:64" s="116" customFormat="1" ht="12.75" customHeight="1">
      <c r="A6" s="114"/>
      <c r="B6" s="1652"/>
      <c r="C6" s="1652"/>
      <c r="D6" s="1652"/>
      <c r="E6" s="1652"/>
      <c r="F6" s="1652"/>
      <c r="G6" s="1653"/>
      <c r="H6" s="1643"/>
      <c r="I6" s="1643"/>
      <c r="J6" s="1642" t="s">
        <v>667</v>
      </c>
      <c r="K6" s="332"/>
      <c r="L6" s="332"/>
      <c r="M6" s="332"/>
      <c r="N6" s="345"/>
      <c r="O6" s="1642" t="s">
        <v>668</v>
      </c>
      <c r="P6" s="332"/>
      <c r="Q6" s="332"/>
      <c r="R6" s="345"/>
      <c r="S6" s="332"/>
      <c r="T6" s="332"/>
      <c r="U6" s="332"/>
      <c r="V6" s="332"/>
      <c r="W6" s="332"/>
      <c r="X6" s="332"/>
      <c r="Y6" s="345"/>
      <c r="Z6" s="346" t="s">
        <v>669</v>
      </c>
      <c r="AA6" s="346" t="s">
        <v>670</v>
      </c>
      <c r="AB6" s="347" t="s">
        <v>671</v>
      </c>
      <c r="AC6" s="1645" t="s">
        <v>672</v>
      </c>
      <c r="AD6" s="347" t="s">
        <v>673</v>
      </c>
      <c r="AE6" s="114"/>
      <c r="AF6" s="114"/>
      <c r="AG6" s="114"/>
      <c r="AH6" s="114"/>
      <c r="AI6" s="114"/>
      <c r="AJ6" s="114"/>
      <c r="AK6" s="114"/>
      <c r="AL6" s="335"/>
    </row>
    <row r="7" spans="1:64" s="116" customFormat="1" ht="12.6" customHeight="1">
      <c r="A7" s="114"/>
      <c r="B7" s="1652"/>
      <c r="C7" s="1652"/>
      <c r="D7" s="1652"/>
      <c r="E7" s="1652"/>
      <c r="F7" s="1652"/>
      <c r="G7" s="1653"/>
      <c r="H7" s="1643"/>
      <c r="I7" s="1643"/>
      <c r="J7" s="1643"/>
      <c r="K7" s="348" t="s">
        <v>674</v>
      </c>
      <c r="L7" s="348" t="s">
        <v>675</v>
      </c>
      <c r="M7" s="348" t="s">
        <v>676</v>
      </c>
      <c r="N7" s="348" t="s">
        <v>677</v>
      </c>
      <c r="O7" s="1643"/>
      <c r="P7" s="348" t="s">
        <v>675</v>
      </c>
      <c r="Q7" s="349" t="s">
        <v>678</v>
      </c>
      <c r="R7" s="350" t="s">
        <v>679</v>
      </c>
      <c r="S7" s="351" t="s">
        <v>680</v>
      </c>
      <c r="T7" s="351" t="s">
        <v>681</v>
      </c>
      <c r="U7" s="351" t="s">
        <v>682</v>
      </c>
      <c r="V7" s="351" t="s">
        <v>683</v>
      </c>
      <c r="W7" s="351" t="s">
        <v>680</v>
      </c>
      <c r="X7" s="348" t="s">
        <v>684</v>
      </c>
      <c r="Y7" s="348" t="s">
        <v>685</v>
      </c>
      <c r="Z7" s="346"/>
      <c r="AA7" s="346"/>
      <c r="AB7" s="352"/>
      <c r="AC7" s="1645"/>
      <c r="AD7" s="353"/>
      <c r="AE7" s="114"/>
      <c r="AF7" s="114"/>
      <c r="AG7" s="114"/>
      <c r="AH7" s="114"/>
      <c r="AI7" s="114"/>
      <c r="AJ7" s="114"/>
      <c r="AK7" s="114"/>
      <c r="AL7" s="335"/>
    </row>
    <row r="8" spans="1:64" s="116" customFormat="1" ht="12.6" customHeight="1">
      <c r="A8" s="114"/>
      <c r="B8" s="1652"/>
      <c r="C8" s="1652"/>
      <c r="D8" s="1652"/>
      <c r="E8" s="1652"/>
      <c r="F8" s="1652"/>
      <c r="G8" s="1653"/>
      <c r="H8" s="1643"/>
      <c r="I8" s="1643"/>
      <c r="J8" s="1643"/>
      <c r="K8" s="346"/>
      <c r="L8" s="354"/>
      <c r="M8" s="354"/>
      <c r="N8" s="354"/>
      <c r="O8" s="1643"/>
      <c r="P8" s="354"/>
      <c r="Q8" s="355"/>
      <c r="R8" s="350"/>
      <c r="S8" s="351" t="s">
        <v>686</v>
      </c>
      <c r="T8" s="351" t="s">
        <v>687</v>
      </c>
      <c r="U8" s="351" t="s">
        <v>688</v>
      </c>
      <c r="V8" s="351" t="s">
        <v>689</v>
      </c>
      <c r="W8" s="351" t="s">
        <v>690</v>
      </c>
      <c r="X8" s="346"/>
      <c r="Y8" s="346"/>
      <c r="Z8" s="346" t="s">
        <v>691</v>
      </c>
      <c r="AA8" s="346" t="s">
        <v>692</v>
      </c>
      <c r="AB8" s="352" t="s">
        <v>692</v>
      </c>
      <c r="AC8" s="1645"/>
      <c r="AD8" s="353" t="s">
        <v>693</v>
      </c>
      <c r="AE8" s="114"/>
      <c r="AF8" s="114"/>
      <c r="AG8" s="114"/>
      <c r="AH8" s="114"/>
      <c r="AI8" s="114"/>
      <c r="AJ8" s="114"/>
      <c r="AK8" s="114"/>
      <c r="AL8" s="335"/>
    </row>
    <row r="9" spans="1:64" s="116" customFormat="1" ht="12.6" customHeight="1">
      <c r="A9" s="114"/>
      <c r="B9" s="1652"/>
      <c r="C9" s="1652"/>
      <c r="D9" s="1652"/>
      <c r="E9" s="1652"/>
      <c r="F9" s="1652"/>
      <c r="G9" s="1653"/>
      <c r="H9" s="1643"/>
      <c r="I9" s="1643"/>
      <c r="J9" s="1643"/>
      <c r="K9" s="354"/>
      <c r="L9" s="346" t="s">
        <v>694</v>
      </c>
      <c r="M9" s="346" t="s">
        <v>694</v>
      </c>
      <c r="N9" s="346" t="s">
        <v>694</v>
      </c>
      <c r="O9" s="1643"/>
      <c r="P9" s="346" t="s">
        <v>695</v>
      </c>
      <c r="Q9" s="346" t="s">
        <v>696</v>
      </c>
      <c r="R9" s="350" t="s">
        <v>697</v>
      </c>
      <c r="S9" s="351" t="s">
        <v>698</v>
      </c>
      <c r="T9" s="351" t="s">
        <v>699</v>
      </c>
      <c r="U9" s="351" t="s">
        <v>700</v>
      </c>
      <c r="V9" s="351" t="s">
        <v>701</v>
      </c>
      <c r="W9" s="351" t="s">
        <v>702</v>
      </c>
      <c r="X9" s="346" t="s">
        <v>703</v>
      </c>
      <c r="Y9" s="346" t="s">
        <v>704</v>
      </c>
      <c r="Z9" s="356"/>
      <c r="AA9" s="356"/>
      <c r="AB9" s="357"/>
      <c r="AC9" s="1645"/>
      <c r="AD9" s="358"/>
      <c r="AE9" s="114"/>
      <c r="AF9" s="114"/>
      <c r="AG9" s="114"/>
      <c r="AH9" s="114"/>
      <c r="AI9" s="114"/>
      <c r="AJ9" s="114"/>
      <c r="AK9" s="114"/>
      <c r="AL9" s="335"/>
    </row>
    <row r="10" spans="1:64" s="116" customFormat="1" ht="13.5" customHeight="1">
      <c r="A10" s="114"/>
      <c r="B10" s="1652"/>
      <c r="C10" s="1652"/>
      <c r="D10" s="1652"/>
      <c r="E10" s="1652"/>
      <c r="F10" s="1652"/>
      <c r="G10" s="1653"/>
      <c r="H10" s="1643"/>
      <c r="I10" s="1643"/>
      <c r="J10" s="1643"/>
      <c r="K10" s="354"/>
      <c r="L10" s="346"/>
      <c r="M10" s="346"/>
      <c r="N10" s="346"/>
      <c r="O10" s="1643"/>
      <c r="P10" s="346"/>
      <c r="Q10" s="346"/>
      <c r="R10" s="350"/>
      <c r="S10" s="351" t="s">
        <v>705</v>
      </c>
      <c r="T10" s="351" t="s">
        <v>706</v>
      </c>
      <c r="U10" s="351" t="s">
        <v>706</v>
      </c>
      <c r="V10" s="351" t="s">
        <v>707</v>
      </c>
      <c r="W10" s="351" t="s">
        <v>708</v>
      </c>
      <c r="X10" s="346"/>
      <c r="Y10" s="346"/>
      <c r="Z10" s="346" t="s">
        <v>709</v>
      </c>
      <c r="AA10" s="346"/>
      <c r="AB10" s="359"/>
      <c r="AC10" s="1645"/>
      <c r="AD10" s="358" t="s">
        <v>710</v>
      </c>
      <c r="AE10" s="114"/>
      <c r="AF10" s="114"/>
      <c r="AG10" s="114"/>
      <c r="AH10" s="114"/>
      <c r="AI10" s="114"/>
      <c r="AJ10" s="114"/>
      <c r="AK10" s="114"/>
      <c r="AL10" s="335"/>
    </row>
    <row r="11" spans="1:64" s="116" customFormat="1" ht="12" customHeight="1">
      <c r="A11" s="114"/>
      <c r="B11" s="1652"/>
      <c r="C11" s="1652"/>
      <c r="D11" s="1652"/>
      <c r="E11" s="1652"/>
      <c r="F11" s="1652"/>
      <c r="G11" s="1653"/>
      <c r="H11" s="1643"/>
      <c r="I11" s="1643"/>
      <c r="J11" s="1643"/>
      <c r="K11" s="346" t="s">
        <v>711</v>
      </c>
      <c r="L11" s="346" t="s">
        <v>712</v>
      </c>
      <c r="M11" s="346" t="s">
        <v>712</v>
      </c>
      <c r="N11" s="346" t="s">
        <v>712</v>
      </c>
      <c r="O11" s="1643"/>
      <c r="P11" s="346" t="s">
        <v>712</v>
      </c>
      <c r="Q11" s="346" t="s">
        <v>712</v>
      </c>
      <c r="R11" s="350" t="s">
        <v>712</v>
      </c>
      <c r="S11" s="351" t="s">
        <v>712</v>
      </c>
      <c r="T11" s="351" t="s">
        <v>712</v>
      </c>
      <c r="U11" s="351" t="s">
        <v>712</v>
      </c>
      <c r="V11" s="351" t="s">
        <v>712</v>
      </c>
      <c r="W11" s="351" t="s">
        <v>712</v>
      </c>
      <c r="X11" s="346" t="s">
        <v>713</v>
      </c>
      <c r="Y11" s="346" t="s">
        <v>714</v>
      </c>
      <c r="Z11" s="360"/>
      <c r="AA11" s="360"/>
      <c r="AB11" s="359"/>
      <c r="AC11" s="1645"/>
      <c r="AD11" s="359"/>
      <c r="AE11" s="114"/>
      <c r="AF11" s="114"/>
      <c r="AG11" s="114"/>
      <c r="AH11" s="114"/>
      <c r="AI11" s="114"/>
      <c r="AJ11" s="114"/>
      <c r="AK11" s="114"/>
      <c r="AL11" s="335"/>
    </row>
    <row r="12" spans="1:64" s="116" customFormat="1" ht="9" customHeight="1">
      <c r="A12" s="114"/>
      <c r="B12" s="1654"/>
      <c r="C12" s="1654"/>
      <c r="D12" s="1654"/>
      <c r="E12" s="1654"/>
      <c r="F12" s="1654"/>
      <c r="G12" s="1655"/>
      <c r="H12" s="1644"/>
      <c r="I12" s="1644"/>
      <c r="J12" s="1644"/>
      <c r="K12" s="362"/>
      <c r="L12" s="362"/>
      <c r="M12" s="362"/>
      <c r="N12" s="362"/>
      <c r="O12" s="1644"/>
      <c r="P12" s="362"/>
      <c r="Q12" s="362"/>
      <c r="R12" s="363"/>
      <c r="S12" s="362"/>
      <c r="T12" s="362"/>
      <c r="U12" s="362"/>
      <c r="V12" s="362"/>
      <c r="W12" s="362"/>
      <c r="X12" s="362"/>
      <c r="Y12" s="363"/>
      <c r="Z12" s="364"/>
      <c r="AA12" s="364"/>
      <c r="AB12" s="365"/>
      <c r="AC12" s="1646"/>
      <c r="AD12" s="365"/>
      <c r="AE12" s="114"/>
      <c r="AF12" s="114"/>
      <c r="AG12" s="114"/>
      <c r="AH12" s="114"/>
      <c r="AI12" s="114"/>
      <c r="AJ12" s="114"/>
      <c r="AK12" s="114"/>
      <c r="AL12" s="335"/>
    </row>
    <row r="13" spans="1:64" s="372" customFormat="1" ht="6" customHeight="1">
      <c r="A13" s="114"/>
      <c r="B13" s="366"/>
      <c r="C13" s="366"/>
      <c r="D13" s="366"/>
      <c r="E13" s="366"/>
      <c r="F13" s="366"/>
      <c r="G13" s="367"/>
      <c r="H13" s="368"/>
      <c r="I13" s="368"/>
      <c r="J13" s="369"/>
      <c r="K13" s="369"/>
      <c r="L13" s="369"/>
      <c r="M13" s="369"/>
      <c r="N13" s="368"/>
      <c r="O13" s="369"/>
      <c r="P13" s="368"/>
      <c r="Q13" s="368"/>
      <c r="R13" s="368"/>
      <c r="S13" s="368"/>
      <c r="T13" s="368"/>
      <c r="U13" s="368"/>
      <c r="V13" s="369"/>
      <c r="W13" s="369"/>
      <c r="X13" s="369"/>
      <c r="Y13" s="368"/>
      <c r="Z13" s="368"/>
      <c r="AA13" s="368"/>
      <c r="AB13" s="368"/>
      <c r="AC13" s="368"/>
      <c r="AD13" s="370"/>
      <c r="AE13" s="370"/>
      <c r="AF13" s="370"/>
      <c r="AG13" s="370"/>
      <c r="AH13" s="370"/>
      <c r="AI13" s="370"/>
      <c r="AJ13" s="370"/>
      <c r="AK13" s="370"/>
      <c r="AL13" s="371"/>
    </row>
    <row r="14" spans="1:64" s="372" customFormat="1" ht="12.75" customHeight="1">
      <c r="A14" s="114"/>
      <c r="B14" s="233"/>
      <c r="C14" s="1647" t="s">
        <v>715</v>
      </c>
      <c r="D14" s="1648"/>
      <c r="E14" s="1648"/>
      <c r="F14" s="373"/>
      <c r="G14" s="374"/>
      <c r="H14" s="209">
        <v>188591</v>
      </c>
      <c r="I14" s="209">
        <v>117063</v>
      </c>
      <c r="J14" s="210">
        <v>104706</v>
      </c>
      <c r="K14" s="210">
        <v>39568</v>
      </c>
      <c r="L14" s="210">
        <v>46490</v>
      </c>
      <c r="M14" s="212">
        <v>2286</v>
      </c>
      <c r="N14" s="212">
        <v>16362</v>
      </c>
      <c r="O14" s="210">
        <v>12357</v>
      </c>
      <c r="P14" s="212">
        <v>319</v>
      </c>
      <c r="Q14" s="212">
        <v>1876</v>
      </c>
      <c r="R14" s="210">
        <v>1093</v>
      </c>
      <c r="S14" s="210">
        <v>2806</v>
      </c>
      <c r="T14" s="210">
        <v>432</v>
      </c>
      <c r="U14" s="210">
        <v>1408</v>
      </c>
      <c r="V14" s="210">
        <v>142</v>
      </c>
      <c r="W14" s="210">
        <v>484</v>
      </c>
      <c r="X14" s="210">
        <v>1550</v>
      </c>
      <c r="Y14" s="210">
        <v>2247</v>
      </c>
      <c r="Z14" s="210">
        <v>1276</v>
      </c>
      <c r="AA14" s="210">
        <v>69504</v>
      </c>
      <c r="AB14" s="210">
        <v>7260</v>
      </c>
      <c r="AC14" s="375">
        <v>1600</v>
      </c>
      <c r="AD14" s="375">
        <v>2487</v>
      </c>
      <c r="AE14" s="370"/>
      <c r="AF14" s="370"/>
      <c r="AG14" s="370"/>
      <c r="AH14" s="370"/>
      <c r="AI14" s="370"/>
      <c r="AJ14" s="370"/>
      <c r="AK14" s="370"/>
      <c r="AL14" s="371"/>
    </row>
    <row r="15" spans="1:64" s="372" customFormat="1" ht="12.75" customHeight="1">
      <c r="A15" s="114"/>
      <c r="B15" s="233"/>
      <c r="C15" s="288"/>
      <c r="D15" s="1599" t="s">
        <v>716</v>
      </c>
      <c r="E15" s="1648"/>
      <c r="F15" s="376"/>
      <c r="G15" s="377"/>
      <c r="H15" s="209">
        <v>1</v>
      </c>
      <c r="I15" s="209" t="s">
        <v>34</v>
      </c>
      <c r="J15" s="210" t="s">
        <v>34</v>
      </c>
      <c r="K15" s="210" t="s">
        <v>34</v>
      </c>
      <c r="L15" s="210" t="s">
        <v>34</v>
      </c>
      <c r="M15" s="212" t="s">
        <v>34</v>
      </c>
      <c r="N15" s="212" t="s">
        <v>34</v>
      </c>
      <c r="O15" s="210" t="s">
        <v>34</v>
      </c>
      <c r="P15" s="212" t="s">
        <v>34</v>
      </c>
      <c r="Q15" s="212" t="s">
        <v>34</v>
      </c>
      <c r="R15" s="210" t="s">
        <v>34</v>
      </c>
      <c r="S15" s="210" t="s">
        <v>34</v>
      </c>
      <c r="T15" s="210" t="s">
        <v>34</v>
      </c>
      <c r="U15" s="210" t="s">
        <v>34</v>
      </c>
      <c r="V15" s="210" t="s">
        <v>34</v>
      </c>
      <c r="W15" s="210" t="s">
        <v>34</v>
      </c>
      <c r="X15" s="210" t="s">
        <v>34</v>
      </c>
      <c r="Y15" s="210" t="s">
        <v>34</v>
      </c>
      <c r="Z15" s="210" t="s">
        <v>34</v>
      </c>
      <c r="AA15" s="210">
        <v>1</v>
      </c>
      <c r="AB15" s="210" t="s">
        <v>34</v>
      </c>
      <c r="AC15" s="375">
        <v>1</v>
      </c>
      <c r="AD15" s="375" t="s">
        <v>34</v>
      </c>
      <c r="AE15" s="370"/>
      <c r="AF15" s="370"/>
      <c r="AG15" s="370"/>
      <c r="AH15" s="370"/>
      <c r="AI15" s="370"/>
      <c r="AJ15" s="370"/>
      <c r="AK15" s="370"/>
      <c r="AL15" s="371"/>
    </row>
    <row r="16" spans="1:64" s="372" customFormat="1" ht="12.75" customHeight="1">
      <c r="A16" s="114"/>
      <c r="B16" s="233"/>
      <c r="C16" s="288"/>
      <c r="D16" s="288" t="s">
        <v>717</v>
      </c>
      <c r="E16" s="288"/>
      <c r="F16" s="376"/>
      <c r="G16" s="377"/>
      <c r="H16" s="209">
        <v>1958</v>
      </c>
      <c r="I16" s="209">
        <v>18</v>
      </c>
      <c r="J16" s="210">
        <v>14</v>
      </c>
      <c r="K16" s="210">
        <v>4</v>
      </c>
      <c r="L16" s="210">
        <v>6</v>
      </c>
      <c r="M16" s="212" t="s">
        <v>34</v>
      </c>
      <c r="N16" s="212">
        <v>4</v>
      </c>
      <c r="O16" s="210">
        <v>4</v>
      </c>
      <c r="P16" s="212" t="s">
        <v>34</v>
      </c>
      <c r="Q16" s="212" t="s">
        <v>34</v>
      </c>
      <c r="R16" s="210" t="s">
        <v>34</v>
      </c>
      <c r="S16" s="210" t="s">
        <v>34</v>
      </c>
      <c r="T16" s="210" t="s">
        <v>34</v>
      </c>
      <c r="U16" s="210" t="s">
        <v>34</v>
      </c>
      <c r="V16" s="210" t="s">
        <v>34</v>
      </c>
      <c r="W16" s="210" t="s">
        <v>34</v>
      </c>
      <c r="X16" s="210">
        <v>4</v>
      </c>
      <c r="Y16" s="210" t="s">
        <v>34</v>
      </c>
      <c r="Z16" s="210">
        <v>6</v>
      </c>
      <c r="AA16" s="210">
        <v>1934</v>
      </c>
      <c r="AB16" s="210" t="s">
        <v>34</v>
      </c>
      <c r="AC16" s="375">
        <v>106</v>
      </c>
      <c r="AD16" s="375">
        <v>87</v>
      </c>
      <c r="AE16" s="370"/>
      <c r="AF16" s="370"/>
      <c r="AG16" s="370"/>
      <c r="AH16" s="370"/>
      <c r="AI16" s="370"/>
      <c r="AJ16" s="370"/>
      <c r="AK16" s="370"/>
      <c r="AL16" s="371"/>
    </row>
    <row r="17" spans="1:38" s="372" customFormat="1" ht="12.75" customHeight="1">
      <c r="A17" s="114"/>
      <c r="B17" s="233"/>
      <c r="C17" s="288"/>
      <c r="D17" s="288" t="s">
        <v>718</v>
      </c>
      <c r="E17" s="288"/>
      <c r="F17" s="376"/>
      <c r="G17" s="377"/>
      <c r="H17" s="209">
        <v>9186</v>
      </c>
      <c r="I17" s="209">
        <v>576</v>
      </c>
      <c r="J17" s="210">
        <v>487</v>
      </c>
      <c r="K17" s="210">
        <v>120</v>
      </c>
      <c r="L17" s="210">
        <v>294</v>
      </c>
      <c r="M17" s="212">
        <v>4</v>
      </c>
      <c r="N17" s="212">
        <v>69</v>
      </c>
      <c r="O17" s="210">
        <v>89</v>
      </c>
      <c r="P17" s="212" t="s">
        <v>34</v>
      </c>
      <c r="Q17" s="212" t="s">
        <v>34</v>
      </c>
      <c r="R17" s="210" t="s">
        <v>34</v>
      </c>
      <c r="S17" s="210">
        <v>3</v>
      </c>
      <c r="T17" s="210">
        <v>2</v>
      </c>
      <c r="U17" s="210" t="s">
        <v>34</v>
      </c>
      <c r="V17" s="210" t="s">
        <v>34</v>
      </c>
      <c r="W17" s="210">
        <v>1</v>
      </c>
      <c r="X17" s="210">
        <v>74</v>
      </c>
      <c r="Y17" s="210">
        <v>9</v>
      </c>
      <c r="Z17" s="210">
        <v>73</v>
      </c>
      <c r="AA17" s="210">
        <v>8537</v>
      </c>
      <c r="AB17" s="210">
        <v>7</v>
      </c>
      <c r="AC17" s="375">
        <v>261</v>
      </c>
      <c r="AD17" s="375">
        <v>827</v>
      </c>
      <c r="AE17" s="370"/>
      <c r="AF17" s="370"/>
      <c r="AG17" s="370"/>
      <c r="AH17" s="370"/>
      <c r="AI17" s="370"/>
      <c r="AJ17" s="370"/>
      <c r="AK17" s="370"/>
      <c r="AL17" s="371"/>
    </row>
    <row r="18" spans="1:38" s="372" customFormat="1" ht="12.75" customHeight="1">
      <c r="A18" s="114"/>
      <c r="B18" s="233"/>
      <c r="C18" s="288"/>
      <c r="D18" s="288" t="s">
        <v>719</v>
      </c>
      <c r="E18" s="288"/>
      <c r="F18" s="376"/>
      <c r="G18" s="377"/>
      <c r="H18" s="209">
        <v>7090</v>
      </c>
      <c r="I18" s="209">
        <v>2689</v>
      </c>
      <c r="J18" s="210">
        <v>2555</v>
      </c>
      <c r="K18" s="210">
        <v>795</v>
      </c>
      <c r="L18" s="210">
        <v>1443</v>
      </c>
      <c r="M18" s="212">
        <v>14</v>
      </c>
      <c r="N18" s="212">
        <v>303</v>
      </c>
      <c r="O18" s="210">
        <v>134</v>
      </c>
      <c r="P18" s="212" t="s">
        <v>34</v>
      </c>
      <c r="Q18" s="212">
        <v>3</v>
      </c>
      <c r="R18" s="210">
        <v>7</v>
      </c>
      <c r="S18" s="210">
        <v>22</v>
      </c>
      <c r="T18" s="210">
        <v>4</v>
      </c>
      <c r="U18" s="210">
        <v>5</v>
      </c>
      <c r="V18" s="210">
        <v>2</v>
      </c>
      <c r="W18" s="210">
        <v>8</v>
      </c>
      <c r="X18" s="210">
        <v>62</v>
      </c>
      <c r="Y18" s="210">
        <v>21</v>
      </c>
      <c r="Z18" s="210">
        <v>134</v>
      </c>
      <c r="AA18" s="210">
        <v>4267</v>
      </c>
      <c r="AB18" s="210">
        <v>55</v>
      </c>
      <c r="AC18" s="375">
        <v>115</v>
      </c>
      <c r="AD18" s="375">
        <v>816</v>
      </c>
      <c r="AE18" s="370"/>
      <c r="AF18" s="370"/>
      <c r="AG18" s="370"/>
      <c r="AH18" s="370"/>
      <c r="AI18" s="370"/>
      <c r="AJ18" s="370"/>
      <c r="AK18" s="370"/>
      <c r="AL18" s="371"/>
    </row>
    <row r="19" spans="1:38" s="372" customFormat="1" ht="12.75" customHeight="1">
      <c r="A19" s="114"/>
      <c r="B19" s="233"/>
      <c r="C19" s="288"/>
      <c r="D19" s="288" t="s">
        <v>720</v>
      </c>
      <c r="E19" s="288"/>
      <c r="F19" s="376"/>
      <c r="G19" s="377"/>
      <c r="H19" s="209">
        <v>8380</v>
      </c>
      <c r="I19" s="209">
        <v>5376</v>
      </c>
      <c r="J19" s="210">
        <v>5133</v>
      </c>
      <c r="K19" s="210">
        <v>938</v>
      </c>
      <c r="L19" s="210">
        <v>3579</v>
      </c>
      <c r="M19" s="212">
        <v>24</v>
      </c>
      <c r="N19" s="212">
        <v>592</v>
      </c>
      <c r="O19" s="210">
        <v>243</v>
      </c>
      <c r="P19" s="212">
        <v>1</v>
      </c>
      <c r="Q19" s="212">
        <v>11</v>
      </c>
      <c r="R19" s="210">
        <v>23</v>
      </c>
      <c r="S19" s="210">
        <v>72</v>
      </c>
      <c r="T19" s="210">
        <v>6</v>
      </c>
      <c r="U19" s="210">
        <v>21</v>
      </c>
      <c r="V19" s="210" t="s">
        <v>34</v>
      </c>
      <c r="W19" s="210">
        <v>13</v>
      </c>
      <c r="X19" s="210">
        <v>52</v>
      </c>
      <c r="Y19" s="210">
        <v>44</v>
      </c>
      <c r="Z19" s="210">
        <v>114</v>
      </c>
      <c r="AA19" s="210">
        <v>2890</v>
      </c>
      <c r="AB19" s="210">
        <v>148</v>
      </c>
      <c r="AC19" s="375">
        <v>95</v>
      </c>
      <c r="AD19" s="375">
        <v>179</v>
      </c>
      <c r="AE19" s="370"/>
      <c r="AF19" s="370"/>
      <c r="AG19" s="370"/>
      <c r="AH19" s="370"/>
      <c r="AI19" s="370"/>
      <c r="AJ19" s="370"/>
      <c r="AK19" s="370"/>
      <c r="AL19" s="371"/>
    </row>
    <row r="20" spans="1:38" s="372" customFormat="1" ht="12.75" customHeight="1">
      <c r="A20" s="114"/>
      <c r="B20" s="233"/>
      <c r="C20" s="288"/>
      <c r="D20" s="288" t="s">
        <v>721</v>
      </c>
      <c r="E20" s="288"/>
      <c r="F20" s="288"/>
      <c r="G20" s="377"/>
      <c r="H20" s="209">
        <v>10227</v>
      </c>
      <c r="I20" s="209">
        <v>7555</v>
      </c>
      <c r="J20" s="210">
        <v>7201</v>
      </c>
      <c r="K20" s="210">
        <v>913</v>
      </c>
      <c r="L20" s="210">
        <v>5250</v>
      </c>
      <c r="M20" s="212">
        <v>52</v>
      </c>
      <c r="N20" s="212">
        <v>986</v>
      </c>
      <c r="O20" s="210">
        <v>354</v>
      </c>
      <c r="P20" s="212">
        <v>4</v>
      </c>
      <c r="Q20" s="212">
        <v>10</v>
      </c>
      <c r="R20" s="210">
        <v>52</v>
      </c>
      <c r="S20" s="210">
        <v>118</v>
      </c>
      <c r="T20" s="210">
        <v>5</v>
      </c>
      <c r="U20" s="210">
        <v>20</v>
      </c>
      <c r="V20" s="210">
        <v>3</v>
      </c>
      <c r="W20" s="210">
        <v>24</v>
      </c>
      <c r="X20" s="210">
        <v>46</v>
      </c>
      <c r="Y20" s="210">
        <v>72</v>
      </c>
      <c r="Z20" s="210">
        <v>86</v>
      </c>
      <c r="AA20" s="210">
        <v>2586</v>
      </c>
      <c r="AB20" s="210">
        <v>270</v>
      </c>
      <c r="AC20" s="375">
        <v>81</v>
      </c>
      <c r="AD20" s="375">
        <v>92</v>
      </c>
      <c r="AE20" s="370"/>
      <c r="AF20" s="370"/>
      <c r="AG20" s="370"/>
      <c r="AH20" s="370"/>
      <c r="AI20" s="370"/>
      <c r="AJ20" s="370"/>
      <c r="AK20" s="370"/>
      <c r="AL20" s="371"/>
    </row>
    <row r="21" spans="1:38" s="372" customFormat="1" ht="12.75" customHeight="1">
      <c r="A21" s="114"/>
      <c r="B21" s="233"/>
      <c r="C21" s="288"/>
      <c r="D21" s="288" t="s">
        <v>722</v>
      </c>
      <c r="E21" s="288"/>
      <c r="F21" s="288"/>
      <c r="G21" s="377"/>
      <c r="H21" s="209">
        <v>13239</v>
      </c>
      <c r="I21" s="209">
        <v>10071</v>
      </c>
      <c r="J21" s="210">
        <v>9461</v>
      </c>
      <c r="K21" s="210">
        <v>1011</v>
      </c>
      <c r="L21" s="210">
        <v>6710</v>
      </c>
      <c r="M21" s="212">
        <v>111</v>
      </c>
      <c r="N21" s="212">
        <v>1629</v>
      </c>
      <c r="O21" s="210">
        <v>610</v>
      </c>
      <c r="P21" s="212">
        <v>11</v>
      </c>
      <c r="Q21" s="212">
        <v>35</v>
      </c>
      <c r="R21" s="210">
        <v>74</v>
      </c>
      <c r="S21" s="210">
        <v>243</v>
      </c>
      <c r="T21" s="210">
        <v>3</v>
      </c>
      <c r="U21" s="210">
        <v>42</v>
      </c>
      <c r="V21" s="210">
        <v>3</v>
      </c>
      <c r="W21" s="210">
        <v>24</v>
      </c>
      <c r="X21" s="210">
        <v>72</v>
      </c>
      <c r="Y21" s="210">
        <v>103</v>
      </c>
      <c r="Z21" s="210">
        <v>82</v>
      </c>
      <c r="AA21" s="210">
        <v>3086</v>
      </c>
      <c r="AB21" s="210">
        <v>447</v>
      </c>
      <c r="AC21" s="375">
        <v>74</v>
      </c>
      <c r="AD21" s="375">
        <v>101</v>
      </c>
      <c r="AE21" s="370"/>
      <c r="AF21" s="370"/>
      <c r="AG21" s="370"/>
      <c r="AH21" s="370"/>
      <c r="AI21" s="370"/>
      <c r="AJ21" s="370"/>
      <c r="AK21" s="370"/>
      <c r="AL21" s="371"/>
    </row>
    <row r="22" spans="1:38" s="372" customFormat="1" ht="12.75" customHeight="1">
      <c r="A22" s="114"/>
      <c r="B22" s="233"/>
      <c r="C22" s="288"/>
      <c r="D22" s="288" t="s">
        <v>723</v>
      </c>
      <c r="E22" s="288"/>
      <c r="F22" s="288"/>
      <c r="G22" s="377"/>
      <c r="H22" s="209">
        <v>12835</v>
      </c>
      <c r="I22" s="209">
        <v>9484</v>
      </c>
      <c r="J22" s="210">
        <v>8699</v>
      </c>
      <c r="K22" s="210">
        <v>1146</v>
      </c>
      <c r="L22" s="210">
        <v>5646</v>
      </c>
      <c r="M22" s="212">
        <v>146</v>
      </c>
      <c r="N22" s="212">
        <v>1761</v>
      </c>
      <c r="O22" s="210">
        <v>785</v>
      </c>
      <c r="P22" s="212">
        <v>12</v>
      </c>
      <c r="Q22" s="212">
        <v>46</v>
      </c>
      <c r="R22" s="210">
        <v>84</v>
      </c>
      <c r="S22" s="210">
        <v>324</v>
      </c>
      <c r="T22" s="210">
        <v>6</v>
      </c>
      <c r="U22" s="210">
        <v>37</v>
      </c>
      <c r="V22" s="210">
        <v>8</v>
      </c>
      <c r="W22" s="210">
        <v>35</v>
      </c>
      <c r="X22" s="210">
        <v>80</v>
      </c>
      <c r="Y22" s="210">
        <v>153</v>
      </c>
      <c r="Z22" s="210">
        <v>108</v>
      </c>
      <c r="AA22" s="210">
        <v>3243</v>
      </c>
      <c r="AB22" s="210">
        <v>597</v>
      </c>
      <c r="AC22" s="375">
        <v>85</v>
      </c>
      <c r="AD22" s="375">
        <v>87</v>
      </c>
      <c r="AE22" s="370"/>
      <c r="AF22" s="370"/>
      <c r="AG22" s="370"/>
      <c r="AH22" s="370"/>
      <c r="AI22" s="370"/>
      <c r="AJ22" s="370"/>
      <c r="AK22" s="370"/>
      <c r="AL22" s="371"/>
    </row>
    <row r="23" spans="1:38" s="372" customFormat="1" ht="12.75" customHeight="1">
      <c r="A23" s="114"/>
      <c r="B23" s="233"/>
      <c r="C23" s="288"/>
      <c r="D23" s="288" t="s">
        <v>724</v>
      </c>
      <c r="E23" s="288"/>
      <c r="F23" s="288"/>
      <c r="G23" s="377"/>
      <c r="H23" s="209">
        <v>13977</v>
      </c>
      <c r="I23" s="209">
        <v>10132</v>
      </c>
      <c r="J23" s="210">
        <v>8947</v>
      </c>
      <c r="K23" s="210">
        <v>1914</v>
      </c>
      <c r="L23" s="210">
        <v>5124</v>
      </c>
      <c r="M23" s="212">
        <v>188</v>
      </c>
      <c r="N23" s="212">
        <v>1721</v>
      </c>
      <c r="O23" s="210">
        <v>1185</v>
      </c>
      <c r="P23" s="212">
        <v>28</v>
      </c>
      <c r="Q23" s="212">
        <v>164</v>
      </c>
      <c r="R23" s="210">
        <v>95</v>
      </c>
      <c r="S23" s="210">
        <v>438</v>
      </c>
      <c r="T23" s="210">
        <v>8</v>
      </c>
      <c r="U23" s="210">
        <v>72</v>
      </c>
      <c r="V23" s="210">
        <v>11</v>
      </c>
      <c r="W23" s="210">
        <v>49</v>
      </c>
      <c r="X23" s="210">
        <v>105</v>
      </c>
      <c r="Y23" s="210">
        <v>215</v>
      </c>
      <c r="Z23" s="210">
        <v>82</v>
      </c>
      <c r="AA23" s="210">
        <v>3763</v>
      </c>
      <c r="AB23" s="210">
        <v>805</v>
      </c>
      <c r="AC23" s="375">
        <v>87</v>
      </c>
      <c r="AD23" s="375">
        <v>81</v>
      </c>
      <c r="AE23" s="370"/>
      <c r="AF23" s="370"/>
      <c r="AG23" s="370"/>
      <c r="AH23" s="370"/>
      <c r="AI23" s="370"/>
      <c r="AJ23" s="370"/>
      <c r="AK23" s="370"/>
      <c r="AL23" s="371"/>
    </row>
    <row r="24" spans="1:38" s="372" customFormat="1" ht="12.75" customHeight="1">
      <c r="A24" s="114"/>
      <c r="B24" s="233"/>
      <c r="C24" s="288"/>
      <c r="D24" s="288" t="s">
        <v>725</v>
      </c>
      <c r="E24" s="288"/>
      <c r="F24" s="288"/>
      <c r="G24" s="377"/>
      <c r="H24" s="209">
        <v>15446</v>
      </c>
      <c r="I24" s="209">
        <v>11006</v>
      </c>
      <c r="J24" s="210">
        <v>9524</v>
      </c>
      <c r="K24" s="210">
        <v>3333</v>
      </c>
      <c r="L24" s="210">
        <v>4439</v>
      </c>
      <c r="M24" s="212">
        <v>233</v>
      </c>
      <c r="N24" s="212">
        <v>1519</v>
      </c>
      <c r="O24" s="210">
        <v>1482</v>
      </c>
      <c r="P24" s="212">
        <v>39</v>
      </c>
      <c r="Q24" s="212">
        <v>293</v>
      </c>
      <c r="R24" s="210">
        <v>87</v>
      </c>
      <c r="S24" s="210">
        <v>477</v>
      </c>
      <c r="T24" s="210">
        <v>19</v>
      </c>
      <c r="U24" s="210">
        <v>103</v>
      </c>
      <c r="V24" s="210">
        <v>19</v>
      </c>
      <c r="W24" s="210">
        <v>82</v>
      </c>
      <c r="X24" s="210">
        <v>162</v>
      </c>
      <c r="Y24" s="210">
        <v>201</v>
      </c>
      <c r="Z24" s="210">
        <v>114</v>
      </c>
      <c r="AA24" s="210">
        <v>4326</v>
      </c>
      <c r="AB24" s="210">
        <v>886</v>
      </c>
      <c r="AC24" s="375">
        <v>107</v>
      </c>
      <c r="AD24" s="375">
        <v>65</v>
      </c>
      <c r="AE24" s="370"/>
      <c r="AF24" s="370"/>
      <c r="AG24" s="370"/>
      <c r="AH24" s="370"/>
      <c r="AI24" s="370"/>
      <c r="AJ24" s="370"/>
      <c r="AK24" s="370"/>
      <c r="AL24" s="371"/>
    </row>
    <row r="25" spans="1:38" s="372" customFormat="1" ht="12.75" customHeight="1">
      <c r="A25" s="114"/>
      <c r="B25" s="233"/>
      <c r="C25" s="288"/>
      <c r="D25" s="288" t="s">
        <v>726</v>
      </c>
      <c r="E25" s="288"/>
      <c r="F25" s="288"/>
      <c r="G25" s="377"/>
      <c r="H25" s="209">
        <v>19362</v>
      </c>
      <c r="I25" s="209">
        <v>13702</v>
      </c>
      <c r="J25" s="210">
        <v>11758</v>
      </c>
      <c r="K25" s="210">
        <v>5767</v>
      </c>
      <c r="L25" s="210">
        <v>4345</v>
      </c>
      <c r="M25" s="212">
        <v>256</v>
      </c>
      <c r="N25" s="212">
        <v>1390</v>
      </c>
      <c r="O25" s="210">
        <v>1944</v>
      </c>
      <c r="P25" s="212">
        <v>38</v>
      </c>
      <c r="Q25" s="212">
        <v>480</v>
      </c>
      <c r="R25" s="210">
        <v>116</v>
      </c>
      <c r="S25" s="210">
        <v>448</v>
      </c>
      <c r="T25" s="210">
        <v>66</v>
      </c>
      <c r="U25" s="210">
        <v>189</v>
      </c>
      <c r="V25" s="210">
        <v>22</v>
      </c>
      <c r="W25" s="210">
        <v>79</v>
      </c>
      <c r="X25" s="210">
        <v>274</v>
      </c>
      <c r="Y25" s="210">
        <v>232</v>
      </c>
      <c r="Z25" s="210">
        <v>140</v>
      </c>
      <c r="AA25" s="210">
        <v>5520</v>
      </c>
      <c r="AB25" s="210">
        <v>983</v>
      </c>
      <c r="AC25" s="375">
        <v>130</v>
      </c>
      <c r="AD25" s="375">
        <v>19</v>
      </c>
      <c r="AE25" s="370"/>
      <c r="AF25" s="370"/>
      <c r="AG25" s="370"/>
      <c r="AH25" s="370"/>
      <c r="AI25" s="370"/>
      <c r="AJ25" s="370"/>
      <c r="AK25" s="370"/>
      <c r="AL25" s="371"/>
    </row>
    <row r="26" spans="1:38" s="372" customFormat="1" ht="12.75" customHeight="1">
      <c r="A26" s="114"/>
      <c r="B26" s="233"/>
      <c r="C26" s="288"/>
      <c r="D26" s="288" t="s">
        <v>727</v>
      </c>
      <c r="E26" s="288"/>
      <c r="F26" s="288"/>
      <c r="G26" s="377"/>
      <c r="H26" s="209">
        <v>20573</v>
      </c>
      <c r="I26" s="209">
        <v>14552</v>
      </c>
      <c r="J26" s="210">
        <v>12621</v>
      </c>
      <c r="K26" s="210">
        <v>7402</v>
      </c>
      <c r="L26" s="210">
        <v>3694</v>
      </c>
      <c r="M26" s="212">
        <v>277</v>
      </c>
      <c r="N26" s="212">
        <v>1248</v>
      </c>
      <c r="O26" s="210">
        <v>1931</v>
      </c>
      <c r="P26" s="212">
        <v>36</v>
      </c>
      <c r="Q26" s="212">
        <v>427</v>
      </c>
      <c r="R26" s="210">
        <v>137</v>
      </c>
      <c r="S26" s="210">
        <v>288</v>
      </c>
      <c r="T26" s="210">
        <v>86</v>
      </c>
      <c r="U26" s="210">
        <v>317</v>
      </c>
      <c r="V26" s="210">
        <v>20</v>
      </c>
      <c r="W26" s="210">
        <v>65</v>
      </c>
      <c r="X26" s="210">
        <v>284</v>
      </c>
      <c r="Y26" s="210">
        <v>271</v>
      </c>
      <c r="Z26" s="210">
        <v>121</v>
      </c>
      <c r="AA26" s="210">
        <v>5900</v>
      </c>
      <c r="AB26" s="210">
        <v>963</v>
      </c>
      <c r="AC26" s="375">
        <v>106</v>
      </c>
      <c r="AD26" s="375">
        <v>14</v>
      </c>
      <c r="AE26" s="370"/>
      <c r="AF26" s="370"/>
      <c r="AG26" s="370"/>
      <c r="AH26" s="370"/>
      <c r="AI26" s="370"/>
      <c r="AJ26" s="370"/>
      <c r="AK26" s="370"/>
      <c r="AL26" s="371"/>
    </row>
    <row r="27" spans="1:38" s="372" customFormat="1" ht="12.75" customHeight="1">
      <c r="A27" s="114"/>
      <c r="B27" s="233"/>
      <c r="C27" s="288"/>
      <c r="D27" s="288" t="s">
        <v>728</v>
      </c>
      <c r="E27" s="288"/>
      <c r="F27" s="288"/>
      <c r="G27" s="377"/>
      <c r="H27" s="209">
        <v>15153</v>
      </c>
      <c r="I27" s="209">
        <v>10342</v>
      </c>
      <c r="J27" s="210">
        <v>9224</v>
      </c>
      <c r="K27" s="210">
        <v>5651</v>
      </c>
      <c r="L27" s="210">
        <v>2257</v>
      </c>
      <c r="M27" s="212">
        <v>203</v>
      </c>
      <c r="N27" s="212">
        <v>1113</v>
      </c>
      <c r="O27" s="210">
        <v>1118</v>
      </c>
      <c r="P27" s="212">
        <v>31</v>
      </c>
      <c r="Q27" s="212">
        <v>142</v>
      </c>
      <c r="R27" s="210">
        <v>124</v>
      </c>
      <c r="S27" s="210">
        <v>114</v>
      </c>
      <c r="T27" s="210">
        <v>74</v>
      </c>
      <c r="U27" s="210">
        <v>233</v>
      </c>
      <c r="V27" s="210">
        <v>10</v>
      </c>
      <c r="W27" s="210">
        <v>46</v>
      </c>
      <c r="X27" s="210">
        <v>123</v>
      </c>
      <c r="Y27" s="210">
        <v>221</v>
      </c>
      <c r="Z27" s="210">
        <v>78</v>
      </c>
      <c r="AA27" s="210">
        <v>4733</v>
      </c>
      <c r="AB27" s="210">
        <v>661</v>
      </c>
      <c r="AC27" s="375">
        <v>93</v>
      </c>
      <c r="AD27" s="375">
        <v>5</v>
      </c>
      <c r="AE27" s="370"/>
      <c r="AF27" s="370"/>
      <c r="AG27" s="370"/>
      <c r="AH27" s="370"/>
      <c r="AI27" s="370"/>
      <c r="AJ27" s="370"/>
      <c r="AK27" s="370"/>
      <c r="AL27" s="371"/>
    </row>
    <row r="28" spans="1:38" s="372" customFormat="1" ht="12.75" customHeight="1">
      <c r="A28" s="114"/>
      <c r="B28" s="233"/>
      <c r="C28" s="288"/>
      <c r="D28" s="288" t="s">
        <v>729</v>
      </c>
      <c r="E28" s="288"/>
      <c r="F28" s="288"/>
      <c r="G28" s="377"/>
      <c r="H28" s="209">
        <v>13982</v>
      </c>
      <c r="I28" s="209">
        <v>9090</v>
      </c>
      <c r="J28" s="210">
        <v>8185</v>
      </c>
      <c r="K28" s="210">
        <v>4980</v>
      </c>
      <c r="L28" s="210">
        <v>1797</v>
      </c>
      <c r="M28" s="212">
        <v>219</v>
      </c>
      <c r="N28" s="212">
        <v>1189</v>
      </c>
      <c r="O28" s="210">
        <v>905</v>
      </c>
      <c r="P28" s="212">
        <v>33</v>
      </c>
      <c r="Q28" s="212">
        <v>62</v>
      </c>
      <c r="R28" s="210">
        <v>117</v>
      </c>
      <c r="S28" s="210">
        <v>88</v>
      </c>
      <c r="T28" s="210">
        <v>65</v>
      </c>
      <c r="U28" s="210">
        <v>195</v>
      </c>
      <c r="V28" s="210">
        <v>12</v>
      </c>
      <c r="W28" s="210">
        <v>16</v>
      </c>
      <c r="X28" s="210">
        <v>87</v>
      </c>
      <c r="Y28" s="210">
        <v>230</v>
      </c>
      <c r="Z28" s="210">
        <v>60</v>
      </c>
      <c r="AA28" s="210">
        <v>4832</v>
      </c>
      <c r="AB28" s="210">
        <v>563</v>
      </c>
      <c r="AC28" s="375">
        <v>76</v>
      </c>
      <c r="AD28" s="375">
        <v>3</v>
      </c>
      <c r="AE28" s="370"/>
      <c r="AF28" s="370"/>
      <c r="AG28" s="370"/>
      <c r="AH28" s="370"/>
      <c r="AI28" s="370"/>
      <c r="AJ28" s="370"/>
      <c r="AK28" s="370"/>
      <c r="AL28" s="371"/>
    </row>
    <row r="29" spans="1:38" s="372" customFormat="1" ht="12.75" customHeight="1">
      <c r="A29" s="114"/>
      <c r="B29" s="233"/>
      <c r="C29" s="288"/>
      <c r="D29" s="288" t="s">
        <v>730</v>
      </c>
      <c r="E29" s="288"/>
      <c r="F29" s="288"/>
      <c r="G29" s="377"/>
      <c r="H29" s="209">
        <v>12013</v>
      </c>
      <c r="I29" s="209">
        <v>7153</v>
      </c>
      <c r="J29" s="210">
        <v>6346</v>
      </c>
      <c r="K29" s="210">
        <v>3562</v>
      </c>
      <c r="L29" s="210">
        <v>1225</v>
      </c>
      <c r="M29" s="212">
        <v>262</v>
      </c>
      <c r="N29" s="212">
        <v>1297</v>
      </c>
      <c r="O29" s="210">
        <v>807</v>
      </c>
      <c r="P29" s="212">
        <v>37</v>
      </c>
      <c r="Q29" s="212">
        <v>62</v>
      </c>
      <c r="R29" s="210">
        <v>101</v>
      </c>
      <c r="S29" s="210">
        <v>90</v>
      </c>
      <c r="T29" s="210">
        <v>51</v>
      </c>
      <c r="U29" s="210">
        <v>120</v>
      </c>
      <c r="V29" s="210">
        <v>12</v>
      </c>
      <c r="W29" s="210">
        <v>24</v>
      </c>
      <c r="X29" s="210">
        <v>80</v>
      </c>
      <c r="Y29" s="210">
        <v>230</v>
      </c>
      <c r="Z29" s="210">
        <v>38</v>
      </c>
      <c r="AA29" s="210">
        <v>4822</v>
      </c>
      <c r="AB29" s="210">
        <v>489</v>
      </c>
      <c r="AC29" s="375">
        <v>60</v>
      </c>
      <c r="AD29" s="375" t="s">
        <v>34</v>
      </c>
      <c r="AE29" s="370"/>
      <c r="AF29" s="370"/>
      <c r="AG29" s="370"/>
      <c r="AH29" s="370"/>
      <c r="AI29" s="370"/>
      <c r="AJ29" s="370"/>
      <c r="AK29" s="370"/>
      <c r="AL29" s="371"/>
    </row>
    <row r="30" spans="1:38" s="372" customFormat="1" ht="12.75" customHeight="1">
      <c r="A30" s="114"/>
      <c r="B30" s="233"/>
      <c r="C30" s="288"/>
      <c r="D30" s="1599" t="s">
        <v>731</v>
      </c>
      <c r="E30" s="1599"/>
      <c r="F30" s="288"/>
      <c r="G30" s="377"/>
      <c r="H30" s="209">
        <v>10035</v>
      </c>
      <c r="I30" s="209">
        <v>5317</v>
      </c>
      <c r="J30" s="210">
        <v>4551</v>
      </c>
      <c r="K30" s="210">
        <v>2032</v>
      </c>
      <c r="L30" s="210">
        <v>681</v>
      </c>
      <c r="M30" s="212">
        <v>297</v>
      </c>
      <c r="N30" s="212">
        <v>1541</v>
      </c>
      <c r="O30" s="210">
        <v>766</v>
      </c>
      <c r="P30" s="212">
        <v>49</v>
      </c>
      <c r="Q30" s="212">
        <v>141</v>
      </c>
      <c r="R30" s="210">
        <v>76</v>
      </c>
      <c r="S30" s="210">
        <v>81</v>
      </c>
      <c r="T30" s="210">
        <v>37</v>
      </c>
      <c r="U30" s="210">
        <v>54</v>
      </c>
      <c r="V30" s="210">
        <v>20</v>
      </c>
      <c r="W30" s="210">
        <v>18</v>
      </c>
      <c r="X30" s="210">
        <v>45</v>
      </c>
      <c r="Y30" s="210">
        <v>245</v>
      </c>
      <c r="Z30" s="210">
        <v>40</v>
      </c>
      <c r="AA30" s="210">
        <v>4678</v>
      </c>
      <c r="AB30" s="210">
        <v>386</v>
      </c>
      <c r="AC30" s="375">
        <v>80</v>
      </c>
      <c r="AD30" s="375" t="s">
        <v>34</v>
      </c>
      <c r="AE30" s="370"/>
      <c r="AF30" s="370"/>
      <c r="AG30" s="370"/>
      <c r="AH30" s="370"/>
      <c r="AI30" s="370"/>
      <c r="AJ30" s="370"/>
      <c r="AK30" s="370"/>
      <c r="AL30" s="371"/>
    </row>
    <row r="31" spans="1:38" s="372" customFormat="1" ht="12.75" customHeight="1">
      <c r="A31" s="114"/>
      <c r="B31" s="233"/>
      <c r="C31" s="288"/>
      <c r="D31" s="288"/>
      <c r="E31" s="288"/>
      <c r="F31" s="288"/>
      <c r="G31" s="377"/>
      <c r="H31" s="378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8"/>
      <c r="AB31" s="378"/>
      <c r="AC31" s="378"/>
      <c r="AD31" s="378"/>
      <c r="AE31" s="370"/>
      <c r="AF31" s="370"/>
      <c r="AG31" s="370"/>
      <c r="AH31" s="370"/>
      <c r="AI31" s="370"/>
      <c r="AJ31" s="370"/>
      <c r="AK31" s="370"/>
      <c r="AL31" s="371"/>
    </row>
    <row r="32" spans="1:38" s="372" customFormat="1" ht="12.75" customHeight="1">
      <c r="A32" s="114"/>
      <c r="B32" s="233"/>
      <c r="C32" s="288"/>
      <c r="D32" s="379" t="s">
        <v>579</v>
      </c>
      <c r="E32" s="288"/>
      <c r="F32" s="288"/>
      <c r="G32" s="380"/>
      <c r="H32" s="209">
        <v>5134</v>
      </c>
      <c r="I32" s="209" t="s">
        <v>34</v>
      </c>
      <c r="J32" s="210" t="s">
        <v>34</v>
      </c>
      <c r="K32" s="210" t="s">
        <v>34</v>
      </c>
      <c r="L32" s="210" t="s">
        <v>34</v>
      </c>
      <c r="M32" s="212" t="s">
        <v>34</v>
      </c>
      <c r="N32" s="212" t="s">
        <v>34</v>
      </c>
      <c r="O32" s="210" t="s">
        <v>34</v>
      </c>
      <c r="P32" s="212" t="s">
        <v>34</v>
      </c>
      <c r="Q32" s="212" t="s">
        <v>34</v>
      </c>
      <c r="R32" s="210" t="s">
        <v>34</v>
      </c>
      <c r="S32" s="210" t="s">
        <v>34</v>
      </c>
      <c r="T32" s="210" t="s">
        <v>34</v>
      </c>
      <c r="U32" s="210" t="s">
        <v>34</v>
      </c>
      <c r="V32" s="210" t="s">
        <v>34</v>
      </c>
      <c r="W32" s="210" t="s">
        <v>34</v>
      </c>
      <c r="X32" s="210" t="s">
        <v>34</v>
      </c>
      <c r="Y32" s="210" t="s">
        <v>34</v>
      </c>
      <c r="Z32" s="210" t="s">
        <v>34</v>
      </c>
      <c r="AA32" s="210">
        <v>4386</v>
      </c>
      <c r="AB32" s="210" t="s">
        <v>34</v>
      </c>
      <c r="AC32" s="375">
        <v>43</v>
      </c>
      <c r="AD32" s="375">
        <v>111</v>
      </c>
      <c r="AE32" s="370"/>
      <c r="AF32" s="370"/>
      <c r="AG32" s="370"/>
      <c r="AH32" s="370"/>
      <c r="AI32" s="370"/>
      <c r="AJ32" s="370"/>
      <c r="AK32" s="370"/>
      <c r="AL32" s="371"/>
    </row>
    <row r="33" spans="1:64" s="372" customFormat="1" ht="12.75" customHeight="1">
      <c r="A33" s="114"/>
      <c r="B33" s="233"/>
      <c r="C33" s="288"/>
      <c r="D33" s="288"/>
      <c r="E33" s="288"/>
      <c r="F33" s="288"/>
      <c r="G33" s="377"/>
      <c r="H33" s="209"/>
      <c r="I33" s="209"/>
      <c r="J33" s="210"/>
      <c r="K33" s="210"/>
      <c r="L33" s="210"/>
      <c r="M33" s="212"/>
      <c r="N33" s="212"/>
      <c r="O33" s="210"/>
      <c r="P33" s="212"/>
      <c r="Q33" s="212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375"/>
      <c r="AD33" s="375"/>
      <c r="AE33" s="370"/>
      <c r="AF33" s="370"/>
      <c r="AG33" s="370"/>
      <c r="AH33" s="370"/>
      <c r="AI33" s="370"/>
      <c r="AJ33" s="370"/>
      <c r="AK33" s="370"/>
      <c r="AL33" s="371"/>
    </row>
    <row r="34" spans="1:64" s="372" customFormat="1" ht="12.75" customHeight="1">
      <c r="A34" s="114"/>
      <c r="B34" s="336"/>
      <c r="C34" s="288" t="s">
        <v>732</v>
      </c>
      <c r="D34" s="381"/>
      <c r="E34" s="288"/>
      <c r="F34" s="288"/>
      <c r="G34" s="377"/>
      <c r="H34" s="209"/>
      <c r="I34" s="209"/>
      <c r="J34" s="210"/>
      <c r="K34" s="210"/>
      <c r="L34" s="210"/>
      <c r="M34" s="212"/>
      <c r="N34" s="212"/>
      <c r="O34" s="210"/>
      <c r="P34" s="212"/>
      <c r="Q34" s="212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375"/>
      <c r="AD34" s="375"/>
      <c r="AE34" s="370"/>
      <c r="AF34" s="370"/>
      <c r="AG34" s="370"/>
      <c r="AH34" s="370"/>
      <c r="AI34" s="370"/>
      <c r="AJ34" s="370"/>
      <c r="AK34" s="370"/>
      <c r="AL34" s="371"/>
    </row>
    <row r="35" spans="1:64" s="372" customFormat="1" ht="12.75" customHeight="1">
      <c r="A35" s="114"/>
      <c r="B35" s="233"/>
      <c r="C35" s="288"/>
      <c r="D35" s="1599" t="s">
        <v>733</v>
      </c>
      <c r="E35" s="1599"/>
      <c r="F35" s="288"/>
      <c r="G35" s="377"/>
      <c r="H35" s="209">
        <v>71756</v>
      </c>
      <c r="I35" s="209">
        <v>46454</v>
      </c>
      <c r="J35" s="210">
        <v>40927</v>
      </c>
      <c r="K35" s="210">
        <v>23627</v>
      </c>
      <c r="L35" s="210">
        <v>9654</v>
      </c>
      <c r="M35" s="212">
        <v>1258</v>
      </c>
      <c r="N35" s="212">
        <v>6388</v>
      </c>
      <c r="O35" s="210">
        <v>5527</v>
      </c>
      <c r="P35" s="212">
        <v>186</v>
      </c>
      <c r="Q35" s="212">
        <v>834</v>
      </c>
      <c r="R35" s="210">
        <v>555</v>
      </c>
      <c r="S35" s="210">
        <v>661</v>
      </c>
      <c r="T35" s="210">
        <v>313</v>
      </c>
      <c r="U35" s="210">
        <v>919</v>
      </c>
      <c r="V35" s="210">
        <v>74</v>
      </c>
      <c r="W35" s="210">
        <v>169</v>
      </c>
      <c r="X35" s="210">
        <v>619</v>
      </c>
      <c r="Y35" s="210">
        <v>1197</v>
      </c>
      <c r="Z35" s="210">
        <v>337</v>
      </c>
      <c r="AA35" s="210">
        <v>24965</v>
      </c>
      <c r="AB35" s="210">
        <v>3062</v>
      </c>
      <c r="AC35" s="375">
        <v>415</v>
      </c>
      <c r="AD35" s="375">
        <v>22</v>
      </c>
      <c r="AE35" s="370"/>
      <c r="AF35" s="370"/>
      <c r="AG35" s="370"/>
      <c r="AH35" s="370"/>
      <c r="AI35" s="370"/>
      <c r="AJ35" s="370"/>
      <c r="AK35" s="370"/>
      <c r="AL35" s="371"/>
    </row>
    <row r="36" spans="1:64" s="372" customFormat="1" ht="12.75" customHeight="1">
      <c r="A36" s="114"/>
      <c r="B36" s="233"/>
      <c r="C36" s="288"/>
      <c r="D36" s="288" t="s">
        <v>734</v>
      </c>
      <c r="E36" s="288"/>
      <c r="F36" s="288"/>
      <c r="G36" s="377"/>
      <c r="H36" s="209">
        <v>35726</v>
      </c>
      <c r="I36" s="209">
        <v>24894</v>
      </c>
      <c r="J36" s="210">
        <v>21845</v>
      </c>
      <c r="K36" s="210">
        <v>13053</v>
      </c>
      <c r="L36" s="210">
        <v>5951</v>
      </c>
      <c r="M36" s="212">
        <v>480</v>
      </c>
      <c r="N36" s="212">
        <v>2361</v>
      </c>
      <c r="O36" s="210">
        <v>3049</v>
      </c>
      <c r="P36" s="212">
        <v>67</v>
      </c>
      <c r="Q36" s="212">
        <v>569</v>
      </c>
      <c r="R36" s="210">
        <v>261</v>
      </c>
      <c r="S36" s="210">
        <v>402</v>
      </c>
      <c r="T36" s="210">
        <v>160</v>
      </c>
      <c r="U36" s="210">
        <v>550</v>
      </c>
      <c r="V36" s="210">
        <v>30</v>
      </c>
      <c r="W36" s="210">
        <v>111</v>
      </c>
      <c r="X36" s="210">
        <v>407</v>
      </c>
      <c r="Y36" s="210">
        <v>492</v>
      </c>
      <c r="Z36" s="210">
        <v>199</v>
      </c>
      <c r="AA36" s="210">
        <v>10633</v>
      </c>
      <c r="AB36" s="210">
        <v>1624</v>
      </c>
      <c r="AC36" s="375">
        <v>199</v>
      </c>
      <c r="AD36" s="375">
        <v>19</v>
      </c>
      <c r="AE36" s="370"/>
      <c r="AF36" s="370"/>
      <c r="AG36" s="370"/>
      <c r="AH36" s="370"/>
      <c r="AI36" s="370"/>
      <c r="AJ36" s="370"/>
      <c r="AK36" s="370"/>
      <c r="AL36" s="371"/>
    </row>
    <row r="37" spans="1:64" s="372" customFormat="1" ht="12.75" customHeight="1">
      <c r="A37" s="114"/>
      <c r="B37" s="382"/>
      <c r="C37" s="383"/>
      <c r="D37" s="383" t="s">
        <v>735</v>
      </c>
      <c r="E37" s="383"/>
      <c r="F37" s="383"/>
      <c r="G37" s="384"/>
      <c r="H37" s="243">
        <v>36030</v>
      </c>
      <c r="I37" s="243">
        <v>21560</v>
      </c>
      <c r="J37" s="244">
        <v>19082</v>
      </c>
      <c r="K37" s="244">
        <v>10574</v>
      </c>
      <c r="L37" s="244">
        <v>3703</v>
      </c>
      <c r="M37" s="245">
        <v>778</v>
      </c>
      <c r="N37" s="245">
        <v>4027</v>
      </c>
      <c r="O37" s="244">
        <v>2478</v>
      </c>
      <c r="P37" s="245">
        <v>119</v>
      </c>
      <c r="Q37" s="245">
        <v>265</v>
      </c>
      <c r="R37" s="244">
        <v>294</v>
      </c>
      <c r="S37" s="244">
        <v>259</v>
      </c>
      <c r="T37" s="244">
        <v>153</v>
      </c>
      <c r="U37" s="244">
        <v>369</v>
      </c>
      <c r="V37" s="244">
        <v>44</v>
      </c>
      <c r="W37" s="244">
        <v>58</v>
      </c>
      <c r="X37" s="244">
        <v>212</v>
      </c>
      <c r="Y37" s="244">
        <v>705</v>
      </c>
      <c r="Z37" s="244">
        <v>138</v>
      </c>
      <c r="AA37" s="244">
        <v>14332</v>
      </c>
      <c r="AB37" s="244">
        <v>1438</v>
      </c>
      <c r="AC37" s="385">
        <v>216</v>
      </c>
      <c r="AD37" s="385">
        <v>3</v>
      </c>
      <c r="AE37" s="370"/>
      <c r="AF37" s="370"/>
      <c r="AG37" s="370"/>
      <c r="AH37" s="370"/>
      <c r="AI37" s="370"/>
      <c r="AJ37" s="370"/>
      <c r="AK37" s="370"/>
      <c r="AL37" s="371"/>
    </row>
    <row r="38" spans="1:64" s="372" customFormat="1" ht="6" customHeight="1">
      <c r="A38" s="114"/>
      <c r="B38" s="386"/>
      <c r="C38" s="387"/>
      <c r="D38" s="387"/>
      <c r="E38" s="387"/>
      <c r="F38" s="387"/>
      <c r="G38" s="388"/>
      <c r="H38" s="389"/>
      <c r="I38" s="389"/>
      <c r="J38" s="390"/>
      <c r="K38" s="390"/>
      <c r="L38" s="390"/>
      <c r="M38" s="391"/>
      <c r="N38" s="391"/>
      <c r="O38" s="390"/>
      <c r="P38" s="391"/>
      <c r="Q38" s="391"/>
      <c r="R38" s="390"/>
      <c r="S38" s="390"/>
      <c r="T38" s="390"/>
      <c r="U38" s="390"/>
      <c r="V38" s="390"/>
      <c r="W38" s="390"/>
      <c r="X38" s="390"/>
      <c r="Y38" s="390"/>
      <c r="Z38" s="390"/>
      <c r="AA38" s="390"/>
      <c r="AB38" s="390"/>
      <c r="AC38" s="392"/>
      <c r="AD38" s="392"/>
      <c r="AE38" s="370"/>
      <c r="AF38" s="370"/>
      <c r="AG38" s="370"/>
      <c r="AH38" s="370"/>
      <c r="AI38" s="370"/>
      <c r="AJ38" s="370"/>
      <c r="AK38" s="370"/>
      <c r="AL38" s="371"/>
    </row>
    <row r="39" spans="1:64" s="372" customFormat="1" ht="12.75" customHeight="1">
      <c r="A39" s="114"/>
      <c r="B39" s="386"/>
      <c r="C39" s="393" t="s">
        <v>736</v>
      </c>
      <c r="D39" s="387"/>
      <c r="E39" s="387"/>
      <c r="F39" s="387"/>
      <c r="G39" s="388"/>
      <c r="H39" s="389"/>
      <c r="I39" s="389"/>
      <c r="J39" s="390"/>
      <c r="K39" s="390"/>
      <c r="L39" s="390"/>
      <c r="M39" s="391"/>
      <c r="N39" s="391"/>
      <c r="O39" s="390"/>
      <c r="P39" s="391"/>
      <c r="Q39" s="391"/>
      <c r="R39" s="390"/>
      <c r="S39" s="390"/>
      <c r="T39" s="390"/>
      <c r="U39" s="390"/>
      <c r="V39" s="390"/>
      <c r="W39" s="390"/>
      <c r="X39" s="390"/>
      <c r="Y39" s="390"/>
      <c r="Z39" s="390"/>
      <c r="AA39" s="390"/>
      <c r="AB39" s="390"/>
      <c r="AC39" s="392"/>
      <c r="AD39" s="392"/>
      <c r="AE39" s="370"/>
      <c r="AF39" s="370"/>
      <c r="AG39" s="370"/>
      <c r="AH39" s="370"/>
      <c r="AI39" s="370"/>
      <c r="AJ39" s="370"/>
      <c r="AK39" s="370"/>
      <c r="AL39" s="371"/>
    </row>
    <row r="40" spans="1:64" s="372" customFormat="1" ht="12.75" customHeight="1">
      <c r="A40" s="114"/>
      <c r="B40" s="386"/>
      <c r="C40" s="387"/>
      <c r="D40" s="387"/>
      <c r="E40" s="387"/>
      <c r="F40" s="387"/>
      <c r="G40" s="388"/>
      <c r="H40" s="389"/>
      <c r="I40" s="389"/>
      <c r="J40" s="390"/>
      <c r="K40" s="390"/>
      <c r="L40" s="390"/>
      <c r="M40" s="391"/>
      <c r="N40" s="391"/>
      <c r="O40" s="390"/>
      <c r="P40" s="391"/>
      <c r="Q40" s="391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2"/>
      <c r="AD40" s="392"/>
      <c r="AE40" s="370"/>
      <c r="AF40" s="370"/>
      <c r="AG40" s="370"/>
      <c r="AH40" s="370"/>
      <c r="AI40" s="370"/>
      <c r="AJ40" s="370"/>
      <c r="AK40" s="370"/>
      <c r="AL40" s="371"/>
    </row>
    <row r="41" spans="1:64" s="372" customFormat="1" ht="12.75" customHeight="1">
      <c r="A41" s="114"/>
      <c r="B41" s="386"/>
      <c r="C41" s="387"/>
      <c r="D41" s="387"/>
      <c r="E41" s="387"/>
      <c r="F41" s="387"/>
      <c r="G41" s="388"/>
      <c r="H41" s="389"/>
      <c r="I41" s="389"/>
      <c r="J41" s="390"/>
      <c r="K41" s="390"/>
      <c r="L41" s="390"/>
      <c r="M41" s="391"/>
      <c r="N41" s="391"/>
      <c r="O41" s="390"/>
      <c r="P41" s="391"/>
      <c r="Q41" s="391"/>
      <c r="R41" s="390"/>
      <c r="S41" s="390"/>
      <c r="T41" s="390"/>
      <c r="U41" s="390"/>
      <c r="V41" s="390"/>
      <c r="W41" s="390"/>
      <c r="X41" s="390"/>
      <c r="Y41" s="390"/>
      <c r="Z41" s="390"/>
      <c r="AA41" s="390"/>
      <c r="AB41" s="390"/>
      <c r="AC41" s="392"/>
      <c r="AD41" s="392"/>
      <c r="AE41" s="370"/>
      <c r="AF41" s="370"/>
      <c r="AG41" s="370"/>
      <c r="AH41" s="370"/>
      <c r="AI41" s="370"/>
      <c r="AJ41" s="370"/>
      <c r="AK41" s="370"/>
      <c r="AL41" s="371"/>
    </row>
    <row r="42" spans="1:64" s="372" customFormat="1" ht="12.75" customHeight="1">
      <c r="A42" s="114"/>
      <c r="B42" s="386"/>
      <c r="C42" s="387"/>
      <c r="D42" s="387"/>
      <c r="E42" s="387"/>
      <c r="F42" s="387"/>
      <c r="G42" s="388"/>
      <c r="H42" s="389"/>
      <c r="I42" s="389"/>
      <c r="J42" s="390"/>
      <c r="K42" s="390"/>
      <c r="L42" s="390"/>
      <c r="M42" s="391"/>
      <c r="N42" s="391"/>
      <c r="O42" s="390"/>
      <c r="P42" s="391"/>
      <c r="Q42" s="391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2"/>
      <c r="AD42" s="392"/>
      <c r="AE42" s="370"/>
      <c r="AF42" s="370"/>
      <c r="AG42" s="370"/>
      <c r="AH42" s="370"/>
      <c r="AI42" s="370"/>
      <c r="AJ42" s="370"/>
      <c r="AK42" s="370"/>
      <c r="AL42" s="371"/>
    </row>
    <row r="43" spans="1:64" s="372" customFormat="1" ht="12.75" customHeight="1">
      <c r="A43" s="114"/>
      <c r="B43" s="386"/>
      <c r="C43" s="387"/>
      <c r="D43" s="387"/>
      <c r="E43" s="387"/>
      <c r="F43" s="387"/>
      <c r="G43" s="388"/>
      <c r="H43" s="389"/>
      <c r="I43" s="389"/>
      <c r="J43" s="390"/>
      <c r="K43" s="390"/>
      <c r="L43" s="390"/>
      <c r="M43" s="391"/>
      <c r="N43" s="391"/>
      <c r="O43" s="390"/>
      <c r="P43" s="391"/>
      <c r="Q43" s="391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2"/>
      <c r="AD43" s="392"/>
      <c r="AE43" s="370"/>
      <c r="AF43" s="370"/>
      <c r="AG43" s="370"/>
      <c r="AH43" s="370"/>
      <c r="AI43" s="370"/>
      <c r="AJ43" s="370"/>
      <c r="AK43" s="370"/>
      <c r="AL43" s="371"/>
    </row>
    <row r="44" spans="1:64" s="372" customFormat="1" ht="12.75" customHeight="1">
      <c r="A44" s="114"/>
      <c r="B44" s="386"/>
      <c r="C44" s="387"/>
      <c r="D44" s="387"/>
      <c r="E44" s="387"/>
      <c r="F44" s="387"/>
      <c r="G44" s="388"/>
      <c r="H44" s="389"/>
      <c r="I44" s="389"/>
      <c r="J44" s="390"/>
      <c r="K44" s="390"/>
      <c r="L44" s="390"/>
      <c r="M44" s="391"/>
      <c r="N44" s="391"/>
      <c r="O44" s="390"/>
      <c r="P44" s="391"/>
      <c r="Q44" s="391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2"/>
      <c r="AD44" s="392"/>
      <c r="AE44" s="370"/>
      <c r="AF44" s="370"/>
      <c r="AG44" s="370"/>
      <c r="AH44" s="370"/>
      <c r="AI44" s="370"/>
      <c r="AJ44" s="370"/>
      <c r="AK44" s="370"/>
      <c r="AL44" s="371"/>
    </row>
    <row r="45" spans="1:64" s="315" customFormat="1" ht="18.75">
      <c r="A45" s="314"/>
      <c r="E45" s="316"/>
      <c r="F45" s="316"/>
      <c r="H45" s="317"/>
      <c r="I45" s="317"/>
      <c r="J45" s="317"/>
      <c r="K45" s="317"/>
      <c r="L45" s="317"/>
      <c r="M45" s="317"/>
      <c r="N45" s="317"/>
      <c r="O45" s="317"/>
      <c r="Q45" s="318" t="s">
        <v>737</v>
      </c>
      <c r="R45" s="394" t="s">
        <v>738</v>
      </c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7"/>
      <c r="AD45" s="317"/>
      <c r="AE45" s="320"/>
      <c r="AF45" s="320"/>
      <c r="AG45" s="320"/>
      <c r="AH45" s="320"/>
      <c r="AI45" s="314"/>
      <c r="AJ45" s="314"/>
      <c r="AK45" s="314"/>
      <c r="AL45" s="314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321"/>
      <c r="AY45" s="321"/>
      <c r="AZ45" s="321"/>
      <c r="BA45" s="321"/>
      <c r="BB45" s="321"/>
      <c r="BC45" s="321"/>
      <c r="BD45" s="321"/>
      <c r="BE45" s="321"/>
      <c r="BF45" s="321"/>
      <c r="BG45" s="321"/>
      <c r="BH45" s="321"/>
      <c r="BI45" s="321"/>
      <c r="BJ45" s="321"/>
      <c r="BK45" s="321"/>
      <c r="BL45" s="321"/>
    </row>
    <row r="46" spans="1:64" s="116" customFormat="1" ht="7.5" customHeight="1">
      <c r="A46" s="114"/>
      <c r="B46" s="112"/>
      <c r="C46" s="112"/>
      <c r="D46" s="112"/>
      <c r="E46" s="112"/>
      <c r="F46" s="112"/>
      <c r="G46" s="322"/>
      <c r="H46" s="112"/>
      <c r="I46" s="112"/>
      <c r="J46" s="112"/>
      <c r="K46" s="112"/>
      <c r="L46" s="112"/>
      <c r="M46" s="112"/>
      <c r="N46" s="112"/>
      <c r="O46" s="112"/>
      <c r="Q46" s="323"/>
      <c r="R46" s="323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324"/>
      <c r="AF46" s="324"/>
      <c r="AG46" s="324"/>
      <c r="AH46" s="324"/>
      <c r="AI46" s="114"/>
      <c r="AJ46" s="114"/>
      <c r="AK46" s="114"/>
      <c r="AL46" s="114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</row>
    <row r="47" spans="1:64" s="116" customFormat="1" ht="7.5" customHeight="1">
      <c r="A47" s="114"/>
      <c r="C47" s="325"/>
      <c r="I47" s="325"/>
      <c r="J47" s="325"/>
      <c r="K47" s="325"/>
      <c r="L47" s="325"/>
      <c r="M47" s="325"/>
      <c r="N47" s="325"/>
      <c r="O47" s="325"/>
      <c r="P47" s="326"/>
      <c r="Q47" s="327"/>
      <c r="R47" s="325"/>
      <c r="S47" s="325"/>
      <c r="T47" s="325"/>
      <c r="U47" s="325"/>
      <c r="V47" s="325"/>
      <c r="W47" s="325"/>
      <c r="X47" s="325"/>
      <c r="Y47" s="325"/>
      <c r="Z47" s="325"/>
      <c r="AA47" s="325"/>
      <c r="AB47" s="325"/>
      <c r="AC47" s="325"/>
      <c r="AD47" s="325"/>
      <c r="AE47" s="324"/>
      <c r="AF47" s="324"/>
      <c r="AG47" s="324"/>
      <c r="AH47" s="324"/>
      <c r="AI47" s="114"/>
      <c r="AJ47" s="114"/>
      <c r="AK47" s="114"/>
      <c r="AL47" s="114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</row>
    <row r="48" spans="1:64" s="116" customFormat="1" ht="16.5" customHeight="1">
      <c r="A48" s="114"/>
      <c r="B48" s="1649" t="s">
        <v>659</v>
      </c>
      <c r="C48" s="1650"/>
      <c r="D48" s="1650"/>
      <c r="E48" s="1650"/>
      <c r="F48" s="1650"/>
      <c r="G48" s="1651"/>
      <c r="H48" s="1642" t="s">
        <v>739</v>
      </c>
      <c r="I48" s="328"/>
      <c r="J48" s="1656" t="s">
        <v>740</v>
      </c>
      <c r="K48" s="1657"/>
      <c r="L48" s="1657"/>
      <c r="M48" s="1657"/>
      <c r="N48" s="329"/>
      <c r="O48" s="328"/>
      <c r="P48" s="328"/>
      <c r="Q48" s="328"/>
      <c r="R48" s="328"/>
      <c r="S48" s="328"/>
      <c r="T48" s="330"/>
      <c r="U48" s="328"/>
      <c r="V48" s="328"/>
      <c r="W48" s="328"/>
      <c r="X48" s="328"/>
      <c r="Y48" s="331"/>
      <c r="Z48" s="332"/>
      <c r="AA48" s="332"/>
      <c r="AB48" s="333" t="s">
        <v>741</v>
      </c>
      <c r="AC48" s="334"/>
      <c r="AD48" s="334"/>
      <c r="AE48" s="114"/>
      <c r="AF48" s="114"/>
      <c r="AG48" s="114"/>
      <c r="AH48" s="114"/>
      <c r="AI48" s="114"/>
      <c r="AJ48" s="114"/>
      <c r="AK48" s="114"/>
      <c r="AL48" s="335"/>
    </row>
    <row r="49" spans="1:38" s="116" customFormat="1" ht="18" customHeight="1">
      <c r="A49" s="114"/>
      <c r="B49" s="1652"/>
      <c r="C49" s="1652"/>
      <c r="D49" s="1652"/>
      <c r="E49" s="1652"/>
      <c r="F49" s="1652"/>
      <c r="G49" s="1653"/>
      <c r="H49" s="1643"/>
      <c r="I49" s="1642" t="s">
        <v>663</v>
      </c>
      <c r="J49" s="1658" t="s">
        <v>742</v>
      </c>
      <c r="K49" s="1659"/>
      <c r="L49" s="1659"/>
      <c r="M49" s="1659"/>
      <c r="N49" s="1660"/>
      <c r="O49" s="336"/>
      <c r="P49" s="1641" t="s">
        <v>665</v>
      </c>
      <c r="Q49" s="1641"/>
      <c r="R49" s="337" t="s">
        <v>743</v>
      </c>
      <c r="S49" s="338"/>
      <c r="T49" s="338"/>
      <c r="U49" s="338"/>
      <c r="V49" s="338"/>
      <c r="W49" s="330"/>
      <c r="X49" s="339"/>
      <c r="Y49" s="340"/>
      <c r="Z49" s="341"/>
      <c r="AA49" s="341"/>
      <c r="AB49" s="342"/>
      <c r="AC49" s="343"/>
      <c r="AD49" s="344"/>
      <c r="AE49" s="114"/>
      <c r="AF49" s="114"/>
      <c r="AG49" s="114"/>
      <c r="AH49" s="114"/>
      <c r="AI49" s="114"/>
      <c r="AJ49" s="114"/>
      <c r="AK49" s="114"/>
      <c r="AL49" s="335"/>
    </row>
    <row r="50" spans="1:38" s="116" customFormat="1" ht="12.75" customHeight="1">
      <c r="A50" s="114"/>
      <c r="B50" s="1652"/>
      <c r="C50" s="1652"/>
      <c r="D50" s="1652"/>
      <c r="E50" s="1652"/>
      <c r="F50" s="1652"/>
      <c r="G50" s="1653"/>
      <c r="H50" s="1643"/>
      <c r="I50" s="1643"/>
      <c r="J50" s="1642" t="s">
        <v>667</v>
      </c>
      <c r="K50" s="332"/>
      <c r="L50" s="332"/>
      <c r="M50" s="332"/>
      <c r="N50" s="345"/>
      <c r="O50" s="1642" t="s">
        <v>668</v>
      </c>
      <c r="P50" s="332"/>
      <c r="Q50" s="332"/>
      <c r="R50" s="345"/>
      <c r="S50" s="332"/>
      <c r="T50" s="332"/>
      <c r="U50" s="332"/>
      <c r="V50" s="332"/>
      <c r="W50" s="332"/>
      <c r="X50" s="332"/>
      <c r="Y50" s="345"/>
      <c r="Z50" s="346" t="s">
        <v>744</v>
      </c>
      <c r="AA50" s="346" t="s">
        <v>745</v>
      </c>
      <c r="AB50" s="347" t="s">
        <v>746</v>
      </c>
      <c r="AC50" s="1645" t="s">
        <v>672</v>
      </c>
      <c r="AD50" s="347" t="s">
        <v>673</v>
      </c>
      <c r="AE50" s="114"/>
      <c r="AF50" s="114"/>
      <c r="AG50" s="114"/>
      <c r="AH50" s="114"/>
      <c r="AI50" s="114"/>
      <c r="AJ50" s="114"/>
      <c r="AK50" s="114"/>
      <c r="AL50" s="335"/>
    </row>
    <row r="51" spans="1:38" s="116" customFormat="1" ht="12.6" customHeight="1">
      <c r="A51" s="114"/>
      <c r="B51" s="1652"/>
      <c r="C51" s="1652"/>
      <c r="D51" s="1652"/>
      <c r="E51" s="1652"/>
      <c r="F51" s="1652"/>
      <c r="G51" s="1653"/>
      <c r="H51" s="1643"/>
      <c r="I51" s="1643"/>
      <c r="J51" s="1643"/>
      <c r="K51" s="348" t="s">
        <v>674</v>
      </c>
      <c r="L51" s="348" t="s">
        <v>675</v>
      </c>
      <c r="M51" s="348" t="s">
        <v>676</v>
      </c>
      <c r="N51" s="348" t="s">
        <v>677</v>
      </c>
      <c r="O51" s="1643"/>
      <c r="P51" s="348" t="s">
        <v>675</v>
      </c>
      <c r="Q51" s="349" t="s">
        <v>678</v>
      </c>
      <c r="R51" s="350" t="s">
        <v>679</v>
      </c>
      <c r="S51" s="351" t="s">
        <v>680</v>
      </c>
      <c r="T51" s="351" t="s">
        <v>681</v>
      </c>
      <c r="U51" s="351" t="s">
        <v>747</v>
      </c>
      <c r="V51" s="351" t="s">
        <v>683</v>
      </c>
      <c r="W51" s="351" t="s">
        <v>680</v>
      </c>
      <c r="X51" s="348" t="s">
        <v>684</v>
      </c>
      <c r="Y51" s="348" t="s">
        <v>685</v>
      </c>
      <c r="Z51" s="346"/>
      <c r="AA51" s="346"/>
      <c r="AB51" s="352"/>
      <c r="AC51" s="1645"/>
      <c r="AD51" s="353"/>
      <c r="AE51" s="114"/>
      <c r="AF51" s="114"/>
      <c r="AG51" s="114"/>
      <c r="AH51" s="114"/>
      <c r="AI51" s="114"/>
      <c r="AJ51" s="114"/>
      <c r="AK51" s="114"/>
      <c r="AL51" s="335"/>
    </row>
    <row r="52" spans="1:38" s="116" customFormat="1" ht="12.6" customHeight="1">
      <c r="A52" s="114"/>
      <c r="B52" s="1652"/>
      <c r="C52" s="1652"/>
      <c r="D52" s="1652"/>
      <c r="E52" s="1652"/>
      <c r="F52" s="1652"/>
      <c r="G52" s="1653"/>
      <c r="H52" s="1643"/>
      <c r="I52" s="1643"/>
      <c r="J52" s="1643"/>
      <c r="K52" s="346"/>
      <c r="L52" s="354"/>
      <c r="M52" s="354"/>
      <c r="N52" s="354"/>
      <c r="O52" s="1643"/>
      <c r="P52" s="354"/>
      <c r="Q52" s="355"/>
      <c r="R52" s="350"/>
      <c r="S52" s="351" t="s">
        <v>748</v>
      </c>
      <c r="T52" s="351" t="s">
        <v>687</v>
      </c>
      <c r="U52" s="351" t="s">
        <v>688</v>
      </c>
      <c r="V52" s="351" t="s">
        <v>689</v>
      </c>
      <c r="W52" s="351" t="s">
        <v>749</v>
      </c>
      <c r="X52" s="346"/>
      <c r="Y52" s="346"/>
      <c r="Z52" s="346" t="s">
        <v>691</v>
      </c>
      <c r="AA52" s="346" t="s">
        <v>750</v>
      </c>
      <c r="AB52" s="352" t="s">
        <v>750</v>
      </c>
      <c r="AC52" s="1645"/>
      <c r="AD52" s="353" t="s">
        <v>693</v>
      </c>
      <c r="AE52" s="114"/>
      <c r="AF52" s="114"/>
      <c r="AG52" s="114"/>
      <c r="AH52" s="114"/>
      <c r="AI52" s="114"/>
      <c r="AJ52" s="114"/>
      <c r="AK52" s="114"/>
      <c r="AL52" s="335"/>
    </row>
    <row r="53" spans="1:38" s="116" customFormat="1" ht="12.6" customHeight="1">
      <c r="A53" s="114"/>
      <c r="B53" s="1652"/>
      <c r="C53" s="1652"/>
      <c r="D53" s="1652"/>
      <c r="E53" s="1652"/>
      <c r="F53" s="1652"/>
      <c r="G53" s="1653"/>
      <c r="H53" s="1643"/>
      <c r="I53" s="1643"/>
      <c r="J53" s="1643"/>
      <c r="K53" s="354"/>
      <c r="L53" s="346" t="s">
        <v>694</v>
      </c>
      <c r="M53" s="346" t="s">
        <v>694</v>
      </c>
      <c r="N53" s="346" t="s">
        <v>694</v>
      </c>
      <c r="O53" s="1643"/>
      <c r="P53" s="346" t="s">
        <v>695</v>
      </c>
      <c r="Q53" s="346" t="s">
        <v>696</v>
      </c>
      <c r="R53" s="350" t="s">
        <v>697</v>
      </c>
      <c r="S53" s="351" t="s">
        <v>751</v>
      </c>
      <c r="T53" s="351" t="s">
        <v>699</v>
      </c>
      <c r="U53" s="351" t="s">
        <v>700</v>
      </c>
      <c r="V53" s="351" t="s">
        <v>701</v>
      </c>
      <c r="W53" s="351" t="s">
        <v>702</v>
      </c>
      <c r="X53" s="346" t="s">
        <v>703</v>
      </c>
      <c r="Y53" s="346" t="s">
        <v>704</v>
      </c>
      <c r="Z53" s="356"/>
      <c r="AA53" s="356"/>
      <c r="AB53" s="357"/>
      <c r="AC53" s="1645"/>
      <c r="AD53" s="358"/>
      <c r="AE53" s="114"/>
      <c r="AF53" s="114"/>
      <c r="AG53" s="114"/>
      <c r="AH53" s="114"/>
      <c r="AI53" s="114"/>
      <c r="AJ53" s="114"/>
      <c r="AK53" s="114"/>
      <c r="AL53" s="335"/>
    </row>
    <row r="54" spans="1:38" s="116" customFormat="1" ht="13.5" customHeight="1">
      <c r="A54" s="114"/>
      <c r="B54" s="1652"/>
      <c r="C54" s="1652"/>
      <c r="D54" s="1652"/>
      <c r="E54" s="1652"/>
      <c r="F54" s="1652"/>
      <c r="G54" s="1653"/>
      <c r="H54" s="1643"/>
      <c r="I54" s="1643"/>
      <c r="J54" s="1643"/>
      <c r="K54" s="354"/>
      <c r="L54" s="346"/>
      <c r="M54" s="346"/>
      <c r="N54" s="346"/>
      <c r="O54" s="1643"/>
      <c r="P54" s="346"/>
      <c r="Q54" s="346"/>
      <c r="R54" s="350"/>
      <c r="S54" s="351" t="s">
        <v>705</v>
      </c>
      <c r="T54" s="351" t="s">
        <v>706</v>
      </c>
      <c r="U54" s="351" t="s">
        <v>706</v>
      </c>
      <c r="V54" s="351" t="s">
        <v>707</v>
      </c>
      <c r="W54" s="351" t="s">
        <v>708</v>
      </c>
      <c r="X54" s="346"/>
      <c r="Y54" s="346"/>
      <c r="Z54" s="346" t="s">
        <v>709</v>
      </c>
      <c r="AA54" s="395"/>
      <c r="AB54" s="359"/>
      <c r="AC54" s="1645"/>
      <c r="AD54" s="358" t="s">
        <v>710</v>
      </c>
      <c r="AE54" s="114"/>
      <c r="AF54" s="114"/>
      <c r="AG54" s="114"/>
      <c r="AH54" s="114"/>
      <c r="AI54" s="114"/>
      <c r="AJ54" s="114"/>
      <c r="AK54" s="114"/>
      <c r="AL54" s="335"/>
    </row>
    <row r="55" spans="1:38" s="116" customFormat="1" ht="12" customHeight="1">
      <c r="A55" s="114"/>
      <c r="B55" s="1652"/>
      <c r="C55" s="1652"/>
      <c r="D55" s="1652"/>
      <c r="E55" s="1652"/>
      <c r="F55" s="1652"/>
      <c r="G55" s="1653"/>
      <c r="H55" s="1643"/>
      <c r="I55" s="1643"/>
      <c r="J55" s="1643"/>
      <c r="K55" s="346" t="s">
        <v>711</v>
      </c>
      <c r="L55" s="346" t="s">
        <v>712</v>
      </c>
      <c r="M55" s="346" t="s">
        <v>712</v>
      </c>
      <c r="N55" s="346" t="s">
        <v>712</v>
      </c>
      <c r="O55" s="1643"/>
      <c r="P55" s="346" t="s">
        <v>712</v>
      </c>
      <c r="Q55" s="346" t="s">
        <v>712</v>
      </c>
      <c r="R55" s="350" t="s">
        <v>712</v>
      </c>
      <c r="S55" s="351" t="s">
        <v>712</v>
      </c>
      <c r="T55" s="351" t="s">
        <v>712</v>
      </c>
      <c r="U55" s="351" t="s">
        <v>712</v>
      </c>
      <c r="V55" s="351" t="s">
        <v>712</v>
      </c>
      <c r="W55" s="351" t="s">
        <v>712</v>
      </c>
      <c r="X55" s="346" t="s">
        <v>713</v>
      </c>
      <c r="Y55" s="346" t="s">
        <v>714</v>
      </c>
      <c r="Z55" s="360"/>
      <c r="AA55" s="360"/>
      <c r="AB55" s="359"/>
      <c r="AC55" s="1645"/>
      <c r="AD55" s="359"/>
      <c r="AE55" s="114"/>
      <c r="AF55" s="114"/>
      <c r="AG55" s="114"/>
      <c r="AH55" s="114"/>
      <c r="AI55" s="114"/>
      <c r="AJ55" s="114"/>
      <c r="AK55" s="114"/>
      <c r="AL55" s="335"/>
    </row>
    <row r="56" spans="1:38" s="116" customFormat="1" ht="9" customHeight="1">
      <c r="A56" s="114"/>
      <c r="B56" s="1654"/>
      <c r="C56" s="1654"/>
      <c r="D56" s="1654"/>
      <c r="E56" s="1654"/>
      <c r="F56" s="1654"/>
      <c r="G56" s="1655"/>
      <c r="H56" s="1644"/>
      <c r="I56" s="1644"/>
      <c r="J56" s="1644"/>
      <c r="K56" s="362"/>
      <c r="L56" s="362"/>
      <c r="M56" s="362"/>
      <c r="N56" s="362"/>
      <c r="O56" s="1644"/>
      <c r="P56" s="362"/>
      <c r="Q56" s="362"/>
      <c r="R56" s="363"/>
      <c r="S56" s="362"/>
      <c r="T56" s="362"/>
      <c r="U56" s="362"/>
      <c r="V56" s="362"/>
      <c r="W56" s="362"/>
      <c r="X56" s="362"/>
      <c r="Y56" s="363"/>
      <c r="Z56" s="364"/>
      <c r="AA56" s="364"/>
      <c r="AB56" s="365"/>
      <c r="AC56" s="1646"/>
      <c r="AD56" s="365"/>
      <c r="AE56" s="114"/>
      <c r="AF56" s="114"/>
      <c r="AG56" s="114"/>
      <c r="AH56" s="114"/>
      <c r="AI56" s="114"/>
      <c r="AJ56" s="114"/>
      <c r="AK56" s="114"/>
      <c r="AL56" s="335"/>
    </row>
    <row r="57" spans="1:38" s="372" customFormat="1" ht="6" customHeight="1">
      <c r="A57" s="114"/>
      <c r="B57" s="366"/>
      <c r="C57" s="366"/>
      <c r="D57" s="366"/>
      <c r="E57" s="366"/>
      <c r="F57" s="366"/>
      <c r="G57" s="367"/>
      <c r="H57" s="368"/>
      <c r="I57" s="368"/>
      <c r="J57" s="369"/>
      <c r="K57" s="369"/>
      <c r="L57" s="369"/>
      <c r="M57" s="369"/>
      <c r="N57" s="368"/>
      <c r="O57" s="369"/>
      <c r="P57" s="368"/>
      <c r="Q57" s="368"/>
      <c r="R57" s="368"/>
      <c r="S57" s="368"/>
      <c r="T57" s="368"/>
      <c r="U57" s="368"/>
      <c r="V57" s="369"/>
      <c r="W57" s="369"/>
      <c r="X57" s="369"/>
      <c r="Y57" s="368"/>
      <c r="Z57" s="368"/>
      <c r="AA57" s="368"/>
      <c r="AB57" s="368"/>
      <c r="AC57" s="368"/>
      <c r="AD57" s="370"/>
      <c r="AE57" s="370"/>
      <c r="AF57" s="370"/>
      <c r="AG57" s="370"/>
      <c r="AH57" s="370"/>
      <c r="AI57" s="370"/>
      <c r="AJ57" s="370"/>
      <c r="AK57" s="370"/>
      <c r="AL57" s="371"/>
    </row>
    <row r="58" spans="1:38" s="372" customFormat="1" ht="12.75" customHeight="1">
      <c r="A58" s="114"/>
      <c r="B58" s="233"/>
      <c r="C58" s="1647" t="s">
        <v>752</v>
      </c>
      <c r="D58" s="1648"/>
      <c r="E58" s="1648"/>
      <c r="F58" s="373"/>
      <c r="G58" s="374"/>
      <c r="H58" s="209">
        <v>415337</v>
      </c>
      <c r="I58" s="209">
        <v>340445</v>
      </c>
      <c r="J58" s="210">
        <v>291532</v>
      </c>
      <c r="K58" s="210">
        <v>79136</v>
      </c>
      <c r="L58" s="210">
        <v>168718</v>
      </c>
      <c r="M58" s="212">
        <v>5239</v>
      </c>
      <c r="N58" s="212">
        <v>38439</v>
      </c>
      <c r="O58" s="210">
        <v>48913</v>
      </c>
      <c r="P58" s="212">
        <v>1276</v>
      </c>
      <c r="Q58" s="212">
        <v>5628</v>
      </c>
      <c r="R58" s="210">
        <v>6475</v>
      </c>
      <c r="S58" s="210">
        <v>13036</v>
      </c>
      <c r="T58" s="210">
        <v>1381</v>
      </c>
      <c r="U58" s="210">
        <v>6543</v>
      </c>
      <c r="V58" s="210">
        <v>679</v>
      </c>
      <c r="W58" s="210">
        <v>3168</v>
      </c>
      <c r="X58" s="210">
        <v>3276</v>
      </c>
      <c r="Y58" s="210">
        <v>7451</v>
      </c>
      <c r="Z58" s="210">
        <v>3223</v>
      </c>
      <c r="AA58" s="210">
        <v>69504</v>
      </c>
      <c r="AB58" s="210">
        <v>34415</v>
      </c>
      <c r="AC58" s="375">
        <v>1600</v>
      </c>
      <c r="AD58" s="375">
        <v>2487</v>
      </c>
      <c r="AE58" s="370"/>
      <c r="AF58" s="370"/>
      <c r="AG58" s="370"/>
      <c r="AH58" s="370"/>
      <c r="AI58" s="370"/>
      <c r="AJ58" s="370"/>
      <c r="AK58" s="370"/>
      <c r="AL58" s="371"/>
    </row>
    <row r="59" spans="1:38" s="372" customFormat="1" ht="12.75" customHeight="1">
      <c r="A59" s="114"/>
      <c r="B59" s="233"/>
      <c r="C59" s="288"/>
      <c r="D59" s="1599" t="s">
        <v>716</v>
      </c>
      <c r="E59" s="1648"/>
      <c r="F59" s="376"/>
      <c r="G59" s="377"/>
      <c r="H59" s="209">
        <v>1</v>
      </c>
      <c r="I59" s="209" t="s">
        <v>34</v>
      </c>
      <c r="J59" s="210" t="s">
        <v>34</v>
      </c>
      <c r="K59" s="210" t="s">
        <v>34</v>
      </c>
      <c r="L59" s="210" t="s">
        <v>34</v>
      </c>
      <c r="M59" s="212" t="s">
        <v>34</v>
      </c>
      <c r="N59" s="212" t="s">
        <v>34</v>
      </c>
      <c r="O59" s="210" t="s">
        <v>34</v>
      </c>
      <c r="P59" s="212" t="s">
        <v>34</v>
      </c>
      <c r="Q59" s="212" t="s">
        <v>34</v>
      </c>
      <c r="R59" s="210" t="s">
        <v>34</v>
      </c>
      <c r="S59" s="210" t="s">
        <v>34</v>
      </c>
      <c r="T59" s="210" t="s">
        <v>34</v>
      </c>
      <c r="U59" s="210" t="s">
        <v>34</v>
      </c>
      <c r="V59" s="210" t="s">
        <v>34</v>
      </c>
      <c r="W59" s="210" t="s">
        <v>34</v>
      </c>
      <c r="X59" s="210" t="s">
        <v>34</v>
      </c>
      <c r="Y59" s="210" t="s">
        <v>34</v>
      </c>
      <c r="Z59" s="210" t="s">
        <v>34</v>
      </c>
      <c r="AA59" s="210">
        <v>1</v>
      </c>
      <c r="AB59" s="210" t="s">
        <v>34</v>
      </c>
      <c r="AC59" s="375">
        <v>1</v>
      </c>
      <c r="AD59" s="375" t="s">
        <v>34</v>
      </c>
      <c r="AE59" s="370"/>
      <c r="AF59" s="370"/>
      <c r="AG59" s="370"/>
      <c r="AH59" s="370"/>
      <c r="AI59" s="370"/>
      <c r="AJ59" s="370"/>
      <c r="AK59" s="370"/>
      <c r="AL59" s="371"/>
    </row>
    <row r="60" spans="1:38" s="372" customFormat="1" ht="12.75" customHeight="1">
      <c r="A60" s="114"/>
      <c r="B60" s="233"/>
      <c r="C60" s="288"/>
      <c r="D60" s="288" t="s">
        <v>717</v>
      </c>
      <c r="E60" s="288"/>
      <c r="F60" s="376"/>
      <c r="G60" s="377"/>
      <c r="H60" s="209">
        <v>1990</v>
      </c>
      <c r="I60" s="209">
        <v>44</v>
      </c>
      <c r="J60" s="210">
        <v>36</v>
      </c>
      <c r="K60" s="210">
        <v>8</v>
      </c>
      <c r="L60" s="210">
        <v>18</v>
      </c>
      <c r="M60" s="212" t="s">
        <v>34</v>
      </c>
      <c r="N60" s="212">
        <v>10</v>
      </c>
      <c r="O60" s="210">
        <v>8</v>
      </c>
      <c r="P60" s="212" t="s">
        <v>34</v>
      </c>
      <c r="Q60" s="212" t="s">
        <v>34</v>
      </c>
      <c r="R60" s="210" t="s">
        <v>34</v>
      </c>
      <c r="S60" s="210" t="s">
        <v>34</v>
      </c>
      <c r="T60" s="210" t="s">
        <v>34</v>
      </c>
      <c r="U60" s="210" t="s">
        <v>34</v>
      </c>
      <c r="V60" s="210" t="s">
        <v>34</v>
      </c>
      <c r="W60" s="210" t="s">
        <v>34</v>
      </c>
      <c r="X60" s="210">
        <v>8</v>
      </c>
      <c r="Y60" s="210" t="s">
        <v>34</v>
      </c>
      <c r="Z60" s="210">
        <v>12</v>
      </c>
      <c r="AA60" s="210">
        <v>1934</v>
      </c>
      <c r="AB60" s="210" t="s">
        <v>34</v>
      </c>
      <c r="AC60" s="375">
        <v>106</v>
      </c>
      <c r="AD60" s="375">
        <v>87</v>
      </c>
      <c r="AE60" s="370"/>
      <c r="AF60" s="370"/>
      <c r="AG60" s="370"/>
      <c r="AH60" s="370"/>
      <c r="AI60" s="370"/>
      <c r="AJ60" s="370"/>
      <c r="AK60" s="370"/>
      <c r="AL60" s="371"/>
    </row>
    <row r="61" spans="1:38" s="372" customFormat="1" ht="12.75" customHeight="1">
      <c r="A61" s="114"/>
      <c r="B61" s="233"/>
      <c r="C61" s="288"/>
      <c r="D61" s="288" t="s">
        <v>718</v>
      </c>
      <c r="E61" s="288"/>
      <c r="F61" s="376"/>
      <c r="G61" s="377"/>
      <c r="H61" s="209">
        <v>10284</v>
      </c>
      <c r="I61" s="209">
        <v>1591</v>
      </c>
      <c r="J61" s="210">
        <v>1391</v>
      </c>
      <c r="K61" s="210">
        <v>240</v>
      </c>
      <c r="L61" s="210">
        <v>986</v>
      </c>
      <c r="M61" s="212">
        <v>8</v>
      </c>
      <c r="N61" s="212">
        <v>157</v>
      </c>
      <c r="O61" s="210">
        <v>200</v>
      </c>
      <c r="P61" s="212" t="s">
        <v>34</v>
      </c>
      <c r="Q61" s="212" t="s">
        <v>34</v>
      </c>
      <c r="R61" s="210" t="s">
        <v>34</v>
      </c>
      <c r="S61" s="210">
        <v>12</v>
      </c>
      <c r="T61" s="210">
        <v>6</v>
      </c>
      <c r="U61" s="210" t="s">
        <v>34</v>
      </c>
      <c r="V61" s="210" t="s">
        <v>34</v>
      </c>
      <c r="W61" s="210">
        <v>6</v>
      </c>
      <c r="X61" s="210">
        <v>150</v>
      </c>
      <c r="Y61" s="210">
        <v>26</v>
      </c>
      <c r="Z61" s="210">
        <v>156</v>
      </c>
      <c r="AA61" s="210">
        <v>8537</v>
      </c>
      <c r="AB61" s="210">
        <v>29</v>
      </c>
      <c r="AC61" s="375">
        <v>261</v>
      </c>
      <c r="AD61" s="375">
        <v>827</v>
      </c>
      <c r="AE61" s="370"/>
      <c r="AF61" s="370"/>
      <c r="AG61" s="370"/>
      <c r="AH61" s="370"/>
      <c r="AI61" s="370"/>
      <c r="AJ61" s="370"/>
      <c r="AK61" s="370"/>
      <c r="AL61" s="371"/>
    </row>
    <row r="62" spans="1:38" s="372" customFormat="1" ht="12.75" customHeight="1">
      <c r="A62" s="114"/>
      <c r="B62" s="233"/>
      <c r="C62" s="288"/>
      <c r="D62" s="288" t="s">
        <v>719</v>
      </c>
      <c r="E62" s="288"/>
      <c r="F62" s="376"/>
      <c r="G62" s="377"/>
      <c r="H62" s="209">
        <v>12537</v>
      </c>
      <c r="I62" s="209">
        <v>7990</v>
      </c>
      <c r="J62" s="210">
        <v>7554</v>
      </c>
      <c r="K62" s="210">
        <v>1590</v>
      </c>
      <c r="L62" s="210">
        <v>5160</v>
      </c>
      <c r="M62" s="212">
        <v>35</v>
      </c>
      <c r="N62" s="212">
        <v>769</v>
      </c>
      <c r="O62" s="210">
        <v>436</v>
      </c>
      <c r="P62" s="212" t="s">
        <v>34</v>
      </c>
      <c r="Q62" s="212">
        <v>9</v>
      </c>
      <c r="R62" s="210">
        <v>41</v>
      </c>
      <c r="S62" s="210">
        <v>101</v>
      </c>
      <c r="T62" s="210">
        <v>13</v>
      </c>
      <c r="U62" s="210">
        <v>21</v>
      </c>
      <c r="V62" s="210">
        <v>10</v>
      </c>
      <c r="W62" s="210">
        <v>52</v>
      </c>
      <c r="X62" s="210">
        <v>124</v>
      </c>
      <c r="Y62" s="210">
        <v>65</v>
      </c>
      <c r="Z62" s="210">
        <v>280</v>
      </c>
      <c r="AA62" s="210">
        <v>4267</v>
      </c>
      <c r="AB62" s="210">
        <v>264</v>
      </c>
      <c r="AC62" s="375">
        <v>115</v>
      </c>
      <c r="AD62" s="375">
        <v>816</v>
      </c>
      <c r="AE62" s="370"/>
      <c r="AF62" s="370"/>
      <c r="AG62" s="370"/>
      <c r="AH62" s="370"/>
      <c r="AI62" s="370"/>
      <c r="AJ62" s="370"/>
      <c r="AK62" s="370"/>
      <c r="AL62" s="371"/>
    </row>
    <row r="63" spans="1:38" s="372" customFormat="1" ht="12.75" customHeight="1">
      <c r="A63" s="114"/>
      <c r="B63" s="233"/>
      <c r="C63" s="288"/>
      <c r="D63" s="288" t="s">
        <v>720</v>
      </c>
      <c r="E63" s="288"/>
      <c r="F63" s="376"/>
      <c r="G63" s="377"/>
      <c r="H63" s="209">
        <v>21383</v>
      </c>
      <c r="I63" s="209">
        <v>18204</v>
      </c>
      <c r="J63" s="210">
        <v>17200</v>
      </c>
      <c r="K63" s="210">
        <v>1876</v>
      </c>
      <c r="L63" s="210">
        <v>13670</v>
      </c>
      <c r="M63" s="212">
        <v>65</v>
      </c>
      <c r="N63" s="212">
        <v>1589</v>
      </c>
      <c r="O63" s="210">
        <v>1004</v>
      </c>
      <c r="P63" s="212">
        <v>4</v>
      </c>
      <c r="Q63" s="212">
        <v>33</v>
      </c>
      <c r="R63" s="210">
        <v>141</v>
      </c>
      <c r="S63" s="210">
        <v>361</v>
      </c>
      <c r="T63" s="210">
        <v>20</v>
      </c>
      <c r="U63" s="210">
        <v>104</v>
      </c>
      <c r="V63" s="210" t="s">
        <v>34</v>
      </c>
      <c r="W63" s="210">
        <v>87</v>
      </c>
      <c r="X63" s="210">
        <v>110</v>
      </c>
      <c r="Y63" s="210">
        <v>144</v>
      </c>
      <c r="Z63" s="210">
        <v>289</v>
      </c>
      <c r="AA63" s="210">
        <v>2890</v>
      </c>
      <c r="AB63" s="210">
        <v>748</v>
      </c>
      <c r="AC63" s="375">
        <v>95</v>
      </c>
      <c r="AD63" s="375">
        <v>179</v>
      </c>
      <c r="AE63" s="370"/>
      <c r="AF63" s="370"/>
      <c r="AG63" s="370"/>
      <c r="AH63" s="370"/>
      <c r="AI63" s="370"/>
      <c r="AJ63" s="370"/>
      <c r="AK63" s="370"/>
      <c r="AL63" s="371"/>
    </row>
    <row r="64" spans="1:38" s="372" customFormat="1" ht="12.75" customHeight="1">
      <c r="A64" s="114"/>
      <c r="B64" s="233"/>
      <c r="C64" s="288"/>
      <c r="D64" s="288" t="s">
        <v>721</v>
      </c>
      <c r="E64" s="288"/>
      <c r="F64" s="288"/>
      <c r="G64" s="377"/>
      <c r="H64" s="209">
        <v>30145</v>
      </c>
      <c r="I64" s="209">
        <v>27352</v>
      </c>
      <c r="J64" s="210">
        <v>25733</v>
      </c>
      <c r="K64" s="210">
        <v>1826</v>
      </c>
      <c r="L64" s="210">
        <v>21087</v>
      </c>
      <c r="M64" s="212">
        <v>135</v>
      </c>
      <c r="N64" s="212">
        <v>2685</v>
      </c>
      <c r="O64" s="210">
        <v>1619</v>
      </c>
      <c r="P64" s="212">
        <v>16</v>
      </c>
      <c r="Q64" s="212">
        <v>30</v>
      </c>
      <c r="R64" s="210">
        <v>328</v>
      </c>
      <c r="S64" s="210">
        <v>593</v>
      </c>
      <c r="T64" s="210">
        <v>17</v>
      </c>
      <c r="U64" s="210">
        <v>101</v>
      </c>
      <c r="V64" s="210">
        <v>12</v>
      </c>
      <c r="W64" s="210">
        <v>157</v>
      </c>
      <c r="X64" s="210">
        <v>94</v>
      </c>
      <c r="Y64" s="210">
        <v>271</v>
      </c>
      <c r="Z64" s="210">
        <v>207</v>
      </c>
      <c r="AA64" s="210">
        <v>2586</v>
      </c>
      <c r="AB64" s="210">
        <v>1392</v>
      </c>
      <c r="AC64" s="375">
        <v>81</v>
      </c>
      <c r="AD64" s="375">
        <v>92</v>
      </c>
      <c r="AE64" s="370"/>
      <c r="AF64" s="370"/>
      <c r="AG64" s="370"/>
      <c r="AH64" s="370"/>
      <c r="AI64" s="370"/>
      <c r="AJ64" s="370"/>
      <c r="AK64" s="370"/>
      <c r="AL64" s="371"/>
    </row>
    <row r="65" spans="1:38" s="372" customFormat="1" ht="12.75" customHeight="1">
      <c r="A65" s="114"/>
      <c r="B65" s="233"/>
      <c r="C65" s="288"/>
      <c r="D65" s="288" t="s">
        <v>722</v>
      </c>
      <c r="E65" s="288"/>
      <c r="F65" s="288"/>
      <c r="G65" s="377"/>
      <c r="H65" s="209">
        <v>39642</v>
      </c>
      <c r="I65" s="209">
        <v>36325</v>
      </c>
      <c r="J65" s="210">
        <v>33579</v>
      </c>
      <c r="K65" s="210">
        <v>2022</v>
      </c>
      <c r="L65" s="210">
        <v>26909</v>
      </c>
      <c r="M65" s="212">
        <v>304</v>
      </c>
      <c r="N65" s="212">
        <v>4344</v>
      </c>
      <c r="O65" s="210">
        <v>2746</v>
      </c>
      <c r="P65" s="212">
        <v>44</v>
      </c>
      <c r="Q65" s="212">
        <v>105</v>
      </c>
      <c r="R65" s="210">
        <v>462</v>
      </c>
      <c r="S65" s="210">
        <v>1234</v>
      </c>
      <c r="T65" s="210">
        <v>11</v>
      </c>
      <c r="U65" s="210">
        <v>202</v>
      </c>
      <c r="V65" s="210">
        <v>15</v>
      </c>
      <c r="W65" s="210">
        <v>155</v>
      </c>
      <c r="X65" s="210">
        <v>150</v>
      </c>
      <c r="Y65" s="210">
        <v>368</v>
      </c>
      <c r="Z65" s="210">
        <v>231</v>
      </c>
      <c r="AA65" s="210">
        <v>3086</v>
      </c>
      <c r="AB65" s="210">
        <v>2277</v>
      </c>
      <c r="AC65" s="375">
        <v>74</v>
      </c>
      <c r="AD65" s="375">
        <v>101</v>
      </c>
      <c r="AE65" s="370"/>
      <c r="AF65" s="370"/>
      <c r="AG65" s="370"/>
      <c r="AH65" s="370"/>
      <c r="AI65" s="370"/>
      <c r="AJ65" s="370"/>
      <c r="AK65" s="370"/>
      <c r="AL65" s="371"/>
    </row>
    <row r="66" spans="1:38" s="372" customFormat="1" ht="12.75" customHeight="1">
      <c r="A66" s="114"/>
      <c r="B66" s="233"/>
      <c r="C66" s="288"/>
      <c r="D66" s="288" t="s">
        <v>723</v>
      </c>
      <c r="E66" s="288"/>
      <c r="F66" s="288"/>
      <c r="G66" s="377"/>
      <c r="H66" s="209">
        <v>35896</v>
      </c>
      <c r="I66" s="209">
        <v>32350</v>
      </c>
      <c r="J66" s="210">
        <v>28911</v>
      </c>
      <c r="K66" s="210">
        <v>2292</v>
      </c>
      <c r="L66" s="210">
        <v>21785</v>
      </c>
      <c r="M66" s="212">
        <v>376</v>
      </c>
      <c r="N66" s="212">
        <v>4458</v>
      </c>
      <c r="O66" s="210">
        <v>3439</v>
      </c>
      <c r="P66" s="212">
        <v>48</v>
      </c>
      <c r="Q66" s="212">
        <v>138</v>
      </c>
      <c r="R66" s="210">
        <v>505</v>
      </c>
      <c r="S66" s="210">
        <v>1580</v>
      </c>
      <c r="T66" s="210">
        <v>20</v>
      </c>
      <c r="U66" s="210">
        <v>180</v>
      </c>
      <c r="V66" s="210">
        <v>38</v>
      </c>
      <c r="W66" s="210">
        <v>222</v>
      </c>
      <c r="X66" s="210">
        <v>168</v>
      </c>
      <c r="Y66" s="210">
        <v>540</v>
      </c>
      <c r="Z66" s="210">
        <v>303</v>
      </c>
      <c r="AA66" s="210">
        <v>3243</v>
      </c>
      <c r="AB66" s="210">
        <v>2899</v>
      </c>
      <c r="AC66" s="375">
        <v>85</v>
      </c>
      <c r="AD66" s="375">
        <v>87</v>
      </c>
      <c r="AE66" s="370"/>
      <c r="AF66" s="370"/>
      <c r="AG66" s="370"/>
      <c r="AH66" s="370"/>
      <c r="AI66" s="370"/>
      <c r="AJ66" s="370"/>
      <c r="AK66" s="370"/>
      <c r="AL66" s="371"/>
    </row>
    <row r="67" spans="1:38" s="372" customFormat="1" ht="12.75" customHeight="1">
      <c r="A67" s="114"/>
      <c r="B67" s="233"/>
      <c r="C67" s="288"/>
      <c r="D67" s="288" t="s">
        <v>724</v>
      </c>
      <c r="E67" s="288"/>
      <c r="F67" s="288"/>
      <c r="G67" s="377"/>
      <c r="H67" s="209">
        <v>35899</v>
      </c>
      <c r="I67" s="209">
        <v>31930</v>
      </c>
      <c r="J67" s="210">
        <v>27014</v>
      </c>
      <c r="K67" s="210">
        <v>3828</v>
      </c>
      <c r="L67" s="210">
        <v>18676</v>
      </c>
      <c r="M67" s="212">
        <v>449</v>
      </c>
      <c r="N67" s="212">
        <v>4061</v>
      </c>
      <c r="O67" s="210">
        <v>4916</v>
      </c>
      <c r="P67" s="212">
        <v>112</v>
      </c>
      <c r="Q67" s="212">
        <v>492</v>
      </c>
      <c r="R67" s="210">
        <v>540</v>
      </c>
      <c r="S67" s="210">
        <v>2069</v>
      </c>
      <c r="T67" s="210">
        <v>29</v>
      </c>
      <c r="U67" s="210">
        <v>345</v>
      </c>
      <c r="V67" s="210">
        <v>53</v>
      </c>
      <c r="W67" s="210">
        <v>311</v>
      </c>
      <c r="X67" s="210">
        <v>220</v>
      </c>
      <c r="Y67" s="210">
        <v>745</v>
      </c>
      <c r="Z67" s="210">
        <v>206</v>
      </c>
      <c r="AA67" s="210">
        <v>3763</v>
      </c>
      <c r="AB67" s="210">
        <v>3780</v>
      </c>
      <c r="AC67" s="375">
        <v>87</v>
      </c>
      <c r="AD67" s="375">
        <v>81</v>
      </c>
      <c r="AE67" s="370"/>
      <c r="AF67" s="370"/>
      <c r="AG67" s="370"/>
      <c r="AH67" s="370"/>
      <c r="AI67" s="370"/>
      <c r="AJ67" s="370"/>
      <c r="AK67" s="370"/>
      <c r="AL67" s="371"/>
    </row>
    <row r="68" spans="1:38" s="372" customFormat="1" ht="12.75" customHeight="1">
      <c r="A68" s="114"/>
      <c r="B68" s="233"/>
      <c r="C68" s="288"/>
      <c r="D68" s="288" t="s">
        <v>725</v>
      </c>
      <c r="E68" s="288"/>
      <c r="F68" s="288"/>
      <c r="G68" s="377"/>
      <c r="H68" s="209">
        <v>36382</v>
      </c>
      <c r="I68" s="209">
        <v>31763</v>
      </c>
      <c r="J68" s="210">
        <v>25891</v>
      </c>
      <c r="K68" s="210">
        <v>6666</v>
      </c>
      <c r="L68" s="210">
        <v>15280</v>
      </c>
      <c r="M68" s="212">
        <v>527</v>
      </c>
      <c r="N68" s="212">
        <v>3418</v>
      </c>
      <c r="O68" s="210">
        <v>5872</v>
      </c>
      <c r="P68" s="212">
        <v>156</v>
      </c>
      <c r="Q68" s="212">
        <v>879</v>
      </c>
      <c r="R68" s="210">
        <v>493</v>
      </c>
      <c r="S68" s="210">
        <v>2149</v>
      </c>
      <c r="T68" s="210">
        <v>64</v>
      </c>
      <c r="U68" s="210">
        <v>486</v>
      </c>
      <c r="V68" s="210">
        <v>87</v>
      </c>
      <c r="W68" s="210">
        <v>529</v>
      </c>
      <c r="X68" s="210">
        <v>347</v>
      </c>
      <c r="Y68" s="210">
        <v>682</v>
      </c>
      <c r="Z68" s="210">
        <v>293</v>
      </c>
      <c r="AA68" s="210">
        <v>4326</v>
      </c>
      <c r="AB68" s="210">
        <v>4127</v>
      </c>
      <c r="AC68" s="375">
        <v>107</v>
      </c>
      <c r="AD68" s="375">
        <v>65</v>
      </c>
      <c r="AE68" s="370"/>
      <c r="AF68" s="370"/>
      <c r="AG68" s="370"/>
      <c r="AH68" s="370"/>
      <c r="AI68" s="370"/>
      <c r="AJ68" s="370"/>
      <c r="AK68" s="370"/>
      <c r="AL68" s="371"/>
    </row>
    <row r="69" spans="1:38" s="372" customFormat="1" ht="12.75" customHeight="1">
      <c r="A69" s="114"/>
      <c r="B69" s="233"/>
      <c r="C69" s="288"/>
      <c r="D69" s="288" t="s">
        <v>726</v>
      </c>
      <c r="E69" s="288"/>
      <c r="F69" s="288"/>
      <c r="G69" s="377"/>
      <c r="H69" s="209">
        <v>42791</v>
      </c>
      <c r="I69" s="209">
        <v>36894</v>
      </c>
      <c r="J69" s="210">
        <v>29529</v>
      </c>
      <c r="K69" s="210">
        <v>11534</v>
      </c>
      <c r="L69" s="210">
        <v>14326</v>
      </c>
      <c r="M69" s="212">
        <v>577</v>
      </c>
      <c r="N69" s="212">
        <v>3092</v>
      </c>
      <c r="O69" s="210">
        <v>7365</v>
      </c>
      <c r="P69" s="212">
        <v>152</v>
      </c>
      <c r="Q69" s="212">
        <v>1440</v>
      </c>
      <c r="R69" s="210">
        <v>692</v>
      </c>
      <c r="S69" s="210">
        <v>1962</v>
      </c>
      <c r="T69" s="210">
        <v>208</v>
      </c>
      <c r="U69" s="210">
        <v>892</v>
      </c>
      <c r="V69" s="210">
        <v>102</v>
      </c>
      <c r="W69" s="210">
        <v>526</v>
      </c>
      <c r="X69" s="210">
        <v>593</v>
      </c>
      <c r="Y69" s="210">
        <v>798</v>
      </c>
      <c r="Z69" s="210">
        <v>377</v>
      </c>
      <c r="AA69" s="210">
        <v>5520</v>
      </c>
      <c r="AB69" s="210">
        <v>4615</v>
      </c>
      <c r="AC69" s="375">
        <v>130</v>
      </c>
      <c r="AD69" s="375">
        <v>19</v>
      </c>
      <c r="AE69" s="370"/>
      <c r="AF69" s="370"/>
      <c r="AG69" s="370"/>
      <c r="AH69" s="370"/>
      <c r="AI69" s="370"/>
      <c r="AJ69" s="370"/>
      <c r="AK69" s="370"/>
      <c r="AL69" s="371"/>
    </row>
    <row r="70" spans="1:38" s="372" customFormat="1" ht="12.75" customHeight="1">
      <c r="A70" s="114"/>
      <c r="B70" s="233"/>
      <c r="C70" s="288"/>
      <c r="D70" s="288" t="s">
        <v>727</v>
      </c>
      <c r="E70" s="288"/>
      <c r="F70" s="288"/>
      <c r="G70" s="377"/>
      <c r="H70" s="209">
        <v>43573</v>
      </c>
      <c r="I70" s="209">
        <v>37366</v>
      </c>
      <c r="J70" s="210">
        <v>30073</v>
      </c>
      <c r="K70" s="210">
        <v>14804</v>
      </c>
      <c r="L70" s="210">
        <v>11957</v>
      </c>
      <c r="M70" s="212">
        <v>609</v>
      </c>
      <c r="N70" s="212">
        <v>2703</v>
      </c>
      <c r="O70" s="210">
        <v>7293</v>
      </c>
      <c r="P70" s="212">
        <v>144</v>
      </c>
      <c r="Q70" s="212">
        <v>1281</v>
      </c>
      <c r="R70" s="210">
        <v>825</v>
      </c>
      <c r="S70" s="210">
        <v>1255</v>
      </c>
      <c r="T70" s="210">
        <v>274</v>
      </c>
      <c r="U70" s="210">
        <v>1473</v>
      </c>
      <c r="V70" s="210">
        <v>88</v>
      </c>
      <c r="W70" s="210">
        <v>446</v>
      </c>
      <c r="X70" s="210">
        <v>609</v>
      </c>
      <c r="Y70" s="210">
        <v>898</v>
      </c>
      <c r="Z70" s="210">
        <v>307</v>
      </c>
      <c r="AA70" s="210">
        <v>5900</v>
      </c>
      <c r="AB70" s="210">
        <v>4529</v>
      </c>
      <c r="AC70" s="375">
        <v>106</v>
      </c>
      <c r="AD70" s="375">
        <v>14</v>
      </c>
      <c r="AE70" s="370"/>
      <c r="AF70" s="370"/>
      <c r="AG70" s="370"/>
      <c r="AH70" s="370"/>
      <c r="AI70" s="370"/>
      <c r="AJ70" s="370"/>
      <c r="AK70" s="370"/>
      <c r="AL70" s="371"/>
    </row>
    <row r="71" spans="1:38" s="372" customFormat="1" ht="12.75" customHeight="1">
      <c r="A71" s="114"/>
      <c r="B71" s="233"/>
      <c r="C71" s="288"/>
      <c r="D71" s="288" t="s">
        <v>728</v>
      </c>
      <c r="E71" s="288"/>
      <c r="F71" s="288"/>
      <c r="G71" s="377"/>
      <c r="H71" s="209">
        <v>30727</v>
      </c>
      <c r="I71" s="209">
        <v>25797</v>
      </c>
      <c r="J71" s="210">
        <v>21321</v>
      </c>
      <c r="K71" s="210">
        <v>11302</v>
      </c>
      <c r="L71" s="210">
        <v>7181</v>
      </c>
      <c r="M71" s="212">
        <v>439</v>
      </c>
      <c r="N71" s="212">
        <v>2399</v>
      </c>
      <c r="O71" s="210">
        <v>4476</v>
      </c>
      <c r="P71" s="212">
        <v>124</v>
      </c>
      <c r="Q71" s="212">
        <v>426</v>
      </c>
      <c r="R71" s="210">
        <v>749</v>
      </c>
      <c r="S71" s="210">
        <v>536</v>
      </c>
      <c r="T71" s="210">
        <v>233</v>
      </c>
      <c r="U71" s="210">
        <v>1052</v>
      </c>
      <c r="V71" s="210">
        <v>50</v>
      </c>
      <c r="W71" s="210">
        <v>311</v>
      </c>
      <c r="X71" s="210">
        <v>264</v>
      </c>
      <c r="Y71" s="210">
        <v>731</v>
      </c>
      <c r="Z71" s="210">
        <v>197</v>
      </c>
      <c r="AA71" s="210">
        <v>4733</v>
      </c>
      <c r="AB71" s="210">
        <v>3167</v>
      </c>
      <c r="AC71" s="375">
        <v>93</v>
      </c>
      <c r="AD71" s="375">
        <v>5</v>
      </c>
      <c r="AE71" s="370"/>
      <c r="AF71" s="370"/>
      <c r="AG71" s="370"/>
      <c r="AH71" s="370"/>
      <c r="AI71" s="370"/>
      <c r="AJ71" s="370"/>
      <c r="AK71" s="370"/>
      <c r="AL71" s="371"/>
    </row>
    <row r="72" spans="1:38" s="372" customFormat="1" ht="12.75" customHeight="1">
      <c r="A72" s="114"/>
      <c r="B72" s="233"/>
      <c r="C72" s="288"/>
      <c r="D72" s="288" t="s">
        <v>729</v>
      </c>
      <c r="E72" s="288"/>
      <c r="F72" s="288"/>
      <c r="G72" s="377"/>
      <c r="H72" s="209">
        <v>27242</v>
      </c>
      <c r="I72" s="209">
        <v>22249</v>
      </c>
      <c r="J72" s="210">
        <v>18678</v>
      </c>
      <c r="K72" s="210">
        <v>9960</v>
      </c>
      <c r="L72" s="210">
        <v>5657</v>
      </c>
      <c r="M72" s="212">
        <v>475</v>
      </c>
      <c r="N72" s="212">
        <v>2586</v>
      </c>
      <c r="O72" s="210">
        <v>3571</v>
      </c>
      <c r="P72" s="212">
        <v>132</v>
      </c>
      <c r="Q72" s="212">
        <v>186</v>
      </c>
      <c r="R72" s="210">
        <v>689</v>
      </c>
      <c r="S72" s="210">
        <v>404</v>
      </c>
      <c r="T72" s="210">
        <v>200</v>
      </c>
      <c r="U72" s="210">
        <v>897</v>
      </c>
      <c r="V72" s="210">
        <v>61</v>
      </c>
      <c r="W72" s="210">
        <v>105</v>
      </c>
      <c r="X72" s="210">
        <v>181</v>
      </c>
      <c r="Y72" s="210">
        <v>716</v>
      </c>
      <c r="Z72" s="210">
        <v>161</v>
      </c>
      <c r="AA72" s="210">
        <v>4832</v>
      </c>
      <c r="AB72" s="210">
        <v>2614</v>
      </c>
      <c r="AC72" s="375">
        <v>76</v>
      </c>
      <c r="AD72" s="375">
        <v>3</v>
      </c>
      <c r="AE72" s="370"/>
      <c r="AF72" s="370"/>
      <c r="AG72" s="370"/>
      <c r="AH72" s="370"/>
      <c r="AI72" s="370"/>
      <c r="AJ72" s="370"/>
      <c r="AK72" s="370"/>
      <c r="AL72" s="371"/>
    </row>
    <row r="73" spans="1:38" s="372" customFormat="1" ht="12.75" customHeight="1">
      <c r="A73" s="114"/>
      <c r="B73" s="233"/>
      <c r="C73" s="288"/>
      <c r="D73" s="288" t="s">
        <v>730</v>
      </c>
      <c r="E73" s="288"/>
      <c r="F73" s="288"/>
      <c r="G73" s="377"/>
      <c r="H73" s="209">
        <v>22470</v>
      </c>
      <c r="I73" s="209">
        <v>17553</v>
      </c>
      <c r="J73" s="210">
        <v>14406</v>
      </c>
      <c r="K73" s="210">
        <v>7124</v>
      </c>
      <c r="L73" s="210">
        <v>3890</v>
      </c>
      <c r="M73" s="212">
        <v>574</v>
      </c>
      <c r="N73" s="212">
        <v>2818</v>
      </c>
      <c r="O73" s="210">
        <v>3147</v>
      </c>
      <c r="P73" s="212">
        <v>148</v>
      </c>
      <c r="Q73" s="212">
        <v>186</v>
      </c>
      <c r="R73" s="210">
        <v>583</v>
      </c>
      <c r="S73" s="210">
        <v>412</v>
      </c>
      <c r="T73" s="210">
        <v>159</v>
      </c>
      <c r="U73" s="210">
        <v>553</v>
      </c>
      <c r="V73" s="210">
        <v>59</v>
      </c>
      <c r="W73" s="210">
        <v>156</v>
      </c>
      <c r="X73" s="210">
        <v>165</v>
      </c>
      <c r="Y73" s="210">
        <v>726</v>
      </c>
      <c r="Z73" s="210">
        <v>95</v>
      </c>
      <c r="AA73" s="210">
        <v>4822</v>
      </c>
      <c r="AB73" s="210">
        <v>2266</v>
      </c>
      <c r="AC73" s="375">
        <v>60</v>
      </c>
      <c r="AD73" s="375" t="s">
        <v>34</v>
      </c>
      <c r="AE73" s="370"/>
      <c r="AF73" s="370"/>
      <c r="AG73" s="370"/>
      <c r="AH73" s="370"/>
      <c r="AI73" s="370"/>
      <c r="AJ73" s="370"/>
      <c r="AK73" s="370"/>
      <c r="AL73" s="371"/>
    </row>
    <row r="74" spans="1:38" s="372" customFormat="1" ht="12.75" customHeight="1">
      <c r="A74" s="114"/>
      <c r="B74" s="233"/>
      <c r="C74" s="288"/>
      <c r="D74" s="1599" t="s">
        <v>731</v>
      </c>
      <c r="E74" s="1599"/>
      <c r="F74" s="288"/>
      <c r="G74" s="377"/>
      <c r="H74" s="209">
        <v>17824</v>
      </c>
      <c r="I74" s="209">
        <v>13037</v>
      </c>
      <c r="J74" s="210">
        <v>10216</v>
      </c>
      <c r="K74" s="210">
        <v>4064</v>
      </c>
      <c r="L74" s="210">
        <v>2136</v>
      </c>
      <c r="M74" s="212">
        <v>666</v>
      </c>
      <c r="N74" s="212">
        <v>3350</v>
      </c>
      <c r="O74" s="210">
        <v>2821</v>
      </c>
      <c r="P74" s="212">
        <v>196</v>
      </c>
      <c r="Q74" s="212">
        <v>423</v>
      </c>
      <c r="R74" s="210">
        <v>427</v>
      </c>
      <c r="S74" s="210">
        <v>368</v>
      </c>
      <c r="T74" s="210">
        <v>127</v>
      </c>
      <c r="U74" s="210">
        <v>237</v>
      </c>
      <c r="V74" s="210">
        <v>104</v>
      </c>
      <c r="W74" s="210">
        <v>105</v>
      </c>
      <c r="X74" s="210">
        <v>93</v>
      </c>
      <c r="Y74" s="210">
        <v>741</v>
      </c>
      <c r="Z74" s="210">
        <v>109</v>
      </c>
      <c r="AA74" s="210">
        <v>4678</v>
      </c>
      <c r="AB74" s="210">
        <v>1708</v>
      </c>
      <c r="AC74" s="375">
        <v>80</v>
      </c>
      <c r="AD74" s="375" t="s">
        <v>34</v>
      </c>
      <c r="AE74" s="370"/>
      <c r="AF74" s="370"/>
      <c r="AG74" s="370"/>
      <c r="AH74" s="370"/>
      <c r="AI74" s="370"/>
      <c r="AJ74" s="370"/>
      <c r="AK74" s="370"/>
      <c r="AL74" s="371"/>
    </row>
    <row r="75" spans="1:38" s="372" customFormat="1" ht="12.75" customHeight="1">
      <c r="A75" s="114"/>
      <c r="B75" s="233"/>
      <c r="C75" s="288"/>
      <c r="D75" s="288"/>
      <c r="E75" s="288"/>
      <c r="F75" s="288"/>
      <c r="G75" s="377"/>
      <c r="H75" s="209"/>
      <c r="I75" s="209"/>
      <c r="J75" s="210"/>
      <c r="K75" s="210"/>
      <c r="L75" s="210"/>
      <c r="M75" s="212"/>
      <c r="N75" s="212"/>
      <c r="O75" s="210"/>
      <c r="P75" s="212"/>
      <c r="Q75" s="212"/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375"/>
      <c r="AD75" s="375"/>
      <c r="AE75" s="370"/>
      <c r="AF75" s="370"/>
      <c r="AG75" s="370"/>
      <c r="AH75" s="370"/>
      <c r="AI75" s="370"/>
      <c r="AJ75" s="370"/>
      <c r="AK75" s="370"/>
      <c r="AL75" s="371"/>
    </row>
    <row r="76" spans="1:38" s="372" customFormat="1" ht="12.75" customHeight="1">
      <c r="A76" s="114"/>
      <c r="B76" s="233"/>
      <c r="C76" s="288"/>
      <c r="D76" s="379" t="s">
        <v>579</v>
      </c>
      <c r="E76" s="288"/>
      <c r="F76" s="288"/>
      <c r="G76" s="380"/>
      <c r="H76" s="209">
        <v>6551</v>
      </c>
      <c r="I76" s="209" t="s">
        <v>34</v>
      </c>
      <c r="J76" s="210" t="s">
        <v>34</v>
      </c>
      <c r="K76" s="210" t="s">
        <v>34</v>
      </c>
      <c r="L76" s="210" t="s">
        <v>34</v>
      </c>
      <c r="M76" s="212" t="s">
        <v>34</v>
      </c>
      <c r="N76" s="212" t="s">
        <v>34</v>
      </c>
      <c r="O76" s="210" t="s">
        <v>34</v>
      </c>
      <c r="P76" s="212" t="s">
        <v>34</v>
      </c>
      <c r="Q76" s="212" t="s">
        <v>34</v>
      </c>
      <c r="R76" s="210" t="s">
        <v>34</v>
      </c>
      <c r="S76" s="210" t="s">
        <v>34</v>
      </c>
      <c r="T76" s="210" t="s">
        <v>34</v>
      </c>
      <c r="U76" s="210" t="s">
        <v>34</v>
      </c>
      <c r="V76" s="210" t="s">
        <v>34</v>
      </c>
      <c r="W76" s="210" t="s">
        <v>34</v>
      </c>
      <c r="X76" s="210" t="s">
        <v>34</v>
      </c>
      <c r="Y76" s="210" t="s">
        <v>34</v>
      </c>
      <c r="Z76" s="210" t="s">
        <v>34</v>
      </c>
      <c r="AA76" s="210">
        <v>4386</v>
      </c>
      <c r="AB76" s="210" t="s">
        <v>34</v>
      </c>
      <c r="AC76" s="375">
        <v>43</v>
      </c>
      <c r="AD76" s="375">
        <v>111</v>
      </c>
      <c r="AE76" s="370"/>
      <c r="AF76" s="370"/>
      <c r="AG76" s="370"/>
      <c r="AH76" s="370"/>
      <c r="AI76" s="370"/>
      <c r="AJ76" s="370"/>
      <c r="AK76" s="370"/>
      <c r="AL76" s="371"/>
    </row>
    <row r="77" spans="1:38" s="372" customFormat="1" ht="12.75" customHeight="1">
      <c r="A77" s="114"/>
      <c r="B77" s="233"/>
      <c r="C77" s="288"/>
      <c r="D77" s="288"/>
      <c r="E77" s="288"/>
      <c r="F77" s="288"/>
      <c r="G77" s="377"/>
      <c r="H77" s="209"/>
      <c r="I77" s="209"/>
      <c r="J77" s="210"/>
      <c r="K77" s="210"/>
      <c r="L77" s="210"/>
      <c r="M77" s="212"/>
      <c r="N77" s="212"/>
      <c r="O77" s="210"/>
      <c r="P77" s="212"/>
      <c r="Q77" s="212"/>
      <c r="R77" s="210"/>
      <c r="S77" s="210"/>
      <c r="T77" s="210"/>
      <c r="U77" s="210"/>
      <c r="V77" s="210"/>
      <c r="W77" s="210"/>
      <c r="X77" s="210"/>
      <c r="Y77" s="210"/>
      <c r="Z77" s="210"/>
      <c r="AA77" s="210"/>
      <c r="AB77" s="210"/>
      <c r="AC77" s="375"/>
      <c r="AD77" s="375"/>
      <c r="AE77" s="370"/>
      <c r="AF77" s="370"/>
      <c r="AG77" s="370"/>
      <c r="AH77" s="370"/>
      <c r="AI77" s="370"/>
      <c r="AJ77" s="370"/>
      <c r="AK77" s="370"/>
      <c r="AL77" s="371"/>
    </row>
    <row r="78" spans="1:38" s="372" customFormat="1" ht="12.75" customHeight="1">
      <c r="A78" s="114"/>
      <c r="B78" s="336"/>
      <c r="C78" s="288" t="s">
        <v>732</v>
      </c>
      <c r="D78" s="381"/>
      <c r="E78" s="288"/>
      <c r="F78" s="288"/>
      <c r="G78" s="377"/>
      <c r="H78" s="209"/>
      <c r="I78" s="209"/>
      <c r="J78" s="210"/>
      <c r="K78" s="210"/>
      <c r="L78" s="210"/>
      <c r="M78" s="212"/>
      <c r="N78" s="212"/>
      <c r="O78" s="210"/>
      <c r="P78" s="212"/>
      <c r="Q78" s="212"/>
      <c r="R78" s="210"/>
      <c r="S78" s="210"/>
      <c r="T78" s="210"/>
      <c r="U78" s="210"/>
      <c r="V78" s="210"/>
      <c r="W78" s="210"/>
      <c r="X78" s="210"/>
      <c r="Y78" s="210"/>
      <c r="Z78" s="210"/>
      <c r="AA78" s="210"/>
      <c r="AB78" s="210"/>
      <c r="AC78" s="375"/>
      <c r="AD78" s="375"/>
      <c r="AE78" s="370"/>
      <c r="AF78" s="370"/>
      <c r="AG78" s="370"/>
      <c r="AH78" s="370"/>
      <c r="AI78" s="370"/>
      <c r="AJ78" s="370"/>
      <c r="AK78" s="370"/>
      <c r="AL78" s="371"/>
    </row>
    <row r="79" spans="1:38" s="372" customFormat="1" ht="12.75" customHeight="1">
      <c r="A79" s="114"/>
      <c r="B79" s="233"/>
      <c r="C79" s="288"/>
      <c r="D79" s="1599" t="s">
        <v>733</v>
      </c>
      <c r="E79" s="1599"/>
      <c r="F79" s="288"/>
      <c r="G79" s="377"/>
      <c r="H79" s="209">
        <v>141836</v>
      </c>
      <c r="I79" s="209">
        <v>116002</v>
      </c>
      <c r="J79" s="210">
        <v>94694</v>
      </c>
      <c r="K79" s="210">
        <v>47254</v>
      </c>
      <c r="L79" s="210">
        <v>30821</v>
      </c>
      <c r="M79" s="212">
        <v>2763</v>
      </c>
      <c r="N79" s="212">
        <v>13856</v>
      </c>
      <c r="O79" s="210">
        <v>21308</v>
      </c>
      <c r="P79" s="212">
        <v>744</v>
      </c>
      <c r="Q79" s="212">
        <v>2502</v>
      </c>
      <c r="R79" s="210">
        <v>3273</v>
      </c>
      <c r="S79" s="210">
        <v>2975</v>
      </c>
      <c r="T79" s="210">
        <v>993</v>
      </c>
      <c r="U79" s="210">
        <v>4212</v>
      </c>
      <c r="V79" s="210">
        <v>362</v>
      </c>
      <c r="W79" s="210">
        <v>1123</v>
      </c>
      <c r="X79" s="210">
        <v>1312</v>
      </c>
      <c r="Y79" s="210">
        <v>3812</v>
      </c>
      <c r="Z79" s="210">
        <v>869</v>
      </c>
      <c r="AA79" s="210">
        <v>24965</v>
      </c>
      <c r="AB79" s="210">
        <v>14284</v>
      </c>
      <c r="AC79" s="375">
        <v>415</v>
      </c>
      <c r="AD79" s="375">
        <v>22</v>
      </c>
      <c r="AE79" s="370"/>
      <c r="AF79" s="370"/>
      <c r="AG79" s="370"/>
      <c r="AH79" s="370"/>
      <c r="AI79" s="370"/>
      <c r="AJ79" s="370"/>
      <c r="AK79" s="370"/>
      <c r="AL79" s="371"/>
    </row>
    <row r="80" spans="1:38" s="372" customFormat="1" ht="12.75" customHeight="1">
      <c r="A80" s="114"/>
      <c r="B80" s="233"/>
      <c r="C80" s="288"/>
      <c r="D80" s="288" t="s">
        <v>734</v>
      </c>
      <c r="E80" s="288"/>
      <c r="F80" s="288"/>
      <c r="G80" s="377"/>
      <c r="H80" s="209">
        <v>74300</v>
      </c>
      <c r="I80" s="209">
        <v>63163</v>
      </c>
      <c r="J80" s="210">
        <v>51394</v>
      </c>
      <c r="K80" s="210">
        <v>26106</v>
      </c>
      <c r="L80" s="210">
        <v>19138</v>
      </c>
      <c r="M80" s="212">
        <v>1048</v>
      </c>
      <c r="N80" s="212">
        <v>5102</v>
      </c>
      <c r="O80" s="210">
        <v>11769</v>
      </c>
      <c r="P80" s="212">
        <v>268</v>
      </c>
      <c r="Q80" s="212">
        <v>1707</v>
      </c>
      <c r="R80" s="210">
        <v>1574</v>
      </c>
      <c r="S80" s="210">
        <v>1791</v>
      </c>
      <c r="T80" s="210">
        <v>507</v>
      </c>
      <c r="U80" s="210">
        <v>2525</v>
      </c>
      <c r="V80" s="210">
        <v>138</v>
      </c>
      <c r="W80" s="210">
        <v>757</v>
      </c>
      <c r="X80" s="210">
        <v>873</v>
      </c>
      <c r="Y80" s="210">
        <v>1629</v>
      </c>
      <c r="Z80" s="210">
        <v>504</v>
      </c>
      <c r="AA80" s="210">
        <v>10633</v>
      </c>
      <c r="AB80" s="210">
        <v>7696</v>
      </c>
      <c r="AC80" s="375">
        <v>199</v>
      </c>
      <c r="AD80" s="375">
        <v>19</v>
      </c>
      <c r="AE80" s="370"/>
      <c r="AF80" s="370"/>
      <c r="AG80" s="370"/>
      <c r="AH80" s="370"/>
      <c r="AI80" s="370"/>
      <c r="AJ80" s="370"/>
      <c r="AK80" s="370"/>
      <c r="AL80" s="371"/>
    </row>
    <row r="81" spans="1:38" s="372" customFormat="1" ht="12.75" customHeight="1">
      <c r="A81" s="114"/>
      <c r="B81" s="233"/>
      <c r="C81" s="288"/>
      <c r="D81" s="288" t="s">
        <v>735</v>
      </c>
      <c r="E81" s="288"/>
      <c r="F81" s="288"/>
      <c r="G81" s="377"/>
      <c r="H81" s="209">
        <v>67536</v>
      </c>
      <c r="I81" s="209">
        <v>52839</v>
      </c>
      <c r="J81" s="210">
        <v>43300</v>
      </c>
      <c r="K81" s="210">
        <v>21148</v>
      </c>
      <c r="L81" s="210">
        <v>11683</v>
      </c>
      <c r="M81" s="212">
        <v>1715</v>
      </c>
      <c r="N81" s="212">
        <v>8754</v>
      </c>
      <c r="O81" s="210">
        <v>9539</v>
      </c>
      <c r="P81" s="212">
        <v>476</v>
      </c>
      <c r="Q81" s="212">
        <v>795</v>
      </c>
      <c r="R81" s="210">
        <v>1699</v>
      </c>
      <c r="S81" s="210">
        <v>1184</v>
      </c>
      <c r="T81" s="210">
        <v>486</v>
      </c>
      <c r="U81" s="210">
        <v>1687</v>
      </c>
      <c r="V81" s="210">
        <v>224</v>
      </c>
      <c r="W81" s="210">
        <v>366</v>
      </c>
      <c r="X81" s="210">
        <v>439</v>
      </c>
      <c r="Y81" s="210">
        <v>2183</v>
      </c>
      <c r="Z81" s="210">
        <v>365</v>
      </c>
      <c r="AA81" s="210">
        <v>14332</v>
      </c>
      <c r="AB81" s="210">
        <v>6588</v>
      </c>
      <c r="AC81" s="375">
        <v>216</v>
      </c>
      <c r="AD81" s="375">
        <v>3</v>
      </c>
      <c r="AE81" s="370"/>
      <c r="AF81" s="370"/>
      <c r="AG81" s="370"/>
      <c r="AH81" s="370"/>
      <c r="AI81" s="370"/>
      <c r="AJ81" s="370"/>
      <c r="AK81" s="370"/>
      <c r="AL81" s="371"/>
    </row>
    <row r="82" spans="1:38" s="372" customFormat="1" ht="12.75" customHeight="1">
      <c r="A82" s="114"/>
      <c r="B82" s="233"/>
      <c r="C82" s="288"/>
      <c r="D82" s="288"/>
      <c r="E82" s="288"/>
      <c r="F82" s="288"/>
      <c r="G82" s="377"/>
      <c r="H82" s="209"/>
      <c r="I82" s="209"/>
      <c r="J82" s="210"/>
      <c r="K82" s="210"/>
      <c r="L82" s="210"/>
      <c r="M82" s="212"/>
      <c r="N82" s="212"/>
      <c r="O82" s="210"/>
      <c r="P82" s="212"/>
      <c r="Q82" s="212"/>
      <c r="R82" s="210"/>
      <c r="S82" s="210"/>
      <c r="T82" s="210"/>
      <c r="U82" s="210"/>
      <c r="V82" s="210"/>
      <c r="W82" s="210"/>
      <c r="X82" s="210"/>
      <c r="Y82" s="210"/>
      <c r="Z82" s="210"/>
      <c r="AA82" s="210"/>
      <c r="AB82" s="210"/>
      <c r="AC82" s="375"/>
      <c r="AD82" s="375"/>
      <c r="AE82" s="370"/>
      <c r="AF82" s="370"/>
      <c r="AG82" s="370"/>
      <c r="AH82" s="370"/>
      <c r="AI82" s="370"/>
      <c r="AJ82" s="370"/>
      <c r="AK82" s="370"/>
      <c r="AL82" s="371"/>
    </row>
    <row r="83" spans="1:38" s="372" customFormat="1" ht="4.5" customHeight="1">
      <c r="A83" s="114"/>
      <c r="B83" s="396"/>
      <c r="C83" s="396"/>
      <c r="D83" s="396"/>
      <c r="E83" s="396"/>
      <c r="F83" s="396"/>
      <c r="G83" s="363"/>
      <c r="H83" s="397"/>
      <c r="I83" s="397"/>
      <c r="J83" s="397"/>
      <c r="K83" s="397"/>
      <c r="L83" s="397"/>
      <c r="M83" s="397"/>
      <c r="N83" s="397"/>
      <c r="O83" s="397"/>
      <c r="P83" s="397"/>
      <c r="Q83" s="397"/>
      <c r="R83" s="397"/>
      <c r="S83" s="397"/>
      <c r="T83" s="397"/>
      <c r="U83" s="397"/>
      <c r="V83" s="397"/>
      <c r="W83" s="397"/>
      <c r="X83" s="397"/>
      <c r="Y83" s="397"/>
      <c r="Z83" s="397"/>
      <c r="AA83" s="397"/>
      <c r="AB83" s="397"/>
      <c r="AC83" s="397"/>
      <c r="AD83" s="397"/>
      <c r="AE83" s="370"/>
      <c r="AF83" s="370"/>
      <c r="AG83" s="370"/>
      <c r="AH83" s="370"/>
      <c r="AI83" s="370"/>
      <c r="AJ83" s="370"/>
      <c r="AK83" s="370"/>
      <c r="AL83" s="371"/>
    </row>
    <row r="84" spans="1:38" s="372" customFormat="1" ht="4.5" customHeight="1">
      <c r="A84" s="114"/>
      <c r="B84" s="114"/>
      <c r="C84" s="114"/>
      <c r="D84" s="114"/>
      <c r="E84" s="114"/>
      <c r="F84" s="114"/>
      <c r="G84" s="114"/>
      <c r="H84" s="370"/>
      <c r="I84" s="370"/>
      <c r="J84" s="370"/>
      <c r="K84" s="370"/>
      <c r="L84" s="370"/>
      <c r="M84" s="370"/>
      <c r="N84" s="370"/>
      <c r="O84" s="370"/>
      <c r="P84" s="370"/>
      <c r="Q84" s="370"/>
      <c r="R84" s="370"/>
      <c r="S84" s="370"/>
      <c r="T84" s="370"/>
      <c r="U84" s="370"/>
      <c r="V84" s="370"/>
      <c r="W84" s="370"/>
      <c r="X84" s="370"/>
      <c r="Y84" s="370"/>
      <c r="Z84" s="370"/>
      <c r="AA84" s="370"/>
      <c r="AB84" s="370"/>
      <c r="AC84" s="370"/>
      <c r="AD84" s="370"/>
      <c r="AE84" s="370"/>
      <c r="AF84" s="370"/>
      <c r="AG84" s="370"/>
      <c r="AH84" s="370"/>
      <c r="AI84" s="370"/>
      <c r="AJ84" s="370"/>
      <c r="AK84" s="370"/>
      <c r="AL84" s="371"/>
    </row>
    <row r="85" spans="1:38" s="400" customFormat="1" ht="12.75">
      <c r="A85" s="393"/>
      <c r="B85" s="387"/>
      <c r="C85" s="393" t="s">
        <v>736</v>
      </c>
      <c r="D85" s="393"/>
      <c r="E85" s="393"/>
      <c r="F85" s="393"/>
      <c r="G85" s="393"/>
      <c r="H85" s="398"/>
      <c r="I85" s="198"/>
      <c r="J85" s="399"/>
      <c r="K85" s="198"/>
      <c r="L85" s="198"/>
      <c r="M85" s="198"/>
      <c r="N85" s="199"/>
      <c r="O85" s="199"/>
      <c r="P85" s="199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199"/>
      <c r="AB85" s="199"/>
      <c r="AC85" s="199"/>
      <c r="AD85" s="398"/>
      <c r="AE85" s="398"/>
      <c r="AF85" s="398"/>
      <c r="AG85" s="398"/>
      <c r="AH85" s="398"/>
      <c r="AI85" s="398"/>
      <c r="AJ85" s="398"/>
      <c r="AK85" s="398"/>
      <c r="AL85" s="398"/>
    </row>
    <row r="86" spans="1:38" s="154" customFormat="1" ht="13.5" customHeight="1">
      <c r="A86" s="131"/>
      <c r="B86" s="131"/>
      <c r="C86" s="131"/>
      <c r="D86" s="131"/>
      <c r="E86" s="131"/>
      <c r="F86" s="131"/>
      <c r="G86" s="131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3"/>
    </row>
    <row r="87" spans="1:38" s="154" customFormat="1" ht="13.5" customHeight="1">
      <c r="A87" s="131"/>
      <c r="B87" s="131"/>
      <c r="C87" s="131"/>
      <c r="D87" s="131"/>
      <c r="E87" s="131"/>
      <c r="F87" s="131"/>
      <c r="G87" s="131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3"/>
    </row>
    <row r="88" spans="1:38" s="154" customFormat="1" ht="13.5" customHeight="1">
      <c r="A88" s="131"/>
      <c r="B88" s="131"/>
      <c r="C88" s="131"/>
      <c r="D88" s="131"/>
      <c r="E88" s="131"/>
      <c r="F88" s="131"/>
      <c r="G88" s="131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3"/>
    </row>
    <row r="89" spans="1:38" ht="7.5" customHeight="1"/>
    <row r="90" spans="1:38" ht="11.25" customHeight="1">
      <c r="C90" s="401"/>
      <c r="J90" s="402"/>
    </row>
    <row r="91" spans="1:38" ht="11.25" customHeight="1">
      <c r="C91" s="401"/>
      <c r="J91" s="402"/>
    </row>
    <row r="92" spans="1:38" ht="11.25" customHeight="1">
      <c r="C92" s="401"/>
      <c r="J92" s="402"/>
    </row>
    <row r="93" spans="1:38" ht="11.25" customHeight="1">
      <c r="C93" s="401"/>
      <c r="J93" s="402"/>
    </row>
    <row r="94" spans="1:38" ht="11.25" customHeight="1">
      <c r="C94" s="401"/>
      <c r="J94" s="402"/>
    </row>
    <row r="95" spans="1:38" ht="11.25" customHeight="1">
      <c r="C95" s="401"/>
      <c r="J95" s="402"/>
    </row>
    <row r="96" spans="1:38" ht="11.25" customHeight="1">
      <c r="C96" s="401"/>
      <c r="J96" s="402"/>
    </row>
    <row r="97" ht="12.6" customHeight="1"/>
    <row r="98" ht="13.5" customHeight="1"/>
    <row r="99" ht="12" customHeight="1"/>
    <row r="100" ht="9" customHeight="1"/>
    <row r="101" ht="6" customHeight="1"/>
    <row r="102" ht="12.75" customHeight="1"/>
    <row r="103" ht="4.5" customHeight="1"/>
    <row r="104" ht="12.75" customHeight="1"/>
    <row r="105" ht="12.75" customHeight="1"/>
    <row r="106" ht="12.75" customHeight="1"/>
    <row r="107" ht="12.75" customHeight="1"/>
    <row r="108" ht="12.75" customHeight="1"/>
    <row r="109" ht="4.5" customHeight="1"/>
    <row r="110" ht="12.75" customHeight="1"/>
    <row r="111" ht="12.75" customHeight="1"/>
    <row r="112" ht="12.75" customHeight="1"/>
    <row r="113" ht="12.75" customHeight="1"/>
    <row r="114" ht="12.75" customHeight="1"/>
    <row r="115" ht="4.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4.5" customHeight="1"/>
    <row r="123" ht="12.75" customHeight="1"/>
    <row r="124" ht="12.75" customHeight="1"/>
    <row r="125" ht="12.75" customHeight="1"/>
    <row r="126" ht="12.75" customHeight="1"/>
    <row r="127" ht="4.5" customHeight="1"/>
    <row r="128" ht="12.75" customHeight="1"/>
    <row r="129" ht="4.5" customHeight="1"/>
    <row r="130" ht="12.75" customHeight="1"/>
    <row r="131" ht="12.75" customHeight="1"/>
    <row r="132" ht="12.75" customHeight="1"/>
    <row r="133" ht="12.75" customHeight="1"/>
    <row r="134" ht="12.75" customHeight="1"/>
    <row r="135" ht="4.5" customHeight="1"/>
    <row r="136" ht="12.75" customHeight="1"/>
    <row r="137" ht="12.75" customHeight="1"/>
    <row r="138" ht="12.75" customHeight="1"/>
    <row r="139" ht="12.75" customHeight="1"/>
    <row r="140" ht="12.75" customHeight="1"/>
    <row r="141" ht="4.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4.5" customHeight="1"/>
    <row r="149" ht="12.75" customHeight="1"/>
    <row r="150" ht="12.75" customHeight="1"/>
    <row r="151" ht="12.75" customHeight="1"/>
    <row r="152" ht="12.75" customHeight="1"/>
    <row r="153" ht="4.5" customHeight="1"/>
    <row r="154" ht="12.75" customHeight="1"/>
    <row r="155" ht="4.5" customHeight="1"/>
    <row r="156" ht="12.75" customHeight="1"/>
    <row r="157" ht="12.75" customHeight="1"/>
    <row r="158" ht="12.75" customHeight="1"/>
    <row r="159" ht="12.75" customHeight="1"/>
    <row r="160" ht="12.75" customHeight="1"/>
    <row r="161" ht="4.5" customHeight="1"/>
    <row r="162" ht="12.75" customHeight="1"/>
    <row r="163" ht="12.75" customHeight="1"/>
    <row r="164" ht="12.75" customHeight="1"/>
    <row r="165" ht="12.75" customHeight="1"/>
    <row r="166" ht="12.75" customHeight="1"/>
    <row r="167" ht="4.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4.5" customHeight="1"/>
    <row r="175" ht="12.75" customHeight="1"/>
    <row r="176" ht="12.75" customHeight="1"/>
    <row r="177" ht="12.75" customHeight="1"/>
    <row r="178" ht="12.75" customHeight="1"/>
    <row r="179" ht="4.5" customHeight="1"/>
    <row r="180" ht="4.5" customHeight="1"/>
    <row r="181" ht="13.5" customHeight="1"/>
    <row r="182" ht="13.5" customHeight="1"/>
    <row r="183" ht="13.5" customHeight="1"/>
    <row r="184" ht="13.5" customHeight="1"/>
    <row r="185" ht="13.5" customHeight="1"/>
    <row r="186" ht="6.75" customHeight="1"/>
    <row r="187" ht="1.5" customHeight="1"/>
    <row r="188" ht="17.25" customHeight="1"/>
    <row r="189" ht="17.25" customHeight="1"/>
    <row r="190" ht="7.5" customHeight="1"/>
    <row r="191" ht="17.25" customHeight="1"/>
    <row r="192" ht="7.5" customHeight="1"/>
    <row r="193" ht="18.75" customHeight="1"/>
    <row r="194" ht="16.5" customHeight="1"/>
    <row r="195" ht="18" customHeight="1"/>
    <row r="196" ht="12.75" customHeight="1"/>
    <row r="197" ht="12.6" customHeight="1"/>
    <row r="198" ht="12.6" customHeight="1"/>
    <row r="199" ht="12.6" customHeight="1"/>
    <row r="200" ht="12.6" customHeight="1"/>
    <row r="201" ht="13.5" customHeight="1"/>
    <row r="202" ht="12" customHeight="1"/>
    <row r="203" ht="9" customHeight="1"/>
    <row r="204" ht="6" customHeight="1"/>
    <row r="205" ht="12.75" customHeight="1"/>
    <row r="206" ht="4.5" customHeight="1"/>
    <row r="207" ht="12.75" customHeight="1"/>
    <row r="208" ht="4.5" customHeight="1"/>
    <row r="209" ht="12.75" customHeight="1"/>
    <row r="210" ht="12.75" customHeight="1"/>
    <row r="211" ht="12.75" customHeight="1"/>
    <row r="212" ht="12.75" customHeight="1"/>
    <row r="213" ht="12.75" customHeight="1"/>
    <row r="214" ht="4.5" customHeight="1"/>
    <row r="215" ht="12.75" customHeight="1"/>
    <row r="216" ht="12.75" customHeight="1"/>
    <row r="217" ht="12.75" customHeight="1"/>
    <row r="218" ht="12.75" customHeight="1"/>
    <row r="219" ht="12.75" customHeight="1"/>
    <row r="220" ht="4.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4.5" customHeight="1"/>
    <row r="228" ht="12.75" customHeight="1"/>
    <row r="229" ht="12.75" customHeight="1"/>
    <row r="230" ht="12.75" customHeight="1"/>
    <row r="231" ht="12.75" customHeight="1"/>
    <row r="232" ht="4.5" customHeight="1"/>
    <row r="233" ht="12.75" customHeight="1"/>
    <row r="234" ht="4.5" customHeight="1"/>
    <row r="235" ht="12.75" customHeight="1"/>
    <row r="236" ht="12.75" customHeight="1"/>
    <row r="237" ht="12.75" customHeight="1"/>
    <row r="238" ht="12.75" customHeight="1"/>
    <row r="239" ht="12.75" customHeight="1"/>
    <row r="240" ht="4.5" customHeight="1"/>
    <row r="241" ht="12.75" customHeight="1"/>
    <row r="242" ht="12.75" customHeight="1"/>
    <row r="243" ht="12.75" customHeight="1"/>
    <row r="244" ht="12.75" customHeight="1"/>
    <row r="245" ht="12.75" customHeight="1"/>
    <row r="246" ht="4.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4.5" customHeight="1"/>
    <row r="254" ht="12.75" customHeight="1"/>
    <row r="255" ht="12.75" customHeight="1"/>
    <row r="256" ht="12.75" customHeight="1"/>
    <row r="257" ht="12.75" customHeight="1"/>
    <row r="258" ht="4.5" customHeight="1"/>
    <row r="259" ht="12.75" customHeight="1"/>
    <row r="260" ht="4.5" customHeight="1"/>
    <row r="261" ht="12.75" customHeight="1"/>
    <row r="262" ht="12.75" customHeight="1"/>
    <row r="263" ht="12.75" customHeight="1"/>
    <row r="264" ht="12.75" customHeight="1"/>
    <row r="265" ht="12.75" customHeight="1"/>
    <row r="266" ht="4.5" customHeight="1"/>
    <row r="267" ht="12.75" customHeight="1"/>
    <row r="268" ht="12.75" customHeight="1"/>
    <row r="269" ht="12.75" customHeight="1"/>
    <row r="270" ht="12.75" customHeight="1"/>
    <row r="271" ht="12.75" customHeight="1"/>
    <row r="272" ht="4.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4.5" customHeight="1"/>
    <row r="280" ht="12.75" customHeight="1"/>
    <row r="281" ht="12.75" customHeight="1"/>
    <row r="282" ht="12.75" customHeight="1"/>
    <row r="283" ht="12.75" customHeight="1"/>
    <row r="284" ht="4.5" customHeight="1"/>
    <row r="285" ht="4.5" customHeight="1"/>
    <row r="286" ht="13.5" customHeight="1"/>
    <row r="287" ht="13.5" customHeight="1"/>
    <row r="288" ht="13.5" customHeight="1"/>
    <row r="289" ht="13.5" customHeight="1"/>
    <row r="290" ht="13.5" customHeight="1"/>
    <row r="291" ht="17.25" customHeight="1"/>
    <row r="292" ht="17.25" customHeight="1"/>
    <row r="293" ht="7.5" customHeight="1"/>
    <row r="294" ht="17.25" customHeight="1"/>
    <row r="295" ht="7.5" customHeight="1"/>
    <row r="296" ht="18.75" customHeight="1"/>
    <row r="297" ht="16.5" customHeight="1"/>
    <row r="298" ht="18" customHeight="1"/>
    <row r="299" ht="12.75" customHeight="1"/>
    <row r="300" ht="12.6" customHeight="1"/>
    <row r="301" ht="12.6" customHeight="1"/>
    <row r="302" ht="12.6" customHeight="1"/>
    <row r="303" ht="12.6" customHeight="1"/>
    <row r="304" ht="13.5" customHeight="1"/>
    <row r="305" ht="12" customHeight="1"/>
    <row r="306" ht="9" customHeight="1"/>
    <row r="307" ht="6" customHeight="1"/>
    <row r="308" ht="12.75" customHeight="1"/>
    <row r="309" ht="4.5" customHeight="1"/>
    <row r="310" ht="12.75" customHeight="1"/>
    <row r="311" ht="12.75" customHeight="1"/>
    <row r="312" ht="12.75" customHeight="1"/>
    <row r="313" ht="12.75" customHeight="1"/>
    <row r="314" ht="12.75" customHeight="1"/>
    <row r="315" ht="4.5" customHeight="1"/>
    <row r="316" ht="12.75" customHeight="1"/>
    <row r="317" ht="12.75" customHeight="1"/>
    <row r="318" ht="12.75" customHeight="1"/>
    <row r="319" ht="12.75" customHeight="1"/>
    <row r="320" ht="12.75" customHeight="1"/>
    <row r="321" ht="4.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4.5" customHeight="1"/>
    <row r="329" ht="12.75" customHeight="1"/>
    <row r="330" ht="12.75" customHeight="1"/>
    <row r="331" ht="12.75" customHeight="1"/>
    <row r="332" ht="12.75" customHeight="1"/>
    <row r="333" ht="4.5" customHeight="1"/>
    <row r="334" ht="12.75" customHeight="1"/>
    <row r="335" ht="4.5" customHeight="1"/>
    <row r="336" ht="12.75" customHeight="1"/>
    <row r="337" ht="12.75" customHeight="1"/>
    <row r="338" ht="12.75" customHeight="1"/>
    <row r="339" ht="12.75" customHeight="1"/>
    <row r="340" ht="12.75" customHeight="1"/>
    <row r="341" ht="4.5" customHeight="1"/>
    <row r="342" ht="12.75" customHeight="1"/>
    <row r="343" ht="12.75" customHeight="1"/>
    <row r="344" ht="12.75" customHeight="1"/>
    <row r="345" ht="12.75" customHeight="1"/>
    <row r="346" ht="12.75" customHeight="1"/>
    <row r="347" ht="4.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4.5" customHeight="1"/>
    <row r="355" ht="12.75" customHeight="1"/>
    <row r="356" ht="12.75" customHeight="1"/>
    <row r="357" ht="12.75" customHeight="1"/>
    <row r="358" ht="12.75" customHeight="1"/>
    <row r="359" ht="4.5" customHeight="1"/>
    <row r="360" ht="12.75" customHeight="1"/>
    <row r="361" ht="4.5" customHeight="1"/>
    <row r="362" ht="12.75" customHeight="1"/>
    <row r="363" ht="12.75" customHeight="1"/>
    <row r="364" ht="12.75" customHeight="1"/>
    <row r="365" ht="12.75" customHeight="1"/>
    <row r="366" ht="12.75" customHeight="1"/>
    <row r="367" ht="4.5" customHeight="1"/>
    <row r="368" ht="12.75" customHeight="1"/>
    <row r="369" ht="12.75" customHeight="1"/>
    <row r="370" ht="12.75" customHeight="1"/>
    <row r="371" ht="12.75" customHeight="1"/>
    <row r="372" ht="12.75" customHeight="1"/>
    <row r="373" ht="4.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4.5" customHeight="1"/>
    <row r="381" ht="12.75" customHeight="1"/>
    <row r="382" ht="12.75" customHeight="1"/>
    <row r="383" ht="12.75" customHeight="1"/>
    <row r="384" ht="12.75" customHeight="1"/>
    <row r="385" ht="4.5" customHeight="1"/>
    <row r="386" ht="4.5" customHeight="1"/>
    <row r="387" ht="13.5" customHeight="1"/>
    <row r="388" ht="13.5" customHeight="1"/>
    <row r="389" ht="13.5" customHeight="1"/>
    <row r="390" ht="13.5" customHeight="1"/>
    <row r="391" ht="13.5" customHeight="1"/>
    <row r="392" ht="17.25" customHeight="1"/>
    <row r="393" ht="17.25" customHeight="1"/>
    <row r="394" ht="7.5" customHeight="1"/>
    <row r="395" ht="17.25" customHeight="1"/>
    <row r="396" ht="7.5" customHeight="1"/>
    <row r="397" ht="18.75" customHeight="1"/>
    <row r="398" ht="16.5" customHeight="1"/>
    <row r="399" ht="18" customHeight="1"/>
    <row r="400" ht="12.75" customHeight="1"/>
    <row r="401" ht="12.6" customHeight="1"/>
    <row r="402" ht="12.6" customHeight="1"/>
    <row r="403" ht="12.6" customHeight="1"/>
    <row r="404" ht="12.6" customHeight="1"/>
    <row r="405" ht="13.5" customHeight="1"/>
    <row r="406" ht="12" customHeight="1"/>
    <row r="407" ht="9" customHeight="1"/>
    <row r="408" ht="6" customHeight="1"/>
    <row r="409" ht="12.75" customHeight="1"/>
    <row r="410" ht="4.5" customHeight="1"/>
    <row r="411" ht="12.75" customHeight="1"/>
    <row r="412" ht="12.75" customHeight="1"/>
    <row r="413" ht="12.75" customHeight="1"/>
    <row r="414" ht="12.75" customHeight="1"/>
    <row r="415" ht="12.75" customHeight="1"/>
    <row r="416" ht="4.5" customHeight="1"/>
    <row r="417" ht="12.75" customHeight="1"/>
    <row r="418" ht="12.75" customHeight="1"/>
    <row r="419" ht="12.75" customHeight="1"/>
    <row r="420" ht="12.75" customHeight="1"/>
    <row r="421" ht="12.75" customHeight="1"/>
    <row r="422" ht="4.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4.5" customHeight="1"/>
    <row r="430" ht="12.75" customHeight="1"/>
    <row r="431" ht="12.75" customHeight="1"/>
    <row r="432" ht="12.75" customHeight="1"/>
    <row r="433" ht="12.75" customHeight="1"/>
    <row r="434" ht="4.5" customHeight="1"/>
    <row r="435" ht="12.75" customHeight="1"/>
    <row r="436" ht="4.5" customHeight="1"/>
    <row r="437" ht="12.75" customHeight="1"/>
    <row r="438" ht="12.75" customHeight="1"/>
    <row r="439" ht="12.75" customHeight="1"/>
    <row r="440" ht="12.75" customHeight="1"/>
    <row r="441" ht="12.75" customHeight="1"/>
    <row r="442" ht="4.5" customHeight="1"/>
    <row r="443" ht="12.75" customHeight="1"/>
    <row r="444" ht="12.75" customHeight="1"/>
    <row r="445" ht="12.75" customHeight="1"/>
    <row r="446" ht="12.75" customHeight="1"/>
    <row r="447" ht="12.75" customHeight="1"/>
    <row r="448" ht="4.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4.5" customHeight="1"/>
    <row r="456" ht="12.75" customHeight="1"/>
    <row r="457" ht="12.75" customHeight="1"/>
    <row r="458" ht="12.75" customHeight="1"/>
    <row r="459" ht="12.75" customHeight="1"/>
    <row r="460" ht="4.5" customHeight="1"/>
    <row r="461" ht="12.75" customHeight="1"/>
    <row r="462" ht="4.5" customHeight="1"/>
    <row r="463" ht="12.75" customHeight="1"/>
    <row r="464" ht="12.75" customHeight="1"/>
    <row r="465" ht="12.75" customHeight="1"/>
    <row r="466" ht="12.75" customHeight="1"/>
    <row r="467" ht="12.75" customHeight="1"/>
    <row r="468" ht="4.5" customHeight="1"/>
    <row r="469" ht="12.75" customHeight="1"/>
    <row r="470" ht="12.75" customHeight="1"/>
    <row r="471" ht="12.75" customHeight="1"/>
    <row r="472" ht="12.75" customHeight="1"/>
    <row r="473" ht="12.75" customHeight="1"/>
    <row r="474" ht="4.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4.5" customHeight="1"/>
    <row r="482" ht="12.75" customHeight="1"/>
    <row r="483" ht="12.75" customHeight="1"/>
    <row r="484" ht="12.75" customHeight="1"/>
    <row r="485" ht="12.75" customHeight="1"/>
    <row r="486" ht="4.5" customHeight="1"/>
    <row r="487" ht="4.5" customHeight="1"/>
    <row r="488" ht="13.5" customHeight="1"/>
    <row r="489" ht="13.5" customHeight="1"/>
    <row r="490" ht="13.5" customHeight="1"/>
    <row r="491" ht="13.5" customHeight="1"/>
    <row r="492" ht="13.5" customHeight="1"/>
    <row r="493" ht="6.75" customHeight="1"/>
    <row r="494" ht="1.5" customHeight="1"/>
    <row r="495" ht="17.25" customHeight="1"/>
    <row r="496" ht="17.25" customHeight="1"/>
    <row r="497" ht="7.5" customHeight="1"/>
    <row r="498" ht="17.25" customHeight="1"/>
    <row r="499" ht="7.5" customHeight="1"/>
    <row r="500" ht="18.75" customHeight="1"/>
    <row r="501" ht="16.5" customHeight="1"/>
    <row r="502" ht="18" customHeight="1"/>
    <row r="503" ht="12.75" customHeight="1"/>
    <row r="504" ht="12.6" customHeight="1"/>
    <row r="505" ht="12.6" customHeight="1"/>
    <row r="506" ht="12.6" customHeight="1"/>
    <row r="507" ht="12.6" customHeight="1"/>
    <row r="508" ht="13.5" customHeight="1"/>
    <row r="509" ht="12" customHeight="1"/>
    <row r="510" ht="9" customHeight="1"/>
    <row r="511" ht="6" customHeight="1"/>
    <row r="512" ht="12.75" customHeight="1"/>
    <row r="513" ht="4.5" customHeight="1"/>
    <row r="514" ht="12.75" customHeight="1"/>
    <row r="515" ht="4.5" customHeight="1"/>
    <row r="516" ht="12.75" customHeight="1"/>
    <row r="517" ht="12.75" customHeight="1"/>
    <row r="518" ht="12.75" customHeight="1"/>
    <row r="519" ht="12.75" customHeight="1"/>
    <row r="520" ht="12.75" customHeight="1"/>
    <row r="521" ht="4.5" customHeight="1"/>
    <row r="522" ht="12.75" customHeight="1"/>
    <row r="523" ht="12.75" customHeight="1"/>
    <row r="524" ht="12.75" customHeight="1"/>
    <row r="525" ht="12.75" customHeight="1"/>
    <row r="526" ht="12.75" customHeight="1"/>
    <row r="527" ht="4.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4.5" customHeight="1"/>
    <row r="535" ht="12.75" customHeight="1"/>
    <row r="536" ht="12.75" customHeight="1"/>
    <row r="537" ht="12.75" customHeight="1"/>
    <row r="538" ht="12.75" customHeight="1"/>
    <row r="539" ht="4.5" customHeight="1"/>
    <row r="540" ht="12.75" customHeight="1"/>
    <row r="541" ht="4.5" customHeight="1"/>
    <row r="542" ht="12.75" customHeight="1"/>
    <row r="543" ht="12.75" customHeight="1"/>
    <row r="544" ht="12.75" customHeight="1"/>
    <row r="545" ht="12.75" customHeight="1"/>
    <row r="546" ht="12.75" customHeight="1"/>
    <row r="547" ht="4.5" customHeight="1"/>
    <row r="548" ht="12.75" customHeight="1"/>
    <row r="549" ht="12.75" customHeight="1"/>
    <row r="550" ht="12.75" customHeight="1"/>
    <row r="551" ht="12.75" customHeight="1"/>
    <row r="552" ht="12.75" customHeight="1"/>
    <row r="553" ht="4.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4.5" customHeight="1"/>
    <row r="561" ht="12.75" customHeight="1"/>
    <row r="562" ht="12.75" customHeight="1"/>
    <row r="563" ht="12.75" customHeight="1"/>
    <row r="564" ht="12.75" customHeight="1"/>
    <row r="565" ht="4.5" customHeight="1"/>
    <row r="566" ht="12.75" customHeight="1"/>
    <row r="567" ht="4.5" customHeight="1"/>
    <row r="568" ht="12.75" customHeight="1"/>
    <row r="569" ht="12.75" customHeight="1"/>
    <row r="570" ht="12.75" customHeight="1"/>
    <row r="571" ht="12.75" customHeight="1"/>
    <row r="572" ht="12.75" customHeight="1"/>
    <row r="573" ht="4.5" customHeight="1"/>
    <row r="574" ht="12.75" customHeight="1"/>
    <row r="575" ht="12.75" customHeight="1"/>
    <row r="576" ht="12.75" customHeight="1"/>
    <row r="577" ht="12.75" customHeight="1"/>
    <row r="578" ht="12.75" customHeight="1"/>
    <row r="579" ht="4.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4.5" customHeight="1"/>
    <row r="587" ht="12.75" customHeight="1"/>
    <row r="588" ht="12.75" customHeight="1"/>
    <row r="589" ht="12.75" customHeight="1"/>
    <row r="590" ht="12.75" customHeight="1"/>
    <row r="591" ht="4.5" customHeight="1"/>
    <row r="592" ht="4.5" customHeight="1"/>
    <row r="593" ht="13.5" customHeight="1"/>
    <row r="594" ht="13.5" customHeight="1"/>
    <row r="595" ht="13.5" customHeight="1"/>
    <row r="596" ht="13.5" customHeight="1"/>
    <row r="597" ht="13.5" customHeight="1"/>
    <row r="598" ht="17.25" customHeight="1"/>
    <row r="599" ht="17.25" customHeight="1"/>
    <row r="600" ht="7.5" customHeight="1"/>
    <row r="601" ht="17.25" customHeight="1"/>
    <row r="602" ht="7.5" customHeight="1"/>
    <row r="603" ht="18.75" customHeight="1"/>
    <row r="604" ht="16.5" customHeight="1"/>
    <row r="605" ht="18" customHeight="1"/>
    <row r="606" ht="12.75" customHeight="1"/>
    <row r="607" ht="12.6" customHeight="1"/>
    <row r="608" ht="12.6" customHeight="1"/>
    <row r="609" ht="12.6" customHeight="1"/>
    <row r="610" ht="12.6" customHeight="1"/>
    <row r="611" ht="13.5" customHeight="1"/>
    <row r="612" ht="12" customHeight="1"/>
    <row r="613" ht="9" customHeight="1"/>
    <row r="614" ht="6" customHeight="1"/>
    <row r="615" ht="12.75" customHeight="1"/>
    <row r="616" ht="4.5" customHeight="1"/>
    <row r="617" ht="12.75" customHeight="1"/>
    <row r="618" ht="12.75" customHeight="1"/>
    <row r="619" ht="12.75" customHeight="1"/>
    <row r="620" ht="12.75" customHeight="1"/>
    <row r="621" ht="12.75" customHeight="1"/>
    <row r="622" ht="4.5" customHeight="1"/>
    <row r="623" ht="12.75" customHeight="1"/>
    <row r="624" ht="12.75" customHeight="1"/>
    <row r="625" ht="12.75" customHeight="1"/>
    <row r="626" ht="12.75" customHeight="1"/>
    <row r="627" ht="12.75" customHeight="1"/>
    <row r="628" ht="4.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4.5" customHeight="1"/>
    <row r="636" ht="12.75" customHeight="1"/>
    <row r="637" ht="12.75" customHeight="1"/>
    <row r="638" ht="12.75" customHeight="1"/>
    <row r="639" ht="12.75" customHeight="1"/>
    <row r="640" ht="4.5" customHeight="1"/>
    <row r="641" ht="12.75" customHeight="1"/>
    <row r="642" ht="4.5" customHeight="1"/>
    <row r="643" ht="12.75" customHeight="1"/>
    <row r="644" ht="12.75" customHeight="1"/>
    <row r="645" ht="12.75" customHeight="1"/>
    <row r="646" ht="12.75" customHeight="1"/>
    <row r="647" ht="12.75" customHeight="1"/>
    <row r="648" ht="4.5" customHeight="1"/>
    <row r="649" ht="12.75" customHeight="1"/>
    <row r="650" ht="12.75" customHeight="1"/>
    <row r="651" ht="12.75" customHeight="1"/>
    <row r="652" ht="12.75" customHeight="1"/>
    <row r="653" ht="12.75" customHeight="1"/>
    <row r="654" ht="4.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4.5" customHeight="1"/>
    <row r="662" ht="12.75" customHeight="1"/>
    <row r="663" ht="12.75" customHeight="1"/>
    <row r="664" ht="12.75" customHeight="1"/>
    <row r="665" ht="12.75" customHeight="1"/>
    <row r="666" ht="4.5" customHeight="1"/>
    <row r="667" ht="12.75" customHeight="1"/>
    <row r="668" ht="4.5" customHeight="1"/>
    <row r="669" ht="12.75" customHeight="1"/>
    <row r="670" ht="12.75" customHeight="1"/>
    <row r="671" ht="12.75" customHeight="1"/>
    <row r="672" ht="12.75" customHeight="1"/>
    <row r="673" ht="12.75" customHeight="1"/>
    <row r="674" ht="4.5" customHeight="1"/>
    <row r="675" ht="12.75" customHeight="1"/>
    <row r="676" ht="12.75" customHeight="1"/>
    <row r="677" ht="12.75" customHeight="1"/>
    <row r="678" ht="12.75" customHeight="1"/>
    <row r="679" ht="12.75" customHeight="1"/>
    <row r="680" ht="4.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4.5" customHeight="1"/>
    <row r="688" ht="12.75" customHeight="1"/>
    <row r="689" ht="12.75" customHeight="1"/>
    <row r="690" ht="12.75" customHeight="1"/>
    <row r="691" ht="12.75" customHeight="1"/>
    <row r="692" ht="4.5" customHeight="1"/>
    <row r="693" ht="4.5" customHeight="1"/>
    <row r="694" ht="13.5" customHeight="1"/>
    <row r="695" ht="13.5" customHeight="1"/>
    <row r="696" ht="13.5" customHeight="1"/>
    <row r="697" ht="13.5" customHeight="1"/>
    <row r="698" ht="13.5" customHeight="1"/>
    <row r="699" ht="17.25" customHeight="1"/>
    <row r="700" ht="17.25" customHeight="1"/>
    <row r="701" ht="7.5" customHeight="1"/>
    <row r="702" ht="17.25" customHeight="1"/>
    <row r="703" ht="7.5" customHeight="1"/>
    <row r="704" ht="18.75" customHeight="1"/>
    <row r="705" ht="16.5" customHeight="1"/>
    <row r="706" ht="18" customHeight="1"/>
    <row r="707" ht="12.75" customHeight="1"/>
    <row r="708" ht="12.6" customHeight="1"/>
    <row r="709" ht="12.6" customHeight="1"/>
    <row r="710" ht="12.6" customHeight="1"/>
    <row r="711" ht="12.6" customHeight="1"/>
    <row r="712" ht="13.5" customHeight="1"/>
    <row r="713" ht="12" customHeight="1"/>
    <row r="714" ht="9" customHeight="1"/>
    <row r="715" ht="6" customHeight="1"/>
    <row r="716" ht="12.75" customHeight="1"/>
    <row r="717" ht="4.5" customHeight="1"/>
    <row r="718" ht="12.75" customHeight="1"/>
    <row r="719" ht="12.75" customHeight="1"/>
    <row r="720" ht="12.75" customHeight="1"/>
    <row r="721" ht="12.75" customHeight="1"/>
    <row r="722" ht="12.75" customHeight="1"/>
    <row r="723" ht="4.5" customHeight="1"/>
    <row r="724" ht="12.75" customHeight="1"/>
    <row r="725" ht="12.75" customHeight="1"/>
    <row r="726" ht="12.75" customHeight="1"/>
    <row r="727" ht="12.75" customHeight="1"/>
    <row r="728" ht="12.75" customHeight="1"/>
    <row r="729" ht="4.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4.5" customHeight="1"/>
    <row r="737" ht="12.75" customHeight="1"/>
    <row r="738" ht="12.75" customHeight="1"/>
    <row r="739" ht="12.75" customHeight="1"/>
    <row r="740" ht="12.75" customHeight="1"/>
    <row r="741" ht="4.5" customHeight="1"/>
    <row r="742" ht="12.75" customHeight="1"/>
    <row r="743" ht="4.5" customHeight="1"/>
    <row r="744" ht="12.75" customHeight="1"/>
    <row r="745" ht="12.75" customHeight="1"/>
    <row r="746" ht="12.75" customHeight="1"/>
    <row r="747" ht="12.75" customHeight="1"/>
    <row r="748" ht="12.75" customHeight="1"/>
    <row r="749" ht="4.5" customHeight="1"/>
    <row r="750" ht="12.75" customHeight="1"/>
    <row r="751" ht="12.75" customHeight="1"/>
    <row r="752" ht="12.75" customHeight="1"/>
    <row r="753" ht="12.75" customHeight="1"/>
    <row r="754" ht="12.75" customHeight="1"/>
    <row r="755" ht="4.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4.5" customHeight="1"/>
    <row r="763" ht="12.75" customHeight="1"/>
    <row r="764" ht="12.75" customHeight="1"/>
    <row r="765" ht="12.75" customHeight="1"/>
    <row r="766" ht="12.75" customHeight="1"/>
    <row r="767" ht="4.5" customHeight="1"/>
    <row r="768" ht="12.75" customHeight="1"/>
    <row r="769" ht="4.5" customHeight="1"/>
    <row r="770" ht="12.75" customHeight="1"/>
    <row r="771" ht="12.75" customHeight="1"/>
    <row r="772" ht="12.75" customHeight="1"/>
    <row r="773" ht="12.75" customHeight="1"/>
    <row r="774" ht="12.75" customHeight="1"/>
    <row r="775" ht="4.5" customHeight="1"/>
    <row r="776" ht="12.75" customHeight="1"/>
    <row r="777" ht="12.75" customHeight="1"/>
    <row r="778" ht="12.75" customHeight="1"/>
    <row r="779" ht="12.75" customHeight="1"/>
    <row r="780" ht="12.75" customHeight="1"/>
    <row r="781" ht="4.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4.5" customHeight="1"/>
    <row r="789" ht="12.75" customHeight="1"/>
    <row r="790" ht="12.75" customHeight="1"/>
    <row r="791" ht="12.75" customHeight="1"/>
    <row r="792" ht="12.75" customHeight="1"/>
    <row r="793" ht="4.5" customHeight="1"/>
    <row r="794" ht="4.5" customHeight="1"/>
    <row r="795" ht="13.5" customHeight="1"/>
    <row r="796" ht="13.5" customHeight="1"/>
    <row r="797" ht="13.5" customHeight="1"/>
    <row r="798" ht="13.5" customHeight="1"/>
    <row r="799" ht="13.5" customHeight="1"/>
    <row r="800" ht="6.75" customHeight="1"/>
    <row r="801" ht="1.5" customHeight="1"/>
    <row r="802" ht="17.25" customHeight="1"/>
    <row r="803" ht="17.25" customHeight="1"/>
    <row r="804" ht="7.5" customHeight="1"/>
    <row r="805" ht="17.25" customHeight="1"/>
    <row r="806" ht="7.5" customHeight="1"/>
    <row r="807" ht="18.75" customHeight="1"/>
    <row r="808" ht="16.5" customHeight="1"/>
    <row r="809" ht="18" customHeight="1"/>
    <row r="810" ht="12.75" customHeight="1"/>
    <row r="811" ht="12.6" customHeight="1"/>
    <row r="812" ht="12.6" customHeight="1"/>
    <row r="813" ht="12.6" customHeight="1"/>
    <row r="814" ht="12.6" customHeight="1"/>
    <row r="815" ht="13.5" customHeight="1"/>
    <row r="816" ht="12" customHeight="1"/>
    <row r="817" ht="9" customHeight="1"/>
    <row r="818" ht="6" customHeight="1"/>
    <row r="819" ht="12.75" customHeight="1"/>
    <row r="820" ht="4.5" customHeight="1"/>
    <row r="821" ht="12.75" customHeight="1"/>
    <row r="822" ht="4.5" customHeight="1"/>
    <row r="823" ht="12.75" customHeight="1"/>
    <row r="824" ht="12.75" customHeight="1"/>
    <row r="825" ht="12.75" customHeight="1"/>
    <row r="826" ht="12.75" customHeight="1"/>
    <row r="827" ht="12.75" customHeight="1"/>
    <row r="828" ht="4.5" customHeight="1"/>
    <row r="829" ht="12.75" customHeight="1"/>
    <row r="830" ht="12.75" customHeight="1"/>
    <row r="831" ht="12.75" customHeight="1"/>
    <row r="832" ht="12.75" customHeight="1"/>
    <row r="833" ht="12.75" customHeight="1"/>
    <row r="834" ht="4.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4.5" customHeight="1"/>
    <row r="842" ht="12.75" customHeight="1"/>
    <row r="843" ht="12.75" customHeight="1"/>
    <row r="844" ht="12.75" customHeight="1"/>
    <row r="845" ht="12.75" customHeight="1"/>
    <row r="846" ht="4.5" customHeight="1"/>
    <row r="847" ht="12.75" customHeight="1"/>
    <row r="848" ht="4.5" customHeight="1"/>
    <row r="849" ht="12.75" customHeight="1"/>
    <row r="850" ht="12.75" customHeight="1"/>
    <row r="851" ht="12.75" customHeight="1"/>
    <row r="852" ht="12.75" customHeight="1"/>
    <row r="853" ht="12.75" customHeight="1"/>
    <row r="854" ht="4.5" customHeight="1"/>
    <row r="855" ht="12.75" customHeight="1"/>
    <row r="856" ht="12.75" customHeight="1"/>
    <row r="857" ht="12.75" customHeight="1"/>
    <row r="858" ht="12.75" customHeight="1"/>
    <row r="859" ht="12.75" customHeight="1"/>
    <row r="860" ht="4.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4.5" customHeight="1"/>
    <row r="868" ht="12.75" customHeight="1"/>
    <row r="869" ht="12.75" customHeight="1"/>
    <row r="870" ht="12.75" customHeight="1"/>
    <row r="871" ht="12.75" customHeight="1"/>
    <row r="872" ht="4.5" customHeight="1"/>
    <row r="873" ht="12.75" customHeight="1"/>
    <row r="874" ht="4.5" customHeight="1"/>
    <row r="875" ht="12.75" customHeight="1"/>
    <row r="876" ht="12.75" customHeight="1"/>
    <row r="877" ht="12.75" customHeight="1"/>
    <row r="878" ht="12.75" customHeight="1"/>
    <row r="879" ht="12.75" customHeight="1"/>
    <row r="880" ht="4.5" customHeight="1"/>
    <row r="881" ht="12.75" customHeight="1"/>
    <row r="882" ht="12.75" customHeight="1"/>
    <row r="883" ht="12.75" customHeight="1"/>
    <row r="884" ht="12.75" customHeight="1"/>
    <row r="885" ht="12.75" customHeight="1"/>
    <row r="886" ht="4.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4.5" customHeight="1"/>
    <row r="894" ht="12.75" customHeight="1"/>
    <row r="895" ht="12.75" customHeight="1"/>
    <row r="896" ht="12.75" customHeight="1"/>
    <row r="897" ht="12.75" customHeight="1"/>
    <row r="898" ht="4.5" customHeight="1"/>
    <row r="899" ht="4.5" customHeight="1"/>
    <row r="900" ht="13.5" customHeight="1"/>
    <row r="901" ht="13.5" customHeight="1"/>
    <row r="902" ht="13.5" customHeight="1"/>
    <row r="903" ht="13.5" customHeight="1"/>
    <row r="904" ht="13.5" customHeight="1"/>
    <row r="905" ht="17.25" customHeight="1"/>
    <row r="906" ht="17.25" customHeight="1"/>
    <row r="907" ht="7.5" customHeight="1"/>
    <row r="908" ht="17.25" customHeight="1"/>
    <row r="909" ht="7.5" customHeight="1"/>
    <row r="910" ht="18.75" customHeight="1"/>
    <row r="911" ht="16.5" customHeight="1"/>
    <row r="912" ht="18" customHeight="1"/>
    <row r="913" ht="12.75" customHeight="1"/>
    <row r="914" ht="12.6" customHeight="1"/>
    <row r="915" ht="12.6" customHeight="1"/>
    <row r="916" ht="12.6" customHeight="1"/>
    <row r="917" ht="12.6" customHeight="1"/>
    <row r="918" ht="13.5" customHeight="1"/>
    <row r="919" ht="12" customHeight="1"/>
    <row r="920" ht="9" customHeight="1"/>
    <row r="921" ht="6" customHeight="1"/>
    <row r="922" ht="12.75" customHeight="1"/>
    <row r="923" ht="4.5" customHeight="1"/>
    <row r="924" ht="12.75" customHeight="1"/>
    <row r="925" ht="12.75" customHeight="1"/>
    <row r="926" ht="12.75" customHeight="1"/>
    <row r="927" ht="12.75" customHeight="1"/>
    <row r="928" ht="12.75" customHeight="1"/>
    <row r="929" ht="4.5" customHeight="1"/>
    <row r="930" ht="12.75" customHeight="1"/>
    <row r="931" ht="12.75" customHeight="1"/>
    <row r="932" ht="12.75" customHeight="1"/>
    <row r="933" ht="12.75" customHeight="1"/>
    <row r="934" ht="12.75" customHeight="1"/>
    <row r="935" ht="4.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4.5" customHeight="1"/>
    <row r="943" ht="12.75" customHeight="1"/>
    <row r="944" ht="12.75" customHeight="1"/>
    <row r="945" ht="12.75" customHeight="1"/>
    <row r="946" ht="12.75" customHeight="1"/>
    <row r="947" ht="4.5" customHeight="1"/>
    <row r="948" ht="12.75" customHeight="1"/>
    <row r="949" ht="4.5" customHeight="1"/>
    <row r="950" ht="12.75" customHeight="1"/>
    <row r="951" ht="12.75" customHeight="1"/>
    <row r="952" ht="12.75" customHeight="1"/>
    <row r="953" ht="12.75" customHeight="1"/>
    <row r="954" ht="12.75" customHeight="1"/>
    <row r="955" ht="4.5" customHeight="1"/>
    <row r="956" ht="12.75" customHeight="1"/>
    <row r="957" ht="12.75" customHeight="1"/>
    <row r="958" ht="12.75" customHeight="1"/>
    <row r="959" ht="12.75" customHeight="1"/>
    <row r="960" ht="12.75" customHeight="1"/>
    <row r="961" ht="4.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4.5" customHeight="1"/>
    <row r="969" ht="12.75" customHeight="1"/>
    <row r="970" ht="12.75" customHeight="1"/>
    <row r="971" ht="12.75" customHeight="1"/>
    <row r="972" ht="12.75" customHeight="1"/>
    <row r="973" ht="4.5" customHeight="1"/>
    <row r="974" ht="12.75" customHeight="1"/>
    <row r="975" ht="4.5" customHeight="1"/>
    <row r="976" ht="12.75" customHeight="1"/>
    <row r="977" ht="12.75" customHeight="1"/>
    <row r="978" ht="12.75" customHeight="1"/>
    <row r="979" ht="12.75" customHeight="1"/>
    <row r="980" ht="12.75" customHeight="1"/>
    <row r="981" ht="4.5" customHeight="1"/>
    <row r="982" ht="12.75" customHeight="1"/>
    <row r="983" ht="12.75" customHeight="1"/>
    <row r="984" ht="12.75" customHeight="1"/>
    <row r="985" ht="12.75" customHeight="1"/>
    <row r="986" ht="12.75" customHeight="1"/>
    <row r="987" ht="4.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4.5" customHeight="1"/>
    <row r="995" ht="12.75" customHeight="1"/>
    <row r="996" ht="12.75" customHeight="1"/>
    <row r="997" ht="12.75" customHeight="1"/>
    <row r="998" ht="12.75" customHeight="1"/>
    <row r="999" ht="4.5" customHeight="1"/>
    <row r="1000" ht="4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7.25" customHeight="1"/>
    <row r="1007" ht="17.25" customHeight="1"/>
    <row r="1008" ht="7.5" customHeight="1"/>
    <row r="1009" ht="17.25" customHeight="1"/>
    <row r="1010" ht="7.5" customHeight="1"/>
    <row r="1011" ht="18.75" customHeight="1"/>
    <row r="1012" ht="16.5" customHeight="1"/>
    <row r="1013" ht="18" customHeight="1"/>
    <row r="1014" ht="12.75" customHeight="1"/>
    <row r="1015" ht="12.6" customHeight="1"/>
    <row r="1016" ht="12.6" customHeight="1"/>
    <row r="1017" ht="12.6" customHeight="1"/>
    <row r="1018" ht="12.6" customHeight="1"/>
    <row r="1019" ht="13.5" customHeight="1"/>
    <row r="1020" ht="12" customHeight="1"/>
    <row r="1021" ht="9" customHeight="1"/>
    <row r="1022" ht="6" customHeight="1"/>
    <row r="1023" ht="12.75" customHeight="1"/>
    <row r="1024" ht="4.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4.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4.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4.5" customHeight="1"/>
    <row r="1044" ht="12.75" customHeight="1"/>
    <row r="1045" ht="12.75" customHeight="1"/>
    <row r="1046" ht="12.75" customHeight="1"/>
    <row r="1047" ht="12.75" customHeight="1"/>
    <row r="1048" ht="4.5" customHeight="1"/>
    <row r="1049" ht="12.75" customHeight="1"/>
    <row r="1050" ht="4.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4.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4.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4.5" customHeight="1"/>
    <row r="1070" ht="12.75" customHeight="1"/>
    <row r="1071" ht="12.75" customHeight="1"/>
    <row r="1072" ht="12.75" customHeight="1"/>
    <row r="1073" ht="12.75" customHeight="1"/>
    <row r="1074" ht="4.5" customHeight="1"/>
    <row r="1075" ht="12.75" customHeight="1"/>
    <row r="1076" ht="4.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4.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4.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4.5" customHeight="1"/>
    <row r="1096" ht="12.75" customHeight="1"/>
    <row r="1097" ht="12.75" customHeight="1"/>
    <row r="1098" ht="12.75" customHeight="1"/>
    <row r="1099" ht="12.75" customHeight="1"/>
    <row r="1100" ht="4.5" customHeight="1"/>
    <row r="1101" ht="4.5" customHeight="1"/>
    <row r="1102" ht="13.5" customHeight="1"/>
    <row r="1103" ht="13.5" customHeight="1"/>
    <row r="1104" ht="13.5" customHeight="1"/>
    <row r="1105" ht="13.5" customHeight="1"/>
    <row r="1106" ht="13.5" customHeight="1"/>
    <row r="1107" ht="6.75" customHeight="1"/>
  </sheetData>
  <mergeCells count="26">
    <mergeCell ref="I5:I12"/>
    <mergeCell ref="J5:N5"/>
    <mergeCell ref="P5:Q5"/>
    <mergeCell ref="J6:J12"/>
    <mergeCell ref="O6:O12"/>
    <mergeCell ref="AC50:AC56"/>
    <mergeCell ref="C58:E58"/>
    <mergeCell ref="D59:E59"/>
    <mergeCell ref="AC6:AC12"/>
    <mergeCell ref="C14:E14"/>
    <mergeCell ref="D15:E15"/>
    <mergeCell ref="D30:E30"/>
    <mergeCell ref="D35:E35"/>
    <mergeCell ref="B48:G56"/>
    <mergeCell ref="H48:H56"/>
    <mergeCell ref="J48:M48"/>
    <mergeCell ref="I49:I56"/>
    <mergeCell ref="J49:N49"/>
    <mergeCell ref="B4:G12"/>
    <mergeCell ref="H4:H12"/>
    <mergeCell ref="J4:M4"/>
    <mergeCell ref="D74:E74"/>
    <mergeCell ref="D79:E79"/>
    <mergeCell ref="P49:Q49"/>
    <mergeCell ref="J50:J56"/>
    <mergeCell ref="O50:O56"/>
  </mergeCells>
  <phoneticPr fontId="4"/>
  <printOptions horizontalCentered="1"/>
  <pageMargins left="0.39370078740157483" right="0.39370078740157483" top="0.78740157480314965" bottom="0" header="0.51181102362204722" footer="0.51181102362204722"/>
  <pageSetup paperSize="9" scale="80" fitToWidth="2" pageOrder="overThenDown" orientation="portrait" r:id="rId1"/>
  <headerFooter alignWithMargins="0"/>
  <colBreaks count="2" manualBreakCount="2">
    <brk id="30" max="84" man="1"/>
    <brk id="31" max="8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063"/>
  <sheetViews>
    <sheetView view="pageBreakPreview" zoomScaleNormal="100" zoomScaleSheetLayoutView="100" workbookViewId="0">
      <selection activeCell="H1" sqref="H1"/>
    </sheetView>
  </sheetViews>
  <sheetFormatPr defaultColWidth="9.875" defaultRowHeight="11.25"/>
  <cols>
    <col min="1" max="1" width="0.625" style="254" customWidth="1"/>
    <col min="2" max="3" width="0.75" style="168" customWidth="1"/>
    <col min="4" max="4" width="10.5" style="168" customWidth="1"/>
    <col min="5" max="5" width="2.375" style="168" customWidth="1"/>
    <col min="6" max="7" width="0.75" style="168" customWidth="1"/>
    <col min="8" max="9" width="9.625" style="169" customWidth="1"/>
    <col min="10" max="16" width="9.375" style="169" customWidth="1"/>
    <col min="17" max="17" width="9.5" style="169" customWidth="1"/>
    <col min="18" max="19" width="9.75" style="169" customWidth="1"/>
    <col min="20" max="22" width="10.375" style="169" customWidth="1"/>
    <col min="23" max="23" width="7.875" style="169" customWidth="1"/>
    <col min="24" max="24" width="7.75" style="169" customWidth="1"/>
    <col min="25" max="25" width="8.5" style="169" customWidth="1"/>
    <col min="26" max="30" width="7.25" style="169" customWidth="1"/>
    <col min="31" max="31" width="5.5" style="169" customWidth="1"/>
    <col min="32" max="36" width="10.75" style="169" customWidth="1"/>
    <col min="37" max="46" width="9.375" style="169" customWidth="1"/>
    <col min="47" max="16384" width="9.875" style="169"/>
  </cols>
  <sheetData>
    <row r="1" spans="1:64" s="315" customFormat="1" ht="18.75">
      <c r="A1" s="314"/>
      <c r="E1" s="316"/>
      <c r="F1" s="316"/>
      <c r="H1" s="317"/>
      <c r="I1" s="317"/>
      <c r="J1" s="317"/>
      <c r="K1" s="317"/>
      <c r="L1" s="317"/>
      <c r="M1" s="317"/>
      <c r="N1" s="317"/>
      <c r="O1" s="317"/>
      <c r="Q1" s="318" t="s">
        <v>737</v>
      </c>
      <c r="R1" s="394" t="s">
        <v>738</v>
      </c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20"/>
      <c r="AF1" s="320"/>
      <c r="AG1" s="320"/>
      <c r="AH1" s="320"/>
      <c r="AI1" s="314"/>
      <c r="AJ1" s="314"/>
      <c r="AK1" s="314"/>
      <c r="AL1" s="314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  <c r="BA1" s="321"/>
      <c r="BB1" s="321"/>
      <c r="BC1" s="321"/>
      <c r="BD1" s="321"/>
      <c r="BE1" s="321"/>
      <c r="BF1" s="321"/>
      <c r="BG1" s="321"/>
      <c r="BH1" s="321"/>
      <c r="BI1" s="321"/>
      <c r="BJ1" s="321"/>
      <c r="BK1" s="321"/>
      <c r="BL1" s="321"/>
    </row>
    <row r="2" spans="1:64" s="116" customFormat="1" ht="7.5" customHeight="1">
      <c r="A2" s="114"/>
      <c r="B2" s="112"/>
      <c r="C2" s="112"/>
      <c r="D2" s="112"/>
      <c r="E2" s="112"/>
      <c r="F2" s="112"/>
      <c r="G2" s="322"/>
      <c r="H2" s="112"/>
      <c r="I2" s="112"/>
      <c r="J2" s="112"/>
      <c r="K2" s="112"/>
      <c r="L2" s="112"/>
      <c r="M2" s="112"/>
      <c r="N2" s="112"/>
      <c r="O2" s="112"/>
      <c r="Q2" s="323"/>
      <c r="R2" s="323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324"/>
      <c r="AF2" s="324"/>
      <c r="AG2" s="324"/>
      <c r="AH2" s="324"/>
      <c r="AI2" s="114"/>
      <c r="AJ2" s="114"/>
      <c r="AK2" s="114"/>
      <c r="AL2" s="114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</row>
    <row r="3" spans="1:64" s="116" customFormat="1" ht="7.5" customHeight="1">
      <c r="A3" s="114"/>
      <c r="C3" s="325"/>
      <c r="I3" s="325"/>
      <c r="J3" s="325"/>
      <c r="K3" s="325"/>
      <c r="L3" s="325"/>
      <c r="M3" s="325"/>
      <c r="N3" s="325"/>
      <c r="O3" s="325"/>
      <c r="P3" s="326"/>
      <c r="Q3" s="327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4"/>
      <c r="AF3" s="324"/>
      <c r="AG3" s="324"/>
      <c r="AH3" s="324"/>
      <c r="AI3" s="114"/>
      <c r="AJ3" s="114"/>
      <c r="AK3" s="114"/>
      <c r="AL3" s="114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</row>
    <row r="4" spans="1:64" s="116" customFormat="1" ht="16.5" customHeight="1">
      <c r="A4" s="114"/>
      <c r="B4" s="1649" t="s">
        <v>659</v>
      </c>
      <c r="C4" s="1650"/>
      <c r="D4" s="1650"/>
      <c r="E4" s="1650"/>
      <c r="F4" s="1650"/>
      <c r="G4" s="1651"/>
      <c r="H4" s="1642" t="s">
        <v>753</v>
      </c>
      <c r="I4" s="328"/>
      <c r="J4" s="1656" t="s">
        <v>754</v>
      </c>
      <c r="K4" s="1657"/>
      <c r="L4" s="1657"/>
      <c r="M4" s="1657"/>
      <c r="N4" s="329"/>
      <c r="O4" s="328"/>
      <c r="P4" s="328"/>
      <c r="Q4" s="328"/>
      <c r="R4" s="328"/>
      <c r="S4" s="328"/>
      <c r="T4" s="330"/>
      <c r="U4" s="328"/>
      <c r="V4" s="328"/>
      <c r="W4" s="328"/>
      <c r="X4" s="328"/>
      <c r="Y4" s="331"/>
      <c r="Z4" s="332"/>
      <c r="AA4" s="332"/>
      <c r="AB4" s="333" t="s">
        <v>755</v>
      </c>
      <c r="AC4" s="334"/>
      <c r="AD4" s="334"/>
      <c r="AE4" s="114"/>
      <c r="AF4" s="114"/>
      <c r="AG4" s="114"/>
      <c r="AH4" s="114"/>
      <c r="AI4" s="114"/>
      <c r="AJ4" s="114"/>
      <c r="AK4" s="114"/>
      <c r="AL4" s="335"/>
    </row>
    <row r="5" spans="1:64" s="116" customFormat="1" ht="18" customHeight="1">
      <c r="A5" s="114"/>
      <c r="B5" s="1652"/>
      <c r="C5" s="1652"/>
      <c r="D5" s="1652"/>
      <c r="E5" s="1652"/>
      <c r="F5" s="1652"/>
      <c r="G5" s="1653"/>
      <c r="H5" s="1643"/>
      <c r="I5" s="1642" t="s">
        <v>663</v>
      </c>
      <c r="J5" s="1658" t="s">
        <v>756</v>
      </c>
      <c r="K5" s="1659"/>
      <c r="L5" s="1659"/>
      <c r="M5" s="1659"/>
      <c r="N5" s="1660"/>
      <c r="O5" s="336"/>
      <c r="P5" s="1641" t="s">
        <v>665</v>
      </c>
      <c r="Q5" s="1641"/>
      <c r="R5" s="337" t="s">
        <v>757</v>
      </c>
      <c r="S5" s="338"/>
      <c r="T5" s="338"/>
      <c r="U5" s="338"/>
      <c r="V5" s="338"/>
      <c r="W5" s="330"/>
      <c r="X5" s="339"/>
      <c r="Y5" s="340"/>
      <c r="Z5" s="341"/>
      <c r="AA5" s="341"/>
      <c r="AB5" s="342"/>
      <c r="AC5" s="343"/>
      <c r="AD5" s="344"/>
      <c r="AE5" s="114"/>
      <c r="AF5" s="114"/>
      <c r="AG5" s="114"/>
      <c r="AH5" s="114"/>
      <c r="AI5" s="114"/>
      <c r="AJ5" s="114"/>
      <c r="AK5" s="114"/>
      <c r="AL5" s="335"/>
    </row>
    <row r="6" spans="1:64" s="116" customFormat="1" ht="12.75" customHeight="1">
      <c r="A6" s="114"/>
      <c r="B6" s="1652"/>
      <c r="C6" s="1652"/>
      <c r="D6" s="1652"/>
      <c r="E6" s="1652"/>
      <c r="F6" s="1652"/>
      <c r="G6" s="1653"/>
      <c r="H6" s="1643"/>
      <c r="I6" s="1643"/>
      <c r="J6" s="1642" t="s">
        <v>667</v>
      </c>
      <c r="K6" s="332"/>
      <c r="L6" s="332"/>
      <c r="M6" s="332"/>
      <c r="N6" s="345"/>
      <c r="O6" s="1642" t="s">
        <v>668</v>
      </c>
      <c r="P6" s="332"/>
      <c r="Q6" s="332"/>
      <c r="R6" s="345"/>
      <c r="S6" s="332"/>
      <c r="T6" s="332"/>
      <c r="U6" s="332"/>
      <c r="V6" s="332"/>
      <c r="W6" s="332"/>
      <c r="X6" s="332"/>
      <c r="Y6" s="345"/>
      <c r="Z6" s="346" t="s">
        <v>758</v>
      </c>
      <c r="AA6" s="346" t="s">
        <v>759</v>
      </c>
      <c r="AB6" s="347" t="s">
        <v>760</v>
      </c>
      <c r="AC6" s="1645" t="s">
        <v>672</v>
      </c>
      <c r="AD6" s="347" t="s">
        <v>673</v>
      </c>
      <c r="AE6" s="114"/>
      <c r="AF6" s="114"/>
      <c r="AG6" s="114"/>
      <c r="AH6" s="114"/>
      <c r="AI6" s="114"/>
      <c r="AJ6" s="114"/>
      <c r="AK6" s="114"/>
      <c r="AL6" s="335"/>
    </row>
    <row r="7" spans="1:64" s="116" customFormat="1" ht="12.6" customHeight="1">
      <c r="A7" s="114"/>
      <c r="B7" s="1652"/>
      <c r="C7" s="1652"/>
      <c r="D7" s="1652"/>
      <c r="E7" s="1652"/>
      <c r="F7" s="1652"/>
      <c r="G7" s="1653"/>
      <c r="H7" s="1643"/>
      <c r="I7" s="1643"/>
      <c r="J7" s="1643"/>
      <c r="K7" s="348" t="s">
        <v>674</v>
      </c>
      <c r="L7" s="348" t="s">
        <v>675</v>
      </c>
      <c r="M7" s="348" t="s">
        <v>676</v>
      </c>
      <c r="N7" s="348" t="s">
        <v>677</v>
      </c>
      <c r="O7" s="1643"/>
      <c r="P7" s="348" t="s">
        <v>675</v>
      </c>
      <c r="Q7" s="349" t="s">
        <v>678</v>
      </c>
      <c r="R7" s="350" t="s">
        <v>679</v>
      </c>
      <c r="S7" s="351" t="s">
        <v>680</v>
      </c>
      <c r="T7" s="351" t="s">
        <v>681</v>
      </c>
      <c r="U7" s="351" t="s">
        <v>761</v>
      </c>
      <c r="V7" s="351" t="s">
        <v>683</v>
      </c>
      <c r="W7" s="351" t="s">
        <v>680</v>
      </c>
      <c r="X7" s="348" t="s">
        <v>684</v>
      </c>
      <c r="Y7" s="348" t="s">
        <v>685</v>
      </c>
      <c r="Z7" s="346"/>
      <c r="AA7" s="346"/>
      <c r="AB7" s="352"/>
      <c r="AC7" s="1645"/>
      <c r="AD7" s="353"/>
      <c r="AE7" s="114"/>
      <c r="AF7" s="114"/>
      <c r="AG7" s="114"/>
      <c r="AH7" s="114"/>
      <c r="AI7" s="114"/>
      <c r="AJ7" s="114"/>
      <c r="AK7" s="114"/>
      <c r="AL7" s="335"/>
    </row>
    <row r="8" spans="1:64" s="116" customFormat="1" ht="12.6" customHeight="1">
      <c r="A8" s="114"/>
      <c r="B8" s="1652"/>
      <c r="C8" s="1652"/>
      <c r="D8" s="1652"/>
      <c r="E8" s="1652"/>
      <c r="F8" s="1652"/>
      <c r="G8" s="1653"/>
      <c r="H8" s="1643"/>
      <c r="I8" s="1643"/>
      <c r="J8" s="1643"/>
      <c r="K8" s="346"/>
      <c r="L8" s="354"/>
      <c r="M8" s="354"/>
      <c r="N8" s="354"/>
      <c r="O8" s="1643"/>
      <c r="P8" s="354"/>
      <c r="Q8" s="355"/>
      <c r="R8" s="350"/>
      <c r="S8" s="351" t="s">
        <v>762</v>
      </c>
      <c r="T8" s="351" t="s">
        <v>687</v>
      </c>
      <c r="U8" s="351" t="s">
        <v>688</v>
      </c>
      <c r="V8" s="351" t="s">
        <v>689</v>
      </c>
      <c r="W8" s="351" t="s">
        <v>763</v>
      </c>
      <c r="X8" s="346"/>
      <c r="Y8" s="346"/>
      <c r="Z8" s="346" t="s">
        <v>691</v>
      </c>
      <c r="AA8" s="346" t="s">
        <v>764</v>
      </c>
      <c r="AB8" s="352" t="s">
        <v>764</v>
      </c>
      <c r="AC8" s="1645"/>
      <c r="AD8" s="353" t="s">
        <v>693</v>
      </c>
      <c r="AE8" s="114"/>
      <c r="AF8" s="114"/>
      <c r="AG8" s="114"/>
      <c r="AH8" s="114"/>
      <c r="AI8" s="114"/>
      <c r="AJ8" s="114"/>
      <c r="AK8" s="114"/>
      <c r="AL8" s="335"/>
    </row>
    <row r="9" spans="1:64" s="116" customFormat="1" ht="12.6" customHeight="1">
      <c r="A9" s="114"/>
      <c r="B9" s="1652"/>
      <c r="C9" s="1652"/>
      <c r="D9" s="1652"/>
      <c r="E9" s="1652"/>
      <c r="F9" s="1652"/>
      <c r="G9" s="1653"/>
      <c r="H9" s="1643"/>
      <c r="I9" s="1643"/>
      <c r="J9" s="1643"/>
      <c r="K9" s="354"/>
      <c r="L9" s="346" t="s">
        <v>694</v>
      </c>
      <c r="M9" s="346" t="s">
        <v>694</v>
      </c>
      <c r="N9" s="346" t="s">
        <v>694</v>
      </c>
      <c r="O9" s="1643"/>
      <c r="P9" s="346" t="s">
        <v>695</v>
      </c>
      <c r="Q9" s="346" t="s">
        <v>696</v>
      </c>
      <c r="R9" s="350" t="s">
        <v>697</v>
      </c>
      <c r="S9" s="351" t="s">
        <v>765</v>
      </c>
      <c r="T9" s="351" t="s">
        <v>699</v>
      </c>
      <c r="U9" s="351" t="s">
        <v>700</v>
      </c>
      <c r="V9" s="351" t="s">
        <v>701</v>
      </c>
      <c r="W9" s="351" t="s">
        <v>702</v>
      </c>
      <c r="X9" s="346" t="s">
        <v>766</v>
      </c>
      <c r="Y9" s="346" t="s">
        <v>767</v>
      </c>
      <c r="Z9" s="356"/>
      <c r="AA9" s="356"/>
      <c r="AB9" s="357"/>
      <c r="AC9" s="1645"/>
      <c r="AD9" s="358"/>
      <c r="AE9" s="114"/>
      <c r="AF9" s="114"/>
      <c r="AG9" s="114"/>
      <c r="AH9" s="114"/>
      <c r="AI9" s="114"/>
      <c r="AJ9" s="114"/>
      <c r="AK9" s="114"/>
      <c r="AL9" s="335"/>
    </row>
    <row r="10" spans="1:64" s="116" customFormat="1" ht="13.5" customHeight="1">
      <c r="A10" s="114"/>
      <c r="B10" s="1652"/>
      <c r="C10" s="1652"/>
      <c r="D10" s="1652"/>
      <c r="E10" s="1652"/>
      <c r="F10" s="1652"/>
      <c r="G10" s="1653"/>
      <c r="H10" s="1643"/>
      <c r="I10" s="1643"/>
      <c r="J10" s="1643"/>
      <c r="K10" s="354"/>
      <c r="L10" s="346"/>
      <c r="M10" s="346"/>
      <c r="N10" s="346"/>
      <c r="O10" s="1643"/>
      <c r="P10" s="346"/>
      <c r="Q10" s="346"/>
      <c r="R10" s="350"/>
      <c r="S10" s="351" t="s">
        <v>705</v>
      </c>
      <c r="T10" s="351" t="s">
        <v>706</v>
      </c>
      <c r="U10" s="351" t="s">
        <v>706</v>
      </c>
      <c r="V10" s="351" t="s">
        <v>707</v>
      </c>
      <c r="W10" s="351" t="s">
        <v>708</v>
      </c>
      <c r="X10" s="346"/>
      <c r="Y10" s="346"/>
      <c r="Z10" s="346" t="s">
        <v>709</v>
      </c>
      <c r="AA10" s="395"/>
      <c r="AB10" s="359"/>
      <c r="AC10" s="1645"/>
      <c r="AD10" s="358" t="s">
        <v>710</v>
      </c>
      <c r="AE10" s="114"/>
      <c r="AF10" s="114"/>
      <c r="AG10" s="114"/>
      <c r="AH10" s="114"/>
      <c r="AI10" s="114"/>
      <c r="AJ10" s="114"/>
      <c r="AK10" s="114"/>
      <c r="AL10" s="335"/>
    </row>
    <row r="11" spans="1:64" s="116" customFormat="1" ht="12" customHeight="1">
      <c r="A11" s="114"/>
      <c r="B11" s="1652"/>
      <c r="C11" s="1652"/>
      <c r="D11" s="1652"/>
      <c r="E11" s="1652"/>
      <c r="F11" s="1652"/>
      <c r="G11" s="1653"/>
      <c r="H11" s="1643"/>
      <c r="I11" s="1643"/>
      <c r="J11" s="1643"/>
      <c r="K11" s="346" t="s">
        <v>711</v>
      </c>
      <c r="L11" s="346" t="s">
        <v>712</v>
      </c>
      <c r="M11" s="346" t="s">
        <v>712</v>
      </c>
      <c r="N11" s="346" t="s">
        <v>712</v>
      </c>
      <c r="O11" s="1643"/>
      <c r="P11" s="346" t="s">
        <v>712</v>
      </c>
      <c r="Q11" s="346" t="s">
        <v>712</v>
      </c>
      <c r="R11" s="350" t="s">
        <v>712</v>
      </c>
      <c r="S11" s="351" t="s">
        <v>712</v>
      </c>
      <c r="T11" s="351" t="s">
        <v>712</v>
      </c>
      <c r="U11" s="351" t="s">
        <v>712</v>
      </c>
      <c r="V11" s="351" t="s">
        <v>712</v>
      </c>
      <c r="W11" s="351" t="s">
        <v>712</v>
      </c>
      <c r="X11" s="346" t="s">
        <v>713</v>
      </c>
      <c r="Y11" s="346" t="s">
        <v>714</v>
      </c>
      <c r="Z11" s="360"/>
      <c r="AA11" s="360"/>
      <c r="AB11" s="359"/>
      <c r="AC11" s="1645"/>
      <c r="AD11" s="359"/>
      <c r="AE11" s="114"/>
      <c r="AF11" s="114"/>
      <c r="AG11" s="114"/>
      <c r="AH11" s="114"/>
      <c r="AI11" s="114"/>
      <c r="AJ11" s="114"/>
      <c r="AK11" s="114"/>
      <c r="AL11" s="335"/>
    </row>
    <row r="12" spans="1:64" s="116" customFormat="1" ht="9" customHeight="1">
      <c r="A12" s="114"/>
      <c r="B12" s="1654"/>
      <c r="C12" s="1654"/>
      <c r="D12" s="1654"/>
      <c r="E12" s="1654"/>
      <c r="F12" s="1654"/>
      <c r="G12" s="1655"/>
      <c r="H12" s="1644"/>
      <c r="I12" s="1644"/>
      <c r="J12" s="1644"/>
      <c r="K12" s="362"/>
      <c r="L12" s="362"/>
      <c r="M12" s="362"/>
      <c r="N12" s="362"/>
      <c r="O12" s="1644"/>
      <c r="P12" s="362"/>
      <c r="Q12" s="362"/>
      <c r="R12" s="363"/>
      <c r="S12" s="362"/>
      <c r="T12" s="362"/>
      <c r="U12" s="362"/>
      <c r="V12" s="362"/>
      <c r="W12" s="362"/>
      <c r="X12" s="362"/>
      <c r="Y12" s="363"/>
      <c r="Z12" s="364"/>
      <c r="AA12" s="364"/>
      <c r="AB12" s="365"/>
      <c r="AC12" s="1646"/>
      <c r="AD12" s="365"/>
      <c r="AE12" s="114"/>
      <c r="AF12" s="114"/>
      <c r="AG12" s="114"/>
      <c r="AH12" s="114"/>
      <c r="AI12" s="114"/>
      <c r="AJ12" s="114"/>
      <c r="AK12" s="114"/>
      <c r="AL12" s="335"/>
    </row>
    <row r="13" spans="1:64" s="372" customFormat="1" ht="6" customHeight="1">
      <c r="A13" s="114"/>
      <c r="B13" s="366"/>
      <c r="C13" s="366"/>
      <c r="D13" s="366"/>
      <c r="E13" s="366"/>
      <c r="F13" s="366"/>
      <c r="G13" s="367"/>
      <c r="H13" s="368"/>
      <c r="I13" s="368"/>
      <c r="J13" s="369"/>
      <c r="K13" s="369"/>
      <c r="L13" s="369"/>
      <c r="M13" s="369"/>
      <c r="N13" s="368"/>
      <c r="O13" s="369"/>
      <c r="P13" s="368"/>
      <c r="Q13" s="368"/>
      <c r="R13" s="368"/>
      <c r="S13" s="368"/>
      <c r="T13" s="368"/>
      <c r="U13" s="368"/>
      <c r="V13" s="369"/>
      <c r="W13" s="369"/>
      <c r="X13" s="369"/>
      <c r="Y13" s="368"/>
      <c r="Z13" s="368"/>
      <c r="AA13" s="368"/>
      <c r="AB13" s="368"/>
      <c r="AC13" s="368"/>
      <c r="AD13" s="370"/>
      <c r="AE13" s="370"/>
      <c r="AF13" s="370"/>
      <c r="AG13" s="370"/>
      <c r="AH13" s="370"/>
      <c r="AI13" s="370"/>
      <c r="AJ13" s="370"/>
      <c r="AK13" s="370"/>
      <c r="AL13" s="371"/>
    </row>
    <row r="14" spans="1:64" s="372" customFormat="1" ht="12.75" customHeight="1">
      <c r="A14" s="114"/>
      <c r="B14" s="233"/>
      <c r="C14" s="1647" t="s">
        <v>752</v>
      </c>
      <c r="D14" s="1648"/>
      <c r="E14" s="1648"/>
      <c r="F14" s="373"/>
      <c r="G14" s="374"/>
      <c r="H14" s="209">
        <v>415337</v>
      </c>
      <c r="I14" s="209">
        <v>340445</v>
      </c>
      <c r="J14" s="210">
        <v>291532</v>
      </c>
      <c r="K14" s="210">
        <v>79136</v>
      </c>
      <c r="L14" s="210">
        <v>168718</v>
      </c>
      <c r="M14" s="212">
        <v>5239</v>
      </c>
      <c r="N14" s="212">
        <v>38439</v>
      </c>
      <c r="O14" s="210">
        <v>48913</v>
      </c>
      <c r="P14" s="212">
        <v>1276</v>
      </c>
      <c r="Q14" s="212">
        <v>5628</v>
      </c>
      <c r="R14" s="210">
        <v>6475</v>
      </c>
      <c r="S14" s="210">
        <v>13036</v>
      </c>
      <c r="T14" s="210">
        <v>1381</v>
      </c>
      <c r="U14" s="210">
        <v>6543</v>
      </c>
      <c r="V14" s="210">
        <v>679</v>
      </c>
      <c r="W14" s="210">
        <v>3168</v>
      </c>
      <c r="X14" s="210">
        <v>3276</v>
      </c>
      <c r="Y14" s="210">
        <v>7451</v>
      </c>
      <c r="Z14" s="210">
        <v>3223</v>
      </c>
      <c r="AA14" s="210">
        <v>69504</v>
      </c>
      <c r="AB14" s="210">
        <v>34415</v>
      </c>
      <c r="AC14" s="375">
        <v>1600</v>
      </c>
      <c r="AD14" s="375">
        <v>2487</v>
      </c>
      <c r="AE14" s="370"/>
      <c r="AF14" s="370"/>
      <c r="AG14" s="370"/>
      <c r="AH14" s="370"/>
      <c r="AI14" s="370"/>
      <c r="AJ14" s="370"/>
      <c r="AK14" s="370"/>
      <c r="AL14" s="371"/>
    </row>
    <row r="15" spans="1:64" s="372" customFormat="1" ht="12.75" customHeight="1">
      <c r="A15" s="114"/>
      <c r="B15" s="233"/>
      <c r="C15" s="288"/>
      <c r="D15" s="1599" t="s">
        <v>716</v>
      </c>
      <c r="E15" s="1648"/>
      <c r="F15" s="376"/>
      <c r="G15" s="377"/>
      <c r="H15" s="209">
        <v>1</v>
      </c>
      <c r="I15" s="209" t="s">
        <v>34</v>
      </c>
      <c r="J15" s="210" t="s">
        <v>34</v>
      </c>
      <c r="K15" s="210" t="s">
        <v>34</v>
      </c>
      <c r="L15" s="210" t="s">
        <v>34</v>
      </c>
      <c r="M15" s="212" t="s">
        <v>34</v>
      </c>
      <c r="N15" s="212" t="s">
        <v>34</v>
      </c>
      <c r="O15" s="210" t="s">
        <v>34</v>
      </c>
      <c r="P15" s="212" t="s">
        <v>34</v>
      </c>
      <c r="Q15" s="212" t="s">
        <v>34</v>
      </c>
      <c r="R15" s="210" t="s">
        <v>34</v>
      </c>
      <c r="S15" s="210" t="s">
        <v>34</v>
      </c>
      <c r="T15" s="210" t="s">
        <v>34</v>
      </c>
      <c r="U15" s="210" t="s">
        <v>34</v>
      </c>
      <c r="V15" s="210" t="s">
        <v>34</v>
      </c>
      <c r="W15" s="210" t="s">
        <v>34</v>
      </c>
      <c r="X15" s="210" t="s">
        <v>34</v>
      </c>
      <c r="Y15" s="210" t="s">
        <v>34</v>
      </c>
      <c r="Z15" s="210" t="s">
        <v>34</v>
      </c>
      <c r="AA15" s="210">
        <v>1</v>
      </c>
      <c r="AB15" s="210" t="s">
        <v>34</v>
      </c>
      <c r="AC15" s="375">
        <v>1</v>
      </c>
      <c r="AD15" s="375" t="s">
        <v>34</v>
      </c>
      <c r="AE15" s="370"/>
      <c r="AF15" s="370"/>
      <c r="AG15" s="370"/>
      <c r="AH15" s="370"/>
      <c r="AI15" s="370"/>
      <c r="AJ15" s="370"/>
      <c r="AK15" s="370"/>
      <c r="AL15" s="371"/>
    </row>
    <row r="16" spans="1:64" s="372" customFormat="1" ht="12.75" customHeight="1">
      <c r="A16" s="114"/>
      <c r="B16" s="233"/>
      <c r="C16" s="288"/>
      <c r="D16" s="288" t="s">
        <v>717</v>
      </c>
      <c r="E16" s="288"/>
      <c r="F16" s="376"/>
      <c r="G16" s="377"/>
      <c r="H16" s="209">
        <v>1990</v>
      </c>
      <c r="I16" s="209">
        <v>44</v>
      </c>
      <c r="J16" s="210">
        <v>36</v>
      </c>
      <c r="K16" s="210">
        <v>8</v>
      </c>
      <c r="L16" s="210">
        <v>18</v>
      </c>
      <c r="M16" s="212" t="s">
        <v>34</v>
      </c>
      <c r="N16" s="212">
        <v>10</v>
      </c>
      <c r="O16" s="210">
        <v>8</v>
      </c>
      <c r="P16" s="212" t="s">
        <v>34</v>
      </c>
      <c r="Q16" s="212" t="s">
        <v>34</v>
      </c>
      <c r="R16" s="210" t="s">
        <v>34</v>
      </c>
      <c r="S16" s="210" t="s">
        <v>34</v>
      </c>
      <c r="T16" s="210" t="s">
        <v>34</v>
      </c>
      <c r="U16" s="210" t="s">
        <v>34</v>
      </c>
      <c r="V16" s="210" t="s">
        <v>34</v>
      </c>
      <c r="W16" s="210" t="s">
        <v>34</v>
      </c>
      <c r="X16" s="210">
        <v>8</v>
      </c>
      <c r="Y16" s="210" t="s">
        <v>34</v>
      </c>
      <c r="Z16" s="210">
        <v>12</v>
      </c>
      <c r="AA16" s="210">
        <v>1934</v>
      </c>
      <c r="AB16" s="210" t="s">
        <v>34</v>
      </c>
      <c r="AC16" s="375">
        <v>106</v>
      </c>
      <c r="AD16" s="375">
        <v>87</v>
      </c>
      <c r="AE16" s="370"/>
      <c r="AF16" s="370"/>
      <c r="AG16" s="370"/>
      <c r="AH16" s="370"/>
      <c r="AI16" s="370"/>
      <c r="AJ16" s="370"/>
      <c r="AK16" s="370"/>
      <c r="AL16" s="371"/>
    </row>
    <row r="17" spans="1:38" s="372" customFormat="1" ht="12.75" customHeight="1">
      <c r="A17" s="114"/>
      <c r="B17" s="233"/>
      <c r="C17" s="288"/>
      <c r="D17" s="288" t="s">
        <v>718</v>
      </c>
      <c r="E17" s="288"/>
      <c r="F17" s="376"/>
      <c r="G17" s="377"/>
      <c r="H17" s="209">
        <v>10284</v>
      </c>
      <c r="I17" s="209">
        <v>1591</v>
      </c>
      <c r="J17" s="210">
        <v>1391</v>
      </c>
      <c r="K17" s="210">
        <v>240</v>
      </c>
      <c r="L17" s="210">
        <v>986</v>
      </c>
      <c r="M17" s="212">
        <v>8</v>
      </c>
      <c r="N17" s="212">
        <v>157</v>
      </c>
      <c r="O17" s="210">
        <v>200</v>
      </c>
      <c r="P17" s="212" t="s">
        <v>34</v>
      </c>
      <c r="Q17" s="212" t="s">
        <v>34</v>
      </c>
      <c r="R17" s="210" t="s">
        <v>34</v>
      </c>
      <c r="S17" s="210">
        <v>12</v>
      </c>
      <c r="T17" s="210">
        <v>6</v>
      </c>
      <c r="U17" s="210" t="s">
        <v>34</v>
      </c>
      <c r="V17" s="210" t="s">
        <v>34</v>
      </c>
      <c r="W17" s="210">
        <v>6</v>
      </c>
      <c r="X17" s="210">
        <v>150</v>
      </c>
      <c r="Y17" s="210">
        <v>26</v>
      </c>
      <c r="Z17" s="210">
        <v>156</v>
      </c>
      <c r="AA17" s="210">
        <v>8537</v>
      </c>
      <c r="AB17" s="210">
        <v>29</v>
      </c>
      <c r="AC17" s="375">
        <v>261</v>
      </c>
      <c r="AD17" s="375">
        <v>827</v>
      </c>
      <c r="AE17" s="370"/>
      <c r="AF17" s="370"/>
      <c r="AG17" s="370"/>
      <c r="AH17" s="370"/>
      <c r="AI17" s="370"/>
      <c r="AJ17" s="370"/>
      <c r="AK17" s="370"/>
      <c r="AL17" s="371"/>
    </row>
    <row r="18" spans="1:38" s="372" customFormat="1" ht="12.75" customHeight="1">
      <c r="A18" s="114"/>
      <c r="B18" s="233"/>
      <c r="C18" s="288"/>
      <c r="D18" s="288" t="s">
        <v>719</v>
      </c>
      <c r="E18" s="288"/>
      <c r="F18" s="376"/>
      <c r="G18" s="377"/>
      <c r="H18" s="209">
        <v>12537</v>
      </c>
      <c r="I18" s="209">
        <v>7990</v>
      </c>
      <c r="J18" s="210">
        <v>7554</v>
      </c>
      <c r="K18" s="210">
        <v>1590</v>
      </c>
      <c r="L18" s="210">
        <v>5160</v>
      </c>
      <c r="M18" s="212">
        <v>35</v>
      </c>
      <c r="N18" s="212">
        <v>769</v>
      </c>
      <c r="O18" s="210">
        <v>436</v>
      </c>
      <c r="P18" s="212" t="s">
        <v>34</v>
      </c>
      <c r="Q18" s="212">
        <v>9</v>
      </c>
      <c r="R18" s="210">
        <v>41</v>
      </c>
      <c r="S18" s="210">
        <v>101</v>
      </c>
      <c r="T18" s="210">
        <v>13</v>
      </c>
      <c r="U18" s="210">
        <v>21</v>
      </c>
      <c r="V18" s="210">
        <v>10</v>
      </c>
      <c r="W18" s="210">
        <v>52</v>
      </c>
      <c r="X18" s="210">
        <v>124</v>
      </c>
      <c r="Y18" s="210">
        <v>65</v>
      </c>
      <c r="Z18" s="210">
        <v>280</v>
      </c>
      <c r="AA18" s="210">
        <v>4267</v>
      </c>
      <c r="AB18" s="210">
        <v>264</v>
      </c>
      <c r="AC18" s="375">
        <v>115</v>
      </c>
      <c r="AD18" s="375">
        <v>816</v>
      </c>
      <c r="AE18" s="370"/>
      <c r="AF18" s="370"/>
      <c r="AG18" s="370"/>
      <c r="AH18" s="370"/>
      <c r="AI18" s="370"/>
      <c r="AJ18" s="370"/>
      <c r="AK18" s="370"/>
      <c r="AL18" s="371"/>
    </row>
    <row r="19" spans="1:38" s="372" customFormat="1" ht="12.75" customHeight="1">
      <c r="A19" s="114"/>
      <c r="B19" s="233"/>
      <c r="C19" s="288"/>
      <c r="D19" s="288" t="s">
        <v>720</v>
      </c>
      <c r="E19" s="288"/>
      <c r="F19" s="376"/>
      <c r="G19" s="377"/>
      <c r="H19" s="209">
        <v>21383</v>
      </c>
      <c r="I19" s="209">
        <v>18204</v>
      </c>
      <c r="J19" s="210">
        <v>17200</v>
      </c>
      <c r="K19" s="210">
        <v>1876</v>
      </c>
      <c r="L19" s="210">
        <v>13670</v>
      </c>
      <c r="M19" s="212">
        <v>65</v>
      </c>
      <c r="N19" s="212">
        <v>1589</v>
      </c>
      <c r="O19" s="210">
        <v>1004</v>
      </c>
      <c r="P19" s="212">
        <v>4</v>
      </c>
      <c r="Q19" s="212">
        <v>33</v>
      </c>
      <c r="R19" s="210">
        <v>141</v>
      </c>
      <c r="S19" s="210">
        <v>361</v>
      </c>
      <c r="T19" s="210">
        <v>20</v>
      </c>
      <c r="U19" s="210">
        <v>104</v>
      </c>
      <c r="V19" s="210" t="s">
        <v>34</v>
      </c>
      <c r="W19" s="210">
        <v>87</v>
      </c>
      <c r="X19" s="210">
        <v>110</v>
      </c>
      <c r="Y19" s="210">
        <v>144</v>
      </c>
      <c r="Z19" s="210">
        <v>289</v>
      </c>
      <c r="AA19" s="210">
        <v>2890</v>
      </c>
      <c r="AB19" s="210">
        <v>748</v>
      </c>
      <c r="AC19" s="375">
        <v>95</v>
      </c>
      <c r="AD19" s="375">
        <v>179</v>
      </c>
      <c r="AE19" s="370"/>
      <c r="AF19" s="370"/>
      <c r="AG19" s="370"/>
      <c r="AH19" s="370"/>
      <c r="AI19" s="370"/>
      <c r="AJ19" s="370"/>
      <c r="AK19" s="370"/>
      <c r="AL19" s="371"/>
    </row>
    <row r="20" spans="1:38" s="372" customFormat="1" ht="12.75" customHeight="1">
      <c r="A20" s="114"/>
      <c r="B20" s="233"/>
      <c r="C20" s="288"/>
      <c r="D20" s="288" t="s">
        <v>721</v>
      </c>
      <c r="E20" s="288"/>
      <c r="F20" s="288"/>
      <c r="G20" s="377"/>
      <c r="H20" s="209">
        <v>30145</v>
      </c>
      <c r="I20" s="209">
        <v>27352</v>
      </c>
      <c r="J20" s="210">
        <v>25733</v>
      </c>
      <c r="K20" s="210">
        <v>1826</v>
      </c>
      <c r="L20" s="210">
        <v>21087</v>
      </c>
      <c r="M20" s="212">
        <v>135</v>
      </c>
      <c r="N20" s="212">
        <v>2685</v>
      </c>
      <c r="O20" s="210">
        <v>1619</v>
      </c>
      <c r="P20" s="212">
        <v>16</v>
      </c>
      <c r="Q20" s="212">
        <v>30</v>
      </c>
      <c r="R20" s="210">
        <v>328</v>
      </c>
      <c r="S20" s="210">
        <v>593</v>
      </c>
      <c r="T20" s="210">
        <v>17</v>
      </c>
      <c r="U20" s="210">
        <v>101</v>
      </c>
      <c r="V20" s="210">
        <v>12</v>
      </c>
      <c r="W20" s="210">
        <v>157</v>
      </c>
      <c r="X20" s="210">
        <v>94</v>
      </c>
      <c r="Y20" s="210">
        <v>271</v>
      </c>
      <c r="Z20" s="210">
        <v>207</v>
      </c>
      <c r="AA20" s="210">
        <v>2586</v>
      </c>
      <c r="AB20" s="210">
        <v>1392</v>
      </c>
      <c r="AC20" s="375">
        <v>81</v>
      </c>
      <c r="AD20" s="375">
        <v>92</v>
      </c>
      <c r="AE20" s="370"/>
      <c r="AF20" s="370"/>
      <c r="AG20" s="370"/>
      <c r="AH20" s="370"/>
      <c r="AI20" s="370"/>
      <c r="AJ20" s="370"/>
      <c r="AK20" s="370"/>
      <c r="AL20" s="371"/>
    </row>
    <row r="21" spans="1:38" s="372" customFormat="1" ht="12.75" customHeight="1">
      <c r="A21" s="114"/>
      <c r="B21" s="233"/>
      <c r="C21" s="288"/>
      <c r="D21" s="288" t="s">
        <v>722</v>
      </c>
      <c r="E21" s="288"/>
      <c r="F21" s="288"/>
      <c r="G21" s="377"/>
      <c r="H21" s="209">
        <v>39642</v>
      </c>
      <c r="I21" s="209">
        <v>36325</v>
      </c>
      <c r="J21" s="210">
        <v>33579</v>
      </c>
      <c r="K21" s="210">
        <v>2022</v>
      </c>
      <c r="L21" s="210">
        <v>26909</v>
      </c>
      <c r="M21" s="212">
        <v>304</v>
      </c>
      <c r="N21" s="212">
        <v>4344</v>
      </c>
      <c r="O21" s="210">
        <v>2746</v>
      </c>
      <c r="P21" s="212">
        <v>44</v>
      </c>
      <c r="Q21" s="212">
        <v>105</v>
      </c>
      <c r="R21" s="210">
        <v>462</v>
      </c>
      <c r="S21" s="210">
        <v>1234</v>
      </c>
      <c r="T21" s="210">
        <v>11</v>
      </c>
      <c r="U21" s="210">
        <v>202</v>
      </c>
      <c r="V21" s="210">
        <v>15</v>
      </c>
      <c r="W21" s="210">
        <v>155</v>
      </c>
      <c r="X21" s="210">
        <v>150</v>
      </c>
      <c r="Y21" s="210">
        <v>368</v>
      </c>
      <c r="Z21" s="210">
        <v>231</v>
      </c>
      <c r="AA21" s="210">
        <v>3086</v>
      </c>
      <c r="AB21" s="210">
        <v>2277</v>
      </c>
      <c r="AC21" s="375">
        <v>74</v>
      </c>
      <c r="AD21" s="375">
        <v>101</v>
      </c>
      <c r="AE21" s="370"/>
      <c r="AF21" s="370"/>
      <c r="AG21" s="370"/>
      <c r="AH21" s="370"/>
      <c r="AI21" s="370"/>
      <c r="AJ21" s="370"/>
      <c r="AK21" s="370"/>
      <c r="AL21" s="371"/>
    </row>
    <row r="22" spans="1:38" s="372" customFormat="1" ht="12.75" customHeight="1">
      <c r="A22" s="114"/>
      <c r="B22" s="233"/>
      <c r="C22" s="288"/>
      <c r="D22" s="288" t="s">
        <v>723</v>
      </c>
      <c r="E22" s="288"/>
      <c r="F22" s="288"/>
      <c r="G22" s="377"/>
      <c r="H22" s="209">
        <v>35896</v>
      </c>
      <c r="I22" s="209">
        <v>32350</v>
      </c>
      <c r="J22" s="210">
        <v>28911</v>
      </c>
      <c r="K22" s="210">
        <v>2292</v>
      </c>
      <c r="L22" s="210">
        <v>21785</v>
      </c>
      <c r="M22" s="212">
        <v>376</v>
      </c>
      <c r="N22" s="212">
        <v>4458</v>
      </c>
      <c r="O22" s="210">
        <v>3439</v>
      </c>
      <c r="P22" s="212">
        <v>48</v>
      </c>
      <c r="Q22" s="212">
        <v>138</v>
      </c>
      <c r="R22" s="210">
        <v>505</v>
      </c>
      <c r="S22" s="210">
        <v>1580</v>
      </c>
      <c r="T22" s="210">
        <v>20</v>
      </c>
      <c r="U22" s="210">
        <v>180</v>
      </c>
      <c r="V22" s="210">
        <v>38</v>
      </c>
      <c r="W22" s="210">
        <v>222</v>
      </c>
      <c r="X22" s="210">
        <v>168</v>
      </c>
      <c r="Y22" s="210">
        <v>540</v>
      </c>
      <c r="Z22" s="210">
        <v>303</v>
      </c>
      <c r="AA22" s="210">
        <v>3243</v>
      </c>
      <c r="AB22" s="210">
        <v>2899</v>
      </c>
      <c r="AC22" s="375">
        <v>85</v>
      </c>
      <c r="AD22" s="375">
        <v>87</v>
      </c>
      <c r="AE22" s="370"/>
      <c r="AF22" s="370"/>
      <c r="AG22" s="370"/>
      <c r="AH22" s="370"/>
      <c r="AI22" s="370"/>
      <c r="AJ22" s="370"/>
      <c r="AK22" s="370"/>
      <c r="AL22" s="371"/>
    </row>
    <row r="23" spans="1:38" s="372" customFormat="1" ht="12.75" customHeight="1">
      <c r="A23" s="114"/>
      <c r="B23" s="233"/>
      <c r="C23" s="288"/>
      <c r="D23" s="288" t="s">
        <v>724</v>
      </c>
      <c r="E23" s="288"/>
      <c r="F23" s="288"/>
      <c r="G23" s="377"/>
      <c r="H23" s="209">
        <v>35899</v>
      </c>
      <c r="I23" s="209">
        <v>31930</v>
      </c>
      <c r="J23" s="210">
        <v>27014</v>
      </c>
      <c r="K23" s="210">
        <v>3828</v>
      </c>
      <c r="L23" s="210">
        <v>18676</v>
      </c>
      <c r="M23" s="212">
        <v>449</v>
      </c>
      <c r="N23" s="212">
        <v>4061</v>
      </c>
      <c r="O23" s="210">
        <v>4916</v>
      </c>
      <c r="P23" s="212">
        <v>112</v>
      </c>
      <c r="Q23" s="212">
        <v>492</v>
      </c>
      <c r="R23" s="210">
        <v>540</v>
      </c>
      <c r="S23" s="210">
        <v>2069</v>
      </c>
      <c r="T23" s="210">
        <v>29</v>
      </c>
      <c r="U23" s="210">
        <v>345</v>
      </c>
      <c r="V23" s="210">
        <v>53</v>
      </c>
      <c r="W23" s="210">
        <v>311</v>
      </c>
      <c r="X23" s="210">
        <v>220</v>
      </c>
      <c r="Y23" s="210">
        <v>745</v>
      </c>
      <c r="Z23" s="210">
        <v>206</v>
      </c>
      <c r="AA23" s="210">
        <v>3763</v>
      </c>
      <c r="AB23" s="210">
        <v>3780</v>
      </c>
      <c r="AC23" s="375">
        <v>87</v>
      </c>
      <c r="AD23" s="375">
        <v>81</v>
      </c>
      <c r="AE23" s="370"/>
      <c r="AF23" s="370"/>
      <c r="AG23" s="370"/>
      <c r="AH23" s="370"/>
      <c r="AI23" s="370"/>
      <c r="AJ23" s="370"/>
      <c r="AK23" s="370"/>
      <c r="AL23" s="371"/>
    </row>
    <row r="24" spans="1:38" s="372" customFormat="1" ht="12.75" customHeight="1">
      <c r="A24" s="114"/>
      <c r="B24" s="233"/>
      <c r="C24" s="288"/>
      <c r="D24" s="288" t="s">
        <v>725</v>
      </c>
      <c r="E24" s="288"/>
      <c r="F24" s="288"/>
      <c r="G24" s="377"/>
      <c r="H24" s="209">
        <v>36382</v>
      </c>
      <c r="I24" s="209">
        <v>31763</v>
      </c>
      <c r="J24" s="210">
        <v>25891</v>
      </c>
      <c r="K24" s="210">
        <v>6666</v>
      </c>
      <c r="L24" s="210">
        <v>15280</v>
      </c>
      <c r="M24" s="212">
        <v>527</v>
      </c>
      <c r="N24" s="212">
        <v>3418</v>
      </c>
      <c r="O24" s="210">
        <v>5872</v>
      </c>
      <c r="P24" s="212">
        <v>156</v>
      </c>
      <c r="Q24" s="212">
        <v>879</v>
      </c>
      <c r="R24" s="210">
        <v>493</v>
      </c>
      <c r="S24" s="210">
        <v>2149</v>
      </c>
      <c r="T24" s="210">
        <v>64</v>
      </c>
      <c r="U24" s="210">
        <v>486</v>
      </c>
      <c r="V24" s="210">
        <v>87</v>
      </c>
      <c r="W24" s="210">
        <v>529</v>
      </c>
      <c r="X24" s="210">
        <v>347</v>
      </c>
      <c r="Y24" s="210">
        <v>682</v>
      </c>
      <c r="Z24" s="210">
        <v>293</v>
      </c>
      <c r="AA24" s="210">
        <v>4326</v>
      </c>
      <c r="AB24" s="210">
        <v>4127</v>
      </c>
      <c r="AC24" s="375">
        <v>107</v>
      </c>
      <c r="AD24" s="375">
        <v>65</v>
      </c>
      <c r="AE24" s="370"/>
      <c r="AF24" s="370"/>
      <c r="AG24" s="370"/>
      <c r="AH24" s="370"/>
      <c r="AI24" s="370"/>
      <c r="AJ24" s="370"/>
      <c r="AK24" s="370"/>
      <c r="AL24" s="371"/>
    </row>
    <row r="25" spans="1:38" s="372" customFormat="1" ht="12.75" customHeight="1">
      <c r="A25" s="114"/>
      <c r="B25" s="233"/>
      <c r="C25" s="288"/>
      <c r="D25" s="288" t="s">
        <v>726</v>
      </c>
      <c r="E25" s="288"/>
      <c r="F25" s="288"/>
      <c r="G25" s="377"/>
      <c r="H25" s="209">
        <v>42791</v>
      </c>
      <c r="I25" s="209">
        <v>36894</v>
      </c>
      <c r="J25" s="210">
        <v>29529</v>
      </c>
      <c r="K25" s="210">
        <v>11534</v>
      </c>
      <c r="L25" s="210">
        <v>14326</v>
      </c>
      <c r="M25" s="212">
        <v>577</v>
      </c>
      <c r="N25" s="212">
        <v>3092</v>
      </c>
      <c r="O25" s="210">
        <v>7365</v>
      </c>
      <c r="P25" s="212">
        <v>152</v>
      </c>
      <c r="Q25" s="212">
        <v>1440</v>
      </c>
      <c r="R25" s="210">
        <v>692</v>
      </c>
      <c r="S25" s="210">
        <v>1962</v>
      </c>
      <c r="T25" s="210">
        <v>208</v>
      </c>
      <c r="U25" s="210">
        <v>892</v>
      </c>
      <c r="V25" s="210">
        <v>102</v>
      </c>
      <c r="W25" s="210">
        <v>526</v>
      </c>
      <c r="X25" s="210">
        <v>593</v>
      </c>
      <c r="Y25" s="210">
        <v>798</v>
      </c>
      <c r="Z25" s="210">
        <v>377</v>
      </c>
      <c r="AA25" s="210">
        <v>5520</v>
      </c>
      <c r="AB25" s="210">
        <v>4615</v>
      </c>
      <c r="AC25" s="375">
        <v>130</v>
      </c>
      <c r="AD25" s="375">
        <v>19</v>
      </c>
      <c r="AE25" s="370"/>
      <c r="AF25" s="370"/>
      <c r="AG25" s="370"/>
      <c r="AH25" s="370"/>
      <c r="AI25" s="370"/>
      <c r="AJ25" s="370"/>
      <c r="AK25" s="370"/>
      <c r="AL25" s="371"/>
    </row>
    <row r="26" spans="1:38" s="372" customFormat="1" ht="12.75" customHeight="1">
      <c r="A26" s="114"/>
      <c r="B26" s="233"/>
      <c r="C26" s="288"/>
      <c r="D26" s="288" t="s">
        <v>727</v>
      </c>
      <c r="E26" s="288"/>
      <c r="F26" s="288"/>
      <c r="G26" s="377"/>
      <c r="H26" s="209">
        <v>43573</v>
      </c>
      <c r="I26" s="209">
        <v>37366</v>
      </c>
      <c r="J26" s="210">
        <v>30073</v>
      </c>
      <c r="K26" s="210">
        <v>14804</v>
      </c>
      <c r="L26" s="210">
        <v>11957</v>
      </c>
      <c r="M26" s="212">
        <v>609</v>
      </c>
      <c r="N26" s="212">
        <v>2703</v>
      </c>
      <c r="O26" s="210">
        <v>7293</v>
      </c>
      <c r="P26" s="212">
        <v>144</v>
      </c>
      <c r="Q26" s="212">
        <v>1281</v>
      </c>
      <c r="R26" s="210">
        <v>825</v>
      </c>
      <c r="S26" s="210">
        <v>1255</v>
      </c>
      <c r="T26" s="210">
        <v>274</v>
      </c>
      <c r="U26" s="210">
        <v>1473</v>
      </c>
      <c r="V26" s="210">
        <v>88</v>
      </c>
      <c r="W26" s="210">
        <v>446</v>
      </c>
      <c r="X26" s="210">
        <v>609</v>
      </c>
      <c r="Y26" s="210">
        <v>898</v>
      </c>
      <c r="Z26" s="210">
        <v>307</v>
      </c>
      <c r="AA26" s="210">
        <v>5900</v>
      </c>
      <c r="AB26" s="210">
        <v>4529</v>
      </c>
      <c r="AC26" s="375">
        <v>106</v>
      </c>
      <c r="AD26" s="375">
        <v>14</v>
      </c>
      <c r="AE26" s="370"/>
      <c r="AF26" s="370"/>
      <c r="AG26" s="370"/>
      <c r="AH26" s="370"/>
      <c r="AI26" s="370"/>
      <c r="AJ26" s="370"/>
      <c r="AK26" s="370"/>
      <c r="AL26" s="371"/>
    </row>
    <row r="27" spans="1:38" s="372" customFormat="1" ht="12.75" customHeight="1">
      <c r="A27" s="114"/>
      <c r="B27" s="233"/>
      <c r="C27" s="288"/>
      <c r="D27" s="288" t="s">
        <v>728</v>
      </c>
      <c r="E27" s="288"/>
      <c r="F27" s="288"/>
      <c r="G27" s="377"/>
      <c r="H27" s="209">
        <v>30727</v>
      </c>
      <c r="I27" s="209">
        <v>25797</v>
      </c>
      <c r="J27" s="210">
        <v>21321</v>
      </c>
      <c r="K27" s="210">
        <v>11302</v>
      </c>
      <c r="L27" s="210">
        <v>7181</v>
      </c>
      <c r="M27" s="212">
        <v>439</v>
      </c>
      <c r="N27" s="212">
        <v>2399</v>
      </c>
      <c r="O27" s="210">
        <v>4476</v>
      </c>
      <c r="P27" s="212">
        <v>124</v>
      </c>
      <c r="Q27" s="212">
        <v>426</v>
      </c>
      <c r="R27" s="210">
        <v>749</v>
      </c>
      <c r="S27" s="210">
        <v>536</v>
      </c>
      <c r="T27" s="210">
        <v>233</v>
      </c>
      <c r="U27" s="210">
        <v>1052</v>
      </c>
      <c r="V27" s="210">
        <v>50</v>
      </c>
      <c r="W27" s="210">
        <v>311</v>
      </c>
      <c r="X27" s="210">
        <v>264</v>
      </c>
      <c r="Y27" s="210">
        <v>731</v>
      </c>
      <c r="Z27" s="210">
        <v>197</v>
      </c>
      <c r="AA27" s="210">
        <v>4733</v>
      </c>
      <c r="AB27" s="210">
        <v>3167</v>
      </c>
      <c r="AC27" s="375">
        <v>93</v>
      </c>
      <c r="AD27" s="375">
        <v>5</v>
      </c>
      <c r="AE27" s="370"/>
      <c r="AF27" s="370"/>
      <c r="AG27" s="370"/>
      <c r="AH27" s="370"/>
      <c r="AI27" s="370"/>
      <c r="AJ27" s="370"/>
      <c r="AK27" s="370"/>
      <c r="AL27" s="371"/>
    </row>
    <row r="28" spans="1:38" s="372" customFormat="1" ht="12.75" customHeight="1">
      <c r="A28" s="114"/>
      <c r="B28" s="233"/>
      <c r="C28" s="288"/>
      <c r="D28" s="288" t="s">
        <v>729</v>
      </c>
      <c r="E28" s="288"/>
      <c r="F28" s="288"/>
      <c r="G28" s="377"/>
      <c r="H28" s="209">
        <v>27242</v>
      </c>
      <c r="I28" s="209">
        <v>22249</v>
      </c>
      <c r="J28" s="210">
        <v>18678</v>
      </c>
      <c r="K28" s="210">
        <v>9960</v>
      </c>
      <c r="L28" s="210">
        <v>5657</v>
      </c>
      <c r="M28" s="212">
        <v>475</v>
      </c>
      <c r="N28" s="212">
        <v>2586</v>
      </c>
      <c r="O28" s="210">
        <v>3571</v>
      </c>
      <c r="P28" s="212">
        <v>132</v>
      </c>
      <c r="Q28" s="212">
        <v>186</v>
      </c>
      <c r="R28" s="210">
        <v>689</v>
      </c>
      <c r="S28" s="210">
        <v>404</v>
      </c>
      <c r="T28" s="210">
        <v>200</v>
      </c>
      <c r="U28" s="210">
        <v>897</v>
      </c>
      <c r="V28" s="210">
        <v>61</v>
      </c>
      <c r="W28" s="210">
        <v>105</v>
      </c>
      <c r="X28" s="210">
        <v>181</v>
      </c>
      <c r="Y28" s="210">
        <v>716</v>
      </c>
      <c r="Z28" s="210">
        <v>161</v>
      </c>
      <c r="AA28" s="210">
        <v>4832</v>
      </c>
      <c r="AB28" s="210">
        <v>2614</v>
      </c>
      <c r="AC28" s="375">
        <v>76</v>
      </c>
      <c r="AD28" s="375">
        <v>3</v>
      </c>
      <c r="AE28" s="370"/>
      <c r="AF28" s="370"/>
      <c r="AG28" s="370"/>
      <c r="AH28" s="370"/>
      <c r="AI28" s="370"/>
      <c r="AJ28" s="370"/>
      <c r="AK28" s="370"/>
      <c r="AL28" s="371"/>
    </row>
    <row r="29" spans="1:38" s="372" customFormat="1" ht="12.75" customHeight="1">
      <c r="A29" s="114"/>
      <c r="B29" s="233"/>
      <c r="C29" s="288"/>
      <c r="D29" s="288" t="s">
        <v>730</v>
      </c>
      <c r="E29" s="288"/>
      <c r="F29" s="288"/>
      <c r="G29" s="377"/>
      <c r="H29" s="209">
        <v>22470</v>
      </c>
      <c r="I29" s="209">
        <v>17553</v>
      </c>
      <c r="J29" s="210">
        <v>14406</v>
      </c>
      <c r="K29" s="210">
        <v>7124</v>
      </c>
      <c r="L29" s="210">
        <v>3890</v>
      </c>
      <c r="M29" s="212">
        <v>574</v>
      </c>
      <c r="N29" s="212">
        <v>2818</v>
      </c>
      <c r="O29" s="210">
        <v>3147</v>
      </c>
      <c r="P29" s="212">
        <v>148</v>
      </c>
      <c r="Q29" s="212">
        <v>186</v>
      </c>
      <c r="R29" s="210">
        <v>583</v>
      </c>
      <c r="S29" s="210">
        <v>412</v>
      </c>
      <c r="T29" s="210">
        <v>159</v>
      </c>
      <c r="U29" s="210">
        <v>553</v>
      </c>
      <c r="V29" s="210">
        <v>59</v>
      </c>
      <c r="W29" s="210">
        <v>156</v>
      </c>
      <c r="X29" s="210">
        <v>165</v>
      </c>
      <c r="Y29" s="210">
        <v>726</v>
      </c>
      <c r="Z29" s="210">
        <v>95</v>
      </c>
      <c r="AA29" s="210">
        <v>4822</v>
      </c>
      <c r="AB29" s="210">
        <v>2266</v>
      </c>
      <c r="AC29" s="375">
        <v>60</v>
      </c>
      <c r="AD29" s="375" t="s">
        <v>34</v>
      </c>
      <c r="AE29" s="370"/>
      <c r="AF29" s="370"/>
      <c r="AG29" s="370"/>
      <c r="AH29" s="370"/>
      <c r="AI29" s="370"/>
      <c r="AJ29" s="370"/>
      <c r="AK29" s="370"/>
      <c r="AL29" s="371"/>
    </row>
    <row r="30" spans="1:38" s="372" customFormat="1" ht="12.75" customHeight="1">
      <c r="A30" s="114"/>
      <c r="B30" s="233"/>
      <c r="C30" s="288"/>
      <c r="D30" s="1599" t="s">
        <v>731</v>
      </c>
      <c r="E30" s="1599"/>
      <c r="F30" s="288"/>
      <c r="G30" s="377"/>
      <c r="H30" s="209">
        <v>17824</v>
      </c>
      <c r="I30" s="209">
        <v>13037</v>
      </c>
      <c r="J30" s="210">
        <v>10216</v>
      </c>
      <c r="K30" s="210">
        <v>4064</v>
      </c>
      <c r="L30" s="210">
        <v>2136</v>
      </c>
      <c r="M30" s="212">
        <v>666</v>
      </c>
      <c r="N30" s="212">
        <v>3350</v>
      </c>
      <c r="O30" s="210">
        <v>2821</v>
      </c>
      <c r="P30" s="212">
        <v>196</v>
      </c>
      <c r="Q30" s="212">
        <v>423</v>
      </c>
      <c r="R30" s="210">
        <v>427</v>
      </c>
      <c r="S30" s="210">
        <v>368</v>
      </c>
      <c r="T30" s="210">
        <v>127</v>
      </c>
      <c r="U30" s="210">
        <v>237</v>
      </c>
      <c r="V30" s="210">
        <v>104</v>
      </c>
      <c r="W30" s="210">
        <v>105</v>
      </c>
      <c r="X30" s="210">
        <v>93</v>
      </c>
      <c r="Y30" s="210">
        <v>741</v>
      </c>
      <c r="Z30" s="210">
        <v>109</v>
      </c>
      <c r="AA30" s="210">
        <v>4678</v>
      </c>
      <c r="AB30" s="210">
        <v>1708</v>
      </c>
      <c r="AC30" s="375">
        <v>80</v>
      </c>
      <c r="AD30" s="375" t="s">
        <v>34</v>
      </c>
      <c r="AE30" s="370"/>
      <c r="AF30" s="370"/>
      <c r="AG30" s="370"/>
      <c r="AH30" s="370"/>
      <c r="AI30" s="370"/>
      <c r="AJ30" s="370"/>
      <c r="AK30" s="370"/>
      <c r="AL30" s="371"/>
    </row>
    <row r="31" spans="1:38" s="372" customFormat="1" ht="12.75" customHeight="1">
      <c r="A31" s="114"/>
      <c r="B31" s="233"/>
      <c r="C31" s="288"/>
      <c r="D31" s="288"/>
      <c r="E31" s="288"/>
      <c r="F31" s="288"/>
      <c r="G31" s="377"/>
      <c r="H31" s="209"/>
      <c r="I31" s="209"/>
      <c r="J31" s="210"/>
      <c r="K31" s="210"/>
      <c r="L31" s="210"/>
      <c r="M31" s="212"/>
      <c r="N31" s="212"/>
      <c r="O31" s="210"/>
      <c r="P31" s="212"/>
      <c r="Q31" s="212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375"/>
      <c r="AD31" s="375"/>
      <c r="AE31" s="370"/>
      <c r="AF31" s="370"/>
      <c r="AG31" s="370"/>
      <c r="AH31" s="370"/>
      <c r="AI31" s="370"/>
      <c r="AJ31" s="370"/>
      <c r="AK31" s="370"/>
      <c r="AL31" s="371"/>
    </row>
    <row r="32" spans="1:38" s="372" customFormat="1" ht="12.75" customHeight="1">
      <c r="A32" s="114"/>
      <c r="B32" s="233"/>
      <c r="C32" s="288"/>
      <c r="D32" s="379" t="s">
        <v>579</v>
      </c>
      <c r="E32" s="288"/>
      <c r="F32" s="288"/>
      <c r="G32" s="380"/>
      <c r="H32" s="209">
        <v>6551</v>
      </c>
      <c r="I32" s="209" t="s">
        <v>34</v>
      </c>
      <c r="J32" s="210" t="s">
        <v>34</v>
      </c>
      <c r="K32" s="210" t="s">
        <v>34</v>
      </c>
      <c r="L32" s="210" t="s">
        <v>34</v>
      </c>
      <c r="M32" s="212" t="s">
        <v>34</v>
      </c>
      <c r="N32" s="212" t="s">
        <v>34</v>
      </c>
      <c r="O32" s="210" t="s">
        <v>34</v>
      </c>
      <c r="P32" s="212" t="s">
        <v>34</v>
      </c>
      <c r="Q32" s="212" t="s">
        <v>34</v>
      </c>
      <c r="R32" s="210" t="s">
        <v>34</v>
      </c>
      <c r="S32" s="210" t="s">
        <v>34</v>
      </c>
      <c r="T32" s="210" t="s">
        <v>34</v>
      </c>
      <c r="U32" s="210" t="s">
        <v>34</v>
      </c>
      <c r="V32" s="210" t="s">
        <v>34</v>
      </c>
      <c r="W32" s="210" t="s">
        <v>34</v>
      </c>
      <c r="X32" s="210" t="s">
        <v>34</v>
      </c>
      <c r="Y32" s="210" t="s">
        <v>34</v>
      </c>
      <c r="Z32" s="210" t="s">
        <v>34</v>
      </c>
      <c r="AA32" s="210">
        <v>4386</v>
      </c>
      <c r="AB32" s="210" t="s">
        <v>34</v>
      </c>
      <c r="AC32" s="375">
        <v>43</v>
      </c>
      <c r="AD32" s="375">
        <v>111</v>
      </c>
      <c r="AE32" s="370"/>
      <c r="AF32" s="370"/>
      <c r="AG32" s="370"/>
      <c r="AH32" s="370"/>
      <c r="AI32" s="370"/>
      <c r="AJ32" s="370"/>
      <c r="AK32" s="370"/>
      <c r="AL32" s="371"/>
    </row>
    <row r="33" spans="1:38" s="372" customFormat="1" ht="12.75" customHeight="1">
      <c r="A33" s="114"/>
      <c r="B33" s="233"/>
      <c r="C33" s="288"/>
      <c r="D33" s="288"/>
      <c r="E33" s="288"/>
      <c r="F33" s="288"/>
      <c r="G33" s="377"/>
      <c r="H33" s="209"/>
      <c r="I33" s="209"/>
      <c r="J33" s="210"/>
      <c r="K33" s="210"/>
      <c r="L33" s="210"/>
      <c r="M33" s="212"/>
      <c r="N33" s="212"/>
      <c r="O33" s="210"/>
      <c r="P33" s="212"/>
      <c r="Q33" s="212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375"/>
      <c r="AD33" s="375"/>
      <c r="AE33" s="370"/>
      <c r="AF33" s="370"/>
      <c r="AG33" s="370"/>
      <c r="AH33" s="370"/>
      <c r="AI33" s="370"/>
      <c r="AJ33" s="370"/>
      <c r="AK33" s="370"/>
      <c r="AL33" s="371"/>
    </row>
    <row r="34" spans="1:38" s="372" customFormat="1" ht="12.75" customHeight="1">
      <c r="A34" s="114"/>
      <c r="B34" s="336"/>
      <c r="C34" s="288" t="s">
        <v>732</v>
      </c>
      <c r="D34" s="381"/>
      <c r="E34" s="288"/>
      <c r="F34" s="288"/>
      <c r="G34" s="377"/>
      <c r="H34" s="209"/>
      <c r="I34" s="209"/>
      <c r="J34" s="210"/>
      <c r="K34" s="210"/>
      <c r="L34" s="210"/>
      <c r="M34" s="212"/>
      <c r="N34" s="212"/>
      <c r="O34" s="210"/>
      <c r="P34" s="212"/>
      <c r="Q34" s="212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375"/>
      <c r="AD34" s="375"/>
      <c r="AE34" s="370"/>
      <c r="AF34" s="370"/>
      <c r="AG34" s="370"/>
      <c r="AH34" s="370"/>
      <c r="AI34" s="370"/>
      <c r="AJ34" s="370"/>
      <c r="AK34" s="370"/>
      <c r="AL34" s="371"/>
    </row>
    <row r="35" spans="1:38" s="372" customFormat="1" ht="12.75" customHeight="1">
      <c r="A35" s="114"/>
      <c r="B35" s="233"/>
      <c r="C35" s="288"/>
      <c r="D35" s="1599" t="s">
        <v>733</v>
      </c>
      <c r="E35" s="1599"/>
      <c r="F35" s="288"/>
      <c r="G35" s="377"/>
      <c r="H35" s="209">
        <v>141836</v>
      </c>
      <c r="I35" s="209">
        <v>116002</v>
      </c>
      <c r="J35" s="210">
        <v>94694</v>
      </c>
      <c r="K35" s="210">
        <v>47254</v>
      </c>
      <c r="L35" s="210">
        <v>30821</v>
      </c>
      <c r="M35" s="212">
        <v>2763</v>
      </c>
      <c r="N35" s="212">
        <v>13856</v>
      </c>
      <c r="O35" s="210">
        <v>21308</v>
      </c>
      <c r="P35" s="212">
        <v>744</v>
      </c>
      <c r="Q35" s="212">
        <v>2502</v>
      </c>
      <c r="R35" s="210">
        <v>3273</v>
      </c>
      <c r="S35" s="210">
        <v>2975</v>
      </c>
      <c r="T35" s="210">
        <v>993</v>
      </c>
      <c r="U35" s="210">
        <v>4212</v>
      </c>
      <c r="V35" s="210">
        <v>362</v>
      </c>
      <c r="W35" s="210">
        <v>1123</v>
      </c>
      <c r="X35" s="210">
        <v>1312</v>
      </c>
      <c r="Y35" s="210">
        <v>3812</v>
      </c>
      <c r="Z35" s="210">
        <v>869</v>
      </c>
      <c r="AA35" s="210">
        <v>24965</v>
      </c>
      <c r="AB35" s="210">
        <v>14284</v>
      </c>
      <c r="AC35" s="375">
        <v>415</v>
      </c>
      <c r="AD35" s="375">
        <v>22</v>
      </c>
      <c r="AE35" s="370"/>
      <c r="AF35" s="370"/>
      <c r="AG35" s="370"/>
      <c r="AH35" s="370"/>
      <c r="AI35" s="370"/>
      <c r="AJ35" s="370"/>
      <c r="AK35" s="370"/>
      <c r="AL35" s="371"/>
    </row>
    <row r="36" spans="1:38" s="372" customFormat="1" ht="12.75" customHeight="1">
      <c r="A36" s="114"/>
      <c r="B36" s="233"/>
      <c r="C36" s="288"/>
      <c r="D36" s="288" t="s">
        <v>734</v>
      </c>
      <c r="E36" s="288"/>
      <c r="F36" s="288"/>
      <c r="G36" s="377"/>
      <c r="H36" s="209">
        <v>74300</v>
      </c>
      <c r="I36" s="209">
        <v>63163</v>
      </c>
      <c r="J36" s="210">
        <v>51394</v>
      </c>
      <c r="K36" s="210">
        <v>26106</v>
      </c>
      <c r="L36" s="210">
        <v>19138</v>
      </c>
      <c r="M36" s="212">
        <v>1048</v>
      </c>
      <c r="N36" s="212">
        <v>5102</v>
      </c>
      <c r="O36" s="210">
        <v>11769</v>
      </c>
      <c r="P36" s="212">
        <v>268</v>
      </c>
      <c r="Q36" s="212">
        <v>1707</v>
      </c>
      <c r="R36" s="210">
        <v>1574</v>
      </c>
      <c r="S36" s="210">
        <v>1791</v>
      </c>
      <c r="T36" s="210">
        <v>507</v>
      </c>
      <c r="U36" s="210">
        <v>2525</v>
      </c>
      <c r="V36" s="210">
        <v>138</v>
      </c>
      <c r="W36" s="210">
        <v>757</v>
      </c>
      <c r="X36" s="210">
        <v>873</v>
      </c>
      <c r="Y36" s="210">
        <v>1629</v>
      </c>
      <c r="Z36" s="210">
        <v>504</v>
      </c>
      <c r="AA36" s="210">
        <v>10633</v>
      </c>
      <c r="AB36" s="210">
        <v>7696</v>
      </c>
      <c r="AC36" s="375">
        <v>199</v>
      </c>
      <c r="AD36" s="375">
        <v>19</v>
      </c>
      <c r="AE36" s="370"/>
      <c r="AF36" s="370"/>
      <c r="AG36" s="370"/>
      <c r="AH36" s="370"/>
      <c r="AI36" s="370"/>
      <c r="AJ36" s="370"/>
      <c r="AK36" s="370"/>
      <c r="AL36" s="371"/>
    </row>
    <row r="37" spans="1:38" s="372" customFormat="1" ht="12.75" customHeight="1">
      <c r="A37" s="114"/>
      <c r="B37" s="233"/>
      <c r="C37" s="288"/>
      <c r="D37" s="288" t="s">
        <v>735</v>
      </c>
      <c r="E37" s="288"/>
      <c r="F37" s="288"/>
      <c r="G37" s="377"/>
      <c r="H37" s="209">
        <v>67536</v>
      </c>
      <c r="I37" s="209">
        <v>52839</v>
      </c>
      <c r="J37" s="210">
        <v>43300</v>
      </c>
      <c r="K37" s="210">
        <v>21148</v>
      </c>
      <c r="L37" s="210">
        <v>11683</v>
      </c>
      <c r="M37" s="212">
        <v>1715</v>
      </c>
      <c r="N37" s="212">
        <v>8754</v>
      </c>
      <c r="O37" s="210">
        <v>9539</v>
      </c>
      <c r="P37" s="212">
        <v>476</v>
      </c>
      <c r="Q37" s="212">
        <v>795</v>
      </c>
      <c r="R37" s="210">
        <v>1699</v>
      </c>
      <c r="S37" s="210">
        <v>1184</v>
      </c>
      <c r="T37" s="210">
        <v>486</v>
      </c>
      <c r="U37" s="210">
        <v>1687</v>
      </c>
      <c r="V37" s="210">
        <v>224</v>
      </c>
      <c r="W37" s="210">
        <v>366</v>
      </c>
      <c r="X37" s="210">
        <v>439</v>
      </c>
      <c r="Y37" s="210">
        <v>2183</v>
      </c>
      <c r="Z37" s="210">
        <v>365</v>
      </c>
      <c r="AA37" s="210">
        <v>14332</v>
      </c>
      <c r="AB37" s="210">
        <v>6588</v>
      </c>
      <c r="AC37" s="375">
        <v>216</v>
      </c>
      <c r="AD37" s="375">
        <v>3</v>
      </c>
      <c r="AE37" s="370"/>
      <c r="AF37" s="370"/>
      <c r="AG37" s="370"/>
      <c r="AH37" s="370"/>
      <c r="AI37" s="370"/>
      <c r="AJ37" s="370"/>
      <c r="AK37" s="370"/>
      <c r="AL37" s="371"/>
    </row>
    <row r="38" spans="1:38" s="372" customFormat="1" ht="12.75" customHeight="1">
      <c r="A38" s="114"/>
      <c r="B38" s="233"/>
      <c r="C38" s="288"/>
      <c r="D38" s="288"/>
      <c r="E38" s="288"/>
      <c r="F38" s="288"/>
      <c r="G38" s="377"/>
      <c r="H38" s="209"/>
      <c r="I38" s="209"/>
      <c r="J38" s="210"/>
      <c r="K38" s="210"/>
      <c r="L38" s="210"/>
      <c r="M38" s="212"/>
      <c r="N38" s="212"/>
      <c r="O38" s="210"/>
      <c r="P38" s="212"/>
      <c r="Q38" s="212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375"/>
      <c r="AD38" s="375"/>
      <c r="AE38" s="370"/>
      <c r="AF38" s="370"/>
      <c r="AG38" s="370"/>
      <c r="AH38" s="370"/>
      <c r="AI38" s="370"/>
      <c r="AJ38" s="370"/>
      <c r="AK38" s="370"/>
      <c r="AL38" s="371"/>
    </row>
    <row r="39" spans="1:38" s="372" customFormat="1" ht="4.5" customHeight="1">
      <c r="A39" s="114"/>
      <c r="B39" s="396"/>
      <c r="C39" s="396"/>
      <c r="D39" s="396"/>
      <c r="E39" s="396"/>
      <c r="F39" s="396"/>
      <c r="G39" s="363"/>
      <c r="H39" s="397"/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7"/>
      <c r="T39" s="397"/>
      <c r="U39" s="397"/>
      <c r="V39" s="397"/>
      <c r="W39" s="397"/>
      <c r="X39" s="397"/>
      <c r="Y39" s="397"/>
      <c r="Z39" s="397"/>
      <c r="AA39" s="397"/>
      <c r="AB39" s="397"/>
      <c r="AC39" s="397"/>
      <c r="AD39" s="397"/>
      <c r="AE39" s="370"/>
      <c r="AF39" s="370"/>
      <c r="AG39" s="370"/>
      <c r="AH39" s="370"/>
      <c r="AI39" s="370"/>
      <c r="AJ39" s="370"/>
      <c r="AK39" s="370"/>
      <c r="AL39" s="371"/>
    </row>
    <row r="40" spans="1:38" s="372" customFormat="1" ht="4.5" customHeight="1">
      <c r="A40" s="114"/>
      <c r="B40" s="114"/>
      <c r="C40" s="114"/>
      <c r="D40" s="114"/>
      <c r="E40" s="114"/>
      <c r="F40" s="114"/>
      <c r="G40" s="114"/>
      <c r="H40" s="370"/>
      <c r="I40" s="37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1"/>
    </row>
    <row r="41" spans="1:38" s="400" customFormat="1" ht="12.75">
      <c r="A41" s="393"/>
      <c r="B41" s="387"/>
      <c r="C41" s="393" t="s">
        <v>736</v>
      </c>
      <c r="D41" s="393"/>
      <c r="E41" s="393"/>
      <c r="F41" s="393"/>
      <c r="G41" s="393"/>
      <c r="H41" s="398"/>
      <c r="I41" s="198"/>
      <c r="J41" s="399"/>
      <c r="K41" s="198"/>
      <c r="L41" s="198"/>
      <c r="M41" s="198"/>
      <c r="N41" s="199"/>
      <c r="O41" s="199"/>
      <c r="P41" s="199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199"/>
      <c r="AB41" s="199"/>
      <c r="AC41" s="199"/>
      <c r="AD41" s="398"/>
      <c r="AE41" s="398"/>
      <c r="AF41" s="398"/>
      <c r="AG41" s="398"/>
      <c r="AH41" s="398"/>
      <c r="AI41" s="398"/>
      <c r="AJ41" s="398"/>
      <c r="AK41" s="398"/>
      <c r="AL41" s="398"/>
    </row>
    <row r="42" spans="1:38" s="154" customFormat="1" ht="13.5" customHeight="1">
      <c r="A42" s="131"/>
      <c r="B42" s="131"/>
      <c r="C42" s="131"/>
      <c r="D42" s="131"/>
      <c r="E42" s="131"/>
      <c r="F42" s="131"/>
      <c r="G42" s="131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3"/>
    </row>
    <row r="43" spans="1:38" s="154" customFormat="1" ht="13.5" customHeight="1">
      <c r="A43" s="131"/>
      <c r="B43" s="131"/>
      <c r="C43" s="131"/>
      <c r="D43" s="131"/>
      <c r="E43" s="131"/>
      <c r="F43" s="131"/>
      <c r="G43" s="131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3"/>
    </row>
    <row r="44" spans="1:38" s="154" customFormat="1" ht="13.5" customHeight="1">
      <c r="A44" s="131"/>
      <c r="B44" s="131"/>
      <c r="C44" s="131"/>
      <c r="D44" s="131"/>
      <c r="E44" s="131"/>
      <c r="F44" s="131"/>
      <c r="G44" s="131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3"/>
    </row>
    <row r="45" spans="1:38" ht="7.5" customHeight="1"/>
    <row r="46" spans="1:38" ht="11.25" customHeight="1">
      <c r="C46" s="401"/>
      <c r="J46" s="402"/>
    </row>
    <row r="47" spans="1:38" ht="11.25" customHeight="1">
      <c r="C47" s="401"/>
      <c r="J47" s="402"/>
    </row>
    <row r="48" spans="1:38" ht="11.25" customHeight="1">
      <c r="C48" s="401"/>
      <c r="J48" s="402"/>
    </row>
    <row r="49" spans="3:10" ht="11.25" customHeight="1">
      <c r="C49" s="401"/>
      <c r="J49" s="402"/>
    </row>
    <row r="50" spans="3:10" ht="11.25" customHeight="1">
      <c r="C50" s="401"/>
      <c r="J50" s="402"/>
    </row>
    <row r="51" spans="3:10" ht="11.25" customHeight="1">
      <c r="C51" s="401"/>
      <c r="J51" s="402"/>
    </row>
    <row r="52" spans="3:10" ht="11.25" customHeight="1">
      <c r="C52" s="401"/>
      <c r="J52" s="402"/>
    </row>
    <row r="53" spans="3:10" ht="12.6" customHeight="1"/>
    <row r="54" spans="3:10" ht="13.5" customHeight="1"/>
    <row r="55" spans="3:10" ht="12" customHeight="1"/>
    <row r="56" spans="3:10" ht="9" customHeight="1"/>
    <row r="57" spans="3:10" ht="6" customHeight="1"/>
    <row r="58" spans="3:10" ht="12.75" customHeight="1"/>
    <row r="59" spans="3:10" ht="4.5" customHeight="1"/>
    <row r="60" spans="3:10" ht="12.75" customHeight="1"/>
    <row r="61" spans="3:10" ht="12.75" customHeight="1"/>
    <row r="62" spans="3:10" ht="12.75" customHeight="1"/>
    <row r="63" spans="3:10" ht="12.75" customHeight="1"/>
    <row r="64" spans="3:10" ht="12.75" customHeight="1"/>
    <row r="65" ht="4.5" customHeight="1"/>
    <row r="66" ht="12.75" customHeight="1"/>
    <row r="67" ht="12.75" customHeight="1"/>
    <row r="68" ht="12.75" customHeight="1"/>
    <row r="69" ht="12.75" customHeight="1"/>
    <row r="70" ht="12.75" customHeight="1"/>
    <row r="71" ht="4.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4.5" customHeight="1"/>
    <row r="79" ht="12.75" customHeight="1"/>
    <row r="80" ht="12.75" customHeight="1"/>
    <row r="81" ht="12.75" customHeight="1"/>
    <row r="82" ht="12.75" customHeight="1"/>
    <row r="83" ht="4.5" customHeight="1"/>
    <row r="84" ht="12.75" customHeight="1"/>
    <row r="85" ht="4.5" customHeight="1"/>
    <row r="86" ht="12.75" customHeight="1"/>
    <row r="87" ht="12.75" customHeight="1"/>
    <row r="88" ht="12.75" customHeight="1"/>
    <row r="89" ht="12.75" customHeight="1"/>
    <row r="90" ht="12.75" customHeight="1"/>
    <row r="91" ht="4.5" customHeight="1"/>
    <row r="92" ht="12.75" customHeight="1"/>
    <row r="93" ht="12.75" customHeight="1"/>
    <row r="94" ht="12.75" customHeight="1"/>
    <row r="95" ht="12.75" customHeight="1"/>
    <row r="96" ht="12.75" customHeight="1"/>
    <row r="97" ht="4.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4.5" customHeight="1"/>
    <row r="105" ht="12.75" customHeight="1"/>
    <row r="106" ht="12.75" customHeight="1"/>
    <row r="107" ht="12.75" customHeight="1"/>
    <row r="108" ht="12.75" customHeight="1"/>
    <row r="109" ht="4.5" customHeight="1"/>
    <row r="110" ht="12.75" customHeight="1"/>
    <row r="111" ht="4.5" customHeight="1"/>
    <row r="112" ht="12.75" customHeight="1"/>
    <row r="113" ht="12.75" customHeight="1"/>
    <row r="114" ht="12.75" customHeight="1"/>
    <row r="115" ht="12.75" customHeight="1"/>
    <row r="116" ht="12.75" customHeight="1"/>
    <row r="117" ht="4.5" customHeight="1"/>
    <row r="118" ht="12.75" customHeight="1"/>
    <row r="119" ht="12.75" customHeight="1"/>
    <row r="120" ht="12.75" customHeight="1"/>
    <row r="121" ht="12.75" customHeight="1"/>
    <row r="122" ht="12.75" customHeight="1"/>
    <row r="123" ht="4.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4.5" customHeight="1"/>
    <row r="131" ht="12.75" customHeight="1"/>
    <row r="132" ht="12.75" customHeight="1"/>
    <row r="133" ht="12.75" customHeight="1"/>
    <row r="134" ht="12.75" customHeight="1"/>
    <row r="135" ht="4.5" customHeight="1"/>
    <row r="136" ht="4.5" customHeight="1"/>
    <row r="137" ht="13.5" customHeight="1"/>
    <row r="138" ht="13.5" customHeight="1"/>
    <row r="139" ht="13.5" customHeight="1"/>
    <row r="140" ht="13.5" customHeight="1"/>
    <row r="141" ht="13.5" customHeight="1"/>
    <row r="142" ht="6.75" customHeight="1"/>
    <row r="143" ht="1.5" customHeight="1"/>
    <row r="144" ht="17.25" customHeight="1"/>
    <row r="145" ht="17.25" customHeight="1"/>
    <row r="146" ht="7.5" customHeight="1"/>
    <row r="147" ht="17.25" customHeight="1"/>
    <row r="148" ht="7.5" customHeight="1"/>
    <row r="149" ht="18.75" customHeight="1"/>
    <row r="150" ht="16.5" customHeight="1"/>
    <row r="151" ht="18" customHeight="1"/>
    <row r="152" ht="12.75" customHeight="1"/>
    <row r="153" ht="12.6" customHeight="1"/>
    <row r="154" ht="12.6" customHeight="1"/>
    <row r="155" ht="12.6" customHeight="1"/>
    <row r="156" ht="12.6" customHeight="1"/>
    <row r="157" ht="13.5" customHeight="1"/>
    <row r="158" ht="12" customHeight="1"/>
    <row r="159" ht="9" customHeight="1"/>
    <row r="160" ht="6" customHeight="1"/>
    <row r="161" ht="12.75" customHeight="1"/>
    <row r="162" ht="4.5" customHeight="1"/>
    <row r="163" ht="12.75" customHeight="1"/>
    <row r="164" ht="4.5" customHeight="1"/>
    <row r="165" ht="12.75" customHeight="1"/>
    <row r="166" ht="12.75" customHeight="1"/>
    <row r="167" ht="12.75" customHeight="1"/>
    <row r="168" ht="12.75" customHeight="1"/>
    <row r="169" ht="12.75" customHeight="1"/>
    <row r="170" ht="4.5" customHeight="1"/>
    <row r="171" ht="12.75" customHeight="1"/>
    <row r="172" ht="12.75" customHeight="1"/>
    <row r="173" ht="12.75" customHeight="1"/>
    <row r="174" ht="12.75" customHeight="1"/>
    <row r="175" ht="12.75" customHeight="1"/>
    <row r="176" ht="4.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4.5" customHeight="1"/>
    <row r="184" ht="12.75" customHeight="1"/>
    <row r="185" ht="12.75" customHeight="1"/>
    <row r="186" ht="12.75" customHeight="1"/>
    <row r="187" ht="12.75" customHeight="1"/>
    <row r="188" ht="4.5" customHeight="1"/>
    <row r="189" ht="12.75" customHeight="1"/>
    <row r="190" ht="4.5" customHeight="1"/>
    <row r="191" ht="12.75" customHeight="1"/>
    <row r="192" ht="12.75" customHeight="1"/>
    <row r="193" ht="12.75" customHeight="1"/>
    <row r="194" ht="12.75" customHeight="1"/>
    <row r="195" ht="12.75" customHeight="1"/>
    <row r="196" ht="4.5" customHeight="1"/>
    <row r="197" ht="12.75" customHeight="1"/>
    <row r="198" ht="12.75" customHeight="1"/>
    <row r="199" ht="12.75" customHeight="1"/>
    <row r="200" ht="12.75" customHeight="1"/>
    <row r="201" ht="12.75" customHeight="1"/>
    <row r="202" ht="4.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4.5" customHeight="1"/>
    <row r="210" ht="12.75" customHeight="1"/>
    <row r="211" ht="12.75" customHeight="1"/>
    <row r="212" ht="12.75" customHeight="1"/>
    <row r="213" ht="12.75" customHeight="1"/>
    <row r="214" ht="4.5" customHeight="1"/>
    <row r="215" ht="12.75" customHeight="1"/>
    <row r="216" ht="4.5" customHeight="1"/>
    <row r="217" ht="12.75" customHeight="1"/>
    <row r="218" ht="12.75" customHeight="1"/>
    <row r="219" ht="12.75" customHeight="1"/>
    <row r="220" ht="12.75" customHeight="1"/>
    <row r="221" ht="12.75" customHeight="1"/>
    <row r="222" ht="4.5" customHeight="1"/>
    <row r="223" ht="12.75" customHeight="1"/>
    <row r="224" ht="12.75" customHeight="1"/>
    <row r="225" ht="12.75" customHeight="1"/>
    <row r="226" ht="12.75" customHeight="1"/>
    <row r="227" ht="12.75" customHeight="1"/>
    <row r="228" ht="4.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4.5" customHeight="1"/>
    <row r="236" ht="12.75" customHeight="1"/>
    <row r="237" ht="12.75" customHeight="1"/>
    <row r="238" ht="12.75" customHeight="1"/>
    <row r="239" ht="12.75" customHeight="1"/>
    <row r="240" ht="4.5" customHeight="1"/>
    <row r="241" ht="4.5" customHeight="1"/>
    <row r="242" ht="13.5" customHeight="1"/>
    <row r="243" ht="13.5" customHeight="1"/>
    <row r="244" ht="13.5" customHeight="1"/>
    <row r="245" ht="13.5" customHeight="1"/>
    <row r="246" ht="13.5" customHeight="1"/>
    <row r="247" ht="17.25" customHeight="1"/>
    <row r="248" ht="17.25" customHeight="1"/>
    <row r="249" ht="7.5" customHeight="1"/>
    <row r="250" ht="17.25" customHeight="1"/>
    <row r="251" ht="7.5" customHeight="1"/>
    <row r="252" ht="18.75" customHeight="1"/>
    <row r="253" ht="16.5" customHeight="1"/>
    <row r="254" ht="18" customHeight="1"/>
    <row r="255" ht="12.75" customHeight="1"/>
    <row r="256" ht="12.6" customHeight="1"/>
    <row r="257" ht="12.6" customHeight="1"/>
    <row r="258" ht="12.6" customHeight="1"/>
    <row r="259" ht="12.6" customHeight="1"/>
    <row r="260" ht="13.5" customHeight="1"/>
    <row r="261" ht="12" customHeight="1"/>
    <row r="262" ht="9" customHeight="1"/>
    <row r="263" ht="6" customHeight="1"/>
    <row r="264" ht="12.75" customHeight="1"/>
    <row r="265" ht="4.5" customHeight="1"/>
    <row r="266" ht="12.75" customHeight="1"/>
    <row r="267" ht="12.75" customHeight="1"/>
    <row r="268" ht="12.75" customHeight="1"/>
    <row r="269" ht="12.75" customHeight="1"/>
    <row r="270" ht="12.75" customHeight="1"/>
    <row r="271" ht="4.5" customHeight="1"/>
    <row r="272" ht="12.75" customHeight="1"/>
    <row r="273" ht="12.75" customHeight="1"/>
    <row r="274" ht="12.75" customHeight="1"/>
    <row r="275" ht="12.75" customHeight="1"/>
    <row r="276" ht="12.75" customHeight="1"/>
    <row r="277" ht="4.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4.5" customHeight="1"/>
    <row r="285" ht="12.75" customHeight="1"/>
    <row r="286" ht="12.75" customHeight="1"/>
    <row r="287" ht="12.75" customHeight="1"/>
    <row r="288" ht="12.75" customHeight="1"/>
    <row r="289" ht="4.5" customHeight="1"/>
    <row r="290" ht="12.75" customHeight="1"/>
    <row r="291" ht="4.5" customHeight="1"/>
    <row r="292" ht="12.75" customHeight="1"/>
    <row r="293" ht="12.75" customHeight="1"/>
    <row r="294" ht="12.75" customHeight="1"/>
    <row r="295" ht="12.75" customHeight="1"/>
    <row r="296" ht="12.75" customHeight="1"/>
    <row r="297" ht="4.5" customHeight="1"/>
    <row r="298" ht="12.75" customHeight="1"/>
    <row r="299" ht="12.75" customHeight="1"/>
    <row r="300" ht="12.75" customHeight="1"/>
    <row r="301" ht="12.75" customHeight="1"/>
    <row r="302" ht="12.75" customHeight="1"/>
    <row r="303" ht="4.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4.5" customHeight="1"/>
    <row r="311" ht="12.75" customHeight="1"/>
    <row r="312" ht="12.75" customHeight="1"/>
    <row r="313" ht="12.75" customHeight="1"/>
    <row r="314" ht="12.75" customHeight="1"/>
    <row r="315" ht="4.5" customHeight="1"/>
    <row r="316" ht="12.75" customHeight="1"/>
    <row r="317" ht="4.5" customHeight="1"/>
    <row r="318" ht="12.75" customHeight="1"/>
    <row r="319" ht="12.75" customHeight="1"/>
    <row r="320" ht="12.75" customHeight="1"/>
    <row r="321" ht="12.75" customHeight="1"/>
    <row r="322" ht="12.75" customHeight="1"/>
    <row r="323" ht="4.5" customHeight="1"/>
    <row r="324" ht="12.75" customHeight="1"/>
    <row r="325" ht="12.75" customHeight="1"/>
    <row r="326" ht="12.75" customHeight="1"/>
    <row r="327" ht="12.75" customHeight="1"/>
    <row r="328" ht="12.75" customHeight="1"/>
    <row r="329" ht="4.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4.5" customHeight="1"/>
    <row r="337" ht="12.75" customHeight="1"/>
    <row r="338" ht="12.75" customHeight="1"/>
    <row r="339" ht="12.75" customHeight="1"/>
    <row r="340" ht="12.75" customHeight="1"/>
    <row r="341" ht="4.5" customHeight="1"/>
    <row r="342" ht="4.5" customHeight="1"/>
    <row r="343" ht="13.5" customHeight="1"/>
    <row r="344" ht="13.5" customHeight="1"/>
    <row r="345" ht="13.5" customHeight="1"/>
    <row r="346" ht="13.5" customHeight="1"/>
    <row r="347" ht="13.5" customHeight="1"/>
    <row r="348" ht="17.25" customHeight="1"/>
    <row r="349" ht="17.25" customHeight="1"/>
    <row r="350" ht="7.5" customHeight="1"/>
    <row r="351" ht="17.25" customHeight="1"/>
    <row r="352" ht="7.5" customHeight="1"/>
    <row r="353" ht="18.75" customHeight="1"/>
    <row r="354" ht="16.5" customHeight="1"/>
    <row r="355" ht="18" customHeight="1"/>
    <row r="356" ht="12.75" customHeight="1"/>
    <row r="357" ht="12.6" customHeight="1"/>
    <row r="358" ht="12.6" customHeight="1"/>
    <row r="359" ht="12.6" customHeight="1"/>
    <row r="360" ht="12.6" customHeight="1"/>
    <row r="361" ht="13.5" customHeight="1"/>
    <row r="362" ht="12" customHeight="1"/>
    <row r="363" ht="9" customHeight="1"/>
    <row r="364" ht="6" customHeight="1"/>
    <row r="365" ht="12.75" customHeight="1"/>
    <row r="366" ht="4.5" customHeight="1"/>
    <row r="367" ht="12.75" customHeight="1"/>
    <row r="368" ht="12.75" customHeight="1"/>
    <row r="369" ht="12.75" customHeight="1"/>
    <row r="370" ht="12.75" customHeight="1"/>
    <row r="371" ht="12.75" customHeight="1"/>
    <row r="372" ht="4.5" customHeight="1"/>
    <row r="373" ht="12.75" customHeight="1"/>
    <row r="374" ht="12.75" customHeight="1"/>
    <row r="375" ht="12.75" customHeight="1"/>
    <row r="376" ht="12.75" customHeight="1"/>
    <row r="377" ht="12.75" customHeight="1"/>
    <row r="378" ht="4.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4.5" customHeight="1"/>
    <row r="386" ht="12.75" customHeight="1"/>
    <row r="387" ht="12.75" customHeight="1"/>
    <row r="388" ht="12.75" customHeight="1"/>
    <row r="389" ht="12.75" customHeight="1"/>
    <row r="390" ht="4.5" customHeight="1"/>
    <row r="391" ht="12.75" customHeight="1"/>
    <row r="392" ht="4.5" customHeight="1"/>
    <row r="393" ht="12.75" customHeight="1"/>
    <row r="394" ht="12.75" customHeight="1"/>
    <row r="395" ht="12.75" customHeight="1"/>
    <row r="396" ht="12.75" customHeight="1"/>
    <row r="397" ht="12.75" customHeight="1"/>
    <row r="398" ht="4.5" customHeight="1"/>
    <row r="399" ht="12.75" customHeight="1"/>
    <row r="400" ht="12.75" customHeight="1"/>
    <row r="401" ht="12.75" customHeight="1"/>
    <row r="402" ht="12.75" customHeight="1"/>
    <row r="403" ht="12.75" customHeight="1"/>
    <row r="404" ht="4.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4.5" customHeight="1"/>
    <row r="412" ht="12.75" customHeight="1"/>
    <row r="413" ht="12.75" customHeight="1"/>
    <row r="414" ht="12.75" customHeight="1"/>
    <row r="415" ht="12.75" customHeight="1"/>
    <row r="416" ht="4.5" customHeight="1"/>
    <row r="417" ht="12.75" customHeight="1"/>
    <row r="418" ht="4.5" customHeight="1"/>
    <row r="419" ht="12.75" customHeight="1"/>
    <row r="420" ht="12.75" customHeight="1"/>
    <row r="421" ht="12.75" customHeight="1"/>
    <row r="422" ht="12.75" customHeight="1"/>
    <row r="423" ht="12.75" customHeight="1"/>
    <row r="424" ht="4.5" customHeight="1"/>
    <row r="425" ht="12.75" customHeight="1"/>
    <row r="426" ht="12.75" customHeight="1"/>
    <row r="427" ht="12.75" customHeight="1"/>
    <row r="428" ht="12.75" customHeight="1"/>
    <row r="429" ht="12.75" customHeight="1"/>
    <row r="430" ht="4.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4.5" customHeight="1"/>
    <row r="438" ht="12.75" customHeight="1"/>
    <row r="439" ht="12.75" customHeight="1"/>
    <row r="440" ht="12.75" customHeight="1"/>
    <row r="441" ht="12.75" customHeight="1"/>
    <row r="442" ht="4.5" customHeight="1"/>
    <row r="443" ht="4.5" customHeight="1"/>
    <row r="444" ht="13.5" customHeight="1"/>
    <row r="445" ht="13.5" customHeight="1"/>
    <row r="446" ht="13.5" customHeight="1"/>
    <row r="447" ht="13.5" customHeight="1"/>
    <row r="448" ht="13.5" customHeight="1"/>
    <row r="449" ht="6.75" customHeight="1"/>
    <row r="450" ht="1.5" customHeight="1"/>
    <row r="451" ht="17.25" customHeight="1"/>
    <row r="452" ht="17.25" customHeight="1"/>
    <row r="453" ht="7.5" customHeight="1"/>
    <row r="454" ht="17.25" customHeight="1"/>
    <row r="455" ht="7.5" customHeight="1"/>
    <row r="456" ht="18.75" customHeight="1"/>
    <row r="457" ht="16.5" customHeight="1"/>
    <row r="458" ht="18" customHeight="1"/>
    <row r="459" ht="12.75" customHeight="1"/>
    <row r="460" ht="12.6" customHeight="1"/>
    <row r="461" ht="12.6" customHeight="1"/>
    <row r="462" ht="12.6" customHeight="1"/>
    <row r="463" ht="12.6" customHeight="1"/>
    <row r="464" ht="13.5" customHeight="1"/>
    <row r="465" ht="12" customHeight="1"/>
    <row r="466" ht="9" customHeight="1"/>
    <row r="467" ht="6" customHeight="1"/>
    <row r="468" ht="12.75" customHeight="1"/>
    <row r="469" ht="4.5" customHeight="1"/>
    <row r="470" ht="12.75" customHeight="1"/>
    <row r="471" ht="4.5" customHeight="1"/>
    <row r="472" ht="12.75" customHeight="1"/>
    <row r="473" ht="12.75" customHeight="1"/>
    <row r="474" ht="12.75" customHeight="1"/>
    <row r="475" ht="12.75" customHeight="1"/>
    <row r="476" ht="12.75" customHeight="1"/>
    <row r="477" ht="4.5" customHeight="1"/>
    <row r="478" ht="12.75" customHeight="1"/>
    <row r="479" ht="12.75" customHeight="1"/>
    <row r="480" ht="12.75" customHeight="1"/>
    <row r="481" ht="12.75" customHeight="1"/>
    <row r="482" ht="12.75" customHeight="1"/>
    <row r="483" ht="4.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4.5" customHeight="1"/>
    <row r="491" ht="12.75" customHeight="1"/>
    <row r="492" ht="12.75" customHeight="1"/>
    <row r="493" ht="12.75" customHeight="1"/>
    <row r="494" ht="12.75" customHeight="1"/>
    <row r="495" ht="4.5" customHeight="1"/>
    <row r="496" ht="12.75" customHeight="1"/>
    <row r="497" ht="4.5" customHeight="1"/>
    <row r="498" ht="12.75" customHeight="1"/>
    <row r="499" ht="12.75" customHeight="1"/>
    <row r="500" ht="12.75" customHeight="1"/>
    <row r="501" ht="12.75" customHeight="1"/>
    <row r="502" ht="12.75" customHeight="1"/>
    <row r="503" ht="4.5" customHeight="1"/>
    <row r="504" ht="12.75" customHeight="1"/>
    <row r="505" ht="12.75" customHeight="1"/>
    <row r="506" ht="12.75" customHeight="1"/>
    <row r="507" ht="12.75" customHeight="1"/>
    <row r="508" ht="12.75" customHeight="1"/>
    <row r="509" ht="4.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4.5" customHeight="1"/>
    <row r="517" ht="12.75" customHeight="1"/>
    <row r="518" ht="12.75" customHeight="1"/>
    <row r="519" ht="12.75" customHeight="1"/>
    <row r="520" ht="12.75" customHeight="1"/>
    <row r="521" ht="4.5" customHeight="1"/>
    <row r="522" ht="12.75" customHeight="1"/>
    <row r="523" ht="4.5" customHeight="1"/>
    <row r="524" ht="12.75" customHeight="1"/>
    <row r="525" ht="12.75" customHeight="1"/>
    <row r="526" ht="12.75" customHeight="1"/>
    <row r="527" ht="12.75" customHeight="1"/>
    <row r="528" ht="12.75" customHeight="1"/>
    <row r="529" ht="4.5" customHeight="1"/>
    <row r="530" ht="12.75" customHeight="1"/>
    <row r="531" ht="12.75" customHeight="1"/>
    <row r="532" ht="12.75" customHeight="1"/>
    <row r="533" ht="12.75" customHeight="1"/>
    <row r="534" ht="12.75" customHeight="1"/>
    <row r="535" ht="4.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4.5" customHeight="1"/>
    <row r="543" ht="12.75" customHeight="1"/>
    <row r="544" ht="12.75" customHeight="1"/>
    <row r="545" ht="12.75" customHeight="1"/>
    <row r="546" ht="12.75" customHeight="1"/>
    <row r="547" ht="4.5" customHeight="1"/>
    <row r="548" ht="4.5" customHeight="1"/>
    <row r="549" ht="13.5" customHeight="1"/>
    <row r="550" ht="13.5" customHeight="1"/>
    <row r="551" ht="13.5" customHeight="1"/>
    <row r="552" ht="13.5" customHeight="1"/>
    <row r="553" ht="13.5" customHeight="1"/>
    <row r="554" ht="17.25" customHeight="1"/>
    <row r="555" ht="17.25" customHeight="1"/>
    <row r="556" ht="7.5" customHeight="1"/>
    <row r="557" ht="17.25" customHeight="1"/>
    <row r="558" ht="7.5" customHeight="1"/>
    <row r="559" ht="18.75" customHeight="1"/>
    <row r="560" ht="16.5" customHeight="1"/>
    <row r="561" ht="18" customHeight="1"/>
    <row r="562" ht="12.75" customHeight="1"/>
    <row r="563" ht="12.6" customHeight="1"/>
    <row r="564" ht="12.6" customHeight="1"/>
    <row r="565" ht="12.6" customHeight="1"/>
    <row r="566" ht="12.6" customHeight="1"/>
    <row r="567" ht="13.5" customHeight="1"/>
    <row r="568" ht="12" customHeight="1"/>
    <row r="569" ht="9" customHeight="1"/>
    <row r="570" ht="6" customHeight="1"/>
    <row r="571" ht="12.75" customHeight="1"/>
    <row r="572" ht="4.5" customHeight="1"/>
    <row r="573" ht="12.75" customHeight="1"/>
    <row r="574" ht="12.75" customHeight="1"/>
    <row r="575" ht="12.75" customHeight="1"/>
    <row r="576" ht="12.75" customHeight="1"/>
    <row r="577" ht="12.75" customHeight="1"/>
    <row r="578" ht="4.5" customHeight="1"/>
    <row r="579" ht="12.75" customHeight="1"/>
    <row r="580" ht="12.75" customHeight="1"/>
    <row r="581" ht="12.75" customHeight="1"/>
    <row r="582" ht="12.75" customHeight="1"/>
    <row r="583" ht="12.75" customHeight="1"/>
    <row r="584" ht="4.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4.5" customHeight="1"/>
    <row r="592" ht="12.75" customHeight="1"/>
    <row r="593" ht="12.75" customHeight="1"/>
    <row r="594" ht="12.75" customHeight="1"/>
    <row r="595" ht="12.75" customHeight="1"/>
    <row r="596" ht="4.5" customHeight="1"/>
    <row r="597" ht="12.75" customHeight="1"/>
    <row r="598" ht="4.5" customHeight="1"/>
    <row r="599" ht="12.75" customHeight="1"/>
    <row r="600" ht="12.75" customHeight="1"/>
    <row r="601" ht="12.75" customHeight="1"/>
    <row r="602" ht="12.75" customHeight="1"/>
    <row r="603" ht="12.75" customHeight="1"/>
    <row r="604" ht="4.5" customHeight="1"/>
    <row r="605" ht="12.75" customHeight="1"/>
    <row r="606" ht="12.75" customHeight="1"/>
    <row r="607" ht="12.75" customHeight="1"/>
    <row r="608" ht="12.75" customHeight="1"/>
    <row r="609" ht="12.75" customHeight="1"/>
    <row r="610" ht="4.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4.5" customHeight="1"/>
    <row r="618" ht="12.75" customHeight="1"/>
    <row r="619" ht="12.75" customHeight="1"/>
    <row r="620" ht="12.75" customHeight="1"/>
    <row r="621" ht="12.75" customHeight="1"/>
    <row r="622" ht="4.5" customHeight="1"/>
    <row r="623" ht="12.75" customHeight="1"/>
    <row r="624" ht="4.5" customHeight="1"/>
    <row r="625" ht="12.75" customHeight="1"/>
    <row r="626" ht="12.75" customHeight="1"/>
    <row r="627" ht="12.75" customHeight="1"/>
    <row r="628" ht="12.75" customHeight="1"/>
    <row r="629" ht="12.75" customHeight="1"/>
    <row r="630" ht="4.5" customHeight="1"/>
    <row r="631" ht="12.75" customHeight="1"/>
    <row r="632" ht="12.75" customHeight="1"/>
    <row r="633" ht="12.75" customHeight="1"/>
    <row r="634" ht="12.75" customHeight="1"/>
    <row r="635" ht="12.75" customHeight="1"/>
    <row r="636" ht="4.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4.5" customHeight="1"/>
    <row r="644" ht="12.75" customHeight="1"/>
    <row r="645" ht="12.75" customHeight="1"/>
    <row r="646" ht="12.75" customHeight="1"/>
    <row r="647" ht="12.75" customHeight="1"/>
    <row r="648" ht="4.5" customHeight="1"/>
    <row r="649" ht="4.5" customHeight="1"/>
    <row r="650" ht="13.5" customHeight="1"/>
    <row r="651" ht="13.5" customHeight="1"/>
    <row r="652" ht="13.5" customHeight="1"/>
    <row r="653" ht="13.5" customHeight="1"/>
    <row r="654" ht="13.5" customHeight="1"/>
    <row r="655" ht="17.25" customHeight="1"/>
    <row r="656" ht="17.25" customHeight="1"/>
    <row r="657" ht="7.5" customHeight="1"/>
    <row r="658" ht="17.25" customHeight="1"/>
    <row r="659" ht="7.5" customHeight="1"/>
    <row r="660" ht="18.75" customHeight="1"/>
    <row r="661" ht="16.5" customHeight="1"/>
    <row r="662" ht="18" customHeight="1"/>
    <row r="663" ht="12.75" customHeight="1"/>
    <row r="664" ht="12.6" customHeight="1"/>
    <row r="665" ht="12.6" customHeight="1"/>
    <row r="666" ht="12.6" customHeight="1"/>
    <row r="667" ht="12.6" customHeight="1"/>
    <row r="668" ht="13.5" customHeight="1"/>
    <row r="669" ht="12" customHeight="1"/>
    <row r="670" ht="9" customHeight="1"/>
    <row r="671" ht="6" customHeight="1"/>
    <row r="672" ht="12.75" customHeight="1"/>
    <row r="673" ht="4.5" customHeight="1"/>
    <row r="674" ht="12.75" customHeight="1"/>
    <row r="675" ht="12.75" customHeight="1"/>
    <row r="676" ht="12.75" customHeight="1"/>
    <row r="677" ht="12.75" customHeight="1"/>
    <row r="678" ht="12.75" customHeight="1"/>
    <row r="679" ht="4.5" customHeight="1"/>
    <row r="680" ht="12.75" customHeight="1"/>
    <row r="681" ht="12.75" customHeight="1"/>
    <row r="682" ht="12.75" customHeight="1"/>
    <row r="683" ht="12.75" customHeight="1"/>
    <row r="684" ht="12.75" customHeight="1"/>
    <row r="685" ht="4.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4.5" customHeight="1"/>
    <row r="693" ht="12.75" customHeight="1"/>
    <row r="694" ht="12.75" customHeight="1"/>
    <row r="695" ht="12.75" customHeight="1"/>
    <row r="696" ht="12.75" customHeight="1"/>
    <row r="697" ht="4.5" customHeight="1"/>
    <row r="698" ht="12.75" customHeight="1"/>
    <row r="699" ht="4.5" customHeight="1"/>
    <row r="700" ht="12.75" customHeight="1"/>
    <row r="701" ht="12.75" customHeight="1"/>
    <row r="702" ht="12.75" customHeight="1"/>
    <row r="703" ht="12.75" customHeight="1"/>
    <row r="704" ht="12.75" customHeight="1"/>
    <row r="705" ht="4.5" customHeight="1"/>
    <row r="706" ht="12.75" customHeight="1"/>
    <row r="707" ht="12.75" customHeight="1"/>
    <row r="708" ht="12.75" customHeight="1"/>
    <row r="709" ht="12.75" customHeight="1"/>
    <row r="710" ht="12.75" customHeight="1"/>
    <row r="711" ht="4.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4.5" customHeight="1"/>
    <row r="719" ht="12.75" customHeight="1"/>
    <row r="720" ht="12.75" customHeight="1"/>
    <row r="721" ht="12.75" customHeight="1"/>
    <row r="722" ht="12.75" customHeight="1"/>
    <row r="723" ht="4.5" customHeight="1"/>
    <row r="724" ht="12.75" customHeight="1"/>
    <row r="725" ht="4.5" customHeight="1"/>
    <row r="726" ht="12.75" customHeight="1"/>
    <row r="727" ht="12.75" customHeight="1"/>
    <row r="728" ht="12.75" customHeight="1"/>
    <row r="729" ht="12.75" customHeight="1"/>
    <row r="730" ht="12.75" customHeight="1"/>
    <row r="731" ht="4.5" customHeight="1"/>
    <row r="732" ht="12.75" customHeight="1"/>
    <row r="733" ht="12.75" customHeight="1"/>
    <row r="734" ht="12.75" customHeight="1"/>
    <row r="735" ht="12.75" customHeight="1"/>
    <row r="736" ht="12.75" customHeight="1"/>
    <row r="737" ht="4.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4.5" customHeight="1"/>
    <row r="745" ht="12.75" customHeight="1"/>
    <row r="746" ht="12.75" customHeight="1"/>
    <row r="747" ht="12.75" customHeight="1"/>
    <row r="748" ht="12.75" customHeight="1"/>
    <row r="749" ht="4.5" customHeight="1"/>
    <row r="750" ht="4.5" customHeight="1"/>
    <row r="751" ht="13.5" customHeight="1"/>
    <row r="752" ht="13.5" customHeight="1"/>
    <row r="753" ht="13.5" customHeight="1"/>
    <row r="754" ht="13.5" customHeight="1"/>
    <row r="755" ht="13.5" customHeight="1"/>
    <row r="756" ht="6.75" customHeight="1"/>
    <row r="757" ht="1.5" customHeight="1"/>
    <row r="758" ht="17.25" customHeight="1"/>
    <row r="759" ht="17.25" customHeight="1"/>
    <row r="760" ht="7.5" customHeight="1"/>
    <row r="761" ht="17.25" customHeight="1"/>
    <row r="762" ht="7.5" customHeight="1"/>
    <row r="763" ht="18.75" customHeight="1"/>
    <row r="764" ht="16.5" customHeight="1"/>
    <row r="765" ht="18" customHeight="1"/>
    <row r="766" ht="12.75" customHeight="1"/>
    <row r="767" ht="12.6" customHeight="1"/>
    <row r="768" ht="12.6" customHeight="1"/>
    <row r="769" ht="12.6" customHeight="1"/>
    <row r="770" ht="12.6" customHeight="1"/>
    <row r="771" ht="13.5" customHeight="1"/>
    <row r="772" ht="12" customHeight="1"/>
    <row r="773" ht="9" customHeight="1"/>
    <row r="774" ht="6" customHeight="1"/>
    <row r="775" ht="12.75" customHeight="1"/>
    <row r="776" ht="4.5" customHeight="1"/>
    <row r="777" ht="12.75" customHeight="1"/>
    <row r="778" ht="4.5" customHeight="1"/>
    <row r="779" ht="12.75" customHeight="1"/>
    <row r="780" ht="12.75" customHeight="1"/>
    <row r="781" ht="12.75" customHeight="1"/>
    <row r="782" ht="12.75" customHeight="1"/>
    <row r="783" ht="12.75" customHeight="1"/>
    <row r="784" ht="4.5" customHeight="1"/>
    <row r="785" ht="12.75" customHeight="1"/>
    <row r="786" ht="12.75" customHeight="1"/>
    <row r="787" ht="12.75" customHeight="1"/>
    <row r="788" ht="12.75" customHeight="1"/>
    <row r="789" ht="12.75" customHeight="1"/>
    <row r="790" ht="4.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4.5" customHeight="1"/>
    <row r="798" ht="12.75" customHeight="1"/>
    <row r="799" ht="12.75" customHeight="1"/>
    <row r="800" ht="12.75" customHeight="1"/>
    <row r="801" ht="12.75" customHeight="1"/>
    <row r="802" ht="4.5" customHeight="1"/>
    <row r="803" ht="12.75" customHeight="1"/>
    <row r="804" ht="4.5" customHeight="1"/>
    <row r="805" ht="12.75" customHeight="1"/>
    <row r="806" ht="12.75" customHeight="1"/>
    <row r="807" ht="12.75" customHeight="1"/>
    <row r="808" ht="12.75" customHeight="1"/>
    <row r="809" ht="12.75" customHeight="1"/>
    <row r="810" ht="4.5" customHeight="1"/>
    <row r="811" ht="12.75" customHeight="1"/>
    <row r="812" ht="12.75" customHeight="1"/>
    <row r="813" ht="12.75" customHeight="1"/>
    <row r="814" ht="12.75" customHeight="1"/>
    <row r="815" ht="12.75" customHeight="1"/>
    <row r="816" ht="4.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4.5" customHeight="1"/>
    <row r="824" ht="12.75" customHeight="1"/>
    <row r="825" ht="12.75" customHeight="1"/>
    <row r="826" ht="12.75" customHeight="1"/>
    <row r="827" ht="12.75" customHeight="1"/>
    <row r="828" ht="4.5" customHeight="1"/>
    <row r="829" ht="12.75" customHeight="1"/>
    <row r="830" ht="4.5" customHeight="1"/>
    <row r="831" ht="12.75" customHeight="1"/>
    <row r="832" ht="12.75" customHeight="1"/>
    <row r="833" ht="12.75" customHeight="1"/>
    <row r="834" ht="12.75" customHeight="1"/>
    <row r="835" ht="12.75" customHeight="1"/>
    <row r="836" ht="4.5" customHeight="1"/>
    <row r="837" ht="12.75" customHeight="1"/>
    <row r="838" ht="12.75" customHeight="1"/>
    <row r="839" ht="12.75" customHeight="1"/>
    <row r="840" ht="12.75" customHeight="1"/>
    <row r="841" ht="12.75" customHeight="1"/>
    <row r="842" ht="4.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4.5" customHeight="1"/>
    <row r="850" ht="12.75" customHeight="1"/>
    <row r="851" ht="12.75" customHeight="1"/>
    <row r="852" ht="12.75" customHeight="1"/>
    <row r="853" ht="12.75" customHeight="1"/>
    <row r="854" ht="4.5" customHeight="1"/>
    <row r="855" ht="4.5" customHeight="1"/>
    <row r="856" ht="13.5" customHeight="1"/>
    <row r="857" ht="13.5" customHeight="1"/>
    <row r="858" ht="13.5" customHeight="1"/>
    <row r="859" ht="13.5" customHeight="1"/>
    <row r="860" ht="13.5" customHeight="1"/>
    <row r="861" ht="17.25" customHeight="1"/>
    <row r="862" ht="17.25" customHeight="1"/>
    <row r="863" ht="7.5" customHeight="1"/>
    <row r="864" ht="17.25" customHeight="1"/>
    <row r="865" ht="7.5" customHeight="1"/>
    <row r="866" ht="18.75" customHeight="1"/>
    <row r="867" ht="16.5" customHeight="1"/>
    <row r="868" ht="18" customHeight="1"/>
    <row r="869" ht="12.75" customHeight="1"/>
    <row r="870" ht="12.6" customHeight="1"/>
    <row r="871" ht="12.6" customHeight="1"/>
    <row r="872" ht="12.6" customHeight="1"/>
    <row r="873" ht="12.6" customHeight="1"/>
    <row r="874" ht="13.5" customHeight="1"/>
    <row r="875" ht="12" customHeight="1"/>
    <row r="876" ht="9" customHeight="1"/>
    <row r="877" ht="6" customHeight="1"/>
    <row r="878" ht="12.75" customHeight="1"/>
    <row r="879" ht="4.5" customHeight="1"/>
    <row r="880" ht="12.75" customHeight="1"/>
    <row r="881" ht="12.75" customHeight="1"/>
    <row r="882" ht="12.75" customHeight="1"/>
    <row r="883" ht="12.75" customHeight="1"/>
    <row r="884" ht="12.75" customHeight="1"/>
    <row r="885" ht="4.5" customHeight="1"/>
    <row r="886" ht="12.75" customHeight="1"/>
    <row r="887" ht="12.75" customHeight="1"/>
    <row r="888" ht="12.75" customHeight="1"/>
    <row r="889" ht="12.75" customHeight="1"/>
    <row r="890" ht="12.75" customHeight="1"/>
    <row r="891" ht="4.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4.5" customHeight="1"/>
    <row r="899" ht="12.75" customHeight="1"/>
    <row r="900" ht="12.75" customHeight="1"/>
    <row r="901" ht="12.75" customHeight="1"/>
    <row r="902" ht="12.75" customHeight="1"/>
    <row r="903" ht="4.5" customHeight="1"/>
    <row r="904" ht="12.75" customHeight="1"/>
    <row r="905" ht="4.5" customHeight="1"/>
    <row r="906" ht="12.75" customHeight="1"/>
    <row r="907" ht="12.75" customHeight="1"/>
    <row r="908" ht="12.75" customHeight="1"/>
    <row r="909" ht="12.75" customHeight="1"/>
    <row r="910" ht="12.75" customHeight="1"/>
    <row r="911" ht="4.5" customHeight="1"/>
    <row r="912" ht="12.75" customHeight="1"/>
    <row r="913" ht="12.75" customHeight="1"/>
    <row r="914" ht="12.75" customHeight="1"/>
    <row r="915" ht="12.75" customHeight="1"/>
    <row r="916" ht="12.75" customHeight="1"/>
    <row r="917" ht="4.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4.5" customHeight="1"/>
    <row r="925" ht="12.75" customHeight="1"/>
    <row r="926" ht="12.75" customHeight="1"/>
    <row r="927" ht="12.75" customHeight="1"/>
    <row r="928" ht="12.75" customHeight="1"/>
    <row r="929" ht="4.5" customHeight="1"/>
    <row r="930" ht="12.75" customHeight="1"/>
    <row r="931" ht="4.5" customHeight="1"/>
    <row r="932" ht="12.75" customHeight="1"/>
    <row r="933" ht="12.75" customHeight="1"/>
    <row r="934" ht="12.75" customHeight="1"/>
    <row r="935" ht="12.75" customHeight="1"/>
    <row r="936" ht="12.75" customHeight="1"/>
    <row r="937" ht="4.5" customHeight="1"/>
    <row r="938" ht="12.75" customHeight="1"/>
    <row r="939" ht="12.75" customHeight="1"/>
    <row r="940" ht="12.75" customHeight="1"/>
    <row r="941" ht="12.75" customHeight="1"/>
    <row r="942" ht="12.75" customHeight="1"/>
    <row r="943" ht="4.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4.5" customHeight="1"/>
    <row r="951" ht="12.75" customHeight="1"/>
    <row r="952" ht="12.75" customHeight="1"/>
    <row r="953" ht="12.75" customHeight="1"/>
    <row r="954" ht="12.75" customHeight="1"/>
    <row r="955" ht="4.5" customHeight="1"/>
    <row r="956" ht="4.5" customHeight="1"/>
    <row r="957" ht="13.5" customHeight="1"/>
    <row r="958" ht="13.5" customHeight="1"/>
    <row r="959" ht="13.5" customHeight="1"/>
    <row r="960" ht="13.5" customHeight="1"/>
    <row r="961" ht="13.5" customHeight="1"/>
    <row r="962" ht="17.25" customHeight="1"/>
    <row r="963" ht="17.25" customHeight="1"/>
    <row r="964" ht="7.5" customHeight="1"/>
    <row r="965" ht="17.25" customHeight="1"/>
    <row r="966" ht="7.5" customHeight="1"/>
    <row r="967" ht="18.75" customHeight="1"/>
    <row r="968" ht="16.5" customHeight="1"/>
    <row r="969" ht="18" customHeight="1"/>
    <row r="970" ht="12.75" customHeight="1"/>
    <row r="971" ht="12.6" customHeight="1"/>
    <row r="972" ht="12.6" customHeight="1"/>
    <row r="973" ht="12.6" customHeight="1"/>
    <row r="974" ht="12.6" customHeight="1"/>
    <row r="975" ht="13.5" customHeight="1"/>
    <row r="976" ht="12" customHeight="1"/>
    <row r="977" ht="9" customHeight="1"/>
    <row r="978" ht="6" customHeight="1"/>
    <row r="979" ht="12.75" customHeight="1"/>
    <row r="980" ht="4.5" customHeight="1"/>
    <row r="981" ht="12.75" customHeight="1"/>
    <row r="982" ht="12.75" customHeight="1"/>
    <row r="983" ht="12.75" customHeight="1"/>
    <row r="984" ht="12.75" customHeight="1"/>
    <row r="985" ht="12.75" customHeight="1"/>
    <row r="986" ht="4.5" customHeight="1"/>
    <row r="987" ht="12.75" customHeight="1"/>
    <row r="988" ht="12.75" customHeight="1"/>
    <row r="989" ht="12.75" customHeight="1"/>
    <row r="990" ht="12.75" customHeight="1"/>
    <row r="991" ht="12.75" customHeight="1"/>
    <row r="992" ht="4.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4.5" customHeight="1"/>
    <row r="1000" ht="12.75" customHeight="1"/>
    <row r="1001" ht="12.75" customHeight="1"/>
    <row r="1002" ht="12.75" customHeight="1"/>
    <row r="1003" ht="12.75" customHeight="1"/>
    <row r="1004" ht="4.5" customHeight="1"/>
    <row r="1005" ht="12.75" customHeight="1"/>
    <row r="1006" ht="4.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4.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4.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4.5" customHeight="1"/>
    <row r="1026" ht="12.75" customHeight="1"/>
    <row r="1027" ht="12.75" customHeight="1"/>
    <row r="1028" ht="12.75" customHeight="1"/>
    <row r="1029" ht="12.75" customHeight="1"/>
    <row r="1030" ht="4.5" customHeight="1"/>
    <row r="1031" ht="12.75" customHeight="1"/>
    <row r="1032" ht="4.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4.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4.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4.5" customHeight="1"/>
    <row r="1052" ht="12.75" customHeight="1"/>
    <row r="1053" ht="12.75" customHeight="1"/>
    <row r="1054" ht="12.75" customHeight="1"/>
    <row r="1055" ht="12.75" customHeight="1"/>
    <row r="1056" ht="4.5" customHeight="1"/>
    <row r="1057" ht="4.5" customHeight="1"/>
    <row r="1058" ht="13.5" customHeight="1"/>
    <row r="1059" ht="13.5" customHeight="1"/>
    <row r="1060" ht="13.5" customHeight="1"/>
    <row r="1061" ht="13.5" customHeight="1"/>
    <row r="1062" ht="13.5" customHeight="1"/>
    <row r="1063" ht="6.75" customHeight="1"/>
  </sheetData>
  <mergeCells count="13">
    <mergeCell ref="AC6:AC12"/>
    <mergeCell ref="C14:E14"/>
    <mergeCell ref="D15:E15"/>
    <mergeCell ref="D30:E30"/>
    <mergeCell ref="D35:E35"/>
    <mergeCell ref="B4:G12"/>
    <mergeCell ref="H4:H12"/>
    <mergeCell ref="J4:M4"/>
    <mergeCell ref="I5:I12"/>
    <mergeCell ref="J5:N5"/>
    <mergeCell ref="P5:Q5"/>
    <mergeCell ref="J6:J12"/>
    <mergeCell ref="O6:O12"/>
  </mergeCells>
  <phoneticPr fontId="4"/>
  <pageMargins left="0.7" right="0.7" top="0.75" bottom="0.75" header="0.3" footer="0.3"/>
  <pageSetup paperSize="9" scale="81" orientation="portrait" r:id="rId1"/>
  <colBreaks count="1" manualBreakCount="1">
    <brk id="17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48"/>
  <sheetViews>
    <sheetView showGridLines="0" view="pageBreakPreview" zoomScaleNormal="100" zoomScaleSheetLayoutView="100" workbookViewId="0">
      <selection activeCell="J2" sqref="J2"/>
    </sheetView>
  </sheetViews>
  <sheetFormatPr defaultColWidth="9.875" defaultRowHeight="14.65" customHeight="1"/>
  <cols>
    <col min="1" max="1" width="0.625" style="407" customWidth="1"/>
    <col min="2" max="2" width="1.5" style="169" customWidth="1"/>
    <col min="3" max="3" width="13.25" style="169" customWidth="1"/>
    <col min="4" max="4" width="1.375" style="169" customWidth="1"/>
    <col min="5" max="5" width="2.75" style="169" customWidth="1"/>
    <col min="6" max="6" width="7.25" style="169" customWidth="1"/>
    <col min="7" max="7" width="0.875" style="169" customWidth="1"/>
    <col min="8" max="8" width="10.5" style="169" customWidth="1"/>
    <col min="9" max="19" width="8.75" style="169" customWidth="1"/>
    <col min="20" max="20" width="9.5" style="169" customWidth="1"/>
    <col min="21" max="21" width="9.625" style="169" customWidth="1"/>
    <col min="22" max="22" width="9.375" style="169" customWidth="1"/>
    <col min="23" max="23" width="9.5" style="169" customWidth="1"/>
    <col min="24" max="28" width="8.125" style="169" customWidth="1"/>
    <col min="29" max="29" width="0.375" style="169" customWidth="1"/>
    <col min="30" max="35" width="10.75" style="169" customWidth="1"/>
    <col min="36" max="45" width="9.375" style="169" customWidth="1"/>
    <col min="46" max="16384" width="9.875" style="169"/>
  </cols>
  <sheetData>
    <row r="1" spans="1:37" ht="2.25" customHeight="1"/>
    <row r="2" spans="1:37" s="410" customFormat="1" ht="25.5" customHeight="1">
      <c r="A2" s="408"/>
      <c r="B2" s="409"/>
      <c r="D2" s="409"/>
      <c r="F2" s="409"/>
      <c r="G2" s="409"/>
      <c r="H2" s="411"/>
      <c r="I2" s="411"/>
      <c r="J2" s="411"/>
      <c r="K2" s="409"/>
      <c r="L2" s="409"/>
      <c r="M2" s="412"/>
      <c r="N2" s="412"/>
      <c r="P2" s="409"/>
      <c r="Q2" s="409" t="s">
        <v>804</v>
      </c>
      <c r="R2" s="394" t="s">
        <v>805</v>
      </c>
      <c r="S2" s="413"/>
      <c r="T2" s="413"/>
      <c r="U2" s="413"/>
      <c r="V2" s="413"/>
      <c r="W2" s="413"/>
      <c r="X2" s="413"/>
      <c r="Y2" s="413"/>
      <c r="Z2" s="412"/>
      <c r="AA2" s="412"/>
      <c r="AB2" s="414"/>
      <c r="AC2" s="415"/>
      <c r="AD2" s="415"/>
      <c r="AE2" s="415"/>
      <c r="AF2" s="415"/>
      <c r="AG2" s="415"/>
      <c r="AH2" s="408"/>
      <c r="AI2" s="408"/>
      <c r="AJ2" s="408"/>
      <c r="AK2" s="408"/>
    </row>
    <row r="3" spans="1:37" s="400" customFormat="1" ht="7.5" customHeight="1">
      <c r="A3" s="398"/>
      <c r="B3" s="416"/>
      <c r="C3" s="416"/>
      <c r="D3" s="416"/>
      <c r="E3" s="416"/>
      <c r="F3" s="416"/>
      <c r="G3" s="417"/>
      <c r="H3" s="418"/>
      <c r="I3" s="418"/>
      <c r="J3" s="418"/>
      <c r="K3" s="418"/>
      <c r="L3" s="418"/>
      <c r="M3" s="419"/>
      <c r="N3" s="419"/>
      <c r="O3" s="419"/>
      <c r="P3" s="420"/>
      <c r="Q3" s="420"/>
      <c r="R3" s="420"/>
      <c r="S3" s="420"/>
      <c r="T3" s="420"/>
      <c r="U3" s="420"/>
      <c r="V3" s="420"/>
      <c r="W3" s="420"/>
      <c r="X3" s="420"/>
      <c r="Y3" s="420"/>
      <c r="Z3" s="419"/>
      <c r="AA3" s="419"/>
      <c r="AB3" s="419"/>
      <c r="AC3" s="398"/>
      <c r="AD3" s="398"/>
      <c r="AE3" s="398"/>
      <c r="AF3" s="398"/>
      <c r="AG3" s="398"/>
      <c r="AH3" s="398"/>
      <c r="AI3" s="398"/>
      <c r="AJ3" s="398"/>
      <c r="AK3" s="398"/>
    </row>
    <row r="4" spans="1:37" s="430" customFormat="1" ht="15.75" customHeight="1">
      <c r="A4" s="152"/>
      <c r="B4" s="1666" t="s">
        <v>769</v>
      </c>
      <c r="C4" s="1666"/>
      <c r="D4" s="1666"/>
      <c r="E4" s="1666"/>
      <c r="F4" s="1666"/>
      <c r="G4" s="1667"/>
      <c r="H4" s="1670" t="s">
        <v>770</v>
      </c>
      <c r="I4" s="421" t="s">
        <v>771</v>
      </c>
      <c r="J4" s="422"/>
      <c r="K4" s="422"/>
      <c r="L4" s="422"/>
      <c r="M4" s="422"/>
      <c r="N4" s="422"/>
      <c r="O4" s="423"/>
      <c r="P4" s="424"/>
      <c r="Q4" s="425"/>
      <c r="R4" s="425"/>
      <c r="S4" s="425"/>
      <c r="T4" s="425"/>
      <c r="U4" s="426"/>
      <c r="V4" s="425"/>
      <c r="W4" s="425"/>
      <c r="X4" s="425"/>
      <c r="Y4" s="427"/>
      <c r="Z4" s="1673" t="s">
        <v>772</v>
      </c>
      <c r="AA4" s="428"/>
      <c r="AB4" s="429" t="s">
        <v>773</v>
      </c>
      <c r="AC4" s="152"/>
      <c r="AD4" s="152"/>
      <c r="AE4" s="152"/>
      <c r="AF4" s="152"/>
      <c r="AG4" s="152"/>
      <c r="AH4" s="152"/>
      <c r="AI4" s="152"/>
      <c r="AJ4" s="152"/>
      <c r="AK4" s="152"/>
    </row>
    <row r="5" spans="1:37" s="430" customFormat="1" ht="15.75" customHeight="1">
      <c r="A5" s="152"/>
      <c r="B5" s="1668"/>
      <c r="C5" s="1668"/>
      <c r="D5" s="1668"/>
      <c r="E5" s="1668"/>
      <c r="F5" s="1668"/>
      <c r="G5" s="1669"/>
      <c r="H5" s="1671"/>
      <c r="I5" s="1670" t="s">
        <v>774</v>
      </c>
      <c r="J5" s="1676" t="s">
        <v>775</v>
      </c>
      <c r="K5" s="1677"/>
      <c r="L5" s="1677"/>
      <c r="M5" s="1677"/>
      <c r="N5" s="1678"/>
      <c r="O5" s="431"/>
      <c r="P5" s="432" t="s">
        <v>776</v>
      </c>
      <c r="Q5" s="432"/>
      <c r="R5" s="432"/>
      <c r="S5" s="432"/>
      <c r="T5" s="432"/>
      <c r="U5" s="432"/>
      <c r="V5" s="433"/>
      <c r="W5" s="433"/>
      <c r="X5" s="433"/>
      <c r="Y5" s="434"/>
      <c r="Z5" s="1674"/>
      <c r="AA5" s="1674" t="s">
        <v>777</v>
      </c>
      <c r="AB5" s="1661" t="s">
        <v>778</v>
      </c>
      <c r="AC5" s="152"/>
      <c r="AD5" s="152"/>
      <c r="AE5" s="152"/>
      <c r="AF5" s="152"/>
      <c r="AG5" s="152"/>
      <c r="AH5" s="152"/>
      <c r="AI5" s="152"/>
      <c r="AJ5" s="152"/>
      <c r="AK5" s="152"/>
    </row>
    <row r="6" spans="1:37" s="441" customFormat="1" ht="10.5" customHeight="1">
      <c r="A6" s="435"/>
      <c r="B6" s="1668"/>
      <c r="C6" s="1668"/>
      <c r="D6" s="1668"/>
      <c r="E6" s="1668"/>
      <c r="F6" s="1668"/>
      <c r="G6" s="1669"/>
      <c r="H6" s="1671"/>
      <c r="I6" s="1671"/>
      <c r="J6" s="1662" t="s">
        <v>667</v>
      </c>
      <c r="K6" s="436"/>
      <c r="L6" s="436"/>
      <c r="M6" s="437"/>
      <c r="N6" s="437"/>
      <c r="O6" s="438"/>
      <c r="P6" s="439"/>
      <c r="Q6" s="440"/>
      <c r="R6" s="440"/>
      <c r="S6" s="440"/>
      <c r="T6" s="440"/>
      <c r="U6" s="440"/>
      <c r="V6" s="440"/>
      <c r="W6" s="440"/>
      <c r="X6" s="440"/>
      <c r="Y6" s="439"/>
      <c r="Z6" s="1674"/>
      <c r="AA6" s="1674"/>
      <c r="AB6" s="1661"/>
      <c r="AC6" s="435"/>
      <c r="AD6" s="435"/>
      <c r="AE6" s="435"/>
      <c r="AF6" s="435"/>
      <c r="AG6" s="435"/>
      <c r="AH6" s="435"/>
      <c r="AI6" s="435"/>
      <c r="AJ6" s="435"/>
      <c r="AK6" s="435"/>
    </row>
    <row r="7" spans="1:37" s="448" customFormat="1" ht="62.25" customHeight="1">
      <c r="A7" s="442"/>
      <c r="B7" s="1668"/>
      <c r="C7" s="1668"/>
      <c r="D7" s="1668"/>
      <c r="E7" s="1668"/>
      <c r="F7" s="1668"/>
      <c r="G7" s="1669"/>
      <c r="H7" s="1671"/>
      <c r="I7" s="1671"/>
      <c r="J7" s="1663"/>
      <c r="K7" s="443" t="s">
        <v>779</v>
      </c>
      <c r="L7" s="443" t="s">
        <v>780</v>
      </c>
      <c r="M7" s="444" t="s">
        <v>781</v>
      </c>
      <c r="N7" s="444" t="s">
        <v>782</v>
      </c>
      <c r="O7" s="445" t="s">
        <v>774</v>
      </c>
      <c r="P7" s="446" t="s">
        <v>783</v>
      </c>
      <c r="Q7" s="447" t="s">
        <v>784</v>
      </c>
      <c r="R7" s="447" t="s">
        <v>785</v>
      </c>
      <c r="S7" s="447" t="s">
        <v>786</v>
      </c>
      <c r="T7" s="447" t="s">
        <v>787</v>
      </c>
      <c r="U7" s="447" t="s">
        <v>788</v>
      </c>
      <c r="V7" s="447" t="s">
        <v>789</v>
      </c>
      <c r="W7" s="447" t="s">
        <v>790</v>
      </c>
      <c r="X7" s="447" t="s">
        <v>791</v>
      </c>
      <c r="Y7" s="447" t="s">
        <v>792</v>
      </c>
      <c r="Z7" s="1674"/>
      <c r="AA7" s="1674"/>
      <c r="AB7" s="1661"/>
      <c r="AC7" s="442"/>
      <c r="AD7" s="442"/>
      <c r="AE7" s="442"/>
      <c r="AF7" s="442"/>
      <c r="AG7" s="442"/>
      <c r="AH7" s="442"/>
      <c r="AI7" s="442"/>
      <c r="AJ7" s="442"/>
      <c r="AK7" s="442"/>
    </row>
    <row r="8" spans="1:37" s="460" customFormat="1" ht="9" customHeight="1">
      <c r="A8" s="449"/>
      <c r="B8" s="450"/>
      <c r="C8" s="451"/>
      <c r="D8" s="451"/>
      <c r="E8" s="451"/>
      <c r="F8" s="451"/>
      <c r="G8" s="452"/>
      <c r="H8" s="1672"/>
      <c r="I8" s="1672"/>
      <c r="J8" s="1664"/>
      <c r="K8" s="453"/>
      <c r="L8" s="453"/>
      <c r="M8" s="454"/>
      <c r="N8" s="454"/>
      <c r="O8" s="455"/>
      <c r="P8" s="456"/>
      <c r="Q8" s="457"/>
      <c r="R8" s="457"/>
      <c r="S8" s="457"/>
      <c r="T8" s="457"/>
      <c r="U8" s="457"/>
      <c r="V8" s="457"/>
      <c r="W8" s="457"/>
      <c r="X8" s="457"/>
      <c r="Y8" s="457"/>
      <c r="Z8" s="1675"/>
      <c r="AA8" s="458"/>
      <c r="AB8" s="459"/>
      <c r="AC8" s="449"/>
      <c r="AD8" s="449"/>
      <c r="AE8" s="449"/>
      <c r="AF8" s="449"/>
      <c r="AG8" s="449"/>
      <c r="AH8" s="449"/>
      <c r="AI8" s="449"/>
      <c r="AJ8" s="449"/>
      <c r="AK8" s="449"/>
    </row>
    <row r="9" spans="1:37" s="469" customFormat="1" ht="6" customHeight="1">
      <c r="A9" s="461"/>
      <c r="B9" s="462"/>
      <c r="C9" s="462"/>
      <c r="D9" s="462"/>
      <c r="E9" s="463"/>
      <c r="F9" s="462"/>
      <c r="G9" s="464"/>
      <c r="H9" s="465"/>
      <c r="I9" s="466"/>
      <c r="J9" s="466"/>
      <c r="K9" s="466"/>
      <c r="L9" s="466"/>
      <c r="M9" s="467"/>
      <c r="N9" s="467"/>
      <c r="O9" s="467"/>
      <c r="P9" s="468"/>
      <c r="Q9" s="468"/>
      <c r="R9" s="468"/>
      <c r="S9" s="468"/>
      <c r="T9" s="468"/>
      <c r="U9" s="468"/>
      <c r="V9" s="468"/>
      <c r="W9" s="468"/>
      <c r="X9" s="468"/>
      <c r="Y9" s="468"/>
      <c r="Z9" s="467"/>
      <c r="AA9" s="467"/>
      <c r="AB9" s="467"/>
      <c r="AC9" s="461"/>
      <c r="AD9" s="461"/>
      <c r="AE9" s="461"/>
      <c r="AF9" s="461"/>
      <c r="AG9" s="461"/>
      <c r="AH9" s="461"/>
      <c r="AI9" s="461"/>
      <c r="AJ9" s="461"/>
      <c r="AK9" s="461"/>
    </row>
    <row r="10" spans="1:37" s="400" customFormat="1" ht="21" customHeight="1">
      <c r="A10" s="398"/>
      <c r="B10" s="1665" t="s">
        <v>793</v>
      </c>
      <c r="C10" s="1665"/>
      <c r="D10" s="1665"/>
      <c r="E10" s="1665"/>
      <c r="F10" s="1665"/>
      <c r="G10" s="470"/>
      <c r="H10" s="471">
        <v>188591</v>
      </c>
      <c r="I10" s="471">
        <v>117063</v>
      </c>
      <c r="J10" s="471">
        <v>104706</v>
      </c>
      <c r="K10" s="471">
        <v>39568</v>
      </c>
      <c r="L10" s="471">
        <v>46490</v>
      </c>
      <c r="M10" s="472">
        <v>2286</v>
      </c>
      <c r="N10" s="472">
        <v>16362</v>
      </c>
      <c r="O10" s="472">
        <v>12357</v>
      </c>
      <c r="P10" s="473">
        <v>319</v>
      </c>
      <c r="Q10" s="473">
        <v>1876</v>
      </c>
      <c r="R10" s="473">
        <v>1093</v>
      </c>
      <c r="S10" s="473">
        <v>2806</v>
      </c>
      <c r="T10" s="473">
        <v>432</v>
      </c>
      <c r="U10" s="473">
        <v>1408</v>
      </c>
      <c r="V10" s="473">
        <v>142</v>
      </c>
      <c r="W10" s="473">
        <v>484</v>
      </c>
      <c r="X10" s="473">
        <v>1550</v>
      </c>
      <c r="Y10" s="473">
        <v>2247</v>
      </c>
      <c r="Z10" s="472">
        <v>1276</v>
      </c>
      <c r="AA10" s="472">
        <v>69504</v>
      </c>
      <c r="AB10" s="472">
        <v>7260</v>
      </c>
      <c r="AC10" s="398"/>
      <c r="AD10" s="398"/>
      <c r="AE10" s="398"/>
      <c r="AF10" s="398"/>
      <c r="AG10" s="398"/>
      <c r="AH10" s="398"/>
      <c r="AI10" s="398"/>
      <c r="AJ10" s="398"/>
      <c r="AK10" s="398"/>
    </row>
    <row r="11" spans="1:37" s="400" customFormat="1" ht="21" customHeight="1">
      <c r="A11" s="398"/>
      <c r="B11" s="474"/>
      <c r="C11" s="474" t="s">
        <v>794</v>
      </c>
      <c r="D11" s="474"/>
      <c r="E11" s="475" t="s">
        <v>795</v>
      </c>
      <c r="F11" s="476" t="s">
        <v>796</v>
      </c>
      <c r="G11" s="470"/>
      <c r="H11" s="471">
        <v>69504</v>
      </c>
      <c r="I11" s="389" t="s">
        <v>34</v>
      </c>
      <c r="J11" s="389" t="s">
        <v>34</v>
      </c>
      <c r="K11" s="389" t="s">
        <v>34</v>
      </c>
      <c r="L11" s="389" t="s">
        <v>34</v>
      </c>
      <c r="M11" s="390" t="s">
        <v>34</v>
      </c>
      <c r="N11" s="390" t="s">
        <v>34</v>
      </c>
      <c r="O11" s="390" t="s">
        <v>34</v>
      </c>
      <c r="P11" s="391" t="s">
        <v>34</v>
      </c>
      <c r="Q11" s="391" t="s">
        <v>34</v>
      </c>
      <c r="R11" s="391" t="s">
        <v>34</v>
      </c>
      <c r="S11" s="391" t="s">
        <v>34</v>
      </c>
      <c r="T11" s="391" t="s">
        <v>34</v>
      </c>
      <c r="U11" s="391" t="s">
        <v>34</v>
      </c>
      <c r="V11" s="391" t="s">
        <v>34</v>
      </c>
      <c r="W11" s="391" t="s">
        <v>34</v>
      </c>
      <c r="X11" s="391" t="s">
        <v>34</v>
      </c>
      <c r="Y11" s="391" t="s">
        <v>34</v>
      </c>
      <c r="Z11" s="472" t="s">
        <v>34</v>
      </c>
      <c r="AA11" s="472">
        <v>69504</v>
      </c>
      <c r="AB11" s="390" t="s">
        <v>34</v>
      </c>
      <c r="AC11" s="398"/>
      <c r="AD11" s="398"/>
      <c r="AE11" s="398"/>
      <c r="AF11" s="398"/>
      <c r="AG11" s="398"/>
      <c r="AH11" s="398"/>
      <c r="AI11" s="398"/>
      <c r="AJ11" s="398"/>
      <c r="AK11" s="398"/>
    </row>
    <row r="12" spans="1:37" s="400" customFormat="1" ht="21" customHeight="1">
      <c r="A12" s="398"/>
      <c r="B12" s="474"/>
      <c r="C12" s="474"/>
      <c r="D12" s="474"/>
      <c r="E12" s="475" t="s">
        <v>797</v>
      </c>
      <c r="F12" s="474"/>
      <c r="G12" s="470"/>
      <c r="H12" s="471">
        <v>56024</v>
      </c>
      <c r="I12" s="471">
        <v>54731</v>
      </c>
      <c r="J12" s="471">
        <v>52996</v>
      </c>
      <c r="K12" s="471">
        <v>39568</v>
      </c>
      <c r="L12" s="389" t="s">
        <v>34</v>
      </c>
      <c r="M12" s="472">
        <v>1724</v>
      </c>
      <c r="N12" s="472">
        <v>11704</v>
      </c>
      <c r="O12" s="472">
        <v>1735</v>
      </c>
      <c r="P12" s="391" t="s">
        <v>34</v>
      </c>
      <c r="Q12" s="391" t="s">
        <v>34</v>
      </c>
      <c r="R12" s="391" t="s">
        <v>34</v>
      </c>
      <c r="S12" s="391" t="s">
        <v>34</v>
      </c>
      <c r="T12" s="391" t="s">
        <v>34</v>
      </c>
      <c r="U12" s="391" t="s">
        <v>34</v>
      </c>
      <c r="V12" s="391" t="s">
        <v>34</v>
      </c>
      <c r="W12" s="391" t="s">
        <v>34</v>
      </c>
      <c r="X12" s="473">
        <v>1396</v>
      </c>
      <c r="Y12" s="473">
        <v>339</v>
      </c>
      <c r="Z12" s="390">
        <v>919</v>
      </c>
      <c r="AA12" s="390" t="s">
        <v>34</v>
      </c>
      <c r="AB12" s="390" t="s">
        <v>34</v>
      </c>
      <c r="AC12" s="398"/>
      <c r="AD12" s="398"/>
      <c r="AE12" s="398"/>
      <c r="AF12" s="398"/>
      <c r="AG12" s="398"/>
      <c r="AH12" s="398"/>
      <c r="AI12" s="398"/>
      <c r="AJ12" s="398"/>
      <c r="AK12" s="398"/>
    </row>
    <row r="13" spans="1:37" s="400" customFormat="1" ht="21" customHeight="1">
      <c r="A13" s="398"/>
      <c r="B13" s="474"/>
      <c r="C13" s="474"/>
      <c r="D13" s="474"/>
      <c r="E13" s="475" t="s">
        <v>798</v>
      </c>
      <c r="F13" s="474"/>
      <c r="G13" s="470"/>
      <c r="H13" s="471">
        <v>32040</v>
      </c>
      <c r="I13" s="471">
        <v>31687</v>
      </c>
      <c r="J13" s="471">
        <v>28202</v>
      </c>
      <c r="K13" s="389" t="s">
        <v>34</v>
      </c>
      <c r="L13" s="471">
        <v>23975</v>
      </c>
      <c r="M13" s="472">
        <v>468</v>
      </c>
      <c r="N13" s="472">
        <v>3759</v>
      </c>
      <c r="O13" s="472">
        <v>3485</v>
      </c>
      <c r="P13" s="391" t="s">
        <v>34</v>
      </c>
      <c r="Q13" s="473">
        <v>1876</v>
      </c>
      <c r="R13" s="391" t="s">
        <v>34</v>
      </c>
      <c r="S13" s="391" t="s">
        <v>34</v>
      </c>
      <c r="T13" s="473">
        <v>367</v>
      </c>
      <c r="U13" s="391" t="s">
        <v>34</v>
      </c>
      <c r="V13" s="391" t="s">
        <v>34</v>
      </c>
      <c r="W13" s="391" t="s">
        <v>34</v>
      </c>
      <c r="X13" s="473">
        <v>134</v>
      </c>
      <c r="Y13" s="473">
        <v>1108</v>
      </c>
      <c r="Z13" s="390">
        <v>180</v>
      </c>
      <c r="AA13" s="390" t="s">
        <v>34</v>
      </c>
      <c r="AB13" s="472">
        <v>900</v>
      </c>
      <c r="AC13" s="398"/>
      <c r="AD13" s="398"/>
      <c r="AE13" s="398"/>
      <c r="AF13" s="398"/>
      <c r="AG13" s="398"/>
      <c r="AH13" s="398"/>
      <c r="AI13" s="398"/>
      <c r="AJ13" s="398"/>
      <c r="AK13" s="398"/>
    </row>
    <row r="14" spans="1:37" s="400" customFormat="1" ht="21" customHeight="1">
      <c r="A14" s="398"/>
      <c r="B14" s="474"/>
      <c r="C14" s="474"/>
      <c r="D14" s="474"/>
      <c r="E14" s="475" t="s">
        <v>799</v>
      </c>
      <c r="F14" s="474"/>
      <c r="G14" s="470"/>
      <c r="H14" s="471">
        <v>21155</v>
      </c>
      <c r="I14" s="471">
        <v>20927</v>
      </c>
      <c r="J14" s="471">
        <v>17639</v>
      </c>
      <c r="K14" s="389" t="s">
        <v>34</v>
      </c>
      <c r="L14" s="471">
        <v>16788</v>
      </c>
      <c r="M14" s="472">
        <v>85</v>
      </c>
      <c r="N14" s="472">
        <v>766</v>
      </c>
      <c r="O14" s="472">
        <v>3288</v>
      </c>
      <c r="P14" s="473">
        <v>319</v>
      </c>
      <c r="Q14" s="391" t="s">
        <v>34</v>
      </c>
      <c r="R14" s="391" t="s">
        <v>34</v>
      </c>
      <c r="S14" s="473">
        <v>1448</v>
      </c>
      <c r="T14" s="473">
        <v>48</v>
      </c>
      <c r="U14" s="473">
        <v>765</v>
      </c>
      <c r="V14" s="473">
        <v>81</v>
      </c>
      <c r="W14" s="391" t="s">
        <v>34</v>
      </c>
      <c r="X14" s="473">
        <v>18</v>
      </c>
      <c r="Y14" s="473">
        <v>609</v>
      </c>
      <c r="Z14" s="390">
        <v>96</v>
      </c>
      <c r="AA14" s="390" t="s">
        <v>34</v>
      </c>
      <c r="AB14" s="472">
        <v>2639</v>
      </c>
      <c r="AC14" s="398"/>
      <c r="AD14" s="398"/>
      <c r="AE14" s="398"/>
      <c r="AF14" s="398"/>
      <c r="AG14" s="398"/>
      <c r="AH14" s="398"/>
      <c r="AI14" s="398"/>
      <c r="AJ14" s="398"/>
      <c r="AK14" s="398"/>
    </row>
    <row r="15" spans="1:37" s="400" customFormat="1" ht="21" customHeight="1">
      <c r="A15" s="398"/>
      <c r="B15" s="474"/>
      <c r="C15" s="474"/>
      <c r="D15" s="474"/>
      <c r="E15" s="475" t="s">
        <v>800</v>
      </c>
      <c r="F15" s="474"/>
      <c r="G15" s="470"/>
      <c r="H15" s="471">
        <v>7185</v>
      </c>
      <c r="I15" s="471">
        <v>7084</v>
      </c>
      <c r="J15" s="471">
        <v>5001</v>
      </c>
      <c r="K15" s="389" t="s">
        <v>34</v>
      </c>
      <c r="L15" s="471">
        <v>4881</v>
      </c>
      <c r="M15" s="472">
        <v>8</v>
      </c>
      <c r="N15" s="472">
        <v>112</v>
      </c>
      <c r="O15" s="472">
        <v>2083</v>
      </c>
      <c r="P15" s="391" t="s">
        <v>34</v>
      </c>
      <c r="Q15" s="391" t="s">
        <v>34</v>
      </c>
      <c r="R15" s="473">
        <v>379</v>
      </c>
      <c r="S15" s="473">
        <v>968</v>
      </c>
      <c r="T15" s="473">
        <v>14</v>
      </c>
      <c r="U15" s="473">
        <v>438</v>
      </c>
      <c r="V15" s="473">
        <v>33</v>
      </c>
      <c r="W15" s="473">
        <v>107</v>
      </c>
      <c r="X15" s="473">
        <v>2</v>
      </c>
      <c r="Y15" s="473">
        <v>142</v>
      </c>
      <c r="Z15" s="390">
        <v>46</v>
      </c>
      <c r="AA15" s="390" t="s">
        <v>34</v>
      </c>
      <c r="AB15" s="472">
        <v>1985</v>
      </c>
      <c r="AC15" s="398"/>
      <c r="AD15" s="398"/>
      <c r="AE15" s="398"/>
      <c r="AF15" s="398"/>
      <c r="AG15" s="398"/>
      <c r="AH15" s="398"/>
      <c r="AI15" s="398"/>
      <c r="AJ15" s="398"/>
      <c r="AK15" s="398"/>
    </row>
    <row r="16" spans="1:37" s="400" customFormat="1" ht="21" customHeight="1">
      <c r="A16" s="398"/>
      <c r="B16" s="474"/>
      <c r="C16" s="474"/>
      <c r="D16" s="474"/>
      <c r="E16" s="475" t="s">
        <v>801</v>
      </c>
      <c r="F16" s="474"/>
      <c r="G16" s="470"/>
      <c r="H16" s="471">
        <v>1933</v>
      </c>
      <c r="I16" s="471">
        <v>1903</v>
      </c>
      <c r="J16" s="471">
        <v>736</v>
      </c>
      <c r="K16" s="389" t="s">
        <v>34</v>
      </c>
      <c r="L16" s="471">
        <v>719</v>
      </c>
      <c r="M16" s="472" t="s">
        <v>34</v>
      </c>
      <c r="N16" s="472">
        <v>17</v>
      </c>
      <c r="O16" s="472">
        <v>1167</v>
      </c>
      <c r="P16" s="391" t="s">
        <v>34</v>
      </c>
      <c r="Q16" s="391" t="s">
        <v>34</v>
      </c>
      <c r="R16" s="473">
        <v>472</v>
      </c>
      <c r="S16" s="473">
        <v>338</v>
      </c>
      <c r="T16" s="473">
        <v>3</v>
      </c>
      <c r="U16" s="473">
        <v>153</v>
      </c>
      <c r="V16" s="473">
        <v>15</v>
      </c>
      <c r="W16" s="473">
        <v>146</v>
      </c>
      <c r="X16" s="391" t="s">
        <v>34</v>
      </c>
      <c r="Y16" s="473">
        <v>40</v>
      </c>
      <c r="Z16" s="390">
        <v>22</v>
      </c>
      <c r="AA16" s="390" t="s">
        <v>34</v>
      </c>
      <c r="AB16" s="472">
        <v>1144</v>
      </c>
      <c r="AC16" s="398"/>
      <c r="AD16" s="398"/>
      <c r="AE16" s="398"/>
      <c r="AF16" s="398"/>
      <c r="AG16" s="398"/>
      <c r="AH16" s="398"/>
      <c r="AI16" s="398"/>
      <c r="AJ16" s="398"/>
      <c r="AK16" s="398"/>
    </row>
    <row r="17" spans="1:37" s="400" customFormat="1" ht="21" customHeight="1">
      <c r="A17" s="398"/>
      <c r="B17" s="474"/>
      <c r="C17" s="474"/>
      <c r="D17" s="474"/>
      <c r="E17" s="475" t="s">
        <v>802</v>
      </c>
      <c r="F17" s="476" t="s">
        <v>803</v>
      </c>
      <c r="G17" s="477"/>
      <c r="H17" s="478">
        <v>750</v>
      </c>
      <c r="I17" s="471">
        <v>731</v>
      </c>
      <c r="J17" s="471">
        <v>132</v>
      </c>
      <c r="K17" s="389" t="s">
        <v>34</v>
      </c>
      <c r="L17" s="471">
        <v>127</v>
      </c>
      <c r="M17" s="390">
        <v>1</v>
      </c>
      <c r="N17" s="472">
        <v>4</v>
      </c>
      <c r="O17" s="472">
        <v>599</v>
      </c>
      <c r="P17" s="391" t="s">
        <v>34</v>
      </c>
      <c r="Q17" s="391" t="s">
        <v>34</v>
      </c>
      <c r="R17" s="473">
        <v>242</v>
      </c>
      <c r="S17" s="473">
        <v>52</v>
      </c>
      <c r="T17" s="473" t="s">
        <v>34</v>
      </c>
      <c r="U17" s="473">
        <v>52</v>
      </c>
      <c r="V17" s="473">
        <v>13</v>
      </c>
      <c r="W17" s="473">
        <v>231</v>
      </c>
      <c r="X17" s="473" t="s">
        <v>34</v>
      </c>
      <c r="Y17" s="473">
        <v>9</v>
      </c>
      <c r="Z17" s="390">
        <v>13</v>
      </c>
      <c r="AA17" s="390" t="s">
        <v>34</v>
      </c>
      <c r="AB17" s="472">
        <v>592</v>
      </c>
      <c r="AC17" s="398"/>
      <c r="AD17" s="398"/>
      <c r="AE17" s="398"/>
      <c r="AF17" s="398"/>
      <c r="AG17" s="398"/>
      <c r="AH17" s="398"/>
      <c r="AI17" s="398"/>
      <c r="AJ17" s="398"/>
      <c r="AK17" s="398"/>
    </row>
    <row r="18" spans="1:37" s="400" customFormat="1" ht="12.75" customHeight="1">
      <c r="A18" s="398"/>
      <c r="B18" s="474"/>
      <c r="C18" s="479"/>
      <c r="D18" s="479"/>
      <c r="E18" s="479"/>
      <c r="F18" s="479"/>
      <c r="G18" s="480"/>
      <c r="H18" s="478"/>
      <c r="I18" s="471"/>
      <c r="J18" s="471"/>
      <c r="K18" s="471"/>
      <c r="L18" s="471"/>
      <c r="M18" s="472"/>
      <c r="N18" s="472"/>
      <c r="O18" s="472"/>
      <c r="P18" s="473"/>
      <c r="Q18" s="473"/>
      <c r="R18" s="473"/>
      <c r="S18" s="473"/>
      <c r="T18" s="473"/>
      <c r="U18" s="473"/>
      <c r="V18" s="473"/>
      <c r="W18" s="473"/>
      <c r="X18" s="473"/>
      <c r="Y18" s="473"/>
      <c r="Z18" s="472"/>
      <c r="AA18" s="472"/>
      <c r="AB18" s="472"/>
      <c r="AC18" s="398"/>
      <c r="AD18" s="398"/>
      <c r="AE18" s="398"/>
      <c r="AF18" s="398"/>
      <c r="AG18" s="398"/>
      <c r="AH18" s="398"/>
      <c r="AI18" s="398"/>
      <c r="AJ18" s="398"/>
      <c r="AK18" s="398"/>
    </row>
    <row r="19" spans="1:37" s="400" customFormat="1" ht="4.5" customHeight="1">
      <c r="A19" s="398"/>
      <c r="B19" s="481"/>
      <c r="C19" s="481"/>
      <c r="D19" s="481"/>
      <c r="E19" s="481"/>
      <c r="F19" s="481"/>
      <c r="G19" s="482"/>
      <c r="H19" s="418"/>
      <c r="I19" s="418"/>
      <c r="J19" s="418"/>
      <c r="K19" s="418"/>
      <c r="L19" s="418"/>
      <c r="M19" s="419"/>
      <c r="N19" s="419"/>
      <c r="O19" s="419"/>
      <c r="P19" s="420"/>
      <c r="Q19" s="420"/>
      <c r="R19" s="420"/>
      <c r="S19" s="420"/>
      <c r="T19" s="420"/>
      <c r="U19" s="420"/>
      <c r="V19" s="420"/>
      <c r="W19" s="420"/>
      <c r="X19" s="420"/>
      <c r="Y19" s="420"/>
      <c r="Z19" s="419"/>
      <c r="AA19" s="419"/>
      <c r="AB19" s="419"/>
      <c r="AC19" s="398"/>
      <c r="AD19" s="398"/>
      <c r="AE19" s="398"/>
      <c r="AF19" s="398"/>
      <c r="AG19" s="398"/>
      <c r="AH19" s="398"/>
      <c r="AI19" s="398"/>
      <c r="AJ19" s="398"/>
      <c r="AK19" s="398"/>
    </row>
    <row r="20" spans="1:37" s="400" customFormat="1" ht="15.75" customHeight="1">
      <c r="A20" s="398"/>
      <c r="B20" s="398" t="s">
        <v>736</v>
      </c>
      <c r="C20" s="398"/>
      <c r="D20" s="398"/>
      <c r="E20" s="398"/>
      <c r="F20" s="398"/>
      <c r="G20" s="398"/>
      <c r="H20" s="198"/>
      <c r="I20" s="399"/>
      <c r="J20" s="198"/>
      <c r="K20" s="198"/>
      <c r="L20" s="198"/>
      <c r="M20" s="199"/>
      <c r="N20" s="199"/>
      <c r="O20" s="199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199"/>
      <c r="AA20" s="199"/>
      <c r="AB20" s="199"/>
      <c r="AC20" s="398"/>
      <c r="AD20" s="398"/>
      <c r="AE20" s="398"/>
      <c r="AF20" s="398"/>
      <c r="AG20" s="398"/>
      <c r="AH20" s="398"/>
      <c r="AI20" s="398"/>
      <c r="AJ20" s="398"/>
      <c r="AK20" s="398"/>
    </row>
    <row r="21" spans="1:37" ht="7.5" customHeight="1"/>
    <row r="22" spans="1:37" ht="11.25"/>
    <row r="23" spans="1:37" ht="11.25"/>
    <row r="24" spans="1:37" ht="11.25"/>
    <row r="25" spans="1:37" ht="12.75" customHeight="1"/>
    <row r="26" spans="1:37" ht="12.75" customHeight="1"/>
    <row r="27" spans="1:37" ht="12.75" customHeight="1"/>
    <row r="28" spans="1:37" ht="12.75" customHeight="1"/>
    <row r="29" spans="1:37" ht="12.75" customHeight="1"/>
    <row r="30" spans="1:37" ht="12" customHeight="1"/>
    <row r="31" spans="1:37" ht="14.25" customHeight="1"/>
    <row r="32" spans="1:37" ht="7.5" customHeight="1"/>
    <row r="33" ht="13.5" customHeight="1"/>
    <row r="34" ht="7.5" customHeight="1"/>
    <row r="35" ht="11.25"/>
    <row r="36" ht="11.25"/>
    <row r="37" ht="11.25"/>
    <row r="38" ht="11.25"/>
    <row r="39" ht="11.25"/>
    <row r="40" ht="7.5" customHeight="1"/>
    <row r="41" ht="11.25"/>
    <row r="42" ht="11.25"/>
    <row r="43" ht="11.25"/>
    <row r="44" ht="12.75" customHeight="1"/>
    <row r="45" ht="12.75" customHeight="1"/>
    <row r="46" ht="12.75" customHeight="1"/>
    <row r="47" ht="12.75" customHeight="1"/>
    <row r="48" ht="12.75" customHeight="1"/>
    <row r="49" ht="12" customHeight="1"/>
    <row r="50" ht="14.25" customHeight="1"/>
    <row r="51" ht="7.5" customHeight="1"/>
    <row r="52" ht="13.5" customHeight="1"/>
    <row r="53" ht="7.5" customHeight="1"/>
    <row r="54" ht="11.25"/>
    <row r="55" ht="11.25"/>
    <row r="56" ht="11.25"/>
    <row r="57" ht="11.25"/>
    <row r="58" ht="11.25"/>
    <row r="59" ht="7.5" customHeight="1"/>
    <row r="60" ht="11.25"/>
    <row r="61" ht="11.25"/>
    <row r="62" ht="11.25"/>
    <row r="63" ht="12.75" customHeight="1"/>
    <row r="64" ht="12.75" customHeight="1"/>
    <row r="65" ht="12.75" customHeight="1"/>
    <row r="66" ht="12.75" customHeight="1"/>
    <row r="67" ht="12.75" customHeight="1"/>
    <row r="68" ht="12" customHeight="1"/>
    <row r="69" ht="14.25" customHeight="1"/>
    <row r="70" ht="7.5" customHeight="1"/>
    <row r="71" ht="13.5" customHeight="1"/>
    <row r="72" ht="7.5" customHeight="1"/>
    <row r="73" ht="11.25"/>
    <row r="74" ht="11.25"/>
    <row r="75" ht="11.25"/>
    <row r="76" ht="11.25"/>
    <row r="77" ht="11.25"/>
    <row r="78" ht="7.5" customHeight="1"/>
    <row r="79" ht="11.25"/>
    <row r="80" ht="11.25"/>
    <row r="81" ht="11.25"/>
    <row r="82" ht="12.75" customHeight="1"/>
    <row r="83" ht="12.75" customHeight="1"/>
    <row r="84" ht="12.75" customHeight="1"/>
    <row r="85" ht="12.75" customHeight="1"/>
    <row r="86" ht="12.75" customHeight="1"/>
    <row r="87" ht="4.5" customHeight="1"/>
    <row r="88" ht="17.25" customHeight="1"/>
    <row r="89" ht="11.25"/>
    <row r="90" ht="11.25"/>
    <row r="91" ht="11.25"/>
    <row r="92" ht="15.75" customHeight="1"/>
    <row r="93" ht="3" customHeight="1"/>
    <row r="94" ht="2.25" customHeight="1"/>
    <row r="95" ht="18" customHeight="1"/>
    <row r="96" ht="7.5" customHeight="1"/>
    <row r="97" ht="18" customHeight="1"/>
    <row r="98" ht="7.5" customHeight="1"/>
    <row r="99" ht="15.75" customHeight="1"/>
    <row r="100" ht="15.75" customHeight="1"/>
    <row r="101" ht="18" customHeight="1"/>
    <row r="102" ht="62.25" customHeight="1"/>
    <row r="103" ht="3.75" customHeight="1"/>
    <row r="104" ht="6" customHeight="1"/>
    <row r="105" ht="14.25" customHeight="1"/>
    <row r="106" ht="7.5" customHeight="1"/>
    <row r="107" ht="13.5" customHeight="1"/>
    <row r="108" ht="7.5" customHeight="1"/>
    <row r="109" ht="11.25"/>
    <row r="110" ht="11.25"/>
    <row r="111" ht="11.25"/>
    <row r="112" ht="11.25"/>
    <row r="113" ht="11.25"/>
    <row r="114" ht="7.5" customHeight="1"/>
    <row r="115" ht="11.25"/>
    <row r="116" ht="11.25"/>
    <row r="117" ht="11.25"/>
    <row r="118" ht="12.75" customHeight="1"/>
    <row r="119" ht="12.75" customHeight="1"/>
    <row r="120" ht="12.75" customHeight="1"/>
    <row r="121" ht="12.75" customHeight="1"/>
    <row r="122" ht="12.75" customHeight="1"/>
    <row r="123" ht="12" customHeight="1"/>
    <row r="124" ht="14.25" customHeight="1"/>
    <row r="125" ht="7.5" customHeight="1"/>
    <row r="126" ht="13.5" customHeight="1"/>
    <row r="127" ht="7.5" customHeight="1"/>
    <row r="128" ht="11.25"/>
    <row r="129" ht="11.25"/>
    <row r="130" ht="11.25"/>
    <row r="131" ht="11.25"/>
    <row r="132" ht="11.25"/>
    <row r="133" ht="7.5" customHeight="1"/>
    <row r="134" ht="11.25"/>
    <row r="135" ht="11.25"/>
    <row r="136" ht="11.25"/>
    <row r="137" ht="12.75" customHeight="1"/>
    <row r="138" ht="12.75" customHeight="1"/>
    <row r="139" ht="12.75" customHeight="1"/>
    <row r="140" ht="12.75" customHeight="1"/>
    <row r="141" ht="12.75" customHeight="1"/>
    <row r="142" ht="4.5" customHeight="1"/>
    <row r="143" ht="17.25" customHeight="1"/>
    <row r="144" ht="11.25"/>
    <row r="145" ht="11.25"/>
    <row r="146" ht="11.25"/>
    <row r="147" ht="15.75" customHeight="1"/>
    <row r="148" ht="3" customHeight="1"/>
  </sheetData>
  <mergeCells count="9">
    <mergeCell ref="AB5:AB7"/>
    <mergeCell ref="J6:J8"/>
    <mergeCell ref="B10:F10"/>
    <mergeCell ref="B4:G7"/>
    <mergeCell ref="H4:H8"/>
    <mergeCell ref="Z4:Z8"/>
    <mergeCell ref="I5:I8"/>
    <mergeCell ref="J5:N5"/>
    <mergeCell ref="AA5:AA7"/>
  </mergeCells>
  <phoneticPr fontId="4"/>
  <printOptions horizontalCentered="1"/>
  <pageMargins left="0.59055118110236227" right="0.31496062992125984" top="0.78740157480314965" bottom="0" header="0.51181102362204722" footer="0.51181102362204722"/>
  <pageSetup paperSize="9" scale="80" pageOrder="overThenDown" orientation="portrait" r:id="rId1"/>
  <headerFooter alignWithMargins="0"/>
  <rowBreaks count="2" manualBreakCount="2">
    <brk id="93" max="16383" man="1"/>
    <brk id="148" max="16383" man="1"/>
  </rowBreaks>
  <colBreaks count="1" manualBreakCount="1">
    <brk id="29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6"/>
  <sheetViews>
    <sheetView showGridLines="0" view="pageBreakPreview" zoomScaleNormal="70" zoomScaleSheetLayoutView="100" workbookViewId="0">
      <selection activeCell="F1" sqref="F1"/>
    </sheetView>
  </sheetViews>
  <sheetFormatPr defaultRowHeight="13.5"/>
  <cols>
    <col min="1" max="1" width="0.75" style="260" customWidth="1"/>
    <col min="2" max="2" width="1.125" style="260" customWidth="1"/>
    <col min="3" max="3" width="3" style="260" bestFit="1" customWidth="1"/>
    <col min="4" max="4" width="2.375" style="260" customWidth="1"/>
    <col min="5" max="5" width="4.375" style="483" customWidth="1"/>
    <col min="6" max="8" width="2.375" style="260" customWidth="1"/>
    <col min="9" max="9" width="37.625" style="484" customWidth="1"/>
    <col min="10" max="10" width="3" style="260" customWidth="1"/>
    <col min="11" max="12" width="11.625" customWidth="1"/>
    <col min="13" max="18" width="11.875" customWidth="1"/>
    <col min="19" max="29" width="13.875" customWidth="1"/>
  </cols>
  <sheetData>
    <row r="1" spans="1:29" s="260" customFormat="1">
      <c r="E1" s="483"/>
      <c r="I1" s="484"/>
    </row>
    <row r="2" spans="1:29" s="485" customFormat="1" ht="39" customHeight="1"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7" t="s">
        <v>880</v>
      </c>
      <c r="S2" s="486" t="s">
        <v>806</v>
      </c>
      <c r="T2" s="486"/>
    </row>
    <row r="3" spans="1:29" s="260" customFormat="1" ht="7.5" customHeight="1">
      <c r="E3" s="483"/>
      <c r="I3" s="484"/>
    </row>
    <row r="4" spans="1:29" s="260" customFormat="1" ht="24" customHeight="1">
      <c r="A4" s="1679" t="s">
        <v>807</v>
      </c>
      <c r="B4" s="1679"/>
      <c r="C4" s="1679"/>
      <c r="D4" s="1679"/>
      <c r="E4" s="1679"/>
      <c r="F4" s="1679"/>
      <c r="G4" s="1679"/>
      <c r="H4" s="1679"/>
      <c r="I4" s="1679"/>
      <c r="J4" s="1624"/>
      <c r="K4" s="1688" t="s">
        <v>808</v>
      </c>
      <c r="L4" s="1689" t="s">
        <v>809</v>
      </c>
      <c r="M4" s="1627" t="s">
        <v>810</v>
      </c>
      <c r="N4" s="1679"/>
      <c r="O4" s="1624"/>
      <c r="P4" s="1627" t="s">
        <v>811</v>
      </c>
      <c r="Q4" s="1679"/>
      <c r="R4" s="1624"/>
      <c r="S4" s="1627" t="s">
        <v>812</v>
      </c>
      <c r="T4" s="1679"/>
      <c r="U4" s="1624"/>
      <c r="V4" s="1627" t="s">
        <v>813</v>
      </c>
      <c r="W4" s="1679"/>
      <c r="X4" s="1624"/>
      <c r="Y4" s="1627" t="s">
        <v>814</v>
      </c>
      <c r="Z4" s="1679"/>
      <c r="AA4" s="1624"/>
      <c r="AB4" s="488" t="s">
        <v>815</v>
      </c>
      <c r="AC4" s="259"/>
    </row>
    <row r="5" spans="1:29" s="260" customFormat="1" ht="24" customHeight="1">
      <c r="A5" s="1687"/>
      <c r="B5" s="1687"/>
      <c r="C5" s="1687"/>
      <c r="D5" s="1687"/>
      <c r="E5" s="1687"/>
      <c r="F5" s="1687"/>
      <c r="G5" s="1687"/>
      <c r="H5" s="1687"/>
      <c r="I5" s="1687"/>
      <c r="J5" s="1625"/>
      <c r="K5" s="1688"/>
      <c r="L5" s="1690"/>
      <c r="M5" s="1680" t="s">
        <v>816</v>
      </c>
      <c r="N5" s="1681"/>
      <c r="O5" s="1681"/>
      <c r="P5" s="1680" t="s">
        <v>816</v>
      </c>
      <c r="Q5" s="1681"/>
      <c r="R5" s="1681"/>
      <c r="S5" s="1680" t="s">
        <v>816</v>
      </c>
      <c r="T5" s="1681"/>
      <c r="U5" s="1681"/>
      <c r="V5" s="1680" t="s">
        <v>816</v>
      </c>
      <c r="W5" s="1681"/>
      <c r="X5" s="1681"/>
      <c r="Y5" s="1680" t="s">
        <v>816</v>
      </c>
      <c r="Z5" s="1681"/>
      <c r="AA5" s="1681"/>
      <c r="AB5" s="1629" t="s">
        <v>817</v>
      </c>
      <c r="AC5" s="1684"/>
    </row>
    <row r="6" spans="1:29" s="492" customFormat="1" ht="39" customHeight="1">
      <c r="A6" s="1684"/>
      <c r="B6" s="1684"/>
      <c r="C6" s="1684"/>
      <c r="D6" s="1684"/>
      <c r="E6" s="1684"/>
      <c r="F6" s="1684"/>
      <c r="G6" s="1684"/>
      <c r="H6" s="1684"/>
      <c r="I6" s="1684"/>
      <c r="J6" s="1626"/>
      <c r="K6" s="1688"/>
      <c r="L6" s="1691"/>
      <c r="M6" s="489" t="s">
        <v>620</v>
      </c>
      <c r="N6" s="489" t="s">
        <v>631</v>
      </c>
      <c r="O6" s="490" t="s">
        <v>818</v>
      </c>
      <c r="P6" s="489" t="s">
        <v>620</v>
      </c>
      <c r="Q6" s="489" t="s">
        <v>631</v>
      </c>
      <c r="R6" s="490" t="s">
        <v>819</v>
      </c>
      <c r="S6" s="489" t="s">
        <v>620</v>
      </c>
      <c r="T6" s="489" t="s">
        <v>631</v>
      </c>
      <c r="U6" s="490" t="s">
        <v>820</v>
      </c>
      <c r="V6" s="489" t="s">
        <v>620</v>
      </c>
      <c r="W6" s="489" t="s">
        <v>631</v>
      </c>
      <c r="X6" s="490" t="s">
        <v>821</v>
      </c>
      <c r="Y6" s="489" t="s">
        <v>620</v>
      </c>
      <c r="Z6" s="489" t="s">
        <v>631</v>
      </c>
      <c r="AA6" s="490" t="s">
        <v>822</v>
      </c>
      <c r="AB6" s="489" t="s">
        <v>620</v>
      </c>
      <c r="AC6" s="491" t="s">
        <v>631</v>
      </c>
    </row>
    <row r="7" spans="1:29" s="277" customFormat="1" ht="16.5" customHeight="1">
      <c r="A7" s="493"/>
      <c r="B7" s="493"/>
      <c r="C7" s="494"/>
      <c r="D7" s="494"/>
      <c r="E7" s="495"/>
      <c r="F7" s="494"/>
      <c r="G7" s="494"/>
      <c r="H7" s="494"/>
      <c r="I7" s="496"/>
      <c r="J7" s="497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</row>
    <row r="8" spans="1:29" s="277" customFormat="1" ht="23.25" customHeight="1">
      <c r="A8" s="494"/>
      <c r="B8" s="1685" t="s">
        <v>823</v>
      </c>
      <c r="C8" s="1686"/>
      <c r="D8" s="1686"/>
      <c r="E8" s="1686"/>
      <c r="F8" s="1686"/>
      <c r="G8" s="1686"/>
      <c r="H8" s="1686"/>
      <c r="I8" s="1686"/>
      <c r="J8" s="497" t="s">
        <v>824</v>
      </c>
      <c r="K8" s="498">
        <v>188591</v>
      </c>
      <c r="L8" s="498">
        <v>415337</v>
      </c>
      <c r="M8" s="498">
        <v>14095</v>
      </c>
      <c r="N8" s="498">
        <v>56684</v>
      </c>
      <c r="O8" s="498">
        <v>18665</v>
      </c>
      <c r="P8" s="498">
        <v>24265</v>
      </c>
      <c r="Q8" s="498">
        <v>97573</v>
      </c>
      <c r="R8" s="498">
        <v>38984</v>
      </c>
      <c r="S8" s="498">
        <v>29820</v>
      </c>
      <c r="T8" s="498">
        <v>118646</v>
      </c>
      <c r="U8" s="498">
        <v>50103</v>
      </c>
      <c r="V8" s="498">
        <v>35913</v>
      </c>
      <c r="W8" s="498">
        <v>139738</v>
      </c>
      <c r="X8" s="498">
        <v>61929</v>
      </c>
      <c r="Y8" s="498">
        <v>40622</v>
      </c>
      <c r="Z8" s="498">
        <v>151508</v>
      </c>
      <c r="AA8" s="498">
        <v>69429</v>
      </c>
      <c r="AB8" s="498">
        <v>7260</v>
      </c>
      <c r="AC8" s="498">
        <v>34415</v>
      </c>
    </row>
    <row r="9" spans="1:29" s="277" customFormat="1" ht="23.25" customHeight="1">
      <c r="A9" s="494"/>
      <c r="B9" s="499"/>
      <c r="C9" s="499" t="s">
        <v>825</v>
      </c>
      <c r="D9" s="499" t="s">
        <v>826</v>
      </c>
      <c r="E9" s="500"/>
      <c r="F9" s="499"/>
      <c r="G9" s="499"/>
      <c r="H9" s="499"/>
      <c r="I9" s="501"/>
      <c r="J9" s="497"/>
      <c r="K9" s="498">
        <v>117063</v>
      </c>
      <c r="L9" s="498">
        <v>340445</v>
      </c>
      <c r="M9" s="498">
        <v>14048</v>
      </c>
      <c r="N9" s="498">
        <v>56458</v>
      </c>
      <c r="O9" s="498">
        <v>18604</v>
      </c>
      <c r="P9" s="498">
        <v>24183</v>
      </c>
      <c r="Q9" s="498">
        <v>97182</v>
      </c>
      <c r="R9" s="498">
        <v>38858</v>
      </c>
      <c r="S9" s="498">
        <v>29718</v>
      </c>
      <c r="T9" s="498">
        <v>118168</v>
      </c>
      <c r="U9" s="498">
        <v>49933</v>
      </c>
      <c r="V9" s="498">
        <v>35631</v>
      </c>
      <c r="W9" s="498">
        <v>139009</v>
      </c>
      <c r="X9" s="498">
        <v>61553</v>
      </c>
      <c r="Y9" s="498">
        <v>38530</v>
      </c>
      <c r="Z9" s="498">
        <v>148910</v>
      </c>
      <c r="AA9" s="498">
        <v>67229</v>
      </c>
      <c r="AB9" s="498">
        <v>7230</v>
      </c>
      <c r="AC9" s="498">
        <v>34262</v>
      </c>
    </row>
    <row r="10" spans="1:29" s="277" customFormat="1" ht="23.25" customHeight="1">
      <c r="A10" s="494"/>
      <c r="B10" s="499"/>
      <c r="C10" s="499"/>
      <c r="D10" s="499" t="s">
        <v>827</v>
      </c>
      <c r="E10" s="1682" t="s">
        <v>828</v>
      </c>
      <c r="F10" s="1683"/>
      <c r="G10" s="1683"/>
      <c r="H10" s="1683"/>
      <c r="I10" s="1683"/>
      <c r="J10" s="497"/>
      <c r="K10" s="498">
        <v>104706</v>
      </c>
      <c r="L10" s="498">
        <v>291532</v>
      </c>
      <c r="M10" s="498">
        <v>12482</v>
      </c>
      <c r="N10" s="498">
        <v>48085</v>
      </c>
      <c r="O10" s="498">
        <v>16611</v>
      </c>
      <c r="P10" s="498">
        <v>21211</v>
      </c>
      <c r="Q10" s="498">
        <v>81655</v>
      </c>
      <c r="R10" s="498">
        <v>34388</v>
      </c>
      <c r="S10" s="498">
        <v>25922</v>
      </c>
      <c r="T10" s="498">
        <v>98680</v>
      </c>
      <c r="U10" s="498">
        <v>43933</v>
      </c>
      <c r="V10" s="498">
        <v>30908</v>
      </c>
      <c r="W10" s="498">
        <v>115414</v>
      </c>
      <c r="X10" s="498">
        <v>53873</v>
      </c>
      <c r="Y10" s="498">
        <v>33300</v>
      </c>
      <c r="Z10" s="498">
        <v>123212</v>
      </c>
      <c r="AA10" s="498">
        <v>58627</v>
      </c>
      <c r="AB10" s="498" t="s">
        <v>34</v>
      </c>
      <c r="AC10" s="498" t="s">
        <v>34</v>
      </c>
    </row>
    <row r="11" spans="1:29" s="277" customFormat="1" ht="23.25" customHeight="1">
      <c r="A11" s="494"/>
      <c r="B11" s="499"/>
      <c r="C11" s="499"/>
      <c r="D11" s="499"/>
      <c r="E11" s="502" t="s">
        <v>829</v>
      </c>
      <c r="F11" s="1682" t="s">
        <v>830</v>
      </c>
      <c r="G11" s="1683"/>
      <c r="H11" s="1683"/>
      <c r="I11" s="1683"/>
      <c r="J11" s="497"/>
      <c r="K11" s="498">
        <v>39568</v>
      </c>
      <c r="L11" s="498">
        <v>79136</v>
      </c>
      <c r="M11" s="498" t="s">
        <v>34</v>
      </c>
      <c r="N11" s="498" t="s">
        <v>34</v>
      </c>
      <c r="O11" s="498" t="s">
        <v>34</v>
      </c>
      <c r="P11" s="498" t="s">
        <v>34</v>
      </c>
      <c r="Q11" s="498" t="s">
        <v>34</v>
      </c>
      <c r="R11" s="498" t="s">
        <v>34</v>
      </c>
      <c r="S11" s="498" t="s">
        <v>34</v>
      </c>
      <c r="T11" s="498" t="s">
        <v>34</v>
      </c>
      <c r="U11" s="498" t="s">
        <v>34</v>
      </c>
      <c r="V11" s="498" t="s">
        <v>34</v>
      </c>
      <c r="W11" s="498" t="s">
        <v>34</v>
      </c>
      <c r="X11" s="498" t="s">
        <v>34</v>
      </c>
      <c r="Y11" s="498">
        <v>11</v>
      </c>
      <c r="Z11" s="498">
        <v>22</v>
      </c>
      <c r="AA11" s="498">
        <v>13</v>
      </c>
      <c r="AB11" s="498" t="s">
        <v>34</v>
      </c>
      <c r="AC11" s="498" t="s">
        <v>34</v>
      </c>
    </row>
    <row r="12" spans="1:29" s="277" customFormat="1" ht="23.25" customHeight="1">
      <c r="A12" s="494"/>
      <c r="B12" s="499"/>
      <c r="C12" s="499"/>
      <c r="D12" s="499"/>
      <c r="E12" s="502" t="s">
        <v>831</v>
      </c>
      <c r="F12" s="1682" t="s">
        <v>832</v>
      </c>
      <c r="G12" s="1683"/>
      <c r="H12" s="1683"/>
      <c r="I12" s="1683"/>
      <c r="J12" s="497"/>
      <c r="K12" s="498">
        <v>46490</v>
      </c>
      <c r="L12" s="498">
        <v>168718</v>
      </c>
      <c r="M12" s="498">
        <v>11600</v>
      </c>
      <c r="N12" s="498">
        <v>45478</v>
      </c>
      <c r="O12" s="498">
        <v>15562</v>
      </c>
      <c r="P12" s="498">
        <v>18882</v>
      </c>
      <c r="Q12" s="498">
        <v>74895</v>
      </c>
      <c r="R12" s="498">
        <v>31016</v>
      </c>
      <c r="S12" s="498">
        <v>22481</v>
      </c>
      <c r="T12" s="498">
        <v>88904</v>
      </c>
      <c r="U12" s="498">
        <v>38726</v>
      </c>
      <c r="V12" s="498">
        <v>26160</v>
      </c>
      <c r="W12" s="498">
        <v>102352</v>
      </c>
      <c r="X12" s="498">
        <v>46501</v>
      </c>
      <c r="Y12" s="498">
        <v>27908</v>
      </c>
      <c r="Z12" s="498">
        <v>108583</v>
      </c>
      <c r="AA12" s="498">
        <v>50138</v>
      </c>
      <c r="AB12" s="498" t="s">
        <v>34</v>
      </c>
      <c r="AC12" s="498" t="s">
        <v>34</v>
      </c>
    </row>
    <row r="13" spans="1:29" s="277" customFormat="1" ht="23.25" customHeight="1">
      <c r="A13" s="494"/>
      <c r="B13" s="499"/>
      <c r="C13" s="499"/>
      <c r="D13" s="499"/>
      <c r="E13" s="502" t="s">
        <v>833</v>
      </c>
      <c r="F13" s="1682" t="s">
        <v>834</v>
      </c>
      <c r="G13" s="1683"/>
      <c r="H13" s="1683"/>
      <c r="I13" s="1683"/>
      <c r="J13" s="497"/>
      <c r="K13" s="498">
        <v>2286</v>
      </c>
      <c r="L13" s="498">
        <v>5239</v>
      </c>
      <c r="M13" s="498">
        <v>39</v>
      </c>
      <c r="N13" s="498">
        <v>121</v>
      </c>
      <c r="O13" s="498">
        <v>48</v>
      </c>
      <c r="P13" s="498">
        <v>129</v>
      </c>
      <c r="Q13" s="498">
        <v>399</v>
      </c>
      <c r="R13" s="498">
        <v>179</v>
      </c>
      <c r="S13" s="498">
        <v>224</v>
      </c>
      <c r="T13" s="498">
        <v>641</v>
      </c>
      <c r="U13" s="498">
        <v>342</v>
      </c>
      <c r="V13" s="498">
        <v>373</v>
      </c>
      <c r="W13" s="498">
        <v>1017</v>
      </c>
      <c r="X13" s="498">
        <v>559</v>
      </c>
      <c r="Y13" s="498">
        <v>445</v>
      </c>
      <c r="Z13" s="498">
        <v>1185</v>
      </c>
      <c r="AA13" s="498">
        <v>665</v>
      </c>
      <c r="AB13" s="498" t="s">
        <v>34</v>
      </c>
      <c r="AC13" s="498" t="s">
        <v>34</v>
      </c>
    </row>
    <row r="14" spans="1:29" s="277" customFormat="1" ht="23.25" customHeight="1">
      <c r="A14" s="494"/>
      <c r="B14" s="499"/>
      <c r="C14" s="499"/>
      <c r="D14" s="499"/>
      <c r="E14" s="502" t="s">
        <v>835</v>
      </c>
      <c r="F14" s="1682" t="s">
        <v>836</v>
      </c>
      <c r="G14" s="1683"/>
      <c r="H14" s="1683"/>
      <c r="I14" s="1683"/>
      <c r="J14" s="497"/>
      <c r="K14" s="498">
        <v>16362</v>
      </c>
      <c r="L14" s="498">
        <v>38439</v>
      </c>
      <c r="M14" s="498">
        <v>843</v>
      </c>
      <c r="N14" s="498">
        <v>2486</v>
      </c>
      <c r="O14" s="498">
        <v>1001</v>
      </c>
      <c r="P14" s="498">
        <v>2200</v>
      </c>
      <c r="Q14" s="498">
        <v>6361</v>
      </c>
      <c r="R14" s="498">
        <v>3193</v>
      </c>
      <c r="S14" s="498">
        <v>3217</v>
      </c>
      <c r="T14" s="498">
        <v>9135</v>
      </c>
      <c r="U14" s="498">
        <v>4865</v>
      </c>
      <c r="V14" s="498">
        <v>4375</v>
      </c>
      <c r="W14" s="498">
        <v>12045</v>
      </c>
      <c r="X14" s="498">
        <v>6813</v>
      </c>
      <c r="Y14" s="498">
        <v>4936</v>
      </c>
      <c r="Z14" s="498">
        <v>13422</v>
      </c>
      <c r="AA14" s="498">
        <v>7811</v>
      </c>
      <c r="AB14" s="498" t="s">
        <v>34</v>
      </c>
      <c r="AC14" s="498" t="s">
        <v>34</v>
      </c>
    </row>
    <row r="15" spans="1:29" s="277" customFormat="1" ht="23.25" customHeight="1">
      <c r="A15" s="494"/>
      <c r="B15" s="499"/>
      <c r="C15" s="499"/>
      <c r="D15" s="499" t="s">
        <v>837</v>
      </c>
      <c r="E15" s="1682" t="s">
        <v>838</v>
      </c>
      <c r="F15" s="1683"/>
      <c r="G15" s="1683"/>
      <c r="H15" s="1683"/>
      <c r="I15" s="1683"/>
      <c r="J15" s="497"/>
      <c r="K15" s="498">
        <v>12357</v>
      </c>
      <c r="L15" s="498">
        <v>48913</v>
      </c>
      <c r="M15" s="498">
        <v>1566</v>
      </c>
      <c r="N15" s="498">
        <v>8373</v>
      </c>
      <c r="O15" s="498">
        <v>1993</v>
      </c>
      <c r="P15" s="498">
        <v>2972</v>
      </c>
      <c r="Q15" s="498">
        <v>15527</v>
      </c>
      <c r="R15" s="498">
        <v>4470</v>
      </c>
      <c r="S15" s="498">
        <v>3796</v>
      </c>
      <c r="T15" s="498">
        <v>19488</v>
      </c>
      <c r="U15" s="498">
        <v>6000</v>
      </c>
      <c r="V15" s="498">
        <v>4723</v>
      </c>
      <c r="W15" s="498">
        <v>23595</v>
      </c>
      <c r="X15" s="498">
        <v>7680</v>
      </c>
      <c r="Y15" s="498">
        <v>5230</v>
      </c>
      <c r="Z15" s="498">
        <v>25698</v>
      </c>
      <c r="AA15" s="498">
        <v>8602</v>
      </c>
      <c r="AB15" s="498">
        <v>7230</v>
      </c>
      <c r="AC15" s="498">
        <v>34262</v>
      </c>
    </row>
    <row r="16" spans="1:29" s="277" customFormat="1" ht="23.25" customHeight="1">
      <c r="A16" s="494"/>
      <c r="B16" s="499"/>
      <c r="C16" s="499"/>
      <c r="D16" s="499"/>
      <c r="E16" s="502" t="s">
        <v>839</v>
      </c>
      <c r="F16" s="1682" t="s">
        <v>840</v>
      </c>
      <c r="G16" s="1683"/>
      <c r="H16" s="1683"/>
      <c r="I16" s="1683"/>
      <c r="J16" s="497"/>
      <c r="K16" s="498">
        <v>319</v>
      </c>
      <c r="L16" s="498">
        <v>1276</v>
      </c>
      <c r="M16" s="498" t="s">
        <v>34</v>
      </c>
      <c r="N16" s="498" t="s">
        <v>34</v>
      </c>
      <c r="O16" s="498" t="s">
        <v>34</v>
      </c>
      <c r="P16" s="498" t="s">
        <v>34</v>
      </c>
      <c r="Q16" s="498" t="s">
        <v>34</v>
      </c>
      <c r="R16" s="498" t="s">
        <v>34</v>
      </c>
      <c r="S16" s="498" t="s">
        <v>34</v>
      </c>
      <c r="T16" s="498" t="s">
        <v>34</v>
      </c>
      <c r="U16" s="498" t="s">
        <v>34</v>
      </c>
      <c r="V16" s="498" t="s">
        <v>34</v>
      </c>
      <c r="W16" s="498" t="s">
        <v>34</v>
      </c>
      <c r="X16" s="498" t="s">
        <v>34</v>
      </c>
      <c r="Y16" s="498">
        <v>1</v>
      </c>
      <c r="Z16" s="498">
        <v>4</v>
      </c>
      <c r="AA16" s="498">
        <v>1</v>
      </c>
      <c r="AB16" s="498" t="s">
        <v>34</v>
      </c>
      <c r="AC16" s="498" t="s">
        <v>34</v>
      </c>
    </row>
    <row r="17" spans="1:29" s="277" customFormat="1" ht="23.25" customHeight="1">
      <c r="A17" s="494"/>
      <c r="B17" s="499"/>
      <c r="C17" s="499"/>
      <c r="D17" s="499"/>
      <c r="E17" s="502"/>
      <c r="F17" s="503" t="s">
        <v>841</v>
      </c>
      <c r="G17" s="1682" t="s">
        <v>842</v>
      </c>
      <c r="H17" s="1683"/>
      <c r="I17" s="1683"/>
      <c r="J17" s="497"/>
      <c r="K17" s="498">
        <v>232</v>
      </c>
      <c r="L17" s="498">
        <v>928</v>
      </c>
      <c r="M17" s="498" t="s">
        <v>34</v>
      </c>
      <c r="N17" s="498" t="s">
        <v>34</v>
      </c>
      <c r="O17" s="498" t="s">
        <v>34</v>
      </c>
      <c r="P17" s="498" t="s">
        <v>34</v>
      </c>
      <c r="Q17" s="498" t="s">
        <v>34</v>
      </c>
      <c r="R17" s="498" t="s">
        <v>34</v>
      </c>
      <c r="S17" s="498" t="s">
        <v>34</v>
      </c>
      <c r="T17" s="498" t="s">
        <v>34</v>
      </c>
      <c r="U17" s="498" t="s">
        <v>34</v>
      </c>
      <c r="V17" s="498" t="s">
        <v>34</v>
      </c>
      <c r="W17" s="498" t="s">
        <v>34</v>
      </c>
      <c r="X17" s="498" t="s">
        <v>34</v>
      </c>
      <c r="Y17" s="498">
        <v>1</v>
      </c>
      <c r="Z17" s="498">
        <v>4</v>
      </c>
      <c r="AA17" s="498">
        <v>1</v>
      </c>
      <c r="AB17" s="498" t="s">
        <v>34</v>
      </c>
      <c r="AC17" s="498" t="s">
        <v>34</v>
      </c>
    </row>
    <row r="18" spans="1:29" s="277" customFormat="1" ht="23.25" customHeight="1">
      <c r="A18" s="494"/>
      <c r="B18" s="499"/>
      <c r="C18" s="499"/>
      <c r="D18" s="499"/>
      <c r="E18" s="502"/>
      <c r="F18" s="503" t="s">
        <v>843</v>
      </c>
      <c r="G18" s="1682" t="s">
        <v>844</v>
      </c>
      <c r="H18" s="1683"/>
      <c r="I18" s="1683"/>
      <c r="J18" s="497"/>
      <c r="K18" s="498">
        <v>87</v>
      </c>
      <c r="L18" s="498">
        <v>348</v>
      </c>
      <c r="M18" s="498" t="s">
        <v>34</v>
      </c>
      <c r="N18" s="498" t="s">
        <v>34</v>
      </c>
      <c r="O18" s="498" t="s">
        <v>34</v>
      </c>
      <c r="P18" s="498" t="s">
        <v>34</v>
      </c>
      <c r="Q18" s="498" t="s">
        <v>34</v>
      </c>
      <c r="R18" s="498" t="s">
        <v>34</v>
      </c>
      <c r="S18" s="498" t="s">
        <v>34</v>
      </c>
      <c r="T18" s="498" t="s">
        <v>34</v>
      </c>
      <c r="U18" s="498" t="s">
        <v>34</v>
      </c>
      <c r="V18" s="498" t="s">
        <v>34</v>
      </c>
      <c r="W18" s="498" t="s">
        <v>34</v>
      </c>
      <c r="X18" s="498" t="s">
        <v>34</v>
      </c>
      <c r="Y18" s="498" t="s">
        <v>34</v>
      </c>
      <c r="Z18" s="498" t="s">
        <v>34</v>
      </c>
      <c r="AA18" s="498" t="s">
        <v>34</v>
      </c>
      <c r="AB18" s="498" t="s">
        <v>34</v>
      </c>
      <c r="AC18" s="498" t="s">
        <v>34</v>
      </c>
    </row>
    <row r="19" spans="1:29" s="277" customFormat="1" ht="23.25" customHeight="1">
      <c r="A19" s="494"/>
      <c r="B19" s="499"/>
      <c r="C19" s="499"/>
      <c r="D19" s="499"/>
      <c r="E19" s="502" t="s">
        <v>845</v>
      </c>
      <c r="F19" s="1682" t="s">
        <v>846</v>
      </c>
      <c r="G19" s="1683"/>
      <c r="H19" s="1683"/>
      <c r="I19" s="1683"/>
      <c r="J19" s="497"/>
      <c r="K19" s="498">
        <v>1876</v>
      </c>
      <c r="L19" s="498">
        <v>5628</v>
      </c>
      <c r="M19" s="498" t="s">
        <v>34</v>
      </c>
      <c r="N19" s="498" t="s">
        <v>34</v>
      </c>
      <c r="O19" s="498" t="s">
        <v>34</v>
      </c>
      <c r="P19" s="498" t="s">
        <v>34</v>
      </c>
      <c r="Q19" s="498" t="s">
        <v>34</v>
      </c>
      <c r="R19" s="498" t="s">
        <v>34</v>
      </c>
      <c r="S19" s="498" t="s">
        <v>34</v>
      </c>
      <c r="T19" s="498" t="s">
        <v>34</v>
      </c>
      <c r="U19" s="498" t="s">
        <v>34</v>
      </c>
      <c r="V19" s="498" t="s">
        <v>34</v>
      </c>
      <c r="W19" s="498" t="s">
        <v>34</v>
      </c>
      <c r="X19" s="498" t="s">
        <v>34</v>
      </c>
      <c r="Y19" s="498" t="s">
        <v>34</v>
      </c>
      <c r="Z19" s="498" t="s">
        <v>34</v>
      </c>
      <c r="AA19" s="498" t="s">
        <v>34</v>
      </c>
      <c r="AB19" s="498" t="s">
        <v>34</v>
      </c>
      <c r="AC19" s="498" t="s">
        <v>34</v>
      </c>
    </row>
    <row r="20" spans="1:29" s="277" customFormat="1" ht="23.25" customHeight="1">
      <c r="A20" s="494"/>
      <c r="B20" s="499"/>
      <c r="C20" s="499"/>
      <c r="D20" s="499"/>
      <c r="E20" s="502"/>
      <c r="F20" s="503" t="s">
        <v>841</v>
      </c>
      <c r="G20" s="1682" t="s">
        <v>842</v>
      </c>
      <c r="H20" s="1683"/>
      <c r="I20" s="1683"/>
      <c r="J20" s="497"/>
      <c r="K20" s="498">
        <v>1214</v>
      </c>
      <c r="L20" s="498">
        <v>3642</v>
      </c>
      <c r="M20" s="498" t="s">
        <v>34</v>
      </c>
      <c r="N20" s="498" t="s">
        <v>34</v>
      </c>
      <c r="O20" s="498" t="s">
        <v>34</v>
      </c>
      <c r="P20" s="498" t="s">
        <v>34</v>
      </c>
      <c r="Q20" s="498" t="s">
        <v>34</v>
      </c>
      <c r="R20" s="498" t="s">
        <v>34</v>
      </c>
      <c r="S20" s="498" t="s">
        <v>34</v>
      </c>
      <c r="T20" s="498" t="s">
        <v>34</v>
      </c>
      <c r="U20" s="498" t="s">
        <v>34</v>
      </c>
      <c r="V20" s="498" t="s">
        <v>34</v>
      </c>
      <c r="W20" s="498" t="s">
        <v>34</v>
      </c>
      <c r="X20" s="498" t="s">
        <v>34</v>
      </c>
      <c r="Y20" s="498" t="s">
        <v>34</v>
      </c>
      <c r="Z20" s="498" t="s">
        <v>34</v>
      </c>
      <c r="AA20" s="498" t="s">
        <v>34</v>
      </c>
      <c r="AB20" s="498" t="s">
        <v>34</v>
      </c>
      <c r="AC20" s="498" t="s">
        <v>34</v>
      </c>
    </row>
    <row r="21" spans="1:29" s="277" customFormat="1" ht="23.25" customHeight="1">
      <c r="A21" s="494"/>
      <c r="B21" s="499"/>
      <c r="C21" s="499"/>
      <c r="D21" s="499"/>
      <c r="E21" s="502"/>
      <c r="F21" s="503" t="s">
        <v>843</v>
      </c>
      <c r="G21" s="1682" t="s">
        <v>844</v>
      </c>
      <c r="H21" s="1683"/>
      <c r="I21" s="1683"/>
      <c r="J21" s="497"/>
      <c r="K21" s="498">
        <v>662</v>
      </c>
      <c r="L21" s="498">
        <v>1986</v>
      </c>
      <c r="M21" s="498" t="s">
        <v>34</v>
      </c>
      <c r="N21" s="498" t="s">
        <v>34</v>
      </c>
      <c r="O21" s="498" t="s">
        <v>34</v>
      </c>
      <c r="P21" s="498" t="s">
        <v>34</v>
      </c>
      <c r="Q21" s="498" t="s">
        <v>34</v>
      </c>
      <c r="R21" s="498" t="s">
        <v>34</v>
      </c>
      <c r="S21" s="498" t="s">
        <v>34</v>
      </c>
      <c r="T21" s="498" t="s">
        <v>34</v>
      </c>
      <c r="U21" s="498" t="s">
        <v>34</v>
      </c>
      <c r="V21" s="498" t="s">
        <v>34</v>
      </c>
      <c r="W21" s="498" t="s">
        <v>34</v>
      </c>
      <c r="X21" s="498" t="s">
        <v>34</v>
      </c>
      <c r="Y21" s="498" t="s">
        <v>34</v>
      </c>
      <c r="Z21" s="498" t="s">
        <v>34</v>
      </c>
      <c r="AA21" s="498" t="s">
        <v>34</v>
      </c>
      <c r="AB21" s="498" t="s">
        <v>34</v>
      </c>
      <c r="AC21" s="498" t="s">
        <v>34</v>
      </c>
    </row>
    <row r="22" spans="1:29" s="277" customFormat="1" ht="23.25" customHeight="1">
      <c r="A22" s="494"/>
      <c r="B22" s="499"/>
      <c r="C22" s="499"/>
      <c r="D22" s="499"/>
      <c r="E22" s="502" t="s">
        <v>847</v>
      </c>
      <c r="F22" s="1682" t="s">
        <v>848</v>
      </c>
      <c r="G22" s="1683"/>
      <c r="H22" s="1683"/>
      <c r="I22" s="1683"/>
      <c r="J22" s="497" t="s">
        <v>849</v>
      </c>
      <c r="K22" s="498">
        <v>1093</v>
      </c>
      <c r="L22" s="498">
        <v>6475</v>
      </c>
      <c r="M22" s="498">
        <v>350</v>
      </c>
      <c r="N22" s="498">
        <v>2109</v>
      </c>
      <c r="O22" s="498">
        <v>473</v>
      </c>
      <c r="P22" s="498">
        <v>619</v>
      </c>
      <c r="Q22" s="498">
        <v>3773</v>
      </c>
      <c r="R22" s="498">
        <v>1036</v>
      </c>
      <c r="S22" s="498">
        <v>747</v>
      </c>
      <c r="T22" s="498">
        <v>4543</v>
      </c>
      <c r="U22" s="498">
        <v>1337</v>
      </c>
      <c r="V22" s="498">
        <v>859</v>
      </c>
      <c r="W22" s="498">
        <v>5196</v>
      </c>
      <c r="X22" s="498">
        <v>1611</v>
      </c>
      <c r="Y22" s="498">
        <v>904</v>
      </c>
      <c r="Z22" s="498">
        <v>5451</v>
      </c>
      <c r="AA22" s="498">
        <v>1732</v>
      </c>
      <c r="AB22" s="498">
        <v>1093</v>
      </c>
      <c r="AC22" s="498">
        <v>6475</v>
      </c>
    </row>
    <row r="23" spans="1:29" s="277" customFormat="1" ht="23.25" customHeight="1">
      <c r="A23" s="494"/>
      <c r="B23" s="499"/>
      <c r="C23" s="499"/>
      <c r="D23" s="499"/>
      <c r="E23" s="502"/>
      <c r="F23" s="503" t="s">
        <v>841</v>
      </c>
      <c r="G23" s="1682" t="s">
        <v>850</v>
      </c>
      <c r="H23" s="1683"/>
      <c r="I23" s="1683"/>
      <c r="J23" s="497"/>
      <c r="K23" s="498">
        <v>823</v>
      </c>
      <c r="L23" s="498">
        <v>4902</v>
      </c>
      <c r="M23" s="498">
        <v>248</v>
      </c>
      <c r="N23" s="498">
        <v>1517</v>
      </c>
      <c r="O23" s="498">
        <v>346</v>
      </c>
      <c r="P23" s="498">
        <v>452</v>
      </c>
      <c r="Q23" s="498">
        <v>2791</v>
      </c>
      <c r="R23" s="498">
        <v>765</v>
      </c>
      <c r="S23" s="498">
        <v>552</v>
      </c>
      <c r="T23" s="498">
        <v>3397</v>
      </c>
      <c r="U23" s="498">
        <v>1005</v>
      </c>
      <c r="V23" s="498">
        <v>635</v>
      </c>
      <c r="W23" s="498">
        <v>3874</v>
      </c>
      <c r="X23" s="498">
        <v>1224</v>
      </c>
      <c r="Y23" s="498">
        <v>669</v>
      </c>
      <c r="Z23" s="498">
        <v>4065</v>
      </c>
      <c r="AA23" s="498">
        <v>1315</v>
      </c>
      <c r="AB23" s="498">
        <v>823</v>
      </c>
      <c r="AC23" s="498">
        <v>4902</v>
      </c>
    </row>
    <row r="24" spans="1:29" s="277" customFormat="1" ht="23.25" customHeight="1">
      <c r="A24" s="494"/>
      <c r="B24" s="499"/>
      <c r="C24" s="499"/>
      <c r="D24" s="499"/>
      <c r="E24" s="502"/>
      <c r="F24" s="503" t="s">
        <v>843</v>
      </c>
      <c r="G24" s="1682" t="s">
        <v>851</v>
      </c>
      <c r="H24" s="1683"/>
      <c r="I24" s="1683"/>
      <c r="J24" s="497"/>
      <c r="K24" s="498">
        <v>270</v>
      </c>
      <c r="L24" s="498">
        <v>1573</v>
      </c>
      <c r="M24" s="498">
        <v>102</v>
      </c>
      <c r="N24" s="498">
        <v>592</v>
      </c>
      <c r="O24" s="498">
        <v>127</v>
      </c>
      <c r="P24" s="498">
        <v>167</v>
      </c>
      <c r="Q24" s="498">
        <v>982</v>
      </c>
      <c r="R24" s="498">
        <v>271</v>
      </c>
      <c r="S24" s="498">
        <v>195</v>
      </c>
      <c r="T24" s="498">
        <v>1146</v>
      </c>
      <c r="U24" s="498">
        <v>332</v>
      </c>
      <c r="V24" s="498">
        <v>224</v>
      </c>
      <c r="W24" s="498">
        <v>1322</v>
      </c>
      <c r="X24" s="498">
        <v>387</v>
      </c>
      <c r="Y24" s="498">
        <v>235</v>
      </c>
      <c r="Z24" s="498">
        <v>1386</v>
      </c>
      <c r="AA24" s="498">
        <v>417</v>
      </c>
      <c r="AB24" s="498">
        <v>270</v>
      </c>
      <c r="AC24" s="498">
        <v>1573</v>
      </c>
    </row>
    <row r="25" spans="1:29" s="277" customFormat="1" ht="23.25" customHeight="1">
      <c r="A25" s="494"/>
      <c r="B25" s="499"/>
      <c r="C25" s="499"/>
      <c r="D25" s="499"/>
      <c r="E25" s="502" t="s">
        <v>852</v>
      </c>
      <c r="F25" s="1682" t="s">
        <v>853</v>
      </c>
      <c r="G25" s="1683"/>
      <c r="H25" s="1683"/>
      <c r="I25" s="1683"/>
      <c r="J25" s="497" t="s">
        <v>849</v>
      </c>
      <c r="K25" s="498">
        <v>2806</v>
      </c>
      <c r="L25" s="498">
        <v>13036</v>
      </c>
      <c r="M25" s="498">
        <v>396</v>
      </c>
      <c r="N25" s="498">
        <v>1986</v>
      </c>
      <c r="O25" s="498">
        <v>526</v>
      </c>
      <c r="P25" s="498">
        <v>782</v>
      </c>
      <c r="Q25" s="498">
        <v>3985</v>
      </c>
      <c r="R25" s="498">
        <v>1242</v>
      </c>
      <c r="S25" s="498">
        <v>1067</v>
      </c>
      <c r="T25" s="498">
        <v>5390</v>
      </c>
      <c r="U25" s="498">
        <v>1773</v>
      </c>
      <c r="V25" s="498">
        <v>1377</v>
      </c>
      <c r="W25" s="498">
        <v>6848</v>
      </c>
      <c r="X25" s="498">
        <v>2375</v>
      </c>
      <c r="Y25" s="498">
        <v>1546</v>
      </c>
      <c r="Z25" s="498">
        <v>7629</v>
      </c>
      <c r="AA25" s="498">
        <v>2704</v>
      </c>
      <c r="AB25" s="498">
        <v>2806</v>
      </c>
      <c r="AC25" s="498">
        <v>13036</v>
      </c>
    </row>
    <row r="26" spans="1:29" s="277" customFormat="1" ht="23.25" customHeight="1">
      <c r="A26" s="494"/>
      <c r="B26" s="499"/>
      <c r="C26" s="499"/>
      <c r="D26" s="499"/>
      <c r="E26" s="502"/>
      <c r="F26" s="503" t="s">
        <v>841</v>
      </c>
      <c r="G26" s="1682" t="s">
        <v>850</v>
      </c>
      <c r="H26" s="1683"/>
      <c r="I26" s="1683"/>
      <c r="J26" s="497"/>
      <c r="K26" s="498">
        <v>1912</v>
      </c>
      <c r="L26" s="498">
        <v>8895</v>
      </c>
      <c r="M26" s="498">
        <v>235</v>
      </c>
      <c r="N26" s="498">
        <v>1177</v>
      </c>
      <c r="O26" s="498">
        <v>315</v>
      </c>
      <c r="P26" s="498">
        <v>484</v>
      </c>
      <c r="Q26" s="498">
        <v>2481</v>
      </c>
      <c r="R26" s="498">
        <v>773</v>
      </c>
      <c r="S26" s="498">
        <v>685</v>
      </c>
      <c r="T26" s="498">
        <v>3480</v>
      </c>
      <c r="U26" s="498">
        <v>1132</v>
      </c>
      <c r="V26" s="498">
        <v>904</v>
      </c>
      <c r="W26" s="498">
        <v>4521</v>
      </c>
      <c r="X26" s="498">
        <v>1564</v>
      </c>
      <c r="Y26" s="498">
        <v>1022</v>
      </c>
      <c r="Z26" s="498">
        <v>5064</v>
      </c>
      <c r="AA26" s="498">
        <v>1797</v>
      </c>
      <c r="AB26" s="498">
        <v>1912</v>
      </c>
      <c r="AC26" s="498">
        <v>8895</v>
      </c>
    </row>
    <row r="27" spans="1:29" s="277" customFormat="1" ht="23.25" customHeight="1">
      <c r="A27" s="494"/>
      <c r="B27" s="499"/>
      <c r="C27" s="499"/>
      <c r="D27" s="499"/>
      <c r="E27" s="502"/>
      <c r="F27" s="503" t="s">
        <v>843</v>
      </c>
      <c r="G27" s="1682" t="s">
        <v>851</v>
      </c>
      <c r="H27" s="1683"/>
      <c r="I27" s="1683"/>
      <c r="J27" s="497"/>
      <c r="K27" s="498">
        <v>892</v>
      </c>
      <c r="L27" s="498">
        <v>4133</v>
      </c>
      <c r="M27" s="498">
        <v>161</v>
      </c>
      <c r="N27" s="498">
        <v>809</v>
      </c>
      <c r="O27" s="498">
        <v>211</v>
      </c>
      <c r="P27" s="498">
        <v>298</v>
      </c>
      <c r="Q27" s="498">
        <v>1504</v>
      </c>
      <c r="R27" s="498">
        <v>469</v>
      </c>
      <c r="S27" s="498">
        <v>382</v>
      </c>
      <c r="T27" s="498">
        <v>1910</v>
      </c>
      <c r="U27" s="498">
        <v>641</v>
      </c>
      <c r="V27" s="498">
        <v>473</v>
      </c>
      <c r="W27" s="498">
        <v>2327</v>
      </c>
      <c r="X27" s="498">
        <v>811</v>
      </c>
      <c r="Y27" s="498">
        <v>524</v>
      </c>
      <c r="Z27" s="498">
        <v>2565</v>
      </c>
      <c r="AA27" s="498">
        <v>907</v>
      </c>
      <c r="AB27" s="498">
        <v>892</v>
      </c>
      <c r="AC27" s="498">
        <v>4133</v>
      </c>
    </row>
    <row r="28" spans="1:29" s="277" customFormat="1" ht="23.25" customHeight="1">
      <c r="A28" s="494"/>
      <c r="B28" s="499"/>
      <c r="C28" s="499"/>
      <c r="D28" s="499"/>
      <c r="E28" s="500" t="s">
        <v>854</v>
      </c>
      <c r="F28" s="1692" t="s">
        <v>855</v>
      </c>
      <c r="G28" s="1693"/>
      <c r="H28" s="1693"/>
      <c r="I28" s="1693"/>
      <c r="J28" s="497"/>
      <c r="K28" s="498">
        <v>432</v>
      </c>
      <c r="L28" s="498">
        <v>1381</v>
      </c>
      <c r="M28" s="498">
        <v>17</v>
      </c>
      <c r="N28" s="498">
        <v>74</v>
      </c>
      <c r="O28" s="498">
        <v>22</v>
      </c>
      <c r="P28" s="498">
        <v>29</v>
      </c>
      <c r="Q28" s="498">
        <v>116</v>
      </c>
      <c r="R28" s="498">
        <v>37</v>
      </c>
      <c r="S28" s="498">
        <v>46</v>
      </c>
      <c r="T28" s="498">
        <v>176</v>
      </c>
      <c r="U28" s="498">
        <v>63</v>
      </c>
      <c r="V28" s="498">
        <v>79</v>
      </c>
      <c r="W28" s="498">
        <v>287</v>
      </c>
      <c r="X28" s="498">
        <v>105</v>
      </c>
      <c r="Y28" s="498">
        <v>104</v>
      </c>
      <c r="Z28" s="498">
        <v>367</v>
      </c>
      <c r="AA28" s="498">
        <v>138</v>
      </c>
      <c r="AB28" s="498" t="s">
        <v>34</v>
      </c>
      <c r="AC28" s="498" t="s">
        <v>34</v>
      </c>
    </row>
    <row r="29" spans="1:29" s="277" customFormat="1" ht="23.25" customHeight="1">
      <c r="A29" s="494"/>
      <c r="B29" s="499"/>
      <c r="C29" s="499"/>
      <c r="D29" s="499"/>
      <c r="E29" s="500" t="s">
        <v>856</v>
      </c>
      <c r="F29" s="1692" t="s">
        <v>857</v>
      </c>
      <c r="G29" s="1693"/>
      <c r="H29" s="1693"/>
      <c r="I29" s="1693"/>
      <c r="J29" s="497"/>
      <c r="K29" s="498">
        <v>1408</v>
      </c>
      <c r="L29" s="498">
        <v>6543</v>
      </c>
      <c r="M29" s="498">
        <v>331</v>
      </c>
      <c r="N29" s="498">
        <v>1618</v>
      </c>
      <c r="O29" s="498">
        <v>383</v>
      </c>
      <c r="P29" s="498">
        <v>684</v>
      </c>
      <c r="Q29" s="498">
        <v>3295</v>
      </c>
      <c r="R29" s="498">
        <v>914</v>
      </c>
      <c r="S29" s="498">
        <v>866</v>
      </c>
      <c r="T29" s="498">
        <v>4164</v>
      </c>
      <c r="U29" s="498">
        <v>1214</v>
      </c>
      <c r="V29" s="498">
        <v>1035</v>
      </c>
      <c r="W29" s="498">
        <v>4928</v>
      </c>
      <c r="X29" s="498">
        <v>1498</v>
      </c>
      <c r="Y29" s="498">
        <v>1118</v>
      </c>
      <c r="Z29" s="498">
        <v>5302</v>
      </c>
      <c r="AA29" s="498">
        <v>1648</v>
      </c>
      <c r="AB29" s="498">
        <v>1212</v>
      </c>
      <c r="AC29" s="498">
        <v>5661</v>
      </c>
    </row>
    <row r="30" spans="1:29" s="277" customFormat="1" ht="23.25" customHeight="1">
      <c r="A30" s="494"/>
      <c r="B30" s="499"/>
      <c r="C30" s="499"/>
      <c r="D30" s="499"/>
      <c r="E30" s="500" t="s">
        <v>858</v>
      </c>
      <c r="F30" s="1692" t="s">
        <v>859</v>
      </c>
      <c r="G30" s="1683"/>
      <c r="H30" s="1683"/>
      <c r="I30" s="1683"/>
      <c r="J30" s="497" t="s">
        <v>849</v>
      </c>
      <c r="K30" s="498">
        <v>142</v>
      </c>
      <c r="L30" s="498">
        <v>679</v>
      </c>
      <c r="M30" s="498">
        <v>13</v>
      </c>
      <c r="N30" s="498">
        <v>93</v>
      </c>
      <c r="O30" s="498">
        <v>19</v>
      </c>
      <c r="P30" s="498">
        <v>20</v>
      </c>
      <c r="Q30" s="498">
        <v>135</v>
      </c>
      <c r="R30" s="498">
        <v>33</v>
      </c>
      <c r="S30" s="498">
        <v>21</v>
      </c>
      <c r="T30" s="498">
        <v>142</v>
      </c>
      <c r="U30" s="498">
        <v>38</v>
      </c>
      <c r="V30" s="498">
        <v>23</v>
      </c>
      <c r="W30" s="498">
        <v>154</v>
      </c>
      <c r="X30" s="498">
        <v>43</v>
      </c>
      <c r="Y30" s="498">
        <v>24</v>
      </c>
      <c r="Z30" s="498">
        <v>160</v>
      </c>
      <c r="AA30" s="498">
        <v>45</v>
      </c>
      <c r="AB30" s="498">
        <v>32</v>
      </c>
      <c r="AC30" s="498">
        <v>184</v>
      </c>
    </row>
    <row r="31" spans="1:29" s="277" customFormat="1" ht="23.25" customHeight="1">
      <c r="A31" s="494"/>
      <c r="B31" s="499"/>
      <c r="C31" s="499"/>
      <c r="D31" s="503"/>
      <c r="E31" s="502"/>
      <c r="F31" s="503" t="s">
        <v>841</v>
      </c>
      <c r="G31" s="1682" t="s">
        <v>860</v>
      </c>
      <c r="H31" s="1683"/>
      <c r="I31" s="1683"/>
      <c r="J31" s="497"/>
      <c r="K31" s="498">
        <v>102</v>
      </c>
      <c r="L31" s="498">
        <v>464</v>
      </c>
      <c r="M31" s="498">
        <v>1</v>
      </c>
      <c r="N31" s="498">
        <v>7</v>
      </c>
      <c r="O31" s="498">
        <v>1</v>
      </c>
      <c r="P31" s="498">
        <v>5</v>
      </c>
      <c r="Q31" s="498">
        <v>31</v>
      </c>
      <c r="R31" s="498">
        <v>6</v>
      </c>
      <c r="S31" s="498">
        <v>5</v>
      </c>
      <c r="T31" s="498">
        <v>31</v>
      </c>
      <c r="U31" s="498">
        <v>9</v>
      </c>
      <c r="V31" s="498">
        <v>7</v>
      </c>
      <c r="W31" s="498">
        <v>43</v>
      </c>
      <c r="X31" s="498">
        <v>13</v>
      </c>
      <c r="Y31" s="498">
        <v>8</v>
      </c>
      <c r="Z31" s="498">
        <v>49</v>
      </c>
      <c r="AA31" s="498">
        <v>14</v>
      </c>
      <c r="AB31" s="498">
        <v>14</v>
      </c>
      <c r="AC31" s="498">
        <v>67</v>
      </c>
    </row>
    <row r="32" spans="1:29" s="277" customFormat="1" ht="23.25" customHeight="1">
      <c r="A32" s="494"/>
      <c r="B32" s="499"/>
      <c r="C32" s="499"/>
      <c r="D32" s="503"/>
      <c r="E32" s="502"/>
      <c r="F32" s="503" t="s">
        <v>843</v>
      </c>
      <c r="G32" s="1682" t="s">
        <v>861</v>
      </c>
      <c r="H32" s="1683"/>
      <c r="I32" s="1683"/>
      <c r="J32" s="497"/>
      <c r="K32" s="498">
        <v>23</v>
      </c>
      <c r="L32" s="498">
        <v>104</v>
      </c>
      <c r="M32" s="498">
        <v>1</v>
      </c>
      <c r="N32" s="498">
        <v>5</v>
      </c>
      <c r="O32" s="498">
        <v>1</v>
      </c>
      <c r="P32" s="498">
        <v>2</v>
      </c>
      <c r="Q32" s="498">
        <v>9</v>
      </c>
      <c r="R32" s="498">
        <v>2</v>
      </c>
      <c r="S32" s="498">
        <v>3</v>
      </c>
      <c r="T32" s="498">
        <v>16</v>
      </c>
      <c r="U32" s="498">
        <v>3</v>
      </c>
      <c r="V32" s="498">
        <v>3</v>
      </c>
      <c r="W32" s="498">
        <v>16</v>
      </c>
      <c r="X32" s="498">
        <v>4</v>
      </c>
      <c r="Y32" s="498">
        <v>3</v>
      </c>
      <c r="Z32" s="498">
        <v>16</v>
      </c>
      <c r="AA32" s="498">
        <v>4</v>
      </c>
      <c r="AB32" s="498">
        <v>5</v>
      </c>
      <c r="AC32" s="498">
        <v>22</v>
      </c>
    </row>
    <row r="33" spans="1:29" s="277" customFormat="1" ht="23.25" customHeight="1">
      <c r="A33" s="494"/>
      <c r="B33" s="499"/>
      <c r="C33" s="499"/>
      <c r="D33" s="503"/>
      <c r="E33" s="502" t="s">
        <v>862</v>
      </c>
      <c r="F33" s="1682" t="s">
        <v>863</v>
      </c>
      <c r="G33" s="1683"/>
      <c r="H33" s="1683"/>
      <c r="I33" s="1683"/>
      <c r="J33" s="497" t="s">
        <v>849</v>
      </c>
      <c r="K33" s="498">
        <v>484</v>
      </c>
      <c r="L33" s="498">
        <v>3168</v>
      </c>
      <c r="M33" s="498">
        <v>243</v>
      </c>
      <c r="N33" s="498">
        <v>1664</v>
      </c>
      <c r="O33" s="498">
        <v>331</v>
      </c>
      <c r="P33" s="498">
        <v>341</v>
      </c>
      <c r="Q33" s="498">
        <v>2328</v>
      </c>
      <c r="R33" s="498">
        <v>580</v>
      </c>
      <c r="S33" s="498">
        <v>373</v>
      </c>
      <c r="T33" s="498">
        <v>2532</v>
      </c>
      <c r="U33" s="498">
        <v>677</v>
      </c>
      <c r="V33" s="498">
        <v>399</v>
      </c>
      <c r="W33" s="498">
        <v>2687</v>
      </c>
      <c r="X33" s="498">
        <v>760</v>
      </c>
      <c r="Y33" s="498">
        <v>414</v>
      </c>
      <c r="Z33" s="498">
        <v>2775</v>
      </c>
      <c r="AA33" s="498">
        <v>803</v>
      </c>
      <c r="AB33" s="498">
        <v>484</v>
      </c>
      <c r="AC33" s="498">
        <v>3168</v>
      </c>
    </row>
    <row r="34" spans="1:29" s="277" customFormat="1" ht="23.25" customHeight="1">
      <c r="A34" s="494"/>
      <c r="B34" s="499"/>
      <c r="C34" s="499"/>
      <c r="D34" s="503"/>
      <c r="E34" s="502"/>
      <c r="F34" s="503" t="s">
        <v>841</v>
      </c>
      <c r="G34" s="1692" t="s">
        <v>864</v>
      </c>
      <c r="H34" s="1683"/>
      <c r="I34" s="1683"/>
      <c r="J34" s="497"/>
      <c r="K34" s="498">
        <v>328</v>
      </c>
      <c r="L34" s="498">
        <v>2165</v>
      </c>
      <c r="M34" s="498">
        <v>167</v>
      </c>
      <c r="N34" s="498">
        <v>1161</v>
      </c>
      <c r="O34" s="498">
        <v>233</v>
      </c>
      <c r="P34" s="498">
        <v>239</v>
      </c>
      <c r="Q34" s="498">
        <v>1647</v>
      </c>
      <c r="R34" s="498">
        <v>416</v>
      </c>
      <c r="S34" s="498">
        <v>258</v>
      </c>
      <c r="T34" s="498">
        <v>1767</v>
      </c>
      <c r="U34" s="498">
        <v>483</v>
      </c>
      <c r="V34" s="498">
        <v>274</v>
      </c>
      <c r="W34" s="498">
        <v>1863</v>
      </c>
      <c r="X34" s="498">
        <v>540</v>
      </c>
      <c r="Y34" s="498">
        <v>285</v>
      </c>
      <c r="Z34" s="498">
        <v>1927</v>
      </c>
      <c r="AA34" s="498">
        <v>570</v>
      </c>
      <c r="AB34" s="498">
        <v>328</v>
      </c>
      <c r="AC34" s="498">
        <v>2165</v>
      </c>
    </row>
    <row r="35" spans="1:29" s="277" customFormat="1" ht="23.25" customHeight="1">
      <c r="A35" s="494"/>
      <c r="B35" s="499"/>
      <c r="C35" s="499"/>
      <c r="D35" s="503"/>
      <c r="E35" s="502"/>
      <c r="F35" s="503" t="s">
        <v>843</v>
      </c>
      <c r="G35" s="1692" t="s">
        <v>865</v>
      </c>
      <c r="H35" s="1683"/>
      <c r="I35" s="1683"/>
      <c r="J35" s="497"/>
      <c r="K35" s="498">
        <v>144</v>
      </c>
      <c r="L35" s="498">
        <v>933</v>
      </c>
      <c r="M35" s="498">
        <v>76</v>
      </c>
      <c r="N35" s="498">
        <v>503</v>
      </c>
      <c r="O35" s="498">
        <v>98</v>
      </c>
      <c r="P35" s="498">
        <v>101</v>
      </c>
      <c r="Q35" s="498">
        <v>675</v>
      </c>
      <c r="R35" s="498">
        <v>163</v>
      </c>
      <c r="S35" s="498">
        <v>113</v>
      </c>
      <c r="T35" s="498">
        <v>753</v>
      </c>
      <c r="U35" s="498">
        <v>192</v>
      </c>
      <c r="V35" s="498">
        <v>121</v>
      </c>
      <c r="W35" s="498">
        <v>799</v>
      </c>
      <c r="X35" s="498">
        <v>216</v>
      </c>
      <c r="Y35" s="498">
        <v>124</v>
      </c>
      <c r="Z35" s="498">
        <v>817</v>
      </c>
      <c r="AA35" s="498">
        <v>226</v>
      </c>
      <c r="AB35" s="498">
        <v>144</v>
      </c>
      <c r="AC35" s="498">
        <v>933</v>
      </c>
    </row>
    <row r="36" spans="1:29" s="277" customFormat="1" ht="23.25" customHeight="1">
      <c r="A36" s="494"/>
      <c r="B36" s="499"/>
      <c r="C36" s="499"/>
      <c r="D36" s="503"/>
      <c r="E36" s="502" t="s">
        <v>866</v>
      </c>
      <c r="F36" s="1682" t="s">
        <v>867</v>
      </c>
      <c r="G36" s="1683"/>
      <c r="H36" s="1683"/>
      <c r="I36" s="1683"/>
      <c r="J36" s="497"/>
      <c r="K36" s="498">
        <v>1550</v>
      </c>
      <c r="L36" s="498">
        <v>3276</v>
      </c>
      <c r="M36" s="498" t="s">
        <v>34</v>
      </c>
      <c r="N36" s="498" t="s">
        <v>34</v>
      </c>
      <c r="O36" s="498" t="s">
        <v>34</v>
      </c>
      <c r="P36" s="498" t="s">
        <v>34</v>
      </c>
      <c r="Q36" s="498" t="s">
        <v>34</v>
      </c>
      <c r="R36" s="498" t="s">
        <v>34</v>
      </c>
      <c r="S36" s="498">
        <v>1</v>
      </c>
      <c r="T36" s="498">
        <v>3</v>
      </c>
      <c r="U36" s="498">
        <v>1</v>
      </c>
      <c r="V36" s="498">
        <v>6</v>
      </c>
      <c r="W36" s="498">
        <v>13</v>
      </c>
      <c r="X36" s="498">
        <v>7</v>
      </c>
      <c r="Y36" s="498">
        <v>43</v>
      </c>
      <c r="Z36" s="498">
        <v>88</v>
      </c>
      <c r="AA36" s="498">
        <v>46</v>
      </c>
      <c r="AB36" s="498" t="s">
        <v>34</v>
      </c>
      <c r="AC36" s="498" t="s">
        <v>34</v>
      </c>
    </row>
    <row r="37" spans="1:29" s="277" customFormat="1" ht="23.25" customHeight="1">
      <c r="A37" s="494"/>
      <c r="B37" s="499"/>
      <c r="C37" s="499"/>
      <c r="D37" s="503"/>
      <c r="E37" s="502" t="s">
        <v>868</v>
      </c>
      <c r="F37" s="1682" t="s">
        <v>869</v>
      </c>
      <c r="G37" s="1683"/>
      <c r="H37" s="1683"/>
      <c r="I37" s="1683"/>
      <c r="J37" s="497"/>
      <c r="K37" s="498">
        <v>2247</v>
      </c>
      <c r="L37" s="498">
        <v>7451</v>
      </c>
      <c r="M37" s="498">
        <v>216</v>
      </c>
      <c r="N37" s="498">
        <v>829</v>
      </c>
      <c r="O37" s="498">
        <v>239</v>
      </c>
      <c r="P37" s="498">
        <v>497</v>
      </c>
      <c r="Q37" s="498">
        <v>1895</v>
      </c>
      <c r="R37" s="498">
        <v>628</v>
      </c>
      <c r="S37" s="498">
        <v>675</v>
      </c>
      <c r="T37" s="498">
        <v>2538</v>
      </c>
      <c r="U37" s="498">
        <v>897</v>
      </c>
      <c r="V37" s="498">
        <v>945</v>
      </c>
      <c r="W37" s="498">
        <v>3482</v>
      </c>
      <c r="X37" s="498">
        <v>1281</v>
      </c>
      <c r="Y37" s="498">
        <v>1076</v>
      </c>
      <c r="Z37" s="498">
        <v>3922</v>
      </c>
      <c r="AA37" s="498">
        <v>1485</v>
      </c>
      <c r="AB37" s="498">
        <v>1603</v>
      </c>
      <c r="AC37" s="498">
        <v>5738</v>
      </c>
    </row>
    <row r="38" spans="1:29" s="277" customFormat="1" ht="23.25" customHeight="1">
      <c r="A38" s="494"/>
      <c r="B38" s="499"/>
      <c r="C38" s="499" t="s">
        <v>870</v>
      </c>
      <c r="D38" s="1682" t="s">
        <v>871</v>
      </c>
      <c r="E38" s="1683"/>
      <c r="F38" s="1683"/>
      <c r="G38" s="1683"/>
      <c r="H38" s="1683"/>
      <c r="I38" s="1683"/>
      <c r="J38" s="497"/>
      <c r="K38" s="498">
        <v>1276</v>
      </c>
      <c r="L38" s="498">
        <v>3223</v>
      </c>
      <c r="M38" s="498">
        <v>47</v>
      </c>
      <c r="N38" s="498">
        <v>226</v>
      </c>
      <c r="O38" s="498">
        <v>61</v>
      </c>
      <c r="P38" s="498">
        <v>82</v>
      </c>
      <c r="Q38" s="498">
        <v>391</v>
      </c>
      <c r="R38" s="498">
        <v>126</v>
      </c>
      <c r="S38" s="498">
        <v>101</v>
      </c>
      <c r="T38" s="498">
        <v>477</v>
      </c>
      <c r="U38" s="498">
        <v>169</v>
      </c>
      <c r="V38" s="498">
        <v>129</v>
      </c>
      <c r="W38" s="498">
        <v>576</v>
      </c>
      <c r="X38" s="498">
        <v>223</v>
      </c>
      <c r="Y38" s="498">
        <v>157</v>
      </c>
      <c r="Z38" s="498">
        <v>663</v>
      </c>
      <c r="AA38" s="498">
        <v>265</v>
      </c>
      <c r="AB38" s="498">
        <v>30</v>
      </c>
      <c r="AC38" s="498">
        <v>153</v>
      </c>
    </row>
    <row r="39" spans="1:29" s="277" customFormat="1" ht="23.25" customHeight="1">
      <c r="A39" s="494"/>
      <c r="B39" s="499"/>
      <c r="C39" s="499" t="s">
        <v>872</v>
      </c>
      <c r="D39" s="1682" t="s">
        <v>873</v>
      </c>
      <c r="E39" s="1683"/>
      <c r="F39" s="1683"/>
      <c r="G39" s="1683"/>
      <c r="H39" s="1683"/>
      <c r="I39" s="1683"/>
      <c r="J39" s="497"/>
      <c r="K39" s="498">
        <v>69504</v>
      </c>
      <c r="L39" s="498">
        <v>69504</v>
      </c>
      <c r="M39" s="498" t="s">
        <v>34</v>
      </c>
      <c r="N39" s="498" t="s">
        <v>34</v>
      </c>
      <c r="O39" s="498" t="s">
        <v>34</v>
      </c>
      <c r="P39" s="498" t="s">
        <v>34</v>
      </c>
      <c r="Q39" s="498" t="s">
        <v>34</v>
      </c>
      <c r="R39" s="498" t="s">
        <v>34</v>
      </c>
      <c r="S39" s="498">
        <v>1</v>
      </c>
      <c r="T39" s="498">
        <v>1</v>
      </c>
      <c r="U39" s="498">
        <v>1</v>
      </c>
      <c r="V39" s="498">
        <v>153</v>
      </c>
      <c r="W39" s="498">
        <v>153</v>
      </c>
      <c r="X39" s="498">
        <v>153</v>
      </c>
      <c r="Y39" s="498">
        <v>1935</v>
      </c>
      <c r="Z39" s="498">
        <v>1935</v>
      </c>
      <c r="AA39" s="498">
        <v>1935</v>
      </c>
      <c r="AB39" s="498" t="s">
        <v>34</v>
      </c>
      <c r="AC39" s="498" t="s">
        <v>34</v>
      </c>
    </row>
    <row r="40" spans="1:29" s="277" customFormat="1" ht="23.25" customHeight="1">
      <c r="A40" s="494"/>
      <c r="B40" s="499" t="s">
        <v>815</v>
      </c>
      <c r="C40" s="499"/>
      <c r="D40" s="499"/>
      <c r="E40" s="500"/>
      <c r="F40" s="499"/>
      <c r="G40" s="499"/>
      <c r="H40" s="499"/>
      <c r="I40" s="501"/>
      <c r="J40" s="497"/>
      <c r="K40" s="498"/>
      <c r="L40" s="498"/>
      <c r="M40" s="498"/>
      <c r="N40" s="498"/>
      <c r="O40" s="498"/>
      <c r="P40" s="498"/>
      <c r="Q40" s="498"/>
      <c r="R40" s="498"/>
      <c r="S40" s="498"/>
      <c r="T40" s="498"/>
      <c r="U40" s="498"/>
      <c r="V40" s="498"/>
      <c r="W40" s="498"/>
      <c r="X40" s="498"/>
      <c r="Y40" s="498"/>
      <c r="Z40" s="498"/>
      <c r="AA40" s="498"/>
      <c r="AB40" s="498"/>
      <c r="AC40" s="498"/>
    </row>
    <row r="41" spans="1:29" s="277" customFormat="1" ht="23.25" customHeight="1">
      <c r="A41" s="494"/>
      <c r="B41" s="499"/>
      <c r="C41" s="1682" t="s">
        <v>874</v>
      </c>
      <c r="D41" s="1683"/>
      <c r="E41" s="1683"/>
      <c r="F41" s="1683"/>
      <c r="G41" s="1683"/>
      <c r="H41" s="1683"/>
      <c r="I41" s="1683"/>
      <c r="J41" s="497"/>
      <c r="K41" s="498">
        <v>3188</v>
      </c>
      <c r="L41" s="498">
        <v>8248</v>
      </c>
      <c r="M41" s="498">
        <v>582</v>
      </c>
      <c r="N41" s="498">
        <v>1678</v>
      </c>
      <c r="O41" s="498">
        <v>670</v>
      </c>
      <c r="P41" s="498">
        <v>1569</v>
      </c>
      <c r="Q41" s="498">
        <v>4401</v>
      </c>
      <c r="R41" s="498">
        <v>2224</v>
      </c>
      <c r="S41" s="498">
        <v>2231</v>
      </c>
      <c r="T41" s="498">
        <v>6109</v>
      </c>
      <c r="U41" s="498">
        <v>3335</v>
      </c>
      <c r="V41" s="498">
        <v>2903</v>
      </c>
      <c r="W41" s="498">
        <v>7661</v>
      </c>
      <c r="X41" s="498">
        <v>4503</v>
      </c>
      <c r="Y41" s="498">
        <v>3188</v>
      </c>
      <c r="Z41" s="498">
        <v>8248</v>
      </c>
      <c r="AA41" s="498">
        <v>5061</v>
      </c>
      <c r="AB41" s="498" t="s">
        <v>34</v>
      </c>
      <c r="AC41" s="498" t="s">
        <v>34</v>
      </c>
    </row>
    <row r="42" spans="1:29" s="277" customFormat="1" ht="23.25" customHeight="1">
      <c r="A42" s="494"/>
      <c r="B42" s="499"/>
      <c r="C42" s="1682" t="s">
        <v>875</v>
      </c>
      <c r="D42" s="1683"/>
      <c r="E42" s="1683"/>
      <c r="F42" s="1683"/>
      <c r="G42" s="1683"/>
      <c r="H42" s="1683"/>
      <c r="I42" s="1683"/>
      <c r="J42" s="497"/>
      <c r="K42" s="498">
        <v>4463</v>
      </c>
      <c r="L42" s="498">
        <v>13551</v>
      </c>
      <c r="M42" s="498">
        <v>919</v>
      </c>
      <c r="N42" s="498">
        <v>3166</v>
      </c>
      <c r="O42" s="498">
        <v>1041</v>
      </c>
      <c r="P42" s="498">
        <v>2324</v>
      </c>
      <c r="Q42" s="498">
        <v>7677</v>
      </c>
      <c r="R42" s="498">
        <v>3179</v>
      </c>
      <c r="S42" s="498">
        <v>3193</v>
      </c>
      <c r="T42" s="498">
        <v>10242</v>
      </c>
      <c r="U42" s="498">
        <v>4625</v>
      </c>
      <c r="V42" s="498">
        <v>4090</v>
      </c>
      <c r="W42" s="498">
        <v>12638</v>
      </c>
      <c r="X42" s="498">
        <v>6139</v>
      </c>
      <c r="Y42" s="498">
        <v>4463</v>
      </c>
      <c r="Z42" s="498">
        <v>13551</v>
      </c>
      <c r="AA42" s="498">
        <v>6861</v>
      </c>
      <c r="AB42" s="498">
        <v>1226</v>
      </c>
      <c r="AC42" s="498">
        <v>5121</v>
      </c>
    </row>
    <row r="43" spans="1:29" s="277" customFormat="1" ht="23.25" customHeight="1">
      <c r="A43" s="494"/>
      <c r="B43" s="499"/>
      <c r="C43" s="1682" t="s">
        <v>876</v>
      </c>
      <c r="D43" s="1683"/>
      <c r="E43" s="1683"/>
      <c r="F43" s="1683"/>
      <c r="G43" s="1683"/>
      <c r="H43" s="1683"/>
      <c r="I43" s="1683"/>
      <c r="J43" s="497"/>
      <c r="K43" s="504">
        <v>285</v>
      </c>
      <c r="L43" s="504">
        <v>716</v>
      </c>
      <c r="M43" s="504">
        <v>24</v>
      </c>
      <c r="N43" s="504">
        <v>70</v>
      </c>
      <c r="O43" s="504">
        <v>31</v>
      </c>
      <c r="P43" s="504">
        <v>90</v>
      </c>
      <c r="Q43" s="504">
        <v>272</v>
      </c>
      <c r="R43" s="504">
        <v>124</v>
      </c>
      <c r="S43" s="504">
        <v>155</v>
      </c>
      <c r="T43" s="504">
        <v>429</v>
      </c>
      <c r="U43" s="504">
        <v>234</v>
      </c>
      <c r="V43" s="504">
        <v>245</v>
      </c>
      <c r="W43" s="504">
        <v>634</v>
      </c>
      <c r="X43" s="504">
        <v>373</v>
      </c>
      <c r="Y43" s="504">
        <v>285</v>
      </c>
      <c r="Z43" s="504">
        <v>716</v>
      </c>
      <c r="AA43" s="504">
        <v>431</v>
      </c>
      <c r="AB43" s="504" t="s">
        <v>34</v>
      </c>
      <c r="AC43" s="504" t="s">
        <v>34</v>
      </c>
    </row>
    <row r="44" spans="1:29" s="277" customFormat="1" ht="23.25" customHeight="1">
      <c r="A44" s="494"/>
      <c r="B44" s="505"/>
      <c r="C44" s="1694" t="s">
        <v>877</v>
      </c>
      <c r="D44" s="1695"/>
      <c r="E44" s="1695"/>
      <c r="F44" s="1695"/>
      <c r="G44" s="1695"/>
      <c r="H44" s="1695"/>
      <c r="I44" s="1695"/>
      <c r="J44" s="506"/>
      <c r="K44" s="507">
        <v>555</v>
      </c>
      <c r="L44" s="507">
        <v>1882</v>
      </c>
      <c r="M44" s="507">
        <v>57</v>
      </c>
      <c r="N44" s="507">
        <v>228</v>
      </c>
      <c r="O44" s="507">
        <v>68</v>
      </c>
      <c r="P44" s="507">
        <v>215</v>
      </c>
      <c r="Q44" s="507">
        <v>848</v>
      </c>
      <c r="R44" s="507">
        <v>275</v>
      </c>
      <c r="S44" s="507">
        <v>340</v>
      </c>
      <c r="T44" s="507">
        <v>1270</v>
      </c>
      <c r="U44" s="507">
        <v>484</v>
      </c>
      <c r="V44" s="507">
        <v>490</v>
      </c>
      <c r="W44" s="507">
        <v>1710</v>
      </c>
      <c r="X44" s="507">
        <v>721</v>
      </c>
      <c r="Y44" s="507">
        <v>555</v>
      </c>
      <c r="Z44" s="507">
        <v>1882</v>
      </c>
      <c r="AA44" s="507">
        <v>813</v>
      </c>
      <c r="AB44" s="507">
        <v>254</v>
      </c>
      <c r="AC44" s="507">
        <v>1111</v>
      </c>
    </row>
    <row r="45" spans="1:29">
      <c r="A45" s="260" t="s">
        <v>878</v>
      </c>
    </row>
    <row r="46" spans="1:29">
      <c r="A46" s="260" t="s">
        <v>879</v>
      </c>
    </row>
  </sheetData>
  <mergeCells count="49">
    <mergeCell ref="C44:I44"/>
    <mergeCell ref="G32:I32"/>
    <mergeCell ref="F33:I33"/>
    <mergeCell ref="G34:I34"/>
    <mergeCell ref="G35:I35"/>
    <mergeCell ref="F36:I36"/>
    <mergeCell ref="F37:I37"/>
    <mergeCell ref="D38:I38"/>
    <mergeCell ref="D39:I39"/>
    <mergeCell ref="C41:I41"/>
    <mergeCell ref="C42:I42"/>
    <mergeCell ref="C43:I43"/>
    <mergeCell ref="G31:I31"/>
    <mergeCell ref="G20:I20"/>
    <mergeCell ref="G21:I21"/>
    <mergeCell ref="F22:I22"/>
    <mergeCell ref="G23:I23"/>
    <mergeCell ref="G24:I24"/>
    <mergeCell ref="F25:I25"/>
    <mergeCell ref="G26:I26"/>
    <mergeCell ref="G27:I27"/>
    <mergeCell ref="F28:I28"/>
    <mergeCell ref="F29:I29"/>
    <mergeCell ref="F30:I30"/>
    <mergeCell ref="F19:I19"/>
    <mergeCell ref="AB5:AC5"/>
    <mergeCell ref="B8:I8"/>
    <mergeCell ref="E10:I10"/>
    <mergeCell ref="F11:I11"/>
    <mergeCell ref="F12:I12"/>
    <mergeCell ref="F13:I13"/>
    <mergeCell ref="A4:J6"/>
    <mergeCell ref="K4:K6"/>
    <mergeCell ref="L4:L6"/>
    <mergeCell ref="F14:I14"/>
    <mergeCell ref="E15:I15"/>
    <mergeCell ref="F16:I16"/>
    <mergeCell ref="G17:I17"/>
    <mergeCell ref="G18:I18"/>
    <mergeCell ref="V4:X4"/>
    <mergeCell ref="Y4:AA4"/>
    <mergeCell ref="M5:O5"/>
    <mergeCell ref="P5:R5"/>
    <mergeCell ref="S5:U5"/>
    <mergeCell ref="V5:X5"/>
    <mergeCell ref="Y5:AA5"/>
    <mergeCell ref="M4:O4"/>
    <mergeCell ref="P4:R4"/>
    <mergeCell ref="S4:U4"/>
  </mergeCells>
  <phoneticPr fontId="4"/>
  <printOptions horizontalCentered="1"/>
  <pageMargins left="0.51181102362204722" right="0.51181102362204722" top="0.74803149606299213" bottom="0.74803149606299213" header="0.31496062992125984" footer="0.31496062992125984"/>
  <pageSetup paperSize="9" scale="61" orientation="portrait" r:id="rId1"/>
  <colBreaks count="1" manualBreakCount="1">
    <brk id="18" max="4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8"/>
  <sheetViews>
    <sheetView showGridLines="0" view="pageBreakPreview" zoomScaleNormal="100" zoomScaleSheetLayoutView="100" workbookViewId="0">
      <selection activeCell="T1" sqref="T1"/>
    </sheetView>
  </sheetViews>
  <sheetFormatPr defaultRowHeight="13.5"/>
  <cols>
    <col min="1" max="1" width="2.25" style="5" customWidth="1"/>
    <col min="2" max="2" width="1.875" style="5" customWidth="1"/>
    <col min="3" max="3" width="8.75" style="5" customWidth="1"/>
    <col min="4" max="4" width="1.875" style="5" customWidth="1"/>
    <col min="5" max="9" width="7.375" style="5" customWidth="1"/>
    <col min="10" max="10" width="8.25" style="5" bestFit="1" customWidth="1"/>
    <col min="11" max="28" width="7.375" style="5" customWidth="1"/>
    <col min="29" max="29" width="2.75" style="5" customWidth="1"/>
    <col min="30" max="30" width="1.5" style="5" customWidth="1"/>
    <col min="31" max="16384" width="9" style="5"/>
  </cols>
  <sheetData>
    <row r="1" spans="1:31" ht="20.25" customHeight="1">
      <c r="A1" s="1553"/>
      <c r="B1" s="1553"/>
      <c r="C1" s="1553"/>
      <c r="D1" s="1553"/>
      <c r="E1" s="1553" t="s">
        <v>0</v>
      </c>
      <c r="F1" s="1553"/>
      <c r="G1" s="1553"/>
      <c r="H1" s="1553"/>
      <c r="I1" s="1553"/>
      <c r="J1" s="1553"/>
      <c r="K1" s="1553"/>
      <c r="L1" s="1553"/>
      <c r="M1" s="1553"/>
      <c r="N1" s="1553"/>
      <c r="O1" s="1"/>
      <c r="P1" s="1"/>
      <c r="Q1" s="1"/>
      <c r="R1" s="2"/>
      <c r="S1" s="2"/>
      <c r="T1" s="2"/>
      <c r="U1" s="2"/>
      <c r="V1" s="2"/>
      <c r="W1" s="2"/>
      <c r="X1" s="2"/>
      <c r="Y1" s="2"/>
      <c r="Z1" s="2"/>
      <c r="AA1" s="2"/>
      <c r="AB1" s="3"/>
      <c r="AC1" s="4"/>
    </row>
    <row r="2" spans="1:31" ht="21" customHeight="1">
      <c r="A2" s="1567" t="s">
        <v>1</v>
      </c>
      <c r="B2" s="1567"/>
      <c r="C2" s="1567"/>
      <c r="D2" s="1568"/>
      <c r="E2" s="1577" t="s">
        <v>2</v>
      </c>
      <c r="F2" s="1577" t="s">
        <v>3</v>
      </c>
      <c r="G2" s="1577" t="s">
        <v>4</v>
      </c>
      <c r="H2" s="1577" t="s">
        <v>5</v>
      </c>
      <c r="I2" s="1577" t="s">
        <v>6</v>
      </c>
      <c r="J2" s="1577" t="s">
        <v>7</v>
      </c>
      <c r="K2" s="1577" t="s">
        <v>8</v>
      </c>
      <c r="L2" s="1577" t="s">
        <v>9</v>
      </c>
      <c r="M2" s="1577" t="s">
        <v>10</v>
      </c>
      <c r="N2" s="1580" t="s">
        <v>11</v>
      </c>
      <c r="O2" s="1577" t="s">
        <v>12</v>
      </c>
      <c r="P2" s="1577" t="s">
        <v>13</v>
      </c>
      <c r="Q2" s="1577" t="s">
        <v>14</v>
      </c>
      <c r="R2" s="1577" t="s">
        <v>15</v>
      </c>
      <c r="S2" s="1577" t="s">
        <v>16</v>
      </c>
      <c r="T2" s="1577" t="s">
        <v>17</v>
      </c>
      <c r="U2" s="1577" t="s">
        <v>18</v>
      </c>
      <c r="V2" s="1577" t="s">
        <v>19</v>
      </c>
      <c r="W2" s="1577" t="s">
        <v>20</v>
      </c>
      <c r="X2" s="1569" t="s">
        <v>21</v>
      </c>
      <c r="Y2" s="1566" t="s">
        <v>22</v>
      </c>
      <c r="Z2" s="1567"/>
      <c r="AA2" s="1567"/>
      <c r="AB2" s="1568"/>
      <c r="AC2" s="1569" t="s">
        <v>23</v>
      </c>
    </row>
    <row r="3" spans="1:31">
      <c r="A3" s="1564"/>
      <c r="B3" s="1564"/>
      <c r="C3" s="1564"/>
      <c r="D3" s="1565"/>
      <c r="E3" s="1578"/>
      <c r="F3" s="1578"/>
      <c r="G3" s="1578"/>
      <c r="H3" s="1578"/>
      <c r="I3" s="1578"/>
      <c r="J3" s="1578"/>
      <c r="K3" s="1578"/>
      <c r="L3" s="1578"/>
      <c r="M3" s="1578"/>
      <c r="N3" s="1581"/>
      <c r="O3" s="1578"/>
      <c r="P3" s="1578"/>
      <c r="Q3" s="1578"/>
      <c r="R3" s="1578"/>
      <c r="S3" s="1578"/>
      <c r="T3" s="1578"/>
      <c r="U3" s="1578"/>
      <c r="V3" s="1578"/>
      <c r="W3" s="1578"/>
      <c r="X3" s="1575"/>
      <c r="Y3" s="1572" t="s">
        <v>24</v>
      </c>
      <c r="Z3" s="1574" t="s">
        <v>25</v>
      </c>
      <c r="AA3" s="1574" t="s">
        <v>26</v>
      </c>
      <c r="AB3" s="1574" t="s">
        <v>27</v>
      </c>
      <c r="AC3" s="1570"/>
    </row>
    <row r="4" spans="1:31" ht="14.25" customHeight="1">
      <c r="A4" s="1583"/>
      <c r="B4" s="1583"/>
      <c r="C4" s="1583"/>
      <c r="D4" s="1584"/>
      <c r="E4" s="1579"/>
      <c r="F4" s="1579"/>
      <c r="G4" s="1579"/>
      <c r="H4" s="1579"/>
      <c r="I4" s="1579"/>
      <c r="J4" s="1579"/>
      <c r="K4" s="1579"/>
      <c r="L4" s="1579"/>
      <c r="M4" s="1579"/>
      <c r="N4" s="1582"/>
      <c r="O4" s="1579"/>
      <c r="P4" s="1579"/>
      <c r="Q4" s="1579"/>
      <c r="R4" s="1579"/>
      <c r="S4" s="1579"/>
      <c r="T4" s="1579"/>
      <c r="U4" s="1579"/>
      <c r="V4" s="1579"/>
      <c r="W4" s="1579"/>
      <c r="X4" s="1576"/>
      <c r="Y4" s="1573"/>
      <c r="Z4" s="1574"/>
      <c r="AA4" s="1574"/>
      <c r="AB4" s="1574"/>
      <c r="AC4" s="1571"/>
    </row>
    <row r="5" spans="1:31" s="13" customFormat="1" ht="17.25" customHeight="1">
      <c r="A5" s="6">
        <v>1</v>
      </c>
      <c r="B5" s="6"/>
      <c r="C5" s="7" t="s">
        <v>28</v>
      </c>
      <c r="D5" s="8"/>
      <c r="E5" s="9">
        <v>176534</v>
      </c>
      <c r="F5" s="9">
        <v>189071</v>
      </c>
      <c r="G5" s="9">
        <v>204626</v>
      </c>
      <c r="H5" s="9">
        <v>211702</v>
      </c>
      <c r="I5" s="9">
        <v>252630</v>
      </c>
      <c r="J5" s="9">
        <v>142748</v>
      </c>
      <c r="K5" s="9">
        <v>241805</v>
      </c>
      <c r="L5" s="9">
        <v>303724</v>
      </c>
      <c r="M5" s="9">
        <v>344153</v>
      </c>
      <c r="N5" s="9">
        <v>405479</v>
      </c>
      <c r="O5" s="9">
        <v>421114</v>
      </c>
      <c r="P5" s="9">
        <v>450194</v>
      </c>
      <c r="Q5" s="9">
        <v>447091</v>
      </c>
      <c r="R5" s="9">
        <v>449382</v>
      </c>
      <c r="S5" s="9">
        <v>444599</v>
      </c>
      <c r="T5" s="9">
        <v>438635</v>
      </c>
      <c r="U5" s="9">
        <v>423167</v>
      </c>
      <c r="V5" s="9">
        <v>442699</v>
      </c>
      <c r="W5" s="9">
        <v>443766</v>
      </c>
      <c r="X5" s="9">
        <v>429508</v>
      </c>
      <c r="Y5" s="10">
        <v>351970</v>
      </c>
      <c r="Z5" s="9">
        <v>340164</v>
      </c>
      <c r="AA5" s="9">
        <v>327791</v>
      </c>
      <c r="AB5" s="11">
        <v>314082</v>
      </c>
      <c r="AC5" s="12">
        <v>1</v>
      </c>
    </row>
    <row r="6" spans="1:31" s="13" customFormat="1" ht="17.25" customHeight="1">
      <c r="A6" s="14">
        <v>2</v>
      </c>
      <c r="B6" s="15"/>
      <c r="C6" s="16" t="s">
        <v>29</v>
      </c>
      <c r="D6" s="8"/>
      <c r="E6" s="9">
        <v>90937</v>
      </c>
      <c r="F6" s="9">
        <v>94346</v>
      </c>
      <c r="G6" s="9">
        <v>102563</v>
      </c>
      <c r="H6" s="9">
        <v>106258</v>
      </c>
      <c r="I6" s="9">
        <v>129150</v>
      </c>
      <c r="J6" s="9">
        <v>69789</v>
      </c>
      <c r="K6" s="9">
        <v>118468</v>
      </c>
      <c r="L6" s="9">
        <v>148230</v>
      </c>
      <c r="M6" s="9">
        <v>166713</v>
      </c>
      <c r="N6" s="9">
        <v>193934</v>
      </c>
      <c r="O6" s="9">
        <v>199697</v>
      </c>
      <c r="P6" s="9">
        <v>214005</v>
      </c>
      <c r="Q6" s="9">
        <v>211295</v>
      </c>
      <c r="R6" s="9">
        <v>211546</v>
      </c>
      <c r="S6" s="9">
        <v>207651</v>
      </c>
      <c r="T6" s="9">
        <v>204198</v>
      </c>
      <c r="U6" s="9">
        <v>196213</v>
      </c>
      <c r="V6" s="9">
        <v>203292</v>
      </c>
      <c r="W6" s="9">
        <v>203574</v>
      </c>
      <c r="X6" s="9">
        <v>198716</v>
      </c>
      <c r="Y6" s="10">
        <v>162928</v>
      </c>
      <c r="Z6" s="9">
        <v>155989</v>
      </c>
      <c r="AA6" s="9">
        <v>150028</v>
      </c>
      <c r="AB6" s="11">
        <v>145061</v>
      </c>
      <c r="AC6" s="17">
        <v>2</v>
      </c>
    </row>
    <row r="7" spans="1:31" s="13" customFormat="1" ht="17.25" customHeight="1">
      <c r="A7" s="14">
        <v>3</v>
      </c>
      <c r="B7" s="15"/>
      <c r="C7" s="16" t="s">
        <v>30</v>
      </c>
      <c r="D7" s="8"/>
      <c r="E7" s="9">
        <v>85597</v>
      </c>
      <c r="F7" s="9">
        <v>94725</v>
      </c>
      <c r="G7" s="9">
        <v>102063</v>
      </c>
      <c r="H7" s="9">
        <v>105444</v>
      </c>
      <c r="I7" s="9">
        <v>123480</v>
      </c>
      <c r="J7" s="9">
        <v>72959</v>
      </c>
      <c r="K7" s="9">
        <v>123337</v>
      </c>
      <c r="L7" s="9">
        <v>155494</v>
      </c>
      <c r="M7" s="9">
        <v>177440</v>
      </c>
      <c r="N7" s="9">
        <v>211545</v>
      </c>
      <c r="O7" s="9">
        <v>221417</v>
      </c>
      <c r="P7" s="9">
        <v>236189</v>
      </c>
      <c r="Q7" s="9">
        <v>235796</v>
      </c>
      <c r="R7" s="9">
        <v>237836</v>
      </c>
      <c r="S7" s="9">
        <v>236948</v>
      </c>
      <c r="T7" s="9">
        <v>234437</v>
      </c>
      <c r="U7" s="9">
        <v>226954</v>
      </c>
      <c r="V7" s="9">
        <v>239407</v>
      </c>
      <c r="W7" s="9">
        <v>240192</v>
      </c>
      <c r="X7" s="9">
        <v>230792</v>
      </c>
      <c r="Y7" s="10">
        <v>189042</v>
      </c>
      <c r="Z7" s="9">
        <v>184175</v>
      </c>
      <c r="AA7" s="9">
        <v>177763</v>
      </c>
      <c r="AB7" s="11">
        <v>169021</v>
      </c>
      <c r="AC7" s="17">
        <v>3</v>
      </c>
    </row>
    <row r="8" spans="1:31" s="13" customFormat="1" ht="17.25" customHeight="1">
      <c r="A8" s="14"/>
      <c r="B8" s="15"/>
      <c r="C8" s="15"/>
      <c r="D8" s="8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10"/>
      <c r="Z8" s="9"/>
      <c r="AA8" s="9"/>
      <c r="AB8" s="11"/>
      <c r="AC8" s="17"/>
    </row>
    <row r="9" spans="1:31" s="13" customFormat="1" ht="17.25" customHeight="1">
      <c r="A9" s="14">
        <v>4</v>
      </c>
      <c r="B9" s="15"/>
      <c r="C9" s="16" t="s">
        <v>31</v>
      </c>
      <c r="D9" s="8"/>
      <c r="E9" s="18">
        <v>0</v>
      </c>
      <c r="F9" s="9">
        <v>12537</v>
      </c>
      <c r="G9" s="9">
        <v>15555</v>
      </c>
      <c r="H9" s="9">
        <v>7076</v>
      </c>
      <c r="I9" s="9">
        <v>40928</v>
      </c>
      <c r="J9" s="19">
        <v>-109882</v>
      </c>
      <c r="K9" s="9">
        <v>99057</v>
      </c>
      <c r="L9" s="9">
        <v>61919</v>
      </c>
      <c r="M9" s="9">
        <v>40429</v>
      </c>
      <c r="N9" s="9">
        <v>61326</v>
      </c>
      <c r="O9" s="9">
        <v>15635</v>
      </c>
      <c r="P9" s="9">
        <v>29080</v>
      </c>
      <c r="Q9" s="19">
        <v>-3103</v>
      </c>
      <c r="R9" s="9">
        <v>2291</v>
      </c>
      <c r="S9" s="19">
        <v>-4783</v>
      </c>
      <c r="T9" s="19">
        <v>-5964</v>
      </c>
      <c r="U9" s="19">
        <v>-15468</v>
      </c>
      <c r="V9" s="19">
        <v>19532</v>
      </c>
      <c r="W9" s="19">
        <v>1067</v>
      </c>
      <c r="X9" s="19">
        <v>-14258</v>
      </c>
      <c r="Y9" s="20">
        <v>-11277</v>
      </c>
      <c r="Z9" s="19">
        <v>-11806</v>
      </c>
      <c r="AA9" s="19">
        <v>-12373</v>
      </c>
      <c r="AB9" s="21">
        <v>-13709</v>
      </c>
      <c r="AC9" s="17">
        <v>4</v>
      </c>
    </row>
    <row r="10" spans="1:31" s="13" customFormat="1" ht="17.25" customHeight="1">
      <c r="A10" s="14">
        <v>5</v>
      </c>
      <c r="B10" s="15"/>
      <c r="C10" s="16" t="s">
        <v>32</v>
      </c>
      <c r="D10" s="8"/>
      <c r="E10" s="18">
        <v>0</v>
      </c>
      <c r="F10" s="22">
        <v>7.1</v>
      </c>
      <c r="G10" s="22">
        <v>8.1999999999999993</v>
      </c>
      <c r="H10" s="22">
        <v>3.5</v>
      </c>
      <c r="I10" s="22">
        <v>19.3</v>
      </c>
      <c r="J10" s="23">
        <v>-43.5</v>
      </c>
      <c r="K10" s="22">
        <v>69.400000000000006</v>
      </c>
      <c r="L10" s="22">
        <v>25.6</v>
      </c>
      <c r="M10" s="22">
        <v>13.3</v>
      </c>
      <c r="N10" s="22">
        <v>17.8</v>
      </c>
      <c r="O10" s="22">
        <v>3.9</v>
      </c>
      <c r="P10" s="22">
        <v>6.9</v>
      </c>
      <c r="Q10" s="23">
        <v>-0.7</v>
      </c>
      <c r="R10" s="22">
        <v>0.5</v>
      </c>
      <c r="S10" s="23">
        <v>-1.1000000000000001</v>
      </c>
      <c r="T10" s="23">
        <v>-1.3</v>
      </c>
      <c r="U10" s="23">
        <v>-3.5</v>
      </c>
      <c r="V10" s="23">
        <v>4.5999999999999996</v>
      </c>
      <c r="W10" s="23">
        <v>0.2</v>
      </c>
      <c r="X10" s="23">
        <v>-3.21</v>
      </c>
      <c r="Y10" s="24">
        <v>-3.1</v>
      </c>
      <c r="Z10" s="23">
        <v>-3.4</v>
      </c>
      <c r="AA10" s="23">
        <v>-3.6</v>
      </c>
      <c r="AB10" s="25">
        <v>-4.18</v>
      </c>
      <c r="AC10" s="17">
        <v>5</v>
      </c>
    </row>
    <row r="11" spans="1:31" s="13" customFormat="1" ht="17.25" customHeight="1">
      <c r="A11" s="14"/>
      <c r="B11" s="15"/>
      <c r="C11" s="15"/>
      <c r="D11" s="8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10"/>
      <c r="Z11" s="9"/>
      <c r="AA11" s="9"/>
      <c r="AB11" s="11"/>
      <c r="AC11" s="17"/>
      <c r="AE11" s="26"/>
    </row>
    <row r="12" spans="1:31" s="13" customFormat="1" ht="17.25" customHeight="1">
      <c r="A12" s="14">
        <v>6</v>
      </c>
      <c r="B12" s="15"/>
      <c r="C12" s="16" t="s">
        <v>33</v>
      </c>
      <c r="D12" s="8"/>
      <c r="E12" s="9">
        <v>100</v>
      </c>
      <c r="F12" s="9">
        <v>107</v>
      </c>
      <c r="G12" s="9">
        <v>116</v>
      </c>
      <c r="H12" s="9">
        <v>120</v>
      </c>
      <c r="I12" s="9">
        <v>143</v>
      </c>
      <c r="J12" s="27">
        <v>81</v>
      </c>
      <c r="K12" s="9">
        <v>137</v>
      </c>
      <c r="L12" s="9">
        <v>172</v>
      </c>
      <c r="M12" s="9">
        <v>195</v>
      </c>
      <c r="N12" s="9">
        <v>230</v>
      </c>
      <c r="O12" s="9">
        <v>239</v>
      </c>
      <c r="P12" s="9">
        <v>255</v>
      </c>
      <c r="Q12" s="9">
        <v>253</v>
      </c>
      <c r="R12" s="9">
        <v>255</v>
      </c>
      <c r="S12" s="9">
        <v>252</v>
      </c>
      <c r="T12" s="9">
        <v>248</v>
      </c>
      <c r="U12" s="9">
        <v>240</v>
      </c>
      <c r="V12" s="9">
        <v>251</v>
      </c>
      <c r="W12" s="9">
        <v>251</v>
      </c>
      <c r="X12" s="9">
        <v>243.30044070830547</v>
      </c>
      <c r="Y12" s="28" t="s">
        <v>34</v>
      </c>
      <c r="Z12" s="29" t="s">
        <v>34</v>
      </c>
      <c r="AA12" s="29" t="s">
        <v>34</v>
      </c>
      <c r="AB12" s="30" t="s">
        <v>34</v>
      </c>
      <c r="AC12" s="17">
        <v>6</v>
      </c>
    </row>
    <row r="13" spans="1:31" s="13" customFormat="1" ht="12" customHeight="1">
      <c r="A13" s="1564" t="s">
        <v>35</v>
      </c>
      <c r="B13" s="1564"/>
      <c r="C13" s="1564"/>
      <c r="D13" s="1565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10"/>
      <c r="Z13" s="9"/>
      <c r="AA13" s="9"/>
      <c r="AB13" s="11"/>
      <c r="AC13" s="17"/>
    </row>
    <row r="14" spans="1:31" s="13" customFormat="1">
      <c r="A14" s="31"/>
      <c r="B14" s="31"/>
      <c r="C14" s="31"/>
      <c r="D14" s="32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10"/>
      <c r="Z14" s="9"/>
      <c r="AA14" s="9"/>
      <c r="AB14" s="11"/>
      <c r="AC14" s="17"/>
    </row>
    <row r="15" spans="1:31" s="13" customFormat="1" ht="17.25" customHeight="1">
      <c r="A15" s="14">
        <v>7</v>
      </c>
      <c r="B15" s="15"/>
      <c r="C15" s="16" t="s">
        <v>36</v>
      </c>
      <c r="D15" s="8"/>
      <c r="E15" s="29" t="s">
        <v>37</v>
      </c>
      <c r="F15" s="29" t="s">
        <v>37</v>
      </c>
      <c r="G15" s="33">
        <v>41.1</v>
      </c>
      <c r="H15" s="33">
        <v>41.1</v>
      </c>
      <c r="I15" s="34" t="s">
        <v>37</v>
      </c>
      <c r="J15" s="34" t="s">
        <v>37</v>
      </c>
      <c r="K15" s="33">
        <v>92.35</v>
      </c>
      <c r="L15" s="33">
        <v>121.32</v>
      </c>
      <c r="M15" s="33">
        <v>121.32</v>
      </c>
      <c r="N15" s="33">
        <v>207.09</v>
      </c>
      <c r="O15" s="33">
        <v>207.61</v>
      </c>
      <c r="P15" s="33">
        <v>239.65</v>
      </c>
      <c r="Q15" s="33">
        <v>240.43</v>
      </c>
      <c r="R15" s="33">
        <v>241.76</v>
      </c>
      <c r="S15" s="33">
        <v>240.77</v>
      </c>
      <c r="T15" s="33">
        <v>241.09</v>
      </c>
      <c r="U15" s="33">
        <v>241.2</v>
      </c>
      <c r="V15" s="33">
        <v>338.72</v>
      </c>
      <c r="W15" s="33">
        <v>406.43</v>
      </c>
      <c r="X15" s="33">
        <v>405.86</v>
      </c>
      <c r="Y15" s="35">
        <v>44.47</v>
      </c>
      <c r="Z15" s="33">
        <v>45.62</v>
      </c>
      <c r="AA15" s="33">
        <v>45.28</v>
      </c>
      <c r="AB15" s="36">
        <v>44.69</v>
      </c>
      <c r="AC15" s="17">
        <v>7</v>
      </c>
    </row>
    <row r="16" spans="1:31" s="13" customFormat="1" ht="17.25" customHeight="1">
      <c r="A16" s="14">
        <v>8</v>
      </c>
      <c r="B16" s="15"/>
      <c r="C16" s="16" t="s">
        <v>38</v>
      </c>
      <c r="D16" s="8"/>
      <c r="E16" s="29" t="s">
        <v>37</v>
      </c>
      <c r="F16" s="29" t="s">
        <v>37</v>
      </c>
      <c r="G16" s="22">
        <v>4978.7</v>
      </c>
      <c r="H16" s="22">
        <v>5150.8999999999996</v>
      </c>
      <c r="I16" s="34" t="s">
        <v>37</v>
      </c>
      <c r="J16" s="34" t="s">
        <v>37</v>
      </c>
      <c r="K16" s="22">
        <v>2618.4</v>
      </c>
      <c r="L16" s="22">
        <v>2503.5</v>
      </c>
      <c r="M16" s="22">
        <v>2836.7</v>
      </c>
      <c r="N16" s="22">
        <v>1958</v>
      </c>
      <c r="O16" s="22">
        <v>2028.4</v>
      </c>
      <c r="P16" s="22">
        <v>1878.5</v>
      </c>
      <c r="Q16" s="22">
        <v>1859.5</v>
      </c>
      <c r="R16" s="22">
        <v>1858.8</v>
      </c>
      <c r="S16" s="22">
        <v>1846.6</v>
      </c>
      <c r="T16" s="22">
        <v>1819.4</v>
      </c>
      <c r="U16" s="22">
        <v>1754.4</v>
      </c>
      <c r="V16" s="22">
        <v>1307</v>
      </c>
      <c r="W16" s="22">
        <v>1091.9000000000001</v>
      </c>
      <c r="X16" s="22">
        <v>1058.3</v>
      </c>
      <c r="Y16" s="37">
        <v>7914.8</v>
      </c>
      <c r="Z16" s="22">
        <v>7456.5</v>
      </c>
      <c r="AA16" s="22">
        <v>7239.2</v>
      </c>
      <c r="AB16" s="38">
        <v>7028.0152159319759</v>
      </c>
      <c r="AC16" s="17">
        <v>8</v>
      </c>
    </row>
    <row r="17" spans="1:29" s="13" customFormat="1" ht="17.25" customHeight="1">
      <c r="A17" s="14"/>
      <c r="B17" s="15"/>
      <c r="C17" s="15"/>
      <c r="D17" s="8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10"/>
      <c r="Z17" s="9"/>
      <c r="AA17" s="9"/>
      <c r="AB17" s="11"/>
      <c r="AC17" s="17"/>
    </row>
    <row r="18" spans="1:29" s="13" customFormat="1" ht="17.25" customHeight="1">
      <c r="A18" s="1564" t="s">
        <v>39</v>
      </c>
      <c r="B18" s="1564"/>
      <c r="C18" s="1564"/>
      <c r="D18" s="1565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10"/>
      <c r="Z18" s="9"/>
      <c r="AA18" s="9"/>
      <c r="AB18" s="11"/>
      <c r="AC18" s="17"/>
    </row>
    <row r="19" spans="1:29" s="13" customFormat="1" ht="17.25" customHeight="1">
      <c r="A19" s="14">
        <v>9</v>
      </c>
      <c r="B19" s="15"/>
      <c r="C19" s="16" t="s">
        <v>40</v>
      </c>
      <c r="D19" s="8"/>
      <c r="E19" s="9">
        <v>176534</v>
      </c>
      <c r="F19" s="9">
        <v>189071</v>
      </c>
      <c r="G19" s="9">
        <v>204626</v>
      </c>
      <c r="H19" s="9">
        <v>211702</v>
      </c>
      <c r="I19" s="9">
        <v>252630</v>
      </c>
      <c r="J19" s="9">
        <v>142748</v>
      </c>
      <c r="K19" s="9">
        <v>241805</v>
      </c>
      <c r="L19" s="9">
        <v>303724</v>
      </c>
      <c r="M19" s="9">
        <v>344153</v>
      </c>
      <c r="N19" s="9">
        <v>405479</v>
      </c>
      <c r="O19" s="9">
        <v>421114</v>
      </c>
      <c r="P19" s="9">
        <v>450194</v>
      </c>
      <c r="Q19" s="9">
        <v>447091</v>
      </c>
      <c r="R19" s="9">
        <v>449382</v>
      </c>
      <c r="S19" s="9">
        <v>444599</v>
      </c>
      <c r="T19" s="9">
        <v>438635</v>
      </c>
      <c r="U19" s="9">
        <v>423167</v>
      </c>
      <c r="V19" s="9">
        <v>442699</v>
      </c>
      <c r="W19" s="9">
        <v>443766</v>
      </c>
      <c r="X19" s="9">
        <v>429508</v>
      </c>
      <c r="Y19" s="10">
        <v>351970</v>
      </c>
      <c r="Z19" s="9">
        <v>340164</v>
      </c>
      <c r="AA19" s="9">
        <v>327791</v>
      </c>
      <c r="AB19" s="11">
        <v>314082</v>
      </c>
      <c r="AC19" s="17">
        <v>9</v>
      </c>
    </row>
    <row r="20" spans="1:29" s="13" customFormat="1" ht="17.25" customHeight="1">
      <c r="A20" s="14">
        <v>10</v>
      </c>
      <c r="B20" s="15"/>
      <c r="C20" s="16" t="s">
        <v>41</v>
      </c>
      <c r="D20" s="8"/>
      <c r="E20" s="9">
        <v>57530</v>
      </c>
      <c r="F20" s="9">
        <v>64527</v>
      </c>
      <c r="G20" s="9">
        <v>70654</v>
      </c>
      <c r="H20" s="9">
        <v>74004</v>
      </c>
      <c r="I20" s="29" t="s">
        <v>37</v>
      </c>
      <c r="J20" s="29" t="s">
        <v>37</v>
      </c>
      <c r="K20" s="9">
        <v>83240</v>
      </c>
      <c r="L20" s="9">
        <v>106319</v>
      </c>
      <c r="M20" s="9">
        <v>113175</v>
      </c>
      <c r="N20" s="9">
        <v>116994</v>
      </c>
      <c r="O20" s="9">
        <v>108697</v>
      </c>
      <c r="P20" s="9">
        <v>111677</v>
      </c>
      <c r="Q20" s="9">
        <v>104199</v>
      </c>
      <c r="R20" s="9">
        <v>96866</v>
      </c>
      <c r="S20" s="9">
        <v>83766</v>
      </c>
      <c r="T20" s="9">
        <v>72815</v>
      </c>
      <c r="U20" s="9">
        <v>62327</v>
      </c>
      <c r="V20" s="9">
        <v>58932</v>
      </c>
      <c r="W20" s="9">
        <v>55317</v>
      </c>
      <c r="X20" s="9">
        <v>50265</v>
      </c>
      <c r="Y20" s="10">
        <v>51451</v>
      </c>
      <c r="Z20" s="9">
        <v>45329</v>
      </c>
      <c r="AA20" s="9">
        <v>40552</v>
      </c>
      <c r="AB20" s="11">
        <v>35785</v>
      </c>
      <c r="AC20" s="17">
        <v>10</v>
      </c>
    </row>
    <row r="21" spans="1:29" s="13" customFormat="1" ht="17.25" customHeight="1">
      <c r="A21" s="14">
        <v>11</v>
      </c>
      <c r="B21" s="15"/>
      <c r="C21" s="16" t="s">
        <v>42</v>
      </c>
      <c r="D21" s="8"/>
      <c r="E21" s="9">
        <v>112676</v>
      </c>
      <c r="F21" s="9">
        <v>117940</v>
      </c>
      <c r="G21" s="9">
        <v>126791</v>
      </c>
      <c r="H21" s="9">
        <v>129846</v>
      </c>
      <c r="I21" s="29" t="s">
        <v>37</v>
      </c>
      <c r="J21" s="29" t="s">
        <v>37</v>
      </c>
      <c r="K21" s="9">
        <v>149897</v>
      </c>
      <c r="L21" s="9">
        <v>185458</v>
      </c>
      <c r="M21" s="9">
        <v>216242</v>
      </c>
      <c r="N21" s="9">
        <v>267496</v>
      </c>
      <c r="O21" s="9">
        <v>286904</v>
      </c>
      <c r="P21" s="9">
        <v>306099</v>
      </c>
      <c r="Q21" s="9">
        <v>303983</v>
      </c>
      <c r="R21" s="9">
        <v>306387</v>
      </c>
      <c r="S21" s="9">
        <v>304120</v>
      </c>
      <c r="T21" s="9">
        <v>297067</v>
      </c>
      <c r="U21" s="9">
        <v>280214</v>
      </c>
      <c r="V21" s="9">
        <v>283492</v>
      </c>
      <c r="W21" s="9">
        <v>275191</v>
      </c>
      <c r="X21" s="9">
        <v>249601</v>
      </c>
      <c r="Y21" s="10">
        <v>234490</v>
      </c>
      <c r="Z21" s="9">
        <v>221011</v>
      </c>
      <c r="AA21" s="9">
        <v>206163</v>
      </c>
      <c r="AB21" s="11">
        <v>185976</v>
      </c>
      <c r="AC21" s="17">
        <v>11</v>
      </c>
    </row>
    <row r="22" spans="1:29" s="13" customFormat="1" ht="17.25" customHeight="1">
      <c r="A22" s="14">
        <v>12</v>
      </c>
      <c r="B22" s="15"/>
      <c r="C22" s="16" t="s">
        <v>43</v>
      </c>
      <c r="D22" s="8"/>
      <c r="E22" s="9">
        <v>6328</v>
      </c>
      <c r="F22" s="9">
        <v>6604</v>
      </c>
      <c r="G22" s="9">
        <v>7181</v>
      </c>
      <c r="H22" s="9">
        <v>7852</v>
      </c>
      <c r="I22" s="29" t="s">
        <v>37</v>
      </c>
      <c r="J22" s="29" t="s">
        <v>37</v>
      </c>
      <c r="K22" s="9">
        <v>8665</v>
      </c>
      <c r="L22" s="9">
        <v>11946</v>
      </c>
      <c r="M22" s="9">
        <v>14736</v>
      </c>
      <c r="N22" s="9">
        <v>20989</v>
      </c>
      <c r="O22" s="9">
        <v>25513</v>
      </c>
      <c r="P22" s="9">
        <v>32360</v>
      </c>
      <c r="Q22" s="9">
        <v>38718</v>
      </c>
      <c r="R22" s="9">
        <v>46013</v>
      </c>
      <c r="S22" s="9">
        <v>56261</v>
      </c>
      <c r="T22" s="9">
        <v>68465</v>
      </c>
      <c r="U22" s="9">
        <v>80480</v>
      </c>
      <c r="V22" s="9">
        <v>100034</v>
      </c>
      <c r="W22" s="9">
        <v>110405</v>
      </c>
      <c r="X22" s="9">
        <v>122974</v>
      </c>
      <c r="Y22" s="10">
        <v>65886</v>
      </c>
      <c r="Z22" s="9">
        <v>73591</v>
      </c>
      <c r="AA22" s="9">
        <v>78404</v>
      </c>
      <c r="AB22" s="11">
        <v>86394</v>
      </c>
      <c r="AC22" s="17">
        <v>12</v>
      </c>
    </row>
    <row r="23" spans="1:29" s="13" customFormat="1" ht="17.25" customHeight="1">
      <c r="A23" s="14">
        <v>13</v>
      </c>
      <c r="B23" s="15"/>
      <c r="C23" s="16" t="s">
        <v>44</v>
      </c>
      <c r="D23" s="8"/>
      <c r="E23" s="29" t="s">
        <v>37</v>
      </c>
      <c r="F23" s="29" t="s">
        <v>37</v>
      </c>
      <c r="G23" s="29" t="s">
        <v>37</v>
      </c>
      <c r="H23" s="29" t="s">
        <v>37</v>
      </c>
      <c r="I23" s="29" t="s">
        <v>37</v>
      </c>
      <c r="J23" s="29" t="s">
        <v>37</v>
      </c>
      <c r="K23" s="9">
        <v>3</v>
      </c>
      <c r="L23" s="9">
        <v>1</v>
      </c>
      <c r="M23" s="29" t="s">
        <v>37</v>
      </c>
      <c r="N23" s="29" t="s">
        <v>37</v>
      </c>
      <c r="O23" s="29" t="s">
        <v>37</v>
      </c>
      <c r="P23" s="9">
        <v>58</v>
      </c>
      <c r="Q23" s="9">
        <v>191</v>
      </c>
      <c r="R23" s="9">
        <v>116</v>
      </c>
      <c r="S23" s="9">
        <v>452</v>
      </c>
      <c r="T23" s="9">
        <v>288</v>
      </c>
      <c r="U23" s="9">
        <v>146</v>
      </c>
      <c r="V23" s="9">
        <v>241</v>
      </c>
      <c r="W23" s="9">
        <v>2853</v>
      </c>
      <c r="X23" s="9">
        <v>6668</v>
      </c>
      <c r="Y23" s="10">
        <v>143</v>
      </c>
      <c r="Z23" s="9">
        <v>233</v>
      </c>
      <c r="AA23" s="9">
        <v>2672</v>
      </c>
      <c r="AB23" s="11">
        <v>5927</v>
      </c>
      <c r="AC23" s="17">
        <v>13</v>
      </c>
    </row>
    <row r="24" spans="1:29" s="13" customFormat="1" ht="17.25" customHeight="1">
      <c r="A24" s="14"/>
      <c r="B24" s="15"/>
      <c r="C24" s="15"/>
      <c r="D24" s="8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10"/>
      <c r="Z24" s="9"/>
      <c r="AA24" s="9"/>
      <c r="AB24" s="11"/>
      <c r="AC24" s="17"/>
    </row>
    <row r="25" spans="1:29" s="13" customFormat="1" ht="17.25" customHeight="1">
      <c r="A25" s="14">
        <v>14</v>
      </c>
      <c r="B25" s="15"/>
      <c r="C25" s="31" t="s">
        <v>45</v>
      </c>
      <c r="D25" s="8"/>
      <c r="E25" s="9">
        <v>90937</v>
      </c>
      <c r="F25" s="9">
        <v>94346</v>
      </c>
      <c r="G25" s="9">
        <v>102563</v>
      </c>
      <c r="H25" s="9">
        <v>106258</v>
      </c>
      <c r="I25" s="9">
        <v>129150</v>
      </c>
      <c r="J25" s="9">
        <v>69789</v>
      </c>
      <c r="K25" s="9">
        <v>118468</v>
      </c>
      <c r="L25" s="9">
        <v>148230</v>
      </c>
      <c r="M25" s="9">
        <v>166713</v>
      </c>
      <c r="N25" s="9">
        <v>193934</v>
      </c>
      <c r="O25" s="9">
        <v>199697</v>
      </c>
      <c r="P25" s="9">
        <v>214005</v>
      </c>
      <c r="Q25" s="9">
        <v>211295</v>
      </c>
      <c r="R25" s="9">
        <v>211546</v>
      </c>
      <c r="S25" s="9">
        <v>207651</v>
      </c>
      <c r="T25" s="9">
        <v>204198</v>
      </c>
      <c r="U25" s="9">
        <v>196213</v>
      </c>
      <c r="V25" s="9">
        <v>203292</v>
      </c>
      <c r="W25" s="9">
        <v>203574</v>
      </c>
      <c r="X25" s="9">
        <v>198716</v>
      </c>
      <c r="Y25" s="10">
        <v>162928</v>
      </c>
      <c r="Z25" s="9">
        <v>155989</v>
      </c>
      <c r="AA25" s="9">
        <v>150028</v>
      </c>
      <c r="AB25" s="11">
        <v>145061</v>
      </c>
      <c r="AC25" s="17">
        <v>14</v>
      </c>
    </row>
    <row r="26" spans="1:29" s="13" customFormat="1" ht="17.25" customHeight="1">
      <c r="A26" s="14">
        <v>15</v>
      </c>
      <c r="B26" s="15"/>
      <c r="C26" s="16" t="s">
        <v>46</v>
      </c>
      <c r="D26" s="8"/>
      <c r="E26" s="9">
        <v>29059</v>
      </c>
      <c r="F26" s="9">
        <v>32154</v>
      </c>
      <c r="G26" s="9">
        <v>35745</v>
      </c>
      <c r="H26" s="9">
        <v>37526</v>
      </c>
      <c r="I26" s="29" t="s">
        <v>37</v>
      </c>
      <c r="J26" s="29" t="s">
        <v>37</v>
      </c>
      <c r="K26" s="9">
        <v>42225</v>
      </c>
      <c r="L26" s="9">
        <v>54363</v>
      </c>
      <c r="M26" s="9">
        <v>57962</v>
      </c>
      <c r="N26" s="9">
        <v>59661</v>
      </c>
      <c r="O26" s="9">
        <v>55552</v>
      </c>
      <c r="P26" s="9">
        <v>57197</v>
      </c>
      <c r="Q26" s="9">
        <v>53373</v>
      </c>
      <c r="R26" s="9">
        <v>49772</v>
      </c>
      <c r="S26" s="9">
        <v>43051</v>
      </c>
      <c r="T26" s="9">
        <v>37563</v>
      </c>
      <c r="U26" s="39">
        <v>31972</v>
      </c>
      <c r="V26" s="39">
        <v>29971</v>
      </c>
      <c r="W26" s="39">
        <v>28039</v>
      </c>
      <c r="X26" s="39">
        <v>25512</v>
      </c>
      <c r="Y26" s="10">
        <v>26414</v>
      </c>
      <c r="Z26" s="9">
        <v>23032</v>
      </c>
      <c r="AA26" s="9">
        <v>20496</v>
      </c>
      <c r="AB26" s="11">
        <v>18139</v>
      </c>
      <c r="AC26" s="17">
        <v>15</v>
      </c>
    </row>
    <row r="27" spans="1:29" s="13" customFormat="1" ht="17.25" customHeight="1">
      <c r="A27" s="14">
        <v>16</v>
      </c>
      <c r="B27" s="15"/>
      <c r="C27" s="16" t="s">
        <v>42</v>
      </c>
      <c r="D27" s="8"/>
      <c r="E27" s="9">
        <v>59376</v>
      </c>
      <c r="F27" s="9">
        <v>59528</v>
      </c>
      <c r="G27" s="9">
        <v>63947</v>
      </c>
      <c r="H27" s="9">
        <v>65678</v>
      </c>
      <c r="I27" s="29" t="s">
        <v>37</v>
      </c>
      <c r="J27" s="29" t="s">
        <v>37</v>
      </c>
      <c r="K27" s="9">
        <v>72927</v>
      </c>
      <c r="L27" s="9">
        <v>89131</v>
      </c>
      <c r="M27" s="9">
        <v>102658</v>
      </c>
      <c r="N27" s="9">
        <v>125463</v>
      </c>
      <c r="O27" s="9">
        <v>133412</v>
      </c>
      <c r="P27" s="9">
        <v>143204</v>
      </c>
      <c r="Q27" s="9">
        <v>141696</v>
      </c>
      <c r="R27" s="9">
        <v>143157</v>
      </c>
      <c r="S27" s="9">
        <v>142110</v>
      </c>
      <c r="T27" s="9">
        <v>139162</v>
      </c>
      <c r="U27" s="9">
        <v>132122</v>
      </c>
      <c r="V27" s="9">
        <v>133813</v>
      </c>
      <c r="W27" s="9">
        <v>130689</v>
      </c>
      <c r="X27" s="9">
        <v>119702</v>
      </c>
      <c r="Y27" s="10">
        <v>110103</v>
      </c>
      <c r="Z27" s="9">
        <v>103668</v>
      </c>
      <c r="AA27" s="9">
        <v>97411</v>
      </c>
      <c r="AB27" s="11">
        <v>88874</v>
      </c>
      <c r="AC27" s="17">
        <v>16</v>
      </c>
    </row>
    <row r="28" spans="1:29" s="13" customFormat="1" ht="17.25" customHeight="1">
      <c r="A28" s="14">
        <v>17</v>
      </c>
      <c r="B28" s="15"/>
      <c r="C28" s="16" t="s">
        <v>43</v>
      </c>
      <c r="D28" s="8"/>
      <c r="E28" s="9">
        <v>2502</v>
      </c>
      <c r="F28" s="9">
        <v>2664</v>
      </c>
      <c r="G28" s="9">
        <v>2871</v>
      </c>
      <c r="H28" s="9">
        <v>3054</v>
      </c>
      <c r="I28" s="29" t="s">
        <v>37</v>
      </c>
      <c r="J28" s="29" t="s">
        <v>37</v>
      </c>
      <c r="K28" s="9">
        <v>3314</v>
      </c>
      <c r="L28" s="9">
        <v>4736</v>
      </c>
      <c r="M28" s="9">
        <v>6093</v>
      </c>
      <c r="N28" s="9">
        <v>8810</v>
      </c>
      <c r="O28" s="9">
        <v>10733</v>
      </c>
      <c r="P28" s="9">
        <v>13571</v>
      </c>
      <c r="Q28" s="9">
        <v>16107</v>
      </c>
      <c r="R28" s="9">
        <v>18547</v>
      </c>
      <c r="S28" s="9">
        <v>22167</v>
      </c>
      <c r="T28" s="9">
        <v>27268</v>
      </c>
      <c r="U28" s="9">
        <v>32019</v>
      </c>
      <c r="V28" s="9">
        <v>39381</v>
      </c>
      <c r="W28" s="9">
        <v>43344</v>
      </c>
      <c r="X28" s="9">
        <v>49606</v>
      </c>
      <c r="Y28" s="10">
        <v>26313</v>
      </c>
      <c r="Z28" s="9">
        <v>29169</v>
      </c>
      <c r="AA28" s="9">
        <v>30713</v>
      </c>
      <c r="AB28" s="11">
        <v>34567</v>
      </c>
      <c r="AC28" s="17">
        <v>17</v>
      </c>
    </row>
    <row r="29" spans="1:29" s="13" customFormat="1" ht="17.25" customHeight="1">
      <c r="A29" s="14">
        <v>18</v>
      </c>
      <c r="B29" s="15"/>
      <c r="C29" s="16" t="s">
        <v>44</v>
      </c>
      <c r="D29" s="8"/>
      <c r="E29" s="29" t="s">
        <v>37</v>
      </c>
      <c r="F29" s="29" t="s">
        <v>37</v>
      </c>
      <c r="G29" s="29" t="s">
        <v>37</v>
      </c>
      <c r="H29" s="29" t="s">
        <v>37</v>
      </c>
      <c r="I29" s="29" t="s">
        <v>37</v>
      </c>
      <c r="J29" s="29" t="s">
        <v>37</v>
      </c>
      <c r="K29" s="9">
        <v>2</v>
      </c>
      <c r="L29" s="29" t="s">
        <v>37</v>
      </c>
      <c r="M29" s="29" t="s">
        <v>37</v>
      </c>
      <c r="N29" s="29" t="s">
        <v>37</v>
      </c>
      <c r="O29" s="29" t="s">
        <v>37</v>
      </c>
      <c r="P29" s="9">
        <v>33</v>
      </c>
      <c r="Q29" s="9">
        <v>119</v>
      </c>
      <c r="R29" s="9">
        <v>70</v>
      </c>
      <c r="S29" s="9">
        <v>323</v>
      </c>
      <c r="T29" s="9">
        <v>205</v>
      </c>
      <c r="U29" s="9">
        <v>100</v>
      </c>
      <c r="V29" s="9">
        <v>127</v>
      </c>
      <c r="W29" s="9">
        <v>1502</v>
      </c>
      <c r="X29" s="9">
        <v>3896</v>
      </c>
      <c r="Y29" s="10">
        <v>98</v>
      </c>
      <c r="Z29" s="9">
        <v>120</v>
      </c>
      <c r="AA29" s="9">
        <v>1408</v>
      </c>
      <c r="AB29" s="11">
        <v>3481</v>
      </c>
      <c r="AC29" s="17">
        <v>18</v>
      </c>
    </row>
    <row r="30" spans="1:29" s="13" customFormat="1" ht="17.25" customHeight="1">
      <c r="A30" s="14"/>
      <c r="B30" s="15"/>
      <c r="C30" s="15"/>
      <c r="D30" s="8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10"/>
      <c r="Z30" s="9"/>
      <c r="AA30" s="9"/>
      <c r="AB30" s="11"/>
      <c r="AC30" s="17"/>
    </row>
    <row r="31" spans="1:29" s="13" customFormat="1" ht="17.25" customHeight="1">
      <c r="A31" s="14">
        <v>19</v>
      </c>
      <c r="B31" s="15"/>
      <c r="C31" s="31" t="s">
        <v>47</v>
      </c>
      <c r="D31" s="8"/>
      <c r="E31" s="9">
        <v>85597</v>
      </c>
      <c r="F31" s="9">
        <v>94725</v>
      </c>
      <c r="G31" s="9">
        <v>102063</v>
      </c>
      <c r="H31" s="9">
        <v>105444</v>
      </c>
      <c r="I31" s="9">
        <v>123480</v>
      </c>
      <c r="J31" s="9">
        <v>72959</v>
      </c>
      <c r="K31" s="9">
        <v>123337</v>
      </c>
      <c r="L31" s="9">
        <v>155494</v>
      </c>
      <c r="M31" s="9">
        <v>177440</v>
      </c>
      <c r="N31" s="9">
        <v>211545</v>
      </c>
      <c r="O31" s="9">
        <v>221417</v>
      </c>
      <c r="P31" s="9">
        <v>236189</v>
      </c>
      <c r="Q31" s="9">
        <v>235796</v>
      </c>
      <c r="R31" s="9">
        <v>237836</v>
      </c>
      <c r="S31" s="9">
        <v>236948</v>
      </c>
      <c r="T31" s="9">
        <v>234437</v>
      </c>
      <c r="U31" s="9">
        <v>226954</v>
      </c>
      <c r="V31" s="9">
        <v>239407</v>
      </c>
      <c r="W31" s="9">
        <v>240192</v>
      </c>
      <c r="X31" s="9">
        <v>230792</v>
      </c>
      <c r="Y31" s="10">
        <v>189042</v>
      </c>
      <c r="Z31" s="9">
        <v>184175</v>
      </c>
      <c r="AA31" s="9">
        <v>177763</v>
      </c>
      <c r="AB31" s="11">
        <v>169021</v>
      </c>
      <c r="AC31" s="17">
        <v>19</v>
      </c>
    </row>
    <row r="32" spans="1:29" s="13" customFormat="1" ht="17.25" customHeight="1">
      <c r="A32" s="14">
        <v>20</v>
      </c>
      <c r="B32" s="15"/>
      <c r="C32" s="16" t="s">
        <v>46</v>
      </c>
      <c r="D32" s="8"/>
      <c r="E32" s="9">
        <v>28471</v>
      </c>
      <c r="F32" s="9">
        <v>32373</v>
      </c>
      <c r="G32" s="9">
        <v>34909</v>
      </c>
      <c r="H32" s="9">
        <v>36478</v>
      </c>
      <c r="I32" s="29" t="s">
        <v>37</v>
      </c>
      <c r="J32" s="29" t="s">
        <v>37</v>
      </c>
      <c r="K32" s="9">
        <v>41015</v>
      </c>
      <c r="L32" s="9">
        <v>51956</v>
      </c>
      <c r="M32" s="9">
        <v>55213</v>
      </c>
      <c r="N32" s="9">
        <v>57333</v>
      </c>
      <c r="O32" s="9">
        <v>53145</v>
      </c>
      <c r="P32" s="9">
        <v>54480</v>
      </c>
      <c r="Q32" s="9">
        <v>50826</v>
      </c>
      <c r="R32" s="9">
        <v>47094</v>
      </c>
      <c r="S32" s="9">
        <v>40715</v>
      </c>
      <c r="T32" s="9">
        <v>35252</v>
      </c>
      <c r="U32" s="9">
        <v>30355</v>
      </c>
      <c r="V32" s="9">
        <v>28961</v>
      </c>
      <c r="W32" s="9">
        <v>27278</v>
      </c>
      <c r="X32" s="9">
        <v>24753</v>
      </c>
      <c r="Y32" s="10">
        <v>25037</v>
      </c>
      <c r="Z32" s="9">
        <v>22297</v>
      </c>
      <c r="AA32" s="9">
        <v>20056</v>
      </c>
      <c r="AB32" s="11">
        <v>17646</v>
      </c>
      <c r="AC32" s="17">
        <v>20</v>
      </c>
    </row>
    <row r="33" spans="1:31" s="13" customFormat="1" ht="17.25" customHeight="1">
      <c r="A33" s="14">
        <v>21</v>
      </c>
      <c r="B33" s="15"/>
      <c r="C33" s="16" t="s">
        <v>42</v>
      </c>
      <c r="D33" s="8"/>
      <c r="E33" s="9">
        <v>53300</v>
      </c>
      <c r="F33" s="9">
        <v>58412</v>
      </c>
      <c r="G33" s="9">
        <v>62844</v>
      </c>
      <c r="H33" s="9">
        <v>64168</v>
      </c>
      <c r="I33" s="29" t="s">
        <v>37</v>
      </c>
      <c r="J33" s="29" t="s">
        <v>37</v>
      </c>
      <c r="K33" s="9">
        <v>76970</v>
      </c>
      <c r="L33" s="9">
        <v>96327</v>
      </c>
      <c r="M33" s="9">
        <v>113584</v>
      </c>
      <c r="N33" s="9">
        <v>142033</v>
      </c>
      <c r="O33" s="9">
        <v>153492</v>
      </c>
      <c r="P33" s="9">
        <v>162895</v>
      </c>
      <c r="Q33" s="9">
        <v>162287</v>
      </c>
      <c r="R33" s="9">
        <v>163230</v>
      </c>
      <c r="S33" s="9">
        <v>162010</v>
      </c>
      <c r="T33" s="9">
        <v>157905</v>
      </c>
      <c r="U33" s="9">
        <v>148092</v>
      </c>
      <c r="V33" s="9">
        <v>149679</v>
      </c>
      <c r="W33" s="9">
        <v>144502</v>
      </c>
      <c r="X33" s="9">
        <v>129899</v>
      </c>
      <c r="Y33" s="10">
        <v>124387</v>
      </c>
      <c r="Z33" s="9">
        <v>117343</v>
      </c>
      <c r="AA33" s="9">
        <v>108752</v>
      </c>
      <c r="AB33" s="11">
        <v>97102</v>
      </c>
      <c r="AC33" s="17">
        <v>21</v>
      </c>
    </row>
    <row r="34" spans="1:31" s="13" customFormat="1" ht="17.25" customHeight="1">
      <c r="A34" s="14">
        <v>22</v>
      </c>
      <c r="B34" s="15"/>
      <c r="C34" s="16" t="s">
        <v>43</v>
      </c>
      <c r="D34" s="8"/>
      <c r="E34" s="9">
        <v>3826</v>
      </c>
      <c r="F34" s="9">
        <v>3940</v>
      </c>
      <c r="G34" s="9">
        <v>4310</v>
      </c>
      <c r="H34" s="9">
        <v>4798</v>
      </c>
      <c r="I34" s="29" t="s">
        <v>37</v>
      </c>
      <c r="J34" s="29" t="s">
        <v>37</v>
      </c>
      <c r="K34" s="9">
        <v>5351</v>
      </c>
      <c r="L34" s="9">
        <v>7210</v>
      </c>
      <c r="M34" s="9">
        <v>8643</v>
      </c>
      <c r="N34" s="9">
        <v>12179</v>
      </c>
      <c r="O34" s="9">
        <v>14780</v>
      </c>
      <c r="P34" s="9">
        <v>18789</v>
      </c>
      <c r="Q34" s="9">
        <v>22611</v>
      </c>
      <c r="R34" s="9">
        <v>27466</v>
      </c>
      <c r="S34" s="9">
        <v>34094</v>
      </c>
      <c r="T34" s="9">
        <v>41197</v>
      </c>
      <c r="U34" s="9">
        <v>48461</v>
      </c>
      <c r="V34" s="9">
        <v>60653</v>
      </c>
      <c r="W34" s="9">
        <v>67061</v>
      </c>
      <c r="X34" s="9">
        <v>73368</v>
      </c>
      <c r="Y34" s="10">
        <v>39573</v>
      </c>
      <c r="Z34" s="9">
        <v>44422</v>
      </c>
      <c r="AA34" s="9">
        <v>47691</v>
      </c>
      <c r="AB34" s="11">
        <v>51827</v>
      </c>
      <c r="AC34" s="17">
        <v>22</v>
      </c>
    </row>
    <row r="35" spans="1:31" s="13" customFormat="1" ht="17.25" customHeight="1">
      <c r="A35" s="14">
        <v>23</v>
      </c>
      <c r="B35" s="15"/>
      <c r="C35" s="16" t="s">
        <v>44</v>
      </c>
      <c r="D35" s="8"/>
      <c r="E35" s="29" t="s">
        <v>37</v>
      </c>
      <c r="F35" s="29" t="s">
        <v>37</v>
      </c>
      <c r="G35" s="29" t="s">
        <v>37</v>
      </c>
      <c r="H35" s="29" t="s">
        <v>37</v>
      </c>
      <c r="I35" s="29" t="s">
        <v>37</v>
      </c>
      <c r="J35" s="29" t="s">
        <v>37</v>
      </c>
      <c r="K35" s="9">
        <v>1</v>
      </c>
      <c r="L35" s="9">
        <v>1</v>
      </c>
      <c r="M35" s="29" t="s">
        <v>37</v>
      </c>
      <c r="N35" s="29" t="s">
        <v>37</v>
      </c>
      <c r="O35" s="29" t="s">
        <v>37</v>
      </c>
      <c r="P35" s="9">
        <v>25</v>
      </c>
      <c r="Q35" s="9">
        <v>72</v>
      </c>
      <c r="R35" s="9">
        <v>46</v>
      </c>
      <c r="S35" s="9">
        <v>129</v>
      </c>
      <c r="T35" s="9">
        <v>83</v>
      </c>
      <c r="U35" s="9">
        <v>46</v>
      </c>
      <c r="V35" s="9">
        <v>114</v>
      </c>
      <c r="W35" s="9">
        <v>1351</v>
      </c>
      <c r="X35" s="9">
        <v>2772</v>
      </c>
      <c r="Y35" s="10">
        <v>45</v>
      </c>
      <c r="Z35" s="9">
        <v>113</v>
      </c>
      <c r="AA35" s="9">
        <v>1264</v>
      </c>
      <c r="AB35" s="11">
        <v>2446</v>
      </c>
      <c r="AC35" s="17">
        <v>23</v>
      </c>
    </row>
    <row r="36" spans="1:31" s="13" customFormat="1" ht="17.25" customHeight="1">
      <c r="A36" s="14"/>
      <c r="B36" s="15"/>
      <c r="C36" s="15"/>
      <c r="D36" s="8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10"/>
      <c r="Z36" s="9"/>
      <c r="AA36" s="9"/>
      <c r="AB36" s="11"/>
      <c r="AC36" s="17"/>
    </row>
    <row r="37" spans="1:31" s="13" customFormat="1" ht="17.25" customHeight="1">
      <c r="A37" s="14">
        <v>24</v>
      </c>
      <c r="B37" s="15"/>
      <c r="C37" s="1560" t="s">
        <v>48</v>
      </c>
      <c r="D37" s="1561"/>
      <c r="E37" s="22">
        <v>106.2</v>
      </c>
      <c r="F37" s="22">
        <v>99.6</v>
      </c>
      <c r="G37" s="22">
        <v>100.5</v>
      </c>
      <c r="H37" s="22">
        <v>100.8</v>
      </c>
      <c r="I37" s="22">
        <v>104.6</v>
      </c>
      <c r="J37" s="22">
        <v>95.7</v>
      </c>
      <c r="K37" s="22">
        <v>96.1</v>
      </c>
      <c r="L37" s="22">
        <v>95.3</v>
      </c>
      <c r="M37" s="22">
        <v>94</v>
      </c>
      <c r="N37" s="22">
        <v>91.7</v>
      </c>
      <c r="O37" s="22">
        <v>90.2</v>
      </c>
      <c r="P37" s="22">
        <v>90.6</v>
      </c>
      <c r="Q37" s="22">
        <v>89.6</v>
      </c>
      <c r="R37" s="22">
        <v>88.9</v>
      </c>
      <c r="S37" s="22">
        <v>87.6</v>
      </c>
      <c r="T37" s="22">
        <v>87.1</v>
      </c>
      <c r="U37" s="22">
        <v>86.5</v>
      </c>
      <c r="V37" s="22">
        <v>84.9</v>
      </c>
      <c r="W37" s="22">
        <v>84.8</v>
      </c>
      <c r="X37" s="22">
        <v>86.1</v>
      </c>
      <c r="Y37" s="37">
        <v>86.2</v>
      </c>
      <c r="Z37" s="22">
        <v>84.7</v>
      </c>
      <c r="AA37" s="22">
        <v>84.4</v>
      </c>
      <c r="AB37" s="38">
        <v>85.82</v>
      </c>
      <c r="AC37" s="17">
        <v>24</v>
      </c>
    </row>
    <row r="38" spans="1:31" s="13" customFormat="1" ht="17.25" customHeight="1">
      <c r="A38" s="14"/>
      <c r="B38" s="15"/>
      <c r="C38" s="15"/>
      <c r="D38" s="8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37"/>
      <c r="Z38" s="22"/>
      <c r="AA38" s="22"/>
      <c r="AB38" s="38"/>
      <c r="AC38" s="17"/>
    </row>
    <row r="39" spans="1:31" s="13" customFormat="1" ht="18" customHeight="1">
      <c r="A39" s="1564" t="s">
        <v>49</v>
      </c>
      <c r="B39" s="1564"/>
      <c r="C39" s="1564"/>
      <c r="D39" s="1565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37"/>
      <c r="Z39" s="22"/>
      <c r="AA39" s="22"/>
      <c r="AB39" s="38"/>
      <c r="AC39" s="17"/>
    </row>
    <row r="40" spans="1:31" s="13" customFormat="1" ht="18" customHeight="1">
      <c r="A40" s="14">
        <v>25</v>
      </c>
      <c r="B40" s="15"/>
      <c r="C40" s="16" t="s">
        <v>46</v>
      </c>
      <c r="D40" s="8"/>
      <c r="E40" s="22">
        <v>32.6</v>
      </c>
      <c r="F40" s="22">
        <v>34.1</v>
      </c>
      <c r="G40" s="22">
        <v>34.5</v>
      </c>
      <c r="H40" s="22">
        <v>35</v>
      </c>
      <c r="I40" s="29" t="s">
        <v>37</v>
      </c>
      <c r="J40" s="29" t="s">
        <v>37</v>
      </c>
      <c r="K40" s="22">
        <v>34.4</v>
      </c>
      <c r="L40" s="22">
        <v>35</v>
      </c>
      <c r="M40" s="22">
        <v>32.9</v>
      </c>
      <c r="N40" s="22">
        <v>28.9</v>
      </c>
      <c r="O40" s="22">
        <v>25.8</v>
      </c>
      <c r="P40" s="22">
        <v>24.8</v>
      </c>
      <c r="Q40" s="22">
        <v>23.3</v>
      </c>
      <c r="R40" s="22">
        <v>21.6</v>
      </c>
      <c r="S40" s="22">
        <v>18.899999999999999</v>
      </c>
      <c r="T40" s="22">
        <v>16.600000000000001</v>
      </c>
      <c r="U40" s="22">
        <v>14.7</v>
      </c>
      <c r="V40" s="22">
        <v>13.3</v>
      </c>
      <c r="W40" s="22">
        <v>12.5</v>
      </c>
      <c r="X40" s="22">
        <v>11.887</v>
      </c>
      <c r="Y40" s="37">
        <v>14.6</v>
      </c>
      <c r="Z40" s="22">
        <v>13.3</v>
      </c>
      <c r="AA40" s="22">
        <v>12.5</v>
      </c>
      <c r="AB40" s="38">
        <v>11.61</v>
      </c>
      <c r="AC40" s="17">
        <v>25</v>
      </c>
      <c r="AE40" s="40"/>
    </row>
    <row r="41" spans="1:31" s="13" customFormat="1" ht="18" customHeight="1">
      <c r="A41" s="14">
        <v>26</v>
      </c>
      <c r="B41" s="15"/>
      <c r="C41" s="16" t="s">
        <v>42</v>
      </c>
      <c r="D41" s="8"/>
      <c r="E41" s="22">
        <v>63.8</v>
      </c>
      <c r="F41" s="22">
        <v>62.4</v>
      </c>
      <c r="G41" s="22">
        <v>62</v>
      </c>
      <c r="H41" s="22">
        <v>61.3</v>
      </c>
      <c r="I41" s="29" t="s">
        <v>50</v>
      </c>
      <c r="J41" s="29" t="s">
        <v>50</v>
      </c>
      <c r="K41" s="22">
        <v>62</v>
      </c>
      <c r="L41" s="22">
        <v>61.1</v>
      </c>
      <c r="M41" s="22">
        <v>62.8</v>
      </c>
      <c r="N41" s="22">
        <v>66</v>
      </c>
      <c r="O41" s="22">
        <v>68.099999999999994</v>
      </c>
      <c r="P41" s="22">
        <v>68</v>
      </c>
      <c r="Q41" s="22">
        <v>68</v>
      </c>
      <c r="R41" s="22">
        <v>68.2</v>
      </c>
      <c r="S41" s="22">
        <v>68.5</v>
      </c>
      <c r="T41" s="22">
        <v>67.8</v>
      </c>
      <c r="U41" s="22">
        <v>66.2</v>
      </c>
      <c r="V41" s="22">
        <v>64.099999999999994</v>
      </c>
      <c r="W41" s="22">
        <v>62.4</v>
      </c>
      <c r="X41" s="22">
        <v>59.03</v>
      </c>
      <c r="Y41" s="37">
        <v>66.599999999999994</v>
      </c>
      <c r="Z41" s="22">
        <v>65</v>
      </c>
      <c r="AA41" s="22">
        <v>63.4</v>
      </c>
      <c r="AB41" s="38">
        <v>60.35</v>
      </c>
      <c r="AC41" s="17">
        <v>26</v>
      </c>
      <c r="AE41" s="40"/>
    </row>
    <row r="42" spans="1:31" s="13" customFormat="1" ht="18" customHeight="1">
      <c r="A42" s="14">
        <v>27</v>
      </c>
      <c r="B42" s="15"/>
      <c r="C42" s="16" t="s">
        <v>43</v>
      </c>
      <c r="D42" s="8"/>
      <c r="E42" s="22">
        <v>3.6</v>
      </c>
      <c r="F42" s="22">
        <v>3.5</v>
      </c>
      <c r="G42" s="22">
        <v>3.5</v>
      </c>
      <c r="H42" s="22">
        <v>3.7</v>
      </c>
      <c r="I42" s="29" t="s">
        <v>50</v>
      </c>
      <c r="J42" s="29" t="s">
        <v>50</v>
      </c>
      <c r="K42" s="22">
        <v>3.6</v>
      </c>
      <c r="L42" s="22">
        <v>3.9</v>
      </c>
      <c r="M42" s="22">
        <v>4.3</v>
      </c>
      <c r="N42" s="22">
        <v>5.2</v>
      </c>
      <c r="O42" s="22">
        <v>6.1</v>
      </c>
      <c r="P42" s="22">
        <v>7.2</v>
      </c>
      <c r="Q42" s="22">
        <v>8.6999999999999993</v>
      </c>
      <c r="R42" s="22">
        <v>10.199999999999999</v>
      </c>
      <c r="S42" s="22">
        <v>12.7</v>
      </c>
      <c r="T42" s="22">
        <v>15.6</v>
      </c>
      <c r="U42" s="22">
        <v>19</v>
      </c>
      <c r="V42" s="22">
        <v>22.6</v>
      </c>
      <c r="W42" s="22">
        <v>25</v>
      </c>
      <c r="X42" s="22">
        <v>29.08</v>
      </c>
      <c r="Y42" s="37">
        <v>18.7</v>
      </c>
      <c r="Z42" s="22">
        <v>21.6</v>
      </c>
      <c r="AA42" s="22">
        <v>24.1</v>
      </c>
      <c r="AB42" s="38">
        <v>28.03</v>
      </c>
      <c r="AC42" s="17">
        <v>27</v>
      </c>
      <c r="AE42" s="40"/>
    </row>
    <row r="43" spans="1:31" s="13" customFormat="1" ht="18" customHeight="1">
      <c r="A43" s="14"/>
      <c r="B43" s="15"/>
      <c r="C43" s="15"/>
      <c r="D43" s="8"/>
      <c r="E43" s="9"/>
      <c r="F43" s="9"/>
      <c r="G43" s="9"/>
      <c r="H43" s="9"/>
      <c r="I43" s="29"/>
      <c r="J43" s="2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10"/>
      <c r="Z43" s="9"/>
      <c r="AA43" s="9"/>
      <c r="AB43" s="11"/>
      <c r="AC43" s="17"/>
    </row>
    <row r="44" spans="1:31" s="13" customFormat="1" ht="18" customHeight="1">
      <c r="A44" s="14">
        <v>28</v>
      </c>
      <c r="B44" s="15"/>
      <c r="C44" s="1560" t="s">
        <v>51</v>
      </c>
      <c r="D44" s="1561"/>
      <c r="E44" s="22">
        <v>56.7</v>
      </c>
      <c r="F44" s="22">
        <v>60.3</v>
      </c>
      <c r="G44" s="22">
        <v>61.4</v>
      </c>
      <c r="H44" s="22">
        <v>63</v>
      </c>
      <c r="I44" s="29" t="s">
        <v>50</v>
      </c>
      <c r="J44" s="29" t="s">
        <v>50</v>
      </c>
      <c r="K44" s="22">
        <v>61.3</v>
      </c>
      <c r="L44" s="22">
        <v>63.8</v>
      </c>
      <c r="M44" s="22">
        <v>59.2</v>
      </c>
      <c r="N44" s="22">
        <v>51.6</v>
      </c>
      <c r="O44" s="22">
        <v>46.8</v>
      </c>
      <c r="P44" s="22">
        <v>47.1</v>
      </c>
      <c r="Q44" s="22">
        <v>47</v>
      </c>
      <c r="R44" s="22">
        <v>46.6</v>
      </c>
      <c r="S44" s="22">
        <v>46</v>
      </c>
      <c r="T44" s="22">
        <v>47.6</v>
      </c>
      <c r="U44" s="22">
        <v>51</v>
      </c>
      <c r="V44" s="22">
        <v>56.1</v>
      </c>
      <c r="W44" s="22">
        <v>60.2</v>
      </c>
      <c r="X44" s="22">
        <v>69.406372570622707</v>
      </c>
      <c r="Y44" s="37">
        <v>50</v>
      </c>
      <c r="Z44" s="22">
        <v>53.8</v>
      </c>
      <c r="AA44" s="22">
        <v>57.7</v>
      </c>
      <c r="AB44" s="38">
        <v>65.696111326192636</v>
      </c>
      <c r="AC44" s="17">
        <v>28</v>
      </c>
    </row>
    <row r="45" spans="1:31" s="13" customFormat="1" ht="18" customHeight="1">
      <c r="A45" s="14">
        <v>29</v>
      </c>
      <c r="B45" s="15"/>
      <c r="C45" s="1560" t="s">
        <v>52</v>
      </c>
      <c r="D45" s="1561"/>
      <c r="E45" s="22">
        <v>51.1</v>
      </c>
      <c r="F45" s="22">
        <v>54.7</v>
      </c>
      <c r="G45" s="22">
        <v>55.7</v>
      </c>
      <c r="H45" s="22">
        <v>57</v>
      </c>
      <c r="I45" s="29" t="s">
        <v>50</v>
      </c>
      <c r="J45" s="29" t="s">
        <v>50</v>
      </c>
      <c r="K45" s="22">
        <v>55.5</v>
      </c>
      <c r="L45" s="22">
        <v>57.3</v>
      </c>
      <c r="M45" s="22">
        <v>52.3</v>
      </c>
      <c r="N45" s="22">
        <v>43.7</v>
      </c>
      <c r="O45" s="22">
        <v>37.9</v>
      </c>
      <c r="P45" s="22">
        <v>36.5</v>
      </c>
      <c r="Q45" s="22">
        <v>34.299999999999997</v>
      </c>
      <c r="R45" s="22">
        <v>31.6</v>
      </c>
      <c r="S45" s="22">
        <v>27.5</v>
      </c>
      <c r="T45" s="22">
        <v>24.5</v>
      </c>
      <c r="U45" s="22">
        <v>22.2</v>
      </c>
      <c r="V45" s="22">
        <v>20.8</v>
      </c>
      <c r="W45" s="22">
        <v>20.100000000000001</v>
      </c>
      <c r="X45" s="22">
        <v>20.138140472193623</v>
      </c>
      <c r="Y45" s="37">
        <v>21.9</v>
      </c>
      <c r="Z45" s="22">
        <v>20.5</v>
      </c>
      <c r="AA45" s="22">
        <v>19.7</v>
      </c>
      <c r="AB45" s="38">
        <v>19.241730115713857</v>
      </c>
      <c r="AC45" s="17">
        <v>29</v>
      </c>
    </row>
    <row r="46" spans="1:31" s="13" customFormat="1" ht="18" customHeight="1">
      <c r="A46" s="14">
        <v>30</v>
      </c>
      <c r="B46" s="15"/>
      <c r="C46" s="1560" t="s">
        <v>53</v>
      </c>
      <c r="D46" s="1561"/>
      <c r="E46" s="22">
        <v>5.6</v>
      </c>
      <c r="F46" s="22">
        <v>5.6</v>
      </c>
      <c r="G46" s="22">
        <v>5.7</v>
      </c>
      <c r="H46" s="22">
        <v>6</v>
      </c>
      <c r="I46" s="29" t="s">
        <v>50</v>
      </c>
      <c r="J46" s="29" t="s">
        <v>50</v>
      </c>
      <c r="K46" s="22">
        <v>5.8</v>
      </c>
      <c r="L46" s="22">
        <v>6.4</v>
      </c>
      <c r="M46" s="22">
        <v>6.8</v>
      </c>
      <c r="N46" s="22">
        <v>7.8</v>
      </c>
      <c r="O46" s="22">
        <v>8.9</v>
      </c>
      <c r="P46" s="22">
        <v>10.6</v>
      </c>
      <c r="Q46" s="22">
        <v>12.7</v>
      </c>
      <c r="R46" s="22">
        <v>15</v>
      </c>
      <c r="S46" s="22">
        <v>18.5</v>
      </c>
      <c r="T46" s="22">
        <v>23</v>
      </c>
      <c r="U46" s="22">
        <v>28.7</v>
      </c>
      <c r="V46" s="22">
        <v>35.299999999999997</v>
      </c>
      <c r="W46" s="22">
        <v>40.1</v>
      </c>
      <c r="X46" s="22">
        <v>49.268232098429095</v>
      </c>
      <c r="Y46" s="37">
        <v>28.1</v>
      </c>
      <c r="Z46" s="22">
        <v>33.299999999999997</v>
      </c>
      <c r="AA46" s="22">
        <v>38</v>
      </c>
      <c r="AB46" s="38">
        <v>46.454381210478772</v>
      </c>
      <c r="AC46" s="17">
        <v>30</v>
      </c>
    </row>
    <row r="47" spans="1:31" s="13" customFormat="1" ht="18" customHeight="1">
      <c r="A47" s="41">
        <v>31</v>
      </c>
      <c r="B47" s="41"/>
      <c r="C47" s="1562" t="s">
        <v>54</v>
      </c>
      <c r="D47" s="1563"/>
      <c r="E47" s="42">
        <v>11</v>
      </c>
      <c r="F47" s="42">
        <v>10.199999999999999</v>
      </c>
      <c r="G47" s="42">
        <v>10.199999999999999</v>
      </c>
      <c r="H47" s="42">
        <v>10.6</v>
      </c>
      <c r="I47" s="43" t="s">
        <v>50</v>
      </c>
      <c r="J47" s="43" t="s">
        <v>50</v>
      </c>
      <c r="K47" s="42">
        <v>10.4</v>
      </c>
      <c r="L47" s="42">
        <v>11.2</v>
      </c>
      <c r="M47" s="42">
        <v>13</v>
      </c>
      <c r="N47" s="42">
        <v>17.899999999999999</v>
      </c>
      <c r="O47" s="42">
        <v>23.5</v>
      </c>
      <c r="P47" s="42">
        <v>29</v>
      </c>
      <c r="Q47" s="42">
        <v>37.200000000000003</v>
      </c>
      <c r="R47" s="42">
        <v>47.5</v>
      </c>
      <c r="S47" s="42">
        <v>67.2</v>
      </c>
      <c r="T47" s="42">
        <v>94</v>
      </c>
      <c r="U47" s="42">
        <v>129.1</v>
      </c>
      <c r="V47" s="42">
        <v>169.7</v>
      </c>
      <c r="W47" s="42">
        <v>199.6</v>
      </c>
      <c r="X47" s="42">
        <v>244.65134785636127</v>
      </c>
      <c r="Y47" s="44">
        <v>128.1</v>
      </c>
      <c r="Z47" s="42">
        <v>162.30000000000001</v>
      </c>
      <c r="AA47" s="42">
        <v>193.3</v>
      </c>
      <c r="AB47" s="45">
        <v>241.42517814726841</v>
      </c>
      <c r="AC47" s="46">
        <v>31</v>
      </c>
    </row>
    <row r="48" spans="1:31">
      <c r="A48" s="47"/>
      <c r="B48" s="48" t="s">
        <v>55</v>
      </c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V48" s="47"/>
      <c r="W48" s="47"/>
      <c r="X48" s="47"/>
      <c r="Y48" s="47"/>
      <c r="Z48" s="47"/>
      <c r="AA48" s="47"/>
      <c r="AB48" s="49"/>
    </row>
  </sheetData>
  <mergeCells count="35">
    <mergeCell ref="I2:I4"/>
    <mergeCell ref="J2:J4"/>
    <mergeCell ref="K2:K4"/>
    <mergeCell ref="L2:L4"/>
    <mergeCell ref="A2:D4"/>
    <mergeCell ref="E2:E4"/>
    <mergeCell ref="F2:F4"/>
    <mergeCell ref="G2:G4"/>
    <mergeCell ref="H2:H4"/>
    <mergeCell ref="X2:X4"/>
    <mergeCell ref="M2:M4"/>
    <mergeCell ref="N2:N4"/>
    <mergeCell ref="O2:O4"/>
    <mergeCell ref="P2:P4"/>
    <mergeCell ref="Q2:Q4"/>
    <mergeCell ref="R2:R4"/>
    <mergeCell ref="S2:S4"/>
    <mergeCell ref="T2:T4"/>
    <mergeCell ref="U2:U4"/>
    <mergeCell ref="V2:V4"/>
    <mergeCell ref="W2:W4"/>
    <mergeCell ref="Y2:AB2"/>
    <mergeCell ref="AC2:AC4"/>
    <mergeCell ref="Y3:Y4"/>
    <mergeCell ref="Z3:Z4"/>
    <mergeCell ref="AA3:AA4"/>
    <mergeCell ref="AB3:AB4"/>
    <mergeCell ref="C46:D46"/>
    <mergeCell ref="C47:D47"/>
    <mergeCell ref="A13:D13"/>
    <mergeCell ref="A18:D18"/>
    <mergeCell ref="C37:D37"/>
    <mergeCell ref="A39:D39"/>
    <mergeCell ref="C44:D44"/>
    <mergeCell ref="C45:D45"/>
  </mergeCells>
  <phoneticPr fontId="4"/>
  <printOptions horizontalCentered="1"/>
  <pageMargins left="0.59055118110236227" right="0.59055118110236227" top="0.78740157480314965" bottom="0.78740157480314965" header="0.51181102362204722" footer="0.51181102362204722"/>
  <pageSetup paperSize="9" scale="93" orientation="portrait" r:id="rId1"/>
  <headerFooter alignWithMargins="0"/>
  <colBreaks count="1" manualBreakCount="1">
    <brk id="15" max="46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showGridLines="0" view="pageBreakPreview" zoomScaleNormal="100" zoomScaleSheetLayoutView="100" workbookViewId="0">
      <selection activeCell="B1" sqref="B1"/>
    </sheetView>
  </sheetViews>
  <sheetFormatPr defaultRowHeight="14.1" customHeight="1"/>
  <cols>
    <col min="1" max="1" width="3.25" style="512" customWidth="1"/>
    <col min="2" max="2" width="10.25" style="511" customWidth="1"/>
    <col min="3" max="3" width="2.375" style="512" customWidth="1"/>
    <col min="4" max="10" width="11.125" style="512" customWidth="1"/>
    <col min="11" max="16384" width="9" style="512"/>
  </cols>
  <sheetData>
    <row r="1" spans="1:12" s="508" customFormat="1" ht="23.25" customHeight="1">
      <c r="B1" s="509"/>
      <c r="C1" s="508" t="s">
        <v>882</v>
      </c>
    </row>
    <row r="2" spans="1:12" s="508" customFormat="1" ht="17.25" customHeight="1">
      <c r="B2" s="509"/>
      <c r="C2" s="508" t="s">
        <v>883</v>
      </c>
      <c r="D2" s="509"/>
    </row>
    <row r="3" spans="1:12" ht="6" customHeight="1">
      <c r="A3" s="510"/>
    </row>
    <row r="4" spans="1:12" s="514" customFormat="1" ht="14.1" customHeight="1">
      <c r="A4" s="1702" t="s">
        <v>884</v>
      </c>
      <c r="B4" s="1702"/>
      <c r="C4" s="1703"/>
      <c r="D4" s="1708" t="s">
        <v>885</v>
      </c>
      <c r="E4" s="1696" t="s">
        <v>886</v>
      </c>
      <c r="F4" s="1696" t="s">
        <v>887</v>
      </c>
      <c r="G4" s="1696" t="s">
        <v>888</v>
      </c>
      <c r="H4" s="1696" t="s">
        <v>889</v>
      </c>
      <c r="I4" s="1696" t="s">
        <v>890</v>
      </c>
      <c r="J4" s="1699" t="s">
        <v>891</v>
      </c>
      <c r="K4" s="513"/>
      <c r="L4" s="513"/>
    </row>
    <row r="5" spans="1:12" s="514" customFormat="1" ht="14.1" customHeight="1">
      <c r="A5" s="1704"/>
      <c r="B5" s="1704"/>
      <c r="C5" s="1705"/>
      <c r="D5" s="1709"/>
      <c r="E5" s="1697"/>
      <c r="F5" s="1697"/>
      <c r="G5" s="1697"/>
      <c r="H5" s="1697"/>
      <c r="I5" s="1697"/>
      <c r="J5" s="1700"/>
      <c r="K5" s="513"/>
      <c r="L5" s="513"/>
    </row>
    <row r="6" spans="1:12" s="514" customFormat="1" ht="14.1" customHeight="1">
      <c r="A6" s="1706"/>
      <c r="B6" s="1706"/>
      <c r="C6" s="1707"/>
      <c r="D6" s="1710"/>
      <c r="E6" s="1698"/>
      <c r="F6" s="1698"/>
      <c r="G6" s="1698"/>
      <c r="H6" s="1698"/>
      <c r="I6" s="1698"/>
      <c r="J6" s="1701"/>
    </row>
    <row r="7" spans="1:12" ht="14.1" customHeight="1">
      <c r="A7" s="515"/>
      <c r="B7" s="516"/>
      <c r="C7" s="517"/>
      <c r="D7" s="518"/>
      <c r="E7" s="519"/>
      <c r="F7" s="519"/>
      <c r="G7" s="519"/>
      <c r="H7" s="519"/>
      <c r="I7" s="519"/>
      <c r="J7" s="518"/>
    </row>
    <row r="8" spans="1:12" ht="16.5" customHeight="1">
      <c r="A8" s="520" t="s">
        <v>892</v>
      </c>
      <c r="B8" s="516"/>
      <c r="C8" s="517"/>
      <c r="D8" s="518"/>
      <c r="E8" s="519"/>
      <c r="F8" s="519"/>
      <c r="G8" s="519"/>
      <c r="H8" s="519"/>
      <c r="I8" s="519"/>
      <c r="J8" s="518"/>
    </row>
    <row r="9" spans="1:12" s="526" customFormat="1" ht="16.5" customHeight="1">
      <c r="A9" s="521"/>
      <c r="B9" s="522" t="s">
        <v>893</v>
      </c>
      <c r="C9" s="523"/>
      <c r="D9" s="524">
        <v>828</v>
      </c>
      <c r="E9" s="524">
        <v>32</v>
      </c>
      <c r="F9" s="524">
        <v>71</v>
      </c>
      <c r="G9" s="524">
        <v>301</v>
      </c>
      <c r="H9" s="525" t="s">
        <v>34</v>
      </c>
      <c r="I9" s="524">
        <v>1</v>
      </c>
      <c r="J9" s="524">
        <v>423</v>
      </c>
    </row>
    <row r="10" spans="1:12" ht="16.5" customHeight="1">
      <c r="A10" s="527"/>
      <c r="B10" s="522" t="s">
        <v>894</v>
      </c>
      <c r="C10" s="523"/>
      <c r="D10" s="524">
        <v>459</v>
      </c>
      <c r="E10" s="528">
        <v>3</v>
      </c>
      <c r="F10" s="528">
        <v>10</v>
      </c>
      <c r="G10" s="528">
        <v>27</v>
      </c>
      <c r="H10" s="529" t="s">
        <v>34</v>
      </c>
      <c r="I10" s="529" t="s">
        <v>34</v>
      </c>
      <c r="J10" s="528">
        <v>419</v>
      </c>
    </row>
    <row r="11" spans="1:12" ht="16.5" customHeight="1">
      <c r="A11" s="527"/>
      <c r="B11" s="522" t="s">
        <v>895</v>
      </c>
      <c r="C11" s="523"/>
      <c r="D11" s="524">
        <v>215</v>
      </c>
      <c r="E11" s="528">
        <v>12</v>
      </c>
      <c r="F11" s="528">
        <v>28</v>
      </c>
      <c r="G11" s="528">
        <v>170</v>
      </c>
      <c r="H11" s="529" t="s">
        <v>34</v>
      </c>
      <c r="I11" s="529">
        <v>1</v>
      </c>
      <c r="J11" s="528">
        <v>4</v>
      </c>
    </row>
    <row r="12" spans="1:12" ht="16.5" customHeight="1">
      <c r="A12" s="527"/>
      <c r="B12" s="522" t="s">
        <v>896</v>
      </c>
      <c r="C12" s="523"/>
      <c r="D12" s="524">
        <v>61</v>
      </c>
      <c r="E12" s="528">
        <v>8</v>
      </c>
      <c r="F12" s="528">
        <v>6</v>
      </c>
      <c r="G12" s="528">
        <v>47</v>
      </c>
      <c r="H12" s="529" t="s">
        <v>34</v>
      </c>
      <c r="I12" s="529" t="s">
        <v>34</v>
      </c>
      <c r="J12" s="529" t="s">
        <v>34</v>
      </c>
    </row>
    <row r="13" spans="1:12" ht="16.5" customHeight="1">
      <c r="A13" s="527"/>
      <c r="B13" s="522" t="s">
        <v>897</v>
      </c>
      <c r="C13" s="523"/>
      <c r="D13" s="524">
        <v>93</v>
      </c>
      <c r="E13" s="528">
        <v>9</v>
      </c>
      <c r="F13" s="528">
        <v>27</v>
      </c>
      <c r="G13" s="528">
        <v>57</v>
      </c>
      <c r="H13" s="529" t="s">
        <v>34</v>
      </c>
      <c r="I13" s="529" t="s">
        <v>34</v>
      </c>
      <c r="J13" s="529" t="s">
        <v>34</v>
      </c>
    </row>
    <row r="14" spans="1:12" ht="16.5" customHeight="1">
      <c r="A14" s="527"/>
      <c r="B14" s="530"/>
      <c r="C14" s="517"/>
      <c r="D14" s="531"/>
      <c r="E14" s="532"/>
      <c r="F14" s="532"/>
      <c r="G14" s="532"/>
      <c r="H14" s="533"/>
      <c r="I14" s="532"/>
      <c r="J14" s="533"/>
    </row>
    <row r="15" spans="1:12" ht="16.5" customHeight="1">
      <c r="A15" s="520" t="s">
        <v>898</v>
      </c>
      <c r="B15" s="530"/>
      <c r="C15" s="517"/>
      <c r="D15" s="531"/>
      <c r="E15" s="532"/>
      <c r="F15" s="532"/>
      <c r="G15" s="532"/>
      <c r="H15" s="532"/>
      <c r="I15" s="532"/>
      <c r="J15" s="532"/>
    </row>
    <row r="16" spans="1:12" s="510" customFormat="1" ht="16.5" customHeight="1">
      <c r="A16" s="534"/>
      <c r="B16" s="522" t="s">
        <v>893</v>
      </c>
      <c r="C16" s="523"/>
      <c r="D16" s="524">
        <v>14171</v>
      </c>
      <c r="E16" s="528">
        <v>1092</v>
      </c>
      <c r="F16" s="528">
        <v>4340</v>
      </c>
      <c r="G16" s="528">
        <v>8262</v>
      </c>
      <c r="H16" s="529" t="s">
        <v>34</v>
      </c>
      <c r="I16" s="528">
        <v>29</v>
      </c>
      <c r="J16" s="528">
        <v>448</v>
      </c>
    </row>
    <row r="17" spans="1:10" s="536" customFormat="1" ht="16.5" customHeight="1">
      <c r="A17" s="535"/>
      <c r="B17" s="522" t="s">
        <v>894</v>
      </c>
      <c r="C17" s="523"/>
      <c r="D17" s="524">
        <v>544</v>
      </c>
      <c r="E17" s="528">
        <v>7</v>
      </c>
      <c r="F17" s="528">
        <v>24</v>
      </c>
      <c r="G17" s="528">
        <v>88</v>
      </c>
      <c r="H17" s="529" t="s">
        <v>34</v>
      </c>
      <c r="I17" s="529" t="s">
        <v>34</v>
      </c>
      <c r="J17" s="528">
        <v>425</v>
      </c>
    </row>
    <row r="18" spans="1:10" s="536" customFormat="1" ht="16.5" customHeight="1">
      <c r="A18" s="535"/>
      <c r="B18" s="522" t="s">
        <v>895</v>
      </c>
      <c r="C18" s="523"/>
      <c r="D18" s="524">
        <v>2818</v>
      </c>
      <c r="E18" s="528">
        <v>171</v>
      </c>
      <c r="F18" s="528">
        <v>316</v>
      </c>
      <c r="G18" s="528">
        <v>2279</v>
      </c>
      <c r="H18" s="529" t="s">
        <v>34</v>
      </c>
      <c r="I18" s="529">
        <v>29</v>
      </c>
      <c r="J18" s="528">
        <v>23</v>
      </c>
    </row>
    <row r="19" spans="1:10" s="536" customFormat="1" ht="16.5" customHeight="1">
      <c r="A19" s="535"/>
      <c r="B19" s="522" t="s">
        <v>896</v>
      </c>
      <c r="C19" s="523"/>
      <c r="D19" s="524">
        <v>2516</v>
      </c>
      <c r="E19" s="528">
        <v>308</v>
      </c>
      <c r="F19" s="528">
        <v>233</v>
      </c>
      <c r="G19" s="528">
        <v>1975</v>
      </c>
      <c r="H19" s="529" t="s">
        <v>34</v>
      </c>
      <c r="I19" s="529" t="s">
        <v>34</v>
      </c>
      <c r="J19" s="529" t="s">
        <v>34</v>
      </c>
    </row>
    <row r="20" spans="1:10" s="536" customFormat="1" ht="16.5" customHeight="1">
      <c r="A20" s="535"/>
      <c r="B20" s="522" t="s">
        <v>897</v>
      </c>
      <c r="C20" s="523"/>
      <c r="D20" s="524">
        <v>8293</v>
      </c>
      <c r="E20" s="528">
        <v>606</v>
      </c>
      <c r="F20" s="528">
        <v>3767</v>
      </c>
      <c r="G20" s="528">
        <v>3920</v>
      </c>
      <c r="H20" s="529" t="s">
        <v>34</v>
      </c>
      <c r="I20" s="529" t="s">
        <v>34</v>
      </c>
      <c r="J20" s="529" t="s">
        <v>34</v>
      </c>
    </row>
    <row r="21" spans="1:10" ht="14.1" customHeight="1">
      <c r="A21" s="537"/>
      <c r="B21" s="538"/>
      <c r="C21" s="539"/>
      <c r="D21" s="540"/>
      <c r="E21" s="540"/>
      <c r="F21" s="540"/>
      <c r="G21" s="540"/>
      <c r="H21" s="540"/>
      <c r="I21" s="540"/>
      <c r="J21" s="540"/>
    </row>
  </sheetData>
  <mergeCells count="8">
    <mergeCell ref="I4:I6"/>
    <mergeCell ref="J4:J6"/>
    <mergeCell ref="A4:C6"/>
    <mergeCell ref="D4:D6"/>
    <mergeCell ref="E4:E6"/>
    <mergeCell ref="F4:F6"/>
    <mergeCell ref="G4:G6"/>
    <mergeCell ref="H4:H6"/>
  </mergeCells>
  <phoneticPr fontId="4"/>
  <pageMargins left="0.59055118110236227" right="0.59055118110236227" top="0.78740157480314965" bottom="0.78740157480314965" header="0.51181102362204722" footer="0.51181102362204722"/>
  <pageSetup paperSize="9" scale="95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"/>
  <sheetViews>
    <sheetView showGridLines="0" view="pageBreakPreview" zoomScaleNormal="100" zoomScaleSheetLayoutView="100" workbookViewId="0">
      <selection activeCell="F1" sqref="F1"/>
    </sheetView>
  </sheetViews>
  <sheetFormatPr defaultColWidth="9.875" defaultRowHeight="14.65" customHeight="1"/>
  <cols>
    <col min="1" max="1" width="0.5" style="546" customWidth="1"/>
    <col min="2" max="2" width="0.875" style="115" customWidth="1"/>
    <col min="3" max="3" width="3.125" style="115" customWidth="1"/>
    <col min="4" max="5" width="1.625" style="115" customWidth="1"/>
    <col min="6" max="6" width="4.375" style="115" customWidth="1"/>
    <col min="7" max="7" width="0.75" style="115" customWidth="1"/>
    <col min="8" max="8" width="4.25" style="116" customWidth="1"/>
    <col min="9" max="9" width="9.625" style="116" customWidth="1"/>
    <col min="10" max="10" width="0.875" style="372" customWidth="1"/>
    <col min="11" max="12" width="9.625" style="584" customWidth="1"/>
    <col min="13" max="15" width="9.625" style="372" customWidth="1"/>
    <col min="16" max="19" width="9.625" style="116" customWidth="1"/>
    <col min="20" max="16384" width="9.875" style="372"/>
  </cols>
  <sheetData>
    <row r="1" spans="1:20" s="116" customFormat="1" ht="35.25" customHeight="1">
      <c r="A1" s="114"/>
      <c r="B1" s="1559"/>
      <c r="C1" s="626"/>
      <c r="D1" s="626"/>
      <c r="E1" s="626"/>
      <c r="F1" s="626"/>
      <c r="G1" s="1711" t="s">
        <v>899</v>
      </c>
      <c r="H1" s="1711"/>
      <c r="I1" s="1711"/>
      <c r="J1" s="1711"/>
      <c r="K1" s="1711"/>
      <c r="L1" s="1711"/>
      <c r="M1" s="1711"/>
      <c r="N1" s="1711"/>
      <c r="O1" s="1711"/>
      <c r="P1" s="1711"/>
      <c r="Q1" s="1711"/>
      <c r="R1" s="1711"/>
      <c r="S1" s="1711"/>
    </row>
    <row r="2" spans="1:20" ht="7.5" customHeight="1">
      <c r="A2" s="370"/>
      <c r="B2" s="542"/>
      <c r="C2" s="542"/>
      <c r="D2" s="542"/>
      <c r="E2" s="542"/>
      <c r="F2" s="542"/>
      <c r="G2" s="542"/>
      <c r="H2" s="543"/>
      <c r="I2" s="543"/>
      <c r="J2" s="544"/>
      <c r="K2" s="545"/>
      <c r="L2" s="545"/>
      <c r="M2" s="370"/>
      <c r="N2" s="370"/>
      <c r="O2" s="370"/>
      <c r="P2" s="114"/>
      <c r="Q2" s="114"/>
      <c r="R2" s="114"/>
      <c r="S2" s="114"/>
      <c r="T2" s="546"/>
    </row>
    <row r="3" spans="1:20" s="133" customFormat="1" ht="12" customHeight="1">
      <c r="A3" s="131"/>
      <c r="B3" s="1650" t="s">
        <v>900</v>
      </c>
      <c r="C3" s="1650"/>
      <c r="D3" s="1650"/>
      <c r="E3" s="1650"/>
      <c r="F3" s="1650"/>
      <c r="G3" s="1650"/>
      <c r="H3" s="1650"/>
      <c r="I3" s="1650"/>
      <c r="J3" s="547"/>
      <c r="K3" s="1713" t="s">
        <v>901</v>
      </c>
      <c r="L3" s="1716" t="s">
        <v>902</v>
      </c>
      <c r="M3" s="548"/>
      <c r="N3" s="548"/>
      <c r="O3" s="548"/>
      <c r="P3" s="548"/>
      <c r="Q3" s="548"/>
      <c r="R3" s="548"/>
      <c r="S3" s="1719" t="s">
        <v>903</v>
      </c>
    </row>
    <row r="4" spans="1:20" s="133" customFormat="1" ht="12" customHeight="1">
      <c r="A4" s="131"/>
      <c r="B4" s="1652"/>
      <c r="C4" s="1652"/>
      <c r="D4" s="1652"/>
      <c r="E4" s="1652"/>
      <c r="F4" s="1652"/>
      <c r="G4" s="1652"/>
      <c r="H4" s="1652"/>
      <c r="I4" s="1652"/>
      <c r="J4" s="549"/>
      <c r="K4" s="1714"/>
      <c r="L4" s="1717"/>
      <c r="M4" s="1722" t="s">
        <v>904</v>
      </c>
      <c r="N4" s="550"/>
      <c r="O4" s="551"/>
      <c r="P4" s="550"/>
      <c r="Q4" s="552"/>
      <c r="R4" s="1722" t="s">
        <v>905</v>
      </c>
      <c r="S4" s="1720"/>
    </row>
    <row r="5" spans="1:20" s="133" customFormat="1" ht="15" customHeight="1">
      <c r="A5" s="131"/>
      <c r="B5" s="1652"/>
      <c r="C5" s="1652"/>
      <c r="D5" s="1652"/>
      <c r="E5" s="1652"/>
      <c r="F5" s="1652"/>
      <c r="G5" s="1652"/>
      <c r="H5" s="1652"/>
      <c r="I5" s="1652"/>
      <c r="J5" s="549"/>
      <c r="K5" s="1714"/>
      <c r="L5" s="1717"/>
      <c r="M5" s="1723"/>
      <c r="N5" s="1727" t="s">
        <v>906</v>
      </c>
      <c r="O5" s="1728" t="s">
        <v>907</v>
      </c>
      <c r="P5" s="1727" t="s">
        <v>908</v>
      </c>
      <c r="Q5" s="1727" t="s">
        <v>909</v>
      </c>
      <c r="R5" s="1725"/>
      <c r="S5" s="1720"/>
    </row>
    <row r="6" spans="1:20" s="133" customFormat="1" ht="15" customHeight="1">
      <c r="A6" s="131"/>
      <c r="B6" s="1652"/>
      <c r="C6" s="1652"/>
      <c r="D6" s="1652"/>
      <c r="E6" s="1652"/>
      <c r="F6" s="1652"/>
      <c r="G6" s="1652"/>
      <c r="H6" s="1652"/>
      <c r="I6" s="1652"/>
      <c r="J6" s="549"/>
      <c r="K6" s="1714"/>
      <c r="L6" s="1717"/>
      <c r="M6" s="1723"/>
      <c r="N6" s="1723"/>
      <c r="O6" s="1729"/>
      <c r="P6" s="1723"/>
      <c r="Q6" s="1723"/>
      <c r="R6" s="1725"/>
      <c r="S6" s="1720"/>
    </row>
    <row r="7" spans="1:20" s="133" customFormat="1" ht="15" customHeight="1">
      <c r="A7" s="131"/>
      <c r="B7" s="1654"/>
      <c r="C7" s="1654"/>
      <c r="D7" s="1654"/>
      <c r="E7" s="1654"/>
      <c r="F7" s="1654"/>
      <c r="G7" s="1654"/>
      <c r="H7" s="1654"/>
      <c r="I7" s="1654"/>
      <c r="J7" s="555"/>
      <c r="K7" s="1715"/>
      <c r="L7" s="1718"/>
      <c r="M7" s="1724"/>
      <c r="N7" s="1724"/>
      <c r="O7" s="1730"/>
      <c r="P7" s="1724"/>
      <c r="Q7" s="1724"/>
      <c r="R7" s="1726"/>
      <c r="S7" s="1721"/>
    </row>
    <row r="8" spans="1:20" ht="27" customHeight="1">
      <c r="A8" s="370"/>
      <c r="B8" s="556"/>
      <c r="C8" s="557" t="s">
        <v>910</v>
      </c>
      <c r="D8" s="558"/>
      <c r="E8" s="558"/>
      <c r="F8" s="558"/>
      <c r="G8" s="559"/>
      <c r="H8" s="1731" t="s">
        <v>620</v>
      </c>
      <c r="I8" s="1731"/>
      <c r="J8" s="560"/>
      <c r="K8" s="561">
        <v>188591</v>
      </c>
      <c r="L8" s="561">
        <v>184711</v>
      </c>
      <c r="M8" s="561">
        <v>182847</v>
      </c>
      <c r="N8" s="561">
        <v>108492</v>
      </c>
      <c r="O8" s="561">
        <v>14560</v>
      </c>
      <c r="P8" s="561">
        <v>54603</v>
      </c>
      <c r="Q8" s="561">
        <v>5192</v>
      </c>
      <c r="R8" s="561">
        <v>1864</v>
      </c>
      <c r="S8" s="561">
        <v>3880</v>
      </c>
    </row>
    <row r="9" spans="1:20" ht="27" customHeight="1">
      <c r="A9" s="370"/>
      <c r="B9" s="226"/>
      <c r="C9" s="562"/>
      <c r="D9" s="563"/>
      <c r="E9" s="563"/>
      <c r="F9" s="563"/>
      <c r="G9" s="564"/>
      <c r="H9" s="1712" t="s">
        <v>631</v>
      </c>
      <c r="I9" s="1712"/>
      <c r="J9" s="566"/>
      <c r="K9" s="567">
        <v>415337</v>
      </c>
      <c r="L9" s="567">
        <v>409937</v>
      </c>
      <c r="M9" s="567">
        <v>406245</v>
      </c>
      <c r="N9" s="567">
        <v>268671</v>
      </c>
      <c r="O9" s="567">
        <v>33088</v>
      </c>
      <c r="P9" s="567">
        <v>93255</v>
      </c>
      <c r="Q9" s="567">
        <v>11231</v>
      </c>
      <c r="R9" s="567">
        <v>3692</v>
      </c>
      <c r="S9" s="567">
        <v>5400</v>
      </c>
    </row>
    <row r="10" spans="1:20" ht="27" customHeight="1">
      <c r="A10" s="370"/>
      <c r="B10" s="568"/>
      <c r="C10" s="569"/>
      <c r="D10" s="570"/>
      <c r="E10" s="570"/>
      <c r="F10" s="570"/>
      <c r="G10" s="571"/>
      <c r="H10" s="1732" t="s">
        <v>911</v>
      </c>
      <c r="I10" s="1732"/>
      <c r="J10" s="572"/>
      <c r="K10" s="573">
        <v>2.2023161233000002</v>
      </c>
      <c r="L10" s="573">
        <v>2.2193426488000001</v>
      </c>
      <c r="M10" s="573">
        <v>2.2217755828999999</v>
      </c>
      <c r="N10" s="573">
        <v>2.4764130074000001</v>
      </c>
      <c r="O10" s="573">
        <v>2.2725274725000002</v>
      </c>
      <c r="P10" s="573">
        <v>1.7078731938</v>
      </c>
      <c r="Q10" s="573">
        <v>2.1631355931999998</v>
      </c>
      <c r="R10" s="573">
        <v>1.9806866953</v>
      </c>
      <c r="S10" s="573">
        <v>1.3917525772999999</v>
      </c>
    </row>
    <row r="11" spans="1:20" ht="27" customHeight="1">
      <c r="A11" s="372"/>
      <c r="B11" s="574"/>
      <c r="C11" s="575" t="s">
        <v>912</v>
      </c>
      <c r="D11" s="576"/>
      <c r="E11" s="576"/>
      <c r="F11" s="563"/>
      <c r="G11" s="564"/>
      <c r="H11" s="1712" t="s">
        <v>620</v>
      </c>
      <c r="I11" s="1712"/>
      <c r="J11" s="566"/>
      <c r="K11" s="567">
        <v>174100</v>
      </c>
      <c r="L11" s="567">
        <v>170414</v>
      </c>
      <c r="M11" s="567">
        <v>168703</v>
      </c>
      <c r="N11" s="567">
        <v>97029</v>
      </c>
      <c r="O11" s="567">
        <v>13273</v>
      </c>
      <c r="P11" s="567">
        <v>53334</v>
      </c>
      <c r="Q11" s="567">
        <v>5067</v>
      </c>
      <c r="R11" s="567">
        <v>1711</v>
      </c>
      <c r="S11" s="567">
        <v>3686</v>
      </c>
    </row>
    <row r="12" spans="1:20" ht="27" customHeight="1">
      <c r="A12" s="370"/>
      <c r="B12" s="226"/>
      <c r="C12" s="562"/>
      <c r="D12" s="563"/>
      <c r="E12" s="563"/>
      <c r="F12" s="563"/>
      <c r="G12" s="564"/>
      <c r="H12" s="1712" t="s">
        <v>631</v>
      </c>
      <c r="I12" s="1712"/>
      <c r="J12" s="566"/>
      <c r="K12" s="577">
        <v>381084</v>
      </c>
      <c r="L12" s="567">
        <v>375976</v>
      </c>
      <c r="M12" s="567">
        <v>372638</v>
      </c>
      <c r="N12" s="567">
        <v>240722</v>
      </c>
      <c r="O12" s="567">
        <v>30479</v>
      </c>
      <c r="P12" s="567">
        <v>90458</v>
      </c>
      <c r="Q12" s="567">
        <v>10979</v>
      </c>
      <c r="R12" s="567">
        <v>3338</v>
      </c>
      <c r="S12" s="567">
        <v>5108</v>
      </c>
    </row>
    <row r="13" spans="1:20" ht="27" customHeight="1">
      <c r="A13" s="370"/>
      <c r="B13" s="568"/>
      <c r="C13" s="569"/>
      <c r="D13" s="570"/>
      <c r="E13" s="570"/>
      <c r="F13" s="570"/>
      <c r="G13" s="571"/>
      <c r="H13" s="1712" t="s">
        <v>911</v>
      </c>
      <c r="I13" s="1712"/>
      <c r="J13" s="572"/>
      <c r="K13" s="573">
        <v>2.1888799539999999</v>
      </c>
      <c r="L13" s="573">
        <v>2.2062506601999998</v>
      </c>
      <c r="M13" s="573">
        <v>2.2088403881000001</v>
      </c>
      <c r="N13" s="573">
        <v>2.4809283822000001</v>
      </c>
      <c r="O13" s="573">
        <v>2.2963158291000001</v>
      </c>
      <c r="P13" s="573">
        <v>1.6960662992</v>
      </c>
      <c r="Q13" s="573">
        <v>2.1667653443999999</v>
      </c>
      <c r="R13" s="573">
        <v>1.950905903</v>
      </c>
      <c r="S13" s="573">
        <v>1.3857840477000001</v>
      </c>
    </row>
    <row r="14" spans="1:20" s="578" customFormat="1" ht="27" customHeight="1">
      <c r="A14" s="99"/>
      <c r="B14" s="574"/>
      <c r="C14" s="575" t="s">
        <v>913</v>
      </c>
      <c r="D14" s="576"/>
      <c r="E14" s="576"/>
      <c r="F14" s="576"/>
      <c r="G14" s="564"/>
      <c r="H14" s="1733" t="s">
        <v>620</v>
      </c>
      <c r="I14" s="1733"/>
      <c r="J14" s="566"/>
      <c r="K14" s="567">
        <v>1530</v>
      </c>
      <c r="L14" s="567">
        <v>1495</v>
      </c>
      <c r="M14" s="567">
        <v>1477</v>
      </c>
      <c r="N14" s="567">
        <v>904</v>
      </c>
      <c r="O14" s="567">
        <v>424</v>
      </c>
      <c r="P14" s="567">
        <v>135</v>
      </c>
      <c r="Q14" s="567">
        <v>14</v>
      </c>
      <c r="R14" s="567">
        <v>18</v>
      </c>
      <c r="S14" s="567">
        <v>35</v>
      </c>
    </row>
    <row r="15" spans="1:20" ht="27" customHeight="1">
      <c r="A15" s="370"/>
      <c r="B15" s="226"/>
      <c r="C15" s="562"/>
      <c r="D15" s="563"/>
      <c r="E15" s="563"/>
      <c r="F15" s="563"/>
      <c r="G15" s="564"/>
      <c r="H15" s="1712" t="s">
        <v>631</v>
      </c>
      <c r="I15" s="1712"/>
      <c r="J15" s="566"/>
      <c r="K15" s="577">
        <v>3543</v>
      </c>
      <c r="L15" s="567">
        <v>3501</v>
      </c>
      <c r="M15" s="567">
        <v>3453</v>
      </c>
      <c r="N15" s="567">
        <v>2228</v>
      </c>
      <c r="O15" s="567">
        <v>890</v>
      </c>
      <c r="P15" s="567">
        <v>300</v>
      </c>
      <c r="Q15" s="567">
        <v>35</v>
      </c>
      <c r="R15" s="567">
        <v>48</v>
      </c>
      <c r="S15" s="567">
        <v>42</v>
      </c>
    </row>
    <row r="16" spans="1:20" s="578" customFormat="1" ht="27" customHeight="1">
      <c r="A16" s="99"/>
      <c r="B16" s="568"/>
      <c r="C16" s="569"/>
      <c r="D16" s="570"/>
      <c r="E16" s="570"/>
      <c r="F16" s="570"/>
      <c r="G16" s="571"/>
      <c r="H16" s="1732" t="s">
        <v>911</v>
      </c>
      <c r="I16" s="1732"/>
      <c r="J16" s="572"/>
      <c r="K16" s="573">
        <v>2.3156862745</v>
      </c>
      <c r="L16" s="573">
        <v>2.3418060200999999</v>
      </c>
      <c r="M16" s="573">
        <v>2.3378469870999998</v>
      </c>
      <c r="N16" s="573">
        <v>2.4646017698999998</v>
      </c>
      <c r="O16" s="573">
        <v>2.0990566037999998</v>
      </c>
      <c r="P16" s="573">
        <v>2.2222222222000001</v>
      </c>
      <c r="Q16" s="573">
        <v>2.5</v>
      </c>
      <c r="R16" s="573">
        <v>2.6666666666999999</v>
      </c>
      <c r="S16" s="573">
        <v>1.2</v>
      </c>
    </row>
    <row r="17" spans="1:19" ht="27" customHeight="1">
      <c r="A17" s="370"/>
      <c r="B17" s="574"/>
      <c r="C17" s="575" t="s">
        <v>914</v>
      </c>
      <c r="D17" s="576"/>
      <c r="E17" s="576"/>
      <c r="F17" s="576"/>
      <c r="G17" s="564"/>
      <c r="H17" s="1712" t="s">
        <v>620</v>
      </c>
      <c r="I17" s="1712"/>
      <c r="J17" s="566"/>
      <c r="K17" s="567">
        <v>364</v>
      </c>
      <c r="L17" s="567">
        <v>351</v>
      </c>
      <c r="M17" s="567">
        <v>346</v>
      </c>
      <c r="N17" s="567">
        <v>189</v>
      </c>
      <c r="O17" s="567">
        <v>148</v>
      </c>
      <c r="P17" s="567">
        <v>5</v>
      </c>
      <c r="Q17" s="567">
        <v>4</v>
      </c>
      <c r="R17" s="567">
        <v>5</v>
      </c>
      <c r="S17" s="567">
        <v>13</v>
      </c>
    </row>
    <row r="18" spans="1:19" s="578" customFormat="1" ht="27" customHeight="1">
      <c r="A18" s="99"/>
      <c r="B18" s="226"/>
      <c r="C18" s="562"/>
      <c r="D18" s="563"/>
      <c r="E18" s="563"/>
      <c r="F18" s="563"/>
      <c r="G18" s="564"/>
      <c r="H18" s="1712" t="s">
        <v>631</v>
      </c>
      <c r="I18" s="1712"/>
      <c r="J18" s="566"/>
      <c r="K18" s="577">
        <v>650</v>
      </c>
      <c r="L18" s="567">
        <v>637</v>
      </c>
      <c r="M18" s="567">
        <v>626</v>
      </c>
      <c r="N18" s="567">
        <v>343</v>
      </c>
      <c r="O18" s="567">
        <v>265</v>
      </c>
      <c r="P18" s="567">
        <v>9</v>
      </c>
      <c r="Q18" s="567">
        <v>9</v>
      </c>
      <c r="R18" s="567">
        <v>11</v>
      </c>
      <c r="S18" s="567">
        <v>13</v>
      </c>
    </row>
    <row r="19" spans="1:19" ht="27" customHeight="1">
      <c r="A19" s="370"/>
      <c r="B19" s="568"/>
      <c r="C19" s="569"/>
      <c r="D19" s="570"/>
      <c r="E19" s="570"/>
      <c r="F19" s="570"/>
      <c r="G19" s="571"/>
      <c r="H19" s="1712" t="s">
        <v>911</v>
      </c>
      <c r="I19" s="1712"/>
      <c r="J19" s="572"/>
      <c r="K19" s="573">
        <v>1.7857142856999999</v>
      </c>
      <c r="L19" s="573">
        <v>1.8148148148000001</v>
      </c>
      <c r="M19" s="573">
        <v>1.8092485548999999</v>
      </c>
      <c r="N19" s="573">
        <v>1.8148148148000001</v>
      </c>
      <c r="O19" s="573">
        <v>1.7905405405000001</v>
      </c>
      <c r="P19" s="573">
        <v>1.8</v>
      </c>
      <c r="Q19" s="573">
        <v>2.25</v>
      </c>
      <c r="R19" s="573">
        <v>2.2000000000000002</v>
      </c>
      <c r="S19" s="573">
        <v>1</v>
      </c>
    </row>
    <row r="20" spans="1:19" ht="27" customHeight="1">
      <c r="A20" s="370"/>
      <c r="B20" s="574"/>
      <c r="C20" s="575" t="s">
        <v>915</v>
      </c>
      <c r="D20" s="576"/>
      <c r="E20" s="576"/>
      <c r="F20" s="576"/>
      <c r="G20" s="564"/>
      <c r="H20" s="1733" t="s">
        <v>620</v>
      </c>
      <c r="I20" s="1733"/>
      <c r="J20" s="566"/>
      <c r="K20" s="567">
        <v>244</v>
      </c>
      <c r="L20" s="567">
        <v>244</v>
      </c>
      <c r="M20" s="567">
        <v>239</v>
      </c>
      <c r="N20" s="567">
        <v>32</v>
      </c>
      <c r="O20" s="567">
        <v>195</v>
      </c>
      <c r="P20" s="567">
        <v>1</v>
      </c>
      <c r="Q20" s="567">
        <v>11</v>
      </c>
      <c r="R20" s="567">
        <v>5</v>
      </c>
      <c r="S20" s="567" t="s">
        <v>34</v>
      </c>
    </row>
    <row r="21" spans="1:19" s="578" customFormat="1" ht="27" customHeight="1">
      <c r="A21" s="99"/>
      <c r="B21" s="226"/>
      <c r="C21" s="562"/>
      <c r="D21" s="563"/>
      <c r="E21" s="563"/>
      <c r="F21" s="563"/>
      <c r="G21" s="564"/>
      <c r="H21" s="1712" t="s">
        <v>631</v>
      </c>
      <c r="I21" s="1712"/>
      <c r="J21" s="566"/>
      <c r="K21" s="577">
        <v>364</v>
      </c>
      <c r="L21" s="567">
        <v>364</v>
      </c>
      <c r="M21" s="567">
        <v>359</v>
      </c>
      <c r="N21" s="567">
        <v>53</v>
      </c>
      <c r="O21" s="567">
        <v>293</v>
      </c>
      <c r="P21" s="567">
        <v>1</v>
      </c>
      <c r="Q21" s="567">
        <v>12</v>
      </c>
      <c r="R21" s="567">
        <v>5</v>
      </c>
      <c r="S21" s="567" t="s">
        <v>34</v>
      </c>
    </row>
    <row r="22" spans="1:19" ht="27" customHeight="1">
      <c r="A22" s="370"/>
      <c r="B22" s="568"/>
      <c r="C22" s="569"/>
      <c r="D22" s="570"/>
      <c r="E22" s="570"/>
      <c r="F22" s="570"/>
      <c r="G22" s="571"/>
      <c r="H22" s="1732" t="s">
        <v>911</v>
      </c>
      <c r="I22" s="1732"/>
      <c r="J22" s="572"/>
      <c r="K22" s="573">
        <v>1.4918032787</v>
      </c>
      <c r="L22" s="573">
        <v>1.4918032787</v>
      </c>
      <c r="M22" s="573">
        <v>1.5020920501999999</v>
      </c>
      <c r="N22" s="573">
        <v>1.65625</v>
      </c>
      <c r="O22" s="573">
        <v>1.5025641026000001</v>
      </c>
      <c r="P22" s="573">
        <v>1</v>
      </c>
      <c r="Q22" s="573">
        <v>1.0909090909000001</v>
      </c>
      <c r="R22" s="573">
        <v>1</v>
      </c>
      <c r="S22" s="573" t="s">
        <v>34</v>
      </c>
    </row>
    <row r="23" spans="1:19" ht="27" customHeight="1">
      <c r="A23" s="370"/>
      <c r="B23" s="574"/>
      <c r="C23" s="575" t="s">
        <v>916</v>
      </c>
      <c r="D23" s="576"/>
      <c r="E23" s="576"/>
      <c r="F23" s="576"/>
      <c r="G23" s="564"/>
      <c r="H23" s="1712" t="s">
        <v>620</v>
      </c>
      <c r="I23" s="1712"/>
      <c r="J23" s="566"/>
      <c r="K23" s="567">
        <v>2412</v>
      </c>
      <c r="L23" s="567">
        <v>2382</v>
      </c>
      <c r="M23" s="567">
        <v>2361</v>
      </c>
      <c r="N23" s="567">
        <v>2112</v>
      </c>
      <c r="O23" s="567">
        <v>89</v>
      </c>
      <c r="P23" s="567">
        <v>140</v>
      </c>
      <c r="Q23" s="567">
        <v>20</v>
      </c>
      <c r="R23" s="567">
        <v>21</v>
      </c>
      <c r="S23" s="567">
        <v>30</v>
      </c>
    </row>
    <row r="24" spans="1:19" s="578" customFormat="1" ht="27" customHeight="1">
      <c r="A24" s="99"/>
      <c r="B24" s="226"/>
      <c r="C24" s="562"/>
      <c r="D24" s="563"/>
      <c r="E24" s="563"/>
      <c r="F24" s="563"/>
      <c r="G24" s="564"/>
      <c r="H24" s="1712" t="s">
        <v>631</v>
      </c>
      <c r="I24" s="1712"/>
      <c r="J24" s="566"/>
      <c r="K24" s="577">
        <v>5183</v>
      </c>
      <c r="L24" s="567">
        <v>5136</v>
      </c>
      <c r="M24" s="567">
        <v>5094</v>
      </c>
      <c r="N24" s="567">
        <v>4586</v>
      </c>
      <c r="O24" s="567">
        <v>158</v>
      </c>
      <c r="P24" s="567">
        <v>316</v>
      </c>
      <c r="Q24" s="567">
        <v>34</v>
      </c>
      <c r="R24" s="567">
        <v>42</v>
      </c>
      <c r="S24" s="567">
        <v>47</v>
      </c>
    </row>
    <row r="25" spans="1:19" ht="27" customHeight="1">
      <c r="A25" s="370"/>
      <c r="B25" s="568"/>
      <c r="C25" s="569"/>
      <c r="D25" s="570"/>
      <c r="E25" s="570"/>
      <c r="F25" s="570"/>
      <c r="G25" s="571"/>
      <c r="H25" s="1712" t="s">
        <v>911</v>
      </c>
      <c r="I25" s="1712"/>
      <c r="J25" s="572"/>
      <c r="K25" s="573">
        <v>2.1488391376</v>
      </c>
      <c r="L25" s="573">
        <v>2.1561712846000001</v>
      </c>
      <c r="M25" s="573">
        <v>2.1575603557999998</v>
      </c>
      <c r="N25" s="573">
        <v>2.1714015151999999</v>
      </c>
      <c r="O25" s="573">
        <v>1.7752808989</v>
      </c>
      <c r="P25" s="573">
        <v>2.2571428570999998</v>
      </c>
      <c r="Q25" s="573">
        <v>1.7</v>
      </c>
      <c r="R25" s="573">
        <v>2</v>
      </c>
      <c r="S25" s="573">
        <v>1.5666666667</v>
      </c>
    </row>
    <row r="26" spans="1:19" ht="27" customHeight="1">
      <c r="A26" s="370"/>
      <c r="B26" s="574"/>
      <c r="C26" s="575" t="s">
        <v>917</v>
      </c>
      <c r="D26" s="576"/>
      <c r="E26" s="576"/>
      <c r="F26" s="576"/>
      <c r="G26" s="564"/>
      <c r="H26" s="1733" t="s">
        <v>620</v>
      </c>
      <c r="I26" s="1733"/>
      <c r="J26" s="566"/>
      <c r="K26" s="567">
        <v>3854</v>
      </c>
      <c r="L26" s="567">
        <v>3811</v>
      </c>
      <c r="M26" s="567">
        <v>3785</v>
      </c>
      <c r="N26" s="567">
        <v>3415</v>
      </c>
      <c r="O26" s="567">
        <v>164</v>
      </c>
      <c r="P26" s="567">
        <v>190</v>
      </c>
      <c r="Q26" s="567">
        <v>16</v>
      </c>
      <c r="R26" s="567">
        <v>26</v>
      </c>
      <c r="S26" s="567">
        <v>43</v>
      </c>
    </row>
    <row r="27" spans="1:19" s="578" customFormat="1" ht="27" customHeight="1">
      <c r="A27" s="99"/>
      <c r="B27" s="226"/>
      <c r="C27" s="562"/>
      <c r="D27" s="563"/>
      <c r="E27" s="563"/>
      <c r="F27" s="563"/>
      <c r="G27" s="564"/>
      <c r="H27" s="1712" t="s">
        <v>631</v>
      </c>
      <c r="I27" s="1712"/>
      <c r="J27" s="566"/>
      <c r="K27" s="577">
        <v>9412</v>
      </c>
      <c r="L27" s="567">
        <v>9342</v>
      </c>
      <c r="M27" s="567">
        <v>9296</v>
      </c>
      <c r="N27" s="567">
        <v>8359</v>
      </c>
      <c r="O27" s="567">
        <v>452</v>
      </c>
      <c r="P27" s="567">
        <v>440</v>
      </c>
      <c r="Q27" s="567">
        <v>45</v>
      </c>
      <c r="R27" s="567">
        <v>46</v>
      </c>
      <c r="S27" s="567">
        <v>70</v>
      </c>
    </row>
    <row r="28" spans="1:19" ht="27" customHeight="1">
      <c r="A28" s="370"/>
      <c r="B28" s="568"/>
      <c r="C28" s="569"/>
      <c r="D28" s="570"/>
      <c r="E28" s="570"/>
      <c r="F28" s="570"/>
      <c r="G28" s="571"/>
      <c r="H28" s="1732" t="s">
        <v>911</v>
      </c>
      <c r="I28" s="1732"/>
      <c r="J28" s="572"/>
      <c r="K28" s="573">
        <v>2.4421380384</v>
      </c>
      <c r="L28" s="573">
        <v>2.4513251115000001</v>
      </c>
      <c r="M28" s="573">
        <v>2.4560105679999999</v>
      </c>
      <c r="N28" s="573">
        <v>2.4477306002999999</v>
      </c>
      <c r="O28" s="573">
        <v>2.7560975609999998</v>
      </c>
      <c r="P28" s="573">
        <v>2.3157894737000002</v>
      </c>
      <c r="Q28" s="573">
        <v>2.8125</v>
      </c>
      <c r="R28" s="573">
        <v>1.7692307692</v>
      </c>
      <c r="S28" s="573">
        <v>1.6279069767000001</v>
      </c>
    </row>
    <row r="29" spans="1:19" ht="27" customHeight="1">
      <c r="A29" s="370"/>
      <c r="B29" s="574"/>
      <c r="C29" s="575" t="s">
        <v>918</v>
      </c>
      <c r="D29" s="576"/>
      <c r="E29" s="576"/>
      <c r="F29" s="576"/>
      <c r="G29" s="564"/>
      <c r="H29" s="1712" t="s">
        <v>620</v>
      </c>
      <c r="I29" s="1712"/>
      <c r="J29" s="566"/>
      <c r="K29" s="567">
        <v>4440</v>
      </c>
      <c r="L29" s="567">
        <v>4395</v>
      </c>
      <c r="M29" s="567">
        <v>4330</v>
      </c>
      <c r="N29" s="567">
        <v>3537</v>
      </c>
      <c r="O29" s="567">
        <v>61</v>
      </c>
      <c r="P29" s="567">
        <v>691</v>
      </c>
      <c r="Q29" s="567">
        <v>41</v>
      </c>
      <c r="R29" s="567">
        <v>65</v>
      </c>
      <c r="S29" s="567">
        <v>45</v>
      </c>
    </row>
    <row r="30" spans="1:19" s="578" customFormat="1" ht="27" customHeight="1">
      <c r="A30" s="99"/>
      <c r="B30" s="226"/>
      <c r="C30" s="562"/>
      <c r="D30" s="563"/>
      <c r="E30" s="563"/>
      <c r="F30" s="563"/>
      <c r="G30" s="564"/>
      <c r="H30" s="1712" t="s">
        <v>631</v>
      </c>
      <c r="I30" s="1712"/>
      <c r="J30" s="566"/>
      <c r="K30" s="577">
        <v>11634</v>
      </c>
      <c r="L30" s="567">
        <v>11554</v>
      </c>
      <c r="M30" s="567">
        <v>11381</v>
      </c>
      <c r="N30" s="567">
        <v>9612</v>
      </c>
      <c r="O30" s="567">
        <v>147</v>
      </c>
      <c r="P30" s="567">
        <v>1538</v>
      </c>
      <c r="Q30" s="567">
        <v>84</v>
      </c>
      <c r="R30" s="567">
        <v>173</v>
      </c>
      <c r="S30" s="567">
        <v>80</v>
      </c>
    </row>
    <row r="31" spans="1:19" ht="27" customHeight="1">
      <c r="A31" s="370"/>
      <c r="B31" s="568"/>
      <c r="C31" s="569"/>
      <c r="D31" s="570"/>
      <c r="E31" s="570"/>
      <c r="F31" s="570"/>
      <c r="G31" s="571"/>
      <c r="H31" s="1712" t="s">
        <v>911</v>
      </c>
      <c r="I31" s="1712"/>
      <c r="J31" s="572"/>
      <c r="K31" s="573">
        <v>2.6202702702999998</v>
      </c>
      <c r="L31" s="573">
        <v>2.6288964733000002</v>
      </c>
      <c r="M31" s="573">
        <v>2.6284064665</v>
      </c>
      <c r="N31" s="573">
        <v>2.7175572519000002</v>
      </c>
      <c r="O31" s="573">
        <v>2.4098360656</v>
      </c>
      <c r="P31" s="573">
        <v>2.2257597685000001</v>
      </c>
      <c r="Q31" s="573">
        <v>2.0487804878000002</v>
      </c>
      <c r="R31" s="573">
        <v>2.6615384615000002</v>
      </c>
      <c r="S31" s="573">
        <v>1.7777777777999999</v>
      </c>
    </row>
    <row r="32" spans="1:19" ht="27" customHeight="1">
      <c r="A32" s="370"/>
      <c r="B32" s="574"/>
      <c r="C32" s="575" t="s">
        <v>919</v>
      </c>
      <c r="D32" s="576"/>
      <c r="E32" s="576"/>
      <c r="F32" s="576"/>
      <c r="G32" s="564"/>
      <c r="H32" s="1733" t="s">
        <v>620</v>
      </c>
      <c r="I32" s="1733"/>
      <c r="J32" s="566"/>
      <c r="K32" s="567">
        <v>1647</v>
      </c>
      <c r="L32" s="567">
        <v>1619</v>
      </c>
      <c r="M32" s="567">
        <v>1606</v>
      </c>
      <c r="N32" s="567">
        <v>1274</v>
      </c>
      <c r="O32" s="567">
        <v>206</v>
      </c>
      <c r="P32" s="567">
        <v>107</v>
      </c>
      <c r="Q32" s="567">
        <v>19</v>
      </c>
      <c r="R32" s="567">
        <v>13</v>
      </c>
      <c r="S32" s="567">
        <v>28</v>
      </c>
    </row>
    <row r="33" spans="1:19" s="578" customFormat="1" ht="27" customHeight="1">
      <c r="A33" s="99"/>
      <c r="B33" s="226"/>
      <c r="C33" s="562"/>
      <c r="D33" s="563"/>
      <c r="E33" s="563"/>
      <c r="F33" s="563"/>
      <c r="G33" s="564"/>
      <c r="H33" s="1712" t="s">
        <v>631</v>
      </c>
      <c r="I33" s="1712"/>
      <c r="J33" s="566"/>
      <c r="K33" s="577">
        <v>3467</v>
      </c>
      <c r="L33" s="567">
        <v>3427</v>
      </c>
      <c r="M33" s="567">
        <v>3398</v>
      </c>
      <c r="N33" s="567">
        <v>2768</v>
      </c>
      <c r="O33" s="567">
        <v>404</v>
      </c>
      <c r="P33" s="567">
        <v>193</v>
      </c>
      <c r="Q33" s="567">
        <v>33</v>
      </c>
      <c r="R33" s="567">
        <v>29</v>
      </c>
      <c r="S33" s="567">
        <v>40</v>
      </c>
    </row>
    <row r="34" spans="1:19" ht="27" customHeight="1">
      <c r="A34" s="370"/>
      <c r="B34" s="396"/>
      <c r="C34" s="579"/>
      <c r="D34" s="580"/>
      <c r="E34" s="580"/>
      <c r="F34" s="580"/>
      <c r="G34" s="581"/>
      <c r="H34" s="1734" t="s">
        <v>911</v>
      </c>
      <c r="I34" s="1734"/>
      <c r="J34" s="582"/>
      <c r="K34" s="583">
        <v>2.1050394657</v>
      </c>
      <c r="L34" s="583">
        <v>2.1167387276</v>
      </c>
      <c r="M34" s="583">
        <v>2.1158156911999999</v>
      </c>
      <c r="N34" s="583">
        <v>2.1726844584</v>
      </c>
      <c r="O34" s="583">
        <v>1.9611650485000001</v>
      </c>
      <c r="P34" s="583">
        <v>1.8037383177999999</v>
      </c>
      <c r="Q34" s="583">
        <v>1.7368421053</v>
      </c>
      <c r="R34" s="583">
        <v>2.2307692308</v>
      </c>
      <c r="S34" s="583">
        <v>1.4285714286</v>
      </c>
    </row>
  </sheetData>
  <mergeCells count="38">
    <mergeCell ref="H31:I31"/>
    <mergeCell ref="H32:I32"/>
    <mergeCell ref="H33:I33"/>
    <mergeCell ref="H34:I34"/>
    <mergeCell ref="H25:I25"/>
    <mergeCell ref="H26:I26"/>
    <mergeCell ref="H27:I27"/>
    <mergeCell ref="H28:I28"/>
    <mergeCell ref="H29:I29"/>
    <mergeCell ref="H30:I30"/>
    <mergeCell ref="H24:I24"/>
    <mergeCell ref="H13:I13"/>
    <mergeCell ref="H14:I14"/>
    <mergeCell ref="H15:I15"/>
    <mergeCell ref="H16:I16"/>
    <mergeCell ref="H17:I17"/>
    <mergeCell ref="H18:I18"/>
    <mergeCell ref="H19:I19"/>
    <mergeCell ref="H20:I20"/>
    <mergeCell ref="H21:I21"/>
    <mergeCell ref="H22:I22"/>
    <mergeCell ref="H23:I23"/>
    <mergeCell ref="G1:S1"/>
    <mergeCell ref="H12:I12"/>
    <mergeCell ref="B3:I7"/>
    <mergeCell ref="K3:K7"/>
    <mergeCell ref="L3:L7"/>
    <mergeCell ref="S3:S7"/>
    <mergeCell ref="M4:M7"/>
    <mergeCell ref="R4:R7"/>
    <mergeCell ref="N5:N7"/>
    <mergeCell ref="O5:O7"/>
    <mergeCell ref="P5:P7"/>
    <mergeCell ref="Q5:Q7"/>
    <mergeCell ref="H8:I8"/>
    <mergeCell ref="H9:I9"/>
    <mergeCell ref="H10:I10"/>
    <mergeCell ref="H11:I11"/>
  </mergeCells>
  <phoneticPr fontId="4"/>
  <pageMargins left="0.59055118110236227" right="0.47244094488188981" top="0.51" bottom="0.39370078740157483" header="0.35" footer="0.31496062992125984"/>
  <pageSetup paperSize="9" scale="81" pageOrder="overThenDown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61"/>
  <sheetViews>
    <sheetView showGridLines="0" view="pageBreakPreview" zoomScaleNormal="100" zoomScaleSheetLayoutView="100" workbookViewId="0">
      <selection activeCell="D1" sqref="D1"/>
    </sheetView>
  </sheetViews>
  <sheetFormatPr defaultColWidth="9.875" defaultRowHeight="14.65" customHeight="1"/>
  <cols>
    <col min="1" max="3" width="1.375" style="624" customWidth="1"/>
    <col min="4" max="5" width="13.25" style="624" customWidth="1"/>
    <col min="6" max="6" width="1.25" style="623" customWidth="1"/>
    <col min="7" max="8" width="8.75" style="623" customWidth="1"/>
    <col min="9" max="9" width="9" style="623" customWidth="1"/>
    <col min="10" max="10" width="8.125" style="623" customWidth="1"/>
    <col min="11" max="11" width="9.25" style="623" customWidth="1"/>
    <col min="12" max="12" width="9.125" style="623" customWidth="1"/>
    <col min="13" max="13" width="9" style="623" customWidth="1"/>
    <col min="14" max="14" width="7.75" style="623" customWidth="1"/>
    <col min="15" max="15" width="8.875" style="623" customWidth="1"/>
    <col min="16" max="16" width="10.25" style="623" customWidth="1"/>
    <col min="17" max="17" width="10.375" style="623" customWidth="1"/>
    <col min="18" max="21" width="9.625" style="623" customWidth="1"/>
    <col min="22" max="22" width="10.375" style="623" customWidth="1"/>
    <col min="23" max="24" width="9" style="623" customWidth="1"/>
    <col min="25" max="25" width="7" style="623" customWidth="1"/>
    <col min="26" max="27" width="7.625" style="623" customWidth="1"/>
    <col min="28" max="29" width="10.75" style="623" customWidth="1"/>
    <col min="30" max="39" width="9.375" style="623" customWidth="1"/>
    <col min="40" max="16384" width="9.875" style="623"/>
  </cols>
  <sheetData>
    <row r="1" spans="1:57" s="315" customFormat="1" ht="21" customHeight="1">
      <c r="A1" s="585"/>
      <c r="B1" s="585"/>
      <c r="C1" s="585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 t="s">
        <v>920</v>
      </c>
      <c r="P1" s="394" t="s">
        <v>921</v>
      </c>
      <c r="Q1" s="394"/>
      <c r="R1" s="394"/>
      <c r="S1" s="394"/>
      <c r="T1" s="394"/>
      <c r="U1" s="394"/>
      <c r="V1" s="394"/>
      <c r="W1" s="586"/>
      <c r="X1" s="586"/>
      <c r="Y1" s="586"/>
      <c r="Z1" s="394"/>
      <c r="AA1" s="587"/>
      <c r="AB1" s="314"/>
      <c r="AC1" s="314"/>
      <c r="AD1" s="314"/>
      <c r="AE1" s="314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  <c r="BA1" s="321"/>
      <c r="BB1" s="321"/>
      <c r="BC1" s="321"/>
      <c r="BD1" s="321"/>
      <c r="BE1" s="321"/>
    </row>
    <row r="2" spans="1:57" s="116" customFormat="1" ht="8.25" customHeight="1">
      <c r="A2" s="322"/>
      <c r="B2" s="322"/>
      <c r="C2" s="322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588"/>
      <c r="Q2" s="588"/>
      <c r="R2" s="588"/>
      <c r="S2" s="588"/>
      <c r="T2" s="588"/>
      <c r="U2" s="588"/>
      <c r="V2" s="588"/>
      <c r="W2" s="322"/>
      <c r="X2" s="322"/>
      <c r="Y2" s="324"/>
      <c r="Z2" s="324"/>
      <c r="AA2" s="324"/>
      <c r="AB2" s="114"/>
      <c r="AC2" s="114"/>
      <c r="AD2" s="114"/>
      <c r="AE2" s="114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</row>
    <row r="3" spans="1:57" s="116" customFormat="1" ht="18" customHeight="1">
      <c r="A3" s="558"/>
      <c r="B3" s="558"/>
      <c r="C3" s="558"/>
      <c r="D3" s="558"/>
      <c r="E3" s="558"/>
      <c r="F3" s="558"/>
      <c r="G3" s="332"/>
      <c r="H3" s="1735" t="s">
        <v>922</v>
      </c>
      <c r="I3" s="1736"/>
      <c r="J3" s="1736"/>
      <c r="K3" s="1736"/>
      <c r="L3" s="1736"/>
      <c r="M3" s="1736"/>
      <c r="N3" s="1736"/>
      <c r="O3" s="1736"/>
      <c r="P3" s="589" t="s">
        <v>923</v>
      </c>
      <c r="Q3" s="590"/>
      <c r="R3" s="590"/>
      <c r="S3" s="590"/>
      <c r="T3" s="590"/>
      <c r="U3" s="590"/>
      <c r="V3" s="590"/>
      <c r="W3" s="590"/>
      <c r="X3" s="591"/>
      <c r="Y3" s="332"/>
      <c r="Z3" s="332"/>
      <c r="AA3" s="592"/>
      <c r="AB3" s="114"/>
      <c r="AC3" s="114"/>
      <c r="AD3" s="114"/>
      <c r="AE3" s="114"/>
      <c r="AF3" s="114"/>
      <c r="AG3" s="114"/>
      <c r="AH3" s="114"/>
      <c r="AI3" s="335"/>
    </row>
    <row r="4" spans="1:57" s="116" customFormat="1" ht="22.5" customHeight="1">
      <c r="A4" s="593"/>
      <c r="B4" s="593"/>
      <c r="C4" s="593"/>
      <c r="D4" s="593"/>
      <c r="E4" s="593"/>
      <c r="F4" s="593"/>
      <c r="G4" s="594"/>
      <c r="H4" s="595"/>
      <c r="I4" s="1737" t="s">
        <v>924</v>
      </c>
      <c r="J4" s="1738"/>
      <c r="K4" s="1738"/>
      <c r="L4" s="1738"/>
      <c r="M4" s="1739"/>
      <c r="N4" s="596"/>
      <c r="O4" s="597"/>
      <c r="P4" s="1740" t="s">
        <v>925</v>
      </c>
      <c r="Q4" s="1740"/>
      <c r="R4" s="1740"/>
      <c r="S4" s="1740"/>
      <c r="T4" s="1740"/>
      <c r="U4" s="1740"/>
      <c r="V4" s="1740"/>
      <c r="W4" s="597"/>
      <c r="X4" s="599"/>
      <c r="Y4" s="600"/>
      <c r="Z4" s="601"/>
      <c r="AA4" s="602" t="s">
        <v>926</v>
      </c>
      <c r="AB4" s="114"/>
      <c r="AC4" s="114"/>
      <c r="AD4" s="114"/>
      <c r="AE4" s="114"/>
      <c r="AF4" s="114"/>
      <c r="AG4" s="114"/>
      <c r="AH4" s="114"/>
      <c r="AI4" s="335"/>
    </row>
    <row r="5" spans="1:57" s="116" customFormat="1" ht="76.5" customHeight="1">
      <c r="A5" s="603" t="s">
        <v>927</v>
      </c>
      <c r="B5" s="604"/>
      <c r="C5" s="604"/>
      <c r="D5" s="604"/>
      <c r="E5" s="604"/>
      <c r="F5" s="605"/>
      <c r="G5" s="606" t="s">
        <v>928</v>
      </c>
      <c r="H5" s="606" t="s">
        <v>929</v>
      </c>
      <c r="I5" s="607" t="s">
        <v>930</v>
      </c>
      <c r="J5" s="608" t="s">
        <v>931</v>
      </c>
      <c r="K5" s="608" t="s">
        <v>932</v>
      </c>
      <c r="L5" s="608" t="s">
        <v>933</v>
      </c>
      <c r="M5" s="608" t="s">
        <v>934</v>
      </c>
      <c r="N5" s="607" t="s">
        <v>930</v>
      </c>
      <c r="O5" s="609" t="s">
        <v>935</v>
      </c>
      <c r="P5" s="610" t="s">
        <v>936</v>
      </c>
      <c r="Q5" s="608" t="s">
        <v>937</v>
      </c>
      <c r="R5" s="611" t="s">
        <v>938</v>
      </c>
      <c r="S5" s="611" t="s">
        <v>939</v>
      </c>
      <c r="T5" s="611" t="s">
        <v>940</v>
      </c>
      <c r="U5" s="611" t="s">
        <v>941</v>
      </c>
      <c r="V5" s="608" t="s">
        <v>942</v>
      </c>
      <c r="W5" s="608" t="s">
        <v>943</v>
      </c>
      <c r="X5" s="608" t="s">
        <v>944</v>
      </c>
      <c r="Y5" s="608" t="s">
        <v>945</v>
      </c>
      <c r="Z5" s="608" t="s">
        <v>946</v>
      </c>
      <c r="AA5" s="612" t="s">
        <v>947</v>
      </c>
      <c r="AB5" s="114"/>
      <c r="AC5" s="114"/>
      <c r="AD5" s="114"/>
      <c r="AE5" s="114"/>
      <c r="AF5" s="114"/>
      <c r="AG5" s="114"/>
      <c r="AH5" s="114"/>
      <c r="AI5" s="335"/>
    </row>
    <row r="6" spans="1:57" s="372" customFormat="1" ht="7.5" customHeight="1">
      <c r="A6" s="233"/>
      <c r="B6" s="233"/>
      <c r="C6" s="233"/>
      <c r="D6" s="233"/>
      <c r="E6" s="233"/>
      <c r="F6" s="463"/>
      <c r="G6" s="613"/>
      <c r="H6" s="368"/>
      <c r="I6" s="368"/>
      <c r="J6" s="614"/>
      <c r="K6" s="369"/>
      <c r="L6" s="614"/>
      <c r="M6" s="614"/>
      <c r="N6" s="614"/>
      <c r="O6" s="614"/>
      <c r="P6" s="614"/>
      <c r="Q6" s="614"/>
      <c r="R6" s="368"/>
      <c r="S6" s="368"/>
      <c r="T6" s="368"/>
      <c r="U6" s="368"/>
      <c r="V6" s="368"/>
      <c r="W6" s="615"/>
      <c r="X6" s="370"/>
      <c r="Y6" s="370"/>
      <c r="Z6" s="370"/>
      <c r="AA6" s="370"/>
      <c r="AB6" s="370"/>
      <c r="AC6" s="370"/>
      <c r="AD6" s="370"/>
      <c r="AE6" s="371"/>
    </row>
    <row r="7" spans="1:57" s="372" customFormat="1" ht="30" customHeight="1">
      <c r="A7" s="1741" t="s">
        <v>620</v>
      </c>
      <c r="B7" s="1741"/>
      <c r="C7" s="1741"/>
      <c r="D7" s="1741"/>
      <c r="E7" s="1741"/>
      <c r="F7" s="616"/>
      <c r="G7" s="614"/>
      <c r="H7" s="368"/>
      <c r="I7" s="368"/>
      <c r="J7" s="614"/>
      <c r="K7" s="369"/>
      <c r="L7" s="614"/>
      <c r="M7" s="614"/>
      <c r="N7" s="614"/>
      <c r="O7" s="614"/>
      <c r="P7" s="614"/>
      <c r="Q7" s="614"/>
      <c r="R7" s="368"/>
      <c r="S7" s="368"/>
      <c r="T7" s="368"/>
      <c r="U7" s="368"/>
      <c r="V7" s="368"/>
      <c r="W7" s="615"/>
      <c r="X7" s="370"/>
      <c r="Y7" s="370"/>
      <c r="Z7" s="370"/>
      <c r="AA7" s="370"/>
      <c r="AB7" s="370"/>
      <c r="AC7" s="370"/>
      <c r="AD7" s="370"/>
      <c r="AE7" s="371"/>
    </row>
    <row r="8" spans="1:57" s="372" customFormat="1" ht="30" customHeight="1">
      <c r="A8" s="147"/>
      <c r="B8" s="1712" t="s">
        <v>948</v>
      </c>
      <c r="C8" s="1712"/>
      <c r="D8" s="1712"/>
      <c r="E8" s="1712"/>
      <c r="F8" s="616"/>
      <c r="G8" s="617">
        <v>188591</v>
      </c>
      <c r="H8" s="617">
        <v>117063</v>
      </c>
      <c r="I8" s="617">
        <v>104706</v>
      </c>
      <c r="J8" s="617">
        <v>39568</v>
      </c>
      <c r="K8" s="617">
        <v>46490</v>
      </c>
      <c r="L8" s="617">
        <v>2286</v>
      </c>
      <c r="M8" s="617">
        <v>16362</v>
      </c>
      <c r="N8" s="617">
        <v>12357</v>
      </c>
      <c r="O8" s="617">
        <v>319</v>
      </c>
      <c r="P8" s="617">
        <v>1876</v>
      </c>
      <c r="Q8" s="617">
        <v>1093</v>
      </c>
      <c r="R8" s="617">
        <v>2806</v>
      </c>
      <c r="S8" s="617">
        <v>432</v>
      </c>
      <c r="T8" s="617">
        <v>1408</v>
      </c>
      <c r="U8" s="617">
        <v>142</v>
      </c>
      <c r="V8" s="617">
        <v>484</v>
      </c>
      <c r="W8" s="617">
        <v>1550</v>
      </c>
      <c r="X8" s="617">
        <v>2247</v>
      </c>
      <c r="Y8" s="617">
        <v>1276</v>
      </c>
      <c r="Z8" s="617">
        <v>69504</v>
      </c>
      <c r="AA8" s="617">
        <v>7260</v>
      </c>
      <c r="AB8" s="370"/>
      <c r="AC8" s="370"/>
      <c r="AD8" s="370"/>
      <c r="AE8" s="371"/>
    </row>
    <row r="9" spans="1:57" s="371" customFormat="1" ht="24.95" customHeight="1">
      <c r="A9" s="147"/>
      <c r="B9" s="1712" t="s">
        <v>949</v>
      </c>
      <c r="C9" s="1712"/>
      <c r="D9" s="1712"/>
      <c r="E9" s="1712"/>
      <c r="F9" s="618"/>
      <c r="G9" s="617">
        <v>184711</v>
      </c>
      <c r="H9" s="617">
        <v>116322</v>
      </c>
      <c r="I9" s="617">
        <v>104013</v>
      </c>
      <c r="J9" s="617">
        <v>39354</v>
      </c>
      <c r="K9" s="617">
        <v>46159</v>
      </c>
      <c r="L9" s="617">
        <v>2277</v>
      </c>
      <c r="M9" s="617">
        <v>16223</v>
      </c>
      <c r="N9" s="617">
        <v>12309</v>
      </c>
      <c r="O9" s="617">
        <v>319</v>
      </c>
      <c r="P9" s="617">
        <v>1867</v>
      </c>
      <c r="Q9" s="617">
        <v>1091</v>
      </c>
      <c r="R9" s="617">
        <v>2796</v>
      </c>
      <c r="S9" s="617">
        <v>430</v>
      </c>
      <c r="T9" s="617">
        <v>1405</v>
      </c>
      <c r="U9" s="617">
        <v>142</v>
      </c>
      <c r="V9" s="617">
        <v>482</v>
      </c>
      <c r="W9" s="617">
        <v>1543</v>
      </c>
      <c r="X9" s="617">
        <v>2234</v>
      </c>
      <c r="Y9" s="617">
        <v>1258</v>
      </c>
      <c r="Z9" s="617">
        <v>66383</v>
      </c>
      <c r="AA9" s="617">
        <v>7236</v>
      </c>
      <c r="AB9" s="370"/>
      <c r="AC9" s="370"/>
      <c r="AD9" s="370"/>
    </row>
    <row r="10" spans="1:57" s="372" customFormat="1" ht="24.95" customHeight="1">
      <c r="A10" s="147"/>
      <c r="B10" s="147"/>
      <c r="C10" s="1712" t="s">
        <v>950</v>
      </c>
      <c r="D10" s="1712"/>
      <c r="E10" s="1712"/>
      <c r="F10" s="618"/>
      <c r="G10" s="617">
        <v>182847</v>
      </c>
      <c r="H10" s="617">
        <v>115445</v>
      </c>
      <c r="I10" s="617">
        <v>103205</v>
      </c>
      <c r="J10" s="617">
        <v>39148</v>
      </c>
      <c r="K10" s="617">
        <v>45781</v>
      </c>
      <c r="L10" s="617">
        <v>2253</v>
      </c>
      <c r="M10" s="617">
        <v>16023</v>
      </c>
      <c r="N10" s="617">
        <v>12240</v>
      </c>
      <c r="O10" s="617">
        <v>319</v>
      </c>
      <c r="P10" s="617">
        <v>1863</v>
      </c>
      <c r="Q10" s="617">
        <v>1086</v>
      </c>
      <c r="R10" s="617">
        <v>2789</v>
      </c>
      <c r="S10" s="617">
        <v>427</v>
      </c>
      <c r="T10" s="617">
        <v>1398</v>
      </c>
      <c r="U10" s="617">
        <v>141</v>
      </c>
      <c r="V10" s="617">
        <v>480</v>
      </c>
      <c r="W10" s="617">
        <v>1526</v>
      </c>
      <c r="X10" s="617">
        <v>2211</v>
      </c>
      <c r="Y10" s="617">
        <v>1237</v>
      </c>
      <c r="Z10" s="617">
        <v>65417</v>
      </c>
      <c r="AA10" s="617">
        <v>7201</v>
      </c>
      <c r="AB10" s="370"/>
      <c r="AC10" s="370"/>
      <c r="AD10" s="370"/>
      <c r="AE10" s="371"/>
    </row>
    <row r="11" spans="1:57" s="372" customFormat="1" ht="24.95" customHeight="1">
      <c r="A11" s="147"/>
      <c r="B11" s="147"/>
      <c r="C11" s="147"/>
      <c r="D11" s="1712" t="s">
        <v>951</v>
      </c>
      <c r="E11" s="1712"/>
      <c r="F11" s="618"/>
      <c r="G11" s="617">
        <v>108492</v>
      </c>
      <c r="H11" s="617">
        <v>82969</v>
      </c>
      <c r="I11" s="617">
        <v>72425</v>
      </c>
      <c r="J11" s="617">
        <v>29744</v>
      </c>
      <c r="K11" s="617">
        <v>31730</v>
      </c>
      <c r="L11" s="617">
        <v>1634</v>
      </c>
      <c r="M11" s="617">
        <v>9317</v>
      </c>
      <c r="N11" s="617">
        <v>10544</v>
      </c>
      <c r="O11" s="617">
        <v>309</v>
      </c>
      <c r="P11" s="617">
        <v>1720</v>
      </c>
      <c r="Q11" s="617">
        <v>1051</v>
      </c>
      <c r="R11" s="617">
        <v>2560</v>
      </c>
      <c r="S11" s="617">
        <v>367</v>
      </c>
      <c r="T11" s="617">
        <v>1219</v>
      </c>
      <c r="U11" s="617">
        <v>131</v>
      </c>
      <c r="V11" s="617">
        <v>448</v>
      </c>
      <c r="W11" s="617">
        <v>1048</v>
      </c>
      <c r="X11" s="617">
        <v>1691</v>
      </c>
      <c r="Y11" s="617">
        <v>518</v>
      </c>
      <c r="Z11" s="617">
        <v>24689</v>
      </c>
      <c r="AA11" s="617">
        <v>6365</v>
      </c>
      <c r="AB11" s="370"/>
      <c r="AC11" s="370"/>
      <c r="AD11" s="370"/>
      <c r="AE11" s="371"/>
    </row>
    <row r="12" spans="1:57" s="372" customFormat="1" ht="24.95" customHeight="1">
      <c r="A12" s="147"/>
      <c r="B12" s="147"/>
      <c r="C12" s="147"/>
      <c r="D12" s="1712" t="s">
        <v>952</v>
      </c>
      <c r="E12" s="1712"/>
      <c r="F12" s="618"/>
      <c r="G12" s="617">
        <v>14560</v>
      </c>
      <c r="H12" s="617">
        <v>9914</v>
      </c>
      <c r="I12" s="617">
        <v>9496</v>
      </c>
      <c r="J12" s="617">
        <v>2854</v>
      </c>
      <c r="K12" s="617">
        <v>3799</v>
      </c>
      <c r="L12" s="617">
        <v>198</v>
      </c>
      <c r="M12" s="617">
        <v>2645</v>
      </c>
      <c r="N12" s="617">
        <v>418</v>
      </c>
      <c r="O12" s="617">
        <v>1</v>
      </c>
      <c r="P12" s="617">
        <v>32</v>
      </c>
      <c r="Q12" s="617">
        <v>6</v>
      </c>
      <c r="R12" s="617">
        <v>43</v>
      </c>
      <c r="S12" s="617">
        <v>16</v>
      </c>
      <c r="T12" s="617">
        <v>58</v>
      </c>
      <c r="U12" s="617" t="s">
        <v>34</v>
      </c>
      <c r="V12" s="617">
        <v>4</v>
      </c>
      <c r="W12" s="617">
        <v>102</v>
      </c>
      <c r="X12" s="617">
        <v>156</v>
      </c>
      <c r="Y12" s="617">
        <v>41</v>
      </c>
      <c r="Z12" s="617">
        <v>4544</v>
      </c>
      <c r="AA12" s="617">
        <v>233</v>
      </c>
      <c r="AB12" s="370"/>
      <c r="AC12" s="370"/>
      <c r="AD12" s="370"/>
      <c r="AE12" s="371"/>
    </row>
    <row r="13" spans="1:57" s="372" customFormat="1" ht="24.95" customHeight="1">
      <c r="A13" s="147"/>
      <c r="B13" s="147"/>
      <c r="C13" s="147"/>
      <c r="D13" s="1712" t="s">
        <v>953</v>
      </c>
      <c r="E13" s="1712"/>
      <c r="F13" s="618"/>
      <c r="G13" s="617">
        <v>54603</v>
      </c>
      <c r="H13" s="617">
        <v>19810</v>
      </c>
      <c r="I13" s="617">
        <v>18592</v>
      </c>
      <c r="J13" s="617">
        <v>5789</v>
      </c>
      <c r="K13" s="617">
        <v>8470</v>
      </c>
      <c r="L13" s="617">
        <v>395</v>
      </c>
      <c r="M13" s="617">
        <v>3938</v>
      </c>
      <c r="N13" s="617">
        <v>1218</v>
      </c>
      <c r="O13" s="617">
        <v>7</v>
      </c>
      <c r="P13" s="617">
        <v>99</v>
      </c>
      <c r="Q13" s="617">
        <v>25</v>
      </c>
      <c r="R13" s="617">
        <v>171</v>
      </c>
      <c r="S13" s="617">
        <v>41</v>
      </c>
      <c r="T13" s="617">
        <v>115</v>
      </c>
      <c r="U13" s="617">
        <v>9</v>
      </c>
      <c r="V13" s="617">
        <v>26</v>
      </c>
      <c r="W13" s="617">
        <v>372</v>
      </c>
      <c r="X13" s="617">
        <v>353</v>
      </c>
      <c r="Y13" s="617">
        <v>654</v>
      </c>
      <c r="Z13" s="617">
        <v>33787</v>
      </c>
      <c r="AA13" s="617">
        <v>569</v>
      </c>
      <c r="AB13" s="370"/>
      <c r="AC13" s="370"/>
      <c r="AD13" s="370"/>
      <c r="AE13" s="371"/>
    </row>
    <row r="14" spans="1:57" s="372" customFormat="1" ht="24.95" customHeight="1">
      <c r="A14" s="147"/>
      <c r="B14" s="147"/>
      <c r="C14" s="147"/>
      <c r="D14" s="1712" t="s">
        <v>954</v>
      </c>
      <c r="E14" s="1712"/>
      <c r="F14" s="618"/>
      <c r="G14" s="617">
        <v>5192</v>
      </c>
      <c r="H14" s="617">
        <v>2752</v>
      </c>
      <c r="I14" s="617">
        <v>2692</v>
      </c>
      <c r="J14" s="617">
        <v>761</v>
      </c>
      <c r="K14" s="617">
        <v>1782</v>
      </c>
      <c r="L14" s="617">
        <v>26</v>
      </c>
      <c r="M14" s="617">
        <v>123</v>
      </c>
      <c r="N14" s="617">
        <v>60</v>
      </c>
      <c r="O14" s="617">
        <v>2</v>
      </c>
      <c r="P14" s="617">
        <v>12</v>
      </c>
      <c r="Q14" s="617">
        <v>4</v>
      </c>
      <c r="R14" s="617">
        <v>15</v>
      </c>
      <c r="S14" s="617">
        <v>3</v>
      </c>
      <c r="T14" s="617">
        <v>6</v>
      </c>
      <c r="U14" s="617">
        <v>1</v>
      </c>
      <c r="V14" s="617">
        <v>2</v>
      </c>
      <c r="W14" s="617">
        <v>4</v>
      </c>
      <c r="X14" s="617">
        <v>11</v>
      </c>
      <c r="Y14" s="617">
        <v>24</v>
      </c>
      <c r="Z14" s="617">
        <v>2397</v>
      </c>
      <c r="AA14" s="617">
        <v>34</v>
      </c>
      <c r="AB14" s="370"/>
      <c r="AC14" s="370"/>
      <c r="AD14" s="370"/>
      <c r="AE14" s="371"/>
    </row>
    <row r="15" spans="1:57" s="372" customFormat="1" ht="24.95" customHeight="1">
      <c r="A15" s="147"/>
      <c r="B15" s="147"/>
      <c r="C15" s="1712" t="s">
        <v>955</v>
      </c>
      <c r="D15" s="1712"/>
      <c r="E15" s="1712"/>
      <c r="F15" s="618"/>
      <c r="G15" s="617">
        <v>1864</v>
      </c>
      <c r="H15" s="617">
        <v>877</v>
      </c>
      <c r="I15" s="617">
        <v>808</v>
      </c>
      <c r="J15" s="617">
        <v>206</v>
      </c>
      <c r="K15" s="617">
        <v>378</v>
      </c>
      <c r="L15" s="617">
        <v>24</v>
      </c>
      <c r="M15" s="617">
        <v>200</v>
      </c>
      <c r="N15" s="617">
        <v>69</v>
      </c>
      <c r="O15" s="617" t="s">
        <v>34</v>
      </c>
      <c r="P15" s="617">
        <v>4</v>
      </c>
      <c r="Q15" s="617">
        <v>5</v>
      </c>
      <c r="R15" s="617">
        <v>7</v>
      </c>
      <c r="S15" s="617">
        <v>3</v>
      </c>
      <c r="T15" s="617">
        <v>7</v>
      </c>
      <c r="U15" s="617">
        <v>1</v>
      </c>
      <c r="V15" s="617">
        <v>2</v>
      </c>
      <c r="W15" s="617">
        <v>17</v>
      </c>
      <c r="X15" s="617">
        <v>23</v>
      </c>
      <c r="Y15" s="617">
        <v>21</v>
      </c>
      <c r="Z15" s="617">
        <v>966</v>
      </c>
      <c r="AA15" s="617">
        <v>35</v>
      </c>
      <c r="AB15" s="370"/>
      <c r="AC15" s="370"/>
      <c r="AD15" s="370"/>
      <c r="AE15" s="371"/>
    </row>
    <row r="16" spans="1:57" s="372" customFormat="1" ht="24.95" customHeight="1">
      <c r="A16" s="147"/>
      <c r="B16" s="147"/>
      <c r="C16" s="155"/>
      <c r="D16" s="155"/>
      <c r="E16" s="155"/>
      <c r="F16" s="618"/>
      <c r="G16" s="617"/>
      <c r="H16" s="617"/>
      <c r="I16" s="617"/>
      <c r="J16" s="617"/>
      <c r="K16" s="617"/>
      <c r="L16" s="617"/>
      <c r="M16" s="617"/>
      <c r="N16" s="617"/>
      <c r="O16" s="617"/>
      <c r="P16" s="617"/>
      <c r="Q16" s="617"/>
      <c r="R16" s="617"/>
      <c r="S16" s="617"/>
      <c r="T16" s="617"/>
      <c r="U16" s="617"/>
      <c r="V16" s="617"/>
      <c r="W16" s="617"/>
      <c r="X16" s="617"/>
      <c r="Y16" s="617"/>
      <c r="Z16" s="617"/>
      <c r="AA16" s="617"/>
      <c r="AB16" s="370"/>
      <c r="AC16" s="370"/>
      <c r="AD16" s="370"/>
      <c r="AE16" s="371"/>
    </row>
    <row r="17" spans="1:31" s="372" customFormat="1" ht="24.95" customHeight="1">
      <c r="A17" s="1741" t="s">
        <v>631</v>
      </c>
      <c r="B17" s="1741"/>
      <c r="C17" s="1741"/>
      <c r="D17" s="1741"/>
      <c r="E17" s="1741"/>
      <c r="F17" s="618"/>
      <c r="G17" s="617"/>
      <c r="H17" s="617"/>
      <c r="I17" s="617"/>
      <c r="J17" s="617"/>
      <c r="K17" s="617"/>
      <c r="L17" s="617"/>
      <c r="M17" s="617"/>
      <c r="N17" s="617"/>
      <c r="O17" s="617"/>
      <c r="P17" s="617"/>
      <c r="Q17" s="617"/>
      <c r="R17" s="617"/>
      <c r="S17" s="617"/>
      <c r="T17" s="617"/>
      <c r="U17" s="617"/>
      <c r="V17" s="617"/>
      <c r="W17" s="617"/>
      <c r="X17" s="617"/>
      <c r="Y17" s="617"/>
      <c r="Z17" s="617"/>
      <c r="AA17" s="617"/>
      <c r="AB17" s="370"/>
      <c r="AC17" s="370"/>
      <c r="AD17" s="370"/>
      <c r="AE17" s="371"/>
    </row>
    <row r="18" spans="1:31" s="372" customFormat="1" ht="24.95" customHeight="1">
      <c r="A18" s="147"/>
      <c r="B18" s="1712" t="s">
        <v>948</v>
      </c>
      <c r="C18" s="1712"/>
      <c r="D18" s="1712"/>
      <c r="E18" s="1712"/>
      <c r="F18" s="618"/>
      <c r="G18" s="617">
        <v>415337</v>
      </c>
      <c r="H18" s="617">
        <v>340445</v>
      </c>
      <c r="I18" s="617">
        <v>291532</v>
      </c>
      <c r="J18" s="617">
        <v>79136</v>
      </c>
      <c r="K18" s="617">
        <v>168718</v>
      </c>
      <c r="L18" s="617">
        <v>5239</v>
      </c>
      <c r="M18" s="617">
        <v>38439</v>
      </c>
      <c r="N18" s="617">
        <v>48913</v>
      </c>
      <c r="O18" s="617">
        <v>1276</v>
      </c>
      <c r="P18" s="617">
        <v>5628</v>
      </c>
      <c r="Q18" s="617">
        <v>6475</v>
      </c>
      <c r="R18" s="617">
        <v>13036</v>
      </c>
      <c r="S18" s="617">
        <v>1381</v>
      </c>
      <c r="T18" s="617">
        <v>6543</v>
      </c>
      <c r="U18" s="617">
        <v>679</v>
      </c>
      <c r="V18" s="617">
        <v>3168</v>
      </c>
      <c r="W18" s="617">
        <v>3276</v>
      </c>
      <c r="X18" s="617">
        <v>7451</v>
      </c>
      <c r="Y18" s="617">
        <v>3223</v>
      </c>
      <c r="Z18" s="617">
        <v>69504</v>
      </c>
      <c r="AA18" s="617">
        <v>34415</v>
      </c>
      <c r="AB18" s="370"/>
      <c r="AC18" s="370"/>
      <c r="AD18" s="370"/>
      <c r="AE18" s="371"/>
    </row>
    <row r="19" spans="1:31" s="372" customFormat="1" ht="24.95" customHeight="1">
      <c r="A19" s="147"/>
      <c r="B19" s="1712" t="s">
        <v>949</v>
      </c>
      <c r="C19" s="1712"/>
      <c r="D19" s="1712"/>
      <c r="E19" s="1712"/>
      <c r="F19" s="618"/>
      <c r="G19" s="617">
        <v>409937</v>
      </c>
      <c r="H19" s="617">
        <v>338229</v>
      </c>
      <c r="I19" s="617">
        <v>289492</v>
      </c>
      <c r="J19" s="617">
        <v>78708</v>
      </c>
      <c r="K19" s="617">
        <v>167472</v>
      </c>
      <c r="L19" s="617">
        <v>5219</v>
      </c>
      <c r="M19" s="617">
        <v>38093</v>
      </c>
      <c r="N19" s="617">
        <v>48737</v>
      </c>
      <c r="O19" s="617">
        <v>1276</v>
      </c>
      <c r="P19" s="617">
        <v>5601</v>
      </c>
      <c r="Q19" s="617">
        <v>6460</v>
      </c>
      <c r="R19" s="617">
        <v>12991</v>
      </c>
      <c r="S19" s="617">
        <v>1375</v>
      </c>
      <c r="T19" s="617">
        <v>6529</v>
      </c>
      <c r="U19" s="617">
        <v>679</v>
      </c>
      <c r="V19" s="617">
        <v>3155</v>
      </c>
      <c r="W19" s="617">
        <v>3262</v>
      </c>
      <c r="X19" s="617">
        <v>7409</v>
      </c>
      <c r="Y19" s="617">
        <v>3160</v>
      </c>
      <c r="Z19" s="617">
        <v>66383</v>
      </c>
      <c r="AA19" s="617">
        <v>34303</v>
      </c>
      <c r="AB19" s="370"/>
      <c r="AC19" s="370"/>
      <c r="AD19" s="370"/>
      <c r="AE19" s="371"/>
    </row>
    <row r="20" spans="1:31" s="372" customFormat="1" ht="24.95" customHeight="1">
      <c r="A20" s="147"/>
      <c r="B20" s="147"/>
      <c r="C20" s="1712" t="s">
        <v>950</v>
      </c>
      <c r="D20" s="1712"/>
      <c r="E20" s="1712"/>
      <c r="F20" s="618"/>
      <c r="G20" s="617">
        <v>406245</v>
      </c>
      <c r="H20" s="617">
        <v>335554</v>
      </c>
      <c r="I20" s="617">
        <v>287058</v>
      </c>
      <c r="J20" s="617">
        <v>78296</v>
      </c>
      <c r="K20" s="617">
        <v>166022</v>
      </c>
      <c r="L20" s="617">
        <v>5160</v>
      </c>
      <c r="M20" s="617">
        <v>37580</v>
      </c>
      <c r="N20" s="617">
        <v>48496</v>
      </c>
      <c r="O20" s="617">
        <v>1276</v>
      </c>
      <c r="P20" s="617">
        <v>5589</v>
      </c>
      <c r="Q20" s="617">
        <v>6432</v>
      </c>
      <c r="R20" s="617">
        <v>12958</v>
      </c>
      <c r="S20" s="617">
        <v>1366</v>
      </c>
      <c r="T20" s="617">
        <v>6493</v>
      </c>
      <c r="U20" s="617">
        <v>675</v>
      </c>
      <c r="V20" s="617">
        <v>3144</v>
      </c>
      <c r="W20" s="617">
        <v>3228</v>
      </c>
      <c r="X20" s="617">
        <v>7335</v>
      </c>
      <c r="Y20" s="617">
        <v>3109</v>
      </c>
      <c r="Z20" s="617">
        <v>65417</v>
      </c>
      <c r="AA20" s="617">
        <v>34144</v>
      </c>
      <c r="AB20" s="370"/>
      <c r="AC20" s="370"/>
      <c r="AD20" s="370"/>
      <c r="AE20" s="371"/>
    </row>
    <row r="21" spans="1:31" s="372" customFormat="1" ht="24.95" customHeight="1">
      <c r="A21" s="147"/>
      <c r="B21" s="147"/>
      <c r="C21" s="147"/>
      <c r="D21" s="1712" t="s">
        <v>951</v>
      </c>
      <c r="E21" s="1712"/>
      <c r="F21" s="618"/>
      <c r="G21" s="617">
        <v>268671</v>
      </c>
      <c r="H21" s="617">
        <v>241571</v>
      </c>
      <c r="I21" s="617">
        <v>198868</v>
      </c>
      <c r="J21" s="617">
        <v>59488</v>
      </c>
      <c r="K21" s="617">
        <v>114382</v>
      </c>
      <c r="L21" s="617">
        <v>3725</v>
      </c>
      <c r="M21" s="617">
        <v>21273</v>
      </c>
      <c r="N21" s="617">
        <v>42703</v>
      </c>
      <c r="O21" s="617">
        <v>1236</v>
      </c>
      <c r="P21" s="617">
        <v>5160</v>
      </c>
      <c r="Q21" s="617">
        <v>6231</v>
      </c>
      <c r="R21" s="617">
        <v>11866</v>
      </c>
      <c r="S21" s="617">
        <v>1174</v>
      </c>
      <c r="T21" s="617">
        <v>5633</v>
      </c>
      <c r="U21" s="617">
        <v>629</v>
      </c>
      <c r="V21" s="617">
        <v>2929</v>
      </c>
      <c r="W21" s="617">
        <v>2244</v>
      </c>
      <c r="X21" s="617">
        <v>5601</v>
      </c>
      <c r="Y21" s="617">
        <v>1457</v>
      </c>
      <c r="Z21" s="617">
        <v>24689</v>
      </c>
      <c r="AA21" s="617">
        <v>30510</v>
      </c>
      <c r="AB21" s="370"/>
      <c r="AC21" s="370"/>
      <c r="AD21" s="370"/>
      <c r="AE21" s="371"/>
    </row>
    <row r="22" spans="1:31" s="372" customFormat="1" ht="24.95" customHeight="1">
      <c r="A22" s="147"/>
      <c r="B22" s="147"/>
      <c r="C22" s="147"/>
      <c r="D22" s="1712" t="s">
        <v>952</v>
      </c>
      <c r="E22" s="1712"/>
      <c r="F22" s="618"/>
      <c r="G22" s="617">
        <v>33088</v>
      </c>
      <c r="H22" s="617">
        <v>28245</v>
      </c>
      <c r="I22" s="617">
        <v>26846</v>
      </c>
      <c r="J22" s="617">
        <v>5708</v>
      </c>
      <c r="K22" s="617">
        <v>14316</v>
      </c>
      <c r="L22" s="617">
        <v>454</v>
      </c>
      <c r="M22" s="617">
        <v>6368</v>
      </c>
      <c r="N22" s="617">
        <v>1399</v>
      </c>
      <c r="O22" s="617">
        <v>4</v>
      </c>
      <c r="P22" s="617">
        <v>96</v>
      </c>
      <c r="Q22" s="617">
        <v>31</v>
      </c>
      <c r="R22" s="617">
        <v>198</v>
      </c>
      <c r="S22" s="617">
        <v>51</v>
      </c>
      <c r="T22" s="617">
        <v>271</v>
      </c>
      <c r="U22" s="617" t="s">
        <v>34</v>
      </c>
      <c r="V22" s="617">
        <v>26</v>
      </c>
      <c r="W22" s="617">
        <v>211</v>
      </c>
      <c r="X22" s="617">
        <v>511</v>
      </c>
      <c r="Y22" s="617">
        <v>101</v>
      </c>
      <c r="Z22" s="617">
        <v>4544</v>
      </c>
      <c r="AA22" s="617">
        <v>945</v>
      </c>
      <c r="AB22" s="370"/>
      <c r="AC22" s="370"/>
      <c r="AD22" s="370"/>
      <c r="AE22" s="371"/>
    </row>
    <row r="23" spans="1:31" s="372" customFormat="1" ht="24.95" customHeight="1">
      <c r="A23" s="147"/>
      <c r="B23" s="147"/>
      <c r="C23" s="147"/>
      <c r="D23" s="1712" t="s">
        <v>953</v>
      </c>
      <c r="E23" s="1712"/>
      <c r="F23" s="618"/>
      <c r="G23" s="617">
        <v>93255</v>
      </c>
      <c r="H23" s="617">
        <v>57015</v>
      </c>
      <c r="I23" s="617">
        <v>52859</v>
      </c>
      <c r="J23" s="617">
        <v>11578</v>
      </c>
      <c r="K23" s="617">
        <v>30742</v>
      </c>
      <c r="L23" s="617">
        <v>923</v>
      </c>
      <c r="M23" s="617">
        <v>9616</v>
      </c>
      <c r="N23" s="617">
        <v>4156</v>
      </c>
      <c r="O23" s="617">
        <v>28</v>
      </c>
      <c r="P23" s="617">
        <v>297</v>
      </c>
      <c r="Q23" s="617">
        <v>145</v>
      </c>
      <c r="R23" s="617">
        <v>818</v>
      </c>
      <c r="S23" s="617">
        <v>132</v>
      </c>
      <c r="T23" s="617">
        <v>562</v>
      </c>
      <c r="U23" s="617">
        <v>42</v>
      </c>
      <c r="V23" s="617">
        <v>177</v>
      </c>
      <c r="W23" s="617">
        <v>765</v>
      </c>
      <c r="X23" s="617">
        <v>1190</v>
      </c>
      <c r="Y23" s="617">
        <v>1499</v>
      </c>
      <c r="Z23" s="617">
        <v>33787</v>
      </c>
      <c r="AA23" s="617">
        <v>2525</v>
      </c>
      <c r="AB23" s="370"/>
      <c r="AC23" s="370"/>
      <c r="AD23" s="370"/>
      <c r="AE23" s="371"/>
    </row>
    <row r="24" spans="1:31" s="372" customFormat="1" ht="24.95" customHeight="1">
      <c r="A24" s="147"/>
      <c r="B24" s="147"/>
      <c r="C24" s="147"/>
      <c r="D24" s="1712" t="s">
        <v>954</v>
      </c>
      <c r="E24" s="1712"/>
      <c r="F24" s="618"/>
      <c r="G24" s="617">
        <v>11231</v>
      </c>
      <c r="H24" s="617">
        <v>8723</v>
      </c>
      <c r="I24" s="617">
        <v>8485</v>
      </c>
      <c r="J24" s="617">
        <v>1522</v>
      </c>
      <c r="K24" s="617">
        <v>6582</v>
      </c>
      <c r="L24" s="617">
        <v>58</v>
      </c>
      <c r="M24" s="617">
        <v>323</v>
      </c>
      <c r="N24" s="617">
        <v>238</v>
      </c>
      <c r="O24" s="617">
        <v>8</v>
      </c>
      <c r="P24" s="617">
        <v>36</v>
      </c>
      <c r="Q24" s="617">
        <v>25</v>
      </c>
      <c r="R24" s="617">
        <v>76</v>
      </c>
      <c r="S24" s="617">
        <v>9</v>
      </c>
      <c r="T24" s="617">
        <v>27</v>
      </c>
      <c r="U24" s="617">
        <v>4</v>
      </c>
      <c r="V24" s="617">
        <v>12</v>
      </c>
      <c r="W24" s="617">
        <v>8</v>
      </c>
      <c r="X24" s="617">
        <v>33</v>
      </c>
      <c r="Y24" s="617">
        <v>52</v>
      </c>
      <c r="Z24" s="617">
        <v>2397</v>
      </c>
      <c r="AA24" s="617">
        <v>164</v>
      </c>
      <c r="AB24" s="370"/>
      <c r="AC24" s="370"/>
      <c r="AD24" s="370"/>
      <c r="AE24" s="371"/>
    </row>
    <row r="25" spans="1:31" s="372" customFormat="1" ht="24.95" customHeight="1">
      <c r="A25" s="147"/>
      <c r="B25" s="147"/>
      <c r="C25" s="1712" t="s">
        <v>955</v>
      </c>
      <c r="D25" s="1712"/>
      <c r="E25" s="1712"/>
      <c r="F25" s="618"/>
      <c r="G25" s="617">
        <v>3692</v>
      </c>
      <c r="H25" s="617">
        <v>2675</v>
      </c>
      <c r="I25" s="617">
        <v>2434</v>
      </c>
      <c r="J25" s="617">
        <v>412</v>
      </c>
      <c r="K25" s="617">
        <v>1450</v>
      </c>
      <c r="L25" s="617">
        <v>59</v>
      </c>
      <c r="M25" s="617">
        <v>513</v>
      </c>
      <c r="N25" s="617">
        <v>241</v>
      </c>
      <c r="O25" s="617" t="s">
        <v>34</v>
      </c>
      <c r="P25" s="617">
        <v>12</v>
      </c>
      <c r="Q25" s="617">
        <v>28</v>
      </c>
      <c r="R25" s="617">
        <v>33</v>
      </c>
      <c r="S25" s="617">
        <v>9</v>
      </c>
      <c r="T25" s="617">
        <v>36</v>
      </c>
      <c r="U25" s="617">
        <v>4</v>
      </c>
      <c r="V25" s="617">
        <v>11</v>
      </c>
      <c r="W25" s="617">
        <v>34</v>
      </c>
      <c r="X25" s="617">
        <v>74</v>
      </c>
      <c r="Y25" s="617">
        <v>51</v>
      </c>
      <c r="Z25" s="617">
        <v>966</v>
      </c>
      <c r="AA25" s="617">
        <v>159</v>
      </c>
      <c r="AB25" s="370"/>
      <c r="AC25" s="370"/>
      <c r="AD25" s="370"/>
      <c r="AE25" s="371"/>
    </row>
    <row r="26" spans="1:31" ht="6" customHeight="1">
      <c r="A26" s="619"/>
      <c r="B26" s="619"/>
      <c r="C26" s="619"/>
      <c r="D26" s="619"/>
      <c r="E26" s="619"/>
      <c r="F26" s="620"/>
      <c r="G26" s="621"/>
      <c r="H26" s="622"/>
      <c r="I26" s="622"/>
      <c r="J26" s="622"/>
      <c r="K26" s="622"/>
      <c r="L26" s="622"/>
      <c r="M26" s="622"/>
      <c r="N26" s="622"/>
      <c r="O26" s="622"/>
      <c r="P26" s="622"/>
      <c r="Q26" s="622"/>
      <c r="R26" s="622"/>
      <c r="S26" s="622"/>
      <c r="T26" s="622"/>
      <c r="U26" s="622"/>
      <c r="V26" s="622"/>
      <c r="W26" s="622"/>
      <c r="X26" s="622"/>
      <c r="Y26" s="622"/>
      <c r="Z26" s="622"/>
      <c r="AA26" s="622"/>
    </row>
    <row r="27" spans="1:31" ht="12" customHeight="1">
      <c r="D27" s="625" t="s">
        <v>878</v>
      </c>
    </row>
    <row r="28" spans="1:31" ht="12" customHeight="1"/>
    <row r="29" spans="1:31" ht="12" customHeight="1"/>
    <row r="30" spans="1:31" ht="8.1" customHeight="1"/>
    <row r="31" spans="1:31" ht="12" customHeight="1"/>
    <row r="32" spans="1:31" ht="8.1" customHeight="1"/>
    <row r="33" ht="12" customHeight="1"/>
    <row r="34" ht="8.1" customHeight="1"/>
    <row r="35" ht="12" customHeight="1"/>
    <row r="36" ht="12" customHeight="1"/>
    <row r="37" ht="12" customHeight="1"/>
    <row r="38" ht="12" customHeight="1"/>
    <row r="39" ht="12" customHeight="1"/>
    <row r="40" ht="7.5" customHeight="1"/>
    <row r="41" ht="12" customHeight="1"/>
    <row r="42" ht="7.5" customHeight="1"/>
    <row r="43" ht="12" customHeight="1"/>
    <row r="44" ht="8.1" customHeight="1"/>
    <row r="45" ht="12" customHeight="1"/>
    <row r="46" ht="8.1" customHeight="1"/>
    <row r="47" ht="12" customHeight="1"/>
    <row r="48" ht="12" customHeight="1"/>
    <row r="49" ht="12" customHeight="1"/>
    <row r="50" ht="12" customHeight="1"/>
    <row r="51" ht="12" customHeight="1"/>
    <row r="52" ht="8.1" customHeight="1"/>
    <row r="53" ht="12" customHeight="1"/>
    <row r="54" ht="8.1" customHeight="1"/>
    <row r="55" ht="12" customHeight="1"/>
    <row r="56" ht="8.1" customHeight="1"/>
    <row r="57" ht="12" customHeight="1"/>
    <row r="58" ht="12" customHeight="1"/>
    <row r="59" ht="12" customHeight="1"/>
    <row r="60" ht="12" customHeight="1"/>
    <row r="61" ht="12" customHeight="1"/>
    <row r="62" ht="7.5" customHeight="1"/>
    <row r="63" ht="15" customHeight="1"/>
    <row r="64" ht="12" customHeight="1"/>
    <row r="65" ht="12" customHeight="1"/>
    <row r="66" ht="12" customHeight="1"/>
    <row r="67" ht="12" customHeight="1"/>
    <row r="68" ht="5.25" customHeight="1"/>
    <row r="69" ht="9" customHeight="1"/>
    <row r="70" ht="17.25" customHeight="1"/>
    <row r="71" ht="17.25" customHeight="1"/>
    <row r="72" ht="17.25" customHeight="1"/>
    <row r="73" ht="12" customHeight="1"/>
    <row r="74" ht="12" customHeight="1"/>
    <row r="75" ht="12" customHeight="1"/>
    <row r="76" ht="77.25" customHeight="1"/>
    <row r="77" ht="7.5" customHeight="1"/>
    <row r="78" ht="12" customHeight="1"/>
    <row r="79" ht="7.5" customHeight="1"/>
    <row r="80" ht="12" customHeight="1"/>
    <row r="81" ht="8.1" customHeight="1"/>
    <row r="82" ht="12" customHeight="1"/>
    <row r="83" ht="8.1" customHeight="1"/>
    <row r="84" ht="12" customHeight="1"/>
    <row r="85" ht="12" customHeight="1"/>
    <row r="86" ht="12" customHeight="1"/>
    <row r="87" ht="12" customHeight="1"/>
    <row r="88" ht="12" customHeight="1"/>
    <row r="89" ht="8.1" customHeight="1"/>
    <row r="90" ht="12" customHeight="1"/>
    <row r="91" ht="8.1" customHeight="1"/>
    <row r="92" ht="12" customHeight="1"/>
    <row r="93" ht="8.1" customHeight="1"/>
    <row r="94" ht="12" customHeight="1"/>
    <row r="95" ht="12" customHeight="1"/>
    <row r="96" ht="12" customHeight="1"/>
    <row r="97" ht="12" customHeight="1"/>
    <row r="98" ht="12" customHeight="1"/>
    <row r="99" ht="7.5" customHeight="1"/>
    <row r="100" ht="12" customHeight="1"/>
    <row r="101" ht="7.5" customHeight="1"/>
    <row r="102" ht="12" customHeight="1"/>
    <row r="103" ht="8.1" customHeight="1"/>
    <row r="104" ht="12" customHeight="1"/>
    <row r="105" ht="8.1" customHeight="1"/>
    <row r="106" ht="12" customHeight="1"/>
    <row r="107" ht="12" customHeight="1"/>
    <row r="108" ht="12" customHeight="1"/>
    <row r="109" ht="12" customHeight="1"/>
    <row r="110" ht="12" customHeight="1"/>
    <row r="111" ht="8.1" customHeight="1"/>
    <row r="112" ht="12" customHeight="1"/>
    <row r="113" ht="8.1" customHeight="1"/>
    <row r="114" ht="12" customHeight="1"/>
    <row r="115" ht="8.1" customHeight="1"/>
    <row r="116" ht="12" customHeight="1"/>
    <row r="117" ht="12" customHeight="1"/>
    <row r="118" ht="12" customHeight="1"/>
    <row r="119" ht="12" customHeight="1"/>
    <row r="120" ht="12" customHeight="1"/>
    <row r="121" ht="7.5" customHeight="1"/>
    <row r="122" ht="12" customHeight="1"/>
    <row r="123" ht="7.5" customHeight="1"/>
    <row r="124" ht="12" customHeight="1"/>
    <row r="125" ht="8.1" customHeight="1"/>
    <row r="126" ht="12" customHeight="1"/>
    <row r="127" ht="8.1" customHeight="1"/>
    <row r="128" ht="12" customHeight="1"/>
    <row r="129" ht="12" customHeight="1"/>
    <row r="130" ht="12" customHeight="1"/>
    <row r="131" ht="12" customHeight="1"/>
    <row r="132" ht="12" customHeight="1"/>
    <row r="133" ht="8.1" customHeight="1"/>
    <row r="134" ht="12" customHeight="1"/>
    <row r="135" ht="8.1" customHeight="1"/>
    <row r="136" ht="12" customHeight="1"/>
    <row r="137" ht="8.1" customHeight="1"/>
    <row r="138" ht="12" customHeight="1"/>
    <row r="139" ht="12" customHeight="1"/>
    <row r="140" ht="12" customHeight="1"/>
    <row r="141" ht="12" customHeight="1"/>
    <row r="142" ht="12" customHeight="1"/>
    <row r="143" ht="7.5" customHeight="1"/>
    <row r="144" ht="12" customHeight="1"/>
    <row r="145" ht="7.5" customHeight="1"/>
    <row r="146" ht="12" customHeight="1"/>
    <row r="147" ht="8.1" customHeight="1"/>
    <row r="148" ht="12" customHeight="1"/>
    <row r="149" ht="8.1" customHeight="1"/>
    <row r="150" ht="12" customHeight="1"/>
    <row r="151" ht="12" customHeight="1"/>
    <row r="152" ht="12" customHeight="1"/>
    <row r="153" ht="12" customHeight="1"/>
    <row r="154" ht="12" customHeight="1"/>
    <row r="155" ht="8.1" customHeight="1"/>
    <row r="156" ht="12" customHeight="1"/>
    <row r="157" ht="8.1" customHeight="1"/>
    <row r="158" ht="12" customHeight="1"/>
    <row r="159" ht="8.1" customHeight="1"/>
    <row r="160" ht="12" customHeight="1"/>
    <row r="161" ht="12" customHeight="1"/>
    <row r="162" ht="12" customHeight="1"/>
    <row r="163" ht="12" customHeight="1"/>
    <row r="164" ht="12" customHeight="1"/>
    <row r="165" ht="7.5" customHeight="1"/>
    <row r="166" ht="15" customHeight="1"/>
    <row r="167" ht="12" customHeight="1"/>
    <row r="168" ht="12" customHeight="1"/>
    <row r="169" ht="12" customHeight="1"/>
    <row r="170" ht="12" customHeight="1"/>
    <row r="171" ht="5.25" customHeight="1"/>
    <row r="172" ht="9" customHeight="1"/>
    <row r="173" ht="17.25" customHeight="1"/>
    <row r="174" ht="17.25" customHeight="1"/>
    <row r="175" ht="17.25" customHeight="1"/>
    <row r="176" ht="12" customHeight="1"/>
    <row r="177" ht="12" customHeight="1"/>
    <row r="178" ht="12" customHeight="1"/>
    <row r="179" ht="77.25" customHeight="1"/>
    <row r="180" ht="7.5" customHeight="1"/>
    <row r="181" ht="12" customHeight="1"/>
    <row r="182" ht="7.5" customHeight="1"/>
    <row r="183" ht="12" customHeight="1"/>
    <row r="184" ht="8.1" customHeight="1"/>
    <row r="185" ht="12" customHeight="1"/>
    <row r="186" ht="8.1" customHeight="1"/>
    <row r="187" ht="12" customHeight="1"/>
    <row r="188" ht="12" customHeight="1"/>
    <row r="189" ht="12" customHeight="1"/>
    <row r="190" ht="12" customHeight="1"/>
    <row r="191" ht="12" customHeight="1"/>
    <row r="192" ht="8.1" customHeight="1"/>
    <row r="193" ht="12" customHeight="1"/>
    <row r="194" ht="8.1" customHeight="1"/>
    <row r="195" ht="12" customHeight="1"/>
    <row r="196" ht="8.1" customHeight="1"/>
    <row r="197" ht="12" customHeight="1"/>
    <row r="198" ht="12" customHeight="1"/>
    <row r="199" ht="12" customHeight="1"/>
    <row r="200" ht="12" customHeight="1"/>
    <row r="201" ht="12" customHeight="1"/>
    <row r="202" ht="7.5" customHeight="1"/>
    <row r="203" ht="12" customHeight="1"/>
    <row r="204" ht="7.5" customHeight="1"/>
    <row r="205" ht="12" customHeight="1"/>
    <row r="206" ht="8.1" customHeight="1"/>
    <row r="207" ht="12" customHeight="1"/>
    <row r="208" ht="8.1" customHeight="1"/>
    <row r="209" ht="12" customHeight="1"/>
    <row r="210" ht="12" customHeight="1"/>
    <row r="211" ht="12" customHeight="1"/>
    <row r="212" ht="12" customHeight="1"/>
    <row r="213" ht="12" customHeight="1"/>
    <row r="214" ht="8.1" customHeight="1"/>
    <row r="215" ht="12" customHeight="1"/>
    <row r="216" ht="8.1" customHeight="1"/>
    <row r="217" ht="12" customHeight="1"/>
    <row r="218" ht="8.1" customHeight="1"/>
    <row r="219" ht="12" customHeight="1"/>
    <row r="220" ht="12" customHeight="1"/>
    <row r="221" ht="12" customHeight="1"/>
    <row r="222" ht="12" customHeight="1"/>
    <row r="223" ht="12" customHeight="1"/>
    <row r="224" ht="7.5" customHeight="1"/>
    <row r="225" ht="12" customHeight="1"/>
    <row r="226" ht="7.5" customHeight="1"/>
    <row r="227" ht="12" customHeight="1"/>
    <row r="228" ht="8.1" customHeight="1"/>
    <row r="229" ht="12" customHeight="1"/>
    <row r="230" ht="8.1" customHeight="1"/>
    <row r="231" ht="12" customHeight="1"/>
    <row r="232" ht="12" customHeight="1"/>
    <row r="233" ht="12" customHeight="1"/>
    <row r="234" ht="12" customHeight="1"/>
    <row r="235" ht="12" customHeight="1"/>
    <row r="236" ht="8.1" customHeight="1"/>
    <row r="237" ht="12" customHeight="1"/>
    <row r="238" ht="8.1" customHeight="1"/>
    <row r="239" ht="12" customHeight="1"/>
    <row r="240" ht="8.1" customHeight="1"/>
    <row r="241" ht="12" customHeight="1"/>
    <row r="242" ht="12" customHeight="1"/>
    <row r="243" ht="12" customHeight="1"/>
    <row r="244" ht="12" customHeight="1"/>
    <row r="245" ht="12" customHeight="1"/>
    <row r="246" ht="7.5" customHeight="1"/>
    <row r="247" ht="12" customHeight="1"/>
    <row r="248" ht="7.5" customHeight="1"/>
    <row r="249" ht="12" customHeight="1"/>
    <row r="250" ht="8.1" customHeight="1"/>
    <row r="251" ht="12" customHeight="1"/>
    <row r="252" ht="8.1" customHeight="1"/>
    <row r="253" ht="12" customHeight="1"/>
    <row r="254" ht="12" customHeight="1"/>
    <row r="255" ht="12" customHeight="1"/>
    <row r="256" ht="12" customHeight="1"/>
    <row r="257" ht="12" customHeight="1"/>
    <row r="258" ht="8.1" customHeight="1"/>
    <row r="259" ht="12" customHeight="1"/>
    <row r="260" ht="8.1" customHeight="1"/>
    <row r="261" ht="12" customHeight="1"/>
    <row r="262" ht="8.1" customHeight="1"/>
    <row r="263" ht="12" customHeight="1"/>
    <row r="264" ht="12" customHeight="1"/>
    <row r="265" ht="12" customHeight="1"/>
    <row r="266" ht="12" customHeight="1"/>
    <row r="267" ht="12" customHeight="1"/>
    <row r="268" ht="7.5" customHeight="1"/>
    <row r="269" ht="15" customHeight="1"/>
    <row r="270" ht="12" customHeight="1"/>
    <row r="271" ht="12" customHeight="1"/>
    <row r="272" ht="12" customHeight="1"/>
    <row r="273" ht="12" customHeight="1"/>
    <row r="274" ht="5.25" customHeight="1"/>
    <row r="275" ht="9" customHeight="1"/>
    <row r="276" ht="17.25" customHeight="1"/>
    <row r="277" ht="17.25" customHeight="1"/>
    <row r="278" ht="17.25" customHeight="1"/>
    <row r="279" ht="12" customHeight="1"/>
    <row r="280" ht="12" customHeight="1"/>
    <row r="281" ht="12" customHeight="1"/>
    <row r="282" ht="77.25" customHeight="1"/>
    <row r="283" ht="7.5" customHeight="1"/>
    <row r="284" ht="12" customHeight="1"/>
    <row r="285" ht="7.5" customHeight="1"/>
    <row r="286" ht="12" customHeight="1"/>
    <row r="287" ht="8.1" customHeight="1"/>
    <row r="288" ht="12" customHeight="1"/>
    <row r="289" ht="8.1" customHeight="1"/>
    <row r="290" ht="12" customHeight="1"/>
    <row r="291" ht="12" customHeight="1"/>
    <row r="292" ht="12" customHeight="1"/>
    <row r="293" ht="12" customHeight="1"/>
    <row r="294" ht="12" customHeight="1"/>
    <row r="295" ht="8.1" customHeight="1"/>
    <row r="296" ht="12" customHeight="1"/>
    <row r="297" ht="8.1" customHeight="1"/>
    <row r="298" ht="12" customHeight="1"/>
    <row r="299" ht="8.1" customHeight="1"/>
    <row r="300" ht="12" customHeight="1"/>
    <row r="301" ht="12" customHeight="1"/>
    <row r="302" ht="12" customHeight="1"/>
    <row r="303" ht="12" customHeight="1"/>
    <row r="304" ht="12" customHeight="1"/>
    <row r="305" ht="7.5" customHeight="1"/>
    <row r="306" ht="12" customHeight="1"/>
    <row r="307" ht="7.5" customHeight="1"/>
    <row r="308" ht="12" customHeight="1"/>
    <row r="309" ht="8.1" customHeight="1"/>
    <row r="310" ht="12" customHeight="1"/>
    <row r="311" ht="8.1" customHeight="1"/>
    <row r="312" ht="12" customHeight="1"/>
    <row r="313" ht="12" customHeight="1"/>
    <row r="314" ht="12" customHeight="1"/>
    <row r="315" ht="12" customHeight="1"/>
    <row r="316" ht="12" customHeight="1"/>
    <row r="317" ht="8.1" customHeight="1"/>
    <row r="318" ht="12" customHeight="1"/>
    <row r="319" ht="8.1" customHeight="1"/>
    <row r="320" ht="12" customHeight="1"/>
    <row r="321" ht="8.1" customHeight="1"/>
    <row r="322" ht="12" customHeight="1"/>
    <row r="323" ht="12" customHeight="1"/>
    <row r="324" ht="12" customHeight="1"/>
    <row r="325" ht="12" customHeight="1"/>
    <row r="326" ht="12" customHeight="1"/>
    <row r="327" ht="7.5" customHeight="1"/>
    <row r="328" ht="12" customHeight="1"/>
    <row r="329" ht="7.5" customHeight="1"/>
    <row r="330" ht="12" customHeight="1"/>
    <row r="331" ht="8.1" customHeight="1"/>
    <row r="332" ht="12" customHeight="1"/>
    <row r="333" ht="8.1" customHeight="1"/>
    <row r="334" ht="12" customHeight="1"/>
    <row r="335" ht="12" customHeight="1"/>
    <row r="336" ht="12" customHeight="1"/>
    <row r="337" ht="12" customHeight="1"/>
    <row r="338" ht="12" customHeight="1"/>
    <row r="339" ht="8.1" customHeight="1"/>
    <row r="340" ht="12" customHeight="1"/>
    <row r="341" ht="8.1" customHeight="1"/>
    <row r="342" ht="12" customHeight="1"/>
    <row r="343" ht="8.1" customHeight="1"/>
    <row r="344" ht="12" customHeight="1"/>
    <row r="345" ht="12" customHeight="1"/>
    <row r="346" ht="12" customHeight="1"/>
    <row r="347" ht="12" customHeight="1"/>
    <row r="348" ht="12" customHeight="1"/>
    <row r="349" ht="7.5" customHeight="1"/>
    <row r="350" ht="12" customHeight="1"/>
    <row r="351" ht="7.5" customHeight="1"/>
    <row r="352" ht="12" customHeight="1"/>
    <row r="353" ht="8.1" customHeight="1"/>
    <row r="354" ht="12" customHeight="1"/>
    <row r="355" ht="8.1" customHeight="1"/>
    <row r="356" ht="12" customHeight="1"/>
    <row r="357" ht="12" customHeight="1"/>
    <row r="358" ht="12" customHeight="1"/>
    <row r="359" ht="12" customHeight="1"/>
    <row r="360" ht="12" customHeight="1"/>
    <row r="361" ht="8.1" customHeight="1"/>
    <row r="362" ht="12" customHeight="1"/>
    <row r="363" ht="8.1" customHeight="1"/>
    <row r="364" ht="12" customHeight="1"/>
    <row r="365" ht="8.1" customHeight="1"/>
    <row r="366" ht="12" customHeight="1"/>
    <row r="367" ht="12" customHeight="1"/>
    <row r="368" ht="12" customHeight="1"/>
    <row r="369" ht="12" customHeight="1"/>
    <row r="370" ht="12" customHeight="1"/>
    <row r="371" ht="7.5" customHeight="1"/>
    <row r="372" ht="15" customHeight="1"/>
    <row r="373" ht="12" customHeight="1"/>
    <row r="374" ht="12" customHeight="1"/>
    <row r="375" ht="12" customHeight="1"/>
    <row r="376" ht="12" customHeight="1"/>
    <row r="377" ht="5.25" customHeight="1"/>
    <row r="378" ht="9" customHeight="1"/>
    <row r="379" ht="17.25" customHeight="1"/>
    <row r="380" ht="17.25" customHeight="1"/>
    <row r="381" ht="17.25" customHeight="1"/>
    <row r="382" ht="12" customHeight="1"/>
    <row r="383" ht="12" customHeight="1"/>
    <row r="384" ht="12" customHeight="1"/>
    <row r="385" ht="77.25" customHeight="1"/>
    <row r="386" ht="7.5" customHeight="1"/>
    <row r="387" ht="12" customHeight="1"/>
    <row r="388" ht="7.5" customHeight="1"/>
    <row r="389" ht="12" customHeight="1"/>
    <row r="390" ht="8.1" customHeight="1"/>
    <row r="391" ht="12" customHeight="1"/>
    <row r="392" ht="8.1" customHeight="1"/>
    <row r="393" ht="12" customHeight="1"/>
    <row r="394" ht="12" customHeight="1"/>
    <row r="395" ht="12" customHeight="1"/>
    <row r="396" ht="12" customHeight="1"/>
    <row r="397" ht="12" customHeight="1"/>
    <row r="398" ht="8.1" customHeight="1"/>
    <row r="399" ht="12" customHeight="1"/>
    <row r="400" ht="8.1" customHeight="1"/>
    <row r="401" ht="12" customHeight="1"/>
    <row r="402" ht="8.1" customHeight="1"/>
    <row r="403" ht="12" customHeight="1"/>
    <row r="404" ht="12" customHeight="1"/>
    <row r="405" ht="12" customHeight="1"/>
    <row r="406" ht="12" customHeight="1"/>
    <row r="407" ht="12" customHeight="1"/>
    <row r="408" ht="7.5" customHeight="1"/>
    <row r="409" ht="12" customHeight="1"/>
    <row r="410" ht="7.5" customHeight="1"/>
    <row r="411" ht="12" customHeight="1"/>
    <row r="412" ht="8.1" customHeight="1"/>
    <row r="413" ht="12" customHeight="1"/>
    <row r="414" ht="8.1" customHeight="1"/>
    <row r="415" ht="12" customHeight="1"/>
    <row r="416" ht="12" customHeight="1"/>
    <row r="417" ht="12" customHeight="1"/>
    <row r="418" ht="12" customHeight="1"/>
    <row r="419" ht="12" customHeight="1"/>
    <row r="420" ht="8.1" customHeight="1"/>
    <row r="421" ht="12" customHeight="1"/>
    <row r="422" ht="8.1" customHeight="1"/>
    <row r="423" ht="12" customHeight="1"/>
    <row r="424" ht="8.1" customHeight="1"/>
    <row r="425" ht="12" customHeight="1"/>
    <row r="426" ht="12" customHeight="1"/>
    <row r="427" ht="12" customHeight="1"/>
    <row r="428" ht="12" customHeight="1"/>
    <row r="429" ht="12" customHeight="1"/>
    <row r="430" ht="7.5" customHeight="1"/>
    <row r="431" ht="12" customHeight="1"/>
    <row r="432" ht="7.5" customHeight="1"/>
    <row r="433" ht="12" customHeight="1"/>
    <row r="434" ht="8.1" customHeight="1"/>
    <row r="435" ht="12" customHeight="1"/>
    <row r="436" ht="8.1" customHeight="1"/>
    <row r="437" ht="12" customHeight="1"/>
    <row r="438" ht="12" customHeight="1"/>
    <row r="439" ht="12" customHeight="1"/>
    <row r="440" ht="12" customHeight="1"/>
    <row r="441" ht="12" customHeight="1"/>
    <row r="442" ht="8.1" customHeight="1"/>
    <row r="443" ht="12" customHeight="1"/>
    <row r="444" ht="8.1" customHeight="1"/>
    <row r="445" ht="12" customHeight="1"/>
    <row r="446" ht="8.1" customHeight="1"/>
    <row r="447" ht="12" customHeight="1"/>
    <row r="448" ht="12" customHeight="1"/>
    <row r="449" ht="12" customHeight="1"/>
    <row r="450" ht="12" customHeight="1"/>
    <row r="451" ht="12" customHeight="1"/>
    <row r="452" ht="7.5" customHeight="1"/>
    <row r="453" ht="12" customHeight="1"/>
    <row r="454" ht="7.5" customHeight="1"/>
    <row r="455" ht="12" customHeight="1"/>
    <row r="456" ht="8.1" customHeight="1"/>
    <row r="457" ht="12" customHeight="1"/>
    <row r="458" ht="8.1" customHeight="1"/>
    <row r="459" ht="12" customHeight="1"/>
    <row r="460" ht="12" customHeight="1"/>
    <row r="461" ht="12" customHeight="1"/>
    <row r="462" ht="12" customHeight="1"/>
    <row r="463" ht="12" customHeight="1"/>
    <row r="464" ht="8.1" customHeight="1"/>
    <row r="465" ht="12" customHeight="1"/>
    <row r="466" ht="8.1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5" customHeight="1"/>
    <row r="476" ht="12" customHeight="1"/>
    <row r="477" ht="12" customHeight="1"/>
    <row r="478" ht="12" customHeight="1"/>
    <row r="479" ht="12" customHeight="1"/>
    <row r="480" ht="5.25" customHeight="1"/>
    <row r="481" ht="9" customHeight="1"/>
    <row r="482" ht="17.25" customHeight="1"/>
    <row r="483" ht="17.25" customHeight="1"/>
    <row r="484" ht="17.25" customHeight="1"/>
    <row r="485" ht="12" customHeight="1"/>
    <row r="486" ht="12" customHeight="1"/>
    <row r="487" ht="12" customHeight="1"/>
    <row r="488" ht="77.25" customHeight="1"/>
    <row r="489" ht="7.5" customHeight="1"/>
    <row r="490" ht="12" customHeight="1"/>
    <row r="491" ht="7.5" customHeight="1"/>
    <row r="492" ht="12" customHeight="1"/>
    <row r="493" ht="8.1" customHeight="1"/>
    <row r="494" ht="12" customHeight="1"/>
    <row r="495" ht="8.1" customHeight="1"/>
    <row r="496" ht="12" customHeight="1"/>
    <row r="497" ht="12" customHeight="1"/>
    <row r="498" ht="12" customHeight="1"/>
    <row r="499" ht="12" customHeight="1"/>
    <row r="500" ht="12" customHeight="1"/>
    <row r="501" ht="8.1" customHeight="1"/>
    <row r="502" ht="12" customHeight="1"/>
    <row r="503" ht="8.1" customHeight="1"/>
    <row r="504" ht="12" customHeight="1"/>
    <row r="505" ht="8.1" customHeight="1"/>
    <row r="506" ht="12" customHeight="1"/>
    <row r="507" ht="12" customHeight="1"/>
    <row r="508" ht="12" customHeight="1"/>
    <row r="509" ht="12" customHeight="1"/>
    <row r="510" ht="12" customHeight="1"/>
    <row r="511" ht="7.5" customHeight="1"/>
    <row r="512" ht="12" customHeight="1"/>
    <row r="513" ht="7.5" customHeight="1"/>
    <row r="514" ht="12" customHeight="1"/>
    <row r="515" ht="8.1" customHeight="1"/>
    <row r="516" ht="12" customHeight="1"/>
    <row r="517" ht="8.1" customHeight="1"/>
    <row r="518" ht="12" customHeight="1"/>
    <row r="519" ht="12" customHeight="1"/>
    <row r="520" ht="12" customHeight="1"/>
    <row r="521" ht="12" customHeight="1"/>
    <row r="522" ht="12" customHeight="1"/>
    <row r="523" ht="8.1" customHeight="1"/>
    <row r="524" ht="12" customHeight="1"/>
    <row r="525" ht="8.1" customHeight="1"/>
    <row r="526" ht="12" customHeight="1"/>
    <row r="527" ht="8.1" customHeight="1"/>
    <row r="528" ht="12" customHeight="1"/>
    <row r="529" ht="12" customHeight="1"/>
    <row r="530" ht="12" customHeight="1"/>
    <row r="531" ht="12" customHeight="1"/>
    <row r="532" ht="12" customHeight="1"/>
    <row r="533" ht="7.5" customHeight="1"/>
    <row r="534" ht="12" customHeight="1"/>
    <row r="535" ht="7.5" customHeight="1"/>
    <row r="536" ht="12" customHeight="1"/>
    <row r="537" ht="8.1" customHeight="1"/>
    <row r="538" ht="12" customHeight="1"/>
    <row r="539" ht="8.1" customHeight="1"/>
    <row r="540" ht="12" customHeight="1"/>
    <row r="541" ht="12" customHeight="1"/>
    <row r="542" ht="12" customHeight="1"/>
    <row r="543" ht="12" customHeight="1"/>
    <row r="544" ht="12" customHeight="1"/>
    <row r="545" ht="8.1" customHeight="1"/>
    <row r="546" ht="12" customHeight="1"/>
    <row r="547" ht="8.1" customHeight="1"/>
    <row r="548" ht="12" customHeight="1"/>
    <row r="549" ht="8.1" customHeight="1"/>
    <row r="550" ht="12" customHeight="1"/>
    <row r="551" ht="12" customHeight="1"/>
    <row r="552" ht="12" customHeight="1"/>
    <row r="553" ht="12" customHeight="1"/>
    <row r="554" ht="12" customHeight="1"/>
    <row r="555" ht="7.5" customHeight="1"/>
    <row r="556" ht="15" customHeight="1"/>
    <row r="557" ht="12" customHeight="1"/>
    <row r="558" ht="12" customHeight="1"/>
    <row r="559" ht="12" customHeight="1"/>
    <row r="560" ht="12" customHeight="1"/>
    <row r="561" ht="5.25" customHeight="1"/>
  </sheetData>
  <mergeCells count="21">
    <mergeCell ref="D23:E23"/>
    <mergeCell ref="D24:E24"/>
    <mergeCell ref="C25:E25"/>
    <mergeCell ref="A17:E17"/>
    <mergeCell ref="B18:E18"/>
    <mergeCell ref="B19:E19"/>
    <mergeCell ref="C20:E20"/>
    <mergeCell ref="D21:E21"/>
    <mergeCell ref="D22:E22"/>
    <mergeCell ref="C15:E15"/>
    <mergeCell ref="H3:O3"/>
    <mergeCell ref="I4:M4"/>
    <mergeCell ref="P4:V4"/>
    <mergeCell ref="A7:E7"/>
    <mergeCell ref="B8:E8"/>
    <mergeCell ref="B9:E9"/>
    <mergeCell ref="C10:E10"/>
    <mergeCell ref="D11:E11"/>
    <mergeCell ref="D12:E12"/>
    <mergeCell ref="D13:E13"/>
    <mergeCell ref="D14:E14"/>
  </mergeCells>
  <phoneticPr fontId="4"/>
  <printOptions horizontalCentered="1"/>
  <pageMargins left="0.78740157480314965" right="0.59055118110236227" top="0.78740157480314965" bottom="0.78740157480314965" header="0.51181102362204722" footer="0.51181102362204722"/>
  <pageSetup paperSize="9" scale="80" pageOrder="overThenDown" orientation="portrait" r:id="rId1"/>
  <headerFooter alignWithMargins="0"/>
  <rowBreaks count="6" manualBreakCount="6">
    <brk id="68" max="16383" man="1"/>
    <brk id="171" max="16383" man="1"/>
    <brk id="274" max="16383" man="1"/>
    <brk id="377" max="16383" man="1"/>
    <brk id="480" max="16383" man="1"/>
    <brk id="561" max="16383" man="1"/>
  </rowBreaks>
  <colBreaks count="1" manualBreakCount="1">
    <brk id="27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30"/>
  <sheetViews>
    <sheetView showGridLines="0" view="pageBreakPreview" zoomScaleNormal="100" zoomScaleSheetLayoutView="100" workbookViewId="0">
      <selection activeCell="F2" sqref="F2"/>
    </sheetView>
  </sheetViews>
  <sheetFormatPr defaultColWidth="9.875" defaultRowHeight="14.65" customHeight="1"/>
  <cols>
    <col min="1" max="1" width="0.625" style="254" customWidth="1"/>
    <col min="2" max="2" width="0.875" style="168" customWidth="1"/>
    <col min="3" max="3" width="1.25" style="168" customWidth="1"/>
    <col min="4" max="5" width="1.75" style="168" customWidth="1"/>
    <col min="6" max="6" width="20.5" style="168" customWidth="1"/>
    <col min="7" max="7" width="1.625" style="168" customWidth="1"/>
    <col min="8" max="11" width="10.375" style="169" customWidth="1"/>
    <col min="12" max="12" width="9.75" style="169" customWidth="1"/>
    <col min="13" max="13" width="10.375" style="169" customWidth="1"/>
    <col min="14" max="22" width="9.75" style="169" customWidth="1"/>
    <col min="23" max="23" width="1.125" style="169" customWidth="1"/>
    <col min="24" max="48" width="4.375" style="169" customWidth="1"/>
    <col min="49" max="16384" width="9.875" style="169"/>
  </cols>
  <sheetData>
    <row r="1" spans="1:57" s="168" customFormat="1" ht="9" customHeight="1">
      <c r="A1" s="254"/>
    </row>
    <row r="2" spans="1:57" s="116" customFormat="1" ht="17.25" customHeight="1">
      <c r="A2" s="114"/>
      <c r="B2" s="335"/>
      <c r="C2" s="626"/>
      <c r="D2" s="335"/>
      <c r="E2" s="335"/>
      <c r="G2" s="626"/>
      <c r="H2" s="626"/>
      <c r="I2" s="626"/>
      <c r="J2" s="626"/>
      <c r="K2" s="626"/>
      <c r="L2" s="626"/>
      <c r="M2" s="627"/>
      <c r="N2" s="626"/>
      <c r="O2" s="626"/>
      <c r="P2" s="626"/>
      <c r="Q2" s="626"/>
      <c r="R2" s="626"/>
      <c r="S2" s="626"/>
      <c r="T2" s="626"/>
      <c r="U2" s="626"/>
      <c r="V2" s="626"/>
      <c r="W2" s="626"/>
      <c r="X2" s="324"/>
      <c r="Y2" s="324"/>
      <c r="Z2" s="324"/>
      <c r="AA2" s="324"/>
      <c r="AB2" s="114"/>
      <c r="AC2" s="114"/>
      <c r="AD2" s="114"/>
      <c r="AE2" s="114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</row>
    <row r="3" spans="1:57" s="116" customFormat="1" ht="17.25" customHeight="1">
      <c r="A3" s="114"/>
      <c r="B3" s="335"/>
      <c r="C3" s="626"/>
      <c r="D3" s="335"/>
      <c r="E3" s="335"/>
      <c r="G3" s="626"/>
      <c r="H3" s="626"/>
      <c r="I3" s="626"/>
      <c r="J3" s="626"/>
      <c r="K3" s="626"/>
      <c r="L3" s="626"/>
      <c r="M3" s="627"/>
      <c r="N3" s="627" t="s">
        <v>956</v>
      </c>
      <c r="O3" s="626" t="s">
        <v>957</v>
      </c>
      <c r="P3" s="626"/>
      <c r="Q3" s="626"/>
      <c r="R3" s="626"/>
      <c r="S3" s="626"/>
      <c r="T3" s="626"/>
      <c r="U3" s="626"/>
      <c r="V3" s="626"/>
      <c r="W3" s="626"/>
      <c r="X3" s="324"/>
      <c r="Y3" s="324"/>
      <c r="Z3" s="324"/>
      <c r="AA3" s="324"/>
      <c r="AB3" s="114"/>
      <c r="AC3" s="114"/>
      <c r="AD3" s="114"/>
      <c r="AE3" s="114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</row>
    <row r="4" spans="1:57" s="116" customFormat="1" ht="15.75" customHeight="1">
      <c r="A4" s="114"/>
      <c r="B4" s="628"/>
      <c r="C4" s="628"/>
      <c r="D4" s="628"/>
      <c r="E4" s="628"/>
      <c r="F4" s="335"/>
      <c r="G4" s="628"/>
      <c r="H4" s="628"/>
      <c r="I4" s="628"/>
      <c r="J4" s="629"/>
      <c r="K4" s="628"/>
      <c r="L4" s="628"/>
      <c r="M4" s="628"/>
      <c r="N4" s="628"/>
      <c r="O4" s="628"/>
      <c r="P4" s="628"/>
      <c r="Q4" s="628"/>
      <c r="R4" s="628"/>
      <c r="S4" s="628"/>
      <c r="T4" s="628"/>
      <c r="U4" s="628"/>
      <c r="V4" s="629"/>
      <c r="W4" s="628"/>
      <c r="X4" s="324"/>
      <c r="Y4" s="324"/>
      <c r="Z4" s="324"/>
      <c r="AA4" s="324"/>
      <c r="AB4" s="114"/>
      <c r="AC4" s="114"/>
      <c r="AD4" s="114"/>
      <c r="AE4" s="114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</row>
    <row r="5" spans="1:57" s="116" customFormat="1" ht="22.5" customHeight="1">
      <c r="A5" s="114"/>
      <c r="B5" s="1650"/>
      <c r="C5" s="1650"/>
      <c r="D5" s="1650"/>
      <c r="E5" s="1650"/>
      <c r="F5" s="1650"/>
      <c r="G5" s="1650"/>
      <c r="H5" s="1742" t="s">
        <v>58</v>
      </c>
      <c r="I5" s="1742" t="s">
        <v>958</v>
      </c>
      <c r="J5" s="1742" t="s">
        <v>959</v>
      </c>
      <c r="K5" s="630"/>
      <c r="L5" s="631"/>
      <c r="M5" s="632" t="s">
        <v>960</v>
      </c>
      <c r="N5" s="633" t="s">
        <v>961</v>
      </c>
      <c r="O5" s="634"/>
      <c r="P5" s="634"/>
      <c r="Q5" s="635" t="s">
        <v>564</v>
      </c>
      <c r="R5" s="550"/>
      <c r="S5" s="635"/>
      <c r="T5" s="635"/>
      <c r="U5" s="636" t="s">
        <v>564</v>
      </c>
      <c r="V5" s="1745" t="s">
        <v>962</v>
      </c>
      <c r="W5" s="114"/>
      <c r="X5" s="114"/>
      <c r="Y5" s="114"/>
      <c r="Z5" s="114"/>
      <c r="AA5" s="114"/>
      <c r="AB5" s="114"/>
      <c r="AC5" s="114"/>
      <c r="AD5" s="114"/>
      <c r="AE5" s="335"/>
    </row>
    <row r="6" spans="1:57" s="116" customFormat="1" ht="18" customHeight="1">
      <c r="A6" s="114"/>
      <c r="B6" s="1652" t="s">
        <v>963</v>
      </c>
      <c r="C6" s="1652"/>
      <c r="D6" s="1652"/>
      <c r="E6" s="1652"/>
      <c r="F6" s="1652"/>
      <c r="G6" s="1652"/>
      <c r="H6" s="1743"/>
      <c r="I6" s="1743"/>
      <c r="J6" s="1743"/>
      <c r="K6" s="1742" t="s">
        <v>964</v>
      </c>
      <c r="L6" s="638" t="s">
        <v>965</v>
      </c>
      <c r="M6" s="634" t="s">
        <v>966</v>
      </c>
      <c r="N6" s="639" t="s">
        <v>967</v>
      </c>
      <c r="O6" s="92"/>
      <c r="P6" s="640"/>
      <c r="Q6" s="641" t="s">
        <v>968</v>
      </c>
      <c r="R6" s="361"/>
      <c r="S6" s="631"/>
      <c r="T6" s="631"/>
      <c r="U6" s="550"/>
      <c r="V6" s="1746"/>
      <c r="W6" s="114"/>
      <c r="X6" s="114"/>
      <c r="Y6" s="114"/>
      <c r="Z6" s="114"/>
      <c r="AA6" s="114"/>
      <c r="AB6" s="114"/>
      <c r="AC6" s="114"/>
      <c r="AD6" s="114"/>
      <c r="AE6" s="335"/>
    </row>
    <row r="7" spans="1:57" s="116" customFormat="1" ht="18" customHeight="1">
      <c r="A7" s="114"/>
      <c r="B7" s="1652" t="s">
        <v>969</v>
      </c>
      <c r="C7" s="1652"/>
      <c r="D7" s="1652"/>
      <c r="E7" s="1652"/>
      <c r="F7" s="1652"/>
      <c r="G7" s="1652"/>
      <c r="H7" s="1743"/>
      <c r="I7" s="1743"/>
      <c r="J7" s="1743"/>
      <c r="K7" s="1743"/>
      <c r="L7" s="1742" t="s">
        <v>970</v>
      </c>
      <c r="M7" s="1742" t="s">
        <v>971</v>
      </c>
      <c r="N7" s="1742" t="s">
        <v>972</v>
      </c>
      <c r="O7" s="1742" t="s">
        <v>973</v>
      </c>
      <c r="P7" s="1742" t="s">
        <v>974</v>
      </c>
      <c r="Q7" s="1742" t="s">
        <v>975</v>
      </c>
      <c r="R7" s="1742" t="s">
        <v>976</v>
      </c>
      <c r="S7" s="1742" t="s">
        <v>977</v>
      </c>
      <c r="T7" s="1742" t="s">
        <v>978</v>
      </c>
      <c r="U7" s="1742" t="s">
        <v>979</v>
      </c>
      <c r="V7" s="1746"/>
      <c r="W7" s="114"/>
      <c r="X7" s="114"/>
      <c r="Y7" s="114"/>
      <c r="Z7" s="114"/>
      <c r="AA7" s="114"/>
      <c r="AB7" s="114"/>
      <c r="AC7" s="114"/>
      <c r="AD7" s="114"/>
      <c r="AE7" s="335"/>
    </row>
    <row r="8" spans="1:57" s="116" customFormat="1" ht="12" customHeight="1">
      <c r="A8" s="114"/>
      <c r="B8" s="1750"/>
      <c r="C8" s="1750"/>
      <c r="D8" s="1750"/>
      <c r="E8" s="1750"/>
      <c r="F8" s="1750"/>
      <c r="G8" s="1750"/>
      <c r="H8" s="1743"/>
      <c r="I8" s="1743"/>
      <c r="J8" s="1743"/>
      <c r="K8" s="1743"/>
      <c r="L8" s="1743"/>
      <c r="M8" s="1743"/>
      <c r="N8" s="1743" t="s">
        <v>972</v>
      </c>
      <c r="O8" s="1743" t="s">
        <v>973</v>
      </c>
      <c r="P8" s="1743" t="s">
        <v>974</v>
      </c>
      <c r="Q8" s="1743" t="s">
        <v>975</v>
      </c>
      <c r="R8" s="1743" t="s">
        <v>976</v>
      </c>
      <c r="S8" s="1743" t="s">
        <v>977</v>
      </c>
      <c r="T8" s="1743" t="s">
        <v>978</v>
      </c>
      <c r="U8" s="1743" t="s">
        <v>979</v>
      </c>
      <c r="V8" s="1746"/>
      <c r="W8" s="114"/>
      <c r="X8" s="114"/>
      <c r="Y8" s="114"/>
      <c r="Z8" s="114"/>
      <c r="AA8" s="114"/>
      <c r="AB8" s="114"/>
      <c r="AC8" s="114"/>
      <c r="AD8" s="114"/>
      <c r="AE8" s="335"/>
    </row>
    <row r="9" spans="1:57" s="116" customFormat="1" ht="12" customHeight="1">
      <c r="A9" s="114"/>
      <c r="B9" s="1751"/>
      <c r="C9" s="1751"/>
      <c r="D9" s="1751"/>
      <c r="E9" s="1751"/>
      <c r="F9" s="1751"/>
      <c r="G9" s="1751"/>
      <c r="H9" s="1744"/>
      <c r="I9" s="1744"/>
      <c r="J9" s="1744"/>
      <c r="K9" s="1744"/>
      <c r="L9" s="1744"/>
      <c r="M9" s="1744"/>
      <c r="N9" s="1744" t="s">
        <v>564</v>
      </c>
      <c r="O9" s="1744" t="s">
        <v>564</v>
      </c>
      <c r="P9" s="1744"/>
      <c r="Q9" s="1744"/>
      <c r="R9" s="1744"/>
      <c r="S9" s="1744"/>
      <c r="T9" s="1744"/>
      <c r="U9" s="1744"/>
      <c r="V9" s="1747"/>
      <c r="W9" s="114"/>
      <c r="X9" s="114"/>
      <c r="Y9" s="114"/>
      <c r="Z9" s="114"/>
      <c r="AA9" s="114"/>
      <c r="AB9" s="114"/>
      <c r="AC9" s="114"/>
      <c r="AD9" s="114"/>
      <c r="AE9" s="335"/>
    </row>
    <row r="10" spans="1:57" s="372" customFormat="1" ht="7.5" customHeight="1">
      <c r="A10" s="114"/>
      <c r="B10" s="366"/>
      <c r="C10" s="366"/>
      <c r="D10" s="366"/>
      <c r="E10" s="366"/>
      <c r="F10" s="366"/>
      <c r="G10" s="366"/>
      <c r="H10" s="642"/>
      <c r="I10" s="643"/>
      <c r="J10" s="643"/>
      <c r="K10" s="643"/>
      <c r="L10" s="643"/>
      <c r="M10" s="643"/>
      <c r="N10" s="643"/>
      <c r="O10" s="643"/>
      <c r="P10" s="643"/>
      <c r="Q10" s="643"/>
      <c r="R10" s="643"/>
      <c r="S10" s="643"/>
      <c r="T10" s="643"/>
      <c r="U10" s="643"/>
      <c r="V10" s="643"/>
      <c r="W10" s="370"/>
      <c r="X10" s="370"/>
      <c r="Y10" s="370"/>
      <c r="Z10" s="370"/>
      <c r="AA10" s="370"/>
      <c r="AB10" s="370"/>
      <c r="AC10" s="370"/>
      <c r="AD10" s="370"/>
      <c r="AE10" s="371"/>
    </row>
    <row r="11" spans="1:57" s="372" customFormat="1" ht="7.5" customHeight="1">
      <c r="A11" s="114"/>
      <c r="B11" s="233"/>
      <c r="C11" s="233"/>
      <c r="D11" s="233"/>
      <c r="E11" s="233"/>
      <c r="F11" s="233"/>
      <c r="G11" s="233"/>
      <c r="H11" s="644"/>
      <c r="I11" s="643"/>
      <c r="J11" s="643"/>
      <c r="K11" s="643"/>
      <c r="L11" s="643"/>
      <c r="M11" s="643"/>
      <c r="N11" s="643"/>
      <c r="O11" s="643"/>
      <c r="P11" s="643"/>
      <c r="Q11" s="643"/>
      <c r="R11" s="643"/>
      <c r="S11" s="643"/>
      <c r="T11" s="643"/>
      <c r="U11" s="643"/>
      <c r="V11" s="643"/>
      <c r="W11" s="370"/>
      <c r="X11" s="370"/>
      <c r="Y11" s="370"/>
      <c r="Z11" s="370"/>
      <c r="AA11" s="370"/>
      <c r="AB11" s="370"/>
      <c r="AC11" s="370"/>
      <c r="AD11" s="370"/>
      <c r="AE11" s="371"/>
    </row>
    <row r="12" spans="1:57" s="372" customFormat="1" ht="5.25" customHeight="1">
      <c r="A12" s="114"/>
      <c r="B12" s="147"/>
      <c r="C12" s="155"/>
      <c r="D12" s="155"/>
      <c r="E12" s="155"/>
      <c r="F12" s="336"/>
      <c r="G12" s="336"/>
      <c r="H12" s="644"/>
      <c r="I12" s="643"/>
      <c r="J12" s="643"/>
      <c r="K12" s="371"/>
      <c r="L12" s="643"/>
      <c r="M12" s="643"/>
      <c r="N12" s="643"/>
      <c r="O12" s="643"/>
      <c r="P12" s="643"/>
      <c r="Q12" s="643"/>
      <c r="R12" s="643"/>
      <c r="S12" s="643"/>
      <c r="T12" s="643"/>
      <c r="U12" s="643"/>
      <c r="V12" s="643"/>
      <c r="W12" s="370"/>
      <c r="X12" s="370"/>
      <c r="Y12" s="370"/>
      <c r="Z12" s="370"/>
      <c r="AA12" s="370"/>
      <c r="AB12" s="370"/>
      <c r="AC12" s="370"/>
      <c r="AD12" s="370"/>
      <c r="AE12" s="371"/>
    </row>
    <row r="13" spans="1:57" s="372" customFormat="1" ht="17.100000000000001" customHeight="1">
      <c r="A13" s="114"/>
      <c r="B13" s="645"/>
      <c r="C13" s="1748" t="s">
        <v>980</v>
      </c>
      <c r="D13" s="1749"/>
      <c r="E13" s="1749"/>
      <c r="F13" s="1749"/>
      <c r="G13" s="646"/>
      <c r="H13" s="647">
        <v>188591</v>
      </c>
      <c r="I13" s="648" t="s">
        <v>34</v>
      </c>
      <c r="J13" s="648" t="s">
        <v>34</v>
      </c>
      <c r="K13" s="648" t="s">
        <v>34</v>
      </c>
      <c r="L13" s="648" t="s">
        <v>34</v>
      </c>
      <c r="M13" s="648" t="s">
        <v>34</v>
      </c>
      <c r="N13" s="648" t="s">
        <v>34</v>
      </c>
      <c r="O13" s="648" t="s">
        <v>34</v>
      </c>
      <c r="P13" s="648" t="s">
        <v>34</v>
      </c>
      <c r="Q13" s="648" t="s">
        <v>34</v>
      </c>
      <c r="R13" s="648" t="s">
        <v>34</v>
      </c>
      <c r="S13" s="648" t="s">
        <v>34</v>
      </c>
      <c r="T13" s="648" t="s">
        <v>34</v>
      </c>
      <c r="U13" s="648" t="s">
        <v>34</v>
      </c>
      <c r="V13" s="648" t="s">
        <v>34</v>
      </c>
      <c r="W13" s="370"/>
      <c r="X13" s="370"/>
      <c r="Y13" s="370"/>
      <c r="Z13" s="370"/>
      <c r="AA13" s="370"/>
      <c r="AB13" s="370"/>
      <c r="AC13" s="370"/>
      <c r="AD13" s="370"/>
      <c r="AE13" s="371"/>
    </row>
    <row r="14" spans="1:57" s="372" customFormat="1" ht="17.100000000000001" customHeight="1">
      <c r="A14" s="114"/>
      <c r="B14" s="645"/>
      <c r="C14" s="645"/>
      <c r="D14" s="1748" t="s">
        <v>981</v>
      </c>
      <c r="E14" s="1749"/>
      <c r="F14" s="1749"/>
      <c r="G14" s="646"/>
      <c r="H14" s="647">
        <v>184711</v>
      </c>
      <c r="I14" s="649">
        <v>98744</v>
      </c>
      <c r="J14" s="649">
        <v>3259</v>
      </c>
      <c r="K14" s="649">
        <v>82286</v>
      </c>
      <c r="L14" s="649">
        <v>20008</v>
      </c>
      <c r="M14" s="649">
        <v>31588</v>
      </c>
      <c r="N14" s="649">
        <v>18605</v>
      </c>
      <c r="O14" s="649">
        <v>8468</v>
      </c>
      <c r="P14" s="649">
        <v>3617</v>
      </c>
      <c r="Q14" s="649">
        <v>38552</v>
      </c>
      <c r="R14" s="649">
        <v>29352</v>
      </c>
      <c r="S14" s="649">
        <v>11537</v>
      </c>
      <c r="T14" s="649">
        <v>2517</v>
      </c>
      <c r="U14" s="649">
        <v>328</v>
      </c>
      <c r="V14" s="649">
        <v>422</v>
      </c>
      <c r="W14" s="370"/>
      <c r="X14" s="370"/>
      <c r="Y14" s="370"/>
      <c r="Z14" s="370"/>
      <c r="AA14" s="370"/>
      <c r="AB14" s="370"/>
      <c r="AC14" s="370"/>
      <c r="AD14" s="370"/>
      <c r="AE14" s="371"/>
    </row>
    <row r="15" spans="1:57" s="372" customFormat="1" ht="17.100000000000001" customHeight="1">
      <c r="A15" s="114"/>
      <c r="B15" s="645"/>
      <c r="C15" s="645"/>
      <c r="D15" s="645"/>
      <c r="E15" s="1748" t="s">
        <v>982</v>
      </c>
      <c r="F15" s="1749"/>
      <c r="G15" s="646"/>
      <c r="H15" s="647">
        <v>182847</v>
      </c>
      <c r="I15" s="649">
        <v>97587</v>
      </c>
      <c r="J15" s="649">
        <v>3198</v>
      </c>
      <c r="K15" s="649">
        <v>81655</v>
      </c>
      <c r="L15" s="649">
        <v>19762</v>
      </c>
      <c r="M15" s="649">
        <v>31358</v>
      </c>
      <c r="N15" s="649">
        <v>18499</v>
      </c>
      <c r="O15" s="649">
        <v>8438</v>
      </c>
      <c r="P15" s="649">
        <v>3598</v>
      </c>
      <c r="Q15" s="649">
        <v>38184</v>
      </c>
      <c r="R15" s="649">
        <v>29157</v>
      </c>
      <c r="S15" s="649">
        <v>11484</v>
      </c>
      <c r="T15" s="649">
        <v>2505</v>
      </c>
      <c r="U15" s="649">
        <v>325</v>
      </c>
      <c r="V15" s="649">
        <v>407</v>
      </c>
      <c r="W15" s="370"/>
      <c r="X15" s="370"/>
      <c r="Y15" s="370"/>
      <c r="Z15" s="370"/>
      <c r="AA15" s="370"/>
      <c r="AB15" s="370"/>
      <c r="AC15" s="370"/>
      <c r="AD15" s="370"/>
      <c r="AE15" s="371"/>
    </row>
    <row r="16" spans="1:57" s="372" customFormat="1" ht="17.100000000000001" customHeight="1">
      <c r="A16" s="114"/>
      <c r="B16" s="645"/>
      <c r="C16" s="645"/>
      <c r="D16" s="645"/>
      <c r="E16" s="645"/>
      <c r="F16" s="650" t="s">
        <v>983</v>
      </c>
      <c r="G16" s="650"/>
      <c r="H16" s="647">
        <v>108492</v>
      </c>
      <c r="I16" s="649">
        <v>90599</v>
      </c>
      <c r="J16" s="649">
        <v>824</v>
      </c>
      <c r="K16" s="649">
        <v>16890</v>
      </c>
      <c r="L16" s="649">
        <v>765</v>
      </c>
      <c r="M16" s="649">
        <v>2661</v>
      </c>
      <c r="N16" s="649">
        <v>4982</v>
      </c>
      <c r="O16" s="649">
        <v>5371</v>
      </c>
      <c r="P16" s="649">
        <v>3111</v>
      </c>
      <c r="Q16" s="649">
        <v>3619</v>
      </c>
      <c r="R16" s="649">
        <v>5842</v>
      </c>
      <c r="S16" s="649">
        <v>5392</v>
      </c>
      <c r="T16" s="649">
        <v>1760</v>
      </c>
      <c r="U16" s="649">
        <v>277</v>
      </c>
      <c r="V16" s="649">
        <v>179</v>
      </c>
      <c r="W16" s="370"/>
      <c r="X16" s="370"/>
      <c r="Y16" s="370"/>
      <c r="Z16" s="370"/>
      <c r="AA16" s="370"/>
      <c r="AB16" s="370"/>
      <c r="AC16" s="370"/>
      <c r="AD16" s="370"/>
      <c r="AE16" s="371"/>
    </row>
    <row r="17" spans="1:31" s="372" customFormat="1" ht="17.100000000000001" customHeight="1">
      <c r="A17" s="114"/>
      <c r="B17" s="645"/>
      <c r="C17" s="645"/>
      <c r="D17" s="645"/>
      <c r="E17" s="645"/>
      <c r="F17" s="289" t="s">
        <v>984</v>
      </c>
      <c r="G17" s="650"/>
      <c r="H17" s="647">
        <v>14560</v>
      </c>
      <c r="I17" s="649">
        <v>20</v>
      </c>
      <c r="J17" s="649">
        <v>145</v>
      </c>
      <c r="K17" s="649">
        <v>14395</v>
      </c>
      <c r="L17" s="649">
        <v>137</v>
      </c>
      <c r="M17" s="649">
        <v>9208</v>
      </c>
      <c r="N17" s="649">
        <v>3499</v>
      </c>
      <c r="O17" s="649">
        <v>1551</v>
      </c>
      <c r="P17" s="648" t="s">
        <v>34</v>
      </c>
      <c r="Q17" s="649">
        <v>5334</v>
      </c>
      <c r="R17" s="649">
        <v>6991</v>
      </c>
      <c r="S17" s="649">
        <v>1763</v>
      </c>
      <c r="T17" s="649">
        <v>307</v>
      </c>
      <c r="U17" s="648" t="s">
        <v>34</v>
      </c>
      <c r="V17" s="648" t="s">
        <v>34</v>
      </c>
      <c r="W17" s="370"/>
      <c r="X17" s="370"/>
      <c r="Y17" s="370"/>
      <c r="Z17" s="370"/>
      <c r="AA17" s="370"/>
      <c r="AB17" s="370"/>
      <c r="AC17" s="370"/>
      <c r="AD17" s="370"/>
      <c r="AE17" s="371"/>
    </row>
    <row r="18" spans="1:31" s="372" customFormat="1" ht="17.100000000000001" customHeight="1">
      <c r="A18" s="114"/>
      <c r="B18" s="645"/>
      <c r="C18" s="645"/>
      <c r="D18" s="645"/>
      <c r="E18" s="645"/>
      <c r="F18" s="650" t="s">
        <v>985</v>
      </c>
      <c r="G18" s="650"/>
      <c r="H18" s="647">
        <v>54603</v>
      </c>
      <c r="I18" s="649">
        <v>6571</v>
      </c>
      <c r="J18" s="649">
        <v>2152</v>
      </c>
      <c r="K18" s="649">
        <v>45705</v>
      </c>
      <c r="L18" s="649">
        <v>18376</v>
      </c>
      <c r="M18" s="649">
        <v>16956</v>
      </c>
      <c r="N18" s="649">
        <v>8818</v>
      </c>
      <c r="O18" s="649">
        <v>1289</v>
      </c>
      <c r="P18" s="649">
        <v>266</v>
      </c>
      <c r="Q18" s="649">
        <v>27326</v>
      </c>
      <c r="R18" s="649">
        <v>14339</v>
      </c>
      <c r="S18" s="649">
        <v>3693</v>
      </c>
      <c r="T18" s="649">
        <v>326</v>
      </c>
      <c r="U18" s="649">
        <v>21</v>
      </c>
      <c r="V18" s="649">
        <v>175</v>
      </c>
      <c r="W18" s="370"/>
      <c r="X18" s="370"/>
      <c r="Y18" s="370"/>
      <c r="Z18" s="370"/>
      <c r="AA18" s="370"/>
      <c r="AB18" s="370"/>
      <c r="AC18" s="370"/>
      <c r="AD18" s="370"/>
      <c r="AE18" s="371"/>
    </row>
    <row r="19" spans="1:31" s="372" customFormat="1" ht="17.100000000000001" customHeight="1">
      <c r="A19" s="114"/>
      <c r="B19" s="645"/>
      <c r="C19" s="645"/>
      <c r="D19" s="645"/>
      <c r="E19" s="645"/>
      <c r="F19" s="650" t="s">
        <v>986</v>
      </c>
      <c r="G19" s="650"/>
      <c r="H19" s="647">
        <v>5192</v>
      </c>
      <c r="I19" s="649">
        <v>397</v>
      </c>
      <c r="J19" s="649">
        <v>77</v>
      </c>
      <c r="K19" s="649">
        <v>4665</v>
      </c>
      <c r="L19" s="649">
        <v>484</v>
      </c>
      <c r="M19" s="649">
        <v>2533</v>
      </c>
      <c r="N19" s="649">
        <v>1200</v>
      </c>
      <c r="O19" s="649">
        <v>227</v>
      </c>
      <c r="P19" s="649">
        <v>221</v>
      </c>
      <c r="Q19" s="649">
        <v>1905</v>
      </c>
      <c r="R19" s="649">
        <v>1985</v>
      </c>
      <c r="S19" s="649">
        <v>636</v>
      </c>
      <c r="T19" s="649">
        <v>112</v>
      </c>
      <c r="U19" s="649">
        <v>27</v>
      </c>
      <c r="V19" s="649">
        <v>53</v>
      </c>
      <c r="W19" s="370"/>
      <c r="X19" s="370"/>
      <c r="Y19" s="370"/>
      <c r="Z19" s="370"/>
      <c r="AA19" s="370"/>
      <c r="AB19" s="370"/>
      <c r="AC19" s="370"/>
      <c r="AD19" s="370"/>
      <c r="AE19" s="371"/>
    </row>
    <row r="20" spans="1:31" s="372" customFormat="1" ht="17.100000000000001" customHeight="1">
      <c r="A20" s="114"/>
      <c r="B20" s="645"/>
      <c r="C20" s="645"/>
      <c r="D20" s="645"/>
      <c r="E20" s="1748" t="s">
        <v>987</v>
      </c>
      <c r="F20" s="1749"/>
      <c r="G20" s="646"/>
      <c r="H20" s="647">
        <v>1864</v>
      </c>
      <c r="I20" s="649">
        <v>1157</v>
      </c>
      <c r="J20" s="649">
        <v>61</v>
      </c>
      <c r="K20" s="649">
        <v>631</v>
      </c>
      <c r="L20" s="649">
        <v>246</v>
      </c>
      <c r="M20" s="649">
        <v>230</v>
      </c>
      <c r="N20" s="649">
        <v>106</v>
      </c>
      <c r="O20" s="649">
        <v>30</v>
      </c>
      <c r="P20" s="649">
        <v>19</v>
      </c>
      <c r="Q20" s="649">
        <v>368</v>
      </c>
      <c r="R20" s="649">
        <v>195</v>
      </c>
      <c r="S20" s="649">
        <v>53</v>
      </c>
      <c r="T20" s="649">
        <v>12</v>
      </c>
      <c r="U20" s="649">
        <v>3</v>
      </c>
      <c r="V20" s="649">
        <v>15</v>
      </c>
      <c r="W20" s="370"/>
      <c r="X20" s="370"/>
      <c r="Y20" s="370"/>
      <c r="Z20" s="370"/>
      <c r="AA20" s="370"/>
      <c r="AB20" s="370"/>
      <c r="AC20" s="370"/>
      <c r="AD20" s="370"/>
      <c r="AE20" s="371"/>
    </row>
    <row r="21" spans="1:31" s="372" customFormat="1" ht="24" customHeight="1">
      <c r="A21" s="114"/>
      <c r="B21" s="645"/>
      <c r="C21" s="645"/>
      <c r="D21" s="645"/>
      <c r="E21" s="650"/>
      <c r="F21" s="646"/>
      <c r="G21" s="646"/>
      <c r="H21" s="647"/>
      <c r="I21" s="649"/>
      <c r="J21" s="649"/>
      <c r="K21" s="649"/>
      <c r="L21" s="649"/>
      <c r="M21" s="649"/>
      <c r="N21" s="649"/>
      <c r="O21" s="649"/>
      <c r="P21" s="649"/>
      <c r="Q21" s="649"/>
      <c r="R21" s="649"/>
      <c r="S21" s="649"/>
      <c r="T21" s="649"/>
      <c r="U21" s="649"/>
      <c r="V21" s="649"/>
      <c r="W21" s="370"/>
      <c r="X21" s="370"/>
      <c r="Y21" s="370"/>
      <c r="Z21" s="370"/>
      <c r="AA21" s="370"/>
      <c r="AB21" s="370"/>
      <c r="AC21" s="370"/>
      <c r="AD21" s="370"/>
      <c r="AE21" s="371"/>
    </row>
    <row r="22" spans="1:31" s="372" customFormat="1" ht="17.100000000000001" customHeight="1">
      <c r="A22" s="114"/>
      <c r="B22" s="645"/>
      <c r="C22" s="1748" t="s">
        <v>988</v>
      </c>
      <c r="D22" s="1749"/>
      <c r="E22" s="1749"/>
      <c r="F22" s="1749"/>
      <c r="G22" s="646"/>
      <c r="H22" s="647">
        <v>415337</v>
      </c>
      <c r="I22" s="648" t="s">
        <v>34</v>
      </c>
      <c r="J22" s="648" t="s">
        <v>34</v>
      </c>
      <c r="K22" s="648" t="s">
        <v>34</v>
      </c>
      <c r="L22" s="648" t="s">
        <v>34</v>
      </c>
      <c r="M22" s="648" t="s">
        <v>34</v>
      </c>
      <c r="N22" s="648" t="s">
        <v>34</v>
      </c>
      <c r="O22" s="648" t="s">
        <v>34</v>
      </c>
      <c r="P22" s="648" t="s">
        <v>34</v>
      </c>
      <c r="Q22" s="648" t="s">
        <v>34</v>
      </c>
      <c r="R22" s="648" t="s">
        <v>34</v>
      </c>
      <c r="S22" s="648" t="s">
        <v>34</v>
      </c>
      <c r="T22" s="648" t="s">
        <v>34</v>
      </c>
      <c r="U22" s="648" t="s">
        <v>34</v>
      </c>
      <c r="V22" s="651" t="s">
        <v>34</v>
      </c>
      <c r="W22" s="370"/>
      <c r="X22" s="370"/>
      <c r="Y22" s="370"/>
      <c r="Z22" s="370"/>
      <c r="AA22" s="370"/>
      <c r="AB22" s="370"/>
      <c r="AC22" s="370"/>
      <c r="AD22" s="370"/>
      <c r="AE22" s="371"/>
    </row>
    <row r="23" spans="1:31" s="372" customFormat="1" ht="17.100000000000001" customHeight="1">
      <c r="A23" s="114"/>
      <c r="B23" s="645"/>
      <c r="C23" s="645"/>
      <c r="D23" s="1748" t="s">
        <v>981</v>
      </c>
      <c r="E23" s="1749"/>
      <c r="F23" s="1749"/>
      <c r="G23" s="646"/>
      <c r="H23" s="647">
        <v>409937</v>
      </c>
      <c r="I23" s="649">
        <v>246563</v>
      </c>
      <c r="J23" s="649">
        <v>6392</v>
      </c>
      <c r="K23" s="649">
        <v>156055</v>
      </c>
      <c r="L23" s="649">
        <v>31871</v>
      </c>
      <c r="M23" s="649">
        <v>60458</v>
      </c>
      <c r="N23" s="649">
        <v>35084</v>
      </c>
      <c r="O23" s="649">
        <v>19357</v>
      </c>
      <c r="P23" s="649">
        <v>9285</v>
      </c>
      <c r="Q23" s="649">
        <v>68201</v>
      </c>
      <c r="R23" s="649">
        <v>57199</v>
      </c>
      <c r="S23" s="649">
        <v>23951</v>
      </c>
      <c r="T23" s="649">
        <v>5911</v>
      </c>
      <c r="U23" s="649">
        <v>793</v>
      </c>
      <c r="V23" s="652">
        <v>927</v>
      </c>
      <c r="W23" s="370"/>
      <c r="X23" s="370"/>
      <c r="Y23" s="370"/>
      <c r="Z23" s="370"/>
      <c r="AA23" s="370"/>
      <c r="AB23" s="370"/>
      <c r="AC23" s="370"/>
      <c r="AD23" s="370"/>
      <c r="AE23" s="371"/>
    </row>
    <row r="24" spans="1:31" s="372" customFormat="1" ht="17.100000000000001" customHeight="1">
      <c r="A24" s="114"/>
      <c r="B24" s="645"/>
      <c r="C24" s="645"/>
      <c r="D24" s="645"/>
      <c r="E24" s="1748" t="s">
        <v>982</v>
      </c>
      <c r="F24" s="1749"/>
      <c r="G24" s="646"/>
      <c r="H24" s="647">
        <v>406245</v>
      </c>
      <c r="I24" s="649">
        <v>243957</v>
      </c>
      <c r="J24" s="649">
        <v>6279</v>
      </c>
      <c r="K24" s="649">
        <v>155107</v>
      </c>
      <c r="L24" s="649">
        <v>31506</v>
      </c>
      <c r="M24" s="649">
        <v>60104</v>
      </c>
      <c r="N24" s="649">
        <v>34933</v>
      </c>
      <c r="O24" s="649">
        <v>19310</v>
      </c>
      <c r="P24" s="649">
        <v>9254</v>
      </c>
      <c r="Q24" s="649">
        <v>67652</v>
      </c>
      <c r="R24" s="649">
        <v>56910</v>
      </c>
      <c r="S24" s="649">
        <v>23863</v>
      </c>
      <c r="T24" s="649">
        <v>5894</v>
      </c>
      <c r="U24" s="649">
        <v>788</v>
      </c>
      <c r="V24" s="649">
        <v>902</v>
      </c>
      <c r="W24" s="370"/>
      <c r="X24" s="370"/>
      <c r="Y24" s="370"/>
      <c r="Z24" s="370"/>
      <c r="AA24" s="370"/>
      <c r="AB24" s="370"/>
      <c r="AC24" s="370"/>
      <c r="AD24" s="370"/>
      <c r="AE24" s="371"/>
    </row>
    <row r="25" spans="1:31" s="372" customFormat="1" ht="17.100000000000001" customHeight="1">
      <c r="A25" s="114"/>
      <c r="B25" s="645"/>
      <c r="C25" s="645"/>
      <c r="D25" s="645"/>
      <c r="E25" s="645"/>
      <c r="F25" s="650" t="s">
        <v>983</v>
      </c>
      <c r="G25" s="650"/>
      <c r="H25" s="647">
        <v>268671</v>
      </c>
      <c r="I25" s="649">
        <v>226167</v>
      </c>
      <c r="J25" s="649">
        <v>1707</v>
      </c>
      <c r="K25" s="649">
        <v>40349</v>
      </c>
      <c r="L25" s="649">
        <v>1584</v>
      </c>
      <c r="M25" s="649">
        <v>5910</v>
      </c>
      <c r="N25" s="649">
        <v>11644</v>
      </c>
      <c r="O25" s="649">
        <v>13198</v>
      </c>
      <c r="P25" s="649">
        <v>8013</v>
      </c>
      <c r="Q25" s="649">
        <v>8446</v>
      </c>
      <c r="R25" s="649">
        <v>13816</v>
      </c>
      <c r="S25" s="649">
        <v>13161</v>
      </c>
      <c r="T25" s="649">
        <v>4259</v>
      </c>
      <c r="U25" s="649">
        <v>667</v>
      </c>
      <c r="V25" s="649">
        <v>448</v>
      </c>
      <c r="W25" s="370"/>
      <c r="X25" s="370"/>
      <c r="Y25" s="370"/>
      <c r="Z25" s="370"/>
      <c r="AA25" s="370"/>
      <c r="AB25" s="370"/>
      <c r="AC25" s="370"/>
      <c r="AD25" s="370"/>
      <c r="AE25" s="371"/>
    </row>
    <row r="26" spans="1:31" s="372" customFormat="1" ht="17.100000000000001" customHeight="1">
      <c r="A26" s="114"/>
      <c r="B26" s="645"/>
      <c r="C26" s="645"/>
      <c r="D26" s="645"/>
      <c r="E26" s="645"/>
      <c r="F26" s="289" t="s">
        <v>984</v>
      </c>
      <c r="G26" s="650"/>
      <c r="H26" s="647">
        <v>33088</v>
      </c>
      <c r="I26" s="649">
        <v>39</v>
      </c>
      <c r="J26" s="649">
        <v>293</v>
      </c>
      <c r="K26" s="649">
        <v>32756</v>
      </c>
      <c r="L26" s="649">
        <v>315</v>
      </c>
      <c r="M26" s="649">
        <v>20800</v>
      </c>
      <c r="N26" s="649">
        <v>8097</v>
      </c>
      <c r="O26" s="649">
        <v>3544</v>
      </c>
      <c r="P26" s="648" t="s">
        <v>34</v>
      </c>
      <c r="Q26" s="649">
        <v>11644</v>
      </c>
      <c r="R26" s="649">
        <v>16350</v>
      </c>
      <c r="S26" s="649">
        <v>4017</v>
      </c>
      <c r="T26" s="649">
        <v>745</v>
      </c>
      <c r="U26" s="649" t="s">
        <v>34</v>
      </c>
      <c r="V26" s="649" t="s">
        <v>34</v>
      </c>
      <c r="W26" s="370"/>
      <c r="X26" s="370"/>
      <c r="Y26" s="370"/>
      <c r="Z26" s="370"/>
      <c r="AA26" s="370"/>
      <c r="AB26" s="370"/>
      <c r="AC26" s="370"/>
      <c r="AD26" s="370"/>
      <c r="AE26" s="371"/>
    </row>
    <row r="27" spans="1:31" s="372" customFormat="1" ht="17.100000000000001" customHeight="1">
      <c r="A27" s="114"/>
      <c r="B27" s="645"/>
      <c r="C27" s="645"/>
      <c r="D27" s="645"/>
      <c r="E27" s="645"/>
      <c r="F27" s="650" t="s">
        <v>985</v>
      </c>
      <c r="G27" s="650"/>
      <c r="H27" s="647">
        <v>93255</v>
      </c>
      <c r="I27" s="649">
        <v>16671</v>
      </c>
      <c r="J27" s="649">
        <v>4094</v>
      </c>
      <c r="K27" s="649">
        <v>72161</v>
      </c>
      <c r="L27" s="649">
        <v>28794</v>
      </c>
      <c r="M27" s="649">
        <v>27589</v>
      </c>
      <c r="N27" s="649">
        <v>13093</v>
      </c>
      <c r="O27" s="649">
        <v>2090</v>
      </c>
      <c r="P27" s="649">
        <v>595</v>
      </c>
      <c r="Q27" s="649">
        <v>43398</v>
      </c>
      <c r="R27" s="649">
        <v>22620</v>
      </c>
      <c r="S27" s="649">
        <v>5502</v>
      </c>
      <c r="T27" s="649">
        <v>596</v>
      </c>
      <c r="U27" s="649">
        <v>45</v>
      </c>
      <c r="V27" s="649">
        <v>329</v>
      </c>
      <c r="W27" s="370"/>
      <c r="X27" s="370"/>
      <c r="Y27" s="370"/>
      <c r="Z27" s="370"/>
      <c r="AA27" s="370"/>
      <c r="AB27" s="370"/>
      <c r="AC27" s="370"/>
      <c r="AD27" s="370"/>
      <c r="AE27" s="371"/>
    </row>
    <row r="28" spans="1:31" s="372" customFormat="1" ht="17.100000000000001" customHeight="1">
      <c r="A28" s="114"/>
      <c r="B28" s="645"/>
      <c r="C28" s="645"/>
      <c r="D28" s="645"/>
      <c r="E28" s="645"/>
      <c r="F28" s="650" t="s">
        <v>986</v>
      </c>
      <c r="G28" s="650"/>
      <c r="H28" s="647">
        <v>11231</v>
      </c>
      <c r="I28" s="649">
        <v>1080</v>
      </c>
      <c r="J28" s="649">
        <v>185</v>
      </c>
      <c r="K28" s="649">
        <v>9841</v>
      </c>
      <c r="L28" s="649">
        <v>813</v>
      </c>
      <c r="M28" s="649">
        <v>5805</v>
      </c>
      <c r="N28" s="649">
        <v>2099</v>
      </c>
      <c r="O28" s="649">
        <v>478</v>
      </c>
      <c r="P28" s="649">
        <v>646</v>
      </c>
      <c r="Q28" s="649">
        <v>4164</v>
      </c>
      <c r="R28" s="649">
        <v>4124</v>
      </c>
      <c r="S28" s="649">
        <v>1183</v>
      </c>
      <c r="T28" s="649">
        <v>294</v>
      </c>
      <c r="U28" s="649">
        <v>76</v>
      </c>
      <c r="V28" s="649">
        <v>125</v>
      </c>
      <c r="W28" s="370"/>
      <c r="X28" s="370"/>
      <c r="Y28" s="370"/>
      <c r="Z28" s="370"/>
      <c r="AA28" s="370"/>
      <c r="AB28" s="370"/>
      <c r="AC28" s="370"/>
      <c r="AD28" s="370"/>
      <c r="AE28" s="371"/>
    </row>
    <row r="29" spans="1:31" s="372" customFormat="1" ht="17.100000000000001" customHeight="1">
      <c r="A29" s="114"/>
      <c r="B29" s="645"/>
      <c r="C29" s="645"/>
      <c r="D29" s="645"/>
      <c r="E29" s="1748" t="s">
        <v>987</v>
      </c>
      <c r="F29" s="1749"/>
      <c r="G29" s="646"/>
      <c r="H29" s="647">
        <v>3692</v>
      </c>
      <c r="I29" s="649">
        <v>2606</v>
      </c>
      <c r="J29" s="649">
        <v>113</v>
      </c>
      <c r="K29" s="649">
        <v>948</v>
      </c>
      <c r="L29" s="649">
        <v>365</v>
      </c>
      <c r="M29" s="649">
        <v>354</v>
      </c>
      <c r="N29" s="649">
        <v>151</v>
      </c>
      <c r="O29" s="649">
        <v>47</v>
      </c>
      <c r="P29" s="649">
        <v>31</v>
      </c>
      <c r="Q29" s="649">
        <v>549</v>
      </c>
      <c r="R29" s="649">
        <v>289</v>
      </c>
      <c r="S29" s="649">
        <v>88</v>
      </c>
      <c r="T29" s="649">
        <v>17</v>
      </c>
      <c r="U29" s="649">
        <v>5</v>
      </c>
      <c r="V29" s="649">
        <v>25</v>
      </c>
      <c r="W29" s="370"/>
      <c r="X29" s="370"/>
      <c r="Y29" s="370"/>
      <c r="Z29" s="370"/>
      <c r="AA29" s="370"/>
      <c r="AB29" s="370"/>
      <c r="AC29" s="370"/>
      <c r="AD29" s="370"/>
      <c r="AE29" s="371"/>
    </row>
    <row r="30" spans="1:31" s="372" customFormat="1" ht="24" customHeight="1">
      <c r="A30" s="114"/>
      <c r="B30" s="645"/>
      <c r="C30" s="645"/>
      <c r="D30" s="645"/>
      <c r="E30" s="650"/>
      <c r="F30" s="646"/>
      <c r="G30" s="646"/>
      <c r="H30" s="647"/>
      <c r="I30" s="649"/>
      <c r="J30" s="649"/>
      <c r="K30" s="649"/>
      <c r="L30" s="649"/>
      <c r="M30" s="649"/>
      <c r="N30" s="649"/>
      <c r="O30" s="649"/>
      <c r="P30" s="649"/>
      <c r="Q30" s="649"/>
      <c r="R30" s="649"/>
      <c r="S30" s="649"/>
      <c r="T30" s="649"/>
      <c r="U30" s="649"/>
      <c r="V30" s="649"/>
      <c r="W30" s="370"/>
      <c r="X30" s="370"/>
      <c r="Y30" s="370"/>
      <c r="Z30" s="370"/>
      <c r="AA30" s="370"/>
      <c r="AB30" s="370"/>
      <c r="AC30" s="370"/>
      <c r="AD30" s="370"/>
      <c r="AE30" s="371"/>
    </row>
    <row r="31" spans="1:31" s="372" customFormat="1" ht="17.100000000000001" customHeight="1">
      <c r="A31" s="114"/>
      <c r="B31" s="645"/>
      <c r="C31" s="1647" t="s">
        <v>989</v>
      </c>
      <c r="D31" s="1752"/>
      <c r="E31" s="1752"/>
      <c r="F31" s="1752"/>
      <c r="G31" s="233"/>
      <c r="H31" s="653">
        <v>2.2023161233000002</v>
      </c>
      <c r="I31" s="654" t="s">
        <v>34</v>
      </c>
      <c r="J31" s="654" t="s">
        <v>34</v>
      </c>
      <c r="K31" s="654" t="s">
        <v>34</v>
      </c>
      <c r="L31" s="654" t="s">
        <v>34</v>
      </c>
      <c r="M31" s="654" t="s">
        <v>34</v>
      </c>
      <c r="N31" s="654" t="s">
        <v>34</v>
      </c>
      <c r="O31" s="654" t="s">
        <v>34</v>
      </c>
      <c r="P31" s="654" t="s">
        <v>34</v>
      </c>
      <c r="Q31" s="654" t="s">
        <v>34</v>
      </c>
      <c r="R31" s="654" t="s">
        <v>34</v>
      </c>
      <c r="S31" s="654" t="s">
        <v>34</v>
      </c>
      <c r="T31" s="654" t="s">
        <v>34</v>
      </c>
      <c r="U31" s="654" t="s">
        <v>34</v>
      </c>
      <c r="V31" s="654" t="s">
        <v>34</v>
      </c>
      <c r="W31" s="370"/>
      <c r="X31" s="370"/>
      <c r="Y31" s="370"/>
      <c r="Z31" s="370"/>
      <c r="AA31" s="370"/>
      <c r="AB31" s="370"/>
      <c r="AC31" s="370"/>
      <c r="AD31" s="370"/>
      <c r="AE31" s="371"/>
    </row>
    <row r="32" spans="1:31" s="372" customFormat="1" ht="17.100000000000001" customHeight="1">
      <c r="A32" s="114"/>
      <c r="B32" s="645"/>
      <c r="C32" s="233"/>
      <c r="D32" s="1647" t="s">
        <v>981</v>
      </c>
      <c r="E32" s="1647"/>
      <c r="F32" s="1647"/>
      <c r="G32" s="376"/>
      <c r="H32" s="653">
        <v>2.2193426488000001</v>
      </c>
      <c r="I32" s="655">
        <v>2.4969922222999998</v>
      </c>
      <c r="J32" s="655">
        <v>1.9613378337</v>
      </c>
      <c r="K32" s="655">
        <v>1.8964951511000001</v>
      </c>
      <c r="L32" s="655">
        <v>1.5929128348999999</v>
      </c>
      <c r="M32" s="655">
        <v>1.9139546663</v>
      </c>
      <c r="N32" s="655">
        <v>1.8857296426000001</v>
      </c>
      <c r="O32" s="655">
        <v>2.2858998583000001</v>
      </c>
      <c r="P32" s="655">
        <v>2.5670445119999998</v>
      </c>
      <c r="Q32" s="655">
        <v>1.7690651586999999</v>
      </c>
      <c r="R32" s="655">
        <v>1.9487258108000001</v>
      </c>
      <c r="S32" s="655">
        <v>2.0760162954000001</v>
      </c>
      <c r="T32" s="655">
        <v>2.3484306714000001</v>
      </c>
      <c r="U32" s="655">
        <v>2.4176829268</v>
      </c>
      <c r="V32" s="655">
        <v>2.1966824644999998</v>
      </c>
      <c r="W32" s="370"/>
      <c r="X32" s="370"/>
      <c r="Y32" s="370"/>
      <c r="Z32" s="370"/>
      <c r="AA32" s="370"/>
      <c r="AB32" s="370"/>
      <c r="AC32" s="370"/>
      <c r="AD32" s="370"/>
      <c r="AE32" s="371"/>
    </row>
    <row r="33" spans="1:48" s="372" customFormat="1" ht="17.100000000000001" customHeight="1">
      <c r="A33" s="114"/>
      <c r="B33" s="645"/>
      <c r="C33" s="233"/>
      <c r="D33" s="233"/>
      <c r="E33" s="1647" t="s">
        <v>982</v>
      </c>
      <c r="F33" s="1647"/>
      <c r="G33" s="376"/>
      <c r="H33" s="653">
        <v>2.2217755828999999</v>
      </c>
      <c r="I33" s="655">
        <v>2.4998924037000001</v>
      </c>
      <c r="J33" s="655">
        <v>1.9634146341000001</v>
      </c>
      <c r="K33" s="655">
        <v>1.8995407506999999</v>
      </c>
      <c r="L33" s="655">
        <v>1.5942718348</v>
      </c>
      <c r="M33" s="655">
        <v>1.9167038714</v>
      </c>
      <c r="N33" s="655">
        <v>1.8883723445</v>
      </c>
      <c r="O33" s="655">
        <v>2.2884569802999999</v>
      </c>
      <c r="P33" s="655">
        <v>2.5719844358000001</v>
      </c>
      <c r="Q33" s="655">
        <v>1.7717368531</v>
      </c>
      <c r="R33" s="655">
        <v>1.9518468978000001</v>
      </c>
      <c r="S33" s="655">
        <v>2.0779345176000001</v>
      </c>
      <c r="T33" s="655">
        <v>2.3528942115999998</v>
      </c>
      <c r="U33" s="655">
        <v>2.4246153846</v>
      </c>
      <c r="V33" s="655">
        <v>2.2162162161999999</v>
      </c>
      <c r="W33" s="370"/>
      <c r="X33" s="370"/>
      <c r="Y33" s="370"/>
      <c r="Z33" s="370"/>
      <c r="AA33" s="370"/>
      <c r="AB33" s="370"/>
      <c r="AC33" s="370"/>
      <c r="AD33" s="370"/>
      <c r="AE33" s="371"/>
    </row>
    <row r="34" spans="1:48" s="372" customFormat="1" ht="17.100000000000001" customHeight="1">
      <c r="A34" s="114"/>
      <c r="B34" s="233"/>
      <c r="C34" s="233"/>
      <c r="D34" s="233"/>
      <c r="E34" s="233"/>
      <c r="F34" s="376" t="s">
        <v>983</v>
      </c>
      <c r="G34" s="376"/>
      <c r="H34" s="656">
        <v>2.4764130074000001</v>
      </c>
      <c r="I34" s="657">
        <v>2.4963520569000002</v>
      </c>
      <c r="J34" s="657">
        <v>2.0716019417</v>
      </c>
      <c r="K34" s="657">
        <v>2.38892836</v>
      </c>
      <c r="L34" s="657">
        <v>2.0705882352999998</v>
      </c>
      <c r="M34" s="657">
        <v>2.2209695602999999</v>
      </c>
      <c r="N34" s="657">
        <v>2.3372139703000001</v>
      </c>
      <c r="O34" s="657">
        <v>2.4572705268999999</v>
      </c>
      <c r="P34" s="657">
        <v>2.5756991321</v>
      </c>
      <c r="Q34" s="657">
        <v>2.3337938657000001</v>
      </c>
      <c r="R34" s="657">
        <v>2.3649435125</v>
      </c>
      <c r="S34" s="657">
        <v>2.4408382788999998</v>
      </c>
      <c r="T34" s="657">
        <v>2.4198863635999999</v>
      </c>
      <c r="U34" s="657">
        <v>2.4079422383</v>
      </c>
      <c r="V34" s="657">
        <v>2.5027932961000001</v>
      </c>
      <c r="W34" s="658"/>
      <c r="X34" s="659"/>
      <c r="Y34" s="659"/>
      <c r="Z34" s="659"/>
      <c r="AA34" s="659"/>
      <c r="AB34" s="659"/>
      <c r="AC34" s="659"/>
      <c r="AD34" s="659"/>
      <c r="AE34" s="660"/>
      <c r="AF34" s="661"/>
      <c r="AG34" s="661"/>
      <c r="AH34" s="661"/>
      <c r="AI34" s="661"/>
      <c r="AJ34" s="661"/>
      <c r="AK34" s="661"/>
      <c r="AL34" s="661"/>
      <c r="AM34" s="661"/>
      <c r="AN34" s="661"/>
      <c r="AO34" s="661"/>
      <c r="AP34" s="661"/>
      <c r="AQ34" s="661"/>
      <c r="AR34" s="661"/>
      <c r="AS34" s="661"/>
      <c r="AT34" s="661"/>
      <c r="AU34" s="661"/>
      <c r="AV34" s="661"/>
    </row>
    <row r="35" spans="1:48" s="372" customFormat="1" ht="17.100000000000001" customHeight="1">
      <c r="A35" s="114"/>
      <c r="B35" s="233"/>
      <c r="C35" s="233"/>
      <c r="D35" s="233"/>
      <c r="E35" s="233"/>
      <c r="F35" s="289" t="s">
        <v>984</v>
      </c>
      <c r="G35" s="650"/>
      <c r="H35" s="656">
        <v>2.2725274725000002</v>
      </c>
      <c r="I35" s="657">
        <v>1.95</v>
      </c>
      <c r="J35" s="657">
        <v>2.0206896552</v>
      </c>
      <c r="K35" s="657">
        <v>2.2755123306999998</v>
      </c>
      <c r="L35" s="657">
        <v>2.2992700730000002</v>
      </c>
      <c r="M35" s="657">
        <v>2.2589052996999999</v>
      </c>
      <c r="N35" s="657">
        <v>2.3140897399</v>
      </c>
      <c r="O35" s="657">
        <v>2.2849774339</v>
      </c>
      <c r="P35" s="657" t="s">
        <v>34</v>
      </c>
      <c r="Q35" s="657">
        <v>2.1829771279000001</v>
      </c>
      <c r="R35" s="657">
        <v>2.3387212129999999</v>
      </c>
      <c r="S35" s="657">
        <v>2.2785025525</v>
      </c>
      <c r="T35" s="657">
        <v>2.4267100977</v>
      </c>
      <c r="U35" s="654" t="s">
        <v>34</v>
      </c>
      <c r="V35" s="654" t="s">
        <v>34</v>
      </c>
      <c r="W35" s="658"/>
      <c r="X35" s="659"/>
      <c r="Y35" s="659"/>
      <c r="Z35" s="659"/>
      <c r="AA35" s="659"/>
      <c r="AB35" s="659"/>
      <c r="AC35" s="659"/>
      <c r="AD35" s="659"/>
      <c r="AE35" s="660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</row>
    <row r="36" spans="1:48" s="372" customFormat="1" ht="17.100000000000001" customHeight="1">
      <c r="A36" s="114"/>
      <c r="B36" s="233"/>
      <c r="C36" s="233"/>
      <c r="D36" s="233"/>
      <c r="E36" s="233"/>
      <c r="F36" s="376" t="s">
        <v>985</v>
      </c>
      <c r="G36" s="376"/>
      <c r="H36" s="656">
        <v>1.7078731938</v>
      </c>
      <c r="I36" s="657">
        <v>2.5370567646</v>
      </c>
      <c r="J36" s="657">
        <v>1.9024163569000001</v>
      </c>
      <c r="K36" s="657">
        <v>1.5788425773999999</v>
      </c>
      <c r="L36" s="657">
        <v>1.5669351328000001</v>
      </c>
      <c r="M36" s="657">
        <v>1.6270936542000001</v>
      </c>
      <c r="N36" s="657">
        <v>1.4848038104000001</v>
      </c>
      <c r="O36" s="657">
        <v>1.6214119471999999</v>
      </c>
      <c r="P36" s="657">
        <v>2.2368421053</v>
      </c>
      <c r="Q36" s="657">
        <v>1.5881577983999999</v>
      </c>
      <c r="R36" s="657">
        <v>1.5775158657999999</v>
      </c>
      <c r="S36" s="657">
        <v>1.4898456539</v>
      </c>
      <c r="T36" s="657">
        <v>1.8282208589</v>
      </c>
      <c r="U36" s="657">
        <v>2.1428571429000001</v>
      </c>
      <c r="V36" s="657">
        <v>1.88</v>
      </c>
      <c r="W36" s="658"/>
      <c r="X36" s="659"/>
      <c r="Y36" s="659"/>
      <c r="Z36" s="659"/>
      <c r="AA36" s="659"/>
      <c r="AB36" s="659"/>
      <c r="AC36" s="659"/>
      <c r="AD36" s="659"/>
      <c r="AE36" s="660"/>
      <c r="AF36" s="661"/>
      <c r="AG36" s="661"/>
      <c r="AH36" s="661"/>
      <c r="AI36" s="661"/>
      <c r="AJ36" s="661"/>
      <c r="AK36" s="661"/>
      <c r="AL36" s="661"/>
      <c r="AM36" s="661"/>
      <c r="AN36" s="661"/>
      <c r="AO36" s="661"/>
      <c r="AP36" s="661"/>
      <c r="AQ36" s="661"/>
      <c r="AR36" s="661"/>
      <c r="AS36" s="661"/>
      <c r="AT36" s="661"/>
      <c r="AU36" s="661"/>
      <c r="AV36" s="661"/>
    </row>
    <row r="37" spans="1:48" s="372" customFormat="1" ht="17.100000000000001" customHeight="1">
      <c r="A37" s="114"/>
      <c r="B37" s="233"/>
      <c r="C37" s="233"/>
      <c r="D37" s="233"/>
      <c r="E37" s="233"/>
      <c r="F37" s="376" t="s">
        <v>986</v>
      </c>
      <c r="G37" s="376"/>
      <c r="H37" s="656">
        <v>2.1631355931999998</v>
      </c>
      <c r="I37" s="657">
        <v>2.7204030226999998</v>
      </c>
      <c r="J37" s="657">
        <v>2.4025974026000001</v>
      </c>
      <c r="K37" s="657">
        <v>2.1095391211000001</v>
      </c>
      <c r="L37" s="657">
        <v>1.6797520661000001</v>
      </c>
      <c r="M37" s="657">
        <v>2.2917489142999998</v>
      </c>
      <c r="N37" s="657">
        <v>1.7491666667000001</v>
      </c>
      <c r="O37" s="657">
        <v>2.1057268722</v>
      </c>
      <c r="P37" s="657">
        <v>2.9230769231</v>
      </c>
      <c r="Q37" s="657">
        <v>2.1858267716999999</v>
      </c>
      <c r="R37" s="657">
        <v>2.0775818639999999</v>
      </c>
      <c r="S37" s="657">
        <v>1.8600628931000001</v>
      </c>
      <c r="T37" s="657">
        <v>2.625</v>
      </c>
      <c r="U37" s="657">
        <v>2.8148148148000001</v>
      </c>
      <c r="V37" s="657">
        <v>2.358490566</v>
      </c>
      <c r="W37" s="658"/>
      <c r="X37" s="659"/>
      <c r="Y37" s="659"/>
      <c r="Z37" s="659"/>
      <c r="AA37" s="659"/>
      <c r="AB37" s="659"/>
      <c r="AC37" s="659"/>
      <c r="AD37" s="659"/>
      <c r="AE37" s="660"/>
      <c r="AF37" s="661"/>
      <c r="AG37" s="661"/>
      <c r="AH37" s="661"/>
      <c r="AI37" s="661"/>
      <c r="AJ37" s="661"/>
      <c r="AK37" s="661"/>
      <c r="AL37" s="661"/>
      <c r="AM37" s="661"/>
      <c r="AN37" s="661"/>
      <c r="AO37" s="661"/>
      <c r="AP37" s="661"/>
      <c r="AQ37" s="661"/>
      <c r="AR37" s="661"/>
      <c r="AS37" s="661"/>
      <c r="AT37" s="661"/>
      <c r="AU37" s="661"/>
      <c r="AV37" s="661"/>
    </row>
    <row r="38" spans="1:48" s="372" customFormat="1" ht="17.100000000000001" customHeight="1">
      <c r="A38" s="114"/>
      <c r="B38" s="233"/>
      <c r="C38" s="233"/>
      <c r="D38" s="233"/>
      <c r="E38" s="1753" t="s">
        <v>987</v>
      </c>
      <c r="F38" s="1752"/>
      <c r="G38" s="662"/>
      <c r="H38" s="656">
        <v>1.9806866953</v>
      </c>
      <c r="I38" s="657">
        <v>2.2523768365999999</v>
      </c>
      <c r="J38" s="657">
        <v>1.8524590164000001</v>
      </c>
      <c r="K38" s="657">
        <v>1.5023771791</v>
      </c>
      <c r="L38" s="657">
        <v>1.4837398373999999</v>
      </c>
      <c r="M38" s="657">
        <v>1.5391304347999999</v>
      </c>
      <c r="N38" s="657">
        <v>1.4245283018999999</v>
      </c>
      <c r="O38" s="657">
        <v>1.5666666667</v>
      </c>
      <c r="P38" s="657">
        <v>1.6315789474</v>
      </c>
      <c r="Q38" s="657">
        <v>1.4918478261000001</v>
      </c>
      <c r="R38" s="657">
        <v>1.4820512821</v>
      </c>
      <c r="S38" s="657">
        <v>1.6603773584999999</v>
      </c>
      <c r="T38" s="657">
        <v>1.4166666667000001</v>
      </c>
      <c r="U38" s="657">
        <v>1.6666666667000001</v>
      </c>
      <c r="V38" s="657">
        <v>1.6666666667000001</v>
      </c>
      <c r="W38" s="658"/>
      <c r="X38" s="659"/>
      <c r="Y38" s="659"/>
      <c r="Z38" s="659"/>
      <c r="AA38" s="659"/>
      <c r="AB38" s="659"/>
      <c r="AC38" s="659"/>
      <c r="AD38" s="659"/>
      <c r="AE38" s="660"/>
      <c r="AF38" s="661"/>
      <c r="AG38" s="661"/>
      <c r="AH38" s="661"/>
      <c r="AI38" s="661"/>
      <c r="AJ38" s="661"/>
      <c r="AK38" s="661"/>
      <c r="AL38" s="661"/>
      <c r="AM38" s="661"/>
      <c r="AN38" s="661"/>
      <c r="AO38" s="661"/>
      <c r="AP38" s="661"/>
      <c r="AQ38" s="661"/>
      <c r="AR38" s="661"/>
      <c r="AS38" s="661"/>
      <c r="AT38" s="661"/>
      <c r="AU38" s="661"/>
      <c r="AV38" s="661"/>
    </row>
    <row r="39" spans="1:48" s="372" customFormat="1" ht="7.5" customHeight="1">
      <c r="A39" s="114"/>
      <c r="B39" s="382"/>
      <c r="C39" s="382"/>
      <c r="D39" s="382"/>
      <c r="E39" s="382"/>
      <c r="F39" s="382"/>
      <c r="G39" s="382"/>
      <c r="H39" s="663"/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7"/>
      <c r="T39" s="397"/>
      <c r="U39" s="397"/>
      <c r="V39" s="397"/>
      <c r="W39" s="370"/>
      <c r="X39" s="370"/>
      <c r="Y39" s="370"/>
      <c r="Z39" s="370"/>
      <c r="AA39" s="370"/>
      <c r="AB39" s="370"/>
      <c r="AC39" s="370"/>
      <c r="AD39" s="370"/>
      <c r="AE39" s="371"/>
    </row>
    <row r="40" spans="1:48" s="372" customFormat="1" ht="12.75" customHeight="1">
      <c r="A40" s="114"/>
      <c r="B40" s="386"/>
      <c r="C40" s="386"/>
      <c r="D40" s="386"/>
      <c r="E40" s="386"/>
      <c r="F40" s="386" t="s">
        <v>990</v>
      </c>
      <c r="G40" s="386"/>
      <c r="H40" s="370"/>
      <c r="I40" s="664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1"/>
    </row>
    <row r="41" spans="1:48" s="372" customFormat="1" ht="12.75" customHeight="1">
      <c r="A41" s="114"/>
      <c r="B41" s="386"/>
      <c r="C41" s="386"/>
      <c r="D41" s="386"/>
      <c r="E41" s="386"/>
      <c r="F41" s="386"/>
      <c r="G41" s="386"/>
      <c r="H41" s="370"/>
      <c r="I41" s="664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1"/>
    </row>
    <row r="42" spans="1:48" s="372" customFormat="1" ht="18.75" customHeight="1">
      <c r="A42" s="114"/>
      <c r="B42" s="114"/>
      <c r="C42" s="114"/>
      <c r="D42" s="114"/>
      <c r="E42" s="114"/>
      <c r="F42" s="393"/>
      <c r="G42" s="393"/>
      <c r="H42" s="398"/>
      <c r="I42" s="664"/>
      <c r="K42" s="664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1"/>
    </row>
    <row r="43" spans="1:48" s="372" customFormat="1" ht="12" customHeight="1">
      <c r="A43" s="114"/>
      <c r="B43" s="114"/>
      <c r="C43" s="114"/>
      <c r="D43" s="114"/>
      <c r="E43" s="114"/>
      <c r="F43" s="393"/>
      <c r="G43" s="393"/>
      <c r="H43" s="398"/>
      <c r="I43" s="664"/>
      <c r="K43" s="664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1"/>
    </row>
    <row r="44" spans="1:48" s="372" customFormat="1" ht="12" customHeight="1">
      <c r="A44" s="114"/>
      <c r="B44" s="114"/>
      <c r="C44" s="114"/>
      <c r="D44" s="114"/>
      <c r="E44" s="114"/>
      <c r="F44" s="393"/>
      <c r="G44" s="393"/>
      <c r="H44" s="398"/>
      <c r="I44" s="664"/>
      <c r="K44" s="664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1"/>
    </row>
    <row r="45" spans="1:48" s="372" customFormat="1" ht="12" customHeight="1">
      <c r="A45" s="114"/>
      <c r="B45" s="114"/>
      <c r="C45" s="114"/>
      <c r="D45" s="114"/>
      <c r="E45" s="114"/>
      <c r="F45" s="393"/>
      <c r="G45" s="393"/>
      <c r="H45" s="398"/>
      <c r="I45" s="664"/>
      <c r="J45" s="664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1"/>
    </row>
    <row r="46" spans="1:48" ht="12" customHeight="1"/>
    <row r="47" spans="1:48" ht="12" customHeight="1"/>
    <row r="48" spans="1:48" ht="12" customHeight="1"/>
    <row r="49" spans="1:57" ht="12" customHeight="1"/>
    <row r="50" spans="1:57" ht="9" customHeight="1"/>
    <row r="51" spans="1:57" s="407" customFormat="1" ht="17.25" customHeight="1">
      <c r="A51" s="254"/>
      <c r="B51" s="168"/>
      <c r="C51" s="168"/>
      <c r="D51" s="168"/>
      <c r="E51" s="168"/>
      <c r="F51" s="168"/>
      <c r="G51" s="168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</row>
    <row r="52" spans="1:57" s="407" customFormat="1" ht="17.25" customHeight="1">
      <c r="A52" s="254"/>
      <c r="B52" s="168"/>
      <c r="C52" s="168"/>
      <c r="D52" s="168"/>
      <c r="E52" s="168"/>
      <c r="F52" s="168"/>
      <c r="G52" s="168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</row>
    <row r="53" spans="1:57" s="407" customFormat="1" ht="17.25" customHeight="1">
      <c r="A53" s="254"/>
      <c r="B53" s="168"/>
      <c r="C53" s="168"/>
      <c r="D53" s="168"/>
      <c r="E53" s="168"/>
      <c r="F53" s="168"/>
      <c r="G53" s="168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</row>
    <row r="54" spans="1:57" s="407" customFormat="1" ht="15.75" customHeight="1">
      <c r="A54" s="254"/>
      <c r="B54" s="168"/>
      <c r="C54" s="168"/>
      <c r="D54" s="168"/>
      <c r="E54" s="168"/>
      <c r="F54" s="168"/>
      <c r="G54" s="168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</row>
    <row r="55" spans="1:57" s="407" customFormat="1" ht="18.75" customHeight="1">
      <c r="A55" s="254"/>
      <c r="B55" s="168"/>
      <c r="C55" s="168"/>
      <c r="D55" s="168"/>
      <c r="E55" s="168"/>
      <c r="F55" s="168"/>
      <c r="G55" s="168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</row>
    <row r="56" spans="1:57" s="407" customFormat="1" ht="15.75" customHeight="1">
      <c r="A56" s="254"/>
      <c r="B56" s="168"/>
      <c r="C56" s="168"/>
      <c r="D56" s="168"/>
      <c r="E56" s="168"/>
      <c r="F56" s="168"/>
      <c r="G56" s="168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</row>
    <row r="57" spans="1:57" s="407" customFormat="1" ht="22.5" customHeight="1">
      <c r="A57" s="254"/>
      <c r="B57" s="168"/>
      <c r="C57" s="168"/>
      <c r="D57" s="168"/>
      <c r="E57" s="168"/>
      <c r="F57" s="168"/>
      <c r="G57" s="168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</row>
    <row r="58" spans="1:57" s="407" customFormat="1" ht="22.5" customHeight="1">
      <c r="A58" s="254"/>
      <c r="B58" s="168"/>
      <c r="C58" s="168"/>
      <c r="D58" s="168"/>
      <c r="E58" s="168"/>
      <c r="F58" s="168"/>
      <c r="G58" s="168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</row>
    <row r="59" spans="1:57" s="407" customFormat="1" ht="12" customHeight="1">
      <c r="A59" s="254"/>
      <c r="B59" s="168"/>
      <c r="C59" s="168"/>
      <c r="D59" s="168"/>
      <c r="E59" s="168"/>
      <c r="F59" s="168"/>
      <c r="G59" s="168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</row>
    <row r="60" spans="1:57" s="407" customFormat="1" ht="12" customHeight="1">
      <c r="A60" s="254"/>
      <c r="B60" s="168"/>
      <c r="C60" s="168"/>
      <c r="D60" s="168"/>
      <c r="E60" s="168"/>
      <c r="F60" s="168"/>
      <c r="G60" s="168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</row>
    <row r="61" spans="1:57" s="407" customFormat="1" ht="12" customHeight="1">
      <c r="A61" s="254"/>
      <c r="B61" s="168"/>
      <c r="C61" s="168"/>
      <c r="D61" s="168"/>
      <c r="E61" s="168"/>
      <c r="F61" s="168"/>
      <c r="G61" s="168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</row>
    <row r="62" spans="1:57" s="407" customFormat="1" ht="12.75" customHeight="1">
      <c r="A62" s="254"/>
      <c r="B62" s="168"/>
      <c r="C62" s="168"/>
      <c r="D62" s="168"/>
      <c r="E62" s="168"/>
      <c r="F62" s="168"/>
      <c r="G62" s="168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</row>
    <row r="63" spans="1:57" s="407" customFormat="1" ht="12" customHeight="1">
      <c r="A63" s="254"/>
      <c r="B63" s="168"/>
      <c r="C63" s="168"/>
      <c r="D63" s="168"/>
      <c r="E63" s="168"/>
      <c r="F63" s="168"/>
      <c r="G63" s="168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</row>
    <row r="64" spans="1:57" s="407" customFormat="1" ht="7.5" customHeight="1">
      <c r="A64" s="254"/>
      <c r="B64" s="168"/>
      <c r="C64" s="168"/>
      <c r="D64" s="168"/>
      <c r="E64" s="168"/>
      <c r="F64" s="168"/>
      <c r="G64" s="168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</row>
    <row r="65" spans="1:57" s="407" customFormat="1" ht="12" customHeight="1">
      <c r="A65" s="254"/>
      <c r="B65" s="168"/>
      <c r="C65" s="168"/>
      <c r="D65" s="168"/>
      <c r="E65" s="168"/>
      <c r="F65" s="168"/>
      <c r="G65" s="168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</row>
    <row r="66" spans="1:57" s="407" customFormat="1" ht="7.5" customHeight="1">
      <c r="A66" s="254"/>
      <c r="B66" s="168"/>
      <c r="C66" s="168"/>
      <c r="D66" s="168"/>
      <c r="E66" s="168"/>
      <c r="F66" s="168"/>
      <c r="G66" s="168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</row>
    <row r="67" spans="1:57" s="407" customFormat="1" ht="12" customHeight="1">
      <c r="A67" s="254"/>
      <c r="B67" s="168"/>
      <c r="C67" s="168"/>
      <c r="D67" s="168"/>
      <c r="E67" s="168"/>
      <c r="F67" s="168"/>
      <c r="G67" s="168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</row>
    <row r="68" spans="1:57" s="407" customFormat="1" ht="7.5" customHeight="1">
      <c r="A68" s="254"/>
      <c r="B68" s="168"/>
      <c r="C68" s="168"/>
      <c r="D68" s="168"/>
      <c r="E68" s="168"/>
      <c r="F68" s="168"/>
      <c r="G68" s="168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</row>
    <row r="69" spans="1:57" s="407" customFormat="1" ht="12" customHeight="1">
      <c r="A69" s="254"/>
      <c r="B69" s="168"/>
      <c r="C69" s="168"/>
      <c r="D69" s="168"/>
      <c r="E69" s="168"/>
      <c r="F69" s="168"/>
      <c r="G69" s="168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</row>
    <row r="70" spans="1:57" s="407" customFormat="1" ht="8.1" customHeight="1">
      <c r="A70" s="254"/>
      <c r="B70" s="168"/>
      <c r="C70" s="168"/>
      <c r="D70" s="168"/>
      <c r="E70" s="168"/>
      <c r="F70" s="168"/>
      <c r="G70" s="168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</row>
    <row r="71" spans="1:57" s="407" customFormat="1" ht="12" customHeight="1">
      <c r="A71" s="254"/>
      <c r="B71" s="168"/>
      <c r="C71" s="168"/>
      <c r="D71" s="168"/>
      <c r="E71" s="168"/>
      <c r="F71" s="168"/>
      <c r="G71" s="168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</row>
    <row r="72" spans="1:57" s="407" customFormat="1" ht="18" customHeight="1">
      <c r="A72" s="254"/>
      <c r="B72" s="168"/>
      <c r="C72" s="168"/>
      <c r="D72" s="168"/>
      <c r="E72" s="168"/>
      <c r="F72" s="168"/>
      <c r="G72" s="168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</row>
    <row r="73" spans="1:57" s="407" customFormat="1" ht="12.75" customHeight="1">
      <c r="A73" s="254"/>
      <c r="B73" s="168"/>
      <c r="C73" s="168"/>
      <c r="D73" s="168"/>
      <c r="E73" s="168"/>
      <c r="F73" s="168"/>
      <c r="G73" s="168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</row>
    <row r="74" spans="1:57" s="407" customFormat="1" ht="12.75" customHeight="1">
      <c r="A74" s="254"/>
      <c r="B74" s="168"/>
      <c r="C74" s="168"/>
      <c r="D74" s="168"/>
      <c r="E74" s="168"/>
      <c r="F74" s="168"/>
      <c r="G74" s="168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</row>
    <row r="75" spans="1:57" s="407" customFormat="1" ht="12.75" customHeight="1">
      <c r="A75" s="254"/>
      <c r="B75" s="168"/>
      <c r="C75" s="168"/>
      <c r="D75" s="168"/>
      <c r="E75" s="168"/>
      <c r="F75" s="168"/>
      <c r="G75" s="168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</row>
    <row r="76" spans="1:57" s="407" customFormat="1" ht="12.75" customHeight="1">
      <c r="A76" s="254"/>
      <c r="B76" s="168"/>
      <c r="C76" s="168"/>
      <c r="D76" s="168"/>
      <c r="E76" s="168"/>
      <c r="F76" s="168"/>
      <c r="G76" s="168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</row>
    <row r="77" spans="1:57" s="407" customFormat="1" ht="18" customHeight="1">
      <c r="A77" s="254"/>
      <c r="B77" s="168"/>
      <c r="C77" s="168"/>
      <c r="D77" s="168"/>
      <c r="E77" s="168"/>
      <c r="F77" s="168"/>
      <c r="G77" s="168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</row>
    <row r="78" spans="1:57" s="407" customFormat="1" ht="8.25" customHeight="1">
      <c r="A78" s="254"/>
      <c r="B78" s="168"/>
      <c r="C78" s="168"/>
      <c r="D78" s="168"/>
      <c r="E78" s="168"/>
      <c r="F78" s="168"/>
      <c r="G78" s="168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</row>
    <row r="79" spans="1:57" s="407" customFormat="1" ht="12" customHeight="1">
      <c r="A79" s="254"/>
      <c r="B79" s="168"/>
      <c r="C79" s="168"/>
      <c r="D79" s="168"/>
      <c r="E79" s="168"/>
      <c r="F79" s="168"/>
      <c r="G79" s="168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</row>
    <row r="80" spans="1:57" s="407" customFormat="1" ht="7.5" customHeight="1">
      <c r="A80" s="254"/>
      <c r="B80" s="168"/>
      <c r="C80" s="168"/>
      <c r="D80" s="168"/>
      <c r="E80" s="168"/>
      <c r="F80" s="168"/>
      <c r="G80" s="168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</row>
    <row r="81" spans="1:57" s="407" customFormat="1" ht="12" customHeight="1">
      <c r="A81" s="254"/>
      <c r="B81" s="168"/>
      <c r="C81" s="168"/>
      <c r="D81" s="168"/>
      <c r="E81" s="168"/>
      <c r="F81" s="168"/>
      <c r="G81" s="168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</row>
    <row r="82" spans="1:57" s="407" customFormat="1" ht="7.5" customHeight="1">
      <c r="A82" s="254"/>
      <c r="B82" s="168"/>
      <c r="C82" s="168"/>
      <c r="D82" s="168"/>
      <c r="E82" s="168"/>
      <c r="F82" s="168"/>
      <c r="G82" s="168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</row>
    <row r="83" spans="1:57" s="407" customFormat="1" ht="12" customHeight="1">
      <c r="A83" s="254"/>
      <c r="B83" s="168"/>
      <c r="C83" s="168"/>
      <c r="D83" s="168"/>
      <c r="E83" s="168"/>
      <c r="F83" s="168"/>
      <c r="G83" s="168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</row>
    <row r="84" spans="1:57" s="407" customFormat="1" ht="18" customHeight="1">
      <c r="A84" s="254"/>
      <c r="B84" s="168"/>
      <c r="C84" s="168"/>
      <c r="D84" s="168"/>
      <c r="E84" s="168"/>
      <c r="F84" s="168"/>
      <c r="G84" s="168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</row>
    <row r="85" spans="1:57" s="407" customFormat="1" ht="12.75" customHeight="1">
      <c r="A85" s="254"/>
      <c r="B85" s="168"/>
      <c r="C85" s="168"/>
      <c r="D85" s="168"/>
      <c r="E85" s="168"/>
      <c r="F85" s="168"/>
      <c r="G85" s="168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</row>
    <row r="86" spans="1:57" s="407" customFormat="1" ht="12.75" customHeight="1">
      <c r="A86" s="254"/>
      <c r="B86" s="168"/>
      <c r="C86" s="168"/>
      <c r="D86" s="168"/>
      <c r="E86" s="168"/>
      <c r="F86" s="168"/>
      <c r="G86" s="168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</row>
    <row r="87" spans="1:57" s="407" customFormat="1" ht="12.75" customHeight="1">
      <c r="A87" s="254"/>
      <c r="B87" s="168"/>
      <c r="C87" s="168"/>
      <c r="D87" s="168"/>
      <c r="E87" s="168"/>
      <c r="F87" s="168"/>
      <c r="G87" s="168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</row>
    <row r="88" spans="1:57" s="407" customFormat="1" ht="12.75" customHeight="1">
      <c r="A88" s="254"/>
      <c r="B88" s="168"/>
      <c r="C88" s="168"/>
      <c r="D88" s="168"/>
      <c r="E88" s="168"/>
      <c r="F88" s="168"/>
      <c r="G88" s="168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</row>
    <row r="89" spans="1:57" s="407" customFormat="1" ht="18" customHeight="1">
      <c r="A89" s="254"/>
      <c r="B89" s="168"/>
      <c r="C89" s="168"/>
      <c r="D89" s="168"/>
      <c r="E89" s="168"/>
      <c r="F89" s="168"/>
      <c r="G89" s="168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</row>
    <row r="90" spans="1:57" s="407" customFormat="1" ht="8.25" customHeight="1">
      <c r="A90" s="254"/>
      <c r="B90" s="168"/>
      <c r="C90" s="168"/>
      <c r="D90" s="168"/>
      <c r="E90" s="168"/>
      <c r="F90" s="168"/>
      <c r="G90" s="168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</row>
    <row r="91" spans="1:57" s="407" customFormat="1" ht="12" customHeight="1">
      <c r="A91" s="254"/>
      <c r="B91" s="168"/>
      <c r="C91" s="168"/>
      <c r="D91" s="168"/>
      <c r="E91" s="168"/>
      <c r="F91" s="168"/>
      <c r="G91" s="168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</row>
    <row r="92" spans="1:57" s="407" customFormat="1" ht="6.75" customHeight="1">
      <c r="A92" s="254"/>
      <c r="B92" s="168"/>
      <c r="C92" s="168"/>
      <c r="D92" s="168"/>
      <c r="E92" s="168"/>
      <c r="F92" s="168"/>
      <c r="G92" s="168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</row>
    <row r="93" spans="1:57" s="407" customFormat="1" ht="12" customHeight="1">
      <c r="A93" s="254"/>
      <c r="B93" s="168"/>
      <c r="C93" s="168"/>
      <c r="D93" s="168"/>
      <c r="E93" s="168"/>
      <c r="F93" s="168"/>
      <c r="G93" s="168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</row>
    <row r="94" spans="1:57" s="407" customFormat="1" ht="7.5" customHeight="1">
      <c r="A94" s="254"/>
      <c r="B94" s="168"/>
      <c r="C94" s="168"/>
      <c r="D94" s="168"/>
      <c r="E94" s="168"/>
      <c r="F94" s="168"/>
      <c r="G94" s="168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</row>
    <row r="95" spans="1:57" s="407" customFormat="1" ht="12" customHeight="1">
      <c r="A95" s="254"/>
      <c r="B95" s="168"/>
      <c r="C95" s="168"/>
      <c r="D95" s="168"/>
      <c r="E95" s="168"/>
      <c r="F95" s="168"/>
      <c r="G95" s="168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</row>
    <row r="96" spans="1:57" s="407" customFormat="1" ht="18" customHeight="1">
      <c r="A96" s="254"/>
      <c r="B96" s="168"/>
      <c r="C96" s="168"/>
      <c r="D96" s="168"/>
      <c r="E96" s="168"/>
      <c r="F96" s="168"/>
      <c r="G96" s="168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</row>
    <row r="97" spans="1:57" s="407" customFormat="1" ht="12.75" customHeight="1">
      <c r="A97" s="254"/>
      <c r="B97" s="168"/>
      <c r="C97" s="168"/>
      <c r="D97" s="168"/>
      <c r="E97" s="168"/>
      <c r="F97" s="168"/>
      <c r="G97" s="168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</row>
    <row r="98" spans="1:57" s="407" customFormat="1" ht="12.75" customHeight="1">
      <c r="A98" s="254"/>
      <c r="B98" s="168"/>
      <c r="C98" s="168"/>
      <c r="D98" s="168"/>
      <c r="E98" s="168"/>
      <c r="F98" s="168"/>
      <c r="G98" s="168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</row>
    <row r="99" spans="1:57" s="407" customFormat="1" ht="12.75" customHeight="1">
      <c r="A99" s="254"/>
      <c r="B99" s="168"/>
      <c r="C99" s="168"/>
      <c r="D99" s="168"/>
      <c r="E99" s="168"/>
      <c r="F99" s="168"/>
      <c r="G99" s="168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</row>
    <row r="100" spans="1:57" s="407" customFormat="1" ht="12.75" customHeight="1">
      <c r="A100" s="254"/>
      <c r="B100" s="168"/>
      <c r="C100" s="168"/>
      <c r="D100" s="168"/>
      <c r="E100" s="168"/>
      <c r="F100" s="168"/>
      <c r="G100" s="168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</row>
    <row r="101" spans="1:57" s="407" customFormat="1" ht="18" customHeight="1">
      <c r="A101" s="254"/>
      <c r="B101" s="168"/>
      <c r="C101" s="168"/>
      <c r="D101" s="168"/>
      <c r="E101" s="168"/>
      <c r="F101" s="168"/>
      <c r="G101" s="168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</row>
    <row r="102" spans="1:57" s="407" customFormat="1" ht="8.25" customHeight="1">
      <c r="A102" s="254"/>
      <c r="B102" s="168"/>
      <c r="C102" s="168"/>
      <c r="D102" s="168"/>
      <c r="E102" s="168"/>
      <c r="F102" s="168"/>
      <c r="G102" s="168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</row>
    <row r="103" spans="1:57" s="407" customFormat="1" ht="13.5" customHeight="1">
      <c r="A103" s="254"/>
      <c r="B103" s="168"/>
      <c r="C103" s="168"/>
      <c r="D103" s="168"/>
      <c r="E103" s="168"/>
      <c r="F103" s="168"/>
      <c r="G103" s="168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</row>
    <row r="104" spans="1:57" s="407" customFormat="1" ht="7.5" customHeight="1">
      <c r="A104" s="254"/>
      <c r="B104" s="168"/>
      <c r="C104" s="168"/>
      <c r="D104" s="168"/>
      <c r="E104" s="168"/>
      <c r="F104" s="168"/>
      <c r="G104" s="168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</row>
    <row r="105" spans="1:57" s="407" customFormat="1" ht="12" customHeight="1">
      <c r="A105" s="254"/>
      <c r="B105" s="168"/>
      <c r="C105" s="168"/>
      <c r="D105" s="168"/>
      <c r="E105" s="168"/>
      <c r="F105" s="168"/>
      <c r="G105" s="168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</row>
    <row r="106" spans="1:57" s="407" customFormat="1" ht="7.5" customHeight="1">
      <c r="A106" s="254"/>
      <c r="B106" s="168"/>
      <c r="C106" s="168"/>
      <c r="D106" s="168"/>
      <c r="E106" s="168"/>
      <c r="F106" s="168"/>
      <c r="G106" s="168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</row>
    <row r="107" spans="1:57" s="407" customFormat="1" ht="12" customHeight="1">
      <c r="A107" s="254"/>
      <c r="B107" s="168"/>
      <c r="C107" s="168"/>
      <c r="D107" s="168"/>
      <c r="E107" s="168"/>
      <c r="F107" s="168"/>
      <c r="G107" s="168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</row>
    <row r="108" spans="1:57" s="407" customFormat="1" ht="18" customHeight="1">
      <c r="A108" s="254"/>
      <c r="B108" s="168"/>
      <c r="C108" s="168"/>
      <c r="D108" s="168"/>
      <c r="E108" s="168"/>
      <c r="F108" s="168"/>
      <c r="G108" s="168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</row>
    <row r="109" spans="1:57" s="407" customFormat="1" ht="12.75" customHeight="1">
      <c r="A109" s="254"/>
      <c r="B109" s="168"/>
      <c r="C109" s="168"/>
      <c r="D109" s="168"/>
      <c r="E109" s="168"/>
      <c r="F109" s="168"/>
      <c r="G109" s="168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</row>
    <row r="110" spans="1:57" s="407" customFormat="1" ht="12.75" customHeight="1">
      <c r="A110" s="254"/>
      <c r="B110" s="168"/>
      <c r="C110" s="168"/>
      <c r="D110" s="168"/>
      <c r="E110" s="168"/>
      <c r="F110" s="168"/>
      <c r="G110" s="168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</row>
    <row r="111" spans="1:57" s="407" customFormat="1" ht="12.75" customHeight="1">
      <c r="A111" s="254"/>
      <c r="B111" s="168"/>
      <c r="C111" s="168"/>
      <c r="D111" s="168"/>
      <c r="E111" s="168"/>
      <c r="F111" s="168"/>
      <c r="G111" s="168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</row>
    <row r="112" spans="1:57" s="407" customFormat="1" ht="12.75" customHeight="1">
      <c r="A112" s="254"/>
      <c r="B112" s="168"/>
      <c r="C112" s="168"/>
      <c r="D112" s="168"/>
      <c r="E112" s="168"/>
      <c r="F112" s="168"/>
      <c r="G112" s="168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</row>
    <row r="113" spans="1:57" s="407" customFormat="1" ht="18" customHeight="1">
      <c r="A113" s="254"/>
      <c r="B113" s="168"/>
      <c r="C113" s="168"/>
      <c r="D113" s="168"/>
      <c r="E113" s="168"/>
      <c r="F113" s="168"/>
      <c r="G113" s="168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</row>
    <row r="114" spans="1:57" s="407" customFormat="1" ht="8.25" customHeight="1">
      <c r="A114" s="254"/>
      <c r="B114" s="168"/>
      <c r="C114" s="168"/>
      <c r="D114" s="168"/>
      <c r="E114" s="168"/>
      <c r="F114" s="168"/>
      <c r="G114" s="168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</row>
    <row r="115" spans="1:57" s="407" customFormat="1" ht="13.5" customHeight="1">
      <c r="A115" s="254"/>
      <c r="B115" s="168"/>
      <c r="C115" s="168"/>
      <c r="D115" s="168"/>
      <c r="E115" s="168"/>
      <c r="F115" s="168"/>
      <c r="G115" s="168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</row>
    <row r="116" spans="1:57" s="407" customFormat="1" ht="7.5" customHeight="1">
      <c r="A116" s="254"/>
      <c r="B116" s="168"/>
      <c r="C116" s="168"/>
      <c r="D116" s="168"/>
      <c r="E116" s="168"/>
      <c r="F116" s="168"/>
      <c r="G116" s="168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</row>
    <row r="117" spans="1:57" s="407" customFormat="1" ht="12" customHeight="1">
      <c r="A117" s="254"/>
      <c r="B117" s="168"/>
      <c r="C117" s="168"/>
      <c r="D117" s="168"/>
      <c r="E117" s="168"/>
      <c r="F117" s="168"/>
      <c r="G117" s="168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</row>
    <row r="118" spans="1:57" s="407" customFormat="1" ht="18" customHeight="1">
      <c r="A118" s="254"/>
      <c r="B118" s="168"/>
      <c r="C118" s="168"/>
      <c r="D118" s="168"/>
      <c r="E118" s="168"/>
      <c r="F118" s="168"/>
      <c r="G118" s="168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</row>
    <row r="119" spans="1:57" s="407" customFormat="1" ht="18" customHeight="1">
      <c r="A119" s="254"/>
      <c r="B119" s="168"/>
      <c r="C119" s="168"/>
      <c r="D119" s="168"/>
      <c r="E119" s="168"/>
      <c r="F119" s="168"/>
      <c r="G119" s="168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</row>
    <row r="120" spans="1:57" s="407" customFormat="1" ht="12.75" customHeight="1">
      <c r="A120" s="254"/>
      <c r="B120" s="168"/>
      <c r="C120" s="168"/>
      <c r="D120" s="168"/>
      <c r="E120" s="168"/>
      <c r="F120" s="168"/>
      <c r="G120" s="168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</row>
    <row r="121" spans="1:57" s="407" customFormat="1" ht="12.75" customHeight="1">
      <c r="A121" s="254"/>
      <c r="B121" s="168"/>
      <c r="C121" s="168"/>
      <c r="D121" s="168"/>
      <c r="E121" s="168"/>
      <c r="F121" s="168"/>
      <c r="G121" s="168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</row>
    <row r="122" spans="1:57" s="407" customFormat="1" ht="12.75" customHeight="1">
      <c r="A122" s="254"/>
      <c r="B122" s="168"/>
      <c r="C122" s="168"/>
      <c r="D122" s="168"/>
      <c r="E122" s="168"/>
      <c r="F122" s="168"/>
      <c r="G122" s="168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</row>
    <row r="123" spans="1:57" s="407" customFormat="1" ht="12.75" customHeight="1">
      <c r="A123" s="254"/>
      <c r="B123" s="168"/>
      <c r="C123" s="168"/>
      <c r="D123" s="168"/>
      <c r="E123" s="168"/>
      <c r="F123" s="168"/>
      <c r="G123" s="168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</row>
    <row r="124" spans="1:57" s="407" customFormat="1" ht="18" customHeight="1">
      <c r="A124" s="254"/>
      <c r="B124" s="168"/>
      <c r="C124" s="168"/>
      <c r="D124" s="168"/>
      <c r="E124" s="168"/>
      <c r="F124" s="168"/>
      <c r="G124" s="168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</row>
    <row r="125" spans="1:57" s="407" customFormat="1" ht="7.5" customHeight="1">
      <c r="A125" s="254"/>
      <c r="B125" s="168"/>
      <c r="C125" s="168"/>
      <c r="D125" s="168"/>
      <c r="E125" s="168"/>
      <c r="F125" s="168"/>
      <c r="G125" s="168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</row>
    <row r="126" spans="1:57" s="407" customFormat="1" ht="18.75" customHeight="1">
      <c r="A126" s="254"/>
      <c r="B126" s="168"/>
      <c r="C126" s="168"/>
      <c r="D126" s="168"/>
      <c r="E126" s="168"/>
      <c r="F126" s="168"/>
      <c r="G126" s="168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</row>
    <row r="127" spans="1:57" s="407" customFormat="1" ht="12" customHeight="1">
      <c r="A127" s="254"/>
      <c r="B127" s="168"/>
      <c r="C127" s="168"/>
      <c r="D127" s="168"/>
      <c r="E127" s="168"/>
      <c r="F127" s="168"/>
      <c r="G127" s="168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</row>
    <row r="128" spans="1:57" s="407" customFormat="1" ht="12" customHeight="1">
      <c r="A128" s="254"/>
      <c r="B128" s="168"/>
      <c r="C128" s="168"/>
      <c r="D128" s="168"/>
      <c r="E128" s="168"/>
      <c r="F128" s="168"/>
      <c r="G128" s="168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</row>
    <row r="129" spans="1:57" s="407" customFormat="1" ht="12" customHeight="1">
      <c r="A129" s="254"/>
      <c r="B129" s="168"/>
      <c r="C129" s="168"/>
      <c r="D129" s="168"/>
      <c r="E129" s="168"/>
      <c r="F129" s="168"/>
      <c r="G129" s="168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</row>
    <row r="130" spans="1:57" s="407" customFormat="1" ht="12" customHeight="1">
      <c r="A130" s="254"/>
      <c r="B130" s="168"/>
      <c r="C130" s="168"/>
      <c r="D130" s="168"/>
      <c r="E130" s="168"/>
      <c r="F130" s="168"/>
      <c r="G130" s="168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</row>
  </sheetData>
  <mergeCells count="32">
    <mergeCell ref="C31:F31"/>
    <mergeCell ref="D32:F32"/>
    <mergeCell ref="E33:F33"/>
    <mergeCell ref="E38:F38"/>
    <mergeCell ref="E15:F15"/>
    <mergeCell ref="E20:F20"/>
    <mergeCell ref="C22:F22"/>
    <mergeCell ref="D23:F23"/>
    <mergeCell ref="E24:F24"/>
    <mergeCell ref="E29:F29"/>
    <mergeCell ref="D14:F14"/>
    <mergeCell ref="N7:N9"/>
    <mergeCell ref="O7:O9"/>
    <mergeCell ref="P7:P9"/>
    <mergeCell ref="Q7:Q9"/>
    <mergeCell ref="B8:G8"/>
    <mergeCell ref="B9:G9"/>
    <mergeCell ref="C13:F13"/>
    <mergeCell ref="B5:G5"/>
    <mergeCell ref="H5:H9"/>
    <mergeCell ref="I5:I9"/>
    <mergeCell ref="J5:J9"/>
    <mergeCell ref="V5:V9"/>
    <mergeCell ref="B6:G6"/>
    <mergeCell ref="K6:K9"/>
    <mergeCell ref="B7:G7"/>
    <mergeCell ref="L7:L9"/>
    <mergeCell ref="M7:M9"/>
    <mergeCell ref="T7:T9"/>
    <mergeCell ref="U7:U9"/>
    <mergeCell ref="R7:R9"/>
    <mergeCell ref="S7:S9"/>
  </mergeCells>
  <phoneticPr fontId="4"/>
  <printOptions horizontalCentered="1"/>
  <pageMargins left="0.59055118110236227" right="0.59055118110236227" top="0.78740157480314965" bottom="0.23622047244094491" header="0.51181102362204722" footer="0.51181102362204722"/>
  <pageSetup paperSize="9" scale="90" fitToWidth="2" pageOrder="overThenDown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840"/>
  <sheetViews>
    <sheetView showGridLines="0" view="pageBreakPreview" zoomScaleNormal="100" zoomScaleSheetLayoutView="100" workbookViewId="0">
      <selection activeCell="P2" sqref="P2"/>
    </sheetView>
  </sheetViews>
  <sheetFormatPr defaultColWidth="9.875" defaultRowHeight="14.65" customHeight="1"/>
  <cols>
    <col min="1" max="1" width="1.625" style="254" customWidth="1"/>
    <col min="2" max="3" width="1.375" style="168" customWidth="1"/>
    <col min="4" max="4" width="4" style="168" customWidth="1"/>
    <col min="5" max="5" width="10.375" style="168" customWidth="1"/>
    <col min="6" max="6" width="3.75" style="168" customWidth="1"/>
    <col min="7" max="7" width="1" style="168" customWidth="1"/>
    <col min="8" max="8" width="1.125" style="169" customWidth="1"/>
    <col min="9" max="16" width="8.875" style="169" customWidth="1"/>
    <col min="17" max="17" width="0.875" style="169" customWidth="1"/>
    <col min="18" max="23" width="10.75" style="169" customWidth="1"/>
    <col min="24" max="33" width="9.375" style="169" customWidth="1"/>
    <col min="34" max="16384" width="9.875" style="169"/>
  </cols>
  <sheetData>
    <row r="1" spans="1:51" s="168" customFormat="1" ht="9" customHeight="1">
      <c r="A1" s="254"/>
    </row>
    <row r="2" spans="1:51" s="588" customFormat="1" ht="18" customHeight="1">
      <c r="E2" s="588" t="s">
        <v>991</v>
      </c>
    </row>
    <row r="3" spans="1:51" s="116" customFormat="1" ht="6.75" customHeight="1">
      <c r="A3" s="114"/>
      <c r="B3" s="112"/>
      <c r="C3" s="112"/>
      <c r="D3" s="112"/>
      <c r="E3" s="112"/>
      <c r="F3" s="668"/>
      <c r="G3" s="112"/>
      <c r="H3" s="112"/>
      <c r="I3" s="666"/>
      <c r="J3" s="667"/>
      <c r="K3" s="667"/>
      <c r="L3" s="666"/>
      <c r="M3" s="667"/>
      <c r="N3" s="667"/>
      <c r="O3" s="667"/>
      <c r="P3" s="667"/>
      <c r="Q3" s="112"/>
      <c r="R3" s="113"/>
      <c r="S3" s="113"/>
      <c r="T3" s="113"/>
      <c r="U3" s="113"/>
      <c r="V3" s="114"/>
      <c r="W3" s="114"/>
      <c r="X3" s="114"/>
      <c r="Y3" s="114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</row>
    <row r="4" spans="1:51" s="116" customFormat="1" ht="6" customHeight="1">
      <c r="A4" s="114"/>
      <c r="B4" s="114"/>
      <c r="C4" s="114"/>
      <c r="D4" s="114"/>
      <c r="E4" s="114"/>
      <c r="F4" s="114"/>
      <c r="G4" s="114"/>
      <c r="H4" s="114"/>
      <c r="I4" s="669"/>
      <c r="J4" s="670"/>
      <c r="K4" s="670"/>
      <c r="L4" s="669"/>
      <c r="M4" s="670"/>
      <c r="N4" s="670"/>
      <c r="O4" s="670"/>
      <c r="P4" s="670"/>
      <c r="Q4" s="114"/>
      <c r="R4" s="114"/>
      <c r="S4" s="114"/>
      <c r="T4" s="114"/>
      <c r="U4" s="114"/>
      <c r="V4" s="114"/>
      <c r="W4" s="114"/>
      <c r="X4" s="114"/>
      <c r="Y4" s="114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</row>
    <row r="5" spans="1:51" s="116" customFormat="1" ht="12.75" customHeight="1">
      <c r="A5" s="114"/>
      <c r="B5" s="1650" t="s">
        <v>992</v>
      </c>
      <c r="C5" s="1650"/>
      <c r="D5" s="1650"/>
      <c r="E5" s="1650"/>
      <c r="F5" s="1650"/>
      <c r="G5" s="1650"/>
      <c r="H5" s="1651"/>
      <c r="I5" s="1754" t="s">
        <v>993</v>
      </c>
      <c r="J5" s="1757" t="s">
        <v>994</v>
      </c>
      <c r="K5" s="671"/>
      <c r="L5" s="672"/>
      <c r="M5" s="671"/>
      <c r="N5" s="671"/>
      <c r="O5" s="671"/>
      <c r="P5" s="673"/>
      <c r="Q5" s="114"/>
      <c r="R5" s="114"/>
      <c r="S5" s="114"/>
      <c r="T5" s="114"/>
      <c r="U5" s="114"/>
      <c r="V5" s="114"/>
      <c r="W5" s="114"/>
      <c r="X5" s="114"/>
      <c r="Y5" s="335"/>
    </row>
    <row r="6" spans="1:51" s="133" customFormat="1" ht="11.25" customHeight="1">
      <c r="A6" s="131"/>
      <c r="B6" s="1652"/>
      <c r="C6" s="1652"/>
      <c r="D6" s="1652"/>
      <c r="E6" s="1652"/>
      <c r="F6" s="1652"/>
      <c r="G6" s="1652"/>
      <c r="H6" s="1653"/>
      <c r="I6" s="1755"/>
      <c r="J6" s="1758"/>
      <c r="K6" s="674"/>
      <c r="L6" s="675"/>
      <c r="M6" s="676"/>
      <c r="N6" s="676"/>
      <c r="O6" s="676"/>
      <c r="P6" s="677"/>
      <c r="Q6" s="131"/>
      <c r="R6" s="131"/>
      <c r="S6" s="131"/>
      <c r="T6" s="131"/>
      <c r="U6" s="131"/>
      <c r="V6" s="131"/>
      <c r="W6" s="131"/>
      <c r="X6" s="131"/>
      <c r="Y6" s="132"/>
    </row>
    <row r="7" spans="1:51" s="133" customFormat="1" ht="11.25" customHeight="1">
      <c r="A7" s="131"/>
      <c r="B7" s="1652"/>
      <c r="C7" s="1652"/>
      <c r="D7" s="1652"/>
      <c r="E7" s="1652"/>
      <c r="F7" s="1652"/>
      <c r="G7" s="1652"/>
      <c r="H7" s="1653"/>
      <c r="I7" s="1755"/>
      <c r="J7" s="677" t="s">
        <v>995</v>
      </c>
      <c r="K7" s="678" t="s">
        <v>996</v>
      </c>
      <c r="L7" s="679" t="s">
        <v>594</v>
      </c>
      <c r="M7" s="678" t="s">
        <v>595</v>
      </c>
      <c r="N7" s="678" t="s">
        <v>596</v>
      </c>
      <c r="O7" s="678" t="s">
        <v>597</v>
      </c>
      <c r="P7" s="677" t="s">
        <v>997</v>
      </c>
      <c r="Q7" s="131"/>
      <c r="R7" s="131"/>
      <c r="S7" s="131"/>
      <c r="T7" s="131"/>
      <c r="U7" s="131"/>
      <c r="V7" s="131"/>
      <c r="W7" s="131"/>
      <c r="X7" s="131"/>
      <c r="Y7" s="132"/>
    </row>
    <row r="8" spans="1:51" s="133" customFormat="1" ht="11.25" customHeight="1">
      <c r="A8" s="131"/>
      <c r="B8" s="1652"/>
      <c r="C8" s="1652"/>
      <c r="D8" s="1652"/>
      <c r="E8" s="1652"/>
      <c r="F8" s="1652"/>
      <c r="G8" s="1652"/>
      <c r="H8" s="1653"/>
      <c r="I8" s="1755"/>
      <c r="J8" s="677"/>
      <c r="K8" s="678"/>
      <c r="L8" s="679"/>
      <c r="M8" s="678"/>
      <c r="N8" s="678"/>
      <c r="O8" s="678"/>
      <c r="P8" s="677"/>
      <c r="Q8" s="131"/>
      <c r="R8" s="131"/>
      <c r="S8" s="131"/>
      <c r="T8" s="131"/>
      <c r="U8" s="131"/>
      <c r="V8" s="131"/>
      <c r="W8" s="131"/>
      <c r="X8" s="131"/>
      <c r="Y8" s="132"/>
    </row>
    <row r="9" spans="1:51" s="116" customFormat="1" ht="7.5" customHeight="1">
      <c r="A9" s="114"/>
      <c r="B9" s="1654"/>
      <c r="C9" s="1654"/>
      <c r="D9" s="1654"/>
      <c r="E9" s="1654"/>
      <c r="F9" s="1654"/>
      <c r="G9" s="1654"/>
      <c r="H9" s="1655"/>
      <c r="I9" s="1756"/>
      <c r="J9" s="680"/>
      <c r="K9" s="681" t="s">
        <v>564</v>
      </c>
      <c r="L9" s="682" t="s">
        <v>564</v>
      </c>
      <c r="M9" s="681" t="s">
        <v>564</v>
      </c>
      <c r="N9" s="681" t="s">
        <v>564</v>
      </c>
      <c r="O9" s="681" t="s">
        <v>564</v>
      </c>
      <c r="P9" s="680" t="s">
        <v>564</v>
      </c>
      <c r="Q9" s="114"/>
      <c r="R9" s="114"/>
      <c r="S9" s="114"/>
      <c r="T9" s="114"/>
      <c r="U9" s="114"/>
      <c r="V9" s="114"/>
      <c r="W9" s="114"/>
      <c r="X9" s="114"/>
      <c r="Y9" s="335"/>
    </row>
    <row r="10" spans="1:51" s="372" customFormat="1" ht="7.5" customHeight="1">
      <c r="A10" s="114"/>
      <c r="B10" s="366"/>
      <c r="C10" s="366"/>
      <c r="D10" s="366"/>
      <c r="E10" s="366"/>
      <c r="F10" s="366"/>
      <c r="G10" s="366"/>
      <c r="H10" s="683"/>
      <c r="I10" s="684"/>
      <c r="J10" s="685"/>
      <c r="K10" s="685"/>
      <c r="L10" s="686"/>
      <c r="M10" s="685"/>
      <c r="N10" s="685"/>
      <c r="O10" s="685"/>
      <c r="P10" s="685"/>
      <c r="Q10" s="370"/>
      <c r="R10" s="370"/>
      <c r="S10" s="370"/>
      <c r="T10" s="370"/>
      <c r="U10" s="370"/>
      <c r="V10" s="370"/>
      <c r="W10" s="370"/>
      <c r="X10" s="370"/>
      <c r="Y10" s="371"/>
    </row>
    <row r="11" spans="1:51" s="695" customFormat="1" ht="12" customHeight="1">
      <c r="A11" s="114"/>
      <c r="B11" s="687"/>
      <c r="C11" s="233"/>
      <c r="D11" s="233"/>
      <c r="E11" s="233"/>
      <c r="F11" s="233"/>
      <c r="G11" s="688"/>
      <c r="H11" s="689"/>
      <c r="I11" s="690"/>
      <c r="J11" s="691"/>
      <c r="K11" s="691"/>
      <c r="L11" s="692"/>
      <c r="M11" s="691"/>
      <c r="N11" s="691"/>
      <c r="O11" s="691"/>
      <c r="P11" s="691"/>
      <c r="Q11" s="693"/>
      <c r="R11" s="693"/>
      <c r="S11" s="693"/>
      <c r="T11" s="693"/>
      <c r="U11" s="693"/>
      <c r="V11" s="693"/>
      <c r="W11" s="693"/>
      <c r="X11" s="693"/>
      <c r="Y11" s="694"/>
    </row>
    <row r="12" spans="1:51" s="372" customFormat="1" ht="12" customHeight="1">
      <c r="A12" s="114"/>
      <c r="B12" s="233"/>
      <c r="C12" s="1602" t="s">
        <v>998</v>
      </c>
      <c r="D12" s="1602"/>
      <c r="E12" s="1602"/>
      <c r="F12" s="1602"/>
      <c r="G12" s="226"/>
      <c r="H12" s="618"/>
      <c r="I12" s="696">
        <v>39568</v>
      </c>
      <c r="J12" s="697">
        <v>12508</v>
      </c>
      <c r="K12" s="697">
        <v>6498</v>
      </c>
      <c r="L12" s="697">
        <v>7521</v>
      </c>
      <c r="M12" s="697">
        <v>5460</v>
      </c>
      <c r="N12" s="697">
        <v>4301</v>
      </c>
      <c r="O12" s="697">
        <v>2399</v>
      </c>
      <c r="P12" s="697">
        <v>881</v>
      </c>
      <c r="Q12" s="370"/>
      <c r="R12" s="370"/>
      <c r="S12" s="370"/>
      <c r="T12" s="370"/>
      <c r="U12" s="370"/>
      <c r="V12" s="370"/>
      <c r="W12" s="370"/>
      <c r="X12" s="370"/>
      <c r="Y12" s="371"/>
    </row>
    <row r="13" spans="1:51" s="372" customFormat="1" ht="12" customHeight="1">
      <c r="A13" s="114"/>
      <c r="B13" s="233"/>
      <c r="C13" s="404"/>
      <c r="D13" s="147" t="s">
        <v>999</v>
      </c>
      <c r="E13" s="404" t="s">
        <v>995</v>
      </c>
      <c r="F13" s="404"/>
      <c r="G13" s="226"/>
      <c r="H13" s="618"/>
      <c r="I13" s="696">
        <v>10153</v>
      </c>
      <c r="J13" s="697">
        <v>9688</v>
      </c>
      <c r="K13" s="697">
        <v>375</v>
      </c>
      <c r="L13" s="697">
        <v>80</v>
      </c>
      <c r="M13" s="697">
        <v>6</v>
      </c>
      <c r="N13" s="697">
        <v>3</v>
      </c>
      <c r="O13" s="697">
        <v>1</v>
      </c>
      <c r="P13" s="698">
        <v>0</v>
      </c>
      <c r="Q13" s="370"/>
      <c r="R13" s="370"/>
      <c r="S13" s="370"/>
      <c r="T13" s="370"/>
      <c r="U13" s="370"/>
      <c r="V13" s="370"/>
      <c r="W13" s="370"/>
      <c r="X13" s="370"/>
      <c r="Y13" s="371"/>
    </row>
    <row r="14" spans="1:51" s="372" customFormat="1" ht="12" customHeight="1">
      <c r="A14" s="114"/>
      <c r="B14" s="233"/>
      <c r="C14" s="404"/>
      <c r="D14" s="147"/>
      <c r="E14" s="404" t="s">
        <v>1000</v>
      </c>
      <c r="F14" s="699" t="s">
        <v>1001</v>
      </c>
      <c r="G14" s="226"/>
      <c r="H14" s="618"/>
      <c r="I14" s="696">
        <v>5767</v>
      </c>
      <c r="J14" s="697">
        <v>2134</v>
      </c>
      <c r="K14" s="697">
        <v>2963</v>
      </c>
      <c r="L14" s="697">
        <v>583</v>
      </c>
      <c r="M14" s="697">
        <v>74</v>
      </c>
      <c r="N14" s="697">
        <v>12</v>
      </c>
      <c r="O14" s="697">
        <v>1</v>
      </c>
      <c r="P14" s="698">
        <v>0</v>
      </c>
      <c r="Q14" s="370"/>
      <c r="R14" s="370"/>
      <c r="S14" s="370"/>
      <c r="T14" s="370"/>
      <c r="U14" s="370"/>
      <c r="V14" s="370"/>
      <c r="W14" s="370"/>
      <c r="X14" s="370"/>
      <c r="Y14" s="371"/>
    </row>
    <row r="15" spans="1:51" s="372" customFormat="1" ht="12" customHeight="1">
      <c r="A15" s="114"/>
      <c r="B15" s="233"/>
      <c r="C15" s="233"/>
      <c r="D15" s="336"/>
      <c r="E15" s="404" t="s">
        <v>1002</v>
      </c>
      <c r="F15" s="336"/>
      <c r="G15" s="336"/>
      <c r="H15" s="700"/>
      <c r="I15" s="696">
        <v>7420</v>
      </c>
      <c r="J15" s="697">
        <v>597</v>
      </c>
      <c r="K15" s="697">
        <v>2708</v>
      </c>
      <c r="L15" s="697">
        <v>3664</v>
      </c>
      <c r="M15" s="697">
        <v>385</v>
      </c>
      <c r="N15" s="697">
        <v>55</v>
      </c>
      <c r="O15" s="697">
        <v>9</v>
      </c>
      <c r="P15" s="697">
        <v>2</v>
      </c>
      <c r="Q15" s="370"/>
      <c r="R15" s="370"/>
      <c r="S15" s="370"/>
      <c r="T15" s="370"/>
      <c r="U15" s="370"/>
      <c r="V15" s="370"/>
      <c r="W15" s="370"/>
      <c r="X15" s="370"/>
      <c r="Y15" s="371"/>
    </row>
    <row r="16" spans="1:51" s="372" customFormat="1" ht="12" customHeight="1">
      <c r="A16" s="114"/>
      <c r="B16" s="233"/>
      <c r="C16" s="233"/>
      <c r="D16" s="701"/>
      <c r="E16" s="404" t="s">
        <v>1003</v>
      </c>
      <c r="F16" s="699"/>
      <c r="G16" s="226"/>
      <c r="H16" s="618"/>
      <c r="I16" s="696">
        <v>5646</v>
      </c>
      <c r="J16" s="697">
        <v>69</v>
      </c>
      <c r="K16" s="697">
        <v>381</v>
      </c>
      <c r="L16" s="697">
        <v>2635</v>
      </c>
      <c r="M16" s="697">
        <v>2232</v>
      </c>
      <c r="N16" s="697">
        <v>285</v>
      </c>
      <c r="O16" s="697">
        <v>35</v>
      </c>
      <c r="P16" s="697">
        <v>9</v>
      </c>
      <c r="Q16" s="370"/>
      <c r="R16" s="370"/>
      <c r="S16" s="370"/>
      <c r="T16" s="370"/>
      <c r="U16" s="370"/>
      <c r="V16" s="370"/>
      <c r="W16" s="370"/>
      <c r="X16" s="370"/>
      <c r="Y16" s="371"/>
    </row>
    <row r="17" spans="1:25" s="372" customFormat="1" ht="12" customHeight="1">
      <c r="A17" s="114"/>
      <c r="B17" s="233"/>
      <c r="C17" s="233"/>
      <c r="D17" s="701"/>
      <c r="E17" s="404" t="s">
        <v>1004</v>
      </c>
      <c r="F17" s="699"/>
      <c r="G17" s="226"/>
      <c r="H17" s="618"/>
      <c r="I17" s="696">
        <v>4978</v>
      </c>
      <c r="J17" s="697">
        <v>18</v>
      </c>
      <c r="K17" s="697">
        <v>51</v>
      </c>
      <c r="L17" s="697">
        <v>490</v>
      </c>
      <c r="M17" s="697">
        <v>2242</v>
      </c>
      <c r="N17" s="697">
        <v>1912</v>
      </c>
      <c r="O17" s="697">
        <v>237</v>
      </c>
      <c r="P17" s="697">
        <v>28</v>
      </c>
      <c r="Q17" s="370"/>
      <c r="R17" s="370"/>
      <c r="S17" s="370"/>
      <c r="T17" s="370"/>
      <c r="U17" s="370"/>
      <c r="V17" s="370"/>
      <c r="W17" s="370"/>
      <c r="X17" s="370"/>
      <c r="Y17" s="371"/>
    </row>
    <row r="18" spans="1:25" s="372" customFormat="1" ht="12" customHeight="1">
      <c r="A18" s="114"/>
      <c r="B18" s="233"/>
      <c r="C18" s="233"/>
      <c r="D18" s="701"/>
      <c r="E18" s="404" t="s">
        <v>1005</v>
      </c>
      <c r="F18" s="699"/>
      <c r="G18" s="226"/>
      <c r="H18" s="618"/>
      <c r="I18" s="696">
        <v>3569</v>
      </c>
      <c r="J18" s="697">
        <v>2</v>
      </c>
      <c r="K18" s="697">
        <v>14</v>
      </c>
      <c r="L18" s="697">
        <v>58</v>
      </c>
      <c r="M18" s="697">
        <v>469</v>
      </c>
      <c r="N18" s="697">
        <v>1740</v>
      </c>
      <c r="O18" s="697">
        <v>1169</v>
      </c>
      <c r="P18" s="702">
        <v>117</v>
      </c>
      <c r="Q18" s="370"/>
      <c r="R18" s="370"/>
      <c r="S18" s="370"/>
      <c r="T18" s="370"/>
      <c r="U18" s="370"/>
      <c r="V18" s="370"/>
      <c r="W18" s="370"/>
      <c r="X18" s="370"/>
      <c r="Y18" s="371"/>
    </row>
    <row r="19" spans="1:25" s="372" customFormat="1" ht="12" customHeight="1">
      <c r="A19" s="114"/>
      <c r="B19" s="233"/>
      <c r="C19" s="233"/>
      <c r="D19" s="701"/>
      <c r="E19" s="404" t="s">
        <v>1006</v>
      </c>
      <c r="F19" s="699" t="s">
        <v>1007</v>
      </c>
      <c r="G19" s="226"/>
      <c r="H19" s="618"/>
      <c r="I19" s="696">
        <v>2035</v>
      </c>
      <c r="J19" s="698">
        <v>0</v>
      </c>
      <c r="K19" s="697">
        <v>6</v>
      </c>
      <c r="L19" s="697">
        <v>11</v>
      </c>
      <c r="M19" s="697">
        <v>52</v>
      </c>
      <c r="N19" s="697">
        <v>294</v>
      </c>
      <c r="O19" s="697">
        <v>947</v>
      </c>
      <c r="P19" s="697">
        <v>725</v>
      </c>
      <c r="Q19" s="370"/>
      <c r="R19" s="370"/>
      <c r="S19" s="370"/>
      <c r="T19" s="370"/>
      <c r="U19" s="370"/>
      <c r="V19" s="370"/>
      <c r="W19" s="370"/>
      <c r="X19" s="370"/>
      <c r="Y19" s="371"/>
    </row>
    <row r="20" spans="1:25" s="372" customFormat="1" ht="6.75" customHeight="1">
      <c r="A20" s="114"/>
      <c r="B20" s="396"/>
      <c r="C20" s="396"/>
      <c r="D20" s="396"/>
      <c r="E20" s="396"/>
      <c r="F20" s="396"/>
      <c r="G20" s="396"/>
      <c r="H20" s="703"/>
      <c r="I20" s="704"/>
      <c r="J20" s="705"/>
      <c r="K20" s="705"/>
      <c r="L20" s="706"/>
      <c r="M20" s="705"/>
      <c r="N20" s="705"/>
      <c r="O20" s="705"/>
      <c r="P20" s="705"/>
      <c r="Q20" s="370"/>
      <c r="R20" s="546"/>
      <c r="S20" s="546"/>
      <c r="T20" s="546"/>
      <c r="U20" s="546"/>
      <c r="V20" s="546"/>
      <c r="W20" s="546"/>
      <c r="X20" s="546"/>
    </row>
    <row r="21" spans="1:25" s="372" customFormat="1" ht="7.5" customHeight="1">
      <c r="A21" s="114"/>
      <c r="B21" s="335"/>
      <c r="C21" s="335"/>
      <c r="D21" s="335"/>
      <c r="E21" s="335"/>
      <c r="F21" s="335"/>
      <c r="G21" s="335"/>
      <c r="H21" s="707"/>
      <c r="I21" s="708"/>
      <c r="J21" s="709"/>
      <c r="K21" s="709"/>
      <c r="L21" s="708"/>
      <c r="M21" s="709"/>
      <c r="N21" s="709"/>
      <c r="O21" s="709"/>
      <c r="P21" s="709"/>
      <c r="Q21" s="370"/>
      <c r="R21" s="546"/>
      <c r="S21" s="546"/>
      <c r="T21" s="546"/>
      <c r="U21" s="546"/>
      <c r="V21" s="546"/>
      <c r="W21" s="546"/>
      <c r="X21" s="546"/>
    </row>
    <row r="22" spans="1:25" ht="6.75" customHeight="1"/>
    <row r="23" spans="1:25" ht="12" customHeight="1"/>
    <row r="24" spans="1:25" ht="6.75" customHeight="1"/>
    <row r="25" spans="1:25" ht="12" customHeight="1"/>
    <row r="26" spans="1:25" ht="12" customHeight="1"/>
    <row r="27" spans="1:25" ht="12" customHeight="1"/>
    <row r="28" spans="1:25" ht="12" customHeight="1"/>
    <row r="29" spans="1:25" ht="12" customHeight="1"/>
    <row r="30" spans="1:25" ht="6.75" customHeight="1"/>
    <row r="31" spans="1:25" ht="12" customHeight="1"/>
    <row r="32" spans="1:25" ht="12" customHeight="1"/>
    <row r="33" ht="12" customHeight="1"/>
    <row r="34" ht="6.75" customHeight="1"/>
    <row r="35" ht="6.75" customHeight="1"/>
    <row r="36" ht="12" customHeight="1"/>
    <row r="37" ht="6.75" customHeight="1"/>
    <row r="38" ht="12" customHeight="1"/>
    <row r="39" ht="6.75" customHeight="1"/>
    <row r="40" ht="12" customHeight="1"/>
    <row r="41" ht="12" customHeight="1"/>
    <row r="42" ht="12" customHeight="1"/>
    <row r="43" ht="12" customHeight="1"/>
    <row r="44" ht="12" customHeight="1"/>
    <row r="45" ht="6.75" customHeight="1"/>
    <row r="46" ht="12" customHeight="1"/>
    <row r="47" ht="12" customHeight="1"/>
    <row r="48" ht="12.75" customHeight="1"/>
    <row r="49" ht="6.75" customHeight="1"/>
    <row r="50" ht="6.75" customHeight="1"/>
    <row r="51" ht="12" customHeight="1"/>
    <row r="52" ht="6.75" customHeight="1"/>
    <row r="53" ht="12" customHeight="1"/>
    <row r="54" ht="6.75" customHeight="1"/>
    <row r="55" ht="12" customHeight="1"/>
    <row r="56" ht="12" customHeight="1"/>
    <row r="57" ht="12" customHeight="1"/>
    <row r="58" ht="12" customHeight="1"/>
    <row r="59" ht="12" customHeight="1"/>
    <row r="60" ht="6.75" customHeight="1"/>
    <row r="61" ht="12" customHeight="1"/>
    <row r="62" ht="12" customHeight="1"/>
    <row r="63" ht="12" customHeight="1"/>
    <row r="64" ht="6.75" customHeight="1"/>
    <row r="65" ht="6.75" customHeight="1"/>
    <row r="66" ht="12" customHeight="1"/>
    <row r="67" ht="6.75" customHeight="1"/>
    <row r="68" ht="12" customHeight="1"/>
    <row r="69" ht="6.75" customHeight="1"/>
    <row r="70" ht="12" customHeight="1"/>
    <row r="71" ht="12" customHeight="1"/>
    <row r="72" ht="12" customHeight="1"/>
    <row r="73" ht="12" customHeight="1"/>
    <row r="74" ht="12" customHeight="1"/>
    <row r="75" ht="6.75" customHeight="1"/>
    <row r="76" ht="12" customHeight="1"/>
    <row r="77" ht="12" customHeight="1"/>
    <row r="78" ht="12" customHeight="1"/>
    <row r="79" ht="6.75" customHeight="1"/>
    <row r="80" ht="6.75" customHeight="1"/>
    <row r="81" ht="12" customHeight="1"/>
    <row r="82" ht="6.75" customHeight="1"/>
    <row r="83" ht="12" customHeight="1"/>
    <row r="84" ht="6.75" customHeight="1"/>
    <row r="85" ht="12" customHeight="1"/>
    <row r="86" ht="12" customHeight="1"/>
    <row r="87" ht="12" customHeight="1"/>
    <row r="88" ht="12" customHeight="1"/>
    <row r="89" ht="12" customHeight="1"/>
    <row r="90" ht="6.75" customHeight="1"/>
    <row r="91" ht="12" customHeight="1"/>
    <row r="92" ht="12" customHeight="1"/>
    <row r="93" ht="12" customHeight="1"/>
    <row r="94" ht="6.75" customHeight="1"/>
    <row r="95" ht="7.5" customHeight="1"/>
    <row r="96" ht="12.75" customHeight="1"/>
    <row r="97" ht="12.75" customHeight="1"/>
    <row r="98" ht="12.75" customHeight="1"/>
    <row r="99" ht="12.75" customHeight="1"/>
    <row r="100" ht="12" customHeight="1"/>
    <row r="101" ht="9" customHeight="1"/>
    <row r="102" ht="18" customHeight="1"/>
    <row r="103" ht="17.25" customHeight="1"/>
    <row r="104" ht="6.75" customHeight="1"/>
    <row r="105" ht="18" customHeight="1"/>
    <row r="106" ht="15.75" customHeight="1"/>
    <row r="107" ht="6" customHeight="1"/>
    <row r="108" ht="16.5" customHeight="1"/>
    <row r="109" ht="12.75" customHeight="1"/>
    <row r="110" ht="11.25" customHeight="1"/>
    <row r="111" ht="11.25" customHeight="1"/>
    <row r="112" ht="12" customHeight="1"/>
    <row r="113" ht="12.75" customHeight="1"/>
    <row r="114" ht="7.5" customHeight="1"/>
    <row r="115" ht="7.5" customHeight="1"/>
    <row r="116" ht="12" customHeight="1"/>
    <row r="117" ht="6.75" customHeight="1"/>
    <row r="118" ht="12" customHeight="1"/>
    <row r="119" ht="6.75" customHeight="1"/>
    <row r="120" ht="12" customHeight="1"/>
    <row r="121" ht="12" customHeight="1"/>
    <row r="122" ht="12" customHeight="1"/>
    <row r="123" ht="12" customHeight="1"/>
    <row r="124" ht="12" customHeight="1"/>
    <row r="125" ht="6.75" customHeight="1"/>
    <row r="126" ht="12" customHeight="1"/>
    <row r="127" ht="12" customHeight="1"/>
    <row r="128" ht="12" customHeight="1"/>
    <row r="129" ht="6.75" customHeight="1"/>
    <row r="130" ht="6.75" customHeight="1"/>
    <row r="131" ht="12" customHeight="1"/>
    <row r="132" ht="6.75" customHeight="1"/>
    <row r="133" ht="12" customHeight="1"/>
    <row r="134" ht="6.75" customHeight="1"/>
    <row r="135" ht="12" customHeight="1"/>
    <row r="136" ht="12" customHeight="1"/>
    <row r="137" ht="12" customHeight="1"/>
    <row r="138" ht="12" customHeight="1"/>
    <row r="139" ht="12" customHeight="1"/>
    <row r="140" ht="6.75" customHeight="1"/>
    <row r="141" ht="12" customHeight="1"/>
    <row r="142" ht="12" customHeight="1"/>
    <row r="143" ht="12" customHeight="1"/>
    <row r="144" ht="6.75" customHeight="1"/>
    <row r="145" ht="6.75" customHeight="1"/>
    <row r="146" ht="12" customHeight="1"/>
    <row r="147" ht="6.75" customHeight="1"/>
    <row r="148" ht="12" customHeight="1"/>
    <row r="149" ht="6.75" customHeight="1"/>
    <row r="150" ht="12" customHeight="1"/>
    <row r="151" ht="12" customHeight="1"/>
    <row r="152" ht="12" customHeight="1"/>
    <row r="153" ht="12" customHeight="1"/>
    <row r="154" ht="12" customHeight="1"/>
    <row r="155" ht="6.75" customHeight="1"/>
    <row r="156" ht="12" customHeight="1"/>
    <row r="157" ht="12" customHeight="1"/>
    <row r="158" ht="12.75" customHeight="1"/>
    <row r="159" ht="6.75" customHeight="1"/>
    <row r="160" ht="6.75" customHeight="1"/>
    <row r="161" ht="12" customHeight="1"/>
    <row r="162" ht="6.75" customHeight="1"/>
    <row r="163" ht="12" customHeight="1"/>
    <row r="164" ht="6.75" customHeight="1"/>
    <row r="165" ht="12" customHeight="1"/>
    <row r="166" ht="12" customHeight="1"/>
    <row r="167" ht="12" customHeight="1"/>
    <row r="168" ht="12" customHeight="1"/>
    <row r="169" ht="12" customHeight="1"/>
    <row r="170" ht="6.75" customHeight="1"/>
    <row r="171" ht="12" customHeight="1"/>
    <row r="172" ht="12" customHeight="1"/>
    <row r="173" ht="12" customHeight="1"/>
    <row r="174" ht="6.75" customHeight="1"/>
    <row r="175" ht="6.75" customHeight="1"/>
    <row r="176" ht="12" customHeight="1"/>
    <row r="177" ht="6.75" customHeight="1"/>
    <row r="178" ht="12" customHeight="1"/>
    <row r="179" ht="6.75" customHeight="1"/>
    <row r="180" ht="12" customHeight="1"/>
    <row r="181" ht="12" customHeight="1"/>
    <row r="182" ht="12" customHeight="1"/>
    <row r="183" ht="12" customHeight="1"/>
    <row r="184" ht="12" customHeight="1"/>
    <row r="185" ht="6.75" customHeight="1"/>
    <row r="186" ht="12" customHeight="1"/>
    <row r="187" ht="12" customHeight="1"/>
    <row r="188" ht="12" customHeight="1"/>
    <row r="189" ht="6.75" customHeight="1"/>
    <row r="190" ht="6.75" customHeight="1"/>
    <row r="191" ht="12" customHeight="1"/>
    <row r="192" ht="6.75" customHeight="1"/>
    <row r="193" ht="12" customHeight="1"/>
    <row r="194" ht="6.75" customHeight="1"/>
    <row r="195" ht="12" customHeight="1"/>
    <row r="196" ht="12" customHeight="1"/>
    <row r="197" ht="12" customHeight="1"/>
    <row r="198" ht="12" customHeight="1"/>
    <row r="199" ht="12" customHeight="1"/>
    <row r="200" ht="6.75" customHeight="1"/>
    <row r="201" ht="12" customHeight="1"/>
    <row r="202" ht="12" customHeight="1"/>
    <row r="203" ht="12" customHeight="1"/>
    <row r="204" ht="6.75" customHeight="1"/>
    <row r="205" ht="7.5" customHeight="1"/>
    <row r="206" ht="12.75" customHeight="1"/>
    <row r="207" ht="12.75" customHeight="1"/>
    <row r="208" ht="12.75" customHeight="1"/>
    <row r="209" ht="12.75" customHeight="1"/>
    <row r="210" ht="12" customHeight="1"/>
    <row r="211" ht="9" customHeight="1"/>
    <row r="212" ht="18" customHeight="1"/>
    <row r="213" ht="17.25" customHeight="1"/>
    <row r="214" ht="6.75" customHeight="1"/>
    <row r="215" ht="18" customHeight="1"/>
    <row r="216" ht="15.75" customHeight="1"/>
    <row r="217" ht="6" customHeight="1"/>
    <row r="218" ht="16.5" customHeight="1"/>
    <row r="219" ht="12.75" customHeight="1"/>
    <row r="220" ht="11.25" customHeight="1"/>
    <row r="221" ht="11.25" customHeight="1"/>
    <row r="222" ht="12" customHeight="1"/>
    <row r="223" ht="12.75" customHeight="1"/>
    <row r="224" ht="7.5" customHeight="1"/>
    <row r="225" ht="7.5" customHeight="1"/>
    <row r="226" ht="12" customHeight="1"/>
    <row r="227" ht="6.75" customHeight="1"/>
    <row r="228" ht="12" customHeight="1"/>
    <row r="229" ht="6.75" customHeight="1"/>
    <row r="230" ht="12" customHeight="1"/>
    <row r="231" ht="12" customHeight="1"/>
    <row r="232" ht="12" customHeight="1"/>
    <row r="233" ht="12" customHeight="1"/>
    <row r="234" ht="12" customHeight="1"/>
    <row r="235" ht="6.75" customHeight="1"/>
    <row r="236" ht="12" customHeight="1"/>
    <row r="237" ht="12" customHeight="1"/>
    <row r="238" ht="12" customHeight="1"/>
    <row r="239" ht="6.75" customHeight="1"/>
    <row r="240" ht="6.75" customHeight="1"/>
    <row r="241" ht="12" customHeight="1"/>
    <row r="242" ht="6.75" customHeight="1"/>
    <row r="243" ht="12" customHeight="1"/>
    <row r="244" ht="6.75" customHeight="1"/>
    <row r="245" ht="12" customHeight="1"/>
    <row r="246" ht="12" customHeight="1"/>
    <row r="247" ht="12" customHeight="1"/>
    <row r="248" ht="12" customHeight="1"/>
    <row r="249" ht="12" customHeight="1"/>
    <row r="250" ht="6.75" customHeight="1"/>
    <row r="251" ht="12" customHeight="1"/>
    <row r="252" ht="12" customHeight="1"/>
    <row r="253" ht="12" customHeight="1"/>
    <row r="254" ht="6.75" customHeight="1"/>
    <row r="255" ht="6.75" customHeight="1"/>
    <row r="256" ht="12" customHeight="1"/>
    <row r="257" ht="6.75" customHeight="1"/>
    <row r="258" ht="12" customHeight="1"/>
    <row r="259" ht="6.75" customHeight="1"/>
    <row r="260" ht="12" customHeight="1"/>
    <row r="261" ht="12" customHeight="1"/>
    <row r="262" ht="12" customHeight="1"/>
    <row r="263" ht="12" customHeight="1"/>
    <row r="264" ht="12" customHeight="1"/>
    <row r="265" ht="6.75" customHeight="1"/>
    <row r="266" ht="12" customHeight="1"/>
    <row r="267" ht="12" customHeight="1"/>
    <row r="268" ht="12.75" customHeight="1"/>
    <row r="269" ht="6.75" customHeight="1"/>
    <row r="270" ht="6.75" customHeight="1"/>
    <row r="271" ht="12" customHeight="1"/>
    <row r="272" ht="6.75" customHeight="1"/>
    <row r="273" ht="12" customHeight="1"/>
    <row r="274" ht="6.75" customHeight="1"/>
    <row r="275" ht="12" customHeight="1"/>
    <row r="276" ht="12" customHeight="1"/>
    <row r="277" ht="12" customHeight="1"/>
    <row r="278" ht="12" customHeight="1"/>
    <row r="279" ht="12" customHeight="1"/>
    <row r="280" ht="6.75" customHeight="1"/>
    <row r="281" ht="12" customHeight="1"/>
    <row r="282" ht="12" customHeight="1"/>
    <row r="283" ht="12" customHeight="1"/>
    <row r="284" ht="6.75" customHeight="1"/>
    <row r="285" ht="6.75" customHeight="1"/>
    <row r="286" ht="12" customHeight="1"/>
    <row r="287" ht="6.75" customHeight="1"/>
    <row r="288" ht="12" customHeight="1"/>
    <row r="289" ht="6.75" customHeight="1"/>
    <row r="290" ht="12" customHeight="1"/>
    <row r="291" ht="12" customHeight="1"/>
    <row r="292" ht="12" customHeight="1"/>
    <row r="293" ht="12" customHeight="1"/>
    <row r="294" ht="12" customHeight="1"/>
    <row r="295" ht="6.75" customHeight="1"/>
    <row r="296" ht="12" customHeight="1"/>
    <row r="297" ht="12" customHeight="1"/>
    <row r="298" ht="12" customHeight="1"/>
    <row r="299" ht="6.75" customHeight="1"/>
    <row r="300" ht="6.75" customHeight="1"/>
    <row r="301" ht="12" customHeight="1"/>
    <row r="302" ht="6.75" customHeight="1"/>
    <row r="303" ht="12" customHeight="1"/>
    <row r="304" ht="6.75" customHeight="1"/>
    <row r="305" ht="12" customHeight="1"/>
    <row r="306" ht="12" customHeight="1"/>
    <row r="307" ht="12" customHeight="1"/>
    <row r="308" ht="12" customHeight="1"/>
    <row r="309" ht="12" customHeight="1"/>
    <row r="310" ht="6.75" customHeight="1"/>
    <row r="311" ht="12" customHeight="1"/>
    <row r="312" ht="12" customHeight="1"/>
    <row r="313" ht="12" customHeight="1"/>
    <row r="314" ht="6.75" customHeight="1"/>
    <row r="315" ht="7.5" customHeight="1"/>
    <row r="316" ht="12.75" customHeight="1"/>
    <row r="317" ht="12.75" customHeight="1"/>
    <row r="318" ht="12.75" customHeight="1"/>
    <row r="319" ht="12.75" customHeight="1"/>
    <row r="320" ht="12" customHeight="1"/>
    <row r="321" ht="9" customHeight="1"/>
    <row r="322" ht="18" customHeight="1"/>
    <row r="323" ht="17.25" customHeight="1"/>
    <row r="324" ht="6.75" customHeight="1"/>
    <row r="325" ht="18" customHeight="1"/>
    <row r="326" ht="15.75" customHeight="1"/>
    <row r="327" ht="6" customHeight="1"/>
    <row r="328" ht="16.5" customHeight="1"/>
    <row r="329" ht="12.75" customHeight="1"/>
    <row r="330" ht="11.25" customHeight="1"/>
    <row r="331" ht="11.25" customHeight="1"/>
    <row r="332" ht="12" customHeight="1"/>
    <row r="333" ht="12.75" customHeight="1"/>
    <row r="334" ht="7.5" customHeight="1"/>
    <row r="335" ht="7.5" customHeight="1"/>
    <row r="336" ht="12" customHeight="1"/>
    <row r="337" ht="6.75" customHeight="1"/>
    <row r="338" ht="12" customHeight="1"/>
    <row r="339" ht="6.75" customHeight="1"/>
    <row r="340" ht="12" customHeight="1"/>
    <row r="341" ht="12" customHeight="1"/>
    <row r="342" ht="12" customHeight="1"/>
    <row r="343" ht="12" customHeight="1"/>
    <row r="344" ht="12" customHeight="1"/>
    <row r="345" ht="6.75" customHeight="1"/>
    <row r="346" ht="12" customHeight="1"/>
    <row r="347" ht="12" customHeight="1"/>
    <row r="348" ht="12" customHeight="1"/>
    <row r="349" ht="6.75" customHeight="1"/>
    <row r="350" ht="6.75" customHeight="1"/>
    <row r="351" ht="12" customHeight="1"/>
    <row r="352" ht="6.75" customHeight="1"/>
    <row r="353" ht="12" customHeight="1"/>
    <row r="354" ht="6.75" customHeight="1"/>
    <row r="355" ht="12" customHeight="1"/>
    <row r="356" ht="12" customHeight="1"/>
    <row r="357" ht="12" customHeight="1"/>
    <row r="358" ht="12" customHeight="1"/>
    <row r="359" ht="12" customHeight="1"/>
    <row r="360" ht="6.75" customHeight="1"/>
    <row r="361" ht="12" customHeight="1"/>
    <row r="362" ht="12" customHeight="1"/>
    <row r="363" ht="12" customHeight="1"/>
    <row r="364" ht="6.75" customHeight="1"/>
    <row r="365" ht="6.75" customHeight="1"/>
    <row r="366" ht="12" customHeight="1"/>
    <row r="367" ht="6.75" customHeight="1"/>
    <row r="368" ht="12" customHeight="1"/>
    <row r="369" ht="6.75" customHeight="1"/>
    <row r="370" ht="12" customHeight="1"/>
    <row r="371" ht="12" customHeight="1"/>
    <row r="372" ht="12" customHeight="1"/>
    <row r="373" ht="12" customHeight="1"/>
    <row r="374" ht="12" customHeight="1"/>
    <row r="375" ht="6.75" customHeight="1"/>
    <row r="376" ht="12" customHeight="1"/>
    <row r="377" ht="12" customHeight="1"/>
    <row r="378" ht="12.75" customHeight="1"/>
    <row r="379" ht="6.75" customHeight="1"/>
    <row r="380" ht="6.75" customHeight="1"/>
    <row r="381" ht="12" customHeight="1"/>
    <row r="382" ht="6.75" customHeight="1"/>
    <row r="383" ht="12" customHeight="1"/>
    <row r="384" ht="6.75" customHeight="1"/>
    <row r="385" ht="12" customHeight="1"/>
    <row r="386" ht="12" customHeight="1"/>
    <row r="387" ht="12" customHeight="1"/>
    <row r="388" ht="12" customHeight="1"/>
    <row r="389" ht="12" customHeight="1"/>
    <row r="390" ht="6.75" customHeight="1"/>
    <row r="391" ht="12" customHeight="1"/>
    <row r="392" ht="12" customHeight="1"/>
    <row r="393" ht="12" customHeight="1"/>
    <row r="394" ht="6.75" customHeight="1"/>
    <row r="395" ht="6.75" customHeight="1"/>
    <row r="396" ht="12" customHeight="1"/>
    <row r="397" ht="6.75" customHeight="1"/>
    <row r="398" ht="12" customHeight="1"/>
    <row r="399" ht="6.75" customHeight="1"/>
    <row r="400" ht="12" customHeight="1"/>
    <row r="401" ht="12" customHeight="1"/>
    <row r="402" ht="12" customHeight="1"/>
    <row r="403" ht="12" customHeight="1"/>
    <row r="404" ht="12" customHeight="1"/>
    <row r="405" ht="6.75" customHeight="1"/>
    <row r="406" ht="12" customHeight="1"/>
    <row r="407" ht="12" customHeight="1"/>
    <row r="408" ht="12" customHeight="1"/>
    <row r="409" ht="6.75" customHeight="1"/>
    <row r="410" ht="6.75" customHeight="1"/>
    <row r="411" ht="12" customHeight="1"/>
    <row r="412" ht="6.75" customHeight="1"/>
    <row r="413" ht="12" customHeight="1"/>
    <row r="414" ht="6.75" customHeight="1"/>
    <row r="415" ht="12" customHeight="1"/>
    <row r="416" ht="12" customHeight="1"/>
    <row r="417" ht="12" customHeight="1"/>
    <row r="418" ht="12" customHeight="1"/>
    <row r="419" ht="12" customHeight="1"/>
    <row r="420" ht="6.75" customHeight="1"/>
    <row r="421" ht="12" customHeight="1"/>
    <row r="422" ht="12" customHeight="1"/>
    <row r="423" ht="12" customHeight="1"/>
    <row r="424" ht="6.75" customHeight="1"/>
    <row r="425" ht="7.5" customHeight="1"/>
    <row r="426" ht="12.75" customHeight="1"/>
    <row r="427" ht="12.75" customHeight="1"/>
    <row r="428" ht="12.75" customHeight="1"/>
    <row r="429" ht="12.75" customHeight="1"/>
    <row r="430" ht="12" customHeight="1"/>
    <row r="431" ht="9" customHeight="1"/>
    <row r="432" ht="18" customHeight="1"/>
    <row r="433" ht="17.25" customHeight="1"/>
    <row r="434" ht="6.75" customHeight="1"/>
    <row r="435" ht="18" customHeight="1"/>
    <row r="436" ht="15.75" customHeight="1"/>
    <row r="437" ht="6" customHeight="1"/>
    <row r="438" ht="16.5" customHeight="1"/>
    <row r="439" ht="12.75" customHeight="1"/>
    <row r="440" ht="11.25" customHeight="1"/>
    <row r="441" ht="11.25" customHeight="1"/>
    <row r="442" ht="12" customHeight="1"/>
    <row r="443" ht="12.75" customHeight="1"/>
    <row r="444" ht="7.5" customHeight="1"/>
    <row r="445" ht="7.5" customHeight="1"/>
    <row r="446" ht="12" customHeight="1"/>
    <row r="447" ht="6.75" customHeight="1"/>
    <row r="448" ht="12" customHeight="1"/>
    <row r="449" ht="6.75" customHeight="1"/>
    <row r="450" ht="12" customHeight="1"/>
    <row r="451" ht="12" customHeight="1"/>
    <row r="452" ht="12" customHeight="1"/>
    <row r="453" ht="12" customHeight="1"/>
    <row r="454" ht="12" customHeight="1"/>
    <row r="455" ht="6.75" customHeight="1"/>
    <row r="456" ht="12" customHeight="1"/>
    <row r="457" ht="12" customHeight="1"/>
    <row r="458" ht="12" customHeight="1"/>
    <row r="459" ht="6.75" customHeight="1"/>
    <row r="460" ht="6.75" customHeight="1"/>
    <row r="461" ht="12" customHeight="1"/>
    <row r="462" ht="6.75" customHeight="1"/>
    <row r="463" ht="12" customHeight="1"/>
    <row r="464" ht="6.75" customHeight="1"/>
    <row r="465" ht="12" customHeight="1"/>
    <row r="466" ht="12" customHeight="1"/>
    <row r="467" ht="12" customHeight="1"/>
    <row r="468" ht="12" customHeight="1"/>
    <row r="469" ht="12" customHeight="1"/>
    <row r="470" ht="6.75" customHeight="1"/>
    <row r="471" ht="12" customHeight="1"/>
    <row r="472" ht="12" customHeight="1"/>
    <row r="473" ht="12" customHeight="1"/>
    <row r="474" ht="6.75" customHeight="1"/>
    <row r="475" ht="6.75" customHeight="1"/>
    <row r="476" ht="12" customHeight="1"/>
    <row r="477" ht="6.75" customHeight="1"/>
    <row r="478" ht="12" customHeight="1"/>
    <row r="479" ht="6.75" customHeight="1"/>
    <row r="480" ht="12" customHeight="1"/>
    <row r="481" ht="12" customHeight="1"/>
    <row r="482" ht="12" customHeight="1"/>
    <row r="483" ht="12" customHeight="1"/>
    <row r="484" ht="12" customHeight="1"/>
    <row r="485" ht="6.75" customHeight="1"/>
    <row r="486" ht="12" customHeight="1"/>
    <row r="487" ht="12" customHeight="1"/>
    <row r="488" ht="12.75" customHeight="1"/>
    <row r="489" ht="6.75" customHeight="1"/>
    <row r="490" ht="6.75" customHeight="1"/>
    <row r="491" ht="12" customHeight="1"/>
    <row r="492" ht="6.75" customHeight="1"/>
    <row r="493" ht="12" customHeight="1"/>
    <row r="494" ht="6.75" customHeight="1"/>
    <row r="495" ht="12" customHeight="1"/>
    <row r="496" ht="12" customHeight="1"/>
    <row r="497" ht="12" customHeight="1"/>
    <row r="498" ht="12" customHeight="1"/>
    <row r="499" ht="12" customHeight="1"/>
    <row r="500" ht="6.75" customHeight="1"/>
    <row r="501" ht="12" customHeight="1"/>
    <row r="502" ht="12" customHeight="1"/>
    <row r="503" ht="12" customHeight="1"/>
    <row r="504" ht="6.75" customHeight="1"/>
    <row r="505" ht="6.75" customHeight="1"/>
    <row r="506" ht="12" customHeight="1"/>
    <row r="507" ht="6.75" customHeight="1"/>
    <row r="508" ht="12" customHeight="1"/>
    <row r="509" ht="6.75" customHeight="1"/>
    <row r="510" ht="12" customHeight="1"/>
    <row r="511" ht="12" customHeight="1"/>
    <row r="512" ht="12" customHeight="1"/>
    <row r="513" ht="12" customHeight="1"/>
    <row r="514" ht="12" customHeight="1"/>
    <row r="515" ht="6.75" customHeight="1"/>
    <row r="516" ht="12" customHeight="1"/>
    <row r="517" ht="12" customHeight="1"/>
    <row r="518" ht="12" customHeight="1"/>
    <row r="519" ht="6.75" customHeight="1"/>
    <row r="520" ht="6.75" customHeight="1"/>
    <row r="521" ht="12" customHeight="1"/>
    <row r="522" ht="6.75" customHeight="1"/>
    <row r="523" ht="12" customHeight="1"/>
    <row r="524" ht="6.75" customHeight="1"/>
    <row r="525" ht="12" customHeight="1"/>
    <row r="526" ht="12" customHeight="1"/>
    <row r="527" ht="12" customHeight="1"/>
    <row r="528" ht="12" customHeight="1"/>
    <row r="529" ht="12" customHeight="1"/>
    <row r="530" ht="6.75" customHeight="1"/>
    <row r="531" ht="12" customHeight="1"/>
    <row r="532" ht="12" customHeight="1"/>
    <row r="533" ht="12" customHeight="1"/>
    <row r="534" ht="6.75" customHeight="1"/>
    <row r="535" ht="7.5" customHeight="1"/>
    <row r="536" ht="12.75" customHeight="1"/>
    <row r="537" ht="12.75" customHeight="1"/>
    <row r="538" ht="12.75" customHeight="1"/>
    <row r="539" ht="12.75" customHeight="1"/>
    <row r="540" ht="12" customHeight="1"/>
    <row r="541" ht="9" customHeight="1"/>
    <row r="542" ht="18" customHeight="1"/>
    <row r="543" ht="17.25" customHeight="1"/>
    <row r="544" ht="6.75" customHeight="1"/>
    <row r="545" ht="18" customHeight="1"/>
    <row r="546" ht="15.75" customHeight="1"/>
    <row r="547" ht="6" customHeight="1"/>
    <row r="548" ht="16.5" customHeight="1"/>
    <row r="549" ht="12.75" customHeight="1"/>
    <row r="550" ht="11.25" customHeight="1"/>
    <row r="551" ht="11.25" customHeight="1"/>
    <row r="552" ht="12" customHeight="1"/>
    <row r="553" ht="12.75" customHeight="1"/>
    <row r="554" ht="7.5" customHeight="1"/>
    <row r="555" ht="7.5" customHeight="1"/>
    <row r="556" ht="12" customHeight="1"/>
    <row r="557" ht="6.75" customHeight="1"/>
    <row r="558" ht="12" customHeight="1"/>
    <row r="559" ht="6.75" customHeight="1"/>
    <row r="560" ht="12" customHeight="1"/>
    <row r="561" ht="12" customHeight="1"/>
    <row r="562" ht="12" customHeight="1"/>
    <row r="563" ht="12" customHeight="1"/>
    <row r="564" ht="12" customHeight="1"/>
    <row r="565" ht="6.75" customHeight="1"/>
    <row r="566" ht="12" customHeight="1"/>
    <row r="567" ht="12" customHeight="1"/>
    <row r="568" ht="12" customHeight="1"/>
    <row r="569" ht="6.75" customHeight="1"/>
    <row r="570" ht="6.75" customHeight="1"/>
    <row r="571" ht="12" customHeight="1"/>
    <row r="572" ht="6.75" customHeight="1"/>
    <row r="573" ht="12" customHeight="1"/>
    <row r="574" ht="6.75" customHeight="1"/>
    <row r="575" ht="12" customHeight="1"/>
    <row r="576" ht="12" customHeight="1"/>
    <row r="577" ht="12" customHeight="1"/>
    <row r="578" ht="12" customHeight="1"/>
    <row r="579" ht="12" customHeight="1"/>
    <row r="580" ht="6.75" customHeight="1"/>
    <row r="581" ht="12" customHeight="1"/>
    <row r="582" ht="12" customHeight="1"/>
    <row r="583" ht="12" customHeight="1"/>
    <row r="584" ht="6.75" customHeight="1"/>
    <row r="585" ht="6.75" customHeight="1"/>
    <row r="586" ht="12" customHeight="1"/>
    <row r="587" ht="6.75" customHeight="1"/>
    <row r="588" ht="12" customHeight="1"/>
    <row r="589" ht="6.75" customHeight="1"/>
    <row r="590" ht="12" customHeight="1"/>
    <row r="591" ht="12" customHeight="1"/>
    <row r="592" ht="12" customHeight="1"/>
    <row r="593" ht="12" customHeight="1"/>
    <row r="594" ht="12" customHeight="1"/>
    <row r="595" ht="6.75" customHeight="1"/>
    <row r="596" ht="12" customHeight="1"/>
    <row r="597" ht="12" customHeight="1"/>
    <row r="598" ht="12.75" customHeight="1"/>
    <row r="599" ht="6.75" customHeight="1"/>
    <row r="600" ht="6.75" customHeight="1"/>
    <row r="601" ht="12" customHeight="1"/>
    <row r="602" ht="6.75" customHeight="1"/>
    <row r="603" ht="12" customHeight="1"/>
    <row r="604" ht="6.75" customHeight="1"/>
    <row r="605" ht="12" customHeight="1"/>
    <row r="606" ht="12" customHeight="1"/>
    <row r="607" ht="12" customHeight="1"/>
    <row r="608" ht="12" customHeight="1"/>
    <row r="609" ht="12" customHeight="1"/>
    <row r="610" ht="6.75" customHeight="1"/>
    <row r="611" ht="12" customHeight="1"/>
    <row r="612" ht="12" customHeight="1"/>
    <row r="613" ht="12" customHeight="1"/>
    <row r="614" ht="6.75" customHeight="1"/>
    <row r="615" ht="6.75" customHeight="1"/>
    <row r="616" ht="12" customHeight="1"/>
    <row r="617" ht="6.75" customHeight="1"/>
    <row r="618" ht="12" customHeight="1"/>
    <row r="619" ht="6.75" customHeight="1"/>
    <row r="620" ht="12" customHeight="1"/>
    <row r="621" ht="12" customHeight="1"/>
    <row r="622" ht="12" customHeight="1"/>
    <row r="623" ht="12" customHeight="1"/>
    <row r="624" ht="12" customHeight="1"/>
    <row r="625" ht="6.75" customHeight="1"/>
    <row r="626" ht="12" customHeight="1"/>
    <row r="627" ht="12" customHeight="1"/>
    <row r="628" ht="12" customHeight="1"/>
    <row r="629" ht="6.75" customHeight="1"/>
    <row r="630" ht="6.75" customHeight="1"/>
    <row r="631" ht="12" customHeight="1"/>
    <row r="632" ht="6.75" customHeight="1"/>
    <row r="633" ht="12" customHeight="1"/>
    <row r="634" ht="6.75" customHeight="1"/>
    <row r="635" ht="12" customHeight="1"/>
    <row r="636" ht="12" customHeight="1"/>
    <row r="637" ht="12" customHeight="1"/>
    <row r="638" ht="12" customHeight="1"/>
    <row r="639" ht="12" customHeight="1"/>
    <row r="640" ht="6.75" customHeight="1"/>
    <row r="641" ht="12" customHeight="1"/>
    <row r="642" ht="12" customHeight="1"/>
    <row r="643" ht="12" customHeight="1"/>
    <row r="644" ht="6.75" customHeight="1"/>
    <row r="645" ht="7.5" customHeight="1"/>
    <row r="646" ht="12.75" customHeight="1"/>
    <row r="647" ht="12.75" customHeight="1"/>
    <row r="648" ht="12.75" customHeight="1"/>
    <row r="649" ht="12.75" customHeight="1"/>
    <row r="650" ht="12" customHeight="1"/>
    <row r="651" ht="9" customHeight="1"/>
    <row r="652" ht="18" customHeight="1"/>
    <row r="653" ht="17.25" customHeight="1"/>
    <row r="654" ht="6.75" customHeight="1"/>
    <row r="655" ht="18" customHeight="1"/>
    <row r="656" ht="15.75" customHeight="1"/>
    <row r="657" ht="6" customHeight="1"/>
    <row r="658" ht="16.5" customHeight="1"/>
    <row r="659" ht="12.75" customHeight="1"/>
    <row r="660" ht="11.25" customHeight="1"/>
    <row r="661" ht="11.25" customHeight="1"/>
    <row r="662" ht="12" customHeight="1"/>
    <row r="663" ht="12.75" customHeight="1"/>
    <row r="664" ht="7.5" customHeight="1"/>
    <row r="665" ht="7.5" customHeight="1"/>
    <row r="666" ht="12" customHeight="1"/>
    <row r="667" ht="6.75" customHeight="1"/>
    <row r="668" ht="12" customHeight="1"/>
    <row r="669" ht="6.75" customHeight="1"/>
    <row r="670" ht="12" customHeight="1"/>
    <row r="671" ht="12" customHeight="1"/>
    <row r="672" ht="12" customHeight="1"/>
    <row r="673" ht="12" customHeight="1"/>
    <row r="674" ht="12" customHeight="1"/>
    <row r="675" ht="6.75" customHeight="1"/>
    <row r="676" ht="12" customHeight="1"/>
    <row r="677" ht="12" customHeight="1"/>
    <row r="678" ht="12" customHeight="1"/>
    <row r="679" ht="6.75" customHeight="1"/>
    <row r="680" ht="6.75" customHeight="1"/>
    <row r="681" ht="12" customHeight="1"/>
    <row r="682" ht="6.75" customHeight="1"/>
    <row r="683" ht="12" customHeight="1"/>
    <row r="684" ht="6.75" customHeight="1"/>
    <row r="685" ht="12" customHeight="1"/>
    <row r="686" ht="12" customHeight="1"/>
    <row r="687" ht="12" customHeight="1"/>
    <row r="688" ht="12" customHeight="1"/>
    <row r="689" ht="12" customHeight="1"/>
    <row r="690" ht="6.75" customHeight="1"/>
    <row r="691" ht="12" customHeight="1"/>
    <row r="692" ht="12" customHeight="1"/>
    <row r="693" ht="12" customHeight="1"/>
    <row r="694" ht="6.75" customHeight="1"/>
    <row r="695" ht="6.75" customHeight="1"/>
    <row r="696" ht="12" customHeight="1"/>
    <row r="697" ht="6.75" customHeight="1"/>
    <row r="698" ht="12" customHeight="1"/>
    <row r="699" ht="6.75" customHeight="1"/>
    <row r="700" ht="12" customHeight="1"/>
    <row r="701" ht="12" customHeight="1"/>
    <row r="702" ht="12" customHeight="1"/>
    <row r="703" ht="12" customHeight="1"/>
    <row r="704" ht="12" customHeight="1"/>
    <row r="705" ht="6.75" customHeight="1"/>
    <row r="706" ht="12" customHeight="1"/>
    <row r="707" ht="12" customHeight="1"/>
    <row r="708" ht="12.75" customHeight="1"/>
    <row r="709" ht="6.75" customHeight="1"/>
    <row r="710" ht="6.75" customHeight="1"/>
    <row r="711" ht="12" customHeight="1"/>
    <row r="712" ht="6.75" customHeight="1"/>
    <row r="713" ht="12" customHeight="1"/>
    <row r="714" ht="6.75" customHeight="1"/>
    <row r="715" ht="12" customHeight="1"/>
    <row r="716" ht="12" customHeight="1"/>
    <row r="717" ht="12" customHeight="1"/>
    <row r="718" ht="12" customHeight="1"/>
    <row r="719" ht="12" customHeight="1"/>
    <row r="720" ht="6.75" customHeight="1"/>
    <row r="721" ht="12" customHeight="1"/>
    <row r="722" ht="12" customHeight="1"/>
    <row r="723" ht="12" customHeight="1"/>
    <row r="724" ht="6.75" customHeight="1"/>
    <row r="725" ht="6.75" customHeight="1"/>
    <row r="726" ht="12" customHeight="1"/>
    <row r="727" ht="6.75" customHeight="1"/>
    <row r="728" ht="12" customHeight="1"/>
    <row r="729" ht="6.75" customHeight="1"/>
    <row r="730" ht="12" customHeight="1"/>
    <row r="731" ht="12" customHeight="1"/>
    <row r="732" ht="12" customHeight="1"/>
    <row r="733" ht="12" customHeight="1"/>
    <row r="734" ht="12" customHeight="1"/>
    <row r="735" ht="6.75" customHeight="1"/>
    <row r="736" ht="12" customHeight="1"/>
    <row r="737" ht="12" customHeight="1"/>
    <row r="738" ht="12" customHeight="1"/>
    <row r="739" ht="6.75" customHeight="1"/>
    <row r="740" ht="6.75" customHeight="1"/>
    <row r="741" ht="12" customHeight="1"/>
    <row r="742" ht="6.75" customHeight="1"/>
    <row r="743" ht="12" customHeight="1"/>
    <row r="744" ht="6.75" customHeight="1"/>
    <row r="745" ht="12" customHeight="1"/>
    <row r="746" ht="12" customHeight="1"/>
    <row r="747" ht="12" customHeight="1"/>
    <row r="748" ht="12" customHeight="1"/>
    <row r="749" ht="12" customHeight="1"/>
    <row r="750" ht="6.75" customHeight="1"/>
    <row r="751" ht="12" customHeight="1"/>
    <row r="752" ht="12" customHeight="1"/>
    <row r="753" ht="12" customHeight="1"/>
    <row r="754" ht="6.75" customHeight="1"/>
    <row r="755" ht="7.5" customHeight="1"/>
    <row r="756" ht="12.75" customHeight="1"/>
    <row r="757" ht="12.75" customHeight="1"/>
    <row r="758" ht="12.75" customHeight="1"/>
    <row r="759" ht="12.75" customHeight="1"/>
    <row r="760" ht="12" customHeight="1"/>
    <row r="761" ht="9" customHeight="1"/>
    <row r="762" ht="18" customHeight="1"/>
    <row r="763" ht="17.25" customHeight="1"/>
    <row r="764" ht="6.75" customHeight="1"/>
    <row r="765" ht="18" customHeight="1"/>
    <row r="766" ht="15.75" customHeight="1"/>
    <row r="767" ht="6" customHeight="1"/>
    <row r="768" ht="16.5" customHeight="1"/>
    <row r="769" ht="12.75" customHeight="1"/>
    <row r="770" ht="11.25" customHeight="1"/>
    <row r="771" ht="11.25" customHeight="1"/>
    <row r="772" ht="12" customHeight="1"/>
    <row r="773" ht="12.75" customHeight="1"/>
    <row r="774" ht="7.5" customHeight="1"/>
    <row r="775" ht="7.5" customHeight="1"/>
    <row r="776" ht="12" customHeight="1"/>
    <row r="777" ht="6.75" customHeight="1"/>
    <row r="778" ht="12" customHeight="1"/>
    <row r="779" ht="6.75" customHeight="1"/>
    <row r="780" ht="12" customHeight="1"/>
    <row r="781" ht="12" customHeight="1"/>
    <row r="782" ht="12" customHeight="1"/>
    <row r="783" ht="12" customHeight="1"/>
    <row r="784" ht="12" customHeight="1"/>
    <row r="785" ht="6.75" customHeight="1"/>
    <row r="786" ht="12" customHeight="1"/>
    <row r="787" ht="12" customHeight="1"/>
    <row r="788" ht="12" customHeight="1"/>
    <row r="789" ht="6.75" customHeight="1"/>
    <row r="790" ht="6.75" customHeight="1"/>
    <row r="791" ht="12" customHeight="1"/>
    <row r="792" ht="6.75" customHeight="1"/>
    <row r="793" ht="12" customHeight="1"/>
    <row r="794" ht="6.75" customHeight="1"/>
    <row r="795" ht="12" customHeight="1"/>
    <row r="796" ht="12" customHeight="1"/>
    <row r="797" ht="12" customHeight="1"/>
    <row r="798" ht="12" customHeight="1"/>
    <row r="799" ht="12" customHeight="1"/>
    <row r="800" ht="6.75" customHeight="1"/>
    <row r="801" ht="12" customHeight="1"/>
    <row r="802" ht="12" customHeight="1"/>
    <row r="803" ht="12" customHeight="1"/>
    <row r="804" ht="6.75" customHeight="1"/>
    <row r="805" ht="6.75" customHeight="1"/>
    <row r="806" ht="12" customHeight="1"/>
    <row r="807" ht="6.75" customHeight="1"/>
    <row r="808" ht="12" customHeight="1"/>
    <row r="809" ht="6.75" customHeight="1"/>
    <row r="810" ht="12" customHeight="1"/>
    <row r="811" ht="12" customHeight="1"/>
    <row r="812" ht="12" customHeight="1"/>
    <row r="813" ht="12" customHeight="1"/>
    <row r="814" ht="12" customHeight="1"/>
    <row r="815" ht="6.75" customHeight="1"/>
    <row r="816" ht="12" customHeight="1"/>
    <row r="817" ht="12" customHeight="1"/>
    <row r="818" ht="12.75" customHeight="1"/>
    <row r="819" ht="6.75" customHeight="1"/>
    <row r="820" ht="6.75" customHeight="1"/>
    <row r="821" ht="12" customHeight="1"/>
    <row r="822" ht="6.75" customHeight="1"/>
    <row r="823" ht="12" customHeight="1"/>
    <row r="824" ht="6.75" customHeight="1"/>
    <row r="825" ht="12" customHeight="1"/>
    <row r="826" ht="12" customHeight="1"/>
    <row r="827" ht="12" customHeight="1"/>
    <row r="828" ht="12" customHeight="1"/>
    <row r="829" ht="12" customHeight="1"/>
    <row r="830" ht="6.75" customHeight="1"/>
    <row r="831" ht="12" customHeight="1"/>
    <row r="832" ht="12" customHeight="1"/>
    <row r="833" ht="12" customHeight="1"/>
    <row r="834" ht="6.75" customHeight="1"/>
    <row r="835" ht="7.5" customHeight="1"/>
    <row r="836" ht="12.75" customHeight="1"/>
    <row r="837" ht="12.75" customHeight="1"/>
    <row r="838" ht="12.75" customHeight="1"/>
    <row r="839" ht="12.75" customHeight="1"/>
    <row r="840" ht="12" customHeight="1"/>
  </sheetData>
  <mergeCells count="4">
    <mergeCell ref="B5:H9"/>
    <mergeCell ref="I5:I9"/>
    <mergeCell ref="J5:J6"/>
    <mergeCell ref="C12:F12"/>
  </mergeCells>
  <phoneticPr fontId="4"/>
  <pageMargins left="0.59055118110236227" right="0" top="0.78740157480314965" bottom="0" header="0.51181102362204722" footer="0.51181102362204722"/>
  <pageSetup paperSize="9" scale="90" orientation="portrait" r:id="rId1"/>
  <headerFooter alignWithMargins="0"/>
  <rowBreaks count="8" manualBreakCount="8">
    <brk id="100" max="16383" man="1"/>
    <brk id="210" max="16383" man="1"/>
    <brk id="320" max="16383" man="1"/>
    <brk id="430" max="16383" man="1"/>
    <brk id="540" max="16383" man="1"/>
    <brk id="650" max="16383" man="1"/>
    <brk id="760" max="16383" man="1"/>
    <brk id="840" max="16383" man="1"/>
  </rowBreaks>
  <colBreaks count="1" manualBreakCount="1">
    <brk id="17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view="pageBreakPreview" zoomScaleNormal="100" zoomScaleSheetLayoutView="100" workbookViewId="0">
      <selection activeCell="H1" sqref="H1"/>
    </sheetView>
  </sheetViews>
  <sheetFormatPr defaultRowHeight="21" customHeight="1"/>
  <cols>
    <col min="1" max="1" width="28.125" style="712" bestFit="1" customWidth="1"/>
    <col min="2" max="2" width="2.875" style="512" customWidth="1"/>
    <col min="3" max="8" width="10.375" style="711" customWidth="1"/>
    <col min="9" max="16384" width="9" style="512"/>
  </cols>
  <sheetData>
    <row r="1" spans="1:9" ht="21" customHeight="1">
      <c r="A1" s="710" t="s">
        <v>2319</v>
      </c>
    </row>
    <row r="2" spans="1:9" ht="12" customHeight="1"/>
    <row r="3" spans="1:9" s="712" customFormat="1" ht="36" customHeight="1">
      <c r="A3" s="713" t="s">
        <v>1008</v>
      </c>
      <c r="B3" s="714"/>
      <c r="C3" s="715" t="s">
        <v>1009</v>
      </c>
      <c r="D3" s="716" t="s">
        <v>1010</v>
      </c>
      <c r="E3" s="716" t="s">
        <v>1011</v>
      </c>
      <c r="F3" s="716" t="s">
        <v>1012</v>
      </c>
      <c r="G3" s="716" t="s">
        <v>1013</v>
      </c>
      <c r="H3" s="717" t="s">
        <v>1014</v>
      </c>
    </row>
    <row r="4" spans="1:9" ht="6" customHeight="1">
      <c r="A4" s="718"/>
      <c r="B4" s="719"/>
      <c r="C4" s="720"/>
      <c r="D4" s="720"/>
      <c r="E4" s="720"/>
      <c r="F4" s="720"/>
      <c r="G4" s="720"/>
      <c r="H4" s="720"/>
    </row>
    <row r="5" spans="1:9" s="526" customFormat="1" ht="21" customHeight="1">
      <c r="A5" s="721" t="s">
        <v>1015</v>
      </c>
      <c r="B5" s="722"/>
      <c r="C5" s="532">
        <v>24965</v>
      </c>
      <c r="D5" s="532">
        <v>5900</v>
      </c>
      <c r="E5" s="532">
        <v>4733</v>
      </c>
      <c r="F5" s="532">
        <v>4832</v>
      </c>
      <c r="G5" s="532">
        <v>4822</v>
      </c>
      <c r="H5" s="532">
        <v>4678</v>
      </c>
    </row>
    <row r="6" spans="1:9" ht="19.5" customHeight="1">
      <c r="A6" s="721" t="s">
        <v>59</v>
      </c>
      <c r="B6" s="719"/>
      <c r="C6" s="532">
        <v>6400</v>
      </c>
      <c r="D6" s="532">
        <v>2308</v>
      </c>
      <c r="E6" s="532">
        <v>1364</v>
      </c>
      <c r="F6" s="532">
        <v>1054</v>
      </c>
      <c r="G6" s="532">
        <v>827</v>
      </c>
      <c r="H6" s="532">
        <v>847</v>
      </c>
      <c r="I6" s="711"/>
    </row>
    <row r="7" spans="1:9" ht="19.5" customHeight="1">
      <c r="A7" s="721" t="s">
        <v>60</v>
      </c>
      <c r="B7" s="719"/>
      <c r="C7" s="532">
        <v>18565</v>
      </c>
      <c r="D7" s="532">
        <v>3592</v>
      </c>
      <c r="E7" s="532">
        <v>3369</v>
      </c>
      <c r="F7" s="532">
        <v>3778</v>
      </c>
      <c r="G7" s="532">
        <v>3995</v>
      </c>
      <c r="H7" s="532">
        <v>3831</v>
      </c>
      <c r="I7" s="711"/>
    </row>
    <row r="8" spans="1:9" ht="6" customHeight="1">
      <c r="A8" s="723"/>
      <c r="B8" s="724"/>
      <c r="C8" s="725"/>
      <c r="D8" s="725"/>
      <c r="E8" s="725"/>
      <c r="F8" s="725"/>
      <c r="G8" s="725"/>
      <c r="H8" s="725"/>
    </row>
  </sheetData>
  <phoneticPr fontId="4"/>
  <pageMargins left="0.59055118110236227" right="0.39370078740157483" top="0.78740157480314965" bottom="0.78740157480314965" header="0.51181102362204722" footer="0.51181102362204722"/>
  <pageSetup paperSize="9" scale="95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"/>
  <sheetViews>
    <sheetView showGridLines="0" zoomScaleNormal="100" zoomScaleSheetLayoutView="100" workbookViewId="0">
      <selection activeCell="C3" sqref="C3"/>
    </sheetView>
  </sheetViews>
  <sheetFormatPr defaultColWidth="9.875" defaultRowHeight="14.65" customHeight="1"/>
  <cols>
    <col min="1" max="1" width="0.875" style="726" customWidth="1"/>
    <col min="2" max="2" width="1.5" style="727" customWidth="1"/>
    <col min="3" max="3" width="15" style="727" customWidth="1"/>
    <col min="4" max="4" width="22.125" style="727" customWidth="1"/>
    <col min="5" max="5" width="0.5" style="727" customWidth="1"/>
    <col min="6" max="9" width="8" style="728" customWidth="1"/>
    <col min="10" max="10" width="8.625" style="728" customWidth="1"/>
    <col min="11" max="13" width="8" style="728" customWidth="1"/>
    <col min="14" max="14" width="8.125" style="728" customWidth="1"/>
    <col min="15" max="16384" width="9.875" style="728"/>
  </cols>
  <sheetData>
    <row r="1" spans="1:15" ht="9" customHeight="1"/>
    <row r="2" spans="1:15" s="315" customFormat="1" ht="17.25" customHeight="1">
      <c r="A2" s="314"/>
      <c r="B2" s="394"/>
      <c r="C2" s="394" t="s">
        <v>2320</v>
      </c>
      <c r="D2" s="394"/>
      <c r="E2" s="394"/>
      <c r="F2" s="412"/>
      <c r="G2" s="412"/>
      <c r="H2" s="314"/>
      <c r="I2" s="321"/>
    </row>
    <row r="3" spans="1:15" s="315" customFormat="1" ht="18.75">
      <c r="A3" s="314"/>
      <c r="B3" s="394"/>
      <c r="C3" s="394" t="s">
        <v>2321</v>
      </c>
      <c r="D3" s="394"/>
      <c r="E3" s="394"/>
      <c r="F3" s="412"/>
      <c r="G3" s="412"/>
      <c r="H3" s="314"/>
      <c r="I3" s="321"/>
    </row>
    <row r="4" spans="1:15" s="116" customFormat="1" ht="4.5" customHeight="1">
      <c r="A4" s="114"/>
      <c r="B4" s="114"/>
      <c r="C4" s="114"/>
      <c r="D4" s="114"/>
      <c r="E4" s="114"/>
      <c r="F4" s="670"/>
      <c r="G4" s="670"/>
      <c r="H4" s="114"/>
      <c r="I4" s="115"/>
    </row>
    <row r="5" spans="1:15" s="116" customFormat="1" ht="19.5" customHeight="1">
      <c r="A5" s="114" t="s">
        <v>1016</v>
      </c>
      <c r="B5" s="1650" t="s">
        <v>1017</v>
      </c>
      <c r="C5" s="1650"/>
      <c r="D5" s="1650"/>
      <c r="E5" s="1651"/>
      <c r="F5" s="1763" t="s">
        <v>1018</v>
      </c>
      <c r="G5" s="1766" t="s">
        <v>1019</v>
      </c>
      <c r="H5" s="1767"/>
      <c r="I5" s="1767"/>
      <c r="J5" s="1767"/>
      <c r="K5" s="1767"/>
      <c r="L5" s="1767"/>
      <c r="M5" s="1767"/>
      <c r="N5" s="1719" t="s">
        <v>1020</v>
      </c>
    </row>
    <row r="6" spans="1:15" s="116" customFormat="1" ht="15.75" customHeight="1">
      <c r="A6" s="114"/>
      <c r="B6" s="1652"/>
      <c r="C6" s="1652"/>
      <c r="D6" s="1652"/>
      <c r="E6" s="1653"/>
      <c r="F6" s="1764"/>
      <c r="G6" s="1770" t="s">
        <v>1021</v>
      </c>
      <c r="H6" s="1772" t="s">
        <v>1022</v>
      </c>
      <c r="I6" s="1767"/>
      <c r="J6" s="1767"/>
      <c r="K6" s="1767"/>
      <c r="L6" s="1767"/>
      <c r="M6" s="1722" t="s">
        <v>1023</v>
      </c>
      <c r="N6" s="1768"/>
    </row>
    <row r="7" spans="1:15" s="116" customFormat="1" ht="44.25" customHeight="1">
      <c r="A7" s="114"/>
      <c r="B7" s="1654"/>
      <c r="C7" s="1654"/>
      <c r="D7" s="1654"/>
      <c r="E7" s="1655"/>
      <c r="F7" s="1765"/>
      <c r="G7" s="1771"/>
      <c r="H7" s="729" t="s">
        <v>1024</v>
      </c>
      <c r="I7" s="729" t="s">
        <v>1025</v>
      </c>
      <c r="J7" s="730" t="s">
        <v>1026</v>
      </c>
      <c r="K7" s="729" t="s">
        <v>1027</v>
      </c>
      <c r="L7" s="729" t="s">
        <v>1028</v>
      </c>
      <c r="M7" s="1769"/>
      <c r="N7" s="1769"/>
    </row>
    <row r="8" spans="1:15" s="372" customFormat="1" ht="10.5" customHeight="1">
      <c r="A8" s="114"/>
      <c r="B8" s="366"/>
      <c r="C8" s="366"/>
      <c r="D8" s="366"/>
      <c r="E8" s="731"/>
      <c r="F8" s="732"/>
      <c r="G8" s="685"/>
      <c r="H8" s="370"/>
    </row>
    <row r="9" spans="1:15" s="372" customFormat="1" ht="15" customHeight="1">
      <c r="A9" s="114"/>
      <c r="B9" s="336"/>
      <c r="C9" s="565"/>
      <c r="D9" s="147"/>
      <c r="E9" s="148"/>
      <c r="F9" s="733"/>
      <c r="G9" s="685"/>
      <c r="H9" s="370"/>
    </row>
    <row r="10" spans="1:15" s="372" customFormat="1" ht="6" customHeight="1">
      <c r="A10" s="114"/>
      <c r="B10" s="336"/>
      <c r="C10" s="565"/>
      <c r="D10" s="147"/>
      <c r="E10" s="148"/>
      <c r="F10" s="733"/>
      <c r="G10" s="685"/>
      <c r="H10" s="370"/>
    </row>
    <row r="11" spans="1:15" s="372" customFormat="1" ht="20.25" customHeight="1">
      <c r="A11" s="114"/>
      <c r="B11" s="1712" t="s">
        <v>1029</v>
      </c>
      <c r="C11" s="1712"/>
      <c r="D11" s="1761"/>
      <c r="E11" s="238"/>
      <c r="F11" s="734">
        <v>188591</v>
      </c>
      <c r="G11" s="734">
        <v>184711</v>
      </c>
      <c r="H11" s="734">
        <v>182847</v>
      </c>
      <c r="I11" s="734">
        <v>108492</v>
      </c>
      <c r="J11" s="734">
        <v>14560</v>
      </c>
      <c r="K11" s="734">
        <v>54603</v>
      </c>
      <c r="L11" s="734">
        <v>5192</v>
      </c>
      <c r="M11" s="734">
        <v>1864</v>
      </c>
      <c r="N11" s="734">
        <v>3880</v>
      </c>
    </row>
    <row r="12" spans="1:15" s="372" customFormat="1" ht="20.25" customHeight="1">
      <c r="A12" s="114"/>
      <c r="B12" s="1712" t="s">
        <v>1030</v>
      </c>
      <c r="C12" s="1712"/>
      <c r="D12" s="1761"/>
      <c r="E12" s="336"/>
      <c r="F12" s="735">
        <v>415337</v>
      </c>
      <c r="G12" s="734">
        <v>409937</v>
      </c>
      <c r="H12" s="734">
        <v>406245</v>
      </c>
      <c r="I12" s="734">
        <v>268671</v>
      </c>
      <c r="J12" s="734">
        <v>33088</v>
      </c>
      <c r="K12" s="734">
        <v>93255</v>
      </c>
      <c r="L12" s="734">
        <v>11231</v>
      </c>
      <c r="M12" s="734">
        <v>3692</v>
      </c>
      <c r="N12" s="734">
        <v>5400</v>
      </c>
    </row>
    <row r="13" spans="1:15" s="372" customFormat="1" ht="20.25" customHeight="1">
      <c r="A13" s="114"/>
      <c r="B13" s="1712" t="s">
        <v>1031</v>
      </c>
      <c r="C13" s="1712"/>
      <c r="D13" s="1761"/>
      <c r="E13" s="736"/>
      <c r="F13" s="737">
        <v>2.2023161233000002</v>
      </c>
      <c r="G13" s="738">
        <v>2.2193426488000001</v>
      </c>
      <c r="H13" s="738">
        <v>2.2217755828999999</v>
      </c>
      <c r="I13" s="739">
        <v>2.4764130074000001</v>
      </c>
      <c r="J13" s="739">
        <v>2.2725274725000002</v>
      </c>
      <c r="K13" s="739">
        <v>1.7078731938</v>
      </c>
      <c r="L13" s="739">
        <v>2.1631355931999998</v>
      </c>
      <c r="M13" s="739">
        <v>1.9806866953</v>
      </c>
      <c r="N13" s="739">
        <v>1.3917525772999999</v>
      </c>
      <c r="O13" s="740"/>
    </row>
    <row r="14" spans="1:15" s="372" customFormat="1" ht="20.25" customHeight="1">
      <c r="A14" s="114"/>
      <c r="B14" s="1759" t="s">
        <v>1032</v>
      </c>
      <c r="C14" s="1760"/>
      <c r="D14" s="1760"/>
      <c r="E14" s="336"/>
      <c r="F14" s="741">
        <v>79522</v>
      </c>
      <c r="G14" s="742">
        <v>79184</v>
      </c>
      <c r="H14" s="742">
        <v>78713</v>
      </c>
      <c r="I14" s="743">
        <v>61941</v>
      </c>
      <c r="J14" s="743">
        <v>6400</v>
      </c>
      <c r="K14" s="743">
        <v>10140</v>
      </c>
      <c r="L14" s="743">
        <v>232</v>
      </c>
      <c r="M14" s="743">
        <v>471</v>
      </c>
      <c r="N14" s="743">
        <v>338</v>
      </c>
    </row>
    <row r="15" spans="1:15" s="372" customFormat="1" ht="20.25" customHeight="1">
      <c r="A15" s="114"/>
      <c r="B15" s="1759" t="s">
        <v>1033</v>
      </c>
      <c r="C15" s="1760"/>
      <c r="D15" s="1760"/>
      <c r="E15" s="336"/>
      <c r="F15" s="741">
        <v>168603</v>
      </c>
      <c r="G15" s="742">
        <v>167970</v>
      </c>
      <c r="H15" s="742">
        <v>167195</v>
      </c>
      <c r="I15" s="743">
        <v>138560</v>
      </c>
      <c r="J15" s="743">
        <v>11144</v>
      </c>
      <c r="K15" s="743">
        <v>16966</v>
      </c>
      <c r="L15" s="743">
        <v>525</v>
      </c>
      <c r="M15" s="743">
        <v>775</v>
      </c>
      <c r="N15" s="743">
        <v>633</v>
      </c>
    </row>
    <row r="16" spans="1:15" s="372" customFormat="1" ht="20.25" customHeight="1">
      <c r="A16" s="114"/>
      <c r="B16" s="1759" t="s">
        <v>1034</v>
      </c>
      <c r="C16" s="1762"/>
      <c r="D16" s="1762"/>
      <c r="E16" s="336"/>
      <c r="F16" s="737">
        <v>2.1202057291999998</v>
      </c>
      <c r="G16" s="738">
        <v>2.1212618711000002</v>
      </c>
      <c r="H16" s="738">
        <v>2.1241091052000001</v>
      </c>
      <c r="I16" s="744">
        <v>2.2369674368000001</v>
      </c>
      <c r="J16" s="744">
        <v>1.74125</v>
      </c>
      <c r="K16" s="744">
        <v>1.6731755424000001</v>
      </c>
      <c r="L16" s="744">
        <v>2.2629310345000002</v>
      </c>
      <c r="M16" s="744">
        <v>1.6454352442</v>
      </c>
      <c r="N16" s="744">
        <v>1.8727810651000001</v>
      </c>
    </row>
    <row r="17" spans="1:29" s="372" customFormat="1" ht="20.25" customHeight="1">
      <c r="A17" s="114"/>
      <c r="B17" s="1759" t="s">
        <v>1035</v>
      </c>
      <c r="C17" s="1760"/>
      <c r="D17" s="1760"/>
      <c r="E17" s="336"/>
      <c r="F17" s="741">
        <v>112629</v>
      </c>
      <c r="G17" s="742">
        <v>112190</v>
      </c>
      <c r="H17" s="742">
        <v>111619</v>
      </c>
      <c r="I17" s="743">
        <v>90564</v>
      </c>
      <c r="J17" s="743">
        <v>8428</v>
      </c>
      <c r="K17" s="743">
        <v>12296</v>
      </c>
      <c r="L17" s="743">
        <v>331</v>
      </c>
      <c r="M17" s="743">
        <v>571</v>
      </c>
      <c r="N17" s="743">
        <v>439</v>
      </c>
    </row>
    <row r="18" spans="1:29" s="372" customFormat="1" ht="7.5" customHeight="1">
      <c r="A18" s="114"/>
      <c r="B18" s="382"/>
      <c r="C18" s="383"/>
      <c r="D18" s="382"/>
      <c r="E18" s="363"/>
      <c r="F18" s="705"/>
      <c r="G18" s="705"/>
      <c r="H18" s="397"/>
      <c r="I18" s="745"/>
      <c r="J18" s="745"/>
      <c r="K18" s="745"/>
      <c r="L18" s="745"/>
      <c r="M18" s="745"/>
      <c r="N18" s="745"/>
    </row>
    <row r="19" spans="1:29" s="372" customFormat="1" ht="15" customHeight="1">
      <c r="A19" s="114"/>
      <c r="B19" s="386"/>
      <c r="C19" s="393"/>
      <c r="D19" s="386"/>
      <c r="E19" s="115"/>
      <c r="F19" s="685"/>
      <c r="G19" s="402"/>
      <c r="H19" s="370"/>
      <c r="I19" s="546"/>
      <c r="J19" s="546"/>
      <c r="K19" s="546"/>
      <c r="L19" s="546"/>
      <c r="M19" s="546"/>
      <c r="N19" s="546"/>
      <c r="O19" s="546"/>
      <c r="P19" s="546"/>
      <c r="Q19" s="546"/>
      <c r="R19" s="546"/>
      <c r="S19" s="546"/>
      <c r="T19" s="546"/>
      <c r="U19" s="546"/>
      <c r="V19" s="546"/>
      <c r="W19" s="546"/>
      <c r="X19" s="546"/>
      <c r="Y19" s="546"/>
      <c r="Z19" s="546"/>
      <c r="AA19" s="546"/>
      <c r="AB19" s="546"/>
      <c r="AC19" s="546"/>
    </row>
    <row r="20" spans="1:29" s="372" customFormat="1" ht="11.25" customHeight="1">
      <c r="A20" s="114"/>
      <c r="B20" s="386"/>
      <c r="C20" s="393"/>
      <c r="D20" s="386"/>
      <c r="E20" s="115"/>
      <c r="F20" s="685"/>
      <c r="G20" s="402"/>
      <c r="H20" s="370"/>
      <c r="I20" s="546"/>
      <c r="J20" s="546"/>
      <c r="K20" s="546"/>
      <c r="L20" s="546"/>
      <c r="M20" s="546"/>
      <c r="N20" s="546"/>
      <c r="O20" s="546"/>
      <c r="P20" s="546"/>
      <c r="Q20" s="546"/>
      <c r="R20" s="546"/>
      <c r="S20" s="546"/>
      <c r="T20" s="546"/>
      <c r="U20" s="546"/>
      <c r="V20" s="546"/>
      <c r="W20" s="546"/>
      <c r="X20" s="546"/>
      <c r="Y20" s="546"/>
      <c r="Z20" s="546"/>
      <c r="AA20" s="546"/>
      <c r="AB20" s="546"/>
      <c r="AC20" s="546"/>
    </row>
    <row r="21" spans="1:29" s="372" customFormat="1" ht="11.25" customHeight="1">
      <c r="A21" s="114"/>
      <c r="B21" s="386"/>
      <c r="C21" s="393"/>
      <c r="D21" s="386"/>
      <c r="E21" s="115"/>
      <c r="F21" s="685"/>
      <c r="G21" s="402"/>
      <c r="H21" s="370"/>
    </row>
    <row r="22" spans="1:29" s="372" customFormat="1" ht="11.25" customHeight="1">
      <c r="A22" s="114"/>
      <c r="B22" s="386"/>
      <c r="C22" s="393"/>
      <c r="D22" s="386"/>
      <c r="E22" s="115"/>
      <c r="F22" s="685"/>
      <c r="G22" s="664"/>
      <c r="H22" s="370"/>
    </row>
    <row r="23" spans="1:29" s="372" customFormat="1" ht="11.25" customHeight="1">
      <c r="A23" s="114"/>
      <c r="B23" s="386"/>
      <c r="C23" s="393"/>
      <c r="D23" s="386"/>
      <c r="E23" s="115"/>
      <c r="F23" s="685"/>
      <c r="G23" s="664"/>
      <c r="H23" s="370"/>
    </row>
    <row r="24" spans="1:29" s="372" customFormat="1" ht="11.25" customHeight="1">
      <c r="A24" s="114"/>
      <c r="B24" s="386"/>
      <c r="C24" s="401"/>
      <c r="D24" s="386"/>
      <c r="E24" s="115"/>
      <c r="F24" s="685"/>
      <c r="G24" s="685"/>
      <c r="H24" s="370"/>
    </row>
    <row r="29" spans="1:29" ht="14.65" customHeight="1">
      <c r="M29" s="746"/>
    </row>
  </sheetData>
  <mergeCells count="14">
    <mergeCell ref="B5:E7"/>
    <mergeCell ref="F5:F7"/>
    <mergeCell ref="G5:M5"/>
    <mergeCell ref="N5:N7"/>
    <mergeCell ref="G6:G7"/>
    <mergeCell ref="H6:L6"/>
    <mergeCell ref="M6:M7"/>
    <mergeCell ref="B17:D17"/>
    <mergeCell ref="B11:D11"/>
    <mergeCell ref="B12:D12"/>
    <mergeCell ref="B13:D13"/>
    <mergeCell ref="B14:D14"/>
    <mergeCell ref="B15:D15"/>
    <mergeCell ref="B16:D16"/>
  </mergeCells>
  <phoneticPr fontId="4"/>
  <pageMargins left="0.59055118110236227" right="0.59055118110236227" top="0.78740157480314965" bottom="0" header="0.51181102362204722" footer="0.51181102362204722"/>
  <pageSetup paperSize="9" scale="77" fitToWidth="0" fitToHeight="0" pageOrder="overThenDown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showGridLines="0" view="pageBreakPreview" zoomScaleNormal="100" zoomScaleSheetLayoutView="100" workbookViewId="0">
      <selection sqref="A1:K1"/>
    </sheetView>
  </sheetViews>
  <sheetFormatPr defaultRowHeight="21.95" customHeight="1"/>
  <cols>
    <col min="1" max="2" width="3.25" style="712" customWidth="1"/>
    <col min="3" max="3" width="29.5" style="712" customWidth="1"/>
    <col min="4" max="10" width="7.25" style="758" customWidth="1"/>
    <col min="11" max="11" width="7.375" style="758" bestFit="1" customWidth="1"/>
    <col min="12" max="16384" width="9" style="512"/>
  </cols>
  <sheetData>
    <row r="1" spans="1:11" s="712" customFormat="1" ht="30.75" customHeight="1">
      <c r="A1" s="1773" t="s">
        <v>2322</v>
      </c>
      <c r="B1" s="1773"/>
      <c r="C1" s="1773"/>
      <c r="D1" s="1773"/>
      <c r="E1" s="1773"/>
      <c r="F1" s="1773"/>
      <c r="G1" s="1773"/>
      <c r="H1" s="1773"/>
      <c r="I1" s="1773"/>
      <c r="J1" s="1773"/>
      <c r="K1" s="1773"/>
    </row>
    <row r="2" spans="1:11" s="712" customFormat="1" ht="3" customHeight="1">
      <c r="D2" s="747"/>
      <c r="E2" s="747"/>
      <c r="F2" s="747"/>
      <c r="G2" s="747"/>
      <c r="H2" s="747"/>
      <c r="I2" s="747"/>
      <c r="J2" s="747"/>
      <c r="K2" s="747"/>
    </row>
    <row r="3" spans="1:11" s="712" customFormat="1" ht="21.95" customHeight="1">
      <c r="A3" s="1774" t="s">
        <v>1036</v>
      </c>
      <c r="B3" s="1774"/>
      <c r="C3" s="1775"/>
      <c r="D3" s="1778" t="s">
        <v>1009</v>
      </c>
      <c r="E3" s="1780" t="s">
        <v>1037</v>
      </c>
      <c r="F3" s="1780"/>
      <c r="G3" s="1780"/>
      <c r="H3" s="1780"/>
      <c r="I3" s="1780"/>
      <c r="J3" s="1780"/>
      <c r="K3" s="1780"/>
    </row>
    <row r="4" spans="1:11" s="712" customFormat="1" ht="21.95" customHeight="1">
      <c r="A4" s="1776"/>
      <c r="B4" s="1776"/>
      <c r="C4" s="1777"/>
      <c r="D4" s="1779"/>
      <c r="E4" s="748" t="s">
        <v>1038</v>
      </c>
      <c r="F4" s="748" t="s">
        <v>1039</v>
      </c>
      <c r="G4" s="748" t="s">
        <v>1040</v>
      </c>
      <c r="H4" s="748" t="s">
        <v>1041</v>
      </c>
      <c r="I4" s="748" t="s">
        <v>1042</v>
      </c>
      <c r="J4" s="748" t="s">
        <v>1043</v>
      </c>
      <c r="K4" s="749" t="s">
        <v>1044</v>
      </c>
    </row>
    <row r="5" spans="1:11" ht="15" customHeight="1">
      <c r="A5" s="718"/>
      <c r="B5" s="515"/>
      <c r="C5" s="517"/>
      <c r="D5" s="750"/>
      <c r="E5" s="751"/>
      <c r="F5" s="752"/>
      <c r="G5" s="752"/>
      <c r="H5" s="752"/>
      <c r="I5" s="752"/>
      <c r="J5" s="752"/>
      <c r="K5" s="752"/>
    </row>
    <row r="6" spans="1:11" s="526" customFormat="1" ht="21.95" customHeight="1">
      <c r="A6" s="527" t="s">
        <v>1045</v>
      </c>
      <c r="B6" s="527"/>
      <c r="C6" s="517"/>
      <c r="D6" s="750">
        <v>79184</v>
      </c>
      <c r="E6" s="752">
        <v>24811</v>
      </c>
      <c r="F6" s="753">
        <v>33472</v>
      </c>
      <c r="G6" s="753">
        <v>12892</v>
      </c>
      <c r="H6" s="753">
        <v>4638</v>
      </c>
      <c r="I6" s="753">
        <v>1891</v>
      </c>
      <c r="J6" s="753">
        <v>999</v>
      </c>
      <c r="K6" s="753">
        <v>481</v>
      </c>
    </row>
    <row r="7" spans="1:11" ht="21.95" customHeight="1">
      <c r="A7" s="527"/>
      <c r="B7" s="527" t="s">
        <v>904</v>
      </c>
      <c r="C7" s="517"/>
      <c r="D7" s="750">
        <v>78713</v>
      </c>
      <c r="E7" s="752">
        <v>24528</v>
      </c>
      <c r="F7" s="753">
        <v>33351</v>
      </c>
      <c r="G7" s="753">
        <v>12854</v>
      </c>
      <c r="H7" s="753">
        <v>4620</v>
      </c>
      <c r="I7" s="753">
        <v>1888</v>
      </c>
      <c r="J7" s="753">
        <v>992</v>
      </c>
      <c r="K7" s="753">
        <v>480</v>
      </c>
    </row>
    <row r="8" spans="1:11" ht="21.95" customHeight="1">
      <c r="A8" s="527"/>
      <c r="B8" s="527"/>
      <c r="C8" s="517" t="s">
        <v>906</v>
      </c>
      <c r="D8" s="750">
        <v>61941</v>
      </c>
      <c r="E8" s="752">
        <v>16008</v>
      </c>
      <c r="F8" s="753">
        <v>27562</v>
      </c>
      <c r="G8" s="753">
        <v>11141</v>
      </c>
      <c r="H8" s="753">
        <v>4125</v>
      </c>
      <c r="I8" s="753">
        <v>1729</v>
      </c>
      <c r="J8" s="753">
        <v>921</v>
      </c>
      <c r="K8" s="753">
        <v>455</v>
      </c>
    </row>
    <row r="9" spans="1:11" ht="21.95" customHeight="1">
      <c r="A9" s="527"/>
      <c r="B9" s="527"/>
      <c r="C9" s="754" t="s">
        <v>1046</v>
      </c>
      <c r="D9" s="750">
        <v>6400</v>
      </c>
      <c r="E9" s="752">
        <v>2825</v>
      </c>
      <c r="F9" s="753">
        <v>2695</v>
      </c>
      <c r="G9" s="753">
        <v>669</v>
      </c>
      <c r="H9" s="753">
        <v>155</v>
      </c>
      <c r="I9" s="753">
        <v>41</v>
      </c>
      <c r="J9" s="753">
        <v>9</v>
      </c>
      <c r="K9" s="753">
        <v>6</v>
      </c>
    </row>
    <row r="10" spans="1:11" ht="21.95" customHeight="1">
      <c r="A10" s="527"/>
      <c r="B10" s="527"/>
      <c r="C10" s="517" t="s">
        <v>908</v>
      </c>
      <c r="D10" s="750">
        <v>10140</v>
      </c>
      <c r="E10" s="752">
        <v>5630</v>
      </c>
      <c r="F10" s="753">
        <v>3001</v>
      </c>
      <c r="G10" s="753">
        <v>997</v>
      </c>
      <c r="H10" s="753">
        <v>329</v>
      </c>
      <c r="I10" s="753">
        <v>111</v>
      </c>
      <c r="J10" s="753">
        <v>53</v>
      </c>
      <c r="K10" s="753">
        <v>19</v>
      </c>
    </row>
    <row r="11" spans="1:11" ht="21.95" customHeight="1">
      <c r="A11" s="527"/>
      <c r="B11" s="527"/>
      <c r="C11" s="517" t="s">
        <v>909</v>
      </c>
      <c r="D11" s="750">
        <v>232</v>
      </c>
      <c r="E11" s="752">
        <v>65</v>
      </c>
      <c r="F11" s="753">
        <v>93</v>
      </c>
      <c r="G11" s="753">
        <v>47</v>
      </c>
      <c r="H11" s="753">
        <v>11</v>
      </c>
      <c r="I11" s="753">
        <v>7</v>
      </c>
      <c r="J11" s="753">
        <v>9</v>
      </c>
      <c r="K11" s="755" t="s">
        <v>34</v>
      </c>
    </row>
    <row r="12" spans="1:11" ht="21.95" customHeight="1">
      <c r="A12" s="527"/>
      <c r="B12" s="527" t="s">
        <v>905</v>
      </c>
      <c r="C12" s="517"/>
      <c r="D12" s="750">
        <v>471</v>
      </c>
      <c r="E12" s="752">
        <v>283</v>
      </c>
      <c r="F12" s="753">
        <v>121</v>
      </c>
      <c r="G12" s="753">
        <v>38</v>
      </c>
      <c r="H12" s="753">
        <v>18</v>
      </c>
      <c r="I12" s="753">
        <v>3</v>
      </c>
      <c r="J12" s="753">
        <v>7</v>
      </c>
      <c r="K12" s="753">
        <v>1</v>
      </c>
    </row>
    <row r="13" spans="1:11" ht="6" customHeight="1">
      <c r="A13" s="537"/>
      <c r="B13" s="537"/>
      <c r="C13" s="539"/>
      <c r="D13" s="756"/>
      <c r="E13" s="757"/>
      <c r="F13" s="757"/>
      <c r="G13" s="757"/>
      <c r="H13" s="757"/>
      <c r="I13" s="757"/>
      <c r="J13" s="757"/>
      <c r="K13" s="757"/>
    </row>
  </sheetData>
  <mergeCells count="4">
    <mergeCell ref="A1:K1"/>
    <mergeCell ref="A3:C4"/>
    <mergeCell ref="D3:D4"/>
    <mergeCell ref="E3:K3"/>
  </mergeCells>
  <phoneticPr fontId="4"/>
  <printOptions horizontalCentered="1"/>
  <pageMargins left="0.70866141732283472" right="0.70866141732283472" top="0.78740157480314965" bottom="0.78740157480314965" header="0.51181102362204722" footer="0.51181102362204722"/>
  <pageSetup paperSize="9" scale="92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45"/>
  <sheetViews>
    <sheetView showGridLines="0" view="pageBreakPreview" zoomScale="85" zoomScaleNormal="100" zoomScaleSheetLayoutView="85" workbookViewId="0">
      <selection activeCell="D1" sqref="D1"/>
    </sheetView>
  </sheetViews>
  <sheetFormatPr defaultColWidth="9.875" defaultRowHeight="14.65" customHeight="1"/>
  <cols>
    <col min="1" max="1" width="0.75" style="727" customWidth="1"/>
    <col min="2" max="2" width="11.5" style="727" customWidth="1"/>
    <col min="3" max="3" width="0.625" style="727" customWidth="1"/>
    <col min="4" max="4" width="0.75" style="727" customWidth="1"/>
    <col min="5" max="5" width="10.25" style="727" customWidth="1"/>
    <col min="6" max="6" width="3.125" style="727" customWidth="1"/>
    <col min="7" max="7" width="6" style="727" customWidth="1"/>
    <col min="8" max="8" width="0.75" style="727" customWidth="1"/>
    <col min="9" max="24" width="8.5" style="728" customWidth="1"/>
    <col min="25" max="31" width="9.375" style="728" customWidth="1"/>
    <col min="32" max="16384" width="9.875" style="728"/>
  </cols>
  <sheetData>
    <row r="1" spans="1:49" s="116" customFormat="1" ht="17.25" customHeight="1">
      <c r="A1" s="541"/>
      <c r="B1" s="541"/>
      <c r="C1" s="541"/>
      <c r="D1" s="541"/>
      <c r="E1" s="541"/>
      <c r="G1" s="541"/>
      <c r="H1" s="541"/>
      <c r="I1" s="541"/>
      <c r="J1" s="541"/>
      <c r="K1" s="541"/>
      <c r="L1" s="541"/>
      <c r="M1" s="541"/>
      <c r="N1" s="627" t="s">
        <v>1047</v>
      </c>
      <c r="O1" s="541" t="s">
        <v>1048</v>
      </c>
      <c r="P1" s="541"/>
      <c r="Q1" s="541"/>
      <c r="R1" s="541"/>
      <c r="S1" s="541"/>
      <c r="T1" s="541"/>
      <c r="U1" s="541"/>
      <c r="V1" s="541"/>
      <c r="W1" s="541"/>
      <c r="X1" s="541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</row>
    <row r="2" spans="1:49" s="372" customFormat="1" ht="9" customHeight="1">
      <c r="A2" s="759"/>
      <c r="B2" s="759"/>
      <c r="C2" s="759"/>
      <c r="D2" s="759"/>
      <c r="E2" s="759"/>
      <c r="F2" s="759"/>
      <c r="G2" s="759"/>
      <c r="H2" s="759"/>
      <c r="I2" s="760"/>
      <c r="J2" s="760"/>
      <c r="K2" s="760"/>
      <c r="L2" s="760"/>
      <c r="M2" s="760"/>
      <c r="N2" s="760"/>
      <c r="O2" s="760"/>
      <c r="P2" s="760"/>
      <c r="Q2" s="760"/>
      <c r="R2" s="760"/>
      <c r="S2" s="760"/>
      <c r="T2" s="760"/>
      <c r="U2" s="760"/>
      <c r="V2" s="760"/>
      <c r="W2" s="760"/>
      <c r="X2" s="760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</row>
    <row r="3" spans="1:49" s="116" customFormat="1" ht="12" customHeight="1">
      <c r="A3" s="1785" t="s">
        <v>1049</v>
      </c>
      <c r="B3" s="1785"/>
      <c r="C3" s="1785"/>
      <c r="D3" s="1785"/>
      <c r="E3" s="1785"/>
      <c r="F3" s="1785"/>
      <c r="G3" s="1785"/>
      <c r="H3" s="1786"/>
      <c r="I3" s="1789" t="s">
        <v>1050</v>
      </c>
      <c r="J3" s="761"/>
      <c r="K3" s="761"/>
      <c r="L3" s="761"/>
      <c r="M3" s="761"/>
      <c r="N3" s="761"/>
      <c r="O3" s="761"/>
      <c r="P3" s="761"/>
      <c r="Q3" s="762"/>
      <c r="R3" s="762"/>
      <c r="S3" s="762"/>
      <c r="T3" s="762"/>
      <c r="U3" s="762"/>
      <c r="V3" s="762"/>
      <c r="W3" s="762"/>
      <c r="X3" s="763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</row>
    <row r="4" spans="1:49" s="116" customFormat="1" ht="16.5" customHeight="1">
      <c r="A4" s="1787"/>
      <c r="B4" s="1787"/>
      <c r="C4" s="1787"/>
      <c r="D4" s="1787"/>
      <c r="E4" s="1787"/>
      <c r="F4" s="1787"/>
      <c r="G4" s="1787"/>
      <c r="H4" s="1788"/>
      <c r="I4" s="1790"/>
      <c r="J4" s="764"/>
      <c r="K4" s="764"/>
      <c r="L4" s="764"/>
      <c r="M4" s="764"/>
      <c r="N4" s="764"/>
      <c r="O4" s="764"/>
      <c r="P4" s="764"/>
      <c r="Q4" s="765" t="s">
        <v>1051</v>
      </c>
      <c r="R4" s="766"/>
      <c r="S4" s="767"/>
      <c r="T4" s="767"/>
      <c r="U4" s="767"/>
      <c r="V4" s="767"/>
      <c r="W4" s="767"/>
      <c r="X4" s="767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</row>
    <row r="5" spans="1:49" s="133" customFormat="1" ht="33" customHeight="1">
      <c r="A5" s="1787"/>
      <c r="B5" s="1787"/>
      <c r="C5" s="1787"/>
      <c r="D5" s="1787"/>
      <c r="E5" s="1787"/>
      <c r="F5" s="1787"/>
      <c r="G5" s="1787"/>
      <c r="H5" s="1788"/>
      <c r="I5" s="1791"/>
      <c r="J5" s="609" t="s">
        <v>1052</v>
      </c>
      <c r="K5" s="609" t="s">
        <v>1053</v>
      </c>
      <c r="L5" s="609" t="s">
        <v>1054</v>
      </c>
      <c r="M5" s="609" t="s">
        <v>1055</v>
      </c>
      <c r="N5" s="609" t="s">
        <v>1056</v>
      </c>
      <c r="O5" s="609" t="s">
        <v>1057</v>
      </c>
      <c r="P5" s="609" t="s">
        <v>1058</v>
      </c>
      <c r="Q5" s="609" t="s">
        <v>1059</v>
      </c>
      <c r="R5" s="609" t="s">
        <v>1052</v>
      </c>
      <c r="S5" s="609" t="s">
        <v>1053</v>
      </c>
      <c r="T5" s="609" t="s">
        <v>1054</v>
      </c>
      <c r="U5" s="609" t="s">
        <v>1055</v>
      </c>
      <c r="V5" s="609" t="s">
        <v>1056</v>
      </c>
      <c r="W5" s="609" t="s">
        <v>1057</v>
      </c>
      <c r="X5" s="768" t="s">
        <v>1058</v>
      </c>
    </row>
    <row r="6" spans="1:49" s="372" customFormat="1" ht="7.5" customHeight="1">
      <c r="A6" s="366"/>
      <c r="B6" s="366"/>
      <c r="C6" s="731"/>
      <c r="D6" s="366"/>
      <c r="E6" s="366"/>
      <c r="F6" s="366"/>
      <c r="G6" s="366"/>
      <c r="H6" s="769"/>
      <c r="I6" s="733"/>
      <c r="J6" s="685"/>
      <c r="K6" s="685"/>
      <c r="L6" s="685"/>
      <c r="M6" s="685"/>
      <c r="N6" s="685"/>
      <c r="O6" s="685"/>
      <c r="P6" s="685"/>
      <c r="Q6" s="733"/>
      <c r="R6" s="685"/>
      <c r="S6" s="685"/>
      <c r="T6" s="685"/>
      <c r="U6" s="685"/>
      <c r="V6" s="685"/>
      <c r="W6" s="685"/>
      <c r="X6" s="685"/>
    </row>
    <row r="7" spans="1:49" s="154" customFormat="1" ht="22.5" customHeight="1">
      <c r="A7" s="565"/>
      <c r="B7" s="565"/>
      <c r="C7" s="770"/>
      <c r="D7" s="565"/>
      <c r="E7" s="1783" t="s">
        <v>1029</v>
      </c>
      <c r="F7" s="1783"/>
      <c r="G7" s="1784"/>
      <c r="H7" s="771"/>
      <c r="I7" s="772">
        <v>188591</v>
      </c>
      <c r="J7" s="773">
        <v>69504</v>
      </c>
      <c r="K7" s="773">
        <v>56024</v>
      </c>
      <c r="L7" s="773">
        <v>32040</v>
      </c>
      <c r="M7" s="773">
        <v>21155</v>
      </c>
      <c r="N7" s="773">
        <v>7185</v>
      </c>
      <c r="O7" s="773">
        <v>1933</v>
      </c>
      <c r="P7" s="773">
        <v>750</v>
      </c>
      <c r="Q7" s="772">
        <v>79522</v>
      </c>
      <c r="R7" s="773">
        <v>24965</v>
      </c>
      <c r="S7" s="773">
        <v>33597</v>
      </c>
      <c r="T7" s="773">
        <v>12925</v>
      </c>
      <c r="U7" s="773">
        <v>4651</v>
      </c>
      <c r="V7" s="773">
        <v>1896</v>
      </c>
      <c r="W7" s="773">
        <v>1004</v>
      </c>
      <c r="X7" s="773">
        <v>484</v>
      </c>
    </row>
    <row r="8" spans="1:49" s="154" customFormat="1" ht="22.5" customHeight="1">
      <c r="A8" s="565"/>
      <c r="B8" s="565" t="s">
        <v>1060</v>
      </c>
      <c r="C8" s="770"/>
      <c r="D8" s="565"/>
      <c r="E8" s="1783" t="s">
        <v>1030</v>
      </c>
      <c r="F8" s="1783"/>
      <c r="G8" s="1784"/>
      <c r="H8" s="771"/>
      <c r="I8" s="773">
        <v>415337</v>
      </c>
      <c r="J8" s="773">
        <v>69504</v>
      </c>
      <c r="K8" s="773">
        <v>112048</v>
      </c>
      <c r="L8" s="773">
        <v>96120</v>
      </c>
      <c r="M8" s="773">
        <v>84620</v>
      </c>
      <c r="N8" s="773">
        <v>35925</v>
      </c>
      <c r="O8" s="773">
        <v>11598</v>
      </c>
      <c r="P8" s="773">
        <v>5522</v>
      </c>
      <c r="Q8" s="772">
        <v>168603</v>
      </c>
      <c r="R8" s="773">
        <v>24965</v>
      </c>
      <c r="S8" s="773">
        <v>67194</v>
      </c>
      <c r="T8" s="773">
        <v>38775</v>
      </c>
      <c r="U8" s="773">
        <v>18604</v>
      </c>
      <c r="V8" s="773">
        <v>9480</v>
      </c>
      <c r="W8" s="773">
        <v>6024</v>
      </c>
      <c r="X8" s="773">
        <v>3561</v>
      </c>
    </row>
    <row r="9" spans="1:49" s="154" customFormat="1" ht="22.5" customHeight="1">
      <c r="A9" s="565"/>
      <c r="B9" s="565"/>
      <c r="C9" s="770"/>
      <c r="D9" s="565"/>
      <c r="E9" s="1783" t="s">
        <v>1035</v>
      </c>
      <c r="F9" s="1783"/>
      <c r="G9" s="1784"/>
      <c r="H9" s="771"/>
      <c r="I9" s="773">
        <v>112629</v>
      </c>
      <c r="J9" s="773">
        <v>24965</v>
      </c>
      <c r="K9" s="773">
        <v>54480</v>
      </c>
      <c r="L9" s="773">
        <v>21032</v>
      </c>
      <c r="M9" s="773">
        <v>7116</v>
      </c>
      <c r="N9" s="773">
        <v>2667</v>
      </c>
      <c r="O9" s="773">
        <v>1545</v>
      </c>
      <c r="P9" s="773">
        <v>824</v>
      </c>
      <c r="Q9" s="772">
        <v>112629</v>
      </c>
      <c r="R9" s="773">
        <v>24965</v>
      </c>
      <c r="S9" s="773">
        <v>54480</v>
      </c>
      <c r="T9" s="773">
        <v>21032</v>
      </c>
      <c r="U9" s="773">
        <v>7116</v>
      </c>
      <c r="V9" s="773">
        <v>2667</v>
      </c>
      <c r="W9" s="773">
        <v>1545</v>
      </c>
      <c r="X9" s="773">
        <v>824</v>
      </c>
    </row>
    <row r="10" spans="1:49" s="372" customFormat="1" ht="5.25" customHeight="1">
      <c r="A10" s="233"/>
      <c r="B10" s="233"/>
      <c r="C10" s="774"/>
      <c r="D10" s="233"/>
      <c r="E10" s="233"/>
      <c r="F10" s="233"/>
      <c r="G10" s="233"/>
      <c r="H10" s="771"/>
      <c r="I10" s="685"/>
      <c r="J10" s="685"/>
      <c r="K10" s="685"/>
      <c r="L10" s="685"/>
      <c r="M10" s="685"/>
      <c r="N10" s="685"/>
      <c r="O10" s="685"/>
      <c r="P10" s="685"/>
      <c r="Q10" s="733"/>
      <c r="R10" s="685"/>
      <c r="S10" s="685"/>
      <c r="T10" s="685"/>
      <c r="U10" s="685"/>
      <c r="V10" s="685"/>
      <c r="W10" s="685"/>
      <c r="X10" s="685"/>
    </row>
    <row r="11" spans="1:49" s="372" customFormat="1" ht="7.5" customHeight="1">
      <c r="A11" s="775"/>
      <c r="B11" s="775"/>
      <c r="C11" s="776"/>
      <c r="D11" s="775"/>
      <c r="E11" s="775"/>
      <c r="F11" s="775"/>
      <c r="G11" s="775"/>
      <c r="H11" s="777"/>
      <c r="I11" s="778"/>
      <c r="J11" s="779"/>
      <c r="K11" s="779"/>
      <c r="L11" s="779"/>
      <c r="M11" s="779"/>
      <c r="N11" s="779"/>
      <c r="O11" s="779"/>
      <c r="P11" s="779"/>
      <c r="Q11" s="778"/>
      <c r="R11" s="779"/>
      <c r="S11" s="779"/>
      <c r="T11" s="779"/>
      <c r="U11" s="779"/>
      <c r="V11" s="779"/>
      <c r="W11" s="779"/>
      <c r="X11" s="779"/>
    </row>
    <row r="12" spans="1:49" s="154" customFormat="1" ht="22.5" customHeight="1">
      <c r="A12" s="565"/>
      <c r="B12" s="565"/>
      <c r="C12" s="770"/>
      <c r="D12" s="565"/>
      <c r="E12" s="1781" t="s">
        <v>1029</v>
      </c>
      <c r="F12" s="1781"/>
      <c r="G12" s="1782"/>
      <c r="H12" s="771"/>
      <c r="I12" s="772">
        <v>174100</v>
      </c>
      <c r="J12" s="773">
        <v>65415</v>
      </c>
      <c r="K12" s="773">
        <v>50856</v>
      </c>
      <c r="L12" s="773">
        <v>29444</v>
      </c>
      <c r="M12" s="773">
        <v>19523</v>
      </c>
      <c r="N12" s="773">
        <v>6516</v>
      </c>
      <c r="O12" s="773">
        <v>1706</v>
      </c>
      <c r="P12" s="773">
        <v>640</v>
      </c>
      <c r="Q12" s="772">
        <v>71137</v>
      </c>
      <c r="R12" s="773">
        <v>22523</v>
      </c>
      <c r="S12" s="773">
        <v>30035</v>
      </c>
      <c r="T12" s="773">
        <v>11534</v>
      </c>
      <c r="U12" s="773">
        <v>4091</v>
      </c>
      <c r="V12" s="773">
        <v>1670</v>
      </c>
      <c r="W12" s="773">
        <v>874</v>
      </c>
      <c r="X12" s="773">
        <v>410</v>
      </c>
    </row>
    <row r="13" spans="1:49" s="154" customFormat="1" ht="22.5" customHeight="1">
      <c r="A13" s="565"/>
      <c r="B13" s="565" t="s">
        <v>1061</v>
      </c>
      <c r="C13" s="770"/>
      <c r="D13" s="565"/>
      <c r="E13" s="1781" t="s">
        <v>1030</v>
      </c>
      <c r="F13" s="1781"/>
      <c r="G13" s="1782"/>
      <c r="H13" s="771"/>
      <c r="I13" s="773">
        <v>381084</v>
      </c>
      <c r="J13" s="773">
        <v>65415</v>
      </c>
      <c r="K13" s="773">
        <v>101712</v>
      </c>
      <c r="L13" s="773">
        <v>88332</v>
      </c>
      <c r="M13" s="773">
        <v>78092</v>
      </c>
      <c r="N13" s="773">
        <v>32580</v>
      </c>
      <c r="O13" s="773">
        <v>10236</v>
      </c>
      <c r="P13" s="773">
        <v>4717</v>
      </c>
      <c r="Q13" s="772">
        <v>150168</v>
      </c>
      <c r="R13" s="773">
        <v>22523</v>
      </c>
      <c r="S13" s="773">
        <v>60070</v>
      </c>
      <c r="T13" s="773">
        <v>34602</v>
      </c>
      <c r="U13" s="773">
        <v>16364</v>
      </c>
      <c r="V13" s="773">
        <v>8350</v>
      </c>
      <c r="W13" s="773">
        <v>5244</v>
      </c>
      <c r="X13" s="773">
        <v>3015</v>
      </c>
    </row>
    <row r="14" spans="1:49" s="154" customFormat="1" ht="22.5" customHeight="1">
      <c r="A14" s="565"/>
      <c r="B14" s="565"/>
      <c r="C14" s="770"/>
      <c r="D14" s="565"/>
      <c r="E14" s="1781" t="s">
        <v>1035</v>
      </c>
      <c r="F14" s="1781"/>
      <c r="G14" s="1782"/>
      <c r="H14" s="771"/>
      <c r="I14" s="773">
        <v>100621</v>
      </c>
      <c r="J14" s="773">
        <v>22523</v>
      </c>
      <c r="K14" s="773">
        <v>48709</v>
      </c>
      <c r="L14" s="773">
        <v>18775</v>
      </c>
      <c r="M14" s="773">
        <v>6238</v>
      </c>
      <c r="N14" s="773">
        <v>2342</v>
      </c>
      <c r="O14" s="773">
        <v>1340</v>
      </c>
      <c r="P14" s="773">
        <v>694</v>
      </c>
      <c r="Q14" s="772">
        <v>100621</v>
      </c>
      <c r="R14" s="773">
        <v>22523</v>
      </c>
      <c r="S14" s="773">
        <v>48709</v>
      </c>
      <c r="T14" s="773">
        <v>18775</v>
      </c>
      <c r="U14" s="773">
        <v>6238</v>
      </c>
      <c r="V14" s="773">
        <v>2342</v>
      </c>
      <c r="W14" s="773">
        <v>1340</v>
      </c>
      <c r="X14" s="773">
        <v>694</v>
      </c>
    </row>
    <row r="15" spans="1:49" s="372" customFormat="1" ht="5.25" customHeight="1">
      <c r="A15" s="780"/>
      <c r="B15" s="780"/>
      <c r="C15" s="781"/>
      <c r="D15" s="780"/>
      <c r="E15" s="780"/>
      <c r="F15" s="780"/>
      <c r="G15" s="780"/>
      <c r="H15" s="782"/>
      <c r="I15" s="783"/>
      <c r="J15" s="783"/>
      <c r="K15" s="783"/>
      <c r="L15" s="783"/>
      <c r="M15" s="783"/>
      <c r="N15" s="783"/>
      <c r="O15" s="783"/>
      <c r="P15" s="783"/>
      <c r="Q15" s="784"/>
      <c r="R15" s="783"/>
      <c r="S15" s="783"/>
      <c r="T15" s="783"/>
      <c r="U15" s="783"/>
      <c r="V15" s="783"/>
      <c r="W15" s="783"/>
      <c r="X15" s="783"/>
    </row>
    <row r="16" spans="1:49" s="372" customFormat="1" ht="7.5" customHeight="1">
      <c r="A16" s="233"/>
      <c r="B16" s="233"/>
      <c r="C16" s="774"/>
      <c r="D16" s="233"/>
      <c r="E16" s="233"/>
      <c r="F16" s="233"/>
      <c r="G16" s="233"/>
      <c r="H16" s="148"/>
      <c r="I16" s="733"/>
      <c r="J16" s="685"/>
      <c r="K16" s="685"/>
      <c r="L16" s="685"/>
      <c r="M16" s="685"/>
      <c r="N16" s="685"/>
      <c r="O16" s="685"/>
      <c r="P16" s="685"/>
      <c r="Q16" s="733"/>
      <c r="R16" s="685"/>
      <c r="S16" s="685"/>
      <c r="T16" s="685"/>
      <c r="U16" s="685"/>
      <c r="V16" s="685"/>
      <c r="W16" s="685"/>
      <c r="X16" s="685"/>
    </row>
    <row r="17" spans="1:24" s="154" customFormat="1" ht="22.5" customHeight="1">
      <c r="A17" s="565"/>
      <c r="B17" s="565"/>
      <c r="C17" s="770"/>
      <c r="D17" s="565"/>
      <c r="E17" s="1783" t="s">
        <v>1029</v>
      </c>
      <c r="F17" s="1783"/>
      <c r="G17" s="1784"/>
      <c r="H17" s="771"/>
      <c r="I17" s="772">
        <v>1530</v>
      </c>
      <c r="J17" s="773">
        <v>488</v>
      </c>
      <c r="K17" s="773">
        <v>493</v>
      </c>
      <c r="L17" s="773">
        <v>267</v>
      </c>
      <c r="M17" s="773">
        <v>185</v>
      </c>
      <c r="N17" s="773">
        <v>64</v>
      </c>
      <c r="O17" s="773">
        <v>25</v>
      </c>
      <c r="P17" s="773">
        <v>8</v>
      </c>
      <c r="Q17" s="772">
        <v>821</v>
      </c>
      <c r="R17" s="773">
        <v>290</v>
      </c>
      <c r="S17" s="773">
        <v>320</v>
      </c>
      <c r="T17" s="773">
        <v>135</v>
      </c>
      <c r="U17" s="773">
        <v>50</v>
      </c>
      <c r="V17" s="773">
        <v>14</v>
      </c>
      <c r="W17" s="773">
        <v>9</v>
      </c>
      <c r="X17" s="773">
        <v>3</v>
      </c>
    </row>
    <row r="18" spans="1:24" s="154" customFormat="1" ht="22.5" customHeight="1">
      <c r="A18" s="565"/>
      <c r="B18" s="565" t="s">
        <v>1062</v>
      </c>
      <c r="C18" s="770"/>
      <c r="D18" s="565"/>
      <c r="E18" s="1783" t="s">
        <v>1030</v>
      </c>
      <c r="F18" s="1783"/>
      <c r="G18" s="1784"/>
      <c r="H18" s="771"/>
      <c r="I18" s="773">
        <v>3543</v>
      </c>
      <c r="J18" s="773">
        <v>488</v>
      </c>
      <c r="K18" s="773">
        <v>986</v>
      </c>
      <c r="L18" s="773">
        <v>801</v>
      </c>
      <c r="M18" s="773">
        <v>740</v>
      </c>
      <c r="N18" s="773">
        <v>320</v>
      </c>
      <c r="O18" s="773">
        <v>150</v>
      </c>
      <c r="P18" s="773">
        <v>58</v>
      </c>
      <c r="Q18" s="772">
        <v>1681</v>
      </c>
      <c r="R18" s="773">
        <v>290</v>
      </c>
      <c r="S18" s="773">
        <v>640</v>
      </c>
      <c r="T18" s="773">
        <v>405</v>
      </c>
      <c r="U18" s="773">
        <v>200</v>
      </c>
      <c r="V18" s="773">
        <v>70</v>
      </c>
      <c r="W18" s="773">
        <v>54</v>
      </c>
      <c r="X18" s="773">
        <v>22</v>
      </c>
    </row>
    <row r="19" spans="1:24" s="154" customFormat="1" ht="22.5" customHeight="1">
      <c r="A19" s="565"/>
      <c r="B19" s="565"/>
      <c r="C19" s="770"/>
      <c r="D19" s="565"/>
      <c r="E19" s="1783" t="s">
        <v>1035</v>
      </c>
      <c r="F19" s="1783"/>
      <c r="G19" s="1784"/>
      <c r="H19" s="771"/>
      <c r="I19" s="773">
        <v>1127</v>
      </c>
      <c r="J19" s="773">
        <v>290</v>
      </c>
      <c r="K19" s="773">
        <v>501</v>
      </c>
      <c r="L19" s="773">
        <v>215</v>
      </c>
      <c r="M19" s="773">
        <v>77</v>
      </c>
      <c r="N19" s="773">
        <v>22</v>
      </c>
      <c r="O19" s="773">
        <v>17</v>
      </c>
      <c r="P19" s="773">
        <v>5</v>
      </c>
      <c r="Q19" s="772">
        <v>1127</v>
      </c>
      <c r="R19" s="773">
        <v>290</v>
      </c>
      <c r="S19" s="773">
        <v>501</v>
      </c>
      <c r="T19" s="773">
        <v>215</v>
      </c>
      <c r="U19" s="773">
        <v>77</v>
      </c>
      <c r="V19" s="773">
        <v>22</v>
      </c>
      <c r="W19" s="773">
        <v>17</v>
      </c>
      <c r="X19" s="773">
        <v>5</v>
      </c>
    </row>
    <row r="20" spans="1:24" s="372" customFormat="1" ht="5.25" customHeight="1">
      <c r="A20" s="233"/>
      <c r="B20" s="233"/>
      <c r="C20" s="774"/>
      <c r="D20" s="233"/>
      <c r="E20" s="233"/>
      <c r="F20" s="233"/>
      <c r="G20" s="233"/>
      <c r="H20" s="771"/>
      <c r="I20" s="685"/>
      <c r="J20" s="685"/>
      <c r="K20" s="685"/>
      <c r="L20" s="685"/>
      <c r="M20" s="685"/>
      <c r="N20" s="685"/>
      <c r="O20" s="685"/>
      <c r="P20" s="685"/>
      <c r="Q20" s="733"/>
      <c r="R20" s="685"/>
      <c r="S20" s="685"/>
      <c r="T20" s="685"/>
      <c r="U20" s="685"/>
      <c r="V20" s="685"/>
      <c r="W20" s="685"/>
      <c r="X20" s="685"/>
    </row>
    <row r="21" spans="1:24" s="372" customFormat="1" ht="7.5" customHeight="1">
      <c r="A21" s="775"/>
      <c r="B21" s="775"/>
      <c r="C21" s="776"/>
      <c r="D21" s="775"/>
      <c r="E21" s="775"/>
      <c r="F21" s="775"/>
      <c r="G21" s="775"/>
      <c r="H21" s="777"/>
      <c r="I21" s="778"/>
      <c r="J21" s="779"/>
      <c r="K21" s="779"/>
      <c r="L21" s="779"/>
      <c r="M21" s="779"/>
      <c r="N21" s="779"/>
      <c r="O21" s="779"/>
      <c r="P21" s="779"/>
      <c r="Q21" s="778"/>
      <c r="R21" s="779"/>
      <c r="S21" s="779"/>
      <c r="T21" s="779"/>
      <c r="U21" s="779"/>
      <c r="V21" s="779"/>
      <c r="W21" s="779"/>
      <c r="X21" s="779"/>
    </row>
    <row r="22" spans="1:24" s="154" customFormat="1" ht="22.5" customHeight="1">
      <c r="A22" s="565"/>
      <c r="B22" s="565"/>
      <c r="C22" s="770"/>
      <c r="D22" s="565"/>
      <c r="E22" s="1781" t="s">
        <v>1029</v>
      </c>
      <c r="F22" s="1781"/>
      <c r="G22" s="1782"/>
      <c r="H22" s="771"/>
      <c r="I22" s="772">
        <v>364</v>
      </c>
      <c r="J22" s="773">
        <v>172</v>
      </c>
      <c r="K22" s="773">
        <v>139</v>
      </c>
      <c r="L22" s="773">
        <v>29</v>
      </c>
      <c r="M22" s="773">
        <v>11</v>
      </c>
      <c r="N22" s="773">
        <v>10</v>
      </c>
      <c r="O22" s="773">
        <v>2</v>
      </c>
      <c r="P22" s="773">
        <v>1</v>
      </c>
      <c r="Q22" s="772">
        <v>252</v>
      </c>
      <c r="R22" s="773">
        <v>113</v>
      </c>
      <c r="S22" s="773">
        <v>111</v>
      </c>
      <c r="T22" s="773">
        <v>19</v>
      </c>
      <c r="U22" s="773">
        <v>4</v>
      </c>
      <c r="V22" s="773">
        <v>3</v>
      </c>
      <c r="W22" s="773">
        <v>1</v>
      </c>
      <c r="X22" s="773">
        <v>1</v>
      </c>
    </row>
    <row r="23" spans="1:24" s="154" customFormat="1" ht="22.5" customHeight="1">
      <c r="A23" s="565"/>
      <c r="B23" s="565" t="s">
        <v>1063</v>
      </c>
      <c r="C23" s="770"/>
      <c r="D23" s="565"/>
      <c r="E23" s="1781" t="s">
        <v>1030</v>
      </c>
      <c r="F23" s="1781"/>
      <c r="G23" s="1782"/>
      <c r="H23" s="771"/>
      <c r="I23" s="773">
        <v>650</v>
      </c>
      <c r="J23" s="773">
        <v>172</v>
      </c>
      <c r="K23" s="773">
        <v>278</v>
      </c>
      <c r="L23" s="773">
        <v>87</v>
      </c>
      <c r="M23" s="773">
        <v>44</v>
      </c>
      <c r="N23" s="773">
        <v>50</v>
      </c>
      <c r="O23" s="773">
        <v>12</v>
      </c>
      <c r="P23" s="773">
        <v>7</v>
      </c>
      <c r="Q23" s="772">
        <v>436</v>
      </c>
      <c r="R23" s="773">
        <v>113</v>
      </c>
      <c r="S23" s="773">
        <v>222</v>
      </c>
      <c r="T23" s="773">
        <v>57</v>
      </c>
      <c r="U23" s="773">
        <v>16</v>
      </c>
      <c r="V23" s="773">
        <v>15</v>
      </c>
      <c r="W23" s="773">
        <v>6</v>
      </c>
      <c r="X23" s="773">
        <v>7</v>
      </c>
    </row>
    <row r="24" spans="1:24" s="154" customFormat="1" ht="22.5" customHeight="1">
      <c r="A24" s="565"/>
      <c r="B24" s="565"/>
      <c r="C24" s="770"/>
      <c r="D24" s="565"/>
      <c r="E24" s="1781" t="s">
        <v>1035</v>
      </c>
      <c r="F24" s="1781"/>
      <c r="G24" s="1782"/>
      <c r="H24" s="771"/>
      <c r="I24" s="773">
        <v>332</v>
      </c>
      <c r="J24" s="773">
        <v>113</v>
      </c>
      <c r="K24" s="773">
        <v>169</v>
      </c>
      <c r="L24" s="773">
        <v>35</v>
      </c>
      <c r="M24" s="773">
        <v>6</v>
      </c>
      <c r="N24" s="773">
        <v>5</v>
      </c>
      <c r="O24" s="773">
        <v>2</v>
      </c>
      <c r="P24" s="773">
        <v>2</v>
      </c>
      <c r="Q24" s="772">
        <v>332</v>
      </c>
      <c r="R24" s="773">
        <v>113</v>
      </c>
      <c r="S24" s="773">
        <v>169</v>
      </c>
      <c r="T24" s="773">
        <v>35</v>
      </c>
      <c r="U24" s="773">
        <v>6</v>
      </c>
      <c r="V24" s="773">
        <v>5</v>
      </c>
      <c r="W24" s="773">
        <v>2</v>
      </c>
      <c r="X24" s="773">
        <v>2</v>
      </c>
    </row>
    <row r="25" spans="1:24" s="372" customFormat="1" ht="5.25" customHeight="1">
      <c r="A25" s="780"/>
      <c r="B25" s="780"/>
      <c r="C25" s="781"/>
      <c r="D25" s="780"/>
      <c r="E25" s="780"/>
      <c r="F25" s="780"/>
      <c r="G25" s="780"/>
      <c r="H25" s="782"/>
      <c r="I25" s="783"/>
      <c r="J25" s="783"/>
      <c r="K25" s="783"/>
      <c r="L25" s="783"/>
      <c r="M25" s="783"/>
      <c r="N25" s="783"/>
      <c r="O25" s="783"/>
      <c r="P25" s="783"/>
      <c r="Q25" s="784"/>
      <c r="R25" s="783"/>
      <c r="S25" s="783"/>
      <c r="T25" s="783"/>
      <c r="U25" s="783"/>
      <c r="V25" s="783"/>
      <c r="W25" s="783"/>
      <c r="X25" s="783"/>
    </row>
    <row r="26" spans="1:24" s="372" customFormat="1" ht="7.5" customHeight="1">
      <c r="A26" s="233"/>
      <c r="B26" s="233"/>
      <c r="C26" s="774"/>
      <c r="D26" s="233"/>
      <c r="E26" s="233"/>
      <c r="F26" s="233"/>
      <c r="G26" s="233"/>
      <c r="H26" s="148"/>
      <c r="I26" s="733"/>
      <c r="J26" s="685"/>
      <c r="K26" s="685"/>
      <c r="L26" s="685"/>
      <c r="M26" s="685"/>
      <c r="N26" s="685"/>
      <c r="O26" s="685"/>
      <c r="P26" s="685"/>
      <c r="Q26" s="733"/>
      <c r="R26" s="685"/>
      <c r="S26" s="685"/>
      <c r="T26" s="685"/>
      <c r="U26" s="685"/>
      <c r="V26" s="685"/>
      <c r="W26" s="685"/>
      <c r="X26" s="685"/>
    </row>
    <row r="27" spans="1:24" s="154" customFormat="1" ht="22.5" customHeight="1">
      <c r="A27" s="565"/>
      <c r="B27" s="565"/>
      <c r="C27" s="770"/>
      <c r="D27" s="565"/>
      <c r="E27" s="1783" t="s">
        <v>1029</v>
      </c>
      <c r="F27" s="1783"/>
      <c r="G27" s="1784"/>
      <c r="H27" s="771"/>
      <c r="I27" s="772">
        <v>244</v>
      </c>
      <c r="J27" s="773">
        <v>153</v>
      </c>
      <c r="K27" s="773">
        <v>70</v>
      </c>
      <c r="L27" s="773">
        <v>15</v>
      </c>
      <c r="M27" s="773">
        <v>4</v>
      </c>
      <c r="N27" s="773">
        <v>2</v>
      </c>
      <c r="O27" s="773" t="s">
        <v>34</v>
      </c>
      <c r="P27" s="773" t="s">
        <v>34</v>
      </c>
      <c r="Q27" s="772">
        <v>134</v>
      </c>
      <c r="R27" s="773">
        <v>75</v>
      </c>
      <c r="S27" s="773">
        <v>49</v>
      </c>
      <c r="T27" s="773">
        <v>8</v>
      </c>
      <c r="U27" s="773">
        <v>2</v>
      </c>
      <c r="V27" s="773" t="s">
        <v>34</v>
      </c>
      <c r="W27" s="773" t="s">
        <v>34</v>
      </c>
      <c r="X27" s="773" t="s">
        <v>34</v>
      </c>
    </row>
    <row r="28" spans="1:24" s="154" customFormat="1" ht="22.5" customHeight="1">
      <c r="A28" s="565"/>
      <c r="B28" s="565" t="s">
        <v>1064</v>
      </c>
      <c r="C28" s="770"/>
      <c r="D28" s="565"/>
      <c r="E28" s="1783" t="s">
        <v>1030</v>
      </c>
      <c r="F28" s="1783"/>
      <c r="G28" s="1784"/>
      <c r="H28" s="771"/>
      <c r="I28" s="773">
        <v>364</v>
      </c>
      <c r="J28" s="773">
        <v>153</v>
      </c>
      <c r="K28" s="773">
        <v>140</v>
      </c>
      <c r="L28" s="773">
        <v>45</v>
      </c>
      <c r="M28" s="773">
        <v>16</v>
      </c>
      <c r="N28" s="773">
        <v>10</v>
      </c>
      <c r="O28" s="773" t="s">
        <v>34</v>
      </c>
      <c r="P28" s="773" t="s">
        <v>34</v>
      </c>
      <c r="Q28" s="772">
        <v>205</v>
      </c>
      <c r="R28" s="773">
        <v>75</v>
      </c>
      <c r="S28" s="773">
        <v>98</v>
      </c>
      <c r="T28" s="773">
        <v>24</v>
      </c>
      <c r="U28" s="773">
        <v>8</v>
      </c>
      <c r="V28" s="773" t="s">
        <v>34</v>
      </c>
      <c r="W28" s="773" t="s">
        <v>34</v>
      </c>
      <c r="X28" s="773" t="s">
        <v>34</v>
      </c>
    </row>
    <row r="29" spans="1:24" s="154" customFormat="1" ht="22.5" customHeight="1">
      <c r="A29" s="565"/>
      <c r="B29" s="565"/>
      <c r="C29" s="770"/>
      <c r="D29" s="565"/>
      <c r="E29" s="1783" t="s">
        <v>1035</v>
      </c>
      <c r="F29" s="1783"/>
      <c r="G29" s="1784"/>
      <c r="H29" s="771"/>
      <c r="I29" s="773">
        <v>178</v>
      </c>
      <c r="J29" s="773">
        <v>75</v>
      </c>
      <c r="K29" s="773">
        <v>86</v>
      </c>
      <c r="L29" s="773">
        <v>14</v>
      </c>
      <c r="M29" s="773">
        <v>3</v>
      </c>
      <c r="N29" s="773" t="s">
        <v>34</v>
      </c>
      <c r="O29" s="773" t="s">
        <v>34</v>
      </c>
      <c r="P29" s="773" t="s">
        <v>34</v>
      </c>
      <c r="Q29" s="772">
        <v>178</v>
      </c>
      <c r="R29" s="773">
        <v>75</v>
      </c>
      <c r="S29" s="773">
        <v>86</v>
      </c>
      <c r="T29" s="773">
        <v>14</v>
      </c>
      <c r="U29" s="773">
        <v>3</v>
      </c>
      <c r="V29" s="773" t="s">
        <v>34</v>
      </c>
      <c r="W29" s="773" t="s">
        <v>34</v>
      </c>
      <c r="X29" s="773" t="s">
        <v>34</v>
      </c>
    </row>
    <row r="30" spans="1:24" s="372" customFormat="1" ht="5.25" customHeight="1">
      <c r="A30" s="233"/>
      <c r="B30" s="233"/>
      <c r="C30" s="774"/>
      <c r="D30" s="233"/>
      <c r="E30" s="233"/>
      <c r="F30" s="233"/>
      <c r="G30" s="233"/>
      <c r="H30" s="771"/>
      <c r="I30" s="685"/>
      <c r="J30" s="685"/>
      <c r="K30" s="685"/>
      <c r="L30" s="685"/>
      <c r="M30" s="685"/>
      <c r="N30" s="685"/>
      <c r="O30" s="685"/>
      <c r="P30" s="685"/>
      <c r="Q30" s="733"/>
      <c r="R30" s="685"/>
      <c r="S30" s="685"/>
      <c r="T30" s="685"/>
      <c r="U30" s="685"/>
      <c r="V30" s="685"/>
      <c r="W30" s="685"/>
      <c r="X30" s="685"/>
    </row>
    <row r="31" spans="1:24" s="372" customFormat="1" ht="7.5" customHeight="1">
      <c r="A31" s="775"/>
      <c r="B31" s="775"/>
      <c r="C31" s="776"/>
      <c r="D31" s="775"/>
      <c r="E31" s="775"/>
      <c r="F31" s="775"/>
      <c r="G31" s="775"/>
      <c r="H31" s="777"/>
      <c r="I31" s="778"/>
      <c r="J31" s="779"/>
      <c r="K31" s="779"/>
      <c r="L31" s="779"/>
      <c r="M31" s="779"/>
      <c r="N31" s="779"/>
      <c r="O31" s="779"/>
      <c r="P31" s="779"/>
      <c r="Q31" s="778"/>
      <c r="R31" s="779"/>
      <c r="S31" s="779"/>
      <c r="T31" s="779"/>
      <c r="U31" s="779"/>
      <c r="V31" s="779"/>
      <c r="W31" s="779"/>
      <c r="X31" s="779"/>
    </row>
    <row r="32" spans="1:24" s="154" customFormat="1" ht="22.5" customHeight="1">
      <c r="A32" s="565"/>
      <c r="B32" s="565"/>
      <c r="C32" s="770"/>
      <c r="D32" s="565"/>
      <c r="E32" s="1781" t="s">
        <v>1029</v>
      </c>
      <c r="F32" s="1781"/>
      <c r="G32" s="1782"/>
      <c r="H32" s="771"/>
      <c r="I32" s="772">
        <v>2412</v>
      </c>
      <c r="J32" s="773">
        <v>816</v>
      </c>
      <c r="K32" s="773">
        <v>883</v>
      </c>
      <c r="L32" s="773">
        <v>409</v>
      </c>
      <c r="M32" s="773">
        <v>195</v>
      </c>
      <c r="N32" s="773">
        <v>74</v>
      </c>
      <c r="O32" s="773">
        <v>24</v>
      </c>
      <c r="P32" s="773">
        <v>11</v>
      </c>
      <c r="Q32" s="772">
        <v>1611</v>
      </c>
      <c r="R32" s="773">
        <v>533</v>
      </c>
      <c r="S32" s="773">
        <v>668</v>
      </c>
      <c r="T32" s="773">
        <v>264</v>
      </c>
      <c r="U32" s="773">
        <v>96</v>
      </c>
      <c r="V32" s="773">
        <v>27</v>
      </c>
      <c r="W32" s="773">
        <v>14</v>
      </c>
      <c r="X32" s="773">
        <v>9</v>
      </c>
    </row>
    <row r="33" spans="1:24" s="154" customFormat="1" ht="22.5" customHeight="1">
      <c r="A33" s="565"/>
      <c r="B33" s="565" t="s">
        <v>1065</v>
      </c>
      <c r="C33" s="770"/>
      <c r="D33" s="565"/>
      <c r="E33" s="1781" t="s">
        <v>1030</v>
      </c>
      <c r="F33" s="1781"/>
      <c r="G33" s="1782"/>
      <c r="H33" s="771"/>
      <c r="I33" s="773">
        <v>5183</v>
      </c>
      <c r="J33" s="773">
        <v>816</v>
      </c>
      <c r="K33" s="773">
        <v>1766</v>
      </c>
      <c r="L33" s="773">
        <v>1227</v>
      </c>
      <c r="M33" s="773">
        <v>780</v>
      </c>
      <c r="N33" s="773">
        <v>370</v>
      </c>
      <c r="O33" s="773">
        <v>144</v>
      </c>
      <c r="P33" s="773">
        <v>80</v>
      </c>
      <c r="Q33" s="772">
        <v>3330</v>
      </c>
      <c r="R33" s="773">
        <v>533</v>
      </c>
      <c r="S33" s="773">
        <v>1336</v>
      </c>
      <c r="T33" s="773">
        <v>792</v>
      </c>
      <c r="U33" s="773">
        <v>384</v>
      </c>
      <c r="V33" s="773">
        <v>135</v>
      </c>
      <c r="W33" s="773">
        <v>84</v>
      </c>
      <c r="X33" s="773">
        <v>66</v>
      </c>
    </row>
    <row r="34" spans="1:24" s="154" customFormat="1" ht="22.5" customHeight="1">
      <c r="A34" s="565"/>
      <c r="B34" s="565"/>
      <c r="C34" s="770"/>
      <c r="D34" s="565"/>
      <c r="E34" s="1781" t="s">
        <v>1035</v>
      </c>
      <c r="F34" s="1781"/>
      <c r="G34" s="1782"/>
      <c r="H34" s="771"/>
      <c r="I34" s="773">
        <v>2268</v>
      </c>
      <c r="J34" s="773">
        <v>533</v>
      </c>
      <c r="K34" s="773">
        <v>1081</v>
      </c>
      <c r="L34" s="773">
        <v>428</v>
      </c>
      <c r="M34" s="773">
        <v>153</v>
      </c>
      <c r="N34" s="773">
        <v>38</v>
      </c>
      <c r="O34" s="773">
        <v>22</v>
      </c>
      <c r="P34" s="773">
        <v>13</v>
      </c>
      <c r="Q34" s="772">
        <v>2268</v>
      </c>
      <c r="R34" s="773">
        <v>533</v>
      </c>
      <c r="S34" s="773">
        <v>1081</v>
      </c>
      <c r="T34" s="773">
        <v>428</v>
      </c>
      <c r="U34" s="773">
        <v>153</v>
      </c>
      <c r="V34" s="773">
        <v>38</v>
      </c>
      <c r="W34" s="773">
        <v>22</v>
      </c>
      <c r="X34" s="773">
        <v>13</v>
      </c>
    </row>
    <row r="35" spans="1:24" s="372" customFormat="1" ht="5.25" customHeight="1">
      <c r="A35" s="780"/>
      <c r="B35" s="780"/>
      <c r="C35" s="781"/>
      <c r="D35" s="780"/>
      <c r="E35" s="780"/>
      <c r="F35" s="780"/>
      <c r="G35" s="780"/>
      <c r="H35" s="782"/>
      <c r="I35" s="783"/>
      <c r="J35" s="783"/>
      <c r="K35" s="783"/>
      <c r="L35" s="783"/>
      <c r="M35" s="783"/>
      <c r="N35" s="783"/>
      <c r="O35" s="783"/>
      <c r="P35" s="783"/>
      <c r="Q35" s="784"/>
      <c r="R35" s="783"/>
      <c r="S35" s="783"/>
      <c r="T35" s="783"/>
      <c r="U35" s="783"/>
      <c r="V35" s="783"/>
      <c r="W35" s="783"/>
      <c r="X35" s="783"/>
    </row>
    <row r="36" spans="1:24" s="372" customFormat="1" ht="7.5" customHeight="1">
      <c r="A36" s="233"/>
      <c r="B36" s="233"/>
      <c r="C36" s="774"/>
      <c r="D36" s="233"/>
      <c r="E36" s="233"/>
      <c r="F36" s="233"/>
      <c r="G36" s="233"/>
      <c r="H36" s="148"/>
      <c r="I36" s="733"/>
      <c r="J36" s="685"/>
      <c r="K36" s="685"/>
      <c r="L36" s="685"/>
      <c r="M36" s="685"/>
      <c r="N36" s="685"/>
      <c r="O36" s="685"/>
      <c r="P36" s="685"/>
      <c r="Q36" s="733"/>
      <c r="R36" s="685"/>
      <c r="S36" s="685"/>
      <c r="T36" s="685"/>
      <c r="U36" s="685"/>
      <c r="V36" s="685"/>
      <c r="W36" s="685"/>
      <c r="X36" s="685"/>
    </row>
    <row r="37" spans="1:24" s="154" customFormat="1" ht="22.5" customHeight="1">
      <c r="A37" s="565"/>
      <c r="B37" s="565"/>
      <c r="C37" s="770"/>
      <c r="D37" s="565"/>
      <c r="E37" s="1783" t="s">
        <v>1029</v>
      </c>
      <c r="F37" s="1783"/>
      <c r="G37" s="1784"/>
      <c r="H37" s="771"/>
      <c r="I37" s="772">
        <v>3854</v>
      </c>
      <c r="J37" s="773">
        <v>868</v>
      </c>
      <c r="K37" s="773">
        <v>1503</v>
      </c>
      <c r="L37" s="773">
        <v>753</v>
      </c>
      <c r="M37" s="773">
        <v>474</v>
      </c>
      <c r="N37" s="773">
        <v>185</v>
      </c>
      <c r="O37" s="773">
        <v>46</v>
      </c>
      <c r="P37" s="773">
        <v>25</v>
      </c>
      <c r="Q37" s="772">
        <v>2119</v>
      </c>
      <c r="R37" s="773">
        <v>500</v>
      </c>
      <c r="S37" s="773">
        <v>998</v>
      </c>
      <c r="T37" s="773">
        <v>374</v>
      </c>
      <c r="U37" s="773">
        <v>147</v>
      </c>
      <c r="V37" s="773">
        <v>57</v>
      </c>
      <c r="W37" s="773">
        <v>26</v>
      </c>
      <c r="X37" s="773">
        <v>17</v>
      </c>
    </row>
    <row r="38" spans="1:24" s="154" customFormat="1" ht="22.5" customHeight="1">
      <c r="A38" s="565"/>
      <c r="B38" s="565" t="s">
        <v>1066</v>
      </c>
      <c r="C38" s="770"/>
      <c r="D38" s="565"/>
      <c r="E38" s="1783" t="s">
        <v>1030</v>
      </c>
      <c r="F38" s="1783"/>
      <c r="G38" s="1784"/>
      <c r="H38" s="771"/>
      <c r="I38" s="773">
        <v>9412</v>
      </c>
      <c r="J38" s="773">
        <v>868</v>
      </c>
      <c r="K38" s="773">
        <v>3006</v>
      </c>
      <c r="L38" s="773">
        <v>2259</v>
      </c>
      <c r="M38" s="773">
        <v>1896</v>
      </c>
      <c r="N38" s="773">
        <v>925</v>
      </c>
      <c r="O38" s="773">
        <v>276</v>
      </c>
      <c r="P38" s="773">
        <v>182</v>
      </c>
      <c r="Q38" s="772">
        <v>4770</v>
      </c>
      <c r="R38" s="773">
        <v>500</v>
      </c>
      <c r="S38" s="773">
        <v>1996</v>
      </c>
      <c r="T38" s="773">
        <v>1122</v>
      </c>
      <c r="U38" s="773">
        <v>588</v>
      </c>
      <c r="V38" s="773">
        <v>285</v>
      </c>
      <c r="W38" s="773">
        <v>156</v>
      </c>
      <c r="X38" s="773">
        <v>123</v>
      </c>
    </row>
    <row r="39" spans="1:24" s="154" customFormat="1" ht="22.5" customHeight="1">
      <c r="A39" s="565"/>
      <c r="B39" s="565"/>
      <c r="C39" s="770"/>
      <c r="D39" s="565"/>
      <c r="E39" s="1783" t="s">
        <v>1035</v>
      </c>
      <c r="F39" s="1783"/>
      <c r="G39" s="1784"/>
      <c r="H39" s="771"/>
      <c r="I39" s="773">
        <v>3084</v>
      </c>
      <c r="J39" s="773">
        <v>500</v>
      </c>
      <c r="K39" s="773">
        <v>1618</v>
      </c>
      <c r="L39" s="773">
        <v>605</v>
      </c>
      <c r="M39" s="773">
        <v>221</v>
      </c>
      <c r="N39" s="773">
        <v>76</v>
      </c>
      <c r="O39" s="773">
        <v>40</v>
      </c>
      <c r="P39" s="773">
        <v>24</v>
      </c>
      <c r="Q39" s="772">
        <v>3084</v>
      </c>
      <c r="R39" s="773">
        <v>500</v>
      </c>
      <c r="S39" s="773">
        <v>1618</v>
      </c>
      <c r="T39" s="773">
        <v>605</v>
      </c>
      <c r="U39" s="773">
        <v>221</v>
      </c>
      <c r="V39" s="773">
        <v>76</v>
      </c>
      <c r="W39" s="773">
        <v>40</v>
      </c>
      <c r="X39" s="773">
        <v>24</v>
      </c>
    </row>
    <row r="40" spans="1:24" s="372" customFormat="1" ht="5.25" customHeight="1">
      <c r="A40" s="233"/>
      <c r="B40" s="233"/>
      <c r="C40" s="774"/>
      <c r="D40" s="233"/>
      <c r="E40" s="233"/>
      <c r="F40" s="233"/>
      <c r="G40" s="233"/>
      <c r="H40" s="771"/>
      <c r="I40" s="685"/>
      <c r="J40" s="685"/>
      <c r="K40" s="685"/>
      <c r="L40" s="685"/>
      <c r="M40" s="685"/>
      <c r="N40" s="685"/>
      <c r="O40" s="685"/>
      <c r="P40" s="685"/>
      <c r="Q40" s="733"/>
      <c r="R40" s="685"/>
      <c r="S40" s="685"/>
      <c r="T40" s="685"/>
      <c r="U40" s="685"/>
      <c r="V40" s="685"/>
      <c r="W40" s="685"/>
      <c r="X40" s="685"/>
    </row>
    <row r="41" spans="1:24" s="372" customFormat="1" ht="7.5" customHeight="1">
      <c r="A41" s="775"/>
      <c r="B41" s="775"/>
      <c r="C41" s="776"/>
      <c r="D41" s="775"/>
      <c r="E41" s="775"/>
      <c r="F41" s="775"/>
      <c r="G41" s="775"/>
      <c r="H41" s="777"/>
      <c r="I41" s="778"/>
      <c r="J41" s="779"/>
      <c r="K41" s="779"/>
      <c r="L41" s="779"/>
      <c r="M41" s="779"/>
      <c r="N41" s="779"/>
      <c r="O41" s="779"/>
      <c r="P41" s="779"/>
      <c r="Q41" s="778"/>
      <c r="R41" s="779"/>
      <c r="S41" s="779"/>
      <c r="T41" s="779"/>
      <c r="U41" s="779"/>
      <c r="V41" s="779"/>
      <c r="W41" s="779"/>
      <c r="X41" s="779"/>
    </row>
    <row r="42" spans="1:24" s="154" customFormat="1" ht="22.5" customHeight="1">
      <c r="A42" s="565"/>
      <c r="B42" s="565"/>
      <c r="C42" s="770"/>
      <c r="D42" s="565"/>
      <c r="E42" s="1781" t="s">
        <v>1029</v>
      </c>
      <c r="F42" s="1781"/>
      <c r="G42" s="1782"/>
      <c r="H42" s="771"/>
      <c r="I42" s="772">
        <v>4440</v>
      </c>
      <c r="J42" s="773">
        <v>966</v>
      </c>
      <c r="K42" s="773">
        <v>1528</v>
      </c>
      <c r="L42" s="773">
        <v>868</v>
      </c>
      <c r="M42" s="773">
        <v>625</v>
      </c>
      <c r="N42" s="773">
        <v>287</v>
      </c>
      <c r="O42" s="773">
        <v>110</v>
      </c>
      <c r="P42" s="773">
        <v>56</v>
      </c>
      <c r="Q42" s="772">
        <v>2338</v>
      </c>
      <c r="R42" s="773">
        <v>505</v>
      </c>
      <c r="S42" s="773">
        <v>987</v>
      </c>
      <c r="T42" s="773">
        <v>438</v>
      </c>
      <c r="U42" s="773">
        <v>198</v>
      </c>
      <c r="V42" s="773">
        <v>107</v>
      </c>
      <c r="W42" s="773">
        <v>65</v>
      </c>
      <c r="X42" s="773">
        <v>38</v>
      </c>
    </row>
    <row r="43" spans="1:24" s="154" customFormat="1" ht="22.5" customHeight="1">
      <c r="A43" s="565"/>
      <c r="B43" s="565" t="s">
        <v>1067</v>
      </c>
      <c r="C43" s="770"/>
      <c r="D43" s="565"/>
      <c r="E43" s="1781" t="s">
        <v>1030</v>
      </c>
      <c r="F43" s="1781"/>
      <c r="G43" s="1782"/>
      <c r="H43" s="771"/>
      <c r="I43" s="773">
        <v>11634</v>
      </c>
      <c r="J43" s="773">
        <v>966</v>
      </c>
      <c r="K43" s="773">
        <v>3056</v>
      </c>
      <c r="L43" s="773">
        <v>2604</v>
      </c>
      <c r="M43" s="773">
        <v>2500</v>
      </c>
      <c r="N43" s="773">
        <v>1435</v>
      </c>
      <c r="O43" s="773">
        <v>660</v>
      </c>
      <c r="P43" s="773">
        <v>413</v>
      </c>
      <c r="Q43" s="772">
        <v>5794</v>
      </c>
      <c r="R43" s="773">
        <v>505</v>
      </c>
      <c r="S43" s="773">
        <v>1974</v>
      </c>
      <c r="T43" s="773">
        <v>1314</v>
      </c>
      <c r="U43" s="773">
        <v>792</v>
      </c>
      <c r="V43" s="773">
        <v>535</v>
      </c>
      <c r="W43" s="773">
        <v>390</v>
      </c>
      <c r="X43" s="773">
        <v>284</v>
      </c>
    </row>
    <row r="44" spans="1:24" s="154" customFormat="1" ht="22.5" customHeight="1">
      <c r="A44" s="565"/>
      <c r="B44" s="565"/>
      <c r="C44" s="770"/>
      <c r="D44" s="565"/>
      <c r="E44" s="1781" t="s">
        <v>1035</v>
      </c>
      <c r="F44" s="1781"/>
      <c r="G44" s="1782"/>
      <c r="H44" s="771"/>
      <c r="I44" s="773">
        <v>3483</v>
      </c>
      <c r="J44" s="773">
        <v>505</v>
      </c>
      <c r="K44" s="773">
        <v>1621</v>
      </c>
      <c r="L44" s="773">
        <v>712</v>
      </c>
      <c r="M44" s="773">
        <v>311</v>
      </c>
      <c r="N44" s="773">
        <v>157</v>
      </c>
      <c r="O44" s="773">
        <v>105</v>
      </c>
      <c r="P44" s="773">
        <v>72</v>
      </c>
      <c r="Q44" s="772">
        <v>3483</v>
      </c>
      <c r="R44" s="773">
        <v>505</v>
      </c>
      <c r="S44" s="773">
        <v>1621</v>
      </c>
      <c r="T44" s="773">
        <v>712</v>
      </c>
      <c r="U44" s="773">
        <v>311</v>
      </c>
      <c r="V44" s="773">
        <v>157</v>
      </c>
      <c r="W44" s="773">
        <v>105</v>
      </c>
      <c r="X44" s="773">
        <v>72</v>
      </c>
    </row>
    <row r="45" spans="1:24" s="372" customFormat="1" ht="5.25" customHeight="1">
      <c r="A45" s="780"/>
      <c r="B45" s="780"/>
      <c r="C45" s="781"/>
      <c r="D45" s="780"/>
      <c r="E45" s="780"/>
      <c r="F45" s="780"/>
      <c r="G45" s="780"/>
      <c r="H45" s="782"/>
      <c r="I45" s="783"/>
      <c r="J45" s="783"/>
      <c r="K45" s="783"/>
      <c r="L45" s="783"/>
      <c r="M45" s="783"/>
      <c r="N45" s="783"/>
      <c r="O45" s="783"/>
      <c r="P45" s="783"/>
      <c r="Q45" s="784"/>
      <c r="R45" s="783"/>
      <c r="S45" s="783"/>
      <c r="T45" s="783"/>
      <c r="U45" s="783"/>
      <c r="V45" s="783"/>
      <c r="W45" s="783"/>
      <c r="X45" s="783"/>
    </row>
    <row r="46" spans="1:24" s="372" customFormat="1" ht="7.5" customHeight="1">
      <c r="A46" s="233"/>
      <c r="B46" s="233"/>
      <c r="C46" s="774"/>
      <c r="D46" s="233"/>
      <c r="E46" s="233"/>
      <c r="F46" s="233"/>
      <c r="G46" s="233"/>
      <c r="H46" s="148"/>
      <c r="I46" s="733"/>
      <c r="J46" s="685"/>
      <c r="K46" s="685"/>
      <c r="L46" s="685"/>
      <c r="M46" s="685"/>
      <c r="N46" s="685"/>
      <c r="O46" s="685"/>
      <c r="P46" s="685"/>
      <c r="Q46" s="733"/>
      <c r="R46" s="685"/>
      <c r="S46" s="685"/>
      <c r="T46" s="685"/>
      <c r="U46" s="685"/>
      <c r="V46" s="685"/>
      <c r="W46" s="685"/>
      <c r="X46" s="685"/>
    </row>
    <row r="47" spans="1:24" s="154" customFormat="1" ht="22.5" customHeight="1">
      <c r="A47" s="565"/>
      <c r="B47" s="565"/>
      <c r="C47" s="770"/>
      <c r="D47" s="565"/>
      <c r="E47" s="1783" t="s">
        <v>1029</v>
      </c>
      <c r="F47" s="1783"/>
      <c r="G47" s="1784"/>
      <c r="H47" s="771"/>
      <c r="I47" s="772">
        <v>1647</v>
      </c>
      <c r="J47" s="773">
        <v>626</v>
      </c>
      <c r="K47" s="773">
        <v>552</v>
      </c>
      <c r="L47" s="773">
        <v>255</v>
      </c>
      <c r="M47" s="773">
        <v>138</v>
      </c>
      <c r="N47" s="773">
        <v>47</v>
      </c>
      <c r="O47" s="773">
        <v>20</v>
      </c>
      <c r="P47" s="773">
        <v>9</v>
      </c>
      <c r="Q47" s="772">
        <v>1110</v>
      </c>
      <c r="R47" s="773">
        <v>426</v>
      </c>
      <c r="S47" s="773">
        <v>429</v>
      </c>
      <c r="T47" s="773">
        <v>153</v>
      </c>
      <c r="U47" s="773">
        <v>63</v>
      </c>
      <c r="V47" s="773">
        <v>18</v>
      </c>
      <c r="W47" s="773">
        <v>15</v>
      </c>
      <c r="X47" s="773">
        <v>6</v>
      </c>
    </row>
    <row r="48" spans="1:24" s="154" customFormat="1" ht="22.5" customHeight="1">
      <c r="A48" s="565"/>
      <c r="B48" s="565" t="s">
        <v>1068</v>
      </c>
      <c r="C48" s="770"/>
      <c r="D48" s="565"/>
      <c r="E48" s="1783" t="s">
        <v>1030</v>
      </c>
      <c r="F48" s="1783"/>
      <c r="G48" s="1784"/>
      <c r="H48" s="771"/>
      <c r="I48" s="773">
        <v>3467</v>
      </c>
      <c r="J48" s="773">
        <v>626</v>
      </c>
      <c r="K48" s="773">
        <v>1104</v>
      </c>
      <c r="L48" s="773">
        <v>765</v>
      </c>
      <c r="M48" s="773">
        <v>552</v>
      </c>
      <c r="N48" s="773">
        <v>235</v>
      </c>
      <c r="O48" s="773">
        <v>120</v>
      </c>
      <c r="P48" s="773">
        <v>65</v>
      </c>
      <c r="Q48" s="772">
        <v>2219</v>
      </c>
      <c r="R48" s="773">
        <v>426</v>
      </c>
      <c r="S48" s="773">
        <v>858</v>
      </c>
      <c r="T48" s="773">
        <v>459</v>
      </c>
      <c r="U48" s="773">
        <v>252</v>
      </c>
      <c r="V48" s="773">
        <v>90</v>
      </c>
      <c r="W48" s="773">
        <v>90</v>
      </c>
      <c r="X48" s="773">
        <v>44</v>
      </c>
    </row>
    <row r="49" spans="1:24" s="154" customFormat="1" ht="22.5" customHeight="1">
      <c r="A49" s="565"/>
      <c r="B49" s="565"/>
      <c r="C49" s="770"/>
      <c r="D49" s="565"/>
      <c r="E49" s="1783" t="s">
        <v>1035</v>
      </c>
      <c r="F49" s="1783"/>
      <c r="G49" s="1784"/>
      <c r="H49" s="771"/>
      <c r="I49" s="773">
        <v>1536</v>
      </c>
      <c r="J49" s="773">
        <v>426</v>
      </c>
      <c r="K49" s="773">
        <v>695</v>
      </c>
      <c r="L49" s="773">
        <v>248</v>
      </c>
      <c r="M49" s="773">
        <v>107</v>
      </c>
      <c r="N49" s="773">
        <v>27</v>
      </c>
      <c r="O49" s="773">
        <v>19</v>
      </c>
      <c r="P49" s="773">
        <v>14</v>
      </c>
      <c r="Q49" s="772">
        <v>1536</v>
      </c>
      <c r="R49" s="773">
        <v>426</v>
      </c>
      <c r="S49" s="773">
        <v>695</v>
      </c>
      <c r="T49" s="773">
        <v>248</v>
      </c>
      <c r="U49" s="773">
        <v>107</v>
      </c>
      <c r="V49" s="773">
        <v>27</v>
      </c>
      <c r="W49" s="773">
        <v>19</v>
      </c>
      <c r="X49" s="773">
        <v>14</v>
      </c>
    </row>
    <row r="50" spans="1:24" s="372" customFormat="1" ht="5.25" customHeight="1">
      <c r="A50" s="382"/>
      <c r="B50" s="382"/>
      <c r="C50" s="785"/>
      <c r="D50" s="382"/>
      <c r="E50" s="382"/>
      <c r="F50" s="382"/>
      <c r="G50" s="382"/>
      <c r="H50" s="786"/>
      <c r="I50" s="705"/>
      <c r="J50" s="705"/>
      <c r="K50" s="705"/>
      <c r="L50" s="705"/>
      <c r="M50" s="705"/>
      <c r="N50" s="705"/>
      <c r="O50" s="705"/>
      <c r="P50" s="705"/>
      <c r="Q50" s="787"/>
      <c r="R50" s="705"/>
      <c r="S50" s="705"/>
      <c r="T50" s="705"/>
      <c r="U50" s="705"/>
      <c r="V50" s="705"/>
      <c r="W50" s="705"/>
      <c r="X50" s="705"/>
    </row>
    <row r="51" spans="1:24" ht="7.5" customHeight="1"/>
    <row r="52" spans="1:24" ht="12" customHeight="1"/>
    <row r="53" spans="1:24" ht="7.5" customHeight="1"/>
    <row r="54" spans="1:24" ht="12" customHeight="1"/>
    <row r="55" spans="1:24" ht="7.5" customHeight="1"/>
    <row r="56" spans="1:24" ht="12" customHeight="1"/>
    <row r="57" spans="1:24" ht="12" customHeight="1"/>
    <row r="58" spans="1:24" ht="12" customHeight="1"/>
    <row r="59" spans="1:24" ht="5.25" customHeight="1"/>
    <row r="60" spans="1:24" ht="7.5" customHeight="1"/>
    <row r="61" spans="1:24" ht="12" customHeight="1"/>
    <row r="62" spans="1:24" ht="12" customHeight="1"/>
    <row r="63" spans="1:24" ht="12" customHeight="1"/>
    <row r="64" spans="1:24" ht="12" customHeight="1"/>
    <row r="65" ht="12" customHeight="1"/>
    <row r="66" ht="9" customHeight="1"/>
    <row r="67" ht="17.25" customHeight="1"/>
    <row r="68" ht="17.25" customHeight="1"/>
    <row r="69" ht="15.75" customHeight="1"/>
    <row r="70" ht="15.75" customHeight="1"/>
    <row r="71" ht="9" customHeight="1"/>
    <row r="72" ht="30.75" customHeight="1"/>
    <row r="73" ht="27" customHeight="1"/>
    <row r="74" ht="7.5" customHeight="1"/>
    <row r="75" ht="12" customHeight="1"/>
    <row r="76" ht="7.5" customHeight="1"/>
    <row r="77" ht="12" customHeight="1"/>
    <row r="78" ht="7.5" customHeight="1"/>
    <row r="79" ht="12" customHeight="1"/>
    <row r="80" ht="12" customHeight="1"/>
    <row r="81" ht="12" customHeight="1"/>
    <row r="82" ht="7.5" customHeight="1"/>
    <row r="83" ht="12" customHeight="1"/>
    <row r="84" ht="7.5" customHeight="1"/>
    <row r="85" ht="12" customHeight="1"/>
    <row r="86" ht="7.5" customHeight="1"/>
    <row r="87" ht="12" customHeight="1"/>
    <row r="88" ht="12" customHeight="1"/>
    <row r="89" ht="12" customHeight="1"/>
    <row r="90" ht="7.5" customHeight="1"/>
    <row r="91" ht="12" customHeight="1"/>
    <row r="92" ht="7.5" customHeight="1"/>
    <row r="93" ht="12" customHeight="1"/>
    <row r="94" ht="7.5" customHeight="1"/>
    <row r="95" ht="12" customHeight="1"/>
    <row r="96" ht="12" customHeight="1"/>
    <row r="97" spans="22:22" ht="12" customHeight="1"/>
    <row r="98" spans="22:22" ht="7.5" customHeight="1"/>
    <row r="99" spans="22:22" ht="12" customHeight="1"/>
    <row r="100" spans="22:22" ht="7.5" customHeight="1"/>
    <row r="101" spans="22:22" ht="12" customHeight="1"/>
    <row r="102" spans="22:22" ht="7.5" customHeight="1"/>
    <row r="103" spans="22:22" ht="12" customHeight="1"/>
    <row r="104" spans="22:22" ht="12" customHeight="1"/>
    <row r="105" spans="22:22" ht="12" customHeight="1"/>
    <row r="106" spans="22:22" ht="7.5" customHeight="1"/>
    <row r="107" spans="22:22" ht="12" customHeight="1"/>
    <row r="108" spans="22:22" ht="7.5" customHeight="1"/>
    <row r="109" spans="22:22" ht="12" customHeight="1"/>
    <row r="110" spans="22:22" ht="7.5" customHeight="1"/>
    <row r="111" spans="22:22" ht="12" customHeight="1"/>
    <row r="112" spans="22:22" ht="12" customHeight="1">
      <c r="V112" s="788" t="s">
        <v>1069</v>
      </c>
    </row>
    <row r="113" ht="12" customHeight="1"/>
    <row r="114" ht="7.5" customHeight="1"/>
    <row r="115" ht="12" customHeight="1"/>
    <row r="116" ht="7.5" customHeight="1"/>
    <row r="117" ht="12" customHeight="1"/>
    <row r="118" ht="7.5" customHeight="1"/>
    <row r="119" ht="12" customHeight="1"/>
    <row r="120" ht="12" customHeight="1"/>
    <row r="121" ht="12" customHeight="1"/>
    <row r="122" ht="7.5" customHeight="1"/>
    <row r="123" ht="12" customHeight="1"/>
    <row r="124" ht="7.5" customHeight="1"/>
    <row r="125" ht="12" customHeight="1"/>
    <row r="126" ht="7.5" customHeight="1"/>
    <row r="127" ht="12" customHeight="1"/>
    <row r="128" ht="12" customHeight="1"/>
    <row r="129" ht="12" customHeight="1"/>
    <row r="130" ht="7.5" customHeight="1"/>
    <row r="131" ht="12" customHeight="1"/>
    <row r="132" ht="7.5" customHeight="1"/>
    <row r="133" ht="12" customHeight="1"/>
    <row r="134" ht="7.5" customHeight="1"/>
    <row r="135" ht="12" customHeight="1"/>
    <row r="136" ht="12" customHeight="1"/>
    <row r="137" ht="12" customHeight="1"/>
    <row r="138" ht="7.5" customHeight="1"/>
    <row r="139" ht="12" customHeight="1"/>
    <row r="140" ht="7.5" customHeight="1"/>
    <row r="141" ht="12" customHeight="1"/>
    <row r="142" ht="7.5" customHeight="1"/>
    <row r="143" ht="12" customHeight="1"/>
    <row r="144" ht="12" customHeight="1"/>
    <row r="145" ht="12" customHeight="1"/>
    <row r="146" ht="7.5" customHeight="1"/>
    <row r="147" ht="12" customHeight="1"/>
    <row r="148" ht="7.5" customHeight="1"/>
    <row r="149" ht="12" customHeight="1"/>
    <row r="150" ht="7.5" customHeight="1"/>
    <row r="151" ht="12" customHeight="1"/>
    <row r="152" ht="12" customHeight="1"/>
    <row r="153" ht="12" customHeight="1"/>
    <row r="154" ht="5.25" customHeight="1"/>
    <row r="155" ht="7.5" customHeight="1"/>
    <row r="156" ht="12" customHeight="1"/>
    <row r="157" ht="12" customHeight="1"/>
    <row r="158" ht="12" customHeight="1"/>
    <row r="159" ht="12" customHeight="1"/>
    <row r="160" ht="12" customHeight="1"/>
    <row r="161" ht="9" customHeight="1"/>
    <row r="162" ht="17.25" customHeight="1"/>
    <row r="163" ht="17.25" customHeight="1"/>
    <row r="164" ht="15.75" customHeight="1"/>
    <row r="165" ht="15.75" customHeight="1"/>
    <row r="166" ht="9" customHeight="1"/>
    <row r="167" ht="30.75" customHeight="1"/>
    <row r="168" ht="27" customHeight="1"/>
    <row r="169" ht="7.5" customHeight="1"/>
    <row r="170" ht="12" customHeight="1"/>
    <row r="171" ht="7.5" customHeight="1"/>
    <row r="172" ht="12" customHeight="1"/>
    <row r="173" ht="7.5" customHeight="1"/>
    <row r="174" ht="12" customHeight="1"/>
    <row r="175" ht="12" customHeight="1"/>
    <row r="176" ht="12" customHeight="1"/>
    <row r="177" ht="7.5" customHeight="1"/>
    <row r="178" ht="12" customHeight="1"/>
    <row r="179" ht="7.5" customHeight="1"/>
    <row r="180" ht="12" customHeight="1"/>
    <row r="181" ht="7.5" customHeight="1"/>
    <row r="182" ht="12" customHeight="1"/>
    <row r="183" ht="12" customHeight="1"/>
    <row r="184" ht="12" customHeight="1"/>
    <row r="185" ht="7.5" customHeight="1"/>
    <row r="186" ht="12" customHeight="1"/>
    <row r="187" ht="7.5" customHeight="1"/>
    <row r="188" ht="12" customHeight="1"/>
    <row r="189" ht="7.5" customHeight="1"/>
    <row r="190" ht="12" customHeight="1"/>
    <row r="191" ht="12" customHeight="1"/>
    <row r="192" ht="12" customHeight="1"/>
    <row r="193" ht="7.5" customHeight="1"/>
    <row r="194" ht="12" customHeight="1"/>
    <row r="195" ht="7.5" customHeight="1"/>
    <row r="196" ht="12" customHeight="1"/>
    <row r="197" ht="7.5" customHeight="1"/>
    <row r="198" ht="12" customHeight="1"/>
    <row r="199" ht="12" customHeight="1"/>
    <row r="200" ht="12" customHeight="1"/>
    <row r="201" ht="7.5" customHeight="1"/>
    <row r="202" ht="12" customHeight="1"/>
    <row r="203" ht="7.5" customHeight="1"/>
    <row r="204" ht="12" customHeight="1"/>
    <row r="205" ht="7.5" customHeight="1"/>
    <row r="206" ht="12" customHeight="1"/>
    <row r="207" ht="12" customHeight="1"/>
    <row r="208" ht="12" customHeight="1"/>
    <row r="209" ht="7.5" customHeight="1"/>
    <row r="210" ht="12" customHeight="1"/>
    <row r="211" ht="7.5" customHeight="1"/>
    <row r="212" ht="12" customHeight="1"/>
    <row r="213" ht="7.5" customHeight="1"/>
    <row r="214" ht="12" customHeight="1"/>
    <row r="215" ht="12" customHeight="1"/>
    <row r="216" ht="12" customHeight="1"/>
    <row r="217" ht="7.5" customHeight="1"/>
    <row r="218" ht="12" customHeight="1"/>
    <row r="219" ht="7.5" customHeight="1"/>
    <row r="220" ht="12" customHeight="1"/>
    <row r="221" ht="7.5" customHeight="1"/>
    <row r="222" ht="12" customHeight="1"/>
    <row r="223" ht="12" customHeight="1"/>
    <row r="224" ht="12" customHeight="1"/>
    <row r="225" ht="7.5" customHeight="1"/>
    <row r="226" ht="12" customHeight="1"/>
    <row r="227" ht="7.5" customHeight="1"/>
    <row r="228" ht="12" customHeight="1"/>
    <row r="229" ht="7.5" customHeight="1"/>
    <row r="230" ht="12" customHeight="1"/>
    <row r="231" ht="12" customHeight="1"/>
    <row r="232" ht="12" customHeight="1"/>
    <row r="233" ht="7.5" customHeight="1"/>
    <row r="234" ht="12" customHeight="1"/>
    <row r="235" ht="7.5" customHeight="1"/>
    <row r="236" ht="12" customHeight="1"/>
    <row r="237" ht="7.5" customHeight="1"/>
    <row r="238" ht="12" customHeight="1"/>
    <row r="239" ht="12" customHeight="1"/>
    <row r="240" ht="12" customHeight="1"/>
    <row r="241" ht="7.5" customHeight="1"/>
    <row r="242" ht="12" customHeight="1"/>
    <row r="243" ht="7.5" customHeight="1"/>
    <row r="244" ht="12" customHeight="1"/>
    <row r="245" ht="7.5" customHeight="1"/>
    <row r="246" ht="12" customHeight="1"/>
    <row r="247" ht="12" customHeight="1"/>
    <row r="248" ht="12" customHeight="1"/>
    <row r="249" ht="5.25" customHeight="1"/>
    <row r="250" ht="7.5" customHeight="1"/>
    <row r="251" ht="12" customHeight="1"/>
    <row r="252" ht="12" customHeight="1"/>
    <row r="253" ht="12" customHeight="1"/>
    <row r="254" ht="12" customHeight="1"/>
    <row r="255" ht="12" customHeight="1"/>
    <row r="256" ht="9" customHeight="1"/>
    <row r="257" ht="17.25" customHeight="1"/>
    <row r="258" ht="17.25" customHeight="1"/>
    <row r="259" ht="15.75" customHeight="1"/>
    <row r="260" ht="15.75" customHeight="1"/>
    <row r="261" ht="9" customHeight="1"/>
    <row r="262" ht="30.75" customHeight="1"/>
    <row r="263" ht="27" customHeight="1"/>
    <row r="264" ht="7.5" customHeight="1"/>
    <row r="265" ht="12" customHeight="1"/>
    <row r="266" ht="7.5" customHeight="1"/>
    <row r="267" ht="12" customHeight="1"/>
    <row r="268" ht="7.5" customHeight="1"/>
    <row r="269" ht="12" customHeight="1"/>
    <row r="270" ht="12" customHeight="1"/>
    <row r="271" ht="12" customHeight="1"/>
    <row r="272" ht="7.5" customHeight="1"/>
    <row r="273" ht="12" customHeight="1"/>
    <row r="274" ht="7.5" customHeight="1"/>
    <row r="275" ht="12" customHeight="1"/>
    <row r="276" ht="7.5" customHeight="1"/>
    <row r="277" ht="12" customHeight="1"/>
    <row r="278" ht="12" customHeight="1"/>
    <row r="279" ht="12" customHeight="1"/>
    <row r="280" ht="7.5" customHeight="1"/>
    <row r="281" ht="12" customHeight="1"/>
    <row r="282" ht="7.5" customHeight="1"/>
    <row r="283" ht="12" customHeight="1"/>
    <row r="284" ht="7.5" customHeight="1"/>
    <row r="285" ht="12" customHeight="1"/>
    <row r="286" ht="12" customHeight="1"/>
    <row r="287" ht="12" customHeight="1"/>
    <row r="288" ht="7.5" customHeight="1"/>
    <row r="289" ht="12" customHeight="1"/>
    <row r="290" ht="7.5" customHeight="1"/>
    <row r="291" ht="12" customHeight="1"/>
    <row r="292" ht="7.5" customHeight="1"/>
    <row r="293" ht="12" customHeight="1"/>
    <row r="294" ht="12" customHeight="1"/>
    <row r="295" ht="12" customHeight="1"/>
    <row r="296" ht="7.5" customHeight="1"/>
    <row r="297" ht="12" customHeight="1"/>
    <row r="298" ht="7.5" customHeight="1"/>
    <row r="299" ht="12" customHeight="1"/>
    <row r="300" ht="7.5" customHeight="1"/>
    <row r="301" ht="12" customHeight="1"/>
    <row r="302" ht="12" customHeight="1"/>
    <row r="303" ht="12" customHeight="1"/>
    <row r="304" ht="7.5" customHeight="1"/>
    <row r="305" ht="12" customHeight="1"/>
    <row r="306" ht="7.5" customHeight="1"/>
    <row r="307" ht="12" customHeight="1"/>
    <row r="308" ht="7.5" customHeight="1"/>
    <row r="309" ht="12" customHeight="1"/>
    <row r="310" ht="12" customHeight="1"/>
    <row r="311" ht="12" customHeight="1"/>
    <row r="312" ht="7.5" customHeight="1"/>
    <row r="313" ht="12" customHeight="1"/>
    <row r="314" ht="7.5" customHeight="1"/>
    <row r="315" ht="12" customHeight="1"/>
    <row r="316" ht="7.5" customHeight="1"/>
    <row r="317" ht="12" customHeight="1"/>
    <row r="318" ht="12" customHeight="1"/>
    <row r="319" ht="12" customHeight="1"/>
    <row r="320" ht="7.5" customHeight="1"/>
    <row r="321" ht="12" customHeight="1"/>
    <row r="322" ht="7.5" customHeight="1"/>
    <row r="323" ht="12" customHeight="1"/>
    <row r="324" ht="7.5" customHeight="1"/>
    <row r="325" ht="12" customHeight="1"/>
    <row r="326" ht="12" customHeight="1"/>
    <row r="327" ht="12" customHeight="1"/>
    <row r="328" ht="7.5" customHeight="1"/>
    <row r="329" ht="12" customHeight="1"/>
    <row r="330" ht="7.5" customHeight="1"/>
    <row r="331" ht="12" customHeight="1"/>
    <row r="332" ht="7.5" customHeight="1"/>
    <row r="333" ht="12" customHeight="1"/>
    <row r="334" ht="12" customHeight="1"/>
    <row r="335" ht="12" customHeight="1"/>
    <row r="336" ht="7.5" customHeight="1"/>
    <row r="337" ht="12" customHeight="1"/>
    <row r="338" ht="7.5" customHeight="1"/>
    <row r="339" ht="12" customHeight="1"/>
    <row r="340" ht="7.5" customHeight="1"/>
    <row r="341" ht="12" customHeight="1"/>
    <row r="342" ht="12" customHeight="1"/>
    <row r="343" ht="12" customHeight="1"/>
    <row r="344" ht="5.25" customHeight="1"/>
    <row r="345" ht="7.5" customHeight="1"/>
    <row r="346" ht="12" customHeight="1"/>
    <row r="347" ht="12" customHeight="1"/>
    <row r="348" ht="12" customHeight="1"/>
    <row r="349" ht="12" customHeight="1"/>
    <row r="350" ht="12" customHeight="1"/>
    <row r="351" ht="9" customHeight="1"/>
    <row r="352" ht="17.25" customHeight="1"/>
    <row r="353" ht="17.25" customHeight="1"/>
    <row r="354" ht="15.75" customHeight="1"/>
    <row r="355" ht="15.75" customHeight="1"/>
    <row r="356" ht="9" customHeight="1"/>
    <row r="357" ht="30.75" customHeight="1"/>
    <row r="358" ht="27" customHeight="1"/>
    <row r="359" ht="7.5" customHeight="1"/>
    <row r="360" ht="12" customHeight="1"/>
    <row r="361" ht="7.5" customHeight="1"/>
    <row r="362" ht="12" customHeight="1"/>
    <row r="363" ht="7.5" customHeight="1"/>
    <row r="364" ht="12" customHeight="1"/>
    <row r="365" ht="12" customHeight="1"/>
    <row r="366" ht="12" customHeight="1"/>
    <row r="367" ht="7.5" customHeight="1"/>
    <row r="368" ht="12" customHeight="1"/>
    <row r="369" ht="7.5" customHeight="1"/>
    <row r="370" ht="12" customHeight="1"/>
    <row r="371" ht="7.5" customHeight="1"/>
    <row r="372" ht="12" customHeight="1"/>
    <row r="373" ht="12" customHeight="1"/>
    <row r="374" ht="12" customHeight="1"/>
    <row r="375" ht="7.5" customHeight="1"/>
    <row r="376" ht="12" customHeight="1"/>
    <row r="377" ht="7.5" customHeight="1"/>
    <row r="378" ht="12" customHeight="1"/>
    <row r="379" ht="7.5" customHeight="1"/>
    <row r="380" ht="12" customHeight="1"/>
    <row r="381" ht="12" customHeight="1"/>
    <row r="382" ht="12" customHeight="1"/>
    <row r="383" ht="7.5" customHeight="1"/>
    <row r="384" ht="12" customHeight="1"/>
    <row r="385" ht="7.5" customHeight="1"/>
    <row r="386" ht="12" customHeight="1"/>
    <row r="387" ht="7.5" customHeight="1"/>
    <row r="388" ht="12" customHeight="1"/>
    <row r="389" ht="12" customHeight="1"/>
    <row r="390" ht="12" customHeight="1"/>
    <row r="391" ht="7.5" customHeight="1"/>
    <row r="392" ht="12" customHeight="1"/>
    <row r="393" ht="7.5" customHeight="1"/>
    <row r="394" ht="12" customHeight="1"/>
    <row r="395" ht="7.5" customHeight="1"/>
    <row r="396" ht="12" customHeight="1"/>
    <row r="397" ht="12" customHeight="1"/>
    <row r="398" ht="12" customHeight="1"/>
    <row r="399" ht="7.5" customHeight="1"/>
    <row r="400" ht="12" customHeight="1"/>
    <row r="401" ht="7.5" customHeight="1"/>
    <row r="402" ht="12" customHeight="1"/>
    <row r="403" ht="7.5" customHeight="1"/>
    <row r="404" ht="12" customHeight="1"/>
    <row r="405" ht="12" customHeight="1"/>
    <row r="406" ht="12" customHeight="1"/>
    <row r="407" ht="7.5" customHeight="1"/>
    <row r="408" ht="12" customHeight="1"/>
    <row r="409" ht="7.5" customHeight="1"/>
    <row r="410" ht="12" customHeight="1"/>
    <row r="411" ht="7.5" customHeight="1"/>
    <row r="412" ht="12" customHeight="1"/>
    <row r="413" ht="12" customHeight="1"/>
    <row r="414" ht="12" customHeight="1"/>
    <row r="415" ht="7.5" customHeight="1"/>
    <row r="416" ht="12" customHeight="1"/>
    <row r="417" ht="7.5" customHeight="1"/>
    <row r="418" ht="12" customHeight="1"/>
    <row r="419" ht="7.5" customHeight="1"/>
    <row r="420" ht="12" customHeight="1"/>
    <row r="421" ht="12" customHeight="1"/>
    <row r="422" ht="12" customHeight="1"/>
    <row r="423" ht="7.5" customHeight="1"/>
    <row r="424" ht="12" customHeight="1"/>
    <row r="425" ht="7.5" customHeight="1"/>
    <row r="426" ht="12" customHeight="1"/>
    <row r="427" ht="7.5" customHeight="1"/>
    <row r="428" ht="12" customHeight="1"/>
    <row r="429" ht="12" customHeight="1"/>
    <row r="430" ht="12" customHeight="1"/>
    <row r="431" ht="7.5" customHeight="1"/>
    <row r="432" ht="12" customHeight="1"/>
    <row r="433" ht="7.5" customHeight="1"/>
    <row r="434" ht="12" customHeight="1"/>
    <row r="435" ht="7.5" customHeight="1"/>
    <row r="436" ht="12" customHeight="1"/>
    <row r="437" ht="12" customHeight="1"/>
    <row r="438" ht="12" customHeight="1"/>
    <row r="439" ht="5.25" customHeight="1"/>
    <row r="440" ht="7.5" customHeight="1"/>
    <row r="441" ht="12" customHeight="1"/>
    <row r="442" ht="12" customHeight="1"/>
    <row r="443" ht="12" customHeight="1"/>
    <row r="444" ht="12" customHeight="1"/>
    <row r="445" ht="12" customHeight="1"/>
  </sheetData>
  <mergeCells count="29">
    <mergeCell ref="E22:G22"/>
    <mergeCell ref="A3:H5"/>
    <mergeCell ref="I3:I5"/>
    <mergeCell ref="E7:G7"/>
    <mergeCell ref="E8:G8"/>
    <mergeCell ref="E9:G9"/>
    <mergeCell ref="E12:G12"/>
    <mergeCell ref="E13:G13"/>
    <mergeCell ref="E14:G14"/>
    <mergeCell ref="E17:G17"/>
    <mergeCell ref="E18:G18"/>
    <mergeCell ref="E19:G19"/>
    <mergeCell ref="E42:G42"/>
    <mergeCell ref="E23:G23"/>
    <mergeCell ref="E24:G24"/>
    <mergeCell ref="E27:G27"/>
    <mergeCell ref="E28:G28"/>
    <mergeCell ref="E29:G29"/>
    <mergeCell ref="E32:G32"/>
    <mergeCell ref="E33:G33"/>
    <mergeCell ref="E34:G34"/>
    <mergeCell ref="E37:G37"/>
    <mergeCell ref="E38:G38"/>
    <mergeCell ref="E39:G39"/>
    <mergeCell ref="E43:G43"/>
    <mergeCell ref="E44:G44"/>
    <mergeCell ref="E47:G47"/>
    <mergeCell ref="E48:G48"/>
    <mergeCell ref="E49:G49"/>
  </mergeCells>
  <phoneticPr fontId="4"/>
  <printOptions horizontalCentered="1"/>
  <pageMargins left="0.59055118110236227" right="0.59055118110236227" top="0.78740157480314965" bottom="0" header="0.51181102362204722" footer="0.51181102362204722"/>
  <pageSetup paperSize="9" scale="98" fitToWidth="2" pageOrder="overThenDown" orientation="portrait" r:id="rId1"/>
  <headerFooter alignWithMargins="0"/>
  <colBreaks count="1" manualBreakCount="1">
    <brk id="14" max="49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131"/>
  <sheetViews>
    <sheetView showGridLines="0" view="pageBreakPreview" zoomScaleNormal="115" zoomScaleSheetLayoutView="100" workbookViewId="0">
      <selection activeCell="E1" sqref="E1"/>
    </sheetView>
  </sheetViews>
  <sheetFormatPr defaultColWidth="9.875" defaultRowHeight="14.65" customHeight="1"/>
  <cols>
    <col min="1" max="2" width="1.5" style="817" customWidth="1"/>
    <col min="3" max="3" width="12" style="817" customWidth="1"/>
    <col min="4" max="4" width="2.625" style="817" customWidth="1"/>
    <col min="5" max="22" width="10.625" style="813" customWidth="1"/>
    <col min="23" max="26" width="10.75" style="813" customWidth="1"/>
    <col min="27" max="36" width="9.375" style="813" customWidth="1"/>
    <col min="37" max="16384" width="9.875" style="813"/>
  </cols>
  <sheetData>
    <row r="1" spans="1:54" s="315" customFormat="1" ht="18.75">
      <c r="D1" s="789"/>
      <c r="E1" s="789"/>
      <c r="F1" s="789"/>
      <c r="L1" s="790" t="s">
        <v>1070</v>
      </c>
      <c r="M1" s="791" t="s">
        <v>1071</v>
      </c>
      <c r="Q1" s="319"/>
      <c r="R1" s="319"/>
      <c r="T1" s="789"/>
      <c r="U1" s="789"/>
      <c r="V1" s="789"/>
      <c r="W1" s="789"/>
      <c r="X1" s="789"/>
      <c r="Y1" s="314"/>
      <c r="Z1" s="314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</row>
    <row r="2" spans="1:54" s="116" customFormat="1" ht="13.5" customHeight="1">
      <c r="A2" s="1649" t="s">
        <v>1072</v>
      </c>
      <c r="B2" s="1649"/>
      <c r="C2" s="1649"/>
      <c r="D2" s="1795"/>
      <c r="E2" s="1800" t="s">
        <v>1073</v>
      </c>
      <c r="F2" s="1801"/>
      <c r="G2" s="1801"/>
      <c r="H2" s="1801"/>
      <c r="I2" s="1801"/>
      <c r="J2" s="1801"/>
      <c r="K2" s="1801"/>
      <c r="L2" s="180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114"/>
      <c r="X2" s="114"/>
      <c r="Y2" s="114"/>
      <c r="Z2" s="114"/>
      <c r="AA2" s="114"/>
      <c r="AB2" s="114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</row>
    <row r="3" spans="1:54" s="116" customFormat="1" ht="14.25" customHeight="1">
      <c r="A3" s="1796"/>
      <c r="B3" s="1796"/>
      <c r="C3" s="1796"/>
      <c r="D3" s="1797"/>
      <c r="E3" s="792"/>
      <c r="F3" s="793" t="s">
        <v>564</v>
      </c>
      <c r="G3" s="1802" t="s">
        <v>1074</v>
      </c>
      <c r="H3" s="1803"/>
      <c r="I3" s="550"/>
      <c r="J3" s="794"/>
      <c r="K3" s="794"/>
      <c r="L3" s="795"/>
      <c r="M3" s="796"/>
      <c r="N3" s="550"/>
      <c r="O3" s="794"/>
      <c r="P3" s="794"/>
      <c r="Q3" s="794"/>
      <c r="R3" s="1806" t="s">
        <v>1075</v>
      </c>
      <c r="S3" s="1807"/>
      <c r="T3" s="1807"/>
      <c r="U3" s="1808"/>
      <c r="V3" s="592"/>
      <c r="W3" s="114"/>
      <c r="X3" s="114"/>
      <c r="Y3" s="114"/>
      <c r="Z3" s="114"/>
      <c r="AA3" s="114"/>
      <c r="AB3" s="335"/>
    </row>
    <row r="4" spans="1:54" s="116" customFormat="1" ht="14.25" customHeight="1">
      <c r="A4" s="1796"/>
      <c r="B4" s="1796"/>
      <c r="C4" s="1796"/>
      <c r="D4" s="1797"/>
      <c r="E4" s="797"/>
      <c r="F4" s="1728" t="s">
        <v>1076</v>
      </c>
      <c r="G4" s="798"/>
      <c r="H4" s="1809" t="s">
        <v>1077</v>
      </c>
      <c r="I4" s="1809"/>
      <c r="J4" s="1809"/>
      <c r="K4" s="799"/>
      <c r="L4" s="800" t="s">
        <v>1078</v>
      </c>
      <c r="M4" s="796" t="s">
        <v>1079</v>
      </c>
      <c r="N4" s="1810"/>
      <c r="O4" s="1811"/>
      <c r="P4" s="801" t="s">
        <v>564</v>
      </c>
      <c r="Q4" s="1728" t="s">
        <v>1080</v>
      </c>
      <c r="R4" s="1812" t="s">
        <v>1081</v>
      </c>
      <c r="S4" s="1812" t="s">
        <v>1082</v>
      </c>
      <c r="T4" s="1812" t="s">
        <v>1083</v>
      </c>
      <c r="U4" s="1728" t="s">
        <v>1084</v>
      </c>
      <c r="V4" s="602"/>
      <c r="W4" s="114"/>
      <c r="X4" s="114"/>
      <c r="Y4" s="114"/>
      <c r="Z4" s="114"/>
      <c r="AA4" s="114"/>
      <c r="AB4" s="335"/>
    </row>
    <row r="5" spans="1:54" s="116" customFormat="1" ht="12" customHeight="1">
      <c r="A5" s="1796"/>
      <c r="B5" s="1796"/>
      <c r="C5" s="1796"/>
      <c r="D5" s="1797"/>
      <c r="E5" s="601" t="s">
        <v>1085</v>
      </c>
      <c r="F5" s="1729"/>
      <c r="G5" s="1804" t="s">
        <v>1085</v>
      </c>
      <c r="H5" s="1804" t="s">
        <v>1086</v>
      </c>
      <c r="I5" s="1728" t="s">
        <v>1087</v>
      </c>
      <c r="J5" s="1804" t="s">
        <v>1088</v>
      </c>
      <c r="K5" s="1728" t="s">
        <v>1089</v>
      </c>
      <c r="L5" s="1804" t="s">
        <v>1085</v>
      </c>
      <c r="M5" s="1804" t="s">
        <v>1086</v>
      </c>
      <c r="N5" s="1728" t="s">
        <v>1087</v>
      </c>
      <c r="O5" s="1804" t="s">
        <v>1088</v>
      </c>
      <c r="P5" s="1728" t="s">
        <v>1089</v>
      </c>
      <c r="Q5" s="1729"/>
      <c r="R5" s="1813"/>
      <c r="S5" s="1813"/>
      <c r="T5" s="1813"/>
      <c r="U5" s="1729"/>
      <c r="V5" s="602" t="s">
        <v>1090</v>
      </c>
      <c r="W5" s="114"/>
      <c r="X5" s="114"/>
      <c r="Y5" s="114"/>
      <c r="Z5" s="114"/>
      <c r="AA5" s="114"/>
      <c r="AB5" s="335"/>
    </row>
    <row r="6" spans="1:54" s="116" customFormat="1" ht="25.5" customHeight="1">
      <c r="A6" s="1796"/>
      <c r="B6" s="1796"/>
      <c r="C6" s="1796"/>
      <c r="D6" s="1797"/>
      <c r="E6" s="554"/>
      <c r="F6" s="1729"/>
      <c r="G6" s="1805"/>
      <c r="H6" s="1805"/>
      <c r="I6" s="1729"/>
      <c r="J6" s="1805"/>
      <c r="K6" s="1729"/>
      <c r="L6" s="1805"/>
      <c r="M6" s="1805"/>
      <c r="N6" s="1729"/>
      <c r="O6" s="1805"/>
      <c r="P6" s="1729"/>
      <c r="Q6" s="1729"/>
      <c r="R6" s="1813"/>
      <c r="S6" s="1813"/>
      <c r="T6" s="1813"/>
      <c r="U6" s="1729"/>
      <c r="V6" s="802"/>
      <c r="W6" s="114"/>
      <c r="X6" s="114"/>
      <c r="Y6" s="114"/>
      <c r="Z6" s="114"/>
      <c r="AA6" s="114"/>
      <c r="AB6" s="335"/>
    </row>
    <row r="7" spans="1:54" s="372" customFormat="1" ht="2.25" customHeight="1">
      <c r="A7" s="1798"/>
      <c r="B7" s="1798"/>
      <c r="C7" s="1798"/>
      <c r="D7" s="1799"/>
      <c r="E7" s="803" t="s">
        <v>564</v>
      </c>
      <c r="F7" s="803" t="s">
        <v>564</v>
      </c>
      <c r="G7" s="803"/>
      <c r="H7" s="803"/>
      <c r="I7" s="803"/>
      <c r="J7" s="803"/>
      <c r="K7" s="804"/>
      <c r="L7" s="803"/>
      <c r="M7" s="803"/>
      <c r="N7" s="803"/>
      <c r="O7" s="803"/>
      <c r="P7" s="804"/>
      <c r="Q7" s="805"/>
      <c r="R7" s="805"/>
      <c r="S7" s="805"/>
      <c r="T7" s="805"/>
      <c r="U7" s="805"/>
      <c r="V7" s="805"/>
      <c r="W7" s="370"/>
      <c r="X7" s="370"/>
      <c r="Y7" s="370"/>
      <c r="Z7" s="370"/>
      <c r="AA7" s="370"/>
      <c r="AB7" s="371"/>
    </row>
    <row r="8" spans="1:54" s="372" customFormat="1" ht="7.5" customHeight="1">
      <c r="A8" s="556" t="s">
        <v>564</v>
      </c>
      <c r="B8" s="556"/>
      <c r="C8" s="556"/>
      <c r="D8" s="556"/>
      <c r="E8" s="684"/>
      <c r="F8" s="685"/>
      <c r="G8" s="685"/>
      <c r="H8" s="685"/>
      <c r="I8" s="685"/>
      <c r="J8" s="806"/>
      <c r="K8" s="806"/>
      <c r="L8" s="685"/>
      <c r="M8" s="685"/>
      <c r="N8" s="685"/>
      <c r="O8" s="806"/>
      <c r="P8" s="806"/>
      <c r="Q8" s="685"/>
      <c r="R8" s="685"/>
      <c r="S8" s="685"/>
      <c r="T8" s="685"/>
      <c r="U8" s="685"/>
      <c r="V8" s="370"/>
      <c r="W8" s="370"/>
      <c r="X8" s="370"/>
      <c r="Y8" s="370"/>
      <c r="Z8" s="370"/>
      <c r="AA8" s="370"/>
      <c r="AB8" s="371"/>
    </row>
    <row r="9" spans="1:54" s="372" customFormat="1" ht="12" customHeight="1">
      <c r="A9" s="336"/>
      <c r="B9" s="1602" t="s">
        <v>1091</v>
      </c>
      <c r="C9" s="1792"/>
      <c r="D9" s="807"/>
      <c r="E9" s="808">
        <v>372575</v>
      </c>
      <c r="F9" s="809">
        <v>205127</v>
      </c>
      <c r="G9" s="809">
        <v>195850</v>
      </c>
      <c r="H9" s="809">
        <v>165733</v>
      </c>
      <c r="I9" s="809">
        <v>22402</v>
      </c>
      <c r="J9" s="810">
        <v>3893</v>
      </c>
      <c r="K9" s="810">
        <v>3822</v>
      </c>
      <c r="L9" s="809">
        <v>166667</v>
      </c>
      <c r="M9" s="809">
        <v>143101</v>
      </c>
      <c r="N9" s="809">
        <v>17642</v>
      </c>
      <c r="O9" s="810">
        <v>3517</v>
      </c>
      <c r="P9" s="810">
        <v>2407</v>
      </c>
      <c r="Q9" s="809">
        <v>9277</v>
      </c>
      <c r="R9" s="809">
        <v>160772</v>
      </c>
      <c r="S9" s="809">
        <v>53884</v>
      </c>
      <c r="T9" s="809">
        <v>22521</v>
      </c>
      <c r="U9" s="809">
        <v>84367</v>
      </c>
      <c r="V9" s="809">
        <v>6676</v>
      </c>
      <c r="W9" s="370"/>
      <c r="X9" s="370"/>
      <c r="Y9" s="370"/>
      <c r="Z9" s="370"/>
      <c r="AA9" s="370"/>
      <c r="AB9" s="371"/>
    </row>
    <row r="10" spans="1:54" s="372" customFormat="1" ht="13.5" customHeight="1">
      <c r="A10" s="336"/>
      <c r="B10" s="336"/>
      <c r="C10" s="404" t="s">
        <v>1092</v>
      </c>
      <c r="D10" s="233" t="s">
        <v>1093</v>
      </c>
      <c r="E10" s="808">
        <v>20093</v>
      </c>
      <c r="F10" s="809">
        <v>2626</v>
      </c>
      <c r="G10" s="809">
        <v>2376</v>
      </c>
      <c r="H10" s="809">
        <v>1348</v>
      </c>
      <c r="I10" s="809">
        <v>58</v>
      </c>
      <c r="J10" s="810">
        <v>935</v>
      </c>
      <c r="K10" s="810">
        <v>35</v>
      </c>
      <c r="L10" s="809">
        <v>2290</v>
      </c>
      <c r="M10" s="809">
        <v>1279</v>
      </c>
      <c r="N10" s="809">
        <v>51</v>
      </c>
      <c r="O10" s="810">
        <v>931</v>
      </c>
      <c r="P10" s="810">
        <v>29</v>
      </c>
      <c r="Q10" s="809">
        <v>250</v>
      </c>
      <c r="R10" s="809">
        <v>16668</v>
      </c>
      <c r="S10" s="809">
        <v>102</v>
      </c>
      <c r="T10" s="809">
        <v>16290</v>
      </c>
      <c r="U10" s="809">
        <v>276</v>
      </c>
      <c r="V10" s="809">
        <v>799</v>
      </c>
      <c r="W10" s="370"/>
      <c r="X10" s="370"/>
      <c r="Y10" s="370"/>
      <c r="Z10" s="370"/>
      <c r="AA10" s="370"/>
      <c r="AB10" s="371"/>
    </row>
    <row r="11" spans="1:54" s="372" customFormat="1" ht="12" customHeight="1">
      <c r="A11" s="336"/>
      <c r="B11" s="336"/>
      <c r="C11" s="404" t="s">
        <v>1094</v>
      </c>
      <c r="D11" s="233"/>
      <c r="E11" s="808">
        <v>21444</v>
      </c>
      <c r="F11" s="809">
        <v>13876</v>
      </c>
      <c r="G11" s="809">
        <v>13019</v>
      </c>
      <c r="H11" s="809">
        <v>10048</v>
      </c>
      <c r="I11" s="809">
        <v>288</v>
      </c>
      <c r="J11" s="810">
        <v>2525</v>
      </c>
      <c r="K11" s="810">
        <v>158</v>
      </c>
      <c r="L11" s="809">
        <v>11548</v>
      </c>
      <c r="M11" s="809">
        <v>8991</v>
      </c>
      <c r="N11" s="809">
        <v>245</v>
      </c>
      <c r="O11" s="810">
        <v>2187</v>
      </c>
      <c r="P11" s="810">
        <v>125</v>
      </c>
      <c r="Q11" s="809">
        <v>857</v>
      </c>
      <c r="R11" s="809">
        <v>6147</v>
      </c>
      <c r="S11" s="809">
        <v>473</v>
      </c>
      <c r="T11" s="809">
        <v>5285</v>
      </c>
      <c r="U11" s="809">
        <v>389</v>
      </c>
      <c r="V11" s="809">
        <v>1421</v>
      </c>
      <c r="W11" s="370"/>
      <c r="X11" s="370"/>
      <c r="Y11" s="370"/>
      <c r="Z11" s="370"/>
      <c r="AA11" s="370"/>
      <c r="AB11" s="371"/>
    </row>
    <row r="12" spans="1:54" s="372" customFormat="1" ht="12" customHeight="1">
      <c r="A12" s="336"/>
      <c r="B12" s="336"/>
      <c r="C12" s="404" t="s">
        <v>1095</v>
      </c>
      <c r="D12" s="233"/>
      <c r="E12" s="808">
        <v>19027</v>
      </c>
      <c r="F12" s="809">
        <v>16308</v>
      </c>
      <c r="G12" s="809">
        <v>15318</v>
      </c>
      <c r="H12" s="809">
        <v>14139</v>
      </c>
      <c r="I12" s="809">
        <v>629</v>
      </c>
      <c r="J12" s="810">
        <v>234</v>
      </c>
      <c r="K12" s="810">
        <v>316</v>
      </c>
      <c r="L12" s="809">
        <v>14329</v>
      </c>
      <c r="M12" s="809">
        <v>13290</v>
      </c>
      <c r="N12" s="809">
        <v>535</v>
      </c>
      <c r="O12" s="810">
        <v>220</v>
      </c>
      <c r="P12" s="810">
        <v>284</v>
      </c>
      <c r="Q12" s="809">
        <v>990</v>
      </c>
      <c r="R12" s="809">
        <v>2298</v>
      </c>
      <c r="S12" s="809">
        <v>1391</v>
      </c>
      <c r="T12" s="809">
        <v>538</v>
      </c>
      <c r="U12" s="809">
        <v>369</v>
      </c>
      <c r="V12" s="809">
        <v>421</v>
      </c>
      <c r="W12" s="370"/>
      <c r="X12" s="370"/>
      <c r="Y12" s="370"/>
      <c r="Z12" s="370"/>
      <c r="AA12" s="370"/>
      <c r="AB12" s="371"/>
    </row>
    <row r="13" spans="1:54" s="372" customFormat="1" ht="12" customHeight="1">
      <c r="A13" s="336"/>
      <c r="B13" s="336"/>
      <c r="C13" s="404" t="s">
        <v>1096</v>
      </c>
      <c r="D13" s="233"/>
      <c r="E13" s="808">
        <v>21042</v>
      </c>
      <c r="F13" s="809">
        <v>17570</v>
      </c>
      <c r="G13" s="809">
        <v>16718</v>
      </c>
      <c r="H13" s="809">
        <v>15111</v>
      </c>
      <c r="I13" s="809">
        <v>1085</v>
      </c>
      <c r="J13" s="810">
        <v>99</v>
      </c>
      <c r="K13" s="810">
        <v>423</v>
      </c>
      <c r="L13" s="809">
        <v>15206</v>
      </c>
      <c r="M13" s="809">
        <v>13803</v>
      </c>
      <c r="N13" s="809">
        <v>923</v>
      </c>
      <c r="O13" s="810">
        <v>94</v>
      </c>
      <c r="P13" s="810">
        <v>386</v>
      </c>
      <c r="Q13" s="809">
        <v>852</v>
      </c>
      <c r="R13" s="809">
        <v>2915</v>
      </c>
      <c r="S13" s="809">
        <v>2327</v>
      </c>
      <c r="T13" s="809">
        <v>170</v>
      </c>
      <c r="U13" s="809">
        <v>418</v>
      </c>
      <c r="V13" s="809">
        <v>557</v>
      </c>
      <c r="W13" s="370"/>
      <c r="X13" s="370"/>
      <c r="Y13" s="370"/>
      <c r="Z13" s="370"/>
      <c r="AA13" s="370"/>
      <c r="AB13" s="371"/>
    </row>
    <row r="14" spans="1:54" s="372" customFormat="1" ht="12" customHeight="1">
      <c r="A14" s="336"/>
      <c r="B14" s="336"/>
      <c r="C14" s="404" t="s">
        <v>1097</v>
      </c>
      <c r="D14" s="233"/>
      <c r="E14" s="808">
        <v>23621</v>
      </c>
      <c r="F14" s="809">
        <v>19618</v>
      </c>
      <c r="G14" s="809">
        <v>18746</v>
      </c>
      <c r="H14" s="809">
        <v>16576</v>
      </c>
      <c r="I14" s="809">
        <v>1775</v>
      </c>
      <c r="J14" s="810">
        <v>33</v>
      </c>
      <c r="K14" s="810">
        <v>362</v>
      </c>
      <c r="L14" s="809">
        <v>16905</v>
      </c>
      <c r="M14" s="809">
        <v>15012</v>
      </c>
      <c r="N14" s="809">
        <v>1550</v>
      </c>
      <c r="O14" s="810">
        <v>31</v>
      </c>
      <c r="P14" s="810">
        <v>312</v>
      </c>
      <c r="Q14" s="809">
        <v>872</v>
      </c>
      <c r="R14" s="809">
        <v>3452</v>
      </c>
      <c r="S14" s="809">
        <v>2820</v>
      </c>
      <c r="T14" s="809">
        <v>85</v>
      </c>
      <c r="U14" s="809">
        <v>547</v>
      </c>
      <c r="V14" s="809">
        <v>551</v>
      </c>
      <c r="W14" s="370"/>
      <c r="X14" s="370"/>
      <c r="Y14" s="370"/>
      <c r="Z14" s="370"/>
      <c r="AA14" s="370"/>
      <c r="AB14" s="371"/>
    </row>
    <row r="15" spans="1:54" s="372" customFormat="1" ht="12" customHeight="1">
      <c r="A15" s="336"/>
      <c r="B15" s="336"/>
      <c r="C15" s="404" t="s">
        <v>1098</v>
      </c>
      <c r="D15" s="233"/>
      <c r="E15" s="808">
        <v>28346</v>
      </c>
      <c r="F15" s="809">
        <v>23784</v>
      </c>
      <c r="G15" s="809">
        <v>22786</v>
      </c>
      <c r="H15" s="809">
        <v>19778</v>
      </c>
      <c r="I15" s="809">
        <v>2749</v>
      </c>
      <c r="J15" s="810">
        <v>23</v>
      </c>
      <c r="K15" s="810">
        <v>236</v>
      </c>
      <c r="L15" s="809">
        <v>20372</v>
      </c>
      <c r="M15" s="809">
        <v>17781</v>
      </c>
      <c r="N15" s="809">
        <v>2397</v>
      </c>
      <c r="O15" s="810">
        <v>21</v>
      </c>
      <c r="P15" s="810">
        <v>173</v>
      </c>
      <c r="Q15" s="809">
        <v>998</v>
      </c>
      <c r="R15" s="809">
        <v>3939</v>
      </c>
      <c r="S15" s="809">
        <v>3142</v>
      </c>
      <c r="T15" s="809">
        <v>52</v>
      </c>
      <c r="U15" s="809">
        <v>745</v>
      </c>
      <c r="V15" s="809">
        <v>623</v>
      </c>
      <c r="W15" s="370"/>
      <c r="X15" s="370"/>
      <c r="Y15" s="370"/>
      <c r="Z15" s="370"/>
      <c r="AA15" s="370"/>
      <c r="AB15" s="371"/>
    </row>
    <row r="16" spans="1:54" s="372" customFormat="1" ht="12" customHeight="1">
      <c r="A16" s="336"/>
      <c r="B16" s="336"/>
      <c r="C16" s="404" t="s">
        <v>1099</v>
      </c>
      <c r="D16" s="233"/>
      <c r="E16" s="808">
        <v>26048</v>
      </c>
      <c r="F16" s="809">
        <v>22013</v>
      </c>
      <c r="G16" s="809">
        <v>21063</v>
      </c>
      <c r="H16" s="809">
        <v>18072</v>
      </c>
      <c r="I16" s="809">
        <v>2775</v>
      </c>
      <c r="J16" s="810">
        <v>11</v>
      </c>
      <c r="K16" s="810">
        <v>205</v>
      </c>
      <c r="L16" s="809">
        <v>18658</v>
      </c>
      <c r="M16" s="809">
        <v>16095</v>
      </c>
      <c r="N16" s="809">
        <v>2418</v>
      </c>
      <c r="O16" s="810">
        <v>10</v>
      </c>
      <c r="P16" s="810">
        <v>135</v>
      </c>
      <c r="Q16" s="809">
        <v>950</v>
      </c>
      <c r="R16" s="809">
        <v>3538</v>
      </c>
      <c r="S16" s="809">
        <v>2748</v>
      </c>
      <c r="T16" s="809">
        <v>31</v>
      </c>
      <c r="U16" s="809">
        <v>759</v>
      </c>
      <c r="V16" s="809">
        <v>497</v>
      </c>
      <c r="W16" s="370"/>
      <c r="X16" s="370"/>
      <c r="Y16" s="370"/>
      <c r="Z16" s="370"/>
      <c r="AA16" s="370"/>
      <c r="AB16" s="371"/>
    </row>
    <row r="17" spans="1:28" s="372" customFormat="1" ht="12" customHeight="1">
      <c r="A17" s="336"/>
      <c r="B17" s="336"/>
      <c r="C17" s="404" t="s">
        <v>1100</v>
      </c>
      <c r="D17" s="233"/>
      <c r="E17" s="808">
        <v>27041</v>
      </c>
      <c r="F17" s="809">
        <v>22497</v>
      </c>
      <c r="G17" s="809">
        <v>21563</v>
      </c>
      <c r="H17" s="809">
        <v>18517</v>
      </c>
      <c r="I17" s="809">
        <v>2818</v>
      </c>
      <c r="J17" s="810">
        <v>8</v>
      </c>
      <c r="K17" s="810">
        <v>220</v>
      </c>
      <c r="L17" s="809">
        <v>18870</v>
      </c>
      <c r="M17" s="809">
        <v>16305</v>
      </c>
      <c r="N17" s="809">
        <v>2425</v>
      </c>
      <c r="O17" s="810">
        <v>5</v>
      </c>
      <c r="P17" s="810">
        <v>135</v>
      </c>
      <c r="Q17" s="809">
        <v>934</v>
      </c>
      <c r="R17" s="809">
        <v>4183</v>
      </c>
      <c r="S17" s="809">
        <v>3215</v>
      </c>
      <c r="T17" s="809">
        <v>17</v>
      </c>
      <c r="U17" s="809">
        <v>951</v>
      </c>
      <c r="V17" s="809">
        <v>361</v>
      </c>
      <c r="W17" s="370"/>
      <c r="X17" s="370"/>
      <c r="Y17" s="370"/>
      <c r="Z17" s="370"/>
      <c r="AA17" s="370"/>
      <c r="AB17" s="371"/>
    </row>
    <row r="18" spans="1:28" s="372" customFormat="1" ht="12" customHeight="1">
      <c r="A18" s="336"/>
      <c r="B18" s="336"/>
      <c r="C18" s="404" t="s">
        <v>1101</v>
      </c>
      <c r="D18" s="233"/>
      <c r="E18" s="808">
        <v>28774</v>
      </c>
      <c r="F18" s="809">
        <v>22375</v>
      </c>
      <c r="G18" s="809">
        <v>21444</v>
      </c>
      <c r="H18" s="809">
        <v>18339</v>
      </c>
      <c r="I18" s="809">
        <v>2757</v>
      </c>
      <c r="J18" s="810">
        <v>4</v>
      </c>
      <c r="K18" s="810">
        <v>344</v>
      </c>
      <c r="L18" s="809">
        <v>18331</v>
      </c>
      <c r="M18" s="809">
        <v>15811</v>
      </c>
      <c r="N18" s="809">
        <v>2297</v>
      </c>
      <c r="O18" s="810">
        <v>3</v>
      </c>
      <c r="P18" s="810">
        <v>220</v>
      </c>
      <c r="Q18" s="809">
        <v>931</v>
      </c>
      <c r="R18" s="809">
        <v>6028</v>
      </c>
      <c r="S18" s="809">
        <v>4642</v>
      </c>
      <c r="T18" s="809">
        <v>15</v>
      </c>
      <c r="U18" s="809">
        <v>1371</v>
      </c>
      <c r="V18" s="809">
        <v>371</v>
      </c>
      <c r="W18" s="370"/>
      <c r="X18" s="370"/>
      <c r="Y18" s="370"/>
      <c r="Z18" s="370"/>
      <c r="AA18" s="370"/>
      <c r="AB18" s="371"/>
    </row>
    <row r="19" spans="1:28" s="372" customFormat="1" ht="12" customHeight="1">
      <c r="A19" s="336"/>
      <c r="B19" s="336"/>
      <c r="C19" s="404" t="s">
        <v>1102</v>
      </c>
      <c r="D19" s="233"/>
      <c r="E19" s="808">
        <v>34165</v>
      </c>
      <c r="F19" s="809">
        <v>21110</v>
      </c>
      <c r="G19" s="809">
        <v>20117</v>
      </c>
      <c r="H19" s="809">
        <v>16783</v>
      </c>
      <c r="I19" s="809">
        <v>2843</v>
      </c>
      <c r="J19" s="810">
        <v>4</v>
      </c>
      <c r="K19" s="810">
        <v>487</v>
      </c>
      <c r="L19" s="809">
        <v>16163</v>
      </c>
      <c r="M19" s="809">
        <v>13736</v>
      </c>
      <c r="N19" s="809">
        <v>2157</v>
      </c>
      <c r="O19" s="810">
        <v>4</v>
      </c>
      <c r="P19" s="810">
        <v>266</v>
      </c>
      <c r="Q19" s="809">
        <v>993</v>
      </c>
      <c r="R19" s="809">
        <v>12732</v>
      </c>
      <c r="S19" s="809">
        <v>7588</v>
      </c>
      <c r="T19" s="809">
        <v>9</v>
      </c>
      <c r="U19" s="809">
        <v>5135</v>
      </c>
      <c r="V19" s="809">
        <v>323</v>
      </c>
      <c r="W19" s="370"/>
      <c r="X19" s="370"/>
      <c r="Y19" s="370"/>
      <c r="Z19" s="370"/>
      <c r="AA19" s="370"/>
      <c r="AB19" s="371"/>
    </row>
    <row r="20" spans="1:28" s="372" customFormat="1" ht="12" customHeight="1">
      <c r="A20" s="336"/>
      <c r="B20" s="336"/>
      <c r="C20" s="404" t="s">
        <v>1103</v>
      </c>
      <c r="D20" s="233"/>
      <c r="E20" s="808">
        <v>34789</v>
      </c>
      <c r="F20" s="809">
        <v>14009</v>
      </c>
      <c r="G20" s="809">
        <v>13519</v>
      </c>
      <c r="H20" s="809">
        <v>10571</v>
      </c>
      <c r="I20" s="809">
        <v>2489</v>
      </c>
      <c r="J20" s="810">
        <v>7</v>
      </c>
      <c r="K20" s="810">
        <v>452</v>
      </c>
      <c r="L20" s="809">
        <v>9503</v>
      </c>
      <c r="M20" s="809">
        <v>7625</v>
      </c>
      <c r="N20" s="809">
        <v>1670</v>
      </c>
      <c r="O20" s="810">
        <v>3</v>
      </c>
      <c r="P20" s="810">
        <v>205</v>
      </c>
      <c r="Q20" s="809">
        <v>490</v>
      </c>
      <c r="R20" s="809">
        <v>20577</v>
      </c>
      <c r="S20" s="809">
        <v>8496</v>
      </c>
      <c r="T20" s="809">
        <v>11</v>
      </c>
      <c r="U20" s="809">
        <v>12070</v>
      </c>
      <c r="V20" s="809">
        <v>203</v>
      </c>
      <c r="W20" s="370"/>
      <c r="X20" s="370"/>
      <c r="Y20" s="370"/>
      <c r="Z20" s="370"/>
      <c r="AA20" s="370"/>
      <c r="AB20" s="371"/>
    </row>
    <row r="21" spans="1:28" s="372" customFormat="1" ht="12" customHeight="1">
      <c r="A21" s="336"/>
      <c r="B21" s="336"/>
      <c r="C21" s="404" t="s">
        <v>1104</v>
      </c>
      <c r="D21" s="233"/>
      <c r="E21" s="808">
        <v>25245</v>
      </c>
      <c r="F21" s="809">
        <v>5249</v>
      </c>
      <c r="G21" s="809">
        <v>5137</v>
      </c>
      <c r="H21" s="809">
        <v>3772</v>
      </c>
      <c r="I21" s="809">
        <v>1110</v>
      </c>
      <c r="J21" s="810">
        <v>4</v>
      </c>
      <c r="K21" s="810">
        <v>251</v>
      </c>
      <c r="L21" s="809">
        <v>2888</v>
      </c>
      <c r="M21" s="809">
        <v>2214</v>
      </c>
      <c r="N21" s="809">
        <v>594</v>
      </c>
      <c r="O21" s="810">
        <v>3</v>
      </c>
      <c r="P21" s="810">
        <v>77</v>
      </c>
      <c r="Q21" s="809">
        <v>112</v>
      </c>
      <c r="R21" s="809">
        <v>19846</v>
      </c>
      <c r="S21" s="809">
        <v>6007</v>
      </c>
      <c r="T21" s="809">
        <v>8</v>
      </c>
      <c r="U21" s="809">
        <v>13831</v>
      </c>
      <c r="V21" s="809">
        <v>150</v>
      </c>
      <c r="W21" s="370"/>
      <c r="X21" s="370"/>
      <c r="Y21" s="370"/>
      <c r="Z21" s="370"/>
      <c r="AA21" s="370"/>
      <c r="AB21" s="371"/>
    </row>
    <row r="22" spans="1:28" s="372" customFormat="1" ht="12" customHeight="1">
      <c r="A22" s="336"/>
      <c r="B22" s="336"/>
      <c r="C22" s="404" t="s">
        <v>1105</v>
      </c>
      <c r="D22" s="233"/>
      <c r="E22" s="808">
        <v>22871</v>
      </c>
      <c r="F22" s="809">
        <v>2509</v>
      </c>
      <c r="G22" s="809">
        <v>2475</v>
      </c>
      <c r="H22" s="809">
        <v>1702</v>
      </c>
      <c r="I22" s="809">
        <v>601</v>
      </c>
      <c r="J22" s="810">
        <v>1</v>
      </c>
      <c r="K22" s="810">
        <v>171</v>
      </c>
      <c r="L22" s="809">
        <v>1054</v>
      </c>
      <c r="M22" s="809">
        <v>772</v>
      </c>
      <c r="N22" s="809">
        <v>248</v>
      </c>
      <c r="O22" s="810">
        <v>1</v>
      </c>
      <c r="P22" s="810">
        <v>33</v>
      </c>
      <c r="Q22" s="809">
        <v>34</v>
      </c>
      <c r="R22" s="809">
        <v>20198</v>
      </c>
      <c r="S22" s="809">
        <v>5097</v>
      </c>
      <c r="T22" s="809">
        <v>3</v>
      </c>
      <c r="U22" s="809">
        <v>15098</v>
      </c>
      <c r="V22" s="809">
        <v>164</v>
      </c>
      <c r="W22" s="370"/>
      <c r="X22" s="370"/>
      <c r="Y22" s="370"/>
      <c r="Z22" s="370"/>
      <c r="AA22" s="370"/>
      <c r="AB22" s="371"/>
    </row>
    <row r="23" spans="1:28" s="372" customFormat="1" ht="12" customHeight="1">
      <c r="A23" s="336"/>
      <c r="B23" s="336"/>
      <c r="C23" s="404" t="s">
        <v>1106</v>
      </c>
      <c r="D23" s="233"/>
      <c r="E23" s="808">
        <v>19537</v>
      </c>
      <c r="F23" s="809">
        <v>1125</v>
      </c>
      <c r="G23" s="809">
        <v>1115</v>
      </c>
      <c r="H23" s="809">
        <v>706</v>
      </c>
      <c r="I23" s="809">
        <v>296</v>
      </c>
      <c r="J23" s="810">
        <v>3</v>
      </c>
      <c r="K23" s="810">
        <v>110</v>
      </c>
      <c r="L23" s="809">
        <v>389</v>
      </c>
      <c r="M23" s="809">
        <v>277</v>
      </c>
      <c r="N23" s="809">
        <v>91</v>
      </c>
      <c r="O23" s="810">
        <v>3</v>
      </c>
      <c r="P23" s="810">
        <v>18</v>
      </c>
      <c r="Q23" s="809">
        <v>10</v>
      </c>
      <c r="R23" s="809">
        <v>18299</v>
      </c>
      <c r="S23" s="809">
        <v>3664</v>
      </c>
      <c r="T23" s="809">
        <v>5</v>
      </c>
      <c r="U23" s="809">
        <v>14630</v>
      </c>
      <c r="V23" s="809">
        <v>113</v>
      </c>
      <c r="W23" s="370"/>
      <c r="X23" s="370"/>
      <c r="Y23" s="370"/>
      <c r="Z23" s="370"/>
      <c r="AA23" s="370"/>
      <c r="AB23" s="371"/>
    </row>
    <row r="24" spans="1:28" s="372" customFormat="1" ht="12" customHeight="1">
      <c r="A24" s="336"/>
      <c r="B24" s="336"/>
      <c r="C24" s="404" t="s">
        <v>1107</v>
      </c>
      <c r="D24" s="233"/>
      <c r="E24" s="808">
        <v>20532</v>
      </c>
      <c r="F24" s="809">
        <v>458</v>
      </c>
      <c r="G24" s="809">
        <v>454</v>
      </c>
      <c r="H24" s="809">
        <v>271</v>
      </c>
      <c r="I24" s="809">
        <v>129</v>
      </c>
      <c r="J24" s="810">
        <v>2</v>
      </c>
      <c r="K24" s="810">
        <v>52</v>
      </c>
      <c r="L24" s="809">
        <v>161</v>
      </c>
      <c r="M24" s="809">
        <v>110</v>
      </c>
      <c r="N24" s="809">
        <v>41</v>
      </c>
      <c r="O24" s="810">
        <v>1</v>
      </c>
      <c r="P24" s="810">
        <v>9</v>
      </c>
      <c r="Q24" s="809">
        <v>4</v>
      </c>
      <c r="R24" s="809">
        <v>19952</v>
      </c>
      <c r="S24" s="809">
        <v>2172</v>
      </c>
      <c r="T24" s="809">
        <v>2</v>
      </c>
      <c r="U24" s="809">
        <v>17778</v>
      </c>
      <c r="V24" s="809">
        <v>122</v>
      </c>
      <c r="W24" s="370"/>
      <c r="X24" s="370"/>
      <c r="Y24" s="370"/>
      <c r="Z24" s="370"/>
      <c r="AA24" s="370"/>
      <c r="AB24" s="371"/>
    </row>
    <row r="25" spans="1:28" s="372" customFormat="1" ht="12" customHeight="1">
      <c r="A25" s="336"/>
      <c r="B25" s="233" t="s">
        <v>1108</v>
      </c>
      <c r="C25" s="233"/>
      <c r="D25" s="233"/>
      <c r="E25" s="808"/>
      <c r="F25" s="809"/>
      <c r="G25" s="809"/>
      <c r="H25" s="809"/>
      <c r="I25" s="809"/>
      <c r="J25" s="810"/>
      <c r="K25" s="810"/>
      <c r="L25" s="809"/>
      <c r="M25" s="809"/>
      <c r="N25" s="809"/>
      <c r="O25" s="810"/>
      <c r="P25" s="810"/>
      <c r="Q25" s="809"/>
      <c r="R25" s="809"/>
      <c r="S25" s="809"/>
      <c r="T25" s="809"/>
      <c r="U25" s="809"/>
      <c r="V25" s="809"/>
      <c r="W25" s="370"/>
      <c r="X25" s="370"/>
      <c r="Y25" s="370"/>
      <c r="Z25" s="370"/>
      <c r="AA25" s="370"/>
      <c r="AB25" s="371"/>
    </row>
    <row r="26" spans="1:28" s="372" customFormat="1" ht="12" customHeight="1">
      <c r="A26" s="336"/>
      <c r="B26" s="233"/>
      <c r="C26" s="404" t="s">
        <v>1109</v>
      </c>
      <c r="D26" s="233"/>
      <c r="E26" s="808">
        <v>249601</v>
      </c>
      <c r="F26" s="809">
        <v>181777</v>
      </c>
      <c r="G26" s="809">
        <v>173150</v>
      </c>
      <c r="H26" s="809">
        <v>148711</v>
      </c>
      <c r="I26" s="809">
        <v>17777</v>
      </c>
      <c r="J26" s="810">
        <v>3876</v>
      </c>
      <c r="K26" s="810">
        <v>2786</v>
      </c>
      <c r="L26" s="809">
        <v>152672</v>
      </c>
      <c r="M26" s="809">
        <v>132103</v>
      </c>
      <c r="N26" s="809">
        <v>14998</v>
      </c>
      <c r="O26" s="809">
        <v>3506</v>
      </c>
      <c r="P26" s="809">
        <v>2065</v>
      </c>
      <c r="Q26" s="809">
        <v>8627</v>
      </c>
      <c r="R26" s="809">
        <v>61900</v>
      </c>
      <c r="S26" s="809">
        <v>28448</v>
      </c>
      <c r="T26" s="809">
        <v>22492</v>
      </c>
      <c r="U26" s="809">
        <v>10960</v>
      </c>
      <c r="V26" s="809">
        <v>5924</v>
      </c>
      <c r="W26" s="370"/>
      <c r="X26" s="370"/>
      <c r="Y26" s="370"/>
      <c r="Z26" s="370"/>
      <c r="AA26" s="370"/>
      <c r="AB26" s="371"/>
    </row>
    <row r="27" spans="1:28" s="372" customFormat="1" ht="12" customHeight="1">
      <c r="A27" s="336"/>
      <c r="B27" s="336"/>
      <c r="C27" s="404" t="s">
        <v>1110</v>
      </c>
      <c r="D27" s="233"/>
      <c r="E27" s="808">
        <v>122974</v>
      </c>
      <c r="F27" s="809">
        <v>23350</v>
      </c>
      <c r="G27" s="809">
        <v>22700</v>
      </c>
      <c r="H27" s="809">
        <v>17022</v>
      </c>
      <c r="I27" s="809">
        <v>4625</v>
      </c>
      <c r="J27" s="810">
        <v>17</v>
      </c>
      <c r="K27" s="810">
        <v>1036</v>
      </c>
      <c r="L27" s="809">
        <v>13995</v>
      </c>
      <c r="M27" s="809">
        <v>10998</v>
      </c>
      <c r="N27" s="809">
        <v>2644</v>
      </c>
      <c r="O27" s="810">
        <v>11</v>
      </c>
      <c r="P27" s="810">
        <v>342</v>
      </c>
      <c r="Q27" s="809">
        <v>650</v>
      </c>
      <c r="R27" s="809">
        <v>98872</v>
      </c>
      <c r="S27" s="809">
        <v>25436</v>
      </c>
      <c r="T27" s="809">
        <v>29</v>
      </c>
      <c r="U27" s="809">
        <v>73407</v>
      </c>
      <c r="V27" s="809">
        <v>752</v>
      </c>
      <c r="W27" s="370"/>
      <c r="X27" s="370"/>
      <c r="Y27" s="370"/>
      <c r="Z27" s="370"/>
      <c r="AA27" s="370"/>
      <c r="AB27" s="371"/>
    </row>
    <row r="28" spans="1:28" s="372" customFormat="1" ht="12" customHeight="1">
      <c r="A28" s="336"/>
      <c r="B28" s="336"/>
      <c r="C28" s="1793" t="s">
        <v>1111</v>
      </c>
      <c r="D28" s="1794"/>
      <c r="E28" s="808">
        <v>60034</v>
      </c>
      <c r="F28" s="809">
        <v>19258</v>
      </c>
      <c r="G28" s="809">
        <v>18656</v>
      </c>
      <c r="H28" s="809">
        <v>14343</v>
      </c>
      <c r="I28" s="809">
        <v>3599</v>
      </c>
      <c r="J28" s="810">
        <v>11</v>
      </c>
      <c r="K28" s="810">
        <v>703</v>
      </c>
      <c r="L28" s="809">
        <v>12391</v>
      </c>
      <c r="M28" s="809">
        <v>9839</v>
      </c>
      <c r="N28" s="809">
        <v>2264</v>
      </c>
      <c r="O28" s="810">
        <v>6</v>
      </c>
      <c r="P28" s="810">
        <v>282</v>
      </c>
      <c r="Q28" s="809">
        <v>602</v>
      </c>
      <c r="R28" s="809">
        <v>40423</v>
      </c>
      <c r="S28" s="809">
        <v>14503</v>
      </c>
      <c r="T28" s="809">
        <v>19</v>
      </c>
      <c r="U28" s="809">
        <v>25901</v>
      </c>
      <c r="V28" s="809">
        <v>353</v>
      </c>
      <c r="W28" s="370"/>
      <c r="X28" s="370"/>
      <c r="Y28" s="370"/>
      <c r="Z28" s="370"/>
      <c r="AA28" s="370"/>
      <c r="AB28" s="371"/>
    </row>
    <row r="29" spans="1:28" s="372" customFormat="1" ht="12" customHeight="1">
      <c r="A29" s="336"/>
      <c r="B29" s="336"/>
      <c r="C29" s="1793" t="s">
        <v>1112</v>
      </c>
      <c r="D29" s="1793"/>
      <c r="E29" s="808">
        <v>62940</v>
      </c>
      <c r="F29" s="809">
        <v>4092</v>
      </c>
      <c r="G29" s="809">
        <v>4044</v>
      </c>
      <c r="H29" s="809">
        <v>2679</v>
      </c>
      <c r="I29" s="809">
        <v>1026</v>
      </c>
      <c r="J29" s="810">
        <v>6</v>
      </c>
      <c r="K29" s="810">
        <v>333</v>
      </c>
      <c r="L29" s="809">
        <v>1604</v>
      </c>
      <c r="M29" s="809">
        <v>1159</v>
      </c>
      <c r="N29" s="809">
        <v>380</v>
      </c>
      <c r="O29" s="810">
        <v>5</v>
      </c>
      <c r="P29" s="810">
        <v>60</v>
      </c>
      <c r="Q29" s="809">
        <v>48</v>
      </c>
      <c r="R29" s="809">
        <v>58449</v>
      </c>
      <c r="S29" s="809">
        <v>10933</v>
      </c>
      <c r="T29" s="809">
        <v>10</v>
      </c>
      <c r="U29" s="809">
        <v>47506</v>
      </c>
      <c r="V29" s="809">
        <v>399</v>
      </c>
      <c r="W29" s="370"/>
      <c r="X29" s="370"/>
      <c r="Y29" s="370"/>
      <c r="Z29" s="370"/>
      <c r="AA29" s="370"/>
      <c r="AB29" s="371"/>
    </row>
    <row r="30" spans="1:28" s="372" customFormat="1" ht="12" customHeight="1">
      <c r="A30" s="336"/>
      <c r="B30" s="336"/>
      <c r="C30" s="811"/>
      <c r="D30" s="811"/>
      <c r="E30" s="808"/>
      <c r="F30" s="809"/>
      <c r="G30" s="809"/>
      <c r="H30" s="809"/>
      <c r="I30" s="809"/>
      <c r="J30" s="810"/>
      <c r="K30" s="810"/>
      <c r="L30" s="809"/>
      <c r="M30" s="809"/>
      <c r="N30" s="809"/>
      <c r="O30" s="810"/>
      <c r="P30" s="810"/>
      <c r="Q30" s="809"/>
      <c r="R30" s="809"/>
      <c r="S30" s="809"/>
      <c r="T30" s="809"/>
      <c r="U30" s="809"/>
      <c r="V30" s="809"/>
      <c r="W30" s="370"/>
      <c r="X30" s="370"/>
      <c r="Y30" s="370"/>
      <c r="Z30" s="370"/>
      <c r="AA30" s="370"/>
      <c r="AB30" s="371"/>
    </row>
    <row r="31" spans="1:28" s="372" customFormat="1" ht="13.5" customHeight="1">
      <c r="A31" s="336"/>
      <c r="B31" s="336" t="s">
        <v>1113</v>
      </c>
      <c r="C31" s="812"/>
      <c r="D31" s="233"/>
      <c r="E31" s="808">
        <v>169308</v>
      </c>
      <c r="F31" s="809">
        <v>110574</v>
      </c>
      <c r="G31" s="809">
        <v>104795</v>
      </c>
      <c r="H31" s="809">
        <v>99467</v>
      </c>
      <c r="I31" s="809">
        <v>1409</v>
      </c>
      <c r="J31" s="810">
        <v>1964</v>
      </c>
      <c r="K31" s="810">
        <v>1955</v>
      </c>
      <c r="L31" s="809">
        <v>86960</v>
      </c>
      <c r="M31" s="809">
        <v>83459</v>
      </c>
      <c r="N31" s="809">
        <v>840</v>
      </c>
      <c r="O31" s="810">
        <v>1726</v>
      </c>
      <c r="P31" s="810">
        <v>935</v>
      </c>
      <c r="Q31" s="809">
        <v>5779</v>
      </c>
      <c r="R31" s="809">
        <v>55197</v>
      </c>
      <c r="S31" s="809">
        <v>4419</v>
      </c>
      <c r="T31" s="809">
        <v>11473</v>
      </c>
      <c r="U31" s="809">
        <v>39305</v>
      </c>
      <c r="V31" s="809">
        <v>3537</v>
      </c>
      <c r="W31" s="370"/>
      <c r="X31" s="370"/>
      <c r="Y31" s="370"/>
      <c r="Z31" s="370"/>
      <c r="AA31" s="370"/>
      <c r="AB31" s="371"/>
    </row>
    <row r="32" spans="1:28" s="372" customFormat="1" ht="12" customHeight="1">
      <c r="A32" s="336"/>
      <c r="B32" s="336"/>
      <c r="C32" s="404" t="s">
        <v>1114</v>
      </c>
      <c r="D32" s="233" t="s">
        <v>1115</v>
      </c>
      <c r="E32" s="808">
        <v>10085</v>
      </c>
      <c r="F32" s="809">
        <v>1293</v>
      </c>
      <c r="G32" s="809">
        <v>1133</v>
      </c>
      <c r="H32" s="809">
        <v>702</v>
      </c>
      <c r="I32" s="809">
        <v>10</v>
      </c>
      <c r="J32" s="810">
        <v>402</v>
      </c>
      <c r="K32" s="810">
        <v>19</v>
      </c>
      <c r="L32" s="809">
        <v>1086</v>
      </c>
      <c r="M32" s="809">
        <v>661</v>
      </c>
      <c r="N32" s="809">
        <v>9</v>
      </c>
      <c r="O32" s="810">
        <v>400</v>
      </c>
      <c r="P32" s="810">
        <v>16</v>
      </c>
      <c r="Q32" s="809">
        <v>160</v>
      </c>
      <c r="R32" s="809">
        <v>8372</v>
      </c>
      <c r="S32" s="809">
        <v>19</v>
      </c>
      <c r="T32" s="809">
        <v>8201</v>
      </c>
      <c r="U32" s="809">
        <v>152</v>
      </c>
      <c r="V32" s="809">
        <v>420</v>
      </c>
      <c r="W32" s="370"/>
      <c r="X32" s="370"/>
      <c r="Y32" s="370"/>
      <c r="Z32" s="370"/>
      <c r="AA32" s="370"/>
      <c r="AB32" s="371"/>
    </row>
    <row r="33" spans="1:28" s="372" customFormat="1" ht="12" customHeight="1">
      <c r="A33" s="336"/>
      <c r="B33" s="336"/>
      <c r="C33" s="404" t="s">
        <v>1094</v>
      </c>
      <c r="D33" s="233"/>
      <c r="E33" s="808">
        <v>10892</v>
      </c>
      <c r="F33" s="809">
        <v>7015</v>
      </c>
      <c r="G33" s="809">
        <v>6552</v>
      </c>
      <c r="H33" s="809">
        <v>5130</v>
      </c>
      <c r="I33" s="809">
        <v>50</v>
      </c>
      <c r="J33" s="810">
        <v>1314</v>
      </c>
      <c r="K33" s="810">
        <v>58</v>
      </c>
      <c r="L33" s="809">
        <v>5640</v>
      </c>
      <c r="M33" s="809">
        <v>4463</v>
      </c>
      <c r="N33" s="809">
        <v>39</v>
      </c>
      <c r="O33" s="810">
        <v>1094</v>
      </c>
      <c r="P33" s="810">
        <v>44</v>
      </c>
      <c r="Q33" s="809">
        <v>463</v>
      </c>
      <c r="R33" s="809">
        <v>2989</v>
      </c>
      <c r="S33" s="809">
        <v>55</v>
      </c>
      <c r="T33" s="809">
        <v>2709</v>
      </c>
      <c r="U33" s="809">
        <v>225</v>
      </c>
      <c r="V33" s="809">
        <v>888</v>
      </c>
      <c r="W33" s="370"/>
      <c r="X33" s="370"/>
      <c r="Y33" s="370"/>
      <c r="Z33" s="370"/>
      <c r="AA33" s="370"/>
      <c r="AB33" s="371"/>
    </row>
    <row r="34" spans="1:28" s="372" customFormat="1" ht="12" customHeight="1">
      <c r="A34" s="336"/>
      <c r="B34" s="336"/>
      <c r="C34" s="404" t="s">
        <v>1095</v>
      </c>
      <c r="D34" s="233"/>
      <c r="E34" s="808">
        <v>9273</v>
      </c>
      <c r="F34" s="809">
        <v>8415</v>
      </c>
      <c r="G34" s="809">
        <v>7869</v>
      </c>
      <c r="H34" s="809">
        <v>7622</v>
      </c>
      <c r="I34" s="809">
        <v>34</v>
      </c>
      <c r="J34" s="810">
        <v>150</v>
      </c>
      <c r="K34" s="810">
        <v>63</v>
      </c>
      <c r="L34" s="809">
        <v>7316</v>
      </c>
      <c r="M34" s="809">
        <v>7101</v>
      </c>
      <c r="N34" s="809">
        <v>28</v>
      </c>
      <c r="O34" s="810">
        <v>141</v>
      </c>
      <c r="P34" s="810">
        <v>46</v>
      </c>
      <c r="Q34" s="809">
        <v>546</v>
      </c>
      <c r="R34" s="809">
        <v>646</v>
      </c>
      <c r="S34" s="809">
        <v>56</v>
      </c>
      <c r="T34" s="809">
        <v>361</v>
      </c>
      <c r="U34" s="809">
        <v>229</v>
      </c>
      <c r="V34" s="809">
        <v>212</v>
      </c>
      <c r="W34" s="370"/>
      <c r="X34" s="370"/>
      <c r="Y34" s="370"/>
      <c r="Z34" s="370"/>
      <c r="AA34" s="370"/>
      <c r="AB34" s="371"/>
    </row>
    <row r="35" spans="1:28" s="372" customFormat="1" ht="12" customHeight="1">
      <c r="A35" s="336"/>
      <c r="B35" s="336"/>
      <c r="C35" s="404" t="s">
        <v>1096</v>
      </c>
      <c r="D35" s="233"/>
      <c r="E35" s="808">
        <v>10144</v>
      </c>
      <c r="F35" s="809">
        <v>9392</v>
      </c>
      <c r="G35" s="809">
        <v>8897</v>
      </c>
      <c r="H35" s="809">
        <v>8737</v>
      </c>
      <c r="I35" s="809">
        <v>40</v>
      </c>
      <c r="J35" s="810">
        <v>62</v>
      </c>
      <c r="K35" s="810">
        <v>58</v>
      </c>
      <c r="L35" s="809">
        <v>7966</v>
      </c>
      <c r="M35" s="809">
        <v>7837</v>
      </c>
      <c r="N35" s="809">
        <v>31</v>
      </c>
      <c r="O35" s="810">
        <v>59</v>
      </c>
      <c r="P35" s="810">
        <v>39</v>
      </c>
      <c r="Q35" s="809">
        <v>495</v>
      </c>
      <c r="R35" s="809">
        <v>433</v>
      </c>
      <c r="S35" s="809">
        <v>69</v>
      </c>
      <c r="T35" s="809">
        <v>92</v>
      </c>
      <c r="U35" s="809">
        <v>272</v>
      </c>
      <c r="V35" s="809">
        <v>319</v>
      </c>
      <c r="W35" s="370"/>
      <c r="X35" s="370"/>
      <c r="Y35" s="370"/>
      <c r="Z35" s="370"/>
      <c r="AA35" s="370"/>
      <c r="AB35" s="371"/>
    </row>
    <row r="36" spans="1:28" s="372" customFormat="1" ht="12" customHeight="1">
      <c r="A36" s="336"/>
      <c r="B36" s="336"/>
      <c r="C36" s="404" t="s">
        <v>1097</v>
      </c>
      <c r="D36" s="233"/>
      <c r="E36" s="808">
        <v>11343</v>
      </c>
      <c r="F36" s="809">
        <v>10580</v>
      </c>
      <c r="G36" s="809">
        <v>10055</v>
      </c>
      <c r="H36" s="809">
        <v>9925</v>
      </c>
      <c r="I36" s="809">
        <v>35</v>
      </c>
      <c r="J36" s="810">
        <v>11</v>
      </c>
      <c r="K36" s="810">
        <v>84</v>
      </c>
      <c r="L36" s="809">
        <v>8872</v>
      </c>
      <c r="M36" s="809">
        <v>8786</v>
      </c>
      <c r="N36" s="809">
        <v>20</v>
      </c>
      <c r="O36" s="810">
        <v>11</v>
      </c>
      <c r="P36" s="810">
        <v>55</v>
      </c>
      <c r="Q36" s="809">
        <v>525</v>
      </c>
      <c r="R36" s="809">
        <v>465</v>
      </c>
      <c r="S36" s="809">
        <v>71</v>
      </c>
      <c r="T36" s="809">
        <v>40</v>
      </c>
      <c r="U36" s="809">
        <v>354</v>
      </c>
      <c r="V36" s="809">
        <v>298</v>
      </c>
      <c r="W36" s="370"/>
      <c r="X36" s="370"/>
      <c r="Y36" s="370"/>
      <c r="Z36" s="370"/>
      <c r="AA36" s="370"/>
      <c r="AB36" s="371"/>
    </row>
    <row r="37" spans="1:28" s="372" customFormat="1" ht="12" customHeight="1">
      <c r="A37" s="336"/>
      <c r="B37" s="336"/>
      <c r="C37" s="404" t="s">
        <v>1098</v>
      </c>
      <c r="D37" s="233"/>
      <c r="E37" s="808">
        <v>13473</v>
      </c>
      <c r="F37" s="809">
        <v>12591</v>
      </c>
      <c r="G37" s="809">
        <v>12002</v>
      </c>
      <c r="H37" s="809">
        <v>11837</v>
      </c>
      <c r="I37" s="809">
        <v>49</v>
      </c>
      <c r="J37" s="810">
        <v>7</v>
      </c>
      <c r="K37" s="810">
        <v>109</v>
      </c>
      <c r="L37" s="809">
        <v>10500</v>
      </c>
      <c r="M37" s="809">
        <v>10402</v>
      </c>
      <c r="N37" s="809">
        <v>30</v>
      </c>
      <c r="O37" s="810">
        <v>6</v>
      </c>
      <c r="P37" s="810">
        <v>62</v>
      </c>
      <c r="Q37" s="809">
        <v>589</v>
      </c>
      <c r="R37" s="809">
        <v>562</v>
      </c>
      <c r="S37" s="809">
        <v>93</v>
      </c>
      <c r="T37" s="809">
        <v>27</v>
      </c>
      <c r="U37" s="809">
        <v>442</v>
      </c>
      <c r="V37" s="809">
        <v>320</v>
      </c>
      <c r="W37" s="370"/>
      <c r="X37" s="370"/>
      <c r="Y37" s="370"/>
      <c r="Z37" s="370"/>
      <c r="AA37" s="370"/>
      <c r="AB37" s="371"/>
    </row>
    <row r="38" spans="1:28" s="372" customFormat="1" ht="12" customHeight="1">
      <c r="A38" s="336"/>
      <c r="B38" s="336"/>
      <c r="C38" s="404" t="s">
        <v>1099</v>
      </c>
      <c r="D38" s="233"/>
      <c r="E38" s="808">
        <v>12153</v>
      </c>
      <c r="F38" s="809">
        <v>11275</v>
      </c>
      <c r="G38" s="809">
        <v>10708</v>
      </c>
      <c r="H38" s="809">
        <v>10545</v>
      </c>
      <c r="I38" s="809">
        <v>50</v>
      </c>
      <c r="J38" s="810">
        <v>4</v>
      </c>
      <c r="K38" s="810">
        <v>109</v>
      </c>
      <c r="L38" s="809">
        <v>9222</v>
      </c>
      <c r="M38" s="809">
        <v>9130</v>
      </c>
      <c r="N38" s="809">
        <v>24</v>
      </c>
      <c r="O38" s="810">
        <v>4</v>
      </c>
      <c r="P38" s="810">
        <v>64</v>
      </c>
      <c r="Q38" s="809">
        <v>567</v>
      </c>
      <c r="R38" s="809">
        <v>619</v>
      </c>
      <c r="S38" s="809">
        <v>127</v>
      </c>
      <c r="T38" s="809">
        <v>13</v>
      </c>
      <c r="U38" s="809">
        <v>479</v>
      </c>
      <c r="V38" s="809">
        <v>259</v>
      </c>
      <c r="W38" s="370"/>
      <c r="X38" s="370"/>
      <c r="Y38" s="370"/>
      <c r="Z38" s="370"/>
      <c r="AA38" s="370"/>
      <c r="AB38" s="371"/>
    </row>
    <row r="39" spans="1:28" s="372" customFormat="1" ht="12" customHeight="1">
      <c r="A39" s="336"/>
      <c r="B39" s="336"/>
      <c r="C39" s="404" t="s">
        <v>1100</v>
      </c>
      <c r="D39" s="233"/>
      <c r="E39" s="808">
        <v>12586</v>
      </c>
      <c r="F39" s="809">
        <v>11663</v>
      </c>
      <c r="G39" s="809">
        <v>11092</v>
      </c>
      <c r="H39" s="809">
        <v>10916</v>
      </c>
      <c r="I39" s="809">
        <v>51</v>
      </c>
      <c r="J39" s="810">
        <v>1</v>
      </c>
      <c r="K39" s="810">
        <v>124</v>
      </c>
      <c r="L39" s="809">
        <v>9415</v>
      </c>
      <c r="M39" s="809">
        <v>9330</v>
      </c>
      <c r="N39" s="809">
        <v>25</v>
      </c>
      <c r="O39" s="810">
        <v>1</v>
      </c>
      <c r="P39" s="810">
        <v>59</v>
      </c>
      <c r="Q39" s="809">
        <v>571</v>
      </c>
      <c r="R39" s="809">
        <v>738</v>
      </c>
      <c r="S39" s="809">
        <v>134</v>
      </c>
      <c r="T39" s="809">
        <v>5</v>
      </c>
      <c r="U39" s="809">
        <v>599</v>
      </c>
      <c r="V39" s="809">
        <v>185</v>
      </c>
      <c r="W39" s="370"/>
      <c r="X39" s="370"/>
      <c r="Y39" s="370"/>
      <c r="Z39" s="370"/>
      <c r="AA39" s="370"/>
      <c r="AB39" s="371"/>
    </row>
    <row r="40" spans="1:28" s="372" customFormat="1" ht="12" customHeight="1">
      <c r="A40" s="336"/>
      <c r="B40" s="336"/>
      <c r="C40" s="404" t="s">
        <v>1101</v>
      </c>
      <c r="D40" s="233"/>
      <c r="E40" s="808">
        <v>13535</v>
      </c>
      <c r="F40" s="809">
        <v>12231</v>
      </c>
      <c r="G40" s="809">
        <v>11614</v>
      </c>
      <c r="H40" s="809">
        <v>11302</v>
      </c>
      <c r="I40" s="809">
        <v>82</v>
      </c>
      <c r="J40" s="810" t="s">
        <v>34</v>
      </c>
      <c r="K40" s="810">
        <v>230</v>
      </c>
      <c r="L40" s="809">
        <v>9642</v>
      </c>
      <c r="M40" s="809">
        <v>9468</v>
      </c>
      <c r="N40" s="809">
        <v>41</v>
      </c>
      <c r="O40" s="810" t="s">
        <v>34</v>
      </c>
      <c r="P40" s="810">
        <v>133</v>
      </c>
      <c r="Q40" s="809">
        <v>617</v>
      </c>
      <c r="R40" s="809">
        <v>1106</v>
      </c>
      <c r="S40" s="809">
        <v>261</v>
      </c>
      <c r="T40" s="809">
        <v>7</v>
      </c>
      <c r="U40" s="809">
        <v>838</v>
      </c>
      <c r="V40" s="809">
        <v>198</v>
      </c>
      <c r="W40" s="370"/>
      <c r="X40" s="370"/>
      <c r="Y40" s="370"/>
      <c r="Z40" s="370"/>
      <c r="AA40" s="370"/>
      <c r="AB40" s="371"/>
    </row>
    <row r="41" spans="1:28" s="372" customFormat="1" ht="12" customHeight="1">
      <c r="A41" s="336"/>
      <c r="B41" s="336"/>
      <c r="C41" s="404" t="s">
        <v>1102</v>
      </c>
      <c r="D41" s="233"/>
      <c r="E41" s="808">
        <v>16218</v>
      </c>
      <c r="F41" s="809">
        <v>12402</v>
      </c>
      <c r="G41" s="809">
        <v>11679</v>
      </c>
      <c r="H41" s="809">
        <v>11114</v>
      </c>
      <c r="I41" s="809">
        <v>205</v>
      </c>
      <c r="J41" s="810">
        <v>4</v>
      </c>
      <c r="K41" s="810">
        <v>356</v>
      </c>
      <c r="L41" s="809">
        <v>9175</v>
      </c>
      <c r="M41" s="809">
        <v>8873</v>
      </c>
      <c r="N41" s="809">
        <v>125</v>
      </c>
      <c r="O41" s="810">
        <v>4</v>
      </c>
      <c r="P41" s="810">
        <v>173</v>
      </c>
      <c r="Q41" s="809">
        <v>723</v>
      </c>
      <c r="R41" s="809">
        <v>3653</v>
      </c>
      <c r="S41" s="809">
        <v>560</v>
      </c>
      <c r="T41" s="809">
        <v>7</v>
      </c>
      <c r="U41" s="809">
        <v>3086</v>
      </c>
      <c r="V41" s="809">
        <v>163</v>
      </c>
      <c r="W41" s="370"/>
      <c r="X41" s="370"/>
      <c r="Y41" s="370"/>
      <c r="Z41" s="370"/>
      <c r="AA41" s="370"/>
      <c r="AB41" s="371"/>
    </row>
    <row r="42" spans="1:28" s="372" customFormat="1" ht="12" customHeight="1">
      <c r="A42" s="336"/>
      <c r="B42" s="336"/>
      <c r="C42" s="404" t="s">
        <v>1103</v>
      </c>
      <c r="D42" s="233"/>
      <c r="E42" s="808">
        <v>16354</v>
      </c>
      <c r="F42" s="809">
        <v>8322</v>
      </c>
      <c r="G42" s="809">
        <v>7925</v>
      </c>
      <c r="H42" s="809">
        <v>7180</v>
      </c>
      <c r="I42" s="809">
        <v>400</v>
      </c>
      <c r="J42" s="810">
        <v>4</v>
      </c>
      <c r="K42" s="810">
        <v>341</v>
      </c>
      <c r="L42" s="809">
        <v>5515</v>
      </c>
      <c r="M42" s="809">
        <v>5107</v>
      </c>
      <c r="N42" s="809">
        <v>261</v>
      </c>
      <c r="O42" s="810">
        <v>1</v>
      </c>
      <c r="P42" s="810">
        <v>146</v>
      </c>
      <c r="Q42" s="809">
        <v>397</v>
      </c>
      <c r="R42" s="809">
        <v>7944</v>
      </c>
      <c r="S42" s="809">
        <v>898</v>
      </c>
      <c r="T42" s="809">
        <v>5</v>
      </c>
      <c r="U42" s="809">
        <v>7041</v>
      </c>
      <c r="V42" s="809">
        <v>88</v>
      </c>
      <c r="W42" s="370"/>
      <c r="X42" s="370"/>
      <c r="Y42" s="370"/>
      <c r="Z42" s="370"/>
      <c r="AA42" s="370"/>
      <c r="AB42" s="371"/>
    </row>
    <row r="43" spans="1:28" s="372" customFormat="1" ht="12" customHeight="1">
      <c r="A43" s="336"/>
      <c r="B43" s="336"/>
      <c r="C43" s="404" t="s">
        <v>1104</v>
      </c>
      <c r="D43" s="233"/>
      <c r="E43" s="808">
        <v>11029</v>
      </c>
      <c r="F43" s="809">
        <v>3018</v>
      </c>
      <c r="G43" s="809">
        <v>2926</v>
      </c>
      <c r="H43" s="809">
        <v>2545</v>
      </c>
      <c r="I43" s="809">
        <v>201</v>
      </c>
      <c r="J43" s="810">
        <v>1</v>
      </c>
      <c r="K43" s="810">
        <v>179</v>
      </c>
      <c r="L43" s="809">
        <v>1659</v>
      </c>
      <c r="M43" s="809">
        <v>1478</v>
      </c>
      <c r="N43" s="809">
        <v>125</v>
      </c>
      <c r="O43" s="810">
        <v>1</v>
      </c>
      <c r="P43" s="810">
        <v>55</v>
      </c>
      <c r="Q43" s="809">
        <v>92</v>
      </c>
      <c r="R43" s="809">
        <v>7946</v>
      </c>
      <c r="S43" s="809">
        <v>701</v>
      </c>
      <c r="T43" s="809">
        <v>2</v>
      </c>
      <c r="U43" s="809">
        <v>7243</v>
      </c>
      <c r="V43" s="809">
        <v>65</v>
      </c>
      <c r="W43" s="370"/>
      <c r="X43" s="370"/>
      <c r="Y43" s="370"/>
      <c r="Z43" s="370"/>
      <c r="AA43" s="370"/>
      <c r="AB43" s="371"/>
    </row>
    <row r="44" spans="1:28" s="372" customFormat="1" ht="12" customHeight="1">
      <c r="A44" s="336"/>
      <c r="B44" s="336"/>
      <c r="C44" s="404" t="s">
        <v>1105</v>
      </c>
      <c r="D44" s="233"/>
      <c r="E44" s="808">
        <v>9402</v>
      </c>
      <c r="F44" s="809">
        <v>1473</v>
      </c>
      <c r="G44" s="809">
        <v>1449</v>
      </c>
      <c r="H44" s="809">
        <v>1204</v>
      </c>
      <c r="I44" s="809">
        <v>126</v>
      </c>
      <c r="J44" s="810">
        <v>1</v>
      </c>
      <c r="K44" s="810">
        <v>118</v>
      </c>
      <c r="L44" s="809">
        <v>615</v>
      </c>
      <c r="M44" s="809">
        <v>536</v>
      </c>
      <c r="N44" s="809">
        <v>56</v>
      </c>
      <c r="O44" s="810">
        <v>1</v>
      </c>
      <c r="P44" s="810">
        <v>22</v>
      </c>
      <c r="Q44" s="809">
        <v>24</v>
      </c>
      <c r="R44" s="809">
        <v>7876</v>
      </c>
      <c r="S44" s="809">
        <v>686</v>
      </c>
      <c r="T44" s="809">
        <v>2</v>
      </c>
      <c r="U44" s="809">
        <v>7188</v>
      </c>
      <c r="V44" s="809">
        <v>53</v>
      </c>
      <c r="W44" s="370"/>
      <c r="X44" s="370"/>
      <c r="Y44" s="370"/>
      <c r="Z44" s="370"/>
      <c r="AA44" s="370"/>
      <c r="AB44" s="371"/>
    </row>
    <row r="45" spans="1:28" s="372" customFormat="1" ht="12" customHeight="1">
      <c r="A45" s="336"/>
      <c r="B45" s="336"/>
      <c r="C45" s="404" t="s">
        <v>1106</v>
      </c>
      <c r="D45" s="233"/>
      <c r="E45" s="808">
        <v>7240</v>
      </c>
      <c r="F45" s="809">
        <v>650</v>
      </c>
      <c r="G45" s="809">
        <v>642</v>
      </c>
      <c r="H45" s="809">
        <v>519</v>
      </c>
      <c r="I45" s="809">
        <v>52</v>
      </c>
      <c r="J45" s="810">
        <v>2</v>
      </c>
      <c r="K45" s="810">
        <v>69</v>
      </c>
      <c r="L45" s="809">
        <v>243</v>
      </c>
      <c r="M45" s="809">
        <v>210</v>
      </c>
      <c r="N45" s="809">
        <v>18</v>
      </c>
      <c r="O45" s="810">
        <v>2</v>
      </c>
      <c r="P45" s="810">
        <v>13</v>
      </c>
      <c r="Q45" s="809">
        <v>8</v>
      </c>
      <c r="R45" s="809">
        <v>6552</v>
      </c>
      <c r="S45" s="809">
        <v>470</v>
      </c>
      <c r="T45" s="809">
        <v>1</v>
      </c>
      <c r="U45" s="809">
        <v>6081</v>
      </c>
      <c r="V45" s="809">
        <v>38</v>
      </c>
      <c r="W45" s="370"/>
      <c r="X45" s="370"/>
      <c r="Y45" s="370"/>
      <c r="Z45" s="370"/>
      <c r="AA45" s="370"/>
      <c r="AB45" s="371"/>
    </row>
    <row r="46" spans="1:28" s="372" customFormat="1" ht="12" customHeight="1">
      <c r="A46" s="336"/>
      <c r="B46" s="336"/>
      <c r="C46" s="404" t="s">
        <v>1107</v>
      </c>
      <c r="D46" s="233"/>
      <c r="E46" s="808">
        <v>5581</v>
      </c>
      <c r="F46" s="809">
        <v>254</v>
      </c>
      <c r="G46" s="809">
        <v>252</v>
      </c>
      <c r="H46" s="809">
        <v>189</v>
      </c>
      <c r="I46" s="809">
        <v>24</v>
      </c>
      <c r="J46" s="810">
        <v>1</v>
      </c>
      <c r="K46" s="810">
        <v>38</v>
      </c>
      <c r="L46" s="809">
        <v>94</v>
      </c>
      <c r="M46" s="809">
        <v>77</v>
      </c>
      <c r="N46" s="809">
        <v>8</v>
      </c>
      <c r="O46" s="810">
        <v>1</v>
      </c>
      <c r="P46" s="810">
        <v>8</v>
      </c>
      <c r="Q46" s="809">
        <v>2</v>
      </c>
      <c r="R46" s="809">
        <v>5296</v>
      </c>
      <c r="S46" s="809">
        <v>219</v>
      </c>
      <c r="T46" s="809">
        <v>1</v>
      </c>
      <c r="U46" s="809">
        <v>5076</v>
      </c>
      <c r="V46" s="809">
        <v>31</v>
      </c>
      <c r="W46" s="370"/>
      <c r="X46" s="370"/>
      <c r="Y46" s="370"/>
      <c r="Z46" s="370"/>
      <c r="AA46" s="370"/>
      <c r="AB46" s="371"/>
    </row>
    <row r="47" spans="1:28" s="372" customFormat="1" ht="12" customHeight="1">
      <c r="A47" s="336"/>
      <c r="B47" s="233" t="s">
        <v>1108</v>
      </c>
      <c r="C47" s="233"/>
      <c r="D47" s="233"/>
      <c r="E47" s="808"/>
      <c r="F47" s="809"/>
      <c r="G47" s="809"/>
      <c r="H47" s="809"/>
      <c r="I47" s="809"/>
      <c r="J47" s="810"/>
      <c r="K47" s="810"/>
      <c r="L47" s="809"/>
      <c r="M47" s="809"/>
      <c r="N47" s="809"/>
      <c r="O47" s="810"/>
      <c r="P47" s="810"/>
      <c r="Q47" s="809"/>
      <c r="R47" s="809"/>
      <c r="S47" s="809"/>
      <c r="T47" s="809"/>
      <c r="U47" s="809"/>
      <c r="V47" s="809"/>
      <c r="W47" s="370"/>
      <c r="X47" s="370"/>
      <c r="Y47" s="370"/>
      <c r="Z47" s="370"/>
      <c r="AA47" s="370"/>
      <c r="AB47" s="371"/>
    </row>
    <row r="48" spans="1:28" s="372" customFormat="1" ht="12" customHeight="1">
      <c r="A48" s="336"/>
      <c r="B48" s="233"/>
      <c r="C48" s="404" t="s">
        <v>1109</v>
      </c>
      <c r="D48" s="233"/>
      <c r="E48" s="808">
        <v>119702</v>
      </c>
      <c r="F48" s="809">
        <v>96857</v>
      </c>
      <c r="G48" s="809">
        <v>91601</v>
      </c>
      <c r="H48" s="809">
        <v>87830</v>
      </c>
      <c r="I48" s="809">
        <v>606</v>
      </c>
      <c r="J48" s="810">
        <v>1955</v>
      </c>
      <c r="K48" s="810">
        <v>1210</v>
      </c>
      <c r="L48" s="809">
        <v>78834</v>
      </c>
      <c r="M48" s="809">
        <v>76051</v>
      </c>
      <c r="N48" s="809">
        <v>372</v>
      </c>
      <c r="O48" s="809">
        <v>1720</v>
      </c>
      <c r="P48" s="809">
        <v>691</v>
      </c>
      <c r="Q48" s="809">
        <v>5256</v>
      </c>
      <c r="R48" s="809">
        <v>19583</v>
      </c>
      <c r="S48" s="809">
        <v>1445</v>
      </c>
      <c r="T48" s="809">
        <v>11462</v>
      </c>
      <c r="U48" s="809">
        <v>6676</v>
      </c>
      <c r="V48" s="809">
        <v>3262</v>
      </c>
      <c r="W48" s="370"/>
      <c r="X48" s="370"/>
      <c r="Y48" s="370"/>
      <c r="Z48" s="370"/>
      <c r="AA48" s="370"/>
      <c r="AB48" s="371"/>
    </row>
    <row r="49" spans="1:28" s="372" customFormat="1" ht="12" customHeight="1">
      <c r="A49" s="336"/>
      <c r="B49" s="336"/>
      <c r="C49" s="404" t="s">
        <v>1110</v>
      </c>
      <c r="D49" s="233"/>
      <c r="E49" s="808">
        <v>49606</v>
      </c>
      <c r="F49" s="809">
        <v>13717</v>
      </c>
      <c r="G49" s="809">
        <v>13194</v>
      </c>
      <c r="H49" s="809">
        <v>11637</v>
      </c>
      <c r="I49" s="809">
        <v>803</v>
      </c>
      <c r="J49" s="810">
        <v>9</v>
      </c>
      <c r="K49" s="810">
        <v>745</v>
      </c>
      <c r="L49" s="809">
        <v>8126</v>
      </c>
      <c r="M49" s="809">
        <v>7408</v>
      </c>
      <c r="N49" s="809">
        <v>468</v>
      </c>
      <c r="O49" s="810">
        <v>6</v>
      </c>
      <c r="P49" s="810">
        <v>244</v>
      </c>
      <c r="Q49" s="809">
        <v>523</v>
      </c>
      <c r="R49" s="809">
        <v>35614</v>
      </c>
      <c r="S49" s="809">
        <v>2974</v>
      </c>
      <c r="T49" s="809">
        <v>11</v>
      </c>
      <c r="U49" s="809">
        <v>32629</v>
      </c>
      <c r="V49" s="809">
        <v>275</v>
      </c>
      <c r="W49" s="370"/>
      <c r="X49" s="370"/>
      <c r="Y49" s="370"/>
      <c r="Z49" s="370"/>
      <c r="AA49" s="370"/>
      <c r="AB49" s="371"/>
    </row>
    <row r="50" spans="1:28" s="372" customFormat="1" ht="12" customHeight="1">
      <c r="A50" s="336"/>
      <c r="B50" s="336"/>
      <c r="C50" s="1793" t="s">
        <v>1111</v>
      </c>
      <c r="D50" s="1793"/>
      <c r="E50" s="808">
        <v>27383</v>
      </c>
      <c r="F50" s="809">
        <v>11340</v>
      </c>
      <c r="G50" s="809">
        <v>10851</v>
      </c>
      <c r="H50" s="809">
        <v>9725</v>
      </c>
      <c r="I50" s="809">
        <v>601</v>
      </c>
      <c r="J50" s="810">
        <v>5</v>
      </c>
      <c r="K50" s="810">
        <v>520</v>
      </c>
      <c r="L50" s="809">
        <v>7174</v>
      </c>
      <c r="M50" s="809">
        <v>6585</v>
      </c>
      <c r="N50" s="809">
        <v>386</v>
      </c>
      <c r="O50" s="810">
        <v>2</v>
      </c>
      <c r="P50" s="810">
        <v>201</v>
      </c>
      <c r="Q50" s="809">
        <v>489</v>
      </c>
      <c r="R50" s="809">
        <v>15890</v>
      </c>
      <c r="S50" s="809">
        <v>1599</v>
      </c>
      <c r="T50" s="809">
        <v>7</v>
      </c>
      <c r="U50" s="809">
        <v>14284</v>
      </c>
      <c r="V50" s="809">
        <v>153</v>
      </c>
      <c r="W50" s="370"/>
      <c r="X50" s="370"/>
      <c r="Y50" s="370"/>
      <c r="Z50" s="370"/>
      <c r="AA50" s="370"/>
      <c r="AB50" s="371"/>
    </row>
    <row r="51" spans="1:28" s="372" customFormat="1" ht="13.5" customHeight="1">
      <c r="A51" s="336"/>
      <c r="B51" s="336"/>
      <c r="C51" s="1793" t="s">
        <v>1116</v>
      </c>
      <c r="D51" s="1793"/>
      <c r="E51" s="808">
        <v>22223</v>
      </c>
      <c r="F51" s="809">
        <v>2377</v>
      </c>
      <c r="G51" s="809">
        <v>2343</v>
      </c>
      <c r="H51" s="809">
        <v>1912</v>
      </c>
      <c r="I51" s="809">
        <v>202</v>
      </c>
      <c r="J51" s="810">
        <v>4</v>
      </c>
      <c r="K51" s="810">
        <v>225</v>
      </c>
      <c r="L51" s="809">
        <v>952</v>
      </c>
      <c r="M51" s="809">
        <v>823</v>
      </c>
      <c r="N51" s="809">
        <v>82</v>
      </c>
      <c r="O51" s="810">
        <v>4</v>
      </c>
      <c r="P51" s="810">
        <v>43</v>
      </c>
      <c r="Q51" s="809">
        <v>34</v>
      </c>
      <c r="R51" s="809">
        <v>19724</v>
      </c>
      <c r="S51" s="809">
        <v>1375</v>
      </c>
      <c r="T51" s="809">
        <v>4</v>
      </c>
      <c r="U51" s="809">
        <v>18345</v>
      </c>
      <c r="V51" s="809">
        <v>122</v>
      </c>
      <c r="W51" s="370"/>
      <c r="X51" s="370"/>
      <c r="Y51" s="370"/>
      <c r="Z51" s="370"/>
      <c r="AA51" s="370"/>
      <c r="AB51" s="371"/>
    </row>
    <row r="52" spans="1:28" s="372" customFormat="1" ht="13.5" customHeight="1">
      <c r="A52" s="336"/>
      <c r="B52" s="336"/>
      <c r="C52" s="811"/>
      <c r="D52" s="811"/>
      <c r="E52" s="808"/>
      <c r="F52" s="809"/>
      <c r="G52" s="809"/>
      <c r="H52" s="809"/>
      <c r="I52" s="809"/>
      <c r="J52" s="810"/>
      <c r="K52" s="810"/>
      <c r="L52" s="809"/>
      <c r="M52" s="809"/>
      <c r="N52" s="809"/>
      <c r="O52" s="810"/>
      <c r="P52" s="810"/>
      <c r="Q52" s="809"/>
      <c r="R52" s="809"/>
      <c r="S52" s="809"/>
      <c r="T52" s="809"/>
      <c r="U52" s="809"/>
      <c r="V52" s="809"/>
      <c r="W52" s="370"/>
      <c r="X52" s="370"/>
      <c r="Y52" s="370"/>
      <c r="Z52" s="370"/>
      <c r="AA52" s="370"/>
      <c r="AB52" s="371"/>
    </row>
    <row r="53" spans="1:28" s="372" customFormat="1" ht="12" customHeight="1">
      <c r="A53" s="336"/>
      <c r="B53" s="233" t="s">
        <v>1117</v>
      </c>
      <c r="C53" s="234"/>
      <c r="D53" s="233"/>
      <c r="E53" s="808">
        <v>203267</v>
      </c>
      <c r="F53" s="809">
        <v>94553</v>
      </c>
      <c r="G53" s="809">
        <v>91055</v>
      </c>
      <c r="H53" s="809">
        <v>66266</v>
      </c>
      <c r="I53" s="809">
        <v>20993</v>
      </c>
      <c r="J53" s="810">
        <v>1929</v>
      </c>
      <c r="K53" s="810">
        <v>1867</v>
      </c>
      <c r="L53" s="809">
        <v>79707</v>
      </c>
      <c r="M53" s="809">
        <v>59642</v>
      </c>
      <c r="N53" s="809">
        <v>16802</v>
      </c>
      <c r="O53" s="810">
        <v>1791</v>
      </c>
      <c r="P53" s="810">
        <v>1472</v>
      </c>
      <c r="Q53" s="809">
        <v>3498</v>
      </c>
      <c r="R53" s="809">
        <v>105575</v>
      </c>
      <c r="S53" s="809">
        <v>49465</v>
      </c>
      <c r="T53" s="809">
        <v>11048</v>
      </c>
      <c r="U53" s="809">
        <v>45062</v>
      </c>
      <c r="V53" s="809">
        <v>3139</v>
      </c>
      <c r="W53" s="370"/>
      <c r="X53" s="370"/>
      <c r="Y53" s="370"/>
      <c r="Z53" s="370"/>
      <c r="AA53" s="370"/>
      <c r="AB53" s="371"/>
    </row>
    <row r="54" spans="1:28" s="372" customFormat="1" ht="12" customHeight="1">
      <c r="A54" s="336"/>
      <c r="B54" s="336"/>
      <c r="C54" s="404" t="s">
        <v>1118</v>
      </c>
      <c r="D54" s="233" t="s">
        <v>1001</v>
      </c>
      <c r="E54" s="808">
        <v>10008</v>
      </c>
      <c r="F54" s="809">
        <v>1333</v>
      </c>
      <c r="G54" s="809">
        <v>1243</v>
      </c>
      <c r="H54" s="809">
        <v>646</v>
      </c>
      <c r="I54" s="809">
        <v>48</v>
      </c>
      <c r="J54" s="810">
        <v>533</v>
      </c>
      <c r="K54" s="810">
        <v>16</v>
      </c>
      <c r="L54" s="809">
        <v>1204</v>
      </c>
      <c r="M54" s="809">
        <v>618</v>
      </c>
      <c r="N54" s="809">
        <v>42</v>
      </c>
      <c r="O54" s="810">
        <v>531</v>
      </c>
      <c r="P54" s="810">
        <v>13</v>
      </c>
      <c r="Q54" s="809">
        <v>90</v>
      </c>
      <c r="R54" s="809">
        <v>8296</v>
      </c>
      <c r="S54" s="809">
        <v>83</v>
      </c>
      <c r="T54" s="809">
        <v>8089</v>
      </c>
      <c r="U54" s="809">
        <v>124</v>
      </c>
      <c r="V54" s="809">
        <v>379</v>
      </c>
      <c r="W54" s="370"/>
      <c r="X54" s="370"/>
      <c r="Y54" s="370"/>
      <c r="Z54" s="370"/>
      <c r="AA54" s="370"/>
      <c r="AB54" s="371"/>
    </row>
    <row r="55" spans="1:28" s="372" customFormat="1" ht="12" customHeight="1">
      <c r="A55" s="336"/>
      <c r="B55" s="336"/>
      <c r="C55" s="404" t="s">
        <v>1119</v>
      </c>
      <c r="D55" s="233"/>
      <c r="E55" s="808">
        <v>10552</v>
      </c>
      <c r="F55" s="809">
        <v>6861</v>
      </c>
      <c r="G55" s="809">
        <v>6467</v>
      </c>
      <c r="H55" s="809">
        <v>4918</v>
      </c>
      <c r="I55" s="809">
        <v>238</v>
      </c>
      <c r="J55" s="810">
        <v>1211</v>
      </c>
      <c r="K55" s="810">
        <v>100</v>
      </c>
      <c r="L55" s="809">
        <v>5908</v>
      </c>
      <c r="M55" s="809">
        <v>4528</v>
      </c>
      <c r="N55" s="809">
        <v>206</v>
      </c>
      <c r="O55" s="810">
        <v>1093</v>
      </c>
      <c r="P55" s="810">
        <v>81</v>
      </c>
      <c r="Q55" s="809">
        <v>394</v>
      </c>
      <c r="R55" s="809">
        <v>3158</v>
      </c>
      <c r="S55" s="809">
        <v>418</v>
      </c>
      <c r="T55" s="809">
        <v>2576</v>
      </c>
      <c r="U55" s="809">
        <v>164</v>
      </c>
      <c r="V55" s="809">
        <v>533</v>
      </c>
      <c r="W55" s="370"/>
      <c r="X55" s="370"/>
      <c r="Y55" s="370"/>
      <c r="Z55" s="370"/>
      <c r="AA55" s="370"/>
      <c r="AB55" s="371"/>
    </row>
    <row r="56" spans="1:28" s="372" customFormat="1" ht="12" customHeight="1">
      <c r="A56" s="336"/>
      <c r="B56" s="336"/>
      <c r="C56" s="404" t="s">
        <v>1120</v>
      </c>
      <c r="D56" s="233"/>
      <c r="E56" s="808">
        <v>9754</v>
      </c>
      <c r="F56" s="809">
        <v>7893</v>
      </c>
      <c r="G56" s="809">
        <v>7449</v>
      </c>
      <c r="H56" s="809">
        <v>6517</v>
      </c>
      <c r="I56" s="809">
        <v>595</v>
      </c>
      <c r="J56" s="810">
        <v>84</v>
      </c>
      <c r="K56" s="810">
        <v>253</v>
      </c>
      <c r="L56" s="809">
        <v>7013</v>
      </c>
      <c r="M56" s="809">
        <v>6189</v>
      </c>
      <c r="N56" s="809">
        <v>507</v>
      </c>
      <c r="O56" s="810">
        <v>79</v>
      </c>
      <c r="P56" s="810">
        <v>238</v>
      </c>
      <c r="Q56" s="809">
        <v>444</v>
      </c>
      <c r="R56" s="809">
        <v>1652</v>
      </c>
      <c r="S56" s="809">
        <v>1335</v>
      </c>
      <c r="T56" s="809">
        <v>177</v>
      </c>
      <c r="U56" s="809">
        <v>140</v>
      </c>
      <c r="V56" s="809">
        <v>209</v>
      </c>
      <c r="W56" s="370"/>
      <c r="X56" s="370"/>
      <c r="Y56" s="370"/>
      <c r="Z56" s="370"/>
      <c r="AA56" s="370"/>
      <c r="AB56" s="371"/>
    </row>
    <row r="57" spans="1:28" s="372" customFormat="1" ht="12" customHeight="1">
      <c r="A57" s="336"/>
      <c r="B57" s="336"/>
      <c r="C57" s="404" t="s">
        <v>1121</v>
      </c>
      <c r="D57" s="233"/>
      <c r="E57" s="808">
        <v>10898</v>
      </c>
      <c r="F57" s="809">
        <v>8178</v>
      </c>
      <c r="G57" s="809">
        <v>7821</v>
      </c>
      <c r="H57" s="809">
        <v>6374</v>
      </c>
      <c r="I57" s="809">
        <v>1045</v>
      </c>
      <c r="J57" s="810">
        <v>37</v>
      </c>
      <c r="K57" s="810">
        <v>365</v>
      </c>
      <c r="L57" s="809">
        <v>7240</v>
      </c>
      <c r="M57" s="809">
        <v>5966</v>
      </c>
      <c r="N57" s="809">
        <v>892</v>
      </c>
      <c r="O57" s="810">
        <v>35</v>
      </c>
      <c r="P57" s="810">
        <v>347</v>
      </c>
      <c r="Q57" s="809">
        <v>357</v>
      </c>
      <c r="R57" s="809">
        <v>2482</v>
      </c>
      <c r="S57" s="809">
        <v>2258</v>
      </c>
      <c r="T57" s="809">
        <v>78</v>
      </c>
      <c r="U57" s="809">
        <v>146</v>
      </c>
      <c r="V57" s="809">
        <v>238</v>
      </c>
      <c r="W57" s="370"/>
      <c r="X57" s="370"/>
      <c r="Y57" s="370"/>
      <c r="Z57" s="370"/>
      <c r="AA57" s="370"/>
      <c r="AB57" s="371"/>
    </row>
    <row r="58" spans="1:28" s="372" customFormat="1" ht="12" customHeight="1">
      <c r="A58" s="336"/>
      <c r="B58" s="336"/>
      <c r="C58" s="404" t="s">
        <v>1122</v>
      </c>
      <c r="D58" s="233"/>
      <c r="E58" s="808">
        <v>12278</v>
      </c>
      <c r="F58" s="809">
        <v>9038</v>
      </c>
      <c r="G58" s="809">
        <v>8691</v>
      </c>
      <c r="H58" s="809">
        <v>6651</v>
      </c>
      <c r="I58" s="809">
        <v>1740</v>
      </c>
      <c r="J58" s="810">
        <v>22</v>
      </c>
      <c r="K58" s="810">
        <v>278</v>
      </c>
      <c r="L58" s="809">
        <v>8033</v>
      </c>
      <c r="M58" s="809">
        <v>6226</v>
      </c>
      <c r="N58" s="809">
        <v>1530</v>
      </c>
      <c r="O58" s="810">
        <v>20</v>
      </c>
      <c r="P58" s="810">
        <v>257</v>
      </c>
      <c r="Q58" s="809">
        <v>347</v>
      </c>
      <c r="R58" s="809">
        <v>2987</v>
      </c>
      <c r="S58" s="809">
        <v>2749</v>
      </c>
      <c r="T58" s="809">
        <v>45</v>
      </c>
      <c r="U58" s="809">
        <v>193</v>
      </c>
      <c r="V58" s="809">
        <v>253</v>
      </c>
      <c r="W58" s="370"/>
      <c r="X58" s="370"/>
      <c r="Y58" s="370"/>
      <c r="Z58" s="370"/>
      <c r="AA58" s="370"/>
      <c r="AB58" s="371"/>
    </row>
    <row r="59" spans="1:28" s="372" customFormat="1" ht="12" customHeight="1">
      <c r="A59" s="336"/>
      <c r="B59" s="336"/>
      <c r="C59" s="404" t="s">
        <v>1123</v>
      </c>
      <c r="D59" s="233"/>
      <c r="E59" s="808">
        <v>14873</v>
      </c>
      <c r="F59" s="809">
        <v>11193</v>
      </c>
      <c r="G59" s="809">
        <v>10784</v>
      </c>
      <c r="H59" s="809">
        <v>7941</v>
      </c>
      <c r="I59" s="809">
        <v>2700</v>
      </c>
      <c r="J59" s="810">
        <v>16</v>
      </c>
      <c r="K59" s="810">
        <v>127</v>
      </c>
      <c r="L59" s="809">
        <v>9872</v>
      </c>
      <c r="M59" s="809">
        <v>7379</v>
      </c>
      <c r="N59" s="809">
        <v>2367</v>
      </c>
      <c r="O59" s="810">
        <v>15</v>
      </c>
      <c r="P59" s="810">
        <v>111</v>
      </c>
      <c r="Q59" s="809">
        <v>409</v>
      </c>
      <c r="R59" s="809">
        <v>3377</v>
      </c>
      <c r="S59" s="809">
        <v>3049</v>
      </c>
      <c r="T59" s="809">
        <v>25</v>
      </c>
      <c r="U59" s="809">
        <v>303</v>
      </c>
      <c r="V59" s="809">
        <v>303</v>
      </c>
      <c r="W59" s="370"/>
      <c r="X59" s="370"/>
      <c r="Y59" s="370"/>
      <c r="Z59" s="370"/>
      <c r="AA59" s="370"/>
      <c r="AB59" s="371"/>
    </row>
    <row r="60" spans="1:28" s="372" customFormat="1" ht="12" customHeight="1">
      <c r="A60" s="336"/>
      <c r="B60" s="336"/>
      <c r="C60" s="404" t="s">
        <v>1124</v>
      </c>
      <c r="D60" s="233"/>
      <c r="E60" s="808">
        <v>13895</v>
      </c>
      <c r="F60" s="809">
        <v>10738</v>
      </c>
      <c r="G60" s="809">
        <v>10355</v>
      </c>
      <c r="H60" s="809">
        <v>7527</v>
      </c>
      <c r="I60" s="809">
        <v>2725</v>
      </c>
      <c r="J60" s="810">
        <v>7</v>
      </c>
      <c r="K60" s="810">
        <v>96</v>
      </c>
      <c r="L60" s="809">
        <v>9436</v>
      </c>
      <c r="M60" s="809">
        <v>6965</v>
      </c>
      <c r="N60" s="809">
        <v>2394</v>
      </c>
      <c r="O60" s="810">
        <v>6</v>
      </c>
      <c r="P60" s="810">
        <v>71</v>
      </c>
      <c r="Q60" s="809">
        <v>383</v>
      </c>
      <c r="R60" s="809">
        <v>2919</v>
      </c>
      <c r="S60" s="809">
        <v>2621</v>
      </c>
      <c r="T60" s="809">
        <v>18</v>
      </c>
      <c r="U60" s="809">
        <v>280</v>
      </c>
      <c r="V60" s="809">
        <v>238</v>
      </c>
      <c r="W60" s="370"/>
      <c r="X60" s="370"/>
      <c r="Y60" s="370"/>
      <c r="Z60" s="370"/>
      <c r="AA60" s="370"/>
      <c r="AB60" s="371"/>
    </row>
    <row r="61" spans="1:28" s="372" customFormat="1" ht="12" customHeight="1">
      <c r="A61" s="336"/>
      <c r="B61" s="336"/>
      <c r="C61" s="404" t="s">
        <v>1125</v>
      </c>
      <c r="D61" s="233"/>
      <c r="E61" s="808">
        <v>14455</v>
      </c>
      <c r="F61" s="809">
        <v>10834</v>
      </c>
      <c r="G61" s="809">
        <v>10471</v>
      </c>
      <c r="H61" s="809">
        <v>7601</v>
      </c>
      <c r="I61" s="809">
        <v>2767</v>
      </c>
      <c r="J61" s="810">
        <v>7</v>
      </c>
      <c r="K61" s="810">
        <v>96</v>
      </c>
      <c r="L61" s="809">
        <v>9455</v>
      </c>
      <c r="M61" s="809">
        <v>6975</v>
      </c>
      <c r="N61" s="809">
        <v>2400</v>
      </c>
      <c r="O61" s="810">
        <v>4</v>
      </c>
      <c r="P61" s="810">
        <v>76</v>
      </c>
      <c r="Q61" s="809">
        <v>363</v>
      </c>
      <c r="R61" s="809">
        <v>3445</v>
      </c>
      <c r="S61" s="809">
        <v>3081</v>
      </c>
      <c r="T61" s="809">
        <v>12</v>
      </c>
      <c r="U61" s="809">
        <v>352</v>
      </c>
      <c r="V61" s="809">
        <v>176</v>
      </c>
      <c r="W61" s="370"/>
      <c r="X61" s="370"/>
      <c r="Y61" s="370"/>
      <c r="Z61" s="370"/>
      <c r="AA61" s="370"/>
      <c r="AB61" s="371"/>
    </row>
    <row r="62" spans="1:28" s="372" customFormat="1" ht="12" customHeight="1">
      <c r="A62" s="336"/>
      <c r="B62" s="336"/>
      <c r="C62" s="404" t="s">
        <v>1126</v>
      </c>
      <c r="D62" s="233"/>
      <c r="E62" s="808">
        <v>15239</v>
      </c>
      <c r="F62" s="809">
        <v>10144</v>
      </c>
      <c r="G62" s="809">
        <v>9830</v>
      </c>
      <c r="H62" s="809">
        <v>7037</v>
      </c>
      <c r="I62" s="809">
        <v>2675</v>
      </c>
      <c r="J62" s="810">
        <v>4</v>
      </c>
      <c r="K62" s="810">
        <v>114</v>
      </c>
      <c r="L62" s="809">
        <v>8689</v>
      </c>
      <c r="M62" s="809">
        <v>6343</v>
      </c>
      <c r="N62" s="809">
        <v>2256</v>
      </c>
      <c r="O62" s="810">
        <v>3</v>
      </c>
      <c r="P62" s="810">
        <v>87</v>
      </c>
      <c r="Q62" s="809">
        <v>314</v>
      </c>
      <c r="R62" s="809">
        <v>4922</v>
      </c>
      <c r="S62" s="809">
        <v>4381</v>
      </c>
      <c r="T62" s="809">
        <v>8</v>
      </c>
      <c r="U62" s="809">
        <v>533</v>
      </c>
      <c r="V62" s="809">
        <v>173</v>
      </c>
      <c r="W62" s="370"/>
      <c r="X62" s="370"/>
      <c r="Y62" s="370"/>
      <c r="Z62" s="370"/>
      <c r="AA62" s="370"/>
      <c r="AB62" s="371"/>
    </row>
    <row r="63" spans="1:28" s="372" customFormat="1" ht="12" customHeight="1">
      <c r="A63" s="336"/>
      <c r="B63" s="336"/>
      <c r="C63" s="404" t="s">
        <v>1127</v>
      </c>
      <c r="D63" s="233"/>
      <c r="E63" s="808">
        <v>17947</v>
      </c>
      <c r="F63" s="809">
        <v>8708</v>
      </c>
      <c r="G63" s="809">
        <v>8438</v>
      </c>
      <c r="H63" s="809">
        <v>5669</v>
      </c>
      <c r="I63" s="809">
        <v>2638</v>
      </c>
      <c r="J63" s="810" t="s">
        <v>34</v>
      </c>
      <c r="K63" s="810">
        <v>131</v>
      </c>
      <c r="L63" s="809">
        <v>6988</v>
      </c>
      <c r="M63" s="809">
        <v>4863</v>
      </c>
      <c r="N63" s="809">
        <v>2032</v>
      </c>
      <c r="O63" s="810" t="s">
        <v>34</v>
      </c>
      <c r="P63" s="810">
        <v>93</v>
      </c>
      <c r="Q63" s="809">
        <v>270</v>
      </c>
      <c r="R63" s="809">
        <v>9079</v>
      </c>
      <c r="S63" s="809">
        <v>7028</v>
      </c>
      <c r="T63" s="809">
        <v>2</v>
      </c>
      <c r="U63" s="809">
        <v>2049</v>
      </c>
      <c r="V63" s="809">
        <v>160</v>
      </c>
      <c r="W63" s="370"/>
      <c r="X63" s="370"/>
      <c r="Y63" s="370"/>
      <c r="Z63" s="370"/>
      <c r="AA63" s="370"/>
      <c r="AB63" s="371"/>
    </row>
    <row r="64" spans="1:28" s="372" customFormat="1" ht="12" customHeight="1">
      <c r="A64" s="336"/>
      <c r="B64" s="336"/>
      <c r="C64" s="404" t="s">
        <v>1128</v>
      </c>
      <c r="D64" s="233"/>
      <c r="E64" s="808">
        <v>18435</v>
      </c>
      <c r="F64" s="809">
        <v>5687</v>
      </c>
      <c r="G64" s="809">
        <v>5594</v>
      </c>
      <c r="H64" s="809">
        <v>3391</v>
      </c>
      <c r="I64" s="809">
        <v>2089</v>
      </c>
      <c r="J64" s="810">
        <v>3</v>
      </c>
      <c r="K64" s="810">
        <v>111</v>
      </c>
      <c r="L64" s="809">
        <v>3988</v>
      </c>
      <c r="M64" s="809">
        <v>2518</v>
      </c>
      <c r="N64" s="809">
        <v>1409</v>
      </c>
      <c r="O64" s="810">
        <v>2</v>
      </c>
      <c r="P64" s="810">
        <v>59</v>
      </c>
      <c r="Q64" s="809">
        <v>93</v>
      </c>
      <c r="R64" s="809">
        <v>12633</v>
      </c>
      <c r="S64" s="809">
        <v>7598</v>
      </c>
      <c r="T64" s="809">
        <v>6</v>
      </c>
      <c r="U64" s="809">
        <v>5029</v>
      </c>
      <c r="V64" s="809">
        <v>115</v>
      </c>
      <c r="W64" s="370"/>
      <c r="X64" s="370"/>
      <c r="Y64" s="370"/>
      <c r="Z64" s="370"/>
      <c r="AA64" s="370"/>
      <c r="AB64" s="371"/>
    </row>
    <row r="65" spans="1:28" s="372" customFormat="1" ht="12" customHeight="1">
      <c r="A65" s="336"/>
      <c r="B65" s="336"/>
      <c r="C65" s="404" t="s">
        <v>1129</v>
      </c>
      <c r="D65" s="233"/>
      <c r="E65" s="808">
        <v>14216</v>
      </c>
      <c r="F65" s="809">
        <v>2231</v>
      </c>
      <c r="G65" s="809">
        <v>2211</v>
      </c>
      <c r="H65" s="809">
        <v>1227</v>
      </c>
      <c r="I65" s="809">
        <v>909</v>
      </c>
      <c r="J65" s="810">
        <v>3</v>
      </c>
      <c r="K65" s="810">
        <v>72</v>
      </c>
      <c r="L65" s="809">
        <v>1229</v>
      </c>
      <c r="M65" s="809">
        <v>736</v>
      </c>
      <c r="N65" s="809">
        <v>469</v>
      </c>
      <c r="O65" s="810">
        <v>2</v>
      </c>
      <c r="P65" s="810">
        <v>22</v>
      </c>
      <c r="Q65" s="809">
        <v>20</v>
      </c>
      <c r="R65" s="809">
        <v>11900</v>
      </c>
      <c r="S65" s="809">
        <v>5306</v>
      </c>
      <c r="T65" s="809">
        <v>6</v>
      </c>
      <c r="U65" s="809">
        <v>6588</v>
      </c>
      <c r="V65" s="809">
        <v>85</v>
      </c>
      <c r="W65" s="370"/>
      <c r="X65" s="370"/>
      <c r="Y65" s="370"/>
      <c r="Z65" s="370"/>
      <c r="AA65" s="370"/>
      <c r="AB65" s="371"/>
    </row>
    <row r="66" spans="1:28" s="372" customFormat="1" ht="12" customHeight="1">
      <c r="A66" s="336"/>
      <c r="B66" s="336"/>
      <c r="C66" s="404" t="s">
        <v>1130</v>
      </c>
      <c r="D66" s="233"/>
      <c r="E66" s="808">
        <v>13469</v>
      </c>
      <c r="F66" s="809">
        <v>1036</v>
      </c>
      <c r="G66" s="809">
        <v>1026</v>
      </c>
      <c r="H66" s="809">
        <v>498</v>
      </c>
      <c r="I66" s="809">
        <v>475</v>
      </c>
      <c r="J66" s="810" t="s">
        <v>34</v>
      </c>
      <c r="K66" s="810">
        <v>53</v>
      </c>
      <c r="L66" s="809">
        <v>439</v>
      </c>
      <c r="M66" s="809">
        <v>236</v>
      </c>
      <c r="N66" s="809">
        <v>192</v>
      </c>
      <c r="O66" s="810" t="s">
        <v>34</v>
      </c>
      <c r="P66" s="810">
        <v>11</v>
      </c>
      <c r="Q66" s="809">
        <v>10</v>
      </c>
      <c r="R66" s="809">
        <v>12322</v>
      </c>
      <c r="S66" s="809">
        <v>4411</v>
      </c>
      <c r="T66" s="809">
        <v>1</v>
      </c>
      <c r="U66" s="809">
        <v>7910</v>
      </c>
      <c r="V66" s="809">
        <v>111</v>
      </c>
      <c r="W66" s="370"/>
      <c r="X66" s="370"/>
      <c r="Y66" s="370"/>
      <c r="Z66" s="370"/>
      <c r="AA66" s="370"/>
      <c r="AB66" s="371"/>
    </row>
    <row r="67" spans="1:28" s="372" customFormat="1" ht="12" customHeight="1">
      <c r="A67" s="336"/>
      <c r="B67" s="336"/>
      <c r="C67" s="404" t="s">
        <v>1131</v>
      </c>
      <c r="D67" s="233"/>
      <c r="E67" s="808">
        <v>12297</v>
      </c>
      <c r="F67" s="809">
        <v>475</v>
      </c>
      <c r="G67" s="809">
        <v>473</v>
      </c>
      <c r="H67" s="809">
        <v>187</v>
      </c>
      <c r="I67" s="809">
        <v>244</v>
      </c>
      <c r="J67" s="810">
        <v>1</v>
      </c>
      <c r="K67" s="810">
        <v>41</v>
      </c>
      <c r="L67" s="809">
        <v>146</v>
      </c>
      <c r="M67" s="809">
        <v>67</v>
      </c>
      <c r="N67" s="809">
        <v>73</v>
      </c>
      <c r="O67" s="810">
        <v>1</v>
      </c>
      <c r="P67" s="810">
        <v>5</v>
      </c>
      <c r="Q67" s="809">
        <v>2</v>
      </c>
      <c r="R67" s="809">
        <v>11747</v>
      </c>
      <c r="S67" s="809">
        <v>3194</v>
      </c>
      <c r="T67" s="809">
        <v>4</v>
      </c>
      <c r="U67" s="809">
        <v>8549</v>
      </c>
      <c r="V67" s="809">
        <v>75</v>
      </c>
      <c r="W67" s="370"/>
      <c r="X67" s="370"/>
      <c r="Y67" s="370"/>
      <c r="Z67" s="370"/>
      <c r="AA67" s="370"/>
      <c r="AB67" s="371"/>
    </row>
    <row r="68" spans="1:28" s="372" customFormat="1" ht="12" customHeight="1">
      <c r="A68" s="336"/>
      <c r="B68" s="336"/>
      <c r="C68" s="404" t="s">
        <v>1132</v>
      </c>
      <c r="D68" s="233"/>
      <c r="E68" s="808">
        <v>14951</v>
      </c>
      <c r="F68" s="809">
        <v>204</v>
      </c>
      <c r="G68" s="809">
        <v>202</v>
      </c>
      <c r="H68" s="809">
        <v>82</v>
      </c>
      <c r="I68" s="809">
        <v>105</v>
      </c>
      <c r="J68" s="810">
        <v>1</v>
      </c>
      <c r="K68" s="810">
        <v>14</v>
      </c>
      <c r="L68" s="809">
        <v>67</v>
      </c>
      <c r="M68" s="809">
        <v>33</v>
      </c>
      <c r="N68" s="809">
        <v>33</v>
      </c>
      <c r="O68" s="810" t="s">
        <v>34</v>
      </c>
      <c r="P68" s="810">
        <v>1</v>
      </c>
      <c r="Q68" s="809">
        <v>2</v>
      </c>
      <c r="R68" s="809">
        <v>14656</v>
      </c>
      <c r="S68" s="809">
        <v>1953</v>
      </c>
      <c r="T68" s="809">
        <v>1</v>
      </c>
      <c r="U68" s="809">
        <v>12702</v>
      </c>
      <c r="V68" s="809">
        <v>91</v>
      </c>
      <c r="W68" s="370"/>
      <c r="X68" s="370"/>
      <c r="Y68" s="370"/>
      <c r="Z68" s="370"/>
      <c r="AA68" s="370"/>
      <c r="AB68" s="371"/>
    </row>
    <row r="69" spans="1:28" s="372" customFormat="1" ht="12" customHeight="1">
      <c r="A69" s="336"/>
      <c r="B69" s="233" t="s">
        <v>1133</v>
      </c>
      <c r="C69" s="233"/>
      <c r="D69" s="233"/>
      <c r="E69" s="808"/>
      <c r="F69" s="809"/>
      <c r="G69" s="809"/>
      <c r="H69" s="809"/>
      <c r="I69" s="809"/>
      <c r="J69" s="810"/>
      <c r="K69" s="810"/>
      <c r="L69" s="809"/>
      <c r="M69" s="809"/>
      <c r="N69" s="809"/>
      <c r="O69" s="810"/>
      <c r="P69" s="810"/>
      <c r="Q69" s="809"/>
      <c r="R69" s="809"/>
      <c r="S69" s="809"/>
      <c r="T69" s="809"/>
      <c r="U69" s="809"/>
      <c r="V69" s="809"/>
      <c r="W69" s="370"/>
      <c r="X69" s="370"/>
      <c r="Y69" s="370"/>
      <c r="Z69" s="370"/>
      <c r="AA69" s="370"/>
      <c r="AB69" s="371"/>
    </row>
    <row r="70" spans="1:28" s="372" customFormat="1" ht="12" customHeight="1">
      <c r="A70" s="336"/>
      <c r="B70" s="233"/>
      <c r="C70" s="404" t="s">
        <v>1109</v>
      </c>
      <c r="D70" s="233"/>
      <c r="E70" s="808">
        <v>129899</v>
      </c>
      <c r="F70" s="809">
        <v>84920</v>
      </c>
      <c r="G70" s="809">
        <v>81549</v>
      </c>
      <c r="H70" s="809">
        <v>60881</v>
      </c>
      <c r="I70" s="809">
        <v>17171</v>
      </c>
      <c r="J70" s="810">
        <v>1921</v>
      </c>
      <c r="K70" s="810">
        <v>1576</v>
      </c>
      <c r="L70" s="809">
        <v>73838</v>
      </c>
      <c r="M70" s="809">
        <v>56052</v>
      </c>
      <c r="N70" s="809">
        <v>14626</v>
      </c>
      <c r="O70" s="809">
        <v>1786</v>
      </c>
      <c r="P70" s="809">
        <v>1374</v>
      </c>
      <c r="Q70" s="809">
        <v>3371</v>
      </c>
      <c r="R70" s="809">
        <v>42317</v>
      </c>
      <c r="S70" s="809">
        <v>27003</v>
      </c>
      <c r="T70" s="809">
        <v>11030</v>
      </c>
      <c r="U70" s="809">
        <v>4284</v>
      </c>
      <c r="V70" s="809">
        <v>2662</v>
      </c>
      <c r="W70" s="370"/>
      <c r="X70" s="370"/>
      <c r="Y70" s="370"/>
      <c r="Z70" s="370"/>
      <c r="AA70" s="370"/>
      <c r="AB70" s="371"/>
    </row>
    <row r="71" spans="1:28" s="372" customFormat="1" ht="12" customHeight="1">
      <c r="A71" s="336"/>
      <c r="B71" s="336"/>
      <c r="C71" s="404" t="s">
        <v>1134</v>
      </c>
      <c r="D71" s="233"/>
      <c r="E71" s="808">
        <v>73368</v>
      </c>
      <c r="F71" s="809">
        <v>9633</v>
      </c>
      <c r="G71" s="809">
        <v>9506</v>
      </c>
      <c r="H71" s="809">
        <v>5385</v>
      </c>
      <c r="I71" s="809">
        <v>3822</v>
      </c>
      <c r="J71" s="810">
        <v>8</v>
      </c>
      <c r="K71" s="810">
        <v>291</v>
      </c>
      <c r="L71" s="809">
        <v>5869</v>
      </c>
      <c r="M71" s="809">
        <v>3590</v>
      </c>
      <c r="N71" s="809">
        <v>2176</v>
      </c>
      <c r="O71" s="810">
        <v>5</v>
      </c>
      <c r="P71" s="810">
        <v>98</v>
      </c>
      <c r="Q71" s="809">
        <v>127</v>
      </c>
      <c r="R71" s="809">
        <v>63258</v>
      </c>
      <c r="S71" s="809">
        <v>22462</v>
      </c>
      <c r="T71" s="809">
        <v>18</v>
      </c>
      <c r="U71" s="809">
        <v>40778</v>
      </c>
      <c r="V71" s="809">
        <v>477</v>
      </c>
      <c r="W71" s="370"/>
      <c r="X71" s="370"/>
      <c r="Y71" s="370"/>
      <c r="Z71" s="370"/>
      <c r="AA71" s="370"/>
      <c r="AB71" s="371"/>
    </row>
    <row r="72" spans="1:28" ht="11.25" customHeight="1">
      <c r="A72" s="336"/>
      <c r="B72" s="336"/>
      <c r="C72" s="1793" t="s">
        <v>1135</v>
      </c>
      <c r="D72" s="1793"/>
      <c r="E72" s="808">
        <v>32651</v>
      </c>
      <c r="F72" s="809">
        <v>7918</v>
      </c>
      <c r="G72" s="809">
        <v>7805</v>
      </c>
      <c r="H72" s="809">
        <v>4618</v>
      </c>
      <c r="I72" s="809">
        <v>2998</v>
      </c>
      <c r="J72" s="810">
        <v>6</v>
      </c>
      <c r="K72" s="810">
        <v>183</v>
      </c>
      <c r="L72" s="809">
        <v>5217</v>
      </c>
      <c r="M72" s="809">
        <v>3254</v>
      </c>
      <c r="N72" s="809">
        <v>1878</v>
      </c>
      <c r="O72" s="810">
        <v>4</v>
      </c>
      <c r="P72" s="810">
        <v>81</v>
      </c>
      <c r="Q72" s="809">
        <v>113</v>
      </c>
      <c r="R72" s="809">
        <v>24533</v>
      </c>
      <c r="S72" s="809">
        <v>12904</v>
      </c>
      <c r="T72" s="809">
        <v>12</v>
      </c>
      <c r="U72" s="809">
        <v>11617</v>
      </c>
      <c r="V72" s="809">
        <v>200</v>
      </c>
    </row>
    <row r="73" spans="1:28" ht="11.25" customHeight="1">
      <c r="A73" s="336"/>
      <c r="B73" s="336"/>
      <c r="C73" s="1793" t="s">
        <v>1116</v>
      </c>
      <c r="D73" s="1793"/>
      <c r="E73" s="808">
        <v>40717</v>
      </c>
      <c r="F73" s="809">
        <v>1715</v>
      </c>
      <c r="G73" s="809">
        <v>1701</v>
      </c>
      <c r="H73" s="809">
        <v>767</v>
      </c>
      <c r="I73" s="809">
        <v>824</v>
      </c>
      <c r="J73" s="810">
        <v>2</v>
      </c>
      <c r="K73" s="810">
        <v>108</v>
      </c>
      <c r="L73" s="809">
        <v>652</v>
      </c>
      <c r="M73" s="809">
        <v>336</v>
      </c>
      <c r="N73" s="809">
        <v>298</v>
      </c>
      <c r="O73" s="810">
        <v>1</v>
      </c>
      <c r="P73" s="810">
        <v>17</v>
      </c>
      <c r="Q73" s="809">
        <v>14</v>
      </c>
      <c r="R73" s="809">
        <v>38725</v>
      </c>
      <c r="S73" s="809">
        <v>9558</v>
      </c>
      <c r="T73" s="809">
        <v>6</v>
      </c>
      <c r="U73" s="809">
        <v>29161</v>
      </c>
      <c r="V73" s="809">
        <v>277</v>
      </c>
    </row>
    <row r="74" spans="1:28" ht="11.25" customHeight="1">
      <c r="A74" s="396"/>
      <c r="B74" s="396"/>
      <c r="C74" s="814"/>
      <c r="D74" s="814"/>
      <c r="E74" s="815"/>
      <c r="F74" s="816"/>
      <c r="G74" s="816"/>
      <c r="H74" s="816"/>
      <c r="I74" s="816"/>
      <c r="J74" s="816"/>
      <c r="K74" s="816"/>
      <c r="L74" s="816"/>
      <c r="M74" s="816"/>
      <c r="N74" s="816"/>
      <c r="O74" s="816"/>
      <c r="P74" s="816"/>
      <c r="Q74" s="816"/>
      <c r="R74" s="816"/>
      <c r="S74" s="816"/>
      <c r="T74" s="816"/>
      <c r="U74" s="816"/>
      <c r="V74" s="816"/>
    </row>
    <row r="75" spans="1:28" ht="11.25" customHeight="1"/>
    <row r="76" spans="1:28" ht="11.25" customHeight="1"/>
    <row r="77" spans="1:28" ht="11.25" customHeight="1"/>
    <row r="78" spans="1:28" ht="11.25" customHeight="1"/>
    <row r="79" spans="1:28" ht="11.25" customHeight="1"/>
    <row r="80" spans="1:28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9">
    <mergeCell ref="C51:D51"/>
    <mergeCell ref="C72:D72"/>
    <mergeCell ref="C73:D73"/>
    <mergeCell ref="O5:O6"/>
    <mergeCell ref="R3:U3"/>
    <mergeCell ref="F4:F6"/>
    <mergeCell ref="H4:J4"/>
    <mergeCell ref="N4:O4"/>
    <mergeCell ref="Q4:Q6"/>
    <mergeCell ref="R4:R6"/>
    <mergeCell ref="S4:S6"/>
    <mergeCell ref="T4:T6"/>
    <mergeCell ref="U4:U6"/>
    <mergeCell ref="G5:G6"/>
    <mergeCell ref="H5:H6"/>
    <mergeCell ref="I5:I6"/>
    <mergeCell ref="P5:P6"/>
    <mergeCell ref="B9:C9"/>
    <mergeCell ref="C28:D28"/>
    <mergeCell ref="C29:D29"/>
    <mergeCell ref="C50:D50"/>
    <mergeCell ref="A2:D7"/>
    <mergeCell ref="E2:L2"/>
    <mergeCell ref="G3:H3"/>
    <mergeCell ref="N5:N6"/>
    <mergeCell ref="J5:J6"/>
    <mergeCell ref="K5:K6"/>
    <mergeCell ref="L5:L6"/>
    <mergeCell ref="M5:M6"/>
  </mergeCells>
  <phoneticPr fontId="4"/>
  <printOptions horizontalCentered="1" gridLinesSet="0"/>
  <pageMargins left="0.70866141732283472" right="0.47244094488188981" top="0.78740157480314965" bottom="0.78740157480314965" header="0.51181102362204722" footer="0.51181102362204722"/>
  <pageSetup paperSize="9" scale="85" fitToWidth="2" pageOrder="overThenDown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4"/>
  <sheetViews>
    <sheetView showGridLines="0" view="pageBreakPreview" zoomScaleNormal="100" zoomScaleSheetLayoutView="100" workbookViewId="0">
      <selection activeCell="M1" sqref="M1"/>
    </sheetView>
  </sheetViews>
  <sheetFormatPr defaultRowHeight="13.5"/>
  <cols>
    <col min="1" max="1" width="5.625" style="50" customWidth="1"/>
    <col min="2" max="2" width="3.875" style="50" customWidth="1"/>
    <col min="3" max="3" width="5.875" style="50" customWidth="1"/>
    <col min="4" max="6" width="8.625" style="50" customWidth="1"/>
    <col min="7" max="7" width="7.75" style="50" customWidth="1"/>
    <col min="8" max="8" width="5.625" style="50" customWidth="1"/>
    <col min="9" max="9" width="3.875" style="50" customWidth="1"/>
    <col min="10" max="10" width="5.875" style="50" customWidth="1"/>
    <col min="11" max="13" width="8.625" style="50" customWidth="1"/>
    <col min="14" max="16384" width="9" style="50"/>
  </cols>
  <sheetData>
    <row r="1" spans="1:13" ht="24" customHeight="1">
      <c r="A1" s="1556"/>
      <c r="B1" s="1557"/>
      <c r="C1" s="1556" t="s">
        <v>56</v>
      </c>
      <c r="D1" s="1557"/>
      <c r="E1" s="1557"/>
      <c r="F1" s="1557"/>
      <c r="G1" s="1557"/>
      <c r="H1" s="1557"/>
      <c r="I1" s="1557"/>
      <c r="J1" s="1557"/>
      <c r="K1" s="1557"/>
      <c r="L1" s="1557"/>
      <c r="M1" s="1557"/>
    </row>
    <row r="2" spans="1:13" s="55" customFormat="1" ht="24" customHeight="1">
      <c r="A2" s="1591" t="s">
        <v>57</v>
      </c>
      <c r="B2" s="1592"/>
      <c r="C2" s="1592"/>
      <c r="D2" s="51" t="s">
        <v>58</v>
      </c>
      <c r="E2" s="52" t="s">
        <v>59</v>
      </c>
      <c r="F2" s="53" t="s">
        <v>60</v>
      </c>
      <c r="G2" s="54"/>
      <c r="H2" s="1591" t="s">
        <v>57</v>
      </c>
      <c r="I2" s="1574"/>
      <c r="J2" s="1574"/>
      <c r="K2" s="51" t="s">
        <v>58</v>
      </c>
      <c r="L2" s="52" t="s">
        <v>59</v>
      </c>
      <c r="M2" s="53" t="s">
        <v>60</v>
      </c>
    </row>
    <row r="3" spans="1:13" s="62" customFormat="1" ht="10.5" customHeight="1">
      <c r="A3" s="1593" t="s">
        <v>61</v>
      </c>
      <c r="B3" s="1593"/>
      <c r="C3" s="1564"/>
      <c r="D3" s="56">
        <f>SUM(D5,D12,D19,D26,D33,D40,K40,K33,K26,K19,K12,K5,D47,D54,D61,D68,K63,K61,K54,K47,D75,D82)</f>
        <v>429508</v>
      </c>
      <c r="E3" s="57">
        <f>SUM(E5,E12,E19,E26,E33,E40,L40,L33,L26,L19,L12,L5,E47,E54,E61,E68,L63,L61,L54,L47,E75,E82)</f>
        <v>198716</v>
      </c>
      <c r="F3" s="57">
        <f>SUM(F5,F12,F19,F26,F33,F40,M40,M33,M26,M19,M12,M5,F47,F54,F61,F68,M63,M61,M54,M47,F75,F82)</f>
        <v>230792</v>
      </c>
      <c r="G3" s="58"/>
      <c r="H3" s="59"/>
      <c r="I3" s="59"/>
      <c r="J3" s="59"/>
      <c r="K3" s="60"/>
      <c r="L3" s="61"/>
      <c r="M3" s="61"/>
    </row>
    <row r="4" spans="1:13" s="66" customFormat="1" ht="9" customHeight="1">
      <c r="A4" s="59"/>
      <c r="B4" s="59"/>
      <c r="C4" s="59"/>
      <c r="D4" s="63"/>
      <c r="E4" s="64"/>
      <c r="F4" s="64"/>
      <c r="G4" s="58"/>
      <c r="H4" s="65"/>
      <c r="I4" s="59"/>
      <c r="J4" s="59"/>
      <c r="K4" s="60"/>
      <c r="L4" s="61"/>
      <c r="M4" s="61"/>
    </row>
    <row r="5" spans="1:13" s="66" customFormat="1" ht="9" customHeight="1">
      <c r="A5" s="67" t="s">
        <v>62</v>
      </c>
      <c r="B5" s="31" t="s">
        <v>63</v>
      </c>
      <c r="C5" s="68" t="s">
        <v>64</v>
      </c>
      <c r="D5" s="69">
        <f>SUM(D6:D10)</f>
        <v>15494</v>
      </c>
      <c r="E5" s="70">
        <f>SUM(E6:E10)</f>
        <v>7917</v>
      </c>
      <c r="F5" s="70">
        <f>SUM(F6:F10)</f>
        <v>7577</v>
      </c>
      <c r="G5" s="58"/>
      <c r="H5" s="71">
        <v>60</v>
      </c>
      <c r="I5" s="72" t="s">
        <v>65</v>
      </c>
      <c r="J5" s="73" t="s">
        <v>66</v>
      </c>
      <c r="K5" s="74">
        <f>SUM(K6:K10)</f>
        <v>34165</v>
      </c>
      <c r="L5" s="75">
        <f>SUM(L6:L10)</f>
        <v>16218</v>
      </c>
      <c r="M5" s="75">
        <f>SUM(M6:M10)</f>
        <v>17947</v>
      </c>
    </row>
    <row r="6" spans="1:13" s="66" customFormat="1" ht="9" customHeight="1">
      <c r="A6" s="15"/>
      <c r="B6" s="72" t="s">
        <v>67</v>
      </c>
      <c r="C6" s="73"/>
      <c r="D6" s="69">
        <f>SUM(E6:F6)</f>
        <v>2947</v>
      </c>
      <c r="E6" s="70">
        <v>1495</v>
      </c>
      <c r="F6" s="70">
        <v>1452</v>
      </c>
      <c r="G6" s="58"/>
      <c r="H6" s="71"/>
      <c r="I6" s="72" t="s">
        <v>68</v>
      </c>
      <c r="J6" s="73"/>
      <c r="K6" s="74">
        <f>SUM(L6:M6)</f>
        <v>6097</v>
      </c>
      <c r="L6" s="76">
        <v>2866</v>
      </c>
      <c r="M6" s="76">
        <v>3231</v>
      </c>
    </row>
    <row r="7" spans="1:13" s="66" customFormat="1" ht="9" customHeight="1">
      <c r="A7" s="15"/>
      <c r="B7" s="72" t="s">
        <v>69</v>
      </c>
      <c r="C7" s="73"/>
      <c r="D7" s="69">
        <f>SUM(E7:F7)</f>
        <v>3083</v>
      </c>
      <c r="E7" s="70">
        <v>1589</v>
      </c>
      <c r="F7" s="70">
        <v>1494</v>
      </c>
      <c r="G7" s="58"/>
      <c r="H7" s="71"/>
      <c r="I7" s="72" t="s">
        <v>70</v>
      </c>
      <c r="J7" s="73"/>
      <c r="K7" s="74">
        <f>SUM(L7:M7)</f>
        <v>6530</v>
      </c>
      <c r="L7" s="76">
        <v>3093</v>
      </c>
      <c r="M7" s="76">
        <v>3437</v>
      </c>
    </row>
    <row r="8" spans="1:13" s="66" customFormat="1" ht="9" customHeight="1">
      <c r="A8" s="15"/>
      <c r="B8" s="72" t="s">
        <v>71</v>
      </c>
      <c r="C8" s="73"/>
      <c r="D8" s="69">
        <f>SUM(E8:F8)</f>
        <v>3064</v>
      </c>
      <c r="E8" s="70">
        <v>1554</v>
      </c>
      <c r="F8" s="70">
        <v>1510</v>
      </c>
      <c r="G8" s="58"/>
      <c r="H8" s="71"/>
      <c r="I8" s="72" t="s">
        <v>72</v>
      </c>
      <c r="J8" s="73"/>
      <c r="K8" s="74">
        <f>SUM(L8:M8)</f>
        <v>6715</v>
      </c>
      <c r="L8" s="76">
        <v>3165</v>
      </c>
      <c r="M8" s="76">
        <v>3550</v>
      </c>
    </row>
    <row r="9" spans="1:13" s="66" customFormat="1" ht="9" customHeight="1">
      <c r="A9" s="15"/>
      <c r="B9" s="72" t="s">
        <v>73</v>
      </c>
      <c r="C9" s="73"/>
      <c r="D9" s="69">
        <f>SUM(E9:F9)</f>
        <v>3231</v>
      </c>
      <c r="E9" s="70">
        <v>1635</v>
      </c>
      <c r="F9" s="70">
        <v>1596</v>
      </c>
      <c r="G9" s="58"/>
      <c r="H9" s="15"/>
      <c r="I9" s="72" t="s">
        <v>74</v>
      </c>
      <c r="J9" s="73"/>
      <c r="K9" s="74">
        <f>SUM(L9:M9)</f>
        <v>7205</v>
      </c>
      <c r="L9" s="76">
        <v>3489</v>
      </c>
      <c r="M9" s="76">
        <v>3716</v>
      </c>
    </row>
    <row r="10" spans="1:13" s="66" customFormat="1" ht="9" customHeight="1">
      <c r="A10" s="15"/>
      <c r="B10" s="72" t="s">
        <v>75</v>
      </c>
      <c r="C10" s="73"/>
      <c r="D10" s="69">
        <f>SUM(E10:F10)</f>
        <v>3169</v>
      </c>
      <c r="E10" s="70">
        <v>1644</v>
      </c>
      <c r="F10" s="70">
        <v>1525</v>
      </c>
      <c r="G10" s="58"/>
      <c r="H10" s="15"/>
      <c r="I10" s="72" t="s">
        <v>66</v>
      </c>
      <c r="J10" s="73"/>
      <c r="K10" s="74">
        <f>SUM(L10:M10)</f>
        <v>7618</v>
      </c>
      <c r="L10" s="76">
        <v>3605</v>
      </c>
      <c r="M10" s="76">
        <v>4013</v>
      </c>
    </row>
    <row r="11" spans="1:13" s="66" customFormat="1" ht="9" customHeight="1">
      <c r="A11" s="15"/>
      <c r="B11" s="15"/>
      <c r="C11" s="15"/>
      <c r="D11" s="63"/>
      <c r="E11" s="64"/>
      <c r="F11" s="64"/>
      <c r="G11" s="58"/>
      <c r="H11" s="15"/>
      <c r="I11" s="31"/>
      <c r="J11" s="15"/>
      <c r="K11" s="77"/>
      <c r="L11" s="78"/>
      <c r="M11" s="78"/>
    </row>
    <row r="12" spans="1:13" s="66" customFormat="1" ht="9" customHeight="1">
      <c r="A12" s="15">
        <v>5</v>
      </c>
      <c r="B12" s="72" t="s">
        <v>76</v>
      </c>
      <c r="C12" s="73" t="s">
        <v>77</v>
      </c>
      <c r="D12" s="69">
        <f>SUM(D13:D17)</f>
        <v>16695</v>
      </c>
      <c r="E12" s="70">
        <f>SUM(E13:E17)</f>
        <v>8482</v>
      </c>
      <c r="F12" s="70">
        <f>SUM(F13:F17)</f>
        <v>8213</v>
      </c>
      <c r="G12" s="58"/>
      <c r="H12" s="71">
        <v>65</v>
      </c>
      <c r="I12" s="72" t="s">
        <v>65</v>
      </c>
      <c r="J12" s="73" t="s">
        <v>78</v>
      </c>
      <c r="K12" s="74">
        <f>SUM(K13:K17)</f>
        <v>34789</v>
      </c>
      <c r="L12" s="75">
        <f>SUM(L13:L17)</f>
        <v>16354</v>
      </c>
      <c r="M12" s="75">
        <f>SUM(M13:M17)</f>
        <v>18435</v>
      </c>
    </row>
    <row r="13" spans="1:13" s="66" customFormat="1" ht="9" customHeight="1">
      <c r="A13" s="15"/>
      <c r="B13" s="72" t="s">
        <v>79</v>
      </c>
      <c r="C13" s="73"/>
      <c r="D13" s="69">
        <f>SUM(E13:F13)</f>
        <v>3192</v>
      </c>
      <c r="E13" s="70">
        <v>1639</v>
      </c>
      <c r="F13" s="70">
        <v>1553</v>
      </c>
      <c r="G13" s="58"/>
      <c r="H13" s="71"/>
      <c r="I13" s="72" t="s">
        <v>80</v>
      </c>
      <c r="J13" s="73"/>
      <c r="K13" s="74">
        <f>SUM(L13:M13)</f>
        <v>7781</v>
      </c>
      <c r="L13" s="76">
        <v>3697</v>
      </c>
      <c r="M13" s="76">
        <v>4084</v>
      </c>
    </row>
    <row r="14" spans="1:13" s="66" customFormat="1" ht="9" customHeight="1">
      <c r="A14" s="15"/>
      <c r="B14" s="72" t="s">
        <v>81</v>
      </c>
      <c r="C14" s="73"/>
      <c r="D14" s="69">
        <f>SUM(E14:F14)</f>
        <v>3372</v>
      </c>
      <c r="E14" s="70">
        <v>1673</v>
      </c>
      <c r="F14" s="70">
        <v>1699</v>
      </c>
      <c r="G14" s="58"/>
      <c r="H14" s="71"/>
      <c r="I14" s="72" t="s">
        <v>82</v>
      </c>
      <c r="J14" s="73"/>
      <c r="K14" s="74">
        <f>SUM(L14:M14)</f>
        <v>8235</v>
      </c>
      <c r="L14" s="76">
        <v>3862</v>
      </c>
      <c r="M14" s="76">
        <v>4373</v>
      </c>
    </row>
    <row r="15" spans="1:13" s="66" customFormat="1" ht="9" customHeight="1">
      <c r="A15" s="73"/>
      <c r="B15" s="72" t="s">
        <v>83</v>
      </c>
      <c r="C15" s="73"/>
      <c r="D15" s="69">
        <f>SUM(E15:F15)</f>
        <v>3389</v>
      </c>
      <c r="E15" s="70">
        <v>1690</v>
      </c>
      <c r="F15" s="70">
        <v>1699</v>
      </c>
      <c r="G15" s="58"/>
      <c r="H15" s="71"/>
      <c r="I15" s="72" t="s">
        <v>84</v>
      </c>
      <c r="J15" s="73"/>
      <c r="K15" s="74">
        <f>SUM(L15:M15)</f>
        <v>7530</v>
      </c>
      <c r="L15" s="76">
        <v>3591</v>
      </c>
      <c r="M15" s="76">
        <v>3939</v>
      </c>
    </row>
    <row r="16" spans="1:13" s="66" customFormat="1" ht="9" customHeight="1">
      <c r="A16" s="73"/>
      <c r="B16" s="72" t="s">
        <v>85</v>
      </c>
      <c r="C16" s="73"/>
      <c r="D16" s="69">
        <f>SUM(E16:F16)</f>
        <v>3339</v>
      </c>
      <c r="E16" s="70">
        <v>1722</v>
      </c>
      <c r="F16" s="70">
        <v>1617</v>
      </c>
      <c r="G16" s="58"/>
      <c r="H16" s="71"/>
      <c r="I16" s="72" t="s">
        <v>86</v>
      </c>
      <c r="J16" s="73"/>
      <c r="K16" s="74">
        <f>SUM(L16:M16)</f>
        <v>6963</v>
      </c>
      <c r="L16" s="76">
        <v>3220</v>
      </c>
      <c r="M16" s="76">
        <v>3743</v>
      </c>
    </row>
    <row r="17" spans="1:13" s="66" customFormat="1" ht="9" customHeight="1">
      <c r="A17" s="73"/>
      <c r="B17" s="72" t="s">
        <v>77</v>
      </c>
      <c r="C17" s="73"/>
      <c r="D17" s="69">
        <f>SUM(E17:F17)</f>
        <v>3403</v>
      </c>
      <c r="E17" s="70">
        <v>1758</v>
      </c>
      <c r="F17" s="70">
        <v>1645</v>
      </c>
      <c r="G17" s="58"/>
      <c r="H17" s="15"/>
      <c r="I17" s="72" t="s">
        <v>78</v>
      </c>
      <c r="J17" s="73"/>
      <c r="K17" s="74">
        <f>SUM(L17:M17)</f>
        <v>4280</v>
      </c>
      <c r="L17" s="76">
        <v>1984</v>
      </c>
      <c r="M17" s="76">
        <v>2296</v>
      </c>
    </row>
    <row r="18" spans="1:13" s="66" customFormat="1" ht="9" customHeight="1">
      <c r="A18" s="73"/>
      <c r="B18" s="15"/>
      <c r="C18" s="15"/>
      <c r="D18" s="63"/>
      <c r="E18" s="64"/>
      <c r="F18" s="64"/>
      <c r="G18" s="58"/>
      <c r="H18" s="15"/>
      <c r="I18" s="15"/>
      <c r="J18" s="15"/>
      <c r="K18" s="77"/>
      <c r="L18" s="78"/>
      <c r="M18" s="78"/>
    </row>
    <row r="19" spans="1:13" s="66" customFormat="1" ht="9" customHeight="1">
      <c r="A19" s="15">
        <v>10</v>
      </c>
      <c r="B19" s="72" t="s">
        <v>65</v>
      </c>
      <c r="C19" s="73" t="s">
        <v>87</v>
      </c>
      <c r="D19" s="69">
        <f>SUM(D20:D24)</f>
        <v>18076</v>
      </c>
      <c r="E19" s="70">
        <f>SUM(E20:E24)</f>
        <v>9113</v>
      </c>
      <c r="F19" s="70">
        <f>SUM(F20:F24)</f>
        <v>8963</v>
      </c>
      <c r="G19" s="58"/>
      <c r="H19" s="71">
        <v>70</v>
      </c>
      <c r="I19" s="72" t="s">
        <v>65</v>
      </c>
      <c r="J19" s="73" t="s">
        <v>88</v>
      </c>
      <c r="K19" s="74">
        <f>SUM(K20:K24)</f>
        <v>25245</v>
      </c>
      <c r="L19" s="75">
        <f>SUM(L20:L24)</f>
        <v>11029</v>
      </c>
      <c r="M19" s="75">
        <f>SUM(M20:M24)</f>
        <v>14216</v>
      </c>
    </row>
    <row r="20" spans="1:13" s="66" customFormat="1" ht="9" customHeight="1">
      <c r="A20" s="15"/>
      <c r="B20" s="72" t="s">
        <v>89</v>
      </c>
      <c r="C20" s="73"/>
      <c r="D20" s="69">
        <f>SUM(E20:F20)</f>
        <v>3396</v>
      </c>
      <c r="E20" s="70">
        <v>1652</v>
      </c>
      <c r="F20" s="70">
        <v>1744</v>
      </c>
      <c r="G20" s="58"/>
      <c r="H20" s="71"/>
      <c r="I20" s="72" t="s">
        <v>90</v>
      </c>
      <c r="J20" s="73"/>
      <c r="K20" s="74">
        <f>SUM(L20:M20)</f>
        <v>4400</v>
      </c>
      <c r="L20" s="76">
        <v>2030</v>
      </c>
      <c r="M20" s="76">
        <v>2370</v>
      </c>
    </row>
    <row r="21" spans="1:13" s="66" customFormat="1" ht="9" customHeight="1">
      <c r="A21" s="15"/>
      <c r="B21" s="72" t="s">
        <v>91</v>
      </c>
      <c r="C21" s="73"/>
      <c r="D21" s="69">
        <f>SUM(E21:F21)</f>
        <v>3465</v>
      </c>
      <c r="E21" s="70">
        <v>1725</v>
      </c>
      <c r="F21" s="70">
        <v>1740</v>
      </c>
      <c r="G21" s="58"/>
      <c r="H21" s="71"/>
      <c r="I21" s="72" t="s">
        <v>92</v>
      </c>
      <c r="J21" s="73"/>
      <c r="K21" s="74">
        <f>SUM(L21:M21)</f>
        <v>5304</v>
      </c>
      <c r="L21" s="76">
        <v>2367</v>
      </c>
      <c r="M21" s="76">
        <v>2937</v>
      </c>
    </row>
    <row r="22" spans="1:13" s="66" customFormat="1" ht="9" customHeight="1">
      <c r="A22" s="15"/>
      <c r="B22" s="72" t="s">
        <v>93</v>
      </c>
      <c r="C22" s="73"/>
      <c r="D22" s="69">
        <f>SUM(E22:F22)</f>
        <v>3695</v>
      </c>
      <c r="E22" s="70">
        <v>1874</v>
      </c>
      <c r="F22" s="70">
        <v>1821</v>
      </c>
      <c r="G22" s="58"/>
      <c r="H22" s="71"/>
      <c r="I22" s="72" t="s">
        <v>94</v>
      </c>
      <c r="J22" s="73"/>
      <c r="K22" s="74">
        <f>SUM(L22:M22)</f>
        <v>4841</v>
      </c>
      <c r="L22" s="76">
        <v>2170</v>
      </c>
      <c r="M22" s="76">
        <v>2671</v>
      </c>
    </row>
    <row r="23" spans="1:13" s="66" customFormat="1" ht="9" customHeight="1">
      <c r="A23" s="73"/>
      <c r="B23" s="72" t="s">
        <v>95</v>
      </c>
      <c r="C23" s="73"/>
      <c r="D23" s="69">
        <f>SUM(E23:F23)</f>
        <v>3742</v>
      </c>
      <c r="E23" s="70">
        <v>1902</v>
      </c>
      <c r="F23" s="70">
        <v>1840</v>
      </c>
      <c r="G23" s="58"/>
      <c r="H23" s="71"/>
      <c r="I23" s="72" t="s">
        <v>96</v>
      </c>
      <c r="J23" s="73"/>
      <c r="K23" s="74">
        <f>SUM(L23:M23)</f>
        <v>5385</v>
      </c>
      <c r="L23" s="76">
        <v>2268</v>
      </c>
      <c r="M23" s="76">
        <v>3117</v>
      </c>
    </row>
    <row r="24" spans="1:13" s="66" customFormat="1" ht="9" customHeight="1">
      <c r="A24" s="73"/>
      <c r="B24" s="72" t="s">
        <v>87</v>
      </c>
      <c r="C24" s="73"/>
      <c r="D24" s="69">
        <f>SUM(E24:F24)</f>
        <v>3778</v>
      </c>
      <c r="E24" s="70">
        <v>1960</v>
      </c>
      <c r="F24" s="70">
        <v>1818</v>
      </c>
      <c r="G24" s="58"/>
      <c r="H24" s="71"/>
      <c r="I24" s="72" t="s">
        <v>88</v>
      </c>
      <c r="J24" s="73"/>
      <c r="K24" s="74">
        <f>SUM(L24:M24)</f>
        <v>5315</v>
      </c>
      <c r="L24" s="76">
        <v>2194</v>
      </c>
      <c r="M24" s="76">
        <v>3121</v>
      </c>
    </row>
    <row r="25" spans="1:13" s="66" customFormat="1" ht="9" customHeight="1">
      <c r="A25" s="73"/>
      <c r="B25" s="15"/>
      <c r="C25" s="15"/>
      <c r="D25" s="63"/>
      <c r="E25" s="64"/>
      <c r="F25" s="64"/>
      <c r="G25" s="58"/>
      <c r="H25" s="15"/>
      <c r="I25" s="31"/>
      <c r="J25" s="15"/>
      <c r="K25" s="74"/>
      <c r="L25" s="75"/>
      <c r="M25" s="75"/>
    </row>
    <row r="26" spans="1:13" s="66" customFormat="1" ht="9" customHeight="1">
      <c r="A26" s="15">
        <v>15</v>
      </c>
      <c r="B26" s="72" t="s">
        <v>65</v>
      </c>
      <c r="C26" s="73" t="s">
        <v>97</v>
      </c>
      <c r="D26" s="69">
        <f>SUM(D27:D31)</f>
        <v>20093</v>
      </c>
      <c r="E26" s="70">
        <f>SUM(E27:E31)</f>
        <v>10085</v>
      </c>
      <c r="F26" s="70">
        <f>SUM(F27:F31)</f>
        <v>10008</v>
      </c>
      <c r="G26" s="58"/>
      <c r="H26" s="71">
        <v>75</v>
      </c>
      <c r="I26" s="72" t="s">
        <v>65</v>
      </c>
      <c r="J26" s="73" t="s">
        <v>98</v>
      </c>
      <c r="K26" s="74">
        <f>SUM(K27:K31)</f>
        <v>22871</v>
      </c>
      <c r="L26" s="75">
        <f>SUM(L27:L31)</f>
        <v>9402</v>
      </c>
      <c r="M26" s="75">
        <f>SUM(M27:M31)</f>
        <v>13469</v>
      </c>
    </row>
    <row r="27" spans="1:13" s="66" customFormat="1" ht="9" customHeight="1">
      <c r="A27" s="73"/>
      <c r="B27" s="72" t="s">
        <v>99</v>
      </c>
      <c r="C27" s="73"/>
      <c r="D27" s="69">
        <f>SUM(E27:F27)</f>
        <v>4024</v>
      </c>
      <c r="E27" s="70">
        <v>2080</v>
      </c>
      <c r="F27" s="70">
        <v>1944</v>
      </c>
      <c r="G27" s="58"/>
      <c r="H27" s="15"/>
      <c r="I27" s="72" t="s">
        <v>100</v>
      </c>
      <c r="J27" s="73"/>
      <c r="K27" s="74">
        <f>SUM(L27:M27)</f>
        <v>4833</v>
      </c>
      <c r="L27" s="76">
        <v>1994</v>
      </c>
      <c r="M27" s="76">
        <v>2839</v>
      </c>
    </row>
    <row r="28" spans="1:13" s="66" customFormat="1" ht="9" customHeight="1">
      <c r="A28" s="15"/>
      <c r="B28" s="72" t="s">
        <v>101</v>
      </c>
      <c r="C28" s="73"/>
      <c r="D28" s="69">
        <f>SUM(E28:F28)</f>
        <v>4018</v>
      </c>
      <c r="E28" s="70">
        <v>2076</v>
      </c>
      <c r="F28" s="70">
        <v>1942</v>
      </c>
      <c r="G28" s="58"/>
      <c r="H28" s="71"/>
      <c r="I28" s="72" t="s">
        <v>102</v>
      </c>
      <c r="J28" s="73"/>
      <c r="K28" s="74">
        <f>SUM(L28:M28)</f>
        <v>4437</v>
      </c>
      <c r="L28" s="76">
        <v>1858</v>
      </c>
      <c r="M28" s="76">
        <v>2579</v>
      </c>
    </row>
    <row r="29" spans="1:13" s="66" customFormat="1" ht="9" customHeight="1">
      <c r="A29" s="15"/>
      <c r="B29" s="72" t="s">
        <v>103</v>
      </c>
      <c r="C29" s="73"/>
      <c r="D29" s="69">
        <f>SUM(E29:F29)</f>
        <v>4195</v>
      </c>
      <c r="E29" s="70">
        <v>2161</v>
      </c>
      <c r="F29" s="70">
        <v>2034</v>
      </c>
      <c r="G29" s="58"/>
      <c r="H29" s="71"/>
      <c r="I29" s="72" t="s">
        <v>104</v>
      </c>
      <c r="J29" s="73"/>
      <c r="K29" s="74">
        <f>SUM(L29:M29)</f>
        <v>4607</v>
      </c>
      <c r="L29" s="76">
        <v>1894</v>
      </c>
      <c r="M29" s="76">
        <v>2713</v>
      </c>
    </row>
    <row r="30" spans="1:13" s="66" customFormat="1" ht="9" customHeight="1">
      <c r="A30" s="15"/>
      <c r="B30" s="72" t="s">
        <v>105</v>
      </c>
      <c r="C30" s="73"/>
      <c r="D30" s="69">
        <f>SUM(E30:F30)</f>
        <v>3965</v>
      </c>
      <c r="E30" s="70">
        <v>1964</v>
      </c>
      <c r="F30" s="70">
        <v>2001</v>
      </c>
      <c r="G30" s="58"/>
      <c r="H30" s="71"/>
      <c r="I30" s="72" t="s">
        <v>106</v>
      </c>
      <c r="J30" s="73"/>
      <c r="K30" s="74">
        <f>SUM(L30:M30)</f>
        <v>4497</v>
      </c>
      <c r="L30" s="76">
        <v>1833</v>
      </c>
      <c r="M30" s="76">
        <v>2664</v>
      </c>
    </row>
    <row r="31" spans="1:13" s="66" customFormat="1" ht="9" customHeight="1">
      <c r="A31" s="73"/>
      <c r="B31" s="72" t="s">
        <v>97</v>
      </c>
      <c r="C31" s="73"/>
      <c r="D31" s="69">
        <f>SUM(E31:F31)</f>
        <v>3891</v>
      </c>
      <c r="E31" s="70">
        <v>1804</v>
      </c>
      <c r="F31" s="70">
        <v>2087</v>
      </c>
      <c r="G31" s="58"/>
      <c r="H31" s="71"/>
      <c r="I31" s="72" t="s">
        <v>98</v>
      </c>
      <c r="J31" s="73"/>
      <c r="K31" s="74">
        <f>SUM(L31:M31)</f>
        <v>4497</v>
      </c>
      <c r="L31" s="76">
        <v>1823</v>
      </c>
      <c r="M31" s="76">
        <v>2674</v>
      </c>
    </row>
    <row r="32" spans="1:13" s="66" customFormat="1" ht="9" customHeight="1">
      <c r="A32" s="73"/>
      <c r="B32" s="15"/>
      <c r="C32" s="15"/>
      <c r="D32" s="63"/>
      <c r="E32" s="64"/>
      <c r="F32" s="64"/>
      <c r="G32" s="58"/>
      <c r="H32" s="71"/>
      <c r="I32" s="15"/>
      <c r="J32" s="15"/>
      <c r="K32" s="77"/>
      <c r="L32" s="78"/>
      <c r="M32" s="78"/>
    </row>
    <row r="33" spans="1:13" s="66" customFormat="1" ht="9" customHeight="1">
      <c r="A33" s="15">
        <v>20</v>
      </c>
      <c r="B33" s="72" t="s">
        <v>65</v>
      </c>
      <c r="C33" s="73" t="s">
        <v>107</v>
      </c>
      <c r="D33" s="69">
        <f>SUM(D34:D38)</f>
        <v>21444</v>
      </c>
      <c r="E33" s="70">
        <f>SUM(E34:E38)</f>
        <v>10892</v>
      </c>
      <c r="F33" s="70">
        <f>SUM(F34:F38)</f>
        <v>10552</v>
      </c>
      <c r="G33" s="58"/>
      <c r="H33" s="71">
        <v>80</v>
      </c>
      <c r="I33" s="72" t="s">
        <v>65</v>
      </c>
      <c r="J33" s="73" t="s">
        <v>108</v>
      </c>
      <c r="K33" s="74">
        <f>SUM(K34:K38)</f>
        <v>19537</v>
      </c>
      <c r="L33" s="75">
        <f>SUM(L34:L38)</f>
        <v>7240</v>
      </c>
      <c r="M33" s="75">
        <f>SUM(M34:M38)</f>
        <v>12297</v>
      </c>
    </row>
    <row r="34" spans="1:13" s="66" customFormat="1" ht="9" customHeight="1">
      <c r="A34" s="73"/>
      <c r="B34" s="72" t="s">
        <v>109</v>
      </c>
      <c r="C34" s="73"/>
      <c r="D34" s="69">
        <f>SUM(E34:F34)</f>
        <v>4334</v>
      </c>
      <c r="E34" s="70">
        <v>2077</v>
      </c>
      <c r="F34" s="70">
        <v>2257</v>
      </c>
      <c r="G34" s="58"/>
      <c r="H34" s="15"/>
      <c r="I34" s="72" t="s">
        <v>110</v>
      </c>
      <c r="J34" s="73"/>
      <c r="K34" s="74">
        <f>SUM(L34:M34)</f>
        <v>4409</v>
      </c>
      <c r="L34" s="76">
        <v>1740</v>
      </c>
      <c r="M34" s="76">
        <v>2669</v>
      </c>
    </row>
    <row r="35" spans="1:13" s="66" customFormat="1" ht="9" customHeight="1">
      <c r="A35" s="73"/>
      <c r="B35" s="72" t="s">
        <v>111</v>
      </c>
      <c r="C35" s="73"/>
      <c r="D35" s="69">
        <f>SUM(E35:F35)</f>
        <v>4494</v>
      </c>
      <c r="E35" s="70">
        <v>2244</v>
      </c>
      <c r="F35" s="70">
        <v>2250</v>
      </c>
      <c r="G35" s="58"/>
      <c r="H35" s="15"/>
      <c r="I35" s="72" t="s">
        <v>112</v>
      </c>
      <c r="J35" s="73"/>
      <c r="K35" s="74">
        <f>SUM(L35:M35)</f>
        <v>4036</v>
      </c>
      <c r="L35" s="76">
        <v>1552</v>
      </c>
      <c r="M35" s="76">
        <v>2484</v>
      </c>
    </row>
    <row r="36" spans="1:13" s="66" customFormat="1" ht="9" customHeight="1">
      <c r="A36" s="15"/>
      <c r="B36" s="72" t="s">
        <v>113</v>
      </c>
      <c r="C36" s="73"/>
      <c r="D36" s="69">
        <f>SUM(E36:F36)</f>
        <v>4384</v>
      </c>
      <c r="E36" s="70">
        <v>2194</v>
      </c>
      <c r="F36" s="70">
        <v>2190</v>
      </c>
      <c r="G36" s="58"/>
      <c r="H36" s="71"/>
      <c r="I36" s="72" t="s">
        <v>114</v>
      </c>
      <c r="J36" s="73"/>
      <c r="K36" s="74">
        <f>SUM(L36:M36)</f>
        <v>3926</v>
      </c>
      <c r="L36" s="76">
        <v>1413</v>
      </c>
      <c r="M36" s="76">
        <v>2513</v>
      </c>
    </row>
    <row r="37" spans="1:13" s="66" customFormat="1" ht="9" customHeight="1">
      <c r="A37" s="15"/>
      <c r="B37" s="72" t="s">
        <v>115</v>
      </c>
      <c r="C37" s="73"/>
      <c r="D37" s="69">
        <f>SUM(E37:F37)</f>
        <v>4249</v>
      </c>
      <c r="E37" s="70">
        <v>2280</v>
      </c>
      <c r="F37" s="70">
        <v>1969</v>
      </c>
      <c r="G37" s="58"/>
      <c r="H37" s="71"/>
      <c r="I37" s="72" t="s">
        <v>116</v>
      </c>
      <c r="J37" s="73"/>
      <c r="K37" s="74">
        <f>SUM(L37:M37)</f>
        <v>3874</v>
      </c>
      <c r="L37" s="76">
        <v>1394</v>
      </c>
      <c r="M37" s="76">
        <v>2480</v>
      </c>
    </row>
    <row r="38" spans="1:13" s="66" customFormat="1" ht="9" customHeight="1">
      <c r="A38" s="15"/>
      <c r="B38" s="72" t="s">
        <v>107</v>
      </c>
      <c r="C38" s="73"/>
      <c r="D38" s="69">
        <f>SUM(E38:F38)</f>
        <v>3983</v>
      </c>
      <c r="E38" s="70">
        <v>2097</v>
      </c>
      <c r="F38" s="70">
        <v>1886</v>
      </c>
      <c r="G38" s="58"/>
      <c r="H38" s="71"/>
      <c r="I38" s="72" t="s">
        <v>108</v>
      </c>
      <c r="J38" s="73"/>
      <c r="K38" s="74">
        <f>SUM(L38:M38)</f>
        <v>3292</v>
      </c>
      <c r="L38" s="76">
        <v>1141</v>
      </c>
      <c r="M38" s="76">
        <v>2151</v>
      </c>
    </row>
    <row r="39" spans="1:13" s="66" customFormat="1" ht="9" customHeight="1">
      <c r="A39" s="73"/>
      <c r="B39" s="15"/>
      <c r="C39" s="15"/>
      <c r="D39" s="63"/>
      <c r="E39" s="64"/>
      <c r="F39" s="64"/>
      <c r="G39" s="58"/>
      <c r="H39" s="71"/>
      <c r="I39" s="15"/>
      <c r="J39" s="15"/>
      <c r="K39" s="77"/>
      <c r="L39" s="78"/>
      <c r="M39" s="78"/>
    </row>
    <row r="40" spans="1:13" s="66" customFormat="1" ht="9" customHeight="1">
      <c r="A40" s="15">
        <v>25</v>
      </c>
      <c r="B40" s="72" t="s">
        <v>65</v>
      </c>
      <c r="C40" s="73" t="s">
        <v>117</v>
      </c>
      <c r="D40" s="69">
        <f>SUM(D41:D45)</f>
        <v>19027</v>
      </c>
      <c r="E40" s="70">
        <f>SUM(E41:E45)</f>
        <v>9273</v>
      </c>
      <c r="F40" s="70">
        <f>SUM(F41:F45)</f>
        <v>9754</v>
      </c>
      <c r="G40" s="58"/>
      <c r="H40" s="71">
        <v>85</v>
      </c>
      <c r="I40" s="72" t="s">
        <v>65</v>
      </c>
      <c r="J40" s="73" t="s">
        <v>118</v>
      </c>
      <c r="K40" s="74">
        <f>SUM(K41:K45)</f>
        <v>12755</v>
      </c>
      <c r="L40" s="75">
        <f>SUM(L41:L45)</f>
        <v>3941</v>
      </c>
      <c r="M40" s="75">
        <f>SUM(M41:M45)</f>
        <v>8814</v>
      </c>
    </row>
    <row r="41" spans="1:13" s="66" customFormat="1" ht="9" customHeight="1">
      <c r="A41" s="73"/>
      <c r="B41" s="72" t="s">
        <v>119</v>
      </c>
      <c r="C41" s="73"/>
      <c r="D41" s="69">
        <f>SUM(E41:F41)</f>
        <v>3644</v>
      </c>
      <c r="E41" s="70">
        <v>1840</v>
      </c>
      <c r="F41" s="70">
        <v>1804</v>
      </c>
      <c r="G41" s="58"/>
      <c r="H41" s="15"/>
      <c r="I41" s="72" t="s">
        <v>120</v>
      </c>
      <c r="J41" s="73"/>
      <c r="K41" s="74">
        <f>SUM(L41:M41)</f>
        <v>3132</v>
      </c>
      <c r="L41" s="76">
        <v>1061</v>
      </c>
      <c r="M41" s="76">
        <v>2071</v>
      </c>
    </row>
    <row r="42" spans="1:13" s="66" customFormat="1" ht="9" customHeight="1">
      <c r="A42" s="73"/>
      <c r="B42" s="72" t="s">
        <v>121</v>
      </c>
      <c r="C42" s="73"/>
      <c r="D42" s="69">
        <f>SUM(E42:F42)</f>
        <v>3692</v>
      </c>
      <c r="E42" s="70">
        <v>1824</v>
      </c>
      <c r="F42" s="70">
        <v>1868</v>
      </c>
      <c r="G42" s="58"/>
      <c r="H42" s="15"/>
      <c r="I42" s="72" t="s">
        <v>122</v>
      </c>
      <c r="J42" s="73"/>
      <c r="K42" s="74">
        <f>SUM(L42:M42)</f>
        <v>2833</v>
      </c>
      <c r="L42" s="76">
        <v>897</v>
      </c>
      <c r="M42" s="76">
        <v>1936</v>
      </c>
    </row>
    <row r="43" spans="1:13" s="66" customFormat="1" ht="9" customHeight="1">
      <c r="A43" s="73"/>
      <c r="B43" s="72" t="s">
        <v>123</v>
      </c>
      <c r="C43" s="73"/>
      <c r="D43" s="69">
        <f>SUM(E43:F43)</f>
        <v>3737</v>
      </c>
      <c r="E43" s="70">
        <v>1783</v>
      </c>
      <c r="F43" s="70">
        <v>1954</v>
      </c>
      <c r="G43" s="58"/>
      <c r="H43" s="15"/>
      <c r="I43" s="72" t="s">
        <v>124</v>
      </c>
      <c r="J43" s="73"/>
      <c r="K43" s="74">
        <f>SUM(L43:M43)</f>
        <v>2448</v>
      </c>
      <c r="L43" s="76">
        <v>738</v>
      </c>
      <c r="M43" s="76">
        <v>1710</v>
      </c>
    </row>
    <row r="44" spans="1:13" s="66" customFormat="1" ht="9" customHeight="1">
      <c r="A44" s="15"/>
      <c r="B44" s="72" t="s">
        <v>125</v>
      </c>
      <c r="C44" s="73"/>
      <c r="D44" s="69">
        <f>SUM(E44:F44)</f>
        <v>3975</v>
      </c>
      <c r="E44" s="70">
        <v>1917</v>
      </c>
      <c r="F44" s="70">
        <v>2058</v>
      </c>
      <c r="G44" s="58"/>
      <c r="H44" s="71"/>
      <c r="I44" s="72" t="s">
        <v>126</v>
      </c>
      <c r="J44" s="73"/>
      <c r="K44" s="74">
        <f>SUM(L44:M44)</f>
        <v>2234</v>
      </c>
      <c r="L44" s="76">
        <v>666</v>
      </c>
      <c r="M44" s="76">
        <v>1568</v>
      </c>
    </row>
    <row r="45" spans="1:13" s="66" customFormat="1" ht="9" customHeight="1">
      <c r="A45" s="15"/>
      <c r="B45" s="72" t="s">
        <v>117</v>
      </c>
      <c r="C45" s="73"/>
      <c r="D45" s="69">
        <f>SUM(E45:F45)</f>
        <v>3979</v>
      </c>
      <c r="E45" s="70">
        <v>1909</v>
      </c>
      <c r="F45" s="70">
        <v>2070</v>
      </c>
      <c r="G45" s="58"/>
      <c r="H45" s="71"/>
      <c r="I45" s="72" t="s">
        <v>118</v>
      </c>
      <c r="J45" s="73"/>
      <c r="K45" s="74">
        <f>SUM(L45:M45)</f>
        <v>2108</v>
      </c>
      <c r="L45" s="76">
        <v>579</v>
      </c>
      <c r="M45" s="76">
        <v>1529</v>
      </c>
    </row>
    <row r="46" spans="1:13" s="66" customFormat="1" ht="9" customHeight="1">
      <c r="A46" s="15"/>
      <c r="B46" s="31"/>
      <c r="C46" s="15"/>
      <c r="D46" s="63"/>
      <c r="E46" s="64"/>
      <c r="F46" s="64"/>
      <c r="G46" s="58"/>
      <c r="H46" s="71"/>
      <c r="I46" s="15"/>
      <c r="J46" s="15"/>
      <c r="K46" s="77"/>
      <c r="L46" s="78"/>
      <c r="M46" s="78"/>
    </row>
    <row r="47" spans="1:13" s="66" customFormat="1" ht="9" customHeight="1">
      <c r="A47" s="15">
        <v>30</v>
      </c>
      <c r="B47" s="72" t="s">
        <v>65</v>
      </c>
      <c r="C47" s="73" t="s">
        <v>127</v>
      </c>
      <c r="D47" s="69">
        <f>SUM(D48:D52)</f>
        <v>21042</v>
      </c>
      <c r="E47" s="70">
        <f>SUM(E48:E52)</f>
        <v>10144</v>
      </c>
      <c r="F47" s="70">
        <f>SUM(F48:F52)</f>
        <v>10898</v>
      </c>
      <c r="G47" s="58"/>
      <c r="H47" s="71">
        <v>90</v>
      </c>
      <c r="I47" s="72" t="s">
        <v>65</v>
      </c>
      <c r="J47" s="73" t="s">
        <v>128</v>
      </c>
      <c r="K47" s="74">
        <f>SUM(K48:K52)</f>
        <v>5931</v>
      </c>
      <c r="L47" s="75">
        <f>SUM(L48:L52)</f>
        <v>1347</v>
      </c>
      <c r="M47" s="75">
        <f>SUM(M48:M52)</f>
        <v>4584</v>
      </c>
    </row>
    <row r="48" spans="1:13" s="66" customFormat="1" ht="9" customHeight="1">
      <c r="A48" s="73"/>
      <c r="B48" s="72" t="s">
        <v>129</v>
      </c>
      <c r="C48" s="73"/>
      <c r="D48" s="69">
        <f>SUM(E48:F48)</f>
        <v>4026</v>
      </c>
      <c r="E48" s="70">
        <v>1932</v>
      </c>
      <c r="F48" s="70">
        <v>2094</v>
      </c>
      <c r="G48" s="58"/>
      <c r="H48" s="71"/>
      <c r="I48" s="72" t="s">
        <v>130</v>
      </c>
      <c r="J48" s="73"/>
      <c r="K48" s="74">
        <f>SUM(L48:M48)</f>
        <v>1718</v>
      </c>
      <c r="L48" s="76">
        <v>451</v>
      </c>
      <c r="M48" s="76">
        <v>1267</v>
      </c>
    </row>
    <row r="49" spans="1:13" s="66" customFormat="1" ht="9" customHeight="1">
      <c r="A49" s="73"/>
      <c r="B49" s="72" t="s">
        <v>131</v>
      </c>
      <c r="C49" s="73"/>
      <c r="D49" s="69">
        <f>SUM(E49:F49)</f>
        <v>4143</v>
      </c>
      <c r="E49" s="70">
        <v>2009</v>
      </c>
      <c r="F49" s="70">
        <v>2134</v>
      </c>
      <c r="G49" s="58"/>
      <c r="H49" s="15"/>
      <c r="I49" s="72" t="s">
        <v>132</v>
      </c>
      <c r="J49" s="73"/>
      <c r="K49" s="74">
        <f>SUM(L49:M49)</f>
        <v>1408</v>
      </c>
      <c r="L49" s="76">
        <v>340</v>
      </c>
      <c r="M49" s="76">
        <v>1068</v>
      </c>
    </row>
    <row r="50" spans="1:13" s="66" customFormat="1" ht="9" customHeight="1">
      <c r="A50" s="73"/>
      <c r="B50" s="72" t="s">
        <v>133</v>
      </c>
      <c r="C50" s="73"/>
      <c r="D50" s="69">
        <f>SUM(E50:F50)</f>
        <v>4273</v>
      </c>
      <c r="E50" s="70">
        <v>2043</v>
      </c>
      <c r="F50" s="70">
        <v>2230</v>
      </c>
      <c r="G50" s="58"/>
      <c r="H50" s="15"/>
      <c r="I50" s="72" t="s">
        <v>134</v>
      </c>
      <c r="J50" s="73"/>
      <c r="K50" s="74">
        <f>SUM(L50:M50)</f>
        <v>1184</v>
      </c>
      <c r="L50" s="76">
        <v>239</v>
      </c>
      <c r="M50" s="76">
        <v>945</v>
      </c>
    </row>
    <row r="51" spans="1:13" s="66" customFormat="1" ht="9" customHeight="1">
      <c r="A51" s="73"/>
      <c r="B51" s="72" t="s">
        <v>135</v>
      </c>
      <c r="C51" s="73"/>
      <c r="D51" s="69">
        <f>SUM(E51:F51)</f>
        <v>4313</v>
      </c>
      <c r="E51" s="70">
        <v>2102</v>
      </c>
      <c r="F51" s="70">
        <v>2211</v>
      </c>
      <c r="G51" s="58"/>
      <c r="H51" s="15"/>
      <c r="I51" s="72" t="s">
        <v>136</v>
      </c>
      <c r="J51" s="73"/>
      <c r="K51" s="74">
        <f>SUM(L51:M51)</f>
        <v>907</v>
      </c>
      <c r="L51" s="76">
        <v>195</v>
      </c>
      <c r="M51" s="76">
        <v>712</v>
      </c>
    </row>
    <row r="52" spans="1:13" s="66" customFormat="1" ht="9" customHeight="1">
      <c r="A52" s="15"/>
      <c r="B52" s="72" t="s">
        <v>127</v>
      </c>
      <c r="C52" s="73"/>
      <c r="D52" s="69">
        <f>SUM(E52:F52)</f>
        <v>4287</v>
      </c>
      <c r="E52" s="70">
        <v>2058</v>
      </c>
      <c r="F52" s="70">
        <v>2229</v>
      </c>
      <c r="G52" s="58"/>
      <c r="H52" s="71"/>
      <c r="I52" s="72" t="s">
        <v>128</v>
      </c>
      <c r="J52" s="73"/>
      <c r="K52" s="74">
        <f>SUM(L52:M52)</f>
        <v>714</v>
      </c>
      <c r="L52" s="76">
        <v>122</v>
      </c>
      <c r="M52" s="76">
        <v>592</v>
      </c>
    </row>
    <row r="53" spans="1:13" s="66" customFormat="1" ht="9" customHeight="1">
      <c r="A53" s="15"/>
      <c r="B53" s="15"/>
      <c r="C53" s="15"/>
      <c r="D53" s="63"/>
      <c r="E53" s="64"/>
      <c r="F53" s="64"/>
      <c r="G53" s="58"/>
      <c r="H53" s="71"/>
      <c r="I53" s="15"/>
      <c r="J53" s="15"/>
      <c r="K53" s="77"/>
      <c r="L53" s="78"/>
      <c r="M53" s="78"/>
    </row>
    <row r="54" spans="1:13" s="66" customFormat="1" ht="9" customHeight="1">
      <c r="A54" s="15">
        <v>35</v>
      </c>
      <c r="B54" s="72" t="s">
        <v>65</v>
      </c>
      <c r="C54" s="73" t="s">
        <v>137</v>
      </c>
      <c r="D54" s="69">
        <f>SUM(D55:D59)</f>
        <v>23621</v>
      </c>
      <c r="E54" s="70">
        <f>SUM(E55:E59)</f>
        <v>11343</v>
      </c>
      <c r="F54" s="70">
        <f>SUM(F55:F59)</f>
        <v>12278</v>
      </c>
      <c r="G54" s="58"/>
      <c r="H54" s="71">
        <v>95</v>
      </c>
      <c r="I54" s="72" t="s">
        <v>65</v>
      </c>
      <c r="J54" s="73" t="s">
        <v>138</v>
      </c>
      <c r="K54" s="74">
        <f>SUM(K55:K59)</f>
        <v>1571</v>
      </c>
      <c r="L54" s="75">
        <f>SUM(L55:L59)</f>
        <v>254</v>
      </c>
      <c r="M54" s="75">
        <f>SUM(M55:M59)</f>
        <v>1317</v>
      </c>
    </row>
    <row r="55" spans="1:13" s="66" customFormat="1" ht="9" customHeight="1">
      <c r="A55" s="73"/>
      <c r="B55" s="72" t="s">
        <v>139</v>
      </c>
      <c r="C55" s="73"/>
      <c r="D55" s="69">
        <f>SUM(E55:F55)</f>
        <v>4407</v>
      </c>
      <c r="E55" s="70">
        <v>2129</v>
      </c>
      <c r="F55" s="70">
        <v>2278</v>
      </c>
      <c r="G55" s="58"/>
      <c r="H55" s="71"/>
      <c r="I55" s="72" t="s">
        <v>140</v>
      </c>
      <c r="J55" s="73"/>
      <c r="K55" s="74">
        <f t="shared" ref="K55:K63" si="0">SUM(L55:M55)</f>
        <v>584</v>
      </c>
      <c r="L55" s="76">
        <v>114</v>
      </c>
      <c r="M55" s="76">
        <v>470</v>
      </c>
    </row>
    <row r="56" spans="1:13" s="66" customFormat="1" ht="9" customHeight="1">
      <c r="A56" s="73"/>
      <c r="B56" s="72" t="s">
        <v>141</v>
      </c>
      <c r="C56" s="73"/>
      <c r="D56" s="69">
        <f>SUM(E56:F56)</f>
        <v>4595</v>
      </c>
      <c r="E56" s="70">
        <v>2159</v>
      </c>
      <c r="F56" s="70">
        <v>2436</v>
      </c>
      <c r="G56" s="58"/>
      <c r="H56" s="71"/>
      <c r="I56" s="72" t="s">
        <v>142</v>
      </c>
      <c r="J56" s="73"/>
      <c r="K56" s="74">
        <f t="shared" si="0"/>
        <v>364</v>
      </c>
      <c r="L56" s="76">
        <v>49</v>
      </c>
      <c r="M56" s="76">
        <v>315</v>
      </c>
    </row>
    <row r="57" spans="1:13" s="66" customFormat="1" ht="9" customHeight="1">
      <c r="A57" s="73"/>
      <c r="B57" s="72" t="s">
        <v>143</v>
      </c>
      <c r="C57" s="73"/>
      <c r="D57" s="69">
        <f>SUM(E57:F57)</f>
        <v>4645</v>
      </c>
      <c r="E57" s="70">
        <v>2234</v>
      </c>
      <c r="F57" s="70">
        <v>2411</v>
      </c>
      <c r="G57" s="58"/>
      <c r="H57" s="15"/>
      <c r="I57" s="72" t="s">
        <v>144</v>
      </c>
      <c r="J57" s="73"/>
      <c r="K57" s="74">
        <f t="shared" si="0"/>
        <v>287</v>
      </c>
      <c r="L57" s="76">
        <v>44</v>
      </c>
      <c r="M57" s="76">
        <v>243</v>
      </c>
    </row>
    <row r="58" spans="1:13" s="66" customFormat="1" ht="9" customHeight="1">
      <c r="A58" s="73"/>
      <c r="B58" s="72" t="s">
        <v>145</v>
      </c>
      <c r="C58" s="73"/>
      <c r="D58" s="69">
        <f>SUM(E58:F58)</f>
        <v>4832</v>
      </c>
      <c r="E58" s="70">
        <v>2347</v>
      </c>
      <c r="F58" s="70">
        <v>2485</v>
      </c>
      <c r="G58" s="58"/>
      <c r="H58" s="15"/>
      <c r="I58" s="72" t="s">
        <v>146</v>
      </c>
      <c r="J58" s="73"/>
      <c r="K58" s="74">
        <f t="shared" si="0"/>
        <v>191</v>
      </c>
      <c r="L58" s="76">
        <v>20</v>
      </c>
      <c r="M58" s="76">
        <v>171</v>
      </c>
    </row>
    <row r="59" spans="1:13" s="66" customFormat="1" ht="9" customHeight="1">
      <c r="A59" s="73"/>
      <c r="B59" s="72" t="s">
        <v>137</v>
      </c>
      <c r="C59" s="73"/>
      <c r="D59" s="69">
        <f>SUM(E59:F59)</f>
        <v>5142</v>
      </c>
      <c r="E59" s="70">
        <v>2474</v>
      </c>
      <c r="F59" s="70">
        <v>2668</v>
      </c>
      <c r="G59" s="58"/>
      <c r="H59" s="15"/>
      <c r="I59" s="72" t="s">
        <v>138</v>
      </c>
      <c r="J59" s="73"/>
      <c r="K59" s="74">
        <f t="shared" si="0"/>
        <v>145</v>
      </c>
      <c r="L59" s="76">
        <v>27</v>
      </c>
      <c r="M59" s="76">
        <v>118</v>
      </c>
    </row>
    <row r="60" spans="1:13" s="66" customFormat="1" ht="9" customHeight="1">
      <c r="A60" s="15"/>
      <c r="B60" s="31"/>
      <c r="C60" s="15"/>
      <c r="D60" s="63"/>
      <c r="E60" s="64"/>
      <c r="F60" s="64"/>
      <c r="G60" s="58"/>
      <c r="H60" s="71"/>
      <c r="I60" s="15"/>
      <c r="J60" s="15"/>
      <c r="K60" s="77"/>
      <c r="L60" s="78"/>
      <c r="M60" s="78"/>
    </row>
    <row r="61" spans="1:13" s="66" customFormat="1" ht="9" customHeight="1">
      <c r="A61" s="15">
        <v>40</v>
      </c>
      <c r="B61" s="72" t="s">
        <v>147</v>
      </c>
      <c r="C61" s="73" t="s">
        <v>148</v>
      </c>
      <c r="D61" s="69">
        <f>SUM(D62:D66)</f>
        <v>28346</v>
      </c>
      <c r="E61" s="70">
        <f>SUM(E62:E66)</f>
        <v>13473</v>
      </c>
      <c r="F61" s="70">
        <f>SUM(F62:F66)</f>
        <v>14873</v>
      </c>
      <c r="G61" s="58"/>
      <c r="H61" s="1587" t="s">
        <v>149</v>
      </c>
      <c r="I61" s="1588"/>
      <c r="J61" s="1588"/>
      <c r="K61" s="74">
        <f t="shared" si="0"/>
        <v>275</v>
      </c>
      <c r="L61" s="76">
        <v>39</v>
      </c>
      <c r="M61" s="76">
        <v>236</v>
      </c>
    </row>
    <row r="62" spans="1:13" s="66" customFormat="1" ht="9" customHeight="1">
      <c r="A62" s="73"/>
      <c r="B62" s="72" t="s">
        <v>150</v>
      </c>
      <c r="C62" s="73"/>
      <c r="D62" s="69">
        <f>SUM(E62:F62)</f>
        <v>5444</v>
      </c>
      <c r="E62" s="70">
        <v>2649</v>
      </c>
      <c r="F62" s="70">
        <v>2795</v>
      </c>
      <c r="G62" s="58"/>
      <c r="H62" s="65"/>
      <c r="I62" s="59"/>
      <c r="J62" s="59"/>
      <c r="K62" s="77"/>
      <c r="L62" s="78"/>
      <c r="M62" s="78"/>
    </row>
    <row r="63" spans="1:13" s="66" customFormat="1" ht="9" customHeight="1">
      <c r="A63" s="73"/>
      <c r="B63" s="72" t="s">
        <v>151</v>
      </c>
      <c r="C63" s="73"/>
      <c r="D63" s="69">
        <f>SUM(E63:F63)</f>
        <v>5821</v>
      </c>
      <c r="E63" s="70">
        <v>2718</v>
      </c>
      <c r="F63" s="70">
        <v>3103</v>
      </c>
      <c r="G63" s="58"/>
      <c r="H63" s="1587" t="s">
        <v>152</v>
      </c>
      <c r="I63" s="1588"/>
      <c r="J63" s="1588"/>
      <c r="K63" s="74">
        <f t="shared" si="0"/>
        <v>6668</v>
      </c>
      <c r="L63" s="76">
        <v>3896</v>
      </c>
      <c r="M63" s="76">
        <v>2772</v>
      </c>
    </row>
    <row r="64" spans="1:13" s="66" customFormat="1" ht="9" customHeight="1">
      <c r="A64" s="73"/>
      <c r="B64" s="72" t="s">
        <v>153</v>
      </c>
      <c r="C64" s="73"/>
      <c r="D64" s="69">
        <f>SUM(E64:F64)</f>
        <v>5796</v>
      </c>
      <c r="E64" s="70">
        <v>2727</v>
      </c>
      <c r="F64" s="70">
        <v>3069</v>
      </c>
      <c r="G64" s="58"/>
      <c r="H64" s="65"/>
      <c r="I64" s="59"/>
      <c r="J64" s="59"/>
      <c r="K64" s="77"/>
      <c r="L64" s="78"/>
      <c r="M64" s="78"/>
    </row>
    <row r="65" spans="1:13" s="66" customFormat="1" ht="9" customHeight="1">
      <c r="A65" s="73"/>
      <c r="B65" s="72" t="s">
        <v>154</v>
      </c>
      <c r="C65" s="73"/>
      <c r="D65" s="69">
        <f>SUM(E65:F65)</f>
        <v>5737</v>
      </c>
      <c r="E65" s="70">
        <v>2758</v>
      </c>
      <c r="F65" s="70">
        <v>2979</v>
      </c>
      <c r="G65" s="58"/>
      <c r="H65" s="79" t="s">
        <v>155</v>
      </c>
      <c r="I65" s="59"/>
      <c r="J65" s="79"/>
      <c r="K65" s="80"/>
      <c r="L65" s="81"/>
      <c r="M65" s="81"/>
    </row>
    <row r="66" spans="1:13" s="66" customFormat="1" ht="9" customHeight="1">
      <c r="A66" s="73"/>
      <c r="B66" s="72" t="s">
        <v>148</v>
      </c>
      <c r="C66" s="73"/>
      <c r="D66" s="69">
        <f>SUM(E66:F66)</f>
        <v>5548</v>
      </c>
      <c r="E66" s="70">
        <v>2621</v>
      </c>
      <c r="F66" s="70">
        <v>2927</v>
      </c>
      <c r="G66" s="58"/>
      <c r="H66" s="1587" t="s">
        <v>156</v>
      </c>
      <c r="I66" s="1588"/>
      <c r="J66" s="1588"/>
      <c r="K66" s="74">
        <f>SUM(D19,D12,D5)</f>
        <v>50265</v>
      </c>
      <c r="L66" s="75">
        <f>SUM(E19,E12,E5)</f>
        <v>25512</v>
      </c>
      <c r="M66" s="75">
        <f>SUM(F19,F12,F5)</f>
        <v>24753</v>
      </c>
    </row>
    <row r="67" spans="1:13" s="66" customFormat="1" ht="9" customHeight="1">
      <c r="A67" s="73"/>
      <c r="B67" s="15"/>
      <c r="C67" s="15"/>
      <c r="D67" s="63"/>
      <c r="E67" s="64"/>
      <c r="F67" s="64"/>
      <c r="G67" s="58"/>
      <c r="H67" s="59"/>
      <c r="I67" s="82"/>
      <c r="J67" s="59"/>
      <c r="K67" s="77"/>
      <c r="L67" s="78"/>
      <c r="M67" s="78"/>
    </row>
    <row r="68" spans="1:13" s="66" customFormat="1" ht="9" customHeight="1">
      <c r="A68" s="15">
        <v>45</v>
      </c>
      <c r="B68" s="72" t="s">
        <v>65</v>
      </c>
      <c r="C68" s="73" t="s">
        <v>157</v>
      </c>
      <c r="D68" s="69">
        <f>SUM(D69:D73)</f>
        <v>26048</v>
      </c>
      <c r="E68" s="70">
        <f>SUM(E69:E73)</f>
        <v>12153</v>
      </c>
      <c r="F68" s="70">
        <f>SUM(F69:F73)</f>
        <v>13895</v>
      </c>
      <c r="G68" s="58"/>
      <c r="H68" s="1587" t="s">
        <v>158</v>
      </c>
      <c r="I68" s="1588"/>
      <c r="J68" s="1588"/>
      <c r="K68" s="83">
        <f>SUM(D82,D75,D68,D61,D54,D47,D40,D33,D26,K5)</f>
        <v>249601</v>
      </c>
      <c r="L68" s="76">
        <f>SUM(E82,E75,E68,E61,E54,E47,E40,E33,E26,L5)</f>
        <v>119702</v>
      </c>
      <c r="M68" s="76">
        <f>SUM(F82,F75,F68,F61,F54,F47,F40,F33,F26,M5)</f>
        <v>129899</v>
      </c>
    </row>
    <row r="69" spans="1:13" s="66" customFormat="1" ht="9" customHeight="1">
      <c r="A69" s="73"/>
      <c r="B69" s="72" t="s">
        <v>159</v>
      </c>
      <c r="C69" s="73"/>
      <c r="D69" s="69">
        <f>SUM(E69:F69)</f>
        <v>5318</v>
      </c>
      <c r="E69" s="70">
        <v>2489</v>
      </c>
      <c r="F69" s="70">
        <v>2829</v>
      </c>
      <c r="G69" s="58"/>
      <c r="H69" s="65"/>
      <c r="I69" s="59"/>
      <c r="J69" s="59"/>
      <c r="K69" s="77"/>
      <c r="L69" s="78"/>
      <c r="M69" s="78"/>
    </row>
    <row r="70" spans="1:13" s="66" customFormat="1" ht="9" customHeight="1">
      <c r="A70" s="73"/>
      <c r="B70" s="72" t="s">
        <v>160</v>
      </c>
      <c r="C70" s="73"/>
      <c r="D70" s="69">
        <f>SUM(E70:F70)</f>
        <v>5489</v>
      </c>
      <c r="E70" s="70">
        <v>2596</v>
      </c>
      <c r="F70" s="70">
        <v>2893</v>
      </c>
      <c r="G70" s="55"/>
      <c r="H70" s="1587" t="s">
        <v>161</v>
      </c>
      <c r="I70" s="1588"/>
      <c r="J70" s="1588"/>
      <c r="K70" s="74">
        <f>SUM(K12,K19,K26,K33,K40,K47,K54,K61)</f>
        <v>122974</v>
      </c>
      <c r="L70" s="75">
        <f>SUM(L12,L19,L26,L33,L40,L47,L54,L61)</f>
        <v>49606</v>
      </c>
      <c r="M70" s="75">
        <f>SUM(M12,M19,M26,M33,M40,M47,M54,M61)</f>
        <v>73368</v>
      </c>
    </row>
    <row r="71" spans="1:13" s="66" customFormat="1" ht="9" customHeight="1">
      <c r="A71" s="73"/>
      <c r="B71" s="72" t="s">
        <v>162</v>
      </c>
      <c r="C71" s="73"/>
      <c r="D71" s="69">
        <f>SUM(E71:F71)</f>
        <v>5282</v>
      </c>
      <c r="E71" s="70">
        <v>2477</v>
      </c>
      <c r="F71" s="70">
        <v>2805</v>
      </c>
      <c r="G71" s="55"/>
      <c r="H71" s="65"/>
      <c r="I71" s="59"/>
      <c r="J71" s="59"/>
      <c r="K71" s="77"/>
      <c r="L71" s="78"/>
      <c r="M71" s="78"/>
    </row>
    <row r="72" spans="1:13" s="66" customFormat="1" ht="9" customHeight="1">
      <c r="A72" s="73"/>
      <c r="B72" s="72" t="s">
        <v>163</v>
      </c>
      <c r="C72" s="73"/>
      <c r="D72" s="69">
        <f>SUM(E72:F72)</f>
        <v>5377</v>
      </c>
      <c r="E72" s="70">
        <v>2490</v>
      </c>
      <c r="F72" s="70">
        <v>2887</v>
      </c>
      <c r="G72" s="84"/>
      <c r="H72" s="1587" t="s">
        <v>164</v>
      </c>
      <c r="I72" s="1589"/>
      <c r="J72" s="1590"/>
      <c r="K72" s="74">
        <f>SUM(K12,K19)</f>
        <v>60034</v>
      </c>
      <c r="L72" s="75">
        <f>SUM(L12,L19)</f>
        <v>27383</v>
      </c>
      <c r="M72" s="75">
        <f>SUM(M12,M19)</f>
        <v>32651</v>
      </c>
    </row>
    <row r="73" spans="1:13" s="66" customFormat="1" ht="9" customHeight="1">
      <c r="A73" s="73"/>
      <c r="B73" s="72" t="s">
        <v>157</v>
      </c>
      <c r="C73" s="73"/>
      <c r="D73" s="69">
        <f>SUM(E73:F73)</f>
        <v>4582</v>
      </c>
      <c r="E73" s="70">
        <v>2101</v>
      </c>
      <c r="F73" s="70">
        <v>2481</v>
      </c>
      <c r="G73" s="84"/>
      <c r="H73" s="1587" t="s">
        <v>165</v>
      </c>
      <c r="I73" s="1589"/>
      <c r="J73" s="1590"/>
      <c r="K73" s="74">
        <f>SUM(K26,K33,K40,K47,K54,K61)</f>
        <v>62940</v>
      </c>
      <c r="L73" s="75">
        <f>SUM(L26,L33,L40,L47,L54,L61)</f>
        <v>22223</v>
      </c>
      <c r="M73" s="75">
        <f>SUM(M26,M33,M40,M47,M54,M61)</f>
        <v>40717</v>
      </c>
    </row>
    <row r="74" spans="1:13" s="66" customFormat="1" ht="9" customHeight="1">
      <c r="A74" s="15"/>
      <c r="B74" s="15"/>
      <c r="C74" s="15"/>
      <c r="D74" s="63"/>
      <c r="E74" s="64"/>
      <c r="F74" s="64"/>
      <c r="G74" s="55"/>
      <c r="H74" s="59"/>
      <c r="I74" s="59"/>
      <c r="J74" s="59"/>
      <c r="K74" s="77"/>
      <c r="L74" s="78"/>
      <c r="M74" s="78"/>
    </row>
    <row r="75" spans="1:13" s="66" customFormat="1" ht="9" customHeight="1">
      <c r="A75" s="67" t="s">
        <v>166</v>
      </c>
      <c r="B75" s="72" t="s">
        <v>63</v>
      </c>
      <c r="C75" s="73" t="s">
        <v>167</v>
      </c>
      <c r="D75" s="69">
        <f>SUM(D76:D80)</f>
        <v>27041</v>
      </c>
      <c r="E75" s="70">
        <f>SUM(E76:E80)</f>
        <v>12586</v>
      </c>
      <c r="F75" s="70">
        <f>SUM(F76:F80)</f>
        <v>14455</v>
      </c>
      <c r="G75" s="55"/>
      <c r="H75" s="1587" t="s">
        <v>168</v>
      </c>
      <c r="I75" s="1588"/>
      <c r="J75" s="1588"/>
      <c r="K75" s="80"/>
      <c r="L75" s="81"/>
      <c r="M75" s="81"/>
    </row>
    <row r="76" spans="1:13" s="66" customFormat="1" ht="9" customHeight="1">
      <c r="A76" s="73"/>
      <c r="B76" s="72" t="s">
        <v>169</v>
      </c>
      <c r="C76" s="73"/>
      <c r="D76" s="69">
        <f>SUM(E76:F76)</f>
        <v>5518</v>
      </c>
      <c r="E76" s="70">
        <v>2534</v>
      </c>
      <c r="F76" s="70">
        <v>2984</v>
      </c>
      <c r="G76" s="55"/>
      <c r="H76" s="1587" t="s">
        <v>156</v>
      </c>
      <c r="I76" s="1588"/>
      <c r="J76" s="1588"/>
      <c r="K76" s="85">
        <f>K66/(D3-K63)*100</f>
        <v>11.887475167912212</v>
      </c>
      <c r="L76" s="86">
        <f>L66/(E3-L63)*100</f>
        <v>13.095164767477671</v>
      </c>
      <c r="M76" s="86">
        <f>M66/(F3-M63)*100</f>
        <v>10.855626699412332</v>
      </c>
    </row>
    <row r="77" spans="1:13" s="66" customFormat="1" ht="9" customHeight="1">
      <c r="A77" s="73"/>
      <c r="B77" s="72" t="s">
        <v>170</v>
      </c>
      <c r="C77" s="73"/>
      <c r="D77" s="69">
        <f>SUM(E77:F77)</f>
        <v>5261</v>
      </c>
      <c r="E77" s="70">
        <v>2471</v>
      </c>
      <c r="F77" s="70">
        <v>2790</v>
      </c>
      <c r="G77" s="55"/>
      <c r="H77" s="59"/>
      <c r="I77" s="59"/>
      <c r="J77" s="59"/>
      <c r="K77" s="77"/>
      <c r="L77" s="78"/>
      <c r="M77" s="78"/>
    </row>
    <row r="78" spans="1:13" s="66" customFormat="1" ht="9" customHeight="1">
      <c r="A78" s="73"/>
      <c r="B78" s="72" t="s">
        <v>171</v>
      </c>
      <c r="C78" s="73"/>
      <c r="D78" s="69">
        <f>SUM(E78:F78)</f>
        <v>5504</v>
      </c>
      <c r="E78" s="70">
        <v>2604</v>
      </c>
      <c r="F78" s="70">
        <v>2900</v>
      </c>
      <c r="G78" s="55"/>
      <c r="H78" s="1587" t="s">
        <v>158</v>
      </c>
      <c r="I78" s="1588"/>
      <c r="J78" s="1588"/>
      <c r="K78" s="87">
        <f>K68/(D3-K63)*100</f>
        <v>59.029656607700311</v>
      </c>
      <c r="L78" s="88">
        <f>L68/(E3-L63)*100</f>
        <v>61.442357047531047</v>
      </c>
      <c r="M78" s="88">
        <f>M68/(F3-M63)*100</f>
        <v>56.968248399263224</v>
      </c>
    </row>
    <row r="79" spans="1:13" s="66" customFormat="1" ht="9" customHeight="1">
      <c r="A79" s="73"/>
      <c r="B79" s="72" t="s">
        <v>172</v>
      </c>
      <c r="C79" s="73"/>
      <c r="D79" s="69">
        <f>SUM(E79:F79)</f>
        <v>5291</v>
      </c>
      <c r="E79" s="70">
        <v>2476</v>
      </c>
      <c r="F79" s="70">
        <v>2815</v>
      </c>
      <c r="G79" s="55"/>
      <c r="H79" s="89"/>
      <c r="I79" s="59"/>
      <c r="J79" s="59"/>
      <c r="K79" s="77"/>
      <c r="L79" s="78"/>
      <c r="M79" s="78"/>
    </row>
    <row r="80" spans="1:13" s="66" customFormat="1" ht="9" customHeight="1">
      <c r="A80" s="73"/>
      <c r="B80" s="72" t="s">
        <v>167</v>
      </c>
      <c r="C80" s="73"/>
      <c r="D80" s="69">
        <f>SUM(E80:F80)</f>
        <v>5467</v>
      </c>
      <c r="E80" s="70">
        <v>2501</v>
      </c>
      <c r="F80" s="70">
        <v>2966</v>
      </c>
      <c r="G80" s="55"/>
      <c r="H80" s="1587" t="s">
        <v>161</v>
      </c>
      <c r="I80" s="1588"/>
      <c r="J80" s="1588"/>
      <c r="K80" s="90">
        <f>K70/(D3-K63)*100</f>
        <v>29.082868224387475</v>
      </c>
      <c r="L80" s="91">
        <f>L70/(E3-L63)*100</f>
        <v>25.462478184991273</v>
      </c>
      <c r="M80" s="91">
        <f>M70/(F3-M63)*100</f>
        <v>32.176124901324442</v>
      </c>
    </row>
    <row r="81" spans="1:13" s="66" customFormat="1" ht="9" customHeight="1">
      <c r="A81" s="15"/>
      <c r="B81" s="15"/>
      <c r="C81" s="15"/>
      <c r="D81" s="63"/>
      <c r="E81" s="64"/>
      <c r="F81" s="64"/>
      <c r="G81" s="55"/>
      <c r="H81" s="59"/>
      <c r="I81" s="59"/>
      <c r="J81" s="59"/>
      <c r="K81" s="77"/>
      <c r="L81" s="78"/>
      <c r="M81" s="78"/>
    </row>
    <row r="82" spans="1:13" s="66" customFormat="1" ht="9" customHeight="1">
      <c r="A82" s="71">
        <v>55</v>
      </c>
      <c r="B82" s="72" t="s">
        <v>65</v>
      </c>
      <c r="C82" s="68" t="s">
        <v>173</v>
      </c>
      <c r="D82" s="69">
        <f>SUM(D83:D87)</f>
        <v>28774</v>
      </c>
      <c r="E82" s="70">
        <f>SUM(E83:E87)</f>
        <v>13535</v>
      </c>
      <c r="F82" s="70">
        <f>SUM(F83:F87)</f>
        <v>15239</v>
      </c>
      <c r="G82" s="55"/>
      <c r="H82" s="1587" t="s">
        <v>164</v>
      </c>
      <c r="I82" s="1589"/>
      <c r="J82" s="1590"/>
      <c r="K82" s="90">
        <f>K72/(D3-K63)*100</f>
        <v>14.197805316431747</v>
      </c>
      <c r="L82" s="91">
        <f>L72/(E3-L63)*100</f>
        <v>14.055538445744789</v>
      </c>
      <c r="M82" s="91">
        <f>M72/(F3-M63)*100</f>
        <v>14.319357951056924</v>
      </c>
    </row>
    <row r="83" spans="1:13" s="66" customFormat="1" ht="9" customHeight="1">
      <c r="A83" s="15"/>
      <c r="B83" s="72" t="s">
        <v>174</v>
      </c>
      <c r="C83" s="73"/>
      <c r="D83" s="69">
        <f>SUM(E83:F83)</f>
        <v>5739</v>
      </c>
      <c r="E83" s="70">
        <v>2658</v>
      </c>
      <c r="F83" s="70">
        <v>3081</v>
      </c>
      <c r="G83" s="55"/>
      <c r="H83" s="1587" t="s">
        <v>165</v>
      </c>
      <c r="I83" s="1589"/>
      <c r="J83" s="1590"/>
      <c r="K83" s="90">
        <f>K73/(D3-K63)*100</f>
        <v>14.88506290795573</v>
      </c>
      <c r="L83" s="91">
        <f>L73/(E3-L63)*100</f>
        <v>11.406939739246484</v>
      </c>
      <c r="M83" s="91">
        <f>M73/(F3-M63)*100</f>
        <v>17.85676695026752</v>
      </c>
    </row>
    <row r="84" spans="1:13" s="66" customFormat="1" ht="9" customHeight="1">
      <c r="A84" s="15"/>
      <c r="B84" s="72" t="s">
        <v>175</v>
      </c>
      <c r="C84" s="73"/>
      <c r="D84" s="69">
        <f>SUM(E84:F84)</f>
        <v>5896</v>
      </c>
      <c r="E84" s="70">
        <v>2801</v>
      </c>
      <c r="F84" s="70">
        <v>3095</v>
      </c>
      <c r="G84" s="55"/>
      <c r="H84" s="59"/>
      <c r="I84" s="59"/>
      <c r="J84" s="59"/>
      <c r="K84" s="77"/>
      <c r="L84" s="78"/>
      <c r="M84" s="78"/>
    </row>
    <row r="85" spans="1:13" s="66" customFormat="1" ht="9" customHeight="1">
      <c r="A85" s="15"/>
      <c r="B85" s="72" t="s">
        <v>176</v>
      </c>
      <c r="C85" s="73"/>
      <c r="D85" s="69">
        <f>SUM(E85:F85)</f>
        <v>5845</v>
      </c>
      <c r="E85" s="70">
        <v>2706</v>
      </c>
      <c r="F85" s="70">
        <v>3139</v>
      </c>
      <c r="G85" s="55"/>
      <c r="H85" s="1587" t="s">
        <v>177</v>
      </c>
      <c r="I85" s="1588"/>
      <c r="J85" s="1588"/>
      <c r="K85" s="90">
        <v>48.168728124099999</v>
      </c>
      <c r="L85" s="91">
        <v>45.963453444199999</v>
      </c>
      <c r="M85" s="91">
        <v>50.052912025300003</v>
      </c>
    </row>
    <row r="86" spans="1:13" s="66" customFormat="1" ht="9" customHeight="1">
      <c r="A86" s="15"/>
      <c r="B86" s="72" t="s">
        <v>178</v>
      </c>
      <c r="C86" s="73"/>
      <c r="D86" s="69">
        <f>SUM(E86:F86)</f>
        <v>5349</v>
      </c>
      <c r="E86" s="70">
        <v>2532</v>
      </c>
      <c r="F86" s="70">
        <v>2817</v>
      </c>
      <c r="G86" s="55"/>
      <c r="H86" s="65"/>
      <c r="I86" s="59"/>
      <c r="J86" s="59"/>
      <c r="K86" s="77"/>
      <c r="L86" s="78"/>
      <c r="M86" s="78"/>
    </row>
    <row r="87" spans="1:13" s="62" customFormat="1" ht="9" customHeight="1">
      <c r="A87" s="41"/>
      <c r="B87" s="92" t="s">
        <v>179</v>
      </c>
      <c r="C87" s="93"/>
      <c r="D87" s="94">
        <f>SUM(E87:F87)</f>
        <v>5945</v>
      </c>
      <c r="E87" s="95">
        <v>2838</v>
      </c>
      <c r="F87" s="95">
        <v>3107</v>
      </c>
      <c r="G87" s="96"/>
      <c r="H87" s="1585" t="s">
        <v>180</v>
      </c>
      <c r="I87" s="1586"/>
      <c r="J87" s="1586"/>
      <c r="K87" s="97">
        <v>50.277999275100001</v>
      </c>
      <c r="L87" s="98">
        <v>47.647153815099998</v>
      </c>
      <c r="M87" s="98">
        <v>52.422413793099999</v>
      </c>
    </row>
    <row r="88" spans="1:13" s="62" customFormat="1" ht="9" customHeight="1"/>
    <row r="89" spans="1:13" ht="9" customHeight="1"/>
    <row r="164" spans="1:8">
      <c r="A164" s="99"/>
      <c r="B164" s="99"/>
      <c r="C164" s="99"/>
      <c r="D164" s="100"/>
      <c r="E164" s="101"/>
      <c r="F164" s="101"/>
      <c r="G164" s="101"/>
      <c r="H164" s="101"/>
    </row>
  </sheetData>
  <mergeCells count="18">
    <mergeCell ref="H75:J75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131"/>
  <sheetViews>
    <sheetView showGridLines="0" view="pageBreakPreview" zoomScaleNormal="100" zoomScaleSheetLayoutView="100" workbookViewId="0">
      <selection activeCell="E1" sqref="E1"/>
    </sheetView>
  </sheetViews>
  <sheetFormatPr defaultColWidth="9.875" defaultRowHeight="14.65" customHeight="1"/>
  <cols>
    <col min="1" max="2" width="1.5" style="817" customWidth="1"/>
    <col min="3" max="3" width="12" style="817" customWidth="1"/>
    <col min="4" max="4" width="2.625" style="817" customWidth="1"/>
    <col min="5" max="22" width="10.625" style="813" customWidth="1"/>
    <col min="23" max="26" width="10.75" style="813" customWidth="1"/>
    <col min="27" max="36" width="9.375" style="813" customWidth="1"/>
    <col min="37" max="16384" width="9.875" style="813"/>
  </cols>
  <sheetData>
    <row r="1" spans="1:54" s="315" customFormat="1" ht="18.75">
      <c r="D1" s="789"/>
      <c r="E1" s="789"/>
      <c r="F1" s="789"/>
      <c r="L1" s="790" t="s">
        <v>1070</v>
      </c>
      <c r="M1" s="791" t="s">
        <v>1136</v>
      </c>
      <c r="Q1" s="319"/>
      <c r="R1" s="319"/>
      <c r="T1" s="789"/>
      <c r="U1" s="789"/>
      <c r="V1" s="789"/>
      <c r="W1" s="789"/>
      <c r="X1" s="789"/>
      <c r="Y1" s="314"/>
      <c r="Z1" s="314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</row>
    <row r="2" spans="1:54" s="116" customFormat="1" ht="13.5" customHeight="1">
      <c r="A2" s="1649" t="s">
        <v>1072</v>
      </c>
      <c r="B2" s="1649"/>
      <c r="C2" s="1649"/>
      <c r="D2" s="1795"/>
      <c r="E2" s="1800" t="s">
        <v>1073</v>
      </c>
      <c r="F2" s="1801"/>
      <c r="G2" s="1801"/>
      <c r="H2" s="1801"/>
      <c r="I2" s="1801"/>
      <c r="J2" s="1801"/>
      <c r="K2" s="1801"/>
      <c r="L2" s="180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114"/>
      <c r="X2" s="114"/>
      <c r="Y2" s="114"/>
      <c r="Z2" s="114"/>
      <c r="AA2" s="114"/>
      <c r="AB2" s="114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</row>
    <row r="3" spans="1:54" s="116" customFormat="1" ht="14.25" customHeight="1">
      <c r="A3" s="1796"/>
      <c r="B3" s="1796"/>
      <c r="C3" s="1796"/>
      <c r="D3" s="1797"/>
      <c r="E3" s="792"/>
      <c r="F3" s="793" t="s">
        <v>564</v>
      </c>
      <c r="G3" s="1802" t="s">
        <v>1074</v>
      </c>
      <c r="H3" s="1803"/>
      <c r="I3" s="550"/>
      <c r="J3" s="794"/>
      <c r="K3" s="794"/>
      <c r="L3" s="795"/>
      <c r="M3" s="795"/>
      <c r="N3" s="550"/>
      <c r="O3" s="794"/>
      <c r="P3" s="794"/>
      <c r="Q3" s="794"/>
      <c r="R3" s="1806" t="s">
        <v>1075</v>
      </c>
      <c r="S3" s="1807"/>
      <c r="T3" s="1807"/>
      <c r="U3" s="1808"/>
      <c r="V3" s="592"/>
      <c r="W3" s="114"/>
      <c r="X3" s="114"/>
      <c r="Y3" s="114"/>
      <c r="Z3" s="114"/>
      <c r="AA3" s="114"/>
      <c r="AB3" s="335"/>
    </row>
    <row r="4" spans="1:54" s="116" customFormat="1" ht="14.25" customHeight="1">
      <c r="A4" s="1796"/>
      <c r="B4" s="1796"/>
      <c r="C4" s="1796"/>
      <c r="D4" s="1797"/>
      <c r="E4" s="797"/>
      <c r="F4" s="1728" t="s">
        <v>1076</v>
      </c>
      <c r="G4" s="798"/>
      <c r="H4" s="795"/>
      <c r="I4" s="818" t="s">
        <v>1077</v>
      </c>
      <c r="J4" s="795"/>
      <c r="K4" s="799"/>
      <c r="L4" s="800" t="s">
        <v>1078</v>
      </c>
      <c r="M4" s="796" t="s">
        <v>1079</v>
      </c>
      <c r="N4" s="1810"/>
      <c r="O4" s="1811"/>
      <c r="P4" s="801" t="s">
        <v>564</v>
      </c>
      <c r="Q4" s="1728" t="s">
        <v>1080</v>
      </c>
      <c r="R4" s="1812" t="s">
        <v>1081</v>
      </c>
      <c r="S4" s="1812" t="s">
        <v>1082</v>
      </c>
      <c r="T4" s="1812" t="s">
        <v>1083</v>
      </c>
      <c r="U4" s="1728" t="s">
        <v>1084</v>
      </c>
      <c r="V4" s="602"/>
      <c r="W4" s="114"/>
      <c r="X4" s="114"/>
      <c r="Y4" s="114"/>
      <c r="Z4" s="114"/>
      <c r="AA4" s="114"/>
      <c r="AB4" s="335"/>
    </row>
    <row r="5" spans="1:54" s="116" customFormat="1" ht="12" customHeight="1">
      <c r="A5" s="1796"/>
      <c r="B5" s="1796"/>
      <c r="C5" s="1796"/>
      <c r="D5" s="1797"/>
      <c r="E5" s="601" t="s">
        <v>1137</v>
      </c>
      <c r="F5" s="1729"/>
      <c r="G5" s="1804" t="s">
        <v>1137</v>
      </c>
      <c r="H5" s="1804" t="s">
        <v>1086</v>
      </c>
      <c r="I5" s="1728" t="s">
        <v>1087</v>
      </c>
      <c r="J5" s="1804" t="s">
        <v>1088</v>
      </c>
      <c r="K5" s="1728" t="s">
        <v>1089</v>
      </c>
      <c r="L5" s="1804" t="s">
        <v>1137</v>
      </c>
      <c r="M5" s="1804" t="s">
        <v>1086</v>
      </c>
      <c r="N5" s="1728" t="s">
        <v>1087</v>
      </c>
      <c r="O5" s="1804" t="s">
        <v>1088</v>
      </c>
      <c r="P5" s="1728" t="s">
        <v>1089</v>
      </c>
      <c r="Q5" s="1729"/>
      <c r="R5" s="1813"/>
      <c r="S5" s="1813"/>
      <c r="T5" s="1813"/>
      <c r="U5" s="1729"/>
      <c r="V5" s="602" t="s">
        <v>1090</v>
      </c>
      <c r="W5" s="114"/>
      <c r="X5" s="114"/>
      <c r="Y5" s="114"/>
      <c r="Z5" s="114"/>
      <c r="AA5" s="114"/>
      <c r="AB5" s="335"/>
    </row>
    <row r="6" spans="1:54" s="116" customFormat="1" ht="25.5" customHeight="1">
      <c r="A6" s="1796"/>
      <c r="B6" s="1796"/>
      <c r="C6" s="1796"/>
      <c r="D6" s="1797"/>
      <c r="E6" s="554"/>
      <c r="F6" s="1729"/>
      <c r="G6" s="1805"/>
      <c r="H6" s="1805"/>
      <c r="I6" s="1729"/>
      <c r="J6" s="1805"/>
      <c r="K6" s="1729"/>
      <c r="L6" s="1805"/>
      <c r="M6" s="1805"/>
      <c r="N6" s="1729"/>
      <c r="O6" s="1805"/>
      <c r="P6" s="1729"/>
      <c r="Q6" s="1729"/>
      <c r="R6" s="1813"/>
      <c r="S6" s="1813"/>
      <c r="T6" s="1813"/>
      <c r="U6" s="1729"/>
      <c r="V6" s="802"/>
      <c r="W6" s="114"/>
      <c r="X6" s="114"/>
      <c r="Y6" s="114"/>
      <c r="Z6" s="114"/>
      <c r="AA6" s="114"/>
      <c r="AB6" s="335"/>
    </row>
    <row r="7" spans="1:54" s="372" customFormat="1" ht="2.25" customHeight="1">
      <c r="A7" s="1798"/>
      <c r="B7" s="1798"/>
      <c r="C7" s="1798"/>
      <c r="D7" s="1799"/>
      <c r="E7" s="803" t="s">
        <v>564</v>
      </c>
      <c r="F7" s="803" t="s">
        <v>564</v>
      </c>
      <c r="G7" s="803"/>
      <c r="H7" s="803"/>
      <c r="I7" s="803"/>
      <c r="J7" s="803"/>
      <c r="K7" s="804"/>
      <c r="L7" s="803"/>
      <c r="M7" s="803"/>
      <c r="N7" s="803"/>
      <c r="O7" s="803"/>
      <c r="P7" s="804"/>
      <c r="Q7" s="805"/>
      <c r="R7" s="805"/>
      <c r="S7" s="805"/>
      <c r="T7" s="805"/>
      <c r="U7" s="805"/>
      <c r="V7" s="805"/>
      <c r="W7" s="370"/>
      <c r="X7" s="370"/>
      <c r="Y7" s="370"/>
      <c r="Z7" s="370"/>
      <c r="AA7" s="370"/>
      <c r="AB7" s="371"/>
    </row>
    <row r="8" spans="1:54" s="372" customFormat="1" ht="7.5" customHeight="1">
      <c r="A8" s="556" t="s">
        <v>564</v>
      </c>
      <c r="B8" s="556"/>
      <c r="C8" s="556"/>
      <c r="D8" s="556"/>
      <c r="E8" s="684"/>
      <c r="F8" s="685"/>
      <c r="G8" s="685"/>
      <c r="H8" s="685"/>
      <c r="I8" s="685"/>
      <c r="J8" s="806"/>
      <c r="K8" s="806"/>
      <c r="L8" s="685"/>
      <c r="M8" s="685"/>
      <c r="N8" s="685"/>
      <c r="O8" s="806"/>
      <c r="P8" s="806"/>
      <c r="Q8" s="685"/>
      <c r="R8" s="685"/>
      <c r="S8" s="685"/>
      <c r="T8" s="685"/>
      <c r="U8" s="685"/>
      <c r="V8" s="370"/>
      <c r="W8" s="370"/>
      <c r="X8" s="370"/>
      <c r="Y8" s="370"/>
      <c r="Z8" s="370"/>
      <c r="AA8" s="370"/>
      <c r="AB8" s="371"/>
    </row>
    <row r="9" spans="1:54" s="372" customFormat="1" ht="12" customHeight="1">
      <c r="A9" s="336"/>
      <c r="B9" s="1602" t="s">
        <v>1138</v>
      </c>
      <c r="C9" s="1792"/>
      <c r="D9" s="807"/>
      <c r="E9" s="808">
        <v>339939</v>
      </c>
      <c r="F9" s="809">
        <v>188362</v>
      </c>
      <c r="G9" s="809">
        <v>179844</v>
      </c>
      <c r="H9" s="809">
        <v>152133</v>
      </c>
      <c r="I9" s="809">
        <v>20421</v>
      </c>
      <c r="J9" s="810">
        <v>3808</v>
      </c>
      <c r="K9" s="810">
        <v>3482</v>
      </c>
      <c r="L9" s="809">
        <v>153792</v>
      </c>
      <c r="M9" s="809">
        <v>131851</v>
      </c>
      <c r="N9" s="809">
        <v>16283</v>
      </c>
      <c r="O9" s="810">
        <v>3433</v>
      </c>
      <c r="P9" s="810">
        <v>2225</v>
      </c>
      <c r="Q9" s="809">
        <v>8518</v>
      </c>
      <c r="R9" s="809">
        <v>145259</v>
      </c>
      <c r="S9" s="809">
        <v>49409</v>
      </c>
      <c r="T9" s="809">
        <v>21223</v>
      </c>
      <c r="U9" s="809">
        <v>74627</v>
      </c>
      <c r="V9" s="809">
        <v>6318</v>
      </c>
      <c r="W9" s="370"/>
      <c r="X9" s="370"/>
      <c r="Y9" s="370"/>
      <c r="Z9" s="370"/>
      <c r="AA9" s="370"/>
      <c r="AB9" s="371"/>
    </row>
    <row r="10" spans="1:54" s="372" customFormat="1" ht="13.5" customHeight="1">
      <c r="A10" s="336"/>
      <c r="B10" s="336"/>
      <c r="C10" s="404" t="s">
        <v>1139</v>
      </c>
      <c r="D10" s="233" t="s">
        <v>1093</v>
      </c>
      <c r="E10" s="808">
        <v>18721</v>
      </c>
      <c r="F10" s="809">
        <v>2440</v>
      </c>
      <c r="G10" s="809">
        <v>2210</v>
      </c>
      <c r="H10" s="809">
        <v>1218</v>
      </c>
      <c r="I10" s="809">
        <v>54</v>
      </c>
      <c r="J10" s="810">
        <v>907</v>
      </c>
      <c r="K10" s="810">
        <v>31</v>
      </c>
      <c r="L10" s="809">
        <v>2138</v>
      </c>
      <c r="M10" s="809">
        <v>1161</v>
      </c>
      <c r="N10" s="809">
        <v>48</v>
      </c>
      <c r="O10" s="810">
        <v>903</v>
      </c>
      <c r="P10" s="810">
        <v>26</v>
      </c>
      <c r="Q10" s="809">
        <v>230</v>
      </c>
      <c r="R10" s="809">
        <v>15513</v>
      </c>
      <c r="S10" s="809">
        <v>93</v>
      </c>
      <c r="T10" s="809">
        <v>15164</v>
      </c>
      <c r="U10" s="809">
        <v>256</v>
      </c>
      <c r="V10" s="809">
        <v>768</v>
      </c>
      <c r="W10" s="370"/>
      <c r="X10" s="370"/>
      <c r="Y10" s="370"/>
      <c r="Z10" s="370"/>
      <c r="AA10" s="370"/>
      <c r="AB10" s="371"/>
    </row>
    <row r="11" spans="1:54" s="372" customFormat="1" ht="12" customHeight="1">
      <c r="A11" s="336"/>
      <c r="B11" s="336"/>
      <c r="C11" s="404" t="s">
        <v>1119</v>
      </c>
      <c r="D11" s="233"/>
      <c r="E11" s="808">
        <v>20296</v>
      </c>
      <c r="F11" s="809">
        <v>12950</v>
      </c>
      <c r="G11" s="809">
        <v>12164</v>
      </c>
      <c r="H11" s="809">
        <v>9267</v>
      </c>
      <c r="I11" s="809">
        <v>263</v>
      </c>
      <c r="J11" s="810">
        <v>2488</v>
      </c>
      <c r="K11" s="810">
        <v>146</v>
      </c>
      <c r="L11" s="809">
        <v>10764</v>
      </c>
      <c r="M11" s="809">
        <v>8272</v>
      </c>
      <c r="N11" s="809">
        <v>226</v>
      </c>
      <c r="O11" s="810">
        <v>2151</v>
      </c>
      <c r="P11" s="810">
        <v>115</v>
      </c>
      <c r="Q11" s="809">
        <v>786</v>
      </c>
      <c r="R11" s="809">
        <v>5945</v>
      </c>
      <c r="S11" s="809">
        <v>427</v>
      </c>
      <c r="T11" s="809">
        <v>5147</v>
      </c>
      <c r="U11" s="809">
        <v>371</v>
      </c>
      <c r="V11" s="809">
        <v>1401</v>
      </c>
      <c r="W11" s="370"/>
      <c r="X11" s="370"/>
      <c r="Y11" s="370"/>
      <c r="Z11" s="370"/>
      <c r="AA11" s="370"/>
      <c r="AB11" s="371"/>
    </row>
    <row r="12" spans="1:54" s="372" customFormat="1" ht="12" customHeight="1">
      <c r="A12" s="336"/>
      <c r="B12" s="336"/>
      <c r="C12" s="404" t="s">
        <v>1120</v>
      </c>
      <c r="D12" s="233"/>
      <c r="E12" s="808">
        <v>17840</v>
      </c>
      <c r="F12" s="809">
        <v>15249</v>
      </c>
      <c r="G12" s="809">
        <v>14339</v>
      </c>
      <c r="H12" s="809">
        <v>13223</v>
      </c>
      <c r="I12" s="809">
        <v>591</v>
      </c>
      <c r="J12" s="810">
        <v>229</v>
      </c>
      <c r="K12" s="810">
        <v>296</v>
      </c>
      <c r="L12" s="809">
        <v>13417</v>
      </c>
      <c r="M12" s="809">
        <v>12431</v>
      </c>
      <c r="N12" s="809">
        <v>502</v>
      </c>
      <c r="O12" s="810">
        <v>215</v>
      </c>
      <c r="P12" s="810">
        <v>269</v>
      </c>
      <c r="Q12" s="809">
        <v>910</v>
      </c>
      <c r="R12" s="809">
        <v>2188</v>
      </c>
      <c r="S12" s="809">
        <v>1322</v>
      </c>
      <c r="T12" s="809">
        <v>526</v>
      </c>
      <c r="U12" s="809">
        <v>340</v>
      </c>
      <c r="V12" s="809">
        <v>403</v>
      </c>
      <c r="W12" s="370"/>
      <c r="X12" s="370"/>
      <c r="Y12" s="370"/>
      <c r="Z12" s="370"/>
      <c r="AA12" s="370"/>
      <c r="AB12" s="371"/>
    </row>
    <row r="13" spans="1:54" s="372" customFormat="1" ht="12" customHeight="1">
      <c r="A13" s="336"/>
      <c r="B13" s="336"/>
      <c r="C13" s="404" t="s">
        <v>1121</v>
      </c>
      <c r="D13" s="233"/>
      <c r="E13" s="808">
        <v>19574</v>
      </c>
      <c r="F13" s="809">
        <v>16315</v>
      </c>
      <c r="G13" s="809">
        <v>15523</v>
      </c>
      <c r="H13" s="809">
        <v>14019</v>
      </c>
      <c r="I13" s="809">
        <v>1006</v>
      </c>
      <c r="J13" s="810">
        <v>94</v>
      </c>
      <c r="K13" s="810">
        <v>404</v>
      </c>
      <c r="L13" s="809">
        <v>14110</v>
      </c>
      <c r="M13" s="809">
        <v>12795</v>
      </c>
      <c r="N13" s="809">
        <v>858</v>
      </c>
      <c r="O13" s="810">
        <v>89</v>
      </c>
      <c r="P13" s="810">
        <v>368</v>
      </c>
      <c r="Q13" s="809">
        <v>792</v>
      </c>
      <c r="R13" s="809">
        <v>2734</v>
      </c>
      <c r="S13" s="809">
        <v>2213</v>
      </c>
      <c r="T13" s="809">
        <v>159</v>
      </c>
      <c r="U13" s="809">
        <v>362</v>
      </c>
      <c r="V13" s="809">
        <v>525</v>
      </c>
      <c r="W13" s="370"/>
      <c r="X13" s="370"/>
      <c r="Y13" s="370"/>
      <c r="Z13" s="370"/>
      <c r="AA13" s="370"/>
      <c r="AB13" s="371"/>
    </row>
    <row r="14" spans="1:54" s="372" customFormat="1" ht="12" customHeight="1">
      <c r="A14" s="336"/>
      <c r="B14" s="336"/>
      <c r="C14" s="404" t="s">
        <v>1122</v>
      </c>
      <c r="D14" s="233"/>
      <c r="E14" s="808">
        <v>21981</v>
      </c>
      <c r="F14" s="809">
        <v>18233</v>
      </c>
      <c r="G14" s="809">
        <v>17423</v>
      </c>
      <c r="H14" s="809">
        <v>15406</v>
      </c>
      <c r="I14" s="809">
        <v>1650</v>
      </c>
      <c r="J14" s="810">
        <v>31</v>
      </c>
      <c r="K14" s="810">
        <v>336</v>
      </c>
      <c r="L14" s="809">
        <v>15724</v>
      </c>
      <c r="M14" s="809">
        <v>13965</v>
      </c>
      <c r="N14" s="809">
        <v>1437</v>
      </c>
      <c r="O14" s="810">
        <v>29</v>
      </c>
      <c r="P14" s="810">
        <v>293</v>
      </c>
      <c r="Q14" s="809">
        <v>810</v>
      </c>
      <c r="R14" s="809">
        <v>3233</v>
      </c>
      <c r="S14" s="809">
        <v>2685</v>
      </c>
      <c r="T14" s="809">
        <v>77</v>
      </c>
      <c r="U14" s="809">
        <v>471</v>
      </c>
      <c r="V14" s="809">
        <v>515</v>
      </c>
      <c r="W14" s="370"/>
      <c r="X14" s="370"/>
      <c r="Y14" s="370"/>
      <c r="Z14" s="370"/>
      <c r="AA14" s="370"/>
      <c r="AB14" s="371"/>
    </row>
    <row r="15" spans="1:54" s="372" customFormat="1" ht="12" customHeight="1">
      <c r="A15" s="336"/>
      <c r="B15" s="336"/>
      <c r="C15" s="404" t="s">
        <v>1123</v>
      </c>
      <c r="D15" s="233"/>
      <c r="E15" s="808">
        <v>26383</v>
      </c>
      <c r="F15" s="809">
        <v>22065</v>
      </c>
      <c r="G15" s="809">
        <v>21151</v>
      </c>
      <c r="H15" s="809">
        <v>18339</v>
      </c>
      <c r="I15" s="809">
        <v>2573</v>
      </c>
      <c r="J15" s="810">
        <v>20</v>
      </c>
      <c r="K15" s="810">
        <v>219</v>
      </c>
      <c r="L15" s="809">
        <v>18955</v>
      </c>
      <c r="M15" s="809">
        <v>16519</v>
      </c>
      <c r="N15" s="809">
        <v>2252</v>
      </c>
      <c r="O15" s="810">
        <v>18</v>
      </c>
      <c r="P15" s="810">
        <v>166</v>
      </c>
      <c r="Q15" s="809">
        <v>914</v>
      </c>
      <c r="R15" s="809">
        <v>3729</v>
      </c>
      <c r="S15" s="809">
        <v>3023</v>
      </c>
      <c r="T15" s="809">
        <v>51</v>
      </c>
      <c r="U15" s="809">
        <v>655</v>
      </c>
      <c r="V15" s="809">
        <v>589</v>
      </c>
      <c r="W15" s="370"/>
      <c r="X15" s="370"/>
      <c r="Y15" s="370"/>
      <c r="Z15" s="370"/>
      <c r="AA15" s="370"/>
      <c r="AB15" s="371"/>
    </row>
    <row r="16" spans="1:54" s="372" customFormat="1" ht="12" customHeight="1">
      <c r="A16" s="336"/>
      <c r="B16" s="336"/>
      <c r="C16" s="404" t="s">
        <v>1124</v>
      </c>
      <c r="D16" s="233"/>
      <c r="E16" s="808">
        <v>24244</v>
      </c>
      <c r="F16" s="809">
        <v>20482</v>
      </c>
      <c r="G16" s="809">
        <v>19600</v>
      </c>
      <c r="H16" s="809">
        <v>16795</v>
      </c>
      <c r="I16" s="809">
        <v>2605</v>
      </c>
      <c r="J16" s="810">
        <v>10</v>
      </c>
      <c r="K16" s="810">
        <v>190</v>
      </c>
      <c r="L16" s="809">
        <v>17394</v>
      </c>
      <c r="M16" s="809">
        <v>14984</v>
      </c>
      <c r="N16" s="809">
        <v>2277</v>
      </c>
      <c r="O16" s="810">
        <v>9</v>
      </c>
      <c r="P16" s="810">
        <v>124</v>
      </c>
      <c r="Q16" s="809">
        <v>882</v>
      </c>
      <c r="R16" s="809">
        <v>3291</v>
      </c>
      <c r="S16" s="809">
        <v>2602</v>
      </c>
      <c r="T16" s="809">
        <v>30</v>
      </c>
      <c r="U16" s="809">
        <v>659</v>
      </c>
      <c r="V16" s="809">
        <v>471</v>
      </c>
      <c r="W16" s="370"/>
      <c r="X16" s="370"/>
      <c r="Y16" s="370"/>
      <c r="Z16" s="370"/>
      <c r="AA16" s="370"/>
      <c r="AB16" s="371"/>
    </row>
    <row r="17" spans="1:28" s="372" customFormat="1" ht="12" customHeight="1">
      <c r="A17" s="336"/>
      <c r="B17" s="336"/>
      <c r="C17" s="404" t="s">
        <v>1125</v>
      </c>
      <c r="D17" s="233"/>
      <c r="E17" s="808">
        <v>24894</v>
      </c>
      <c r="F17" s="809">
        <v>20684</v>
      </c>
      <c r="G17" s="809">
        <v>19822</v>
      </c>
      <c r="H17" s="809">
        <v>17016</v>
      </c>
      <c r="I17" s="809">
        <v>2601</v>
      </c>
      <c r="J17" s="810">
        <v>6</v>
      </c>
      <c r="K17" s="810">
        <v>199</v>
      </c>
      <c r="L17" s="809">
        <v>17414</v>
      </c>
      <c r="M17" s="809">
        <v>15025</v>
      </c>
      <c r="N17" s="809">
        <v>2259</v>
      </c>
      <c r="O17" s="810">
        <v>3</v>
      </c>
      <c r="P17" s="810">
        <v>127</v>
      </c>
      <c r="Q17" s="809">
        <v>862</v>
      </c>
      <c r="R17" s="809">
        <v>3876</v>
      </c>
      <c r="S17" s="809">
        <v>3008</v>
      </c>
      <c r="T17" s="809">
        <v>17</v>
      </c>
      <c r="U17" s="809">
        <v>851</v>
      </c>
      <c r="V17" s="809">
        <v>334</v>
      </c>
      <c r="W17" s="370"/>
      <c r="X17" s="370"/>
      <c r="Y17" s="370"/>
      <c r="Z17" s="370"/>
      <c r="AA17" s="370"/>
      <c r="AB17" s="371"/>
    </row>
    <row r="18" spans="1:28" s="372" customFormat="1" ht="12" customHeight="1">
      <c r="A18" s="336"/>
      <c r="B18" s="336"/>
      <c r="C18" s="404" t="s">
        <v>1126</v>
      </c>
      <c r="D18" s="233"/>
      <c r="E18" s="808">
        <v>26134</v>
      </c>
      <c r="F18" s="809">
        <v>20272</v>
      </c>
      <c r="G18" s="809">
        <v>19432</v>
      </c>
      <c r="H18" s="809">
        <v>16603</v>
      </c>
      <c r="I18" s="809">
        <v>2521</v>
      </c>
      <c r="J18" s="810">
        <v>4</v>
      </c>
      <c r="K18" s="810">
        <v>304</v>
      </c>
      <c r="L18" s="809">
        <v>16641</v>
      </c>
      <c r="M18" s="809">
        <v>14339</v>
      </c>
      <c r="N18" s="809">
        <v>2110</v>
      </c>
      <c r="O18" s="810">
        <v>3</v>
      </c>
      <c r="P18" s="810">
        <v>189</v>
      </c>
      <c r="Q18" s="809">
        <v>840</v>
      </c>
      <c r="R18" s="809">
        <v>5516</v>
      </c>
      <c r="S18" s="809">
        <v>4311</v>
      </c>
      <c r="T18" s="809">
        <v>14</v>
      </c>
      <c r="U18" s="809">
        <v>1191</v>
      </c>
      <c r="V18" s="809">
        <v>346</v>
      </c>
      <c r="W18" s="370"/>
      <c r="X18" s="370"/>
      <c r="Y18" s="370"/>
      <c r="Z18" s="370"/>
      <c r="AA18" s="370"/>
      <c r="AB18" s="371"/>
    </row>
    <row r="19" spans="1:28" s="372" customFormat="1" ht="12" customHeight="1">
      <c r="A19" s="336"/>
      <c r="B19" s="336"/>
      <c r="C19" s="404" t="s">
        <v>1127</v>
      </c>
      <c r="D19" s="233"/>
      <c r="E19" s="808">
        <v>30518</v>
      </c>
      <c r="F19" s="809">
        <v>18873</v>
      </c>
      <c r="G19" s="809">
        <v>17965</v>
      </c>
      <c r="H19" s="809">
        <v>15025</v>
      </c>
      <c r="I19" s="809">
        <v>2516</v>
      </c>
      <c r="J19" s="810">
        <v>4</v>
      </c>
      <c r="K19" s="810">
        <v>420</v>
      </c>
      <c r="L19" s="809">
        <v>14523</v>
      </c>
      <c r="M19" s="809">
        <v>12346</v>
      </c>
      <c r="N19" s="809">
        <v>1936</v>
      </c>
      <c r="O19" s="810">
        <v>4</v>
      </c>
      <c r="P19" s="810">
        <v>237</v>
      </c>
      <c r="Q19" s="809">
        <v>908</v>
      </c>
      <c r="R19" s="809">
        <v>11351</v>
      </c>
      <c r="S19" s="809">
        <v>6817</v>
      </c>
      <c r="T19" s="809">
        <v>9</v>
      </c>
      <c r="U19" s="809">
        <v>4525</v>
      </c>
      <c r="V19" s="809">
        <v>294</v>
      </c>
      <c r="W19" s="370"/>
      <c r="X19" s="370"/>
      <c r="Y19" s="370"/>
      <c r="Z19" s="370"/>
      <c r="AA19" s="370"/>
      <c r="AB19" s="371"/>
    </row>
    <row r="20" spans="1:28" s="372" customFormat="1" ht="12" customHeight="1">
      <c r="A20" s="336"/>
      <c r="B20" s="336"/>
      <c r="C20" s="404" t="s">
        <v>1128</v>
      </c>
      <c r="D20" s="233"/>
      <c r="E20" s="808">
        <v>31006</v>
      </c>
      <c r="F20" s="809">
        <v>12487</v>
      </c>
      <c r="G20" s="809">
        <v>12049</v>
      </c>
      <c r="H20" s="809">
        <v>9464</v>
      </c>
      <c r="I20" s="809">
        <v>2177</v>
      </c>
      <c r="J20" s="810">
        <v>5</v>
      </c>
      <c r="K20" s="810">
        <v>403</v>
      </c>
      <c r="L20" s="809">
        <v>8575</v>
      </c>
      <c r="M20" s="809">
        <v>6897</v>
      </c>
      <c r="N20" s="809">
        <v>1494</v>
      </c>
      <c r="O20" s="810">
        <v>1</v>
      </c>
      <c r="P20" s="810">
        <v>183</v>
      </c>
      <c r="Q20" s="809">
        <v>438</v>
      </c>
      <c r="R20" s="809">
        <v>18346</v>
      </c>
      <c r="S20" s="809">
        <v>7657</v>
      </c>
      <c r="T20" s="809">
        <v>11</v>
      </c>
      <c r="U20" s="809">
        <v>10678</v>
      </c>
      <c r="V20" s="809">
        <v>173</v>
      </c>
      <c r="W20" s="370"/>
      <c r="X20" s="370"/>
      <c r="Y20" s="370"/>
      <c r="Z20" s="370"/>
      <c r="AA20" s="370"/>
      <c r="AB20" s="371"/>
    </row>
    <row r="21" spans="1:28" s="372" customFormat="1" ht="12" customHeight="1">
      <c r="A21" s="336"/>
      <c r="B21" s="336"/>
      <c r="C21" s="404" t="s">
        <v>1129</v>
      </c>
      <c r="D21" s="233"/>
      <c r="E21" s="808">
        <v>22571</v>
      </c>
      <c r="F21" s="809">
        <v>4728</v>
      </c>
      <c r="G21" s="809">
        <v>4629</v>
      </c>
      <c r="H21" s="809">
        <v>3408</v>
      </c>
      <c r="I21" s="809">
        <v>985</v>
      </c>
      <c r="J21" s="810">
        <v>4</v>
      </c>
      <c r="K21" s="810">
        <v>232</v>
      </c>
      <c r="L21" s="809">
        <v>2650</v>
      </c>
      <c r="M21" s="809">
        <v>2036</v>
      </c>
      <c r="N21" s="809">
        <v>538</v>
      </c>
      <c r="O21" s="810">
        <v>3</v>
      </c>
      <c r="P21" s="810">
        <v>73</v>
      </c>
      <c r="Q21" s="809">
        <v>99</v>
      </c>
      <c r="R21" s="809">
        <v>17702</v>
      </c>
      <c r="S21" s="809">
        <v>5387</v>
      </c>
      <c r="T21" s="809">
        <v>8</v>
      </c>
      <c r="U21" s="809">
        <v>12307</v>
      </c>
      <c r="V21" s="809">
        <v>141</v>
      </c>
      <c r="W21" s="370"/>
      <c r="X21" s="370"/>
      <c r="Y21" s="370"/>
      <c r="Z21" s="370"/>
      <c r="AA21" s="370"/>
      <c r="AB21" s="371"/>
    </row>
    <row r="22" spans="1:28" s="372" customFormat="1" ht="12" customHeight="1">
      <c r="A22" s="336"/>
      <c r="B22" s="336"/>
      <c r="C22" s="404" t="s">
        <v>1130</v>
      </c>
      <c r="D22" s="233"/>
      <c r="E22" s="808">
        <v>20421</v>
      </c>
      <c r="F22" s="809">
        <v>2215</v>
      </c>
      <c r="G22" s="809">
        <v>2182</v>
      </c>
      <c r="H22" s="809">
        <v>1507</v>
      </c>
      <c r="I22" s="809">
        <v>514</v>
      </c>
      <c r="J22" s="810">
        <v>1</v>
      </c>
      <c r="K22" s="810">
        <v>160</v>
      </c>
      <c r="L22" s="809">
        <v>966</v>
      </c>
      <c r="M22" s="809">
        <v>713</v>
      </c>
      <c r="N22" s="809">
        <v>220</v>
      </c>
      <c r="O22" s="810">
        <v>1</v>
      </c>
      <c r="P22" s="810">
        <v>32</v>
      </c>
      <c r="Q22" s="809">
        <v>33</v>
      </c>
      <c r="R22" s="809">
        <v>18055</v>
      </c>
      <c r="S22" s="809">
        <v>4591</v>
      </c>
      <c r="T22" s="809">
        <v>3</v>
      </c>
      <c r="U22" s="809">
        <v>13461</v>
      </c>
      <c r="V22" s="809">
        <v>151</v>
      </c>
      <c r="W22" s="370"/>
      <c r="X22" s="370"/>
      <c r="Y22" s="370"/>
      <c r="Z22" s="370"/>
      <c r="AA22" s="370"/>
      <c r="AB22" s="371"/>
    </row>
    <row r="23" spans="1:28" s="372" customFormat="1" ht="12" customHeight="1">
      <c r="A23" s="336"/>
      <c r="B23" s="336"/>
      <c r="C23" s="404" t="s">
        <v>1131</v>
      </c>
      <c r="D23" s="233"/>
      <c r="E23" s="808">
        <v>17370</v>
      </c>
      <c r="F23" s="809">
        <v>974</v>
      </c>
      <c r="G23" s="809">
        <v>964</v>
      </c>
      <c r="H23" s="809">
        <v>612</v>
      </c>
      <c r="I23" s="809">
        <v>252</v>
      </c>
      <c r="J23" s="810">
        <v>3</v>
      </c>
      <c r="K23" s="810">
        <v>97</v>
      </c>
      <c r="L23" s="809">
        <v>371</v>
      </c>
      <c r="M23" s="809">
        <v>264</v>
      </c>
      <c r="N23" s="809">
        <v>87</v>
      </c>
      <c r="O23" s="810">
        <v>3</v>
      </c>
      <c r="P23" s="810">
        <v>17</v>
      </c>
      <c r="Q23" s="809">
        <v>10</v>
      </c>
      <c r="R23" s="809">
        <v>16296</v>
      </c>
      <c r="S23" s="809">
        <v>3320</v>
      </c>
      <c r="T23" s="809">
        <v>5</v>
      </c>
      <c r="U23" s="809">
        <v>12971</v>
      </c>
      <c r="V23" s="809">
        <v>100</v>
      </c>
      <c r="W23" s="370"/>
      <c r="X23" s="370"/>
      <c r="Y23" s="370"/>
      <c r="Z23" s="370"/>
      <c r="AA23" s="370"/>
      <c r="AB23" s="371"/>
    </row>
    <row r="24" spans="1:28" s="372" customFormat="1" ht="12" customHeight="1">
      <c r="A24" s="336"/>
      <c r="B24" s="336"/>
      <c r="C24" s="404" t="s">
        <v>1132</v>
      </c>
      <c r="D24" s="233"/>
      <c r="E24" s="808">
        <v>17986</v>
      </c>
      <c r="F24" s="809">
        <v>395</v>
      </c>
      <c r="G24" s="809">
        <v>391</v>
      </c>
      <c r="H24" s="809">
        <v>231</v>
      </c>
      <c r="I24" s="809">
        <v>113</v>
      </c>
      <c r="J24" s="810">
        <v>2</v>
      </c>
      <c r="K24" s="810">
        <v>45</v>
      </c>
      <c r="L24" s="809">
        <v>150</v>
      </c>
      <c r="M24" s="809">
        <v>104</v>
      </c>
      <c r="N24" s="809">
        <v>39</v>
      </c>
      <c r="O24" s="810">
        <v>1</v>
      </c>
      <c r="P24" s="810">
        <v>6</v>
      </c>
      <c r="Q24" s="809">
        <v>4</v>
      </c>
      <c r="R24" s="809">
        <v>17484</v>
      </c>
      <c r="S24" s="809">
        <v>1953</v>
      </c>
      <c r="T24" s="809">
        <v>2</v>
      </c>
      <c r="U24" s="809">
        <v>15529</v>
      </c>
      <c r="V24" s="809">
        <v>107</v>
      </c>
      <c r="W24" s="370"/>
      <c r="X24" s="370"/>
      <c r="Y24" s="370"/>
      <c r="Z24" s="370"/>
      <c r="AA24" s="370"/>
      <c r="AB24" s="371"/>
    </row>
    <row r="25" spans="1:28" s="372" customFormat="1" ht="12" customHeight="1">
      <c r="A25" s="336"/>
      <c r="B25" s="233" t="s">
        <v>1133</v>
      </c>
      <c r="C25" s="233"/>
      <c r="D25" s="233"/>
      <c r="E25" s="808"/>
      <c r="F25" s="809"/>
      <c r="G25" s="809"/>
      <c r="H25" s="809"/>
      <c r="I25" s="809"/>
      <c r="J25" s="810"/>
      <c r="K25" s="810"/>
      <c r="L25" s="809"/>
      <c r="M25" s="809"/>
      <c r="N25" s="809"/>
      <c r="O25" s="810"/>
      <c r="P25" s="810"/>
      <c r="Q25" s="809"/>
      <c r="R25" s="809"/>
      <c r="S25" s="809"/>
      <c r="T25" s="809"/>
      <c r="U25" s="809"/>
      <c r="V25" s="809"/>
      <c r="W25" s="370"/>
      <c r="X25" s="370"/>
      <c r="Y25" s="370"/>
      <c r="Z25" s="370"/>
      <c r="AA25" s="370"/>
      <c r="AB25" s="371"/>
    </row>
    <row r="26" spans="1:28" s="372" customFormat="1" ht="12" customHeight="1">
      <c r="A26" s="336"/>
      <c r="B26" s="233"/>
      <c r="C26" s="404" t="s">
        <v>1109</v>
      </c>
      <c r="D26" s="233"/>
      <c r="E26" s="808">
        <v>230585</v>
      </c>
      <c r="F26" s="809">
        <v>167563</v>
      </c>
      <c r="G26" s="809">
        <v>159629</v>
      </c>
      <c r="H26" s="809">
        <v>136911</v>
      </c>
      <c r="I26" s="809">
        <v>16380</v>
      </c>
      <c r="J26" s="810">
        <v>3793</v>
      </c>
      <c r="K26" s="810">
        <v>2545</v>
      </c>
      <c r="L26" s="809">
        <v>141080</v>
      </c>
      <c r="M26" s="809">
        <v>121837</v>
      </c>
      <c r="N26" s="809">
        <v>13905</v>
      </c>
      <c r="O26" s="809">
        <v>3424</v>
      </c>
      <c r="P26" s="809">
        <v>1914</v>
      </c>
      <c r="Q26" s="809">
        <v>7934</v>
      </c>
      <c r="R26" s="809">
        <v>57376</v>
      </c>
      <c r="S26" s="809">
        <v>26501</v>
      </c>
      <c r="T26" s="809">
        <v>21194</v>
      </c>
      <c r="U26" s="809">
        <v>9681</v>
      </c>
      <c r="V26" s="809">
        <v>5646</v>
      </c>
      <c r="W26" s="370"/>
      <c r="X26" s="370"/>
      <c r="Y26" s="370"/>
      <c r="Z26" s="370"/>
      <c r="AA26" s="370"/>
      <c r="AB26" s="371"/>
    </row>
    <row r="27" spans="1:28" s="372" customFormat="1" ht="12" customHeight="1">
      <c r="A27" s="336"/>
      <c r="B27" s="336"/>
      <c r="C27" s="404" t="s">
        <v>1134</v>
      </c>
      <c r="D27" s="233"/>
      <c r="E27" s="808">
        <v>109354</v>
      </c>
      <c r="F27" s="809">
        <v>20799</v>
      </c>
      <c r="G27" s="809">
        <v>20215</v>
      </c>
      <c r="H27" s="809">
        <v>15222</v>
      </c>
      <c r="I27" s="809">
        <v>4041</v>
      </c>
      <c r="J27" s="810">
        <v>15</v>
      </c>
      <c r="K27" s="810">
        <v>937</v>
      </c>
      <c r="L27" s="809">
        <v>12712</v>
      </c>
      <c r="M27" s="809">
        <v>10014</v>
      </c>
      <c r="N27" s="809">
        <v>2378</v>
      </c>
      <c r="O27" s="810">
        <v>9</v>
      </c>
      <c r="P27" s="810">
        <v>311</v>
      </c>
      <c r="Q27" s="809">
        <v>584</v>
      </c>
      <c r="R27" s="809">
        <v>87883</v>
      </c>
      <c r="S27" s="809">
        <v>22908</v>
      </c>
      <c r="T27" s="809">
        <v>29</v>
      </c>
      <c r="U27" s="809">
        <v>64946</v>
      </c>
      <c r="V27" s="809">
        <v>672</v>
      </c>
      <c r="W27" s="370"/>
      <c r="X27" s="370"/>
      <c r="Y27" s="370"/>
      <c r="Z27" s="370"/>
      <c r="AA27" s="370"/>
      <c r="AB27" s="371"/>
    </row>
    <row r="28" spans="1:28" s="372" customFormat="1" ht="12" customHeight="1">
      <c r="A28" s="336"/>
      <c r="B28" s="336"/>
      <c r="C28" s="1793" t="s">
        <v>1135</v>
      </c>
      <c r="D28" s="1794"/>
      <c r="E28" s="808">
        <v>53577</v>
      </c>
      <c r="F28" s="809">
        <v>17215</v>
      </c>
      <c r="G28" s="809">
        <v>16678</v>
      </c>
      <c r="H28" s="809">
        <v>12872</v>
      </c>
      <c r="I28" s="809">
        <v>3162</v>
      </c>
      <c r="J28" s="810">
        <v>9</v>
      </c>
      <c r="K28" s="810">
        <v>635</v>
      </c>
      <c r="L28" s="809">
        <v>11225</v>
      </c>
      <c r="M28" s="809">
        <v>8933</v>
      </c>
      <c r="N28" s="809">
        <v>2032</v>
      </c>
      <c r="O28" s="810">
        <v>4</v>
      </c>
      <c r="P28" s="810">
        <v>256</v>
      </c>
      <c r="Q28" s="809">
        <v>537</v>
      </c>
      <c r="R28" s="809">
        <v>36048</v>
      </c>
      <c r="S28" s="809">
        <v>13044</v>
      </c>
      <c r="T28" s="809">
        <v>19</v>
      </c>
      <c r="U28" s="809">
        <v>22985</v>
      </c>
      <c r="V28" s="809">
        <v>314</v>
      </c>
      <c r="W28" s="370"/>
      <c r="X28" s="370"/>
      <c r="Y28" s="370"/>
      <c r="Z28" s="370"/>
      <c r="AA28" s="370"/>
      <c r="AB28" s="371"/>
    </row>
    <row r="29" spans="1:28" s="372" customFormat="1" ht="12" customHeight="1">
      <c r="A29" s="336"/>
      <c r="B29" s="336"/>
      <c r="C29" s="1793" t="s">
        <v>1116</v>
      </c>
      <c r="D29" s="1793"/>
      <c r="E29" s="808">
        <v>55777</v>
      </c>
      <c r="F29" s="809">
        <v>3584</v>
      </c>
      <c r="G29" s="809">
        <v>3537</v>
      </c>
      <c r="H29" s="809">
        <v>2350</v>
      </c>
      <c r="I29" s="809">
        <v>879</v>
      </c>
      <c r="J29" s="810">
        <v>6</v>
      </c>
      <c r="K29" s="810">
        <v>302</v>
      </c>
      <c r="L29" s="809">
        <v>1487</v>
      </c>
      <c r="M29" s="809">
        <v>1081</v>
      </c>
      <c r="N29" s="809">
        <v>346</v>
      </c>
      <c r="O29" s="810">
        <v>5</v>
      </c>
      <c r="P29" s="810">
        <v>55</v>
      </c>
      <c r="Q29" s="809">
        <v>47</v>
      </c>
      <c r="R29" s="809">
        <v>51835</v>
      </c>
      <c r="S29" s="809">
        <v>9864</v>
      </c>
      <c r="T29" s="809">
        <v>10</v>
      </c>
      <c r="U29" s="809">
        <v>41961</v>
      </c>
      <c r="V29" s="809">
        <v>358</v>
      </c>
      <c r="W29" s="370"/>
      <c r="X29" s="370"/>
      <c r="Y29" s="370"/>
      <c r="Z29" s="370"/>
      <c r="AA29" s="370"/>
      <c r="AB29" s="371"/>
    </row>
    <row r="30" spans="1:28" s="372" customFormat="1" ht="12" customHeight="1">
      <c r="A30" s="336"/>
      <c r="B30" s="336"/>
      <c r="C30" s="811"/>
      <c r="D30" s="811"/>
      <c r="E30" s="808"/>
      <c r="F30" s="809"/>
      <c r="G30" s="809"/>
      <c r="H30" s="809"/>
      <c r="I30" s="809"/>
      <c r="J30" s="810"/>
      <c r="K30" s="810"/>
      <c r="L30" s="809"/>
      <c r="M30" s="809"/>
      <c r="N30" s="809"/>
      <c r="O30" s="810"/>
      <c r="P30" s="810"/>
      <c r="Q30" s="809"/>
      <c r="R30" s="809"/>
      <c r="S30" s="809"/>
      <c r="T30" s="809"/>
      <c r="U30" s="809"/>
      <c r="V30" s="809"/>
      <c r="W30" s="370"/>
      <c r="X30" s="370"/>
      <c r="Y30" s="370"/>
      <c r="Z30" s="370"/>
      <c r="AA30" s="370"/>
      <c r="AB30" s="371"/>
    </row>
    <row r="31" spans="1:28" s="372" customFormat="1" ht="13.5" customHeight="1">
      <c r="A31" s="336"/>
      <c r="B31" s="336" t="s">
        <v>1140</v>
      </c>
      <c r="C31" s="812"/>
      <c r="D31" s="233"/>
      <c r="E31" s="808">
        <v>154319</v>
      </c>
      <c r="F31" s="809">
        <v>101489</v>
      </c>
      <c r="G31" s="809">
        <v>96235</v>
      </c>
      <c r="H31" s="809">
        <v>91362</v>
      </c>
      <c r="I31" s="809">
        <v>1212</v>
      </c>
      <c r="J31" s="810">
        <v>1919</v>
      </c>
      <c r="K31" s="810">
        <v>1742</v>
      </c>
      <c r="L31" s="809">
        <v>80405</v>
      </c>
      <c r="M31" s="809">
        <v>77119</v>
      </c>
      <c r="N31" s="809">
        <v>746</v>
      </c>
      <c r="O31" s="810">
        <v>1682</v>
      </c>
      <c r="P31" s="810">
        <v>858</v>
      </c>
      <c r="Q31" s="809">
        <v>5254</v>
      </c>
      <c r="R31" s="809">
        <v>49478</v>
      </c>
      <c r="S31" s="809">
        <v>3974</v>
      </c>
      <c r="T31" s="809">
        <v>10824</v>
      </c>
      <c r="U31" s="809">
        <v>34680</v>
      </c>
      <c r="V31" s="809">
        <v>3352</v>
      </c>
      <c r="W31" s="370"/>
      <c r="X31" s="370"/>
      <c r="Y31" s="370"/>
      <c r="Z31" s="370"/>
      <c r="AA31" s="370"/>
      <c r="AB31" s="371"/>
    </row>
    <row r="32" spans="1:28" s="372" customFormat="1" ht="12" customHeight="1">
      <c r="A32" s="336"/>
      <c r="B32" s="336"/>
      <c r="C32" s="404" t="s">
        <v>1141</v>
      </c>
      <c r="D32" s="233" t="s">
        <v>1115</v>
      </c>
      <c r="E32" s="808">
        <v>9391</v>
      </c>
      <c r="F32" s="809">
        <v>1204</v>
      </c>
      <c r="G32" s="809">
        <v>1056</v>
      </c>
      <c r="H32" s="809">
        <v>641</v>
      </c>
      <c r="I32" s="809">
        <v>9</v>
      </c>
      <c r="J32" s="810">
        <v>390</v>
      </c>
      <c r="K32" s="810">
        <v>16</v>
      </c>
      <c r="L32" s="809">
        <v>1019</v>
      </c>
      <c r="M32" s="809">
        <v>609</v>
      </c>
      <c r="N32" s="809">
        <v>9</v>
      </c>
      <c r="O32" s="810">
        <v>388</v>
      </c>
      <c r="P32" s="810">
        <v>13</v>
      </c>
      <c r="Q32" s="809">
        <v>148</v>
      </c>
      <c r="R32" s="809">
        <v>7785</v>
      </c>
      <c r="S32" s="809">
        <v>18</v>
      </c>
      <c r="T32" s="809">
        <v>7626</v>
      </c>
      <c r="U32" s="809">
        <v>141</v>
      </c>
      <c r="V32" s="809">
        <v>402</v>
      </c>
      <c r="W32" s="370"/>
      <c r="X32" s="370"/>
      <c r="Y32" s="370"/>
      <c r="Z32" s="370"/>
      <c r="AA32" s="370"/>
      <c r="AB32" s="371"/>
    </row>
    <row r="33" spans="1:28" s="372" customFormat="1" ht="12" customHeight="1">
      <c r="A33" s="336"/>
      <c r="B33" s="336"/>
      <c r="C33" s="404" t="s">
        <v>1119</v>
      </c>
      <c r="D33" s="233"/>
      <c r="E33" s="808">
        <v>10350</v>
      </c>
      <c r="F33" s="809">
        <v>6555</v>
      </c>
      <c r="G33" s="809">
        <v>6137</v>
      </c>
      <c r="H33" s="809">
        <v>4743</v>
      </c>
      <c r="I33" s="809">
        <v>47</v>
      </c>
      <c r="J33" s="810">
        <v>1294</v>
      </c>
      <c r="K33" s="810">
        <v>53</v>
      </c>
      <c r="L33" s="809">
        <v>5271</v>
      </c>
      <c r="M33" s="809">
        <v>4117</v>
      </c>
      <c r="N33" s="809">
        <v>38</v>
      </c>
      <c r="O33" s="810">
        <v>1075</v>
      </c>
      <c r="P33" s="810">
        <v>41</v>
      </c>
      <c r="Q33" s="809">
        <v>418</v>
      </c>
      <c r="R33" s="809">
        <v>2921</v>
      </c>
      <c r="S33" s="809">
        <v>53</v>
      </c>
      <c r="T33" s="809">
        <v>2654</v>
      </c>
      <c r="U33" s="809">
        <v>214</v>
      </c>
      <c r="V33" s="809">
        <v>874</v>
      </c>
      <c r="W33" s="370"/>
      <c r="X33" s="370"/>
      <c r="Y33" s="370"/>
      <c r="Z33" s="370"/>
      <c r="AA33" s="370"/>
      <c r="AB33" s="371"/>
    </row>
    <row r="34" spans="1:28" s="372" customFormat="1" ht="12" customHeight="1">
      <c r="A34" s="336"/>
      <c r="B34" s="336"/>
      <c r="C34" s="404" t="s">
        <v>1120</v>
      </c>
      <c r="D34" s="233"/>
      <c r="E34" s="808">
        <v>8677</v>
      </c>
      <c r="F34" s="809">
        <v>7851</v>
      </c>
      <c r="G34" s="809">
        <v>7358</v>
      </c>
      <c r="H34" s="809">
        <v>7120</v>
      </c>
      <c r="I34" s="809">
        <v>31</v>
      </c>
      <c r="J34" s="810">
        <v>147</v>
      </c>
      <c r="K34" s="810">
        <v>60</v>
      </c>
      <c r="L34" s="809">
        <v>6848</v>
      </c>
      <c r="M34" s="809">
        <v>6640</v>
      </c>
      <c r="N34" s="809">
        <v>25</v>
      </c>
      <c r="O34" s="810">
        <v>138</v>
      </c>
      <c r="P34" s="810">
        <v>45</v>
      </c>
      <c r="Q34" s="809">
        <v>493</v>
      </c>
      <c r="R34" s="809">
        <v>624</v>
      </c>
      <c r="S34" s="809">
        <v>54</v>
      </c>
      <c r="T34" s="809">
        <v>354</v>
      </c>
      <c r="U34" s="809">
        <v>216</v>
      </c>
      <c r="V34" s="809">
        <v>202</v>
      </c>
      <c r="W34" s="370"/>
      <c r="X34" s="370"/>
      <c r="Y34" s="370"/>
      <c r="Z34" s="370"/>
      <c r="AA34" s="370"/>
      <c r="AB34" s="371"/>
    </row>
    <row r="35" spans="1:28" s="372" customFormat="1" ht="12" customHeight="1">
      <c r="A35" s="336"/>
      <c r="B35" s="336"/>
      <c r="C35" s="404" t="s">
        <v>1121</v>
      </c>
      <c r="D35" s="233"/>
      <c r="E35" s="808">
        <v>9402</v>
      </c>
      <c r="F35" s="809">
        <v>8718</v>
      </c>
      <c r="G35" s="809">
        <v>8253</v>
      </c>
      <c r="H35" s="809">
        <v>8103</v>
      </c>
      <c r="I35" s="809">
        <v>38</v>
      </c>
      <c r="J35" s="810">
        <v>57</v>
      </c>
      <c r="K35" s="810">
        <v>55</v>
      </c>
      <c r="L35" s="809">
        <v>7389</v>
      </c>
      <c r="M35" s="809">
        <v>7268</v>
      </c>
      <c r="N35" s="809">
        <v>30</v>
      </c>
      <c r="O35" s="810">
        <v>54</v>
      </c>
      <c r="P35" s="810">
        <v>37</v>
      </c>
      <c r="Q35" s="809">
        <v>465</v>
      </c>
      <c r="R35" s="809">
        <v>382</v>
      </c>
      <c r="S35" s="809">
        <v>63</v>
      </c>
      <c r="T35" s="809">
        <v>84</v>
      </c>
      <c r="U35" s="809">
        <v>235</v>
      </c>
      <c r="V35" s="809">
        <v>302</v>
      </c>
      <c r="W35" s="370"/>
      <c r="X35" s="370"/>
      <c r="Y35" s="370"/>
      <c r="Z35" s="370"/>
      <c r="AA35" s="370"/>
      <c r="AB35" s="371"/>
    </row>
    <row r="36" spans="1:28" s="372" customFormat="1" ht="12" customHeight="1">
      <c r="A36" s="336"/>
      <c r="B36" s="336"/>
      <c r="C36" s="404" t="s">
        <v>1122</v>
      </c>
      <c r="D36" s="233"/>
      <c r="E36" s="808">
        <v>10552</v>
      </c>
      <c r="F36" s="809">
        <v>9871</v>
      </c>
      <c r="G36" s="809">
        <v>9381</v>
      </c>
      <c r="H36" s="809">
        <v>9267</v>
      </c>
      <c r="I36" s="809">
        <v>29</v>
      </c>
      <c r="J36" s="810">
        <v>10</v>
      </c>
      <c r="K36" s="810">
        <v>75</v>
      </c>
      <c r="L36" s="809">
        <v>8302</v>
      </c>
      <c r="M36" s="809">
        <v>8221</v>
      </c>
      <c r="N36" s="809">
        <v>18</v>
      </c>
      <c r="O36" s="810">
        <v>10</v>
      </c>
      <c r="P36" s="810">
        <v>53</v>
      </c>
      <c r="Q36" s="809">
        <v>490</v>
      </c>
      <c r="R36" s="809">
        <v>400</v>
      </c>
      <c r="S36" s="809">
        <v>64</v>
      </c>
      <c r="T36" s="809">
        <v>37</v>
      </c>
      <c r="U36" s="809">
        <v>299</v>
      </c>
      <c r="V36" s="809">
        <v>281</v>
      </c>
      <c r="W36" s="370"/>
      <c r="X36" s="370"/>
      <c r="Y36" s="370"/>
      <c r="Z36" s="370"/>
      <c r="AA36" s="370"/>
      <c r="AB36" s="371"/>
    </row>
    <row r="37" spans="1:28" s="372" customFormat="1" ht="12" customHeight="1">
      <c r="A37" s="336"/>
      <c r="B37" s="336"/>
      <c r="C37" s="404" t="s">
        <v>1123</v>
      </c>
      <c r="D37" s="233"/>
      <c r="E37" s="808">
        <v>12485</v>
      </c>
      <c r="F37" s="809">
        <v>11684</v>
      </c>
      <c r="G37" s="809">
        <v>11152</v>
      </c>
      <c r="H37" s="809">
        <v>11003</v>
      </c>
      <c r="I37" s="809">
        <v>44</v>
      </c>
      <c r="J37" s="810">
        <v>6</v>
      </c>
      <c r="K37" s="810">
        <v>99</v>
      </c>
      <c r="L37" s="809">
        <v>9798</v>
      </c>
      <c r="M37" s="809">
        <v>9705</v>
      </c>
      <c r="N37" s="809">
        <v>27</v>
      </c>
      <c r="O37" s="810">
        <v>5</v>
      </c>
      <c r="P37" s="810">
        <v>61</v>
      </c>
      <c r="Q37" s="809">
        <v>532</v>
      </c>
      <c r="R37" s="809">
        <v>500</v>
      </c>
      <c r="S37" s="809">
        <v>86</v>
      </c>
      <c r="T37" s="809">
        <v>26</v>
      </c>
      <c r="U37" s="809">
        <v>388</v>
      </c>
      <c r="V37" s="809">
        <v>301</v>
      </c>
      <c r="W37" s="370"/>
      <c r="X37" s="370"/>
      <c r="Y37" s="370"/>
      <c r="Z37" s="370"/>
      <c r="AA37" s="370"/>
      <c r="AB37" s="371"/>
    </row>
    <row r="38" spans="1:28" s="372" customFormat="1" ht="12" customHeight="1">
      <c r="A38" s="336"/>
      <c r="B38" s="336"/>
      <c r="C38" s="404" t="s">
        <v>1124</v>
      </c>
      <c r="D38" s="233"/>
      <c r="E38" s="808">
        <v>11318</v>
      </c>
      <c r="F38" s="809">
        <v>10518</v>
      </c>
      <c r="G38" s="809">
        <v>10000</v>
      </c>
      <c r="H38" s="809">
        <v>9848</v>
      </c>
      <c r="I38" s="809">
        <v>47</v>
      </c>
      <c r="J38" s="810">
        <v>3</v>
      </c>
      <c r="K38" s="810">
        <v>102</v>
      </c>
      <c r="L38" s="809">
        <v>8631</v>
      </c>
      <c r="M38" s="809">
        <v>8546</v>
      </c>
      <c r="N38" s="809">
        <v>24</v>
      </c>
      <c r="O38" s="810">
        <v>3</v>
      </c>
      <c r="P38" s="810">
        <v>58</v>
      </c>
      <c r="Q38" s="809">
        <v>518</v>
      </c>
      <c r="R38" s="809">
        <v>552</v>
      </c>
      <c r="S38" s="809">
        <v>115</v>
      </c>
      <c r="T38" s="809">
        <v>13</v>
      </c>
      <c r="U38" s="809">
        <v>424</v>
      </c>
      <c r="V38" s="809">
        <v>248</v>
      </c>
      <c r="W38" s="370"/>
      <c r="X38" s="370"/>
      <c r="Y38" s="370"/>
      <c r="Z38" s="370"/>
      <c r="AA38" s="370"/>
      <c r="AB38" s="371"/>
    </row>
    <row r="39" spans="1:28" s="372" customFormat="1" ht="12" customHeight="1">
      <c r="A39" s="336"/>
      <c r="B39" s="336"/>
      <c r="C39" s="404" t="s">
        <v>1125</v>
      </c>
      <c r="D39" s="233"/>
      <c r="E39" s="808">
        <v>11574</v>
      </c>
      <c r="F39" s="809">
        <v>10751</v>
      </c>
      <c r="G39" s="809">
        <v>10232</v>
      </c>
      <c r="H39" s="809">
        <v>10079</v>
      </c>
      <c r="I39" s="809">
        <v>44</v>
      </c>
      <c r="J39" s="810" t="s">
        <v>34</v>
      </c>
      <c r="K39" s="810">
        <v>109</v>
      </c>
      <c r="L39" s="809">
        <v>8741</v>
      </c>
      <c r="M39" s="809">
        <v>8662</v>
      </c>
      <c r="N39" s="809">
        <v>24</v>
      </c>
      <c r="O39" s="810" t="s">
        <v>34</v>
      </c>
      <c r="P39" s="810">
        <v>55</v>
      </c>
      <c r="Q39" s="809">
        <v>519</v>
      </c>
      <c r="R39" s="809">
        <v>657</v>
      </c>
      <c r="S39" s="809">
        <v>122</v>
      </c>
      <c r="T39" s="809">
        <v>5</v>
      </c>
      <c r="U39" s="809">
        <v>530</v>
      </c>
      <c r="V39" s="809">
        <v>166</v>
      </c>
      <c r="W39" s="370"/>
      <c r="X39" s="370"/>
      <c r="Y39" s="370"/>
      <c r="Z39" s="370"/>
      <c r="AA39" s="370"/>
      <c r="AB39" s="371"/>
    </row>
    <row r="40" spans="1:28" s="372" customFormat="1" ht="12" customHeight="1">
      <c r="A40" s="336"/>
      <c r="B40" s="336"/>
      <c r="C40" s="404" t="s">
        <v>1126</v>
      </c>
      <c r="D40" s="233"/>
      <c r="E40" s="808">
        <v>12243</v>
      </c>
      <c r="F40" s="809">
        <v>11105</v>
      </c>
      <c r="G40" s="809">
        <v>10557</v>
      </c>
      <c r="H40" s="809">
        <v>10279</v>
      </c>
      <c r="I40" s="809">
        <v>73</v>
      </c>
      <c r="J40" s="810" t="s">
        <v>34</v>
      </c>
      <c r="K40" s="810">
        <v>205</v>
      </c>
      <c r="L40" s="809">
        <v>8801</v>
      </c>
      <c r="M40" s="809">
        <v>8649</v>
      </c>
      <c r="N40" s="809">
        <v>36</v>
      </c>
      <c r="O40" s="810" t="s">
        <v>34</v>
      </c>
      <c r="P40" s="810">
        <v>116</v>
      </c>
      <c r="Q40" s="809">
        <v>548</v>
      </c>
      <c r="R40" s="809">
        <v>953</v>
      </c>
      <c r="S40" s="809">
        <v>232</v>
      </c>
      <c r="T40" s="809">
        <v>7</v>
      </c>
      <c r="U40" s="809">
        <v>714</v>
      </c>
      <c r="V40" s="809">
        <v>185</v>
      </c>
      <c r="W40" s="370"/>
      <c r="X40" s="370"/>
      <c r="Y40" s="370"/>
      <c r="Z40" s="370"/>
      <c r="AA40" s="370"/>
      <c r="AB40" s="371"/>
    </row>
    <row r="41" spans="1:28" s="372" customFormat="1" ht="12" customHeight="1">
      <c r="A41" s="336"/>
      <c r="B41" s="336"/>
      <c r="C41" s="404" t="s">
        <v>1127</v>
      </c>
      <c r="D41" s="233"/>
      <c r="E41" s="808">
        <v>14429</v>
      </c>
      <c r="F41" s="809">
        <v>11070</v>
      </c>
      <c r="G41" s="809">
        <v>10414</v>
      </c>
      <c r="H41" s="809">
        <v>9942</v>
      </c>
      <c r="I41" s="809">
        <v>167</v>
      </c>
      <c r="J41" s="810">
        <v>4</v>
      </c>
      <c r="K41" s="810">
        <v>301</v>
      </c>
      <c r="L41" s="809">
        <v>8238</v>
      </c>
      <c r="M41" s="809">
        <v>7979</v>
      </c>
      <c r="N41" s="809">
        <v>103</v>
      </c>
      <c r="O41" s="810">
        <v>4</v>
      </c>
      <c r="P41" s="810">
        <v>152</v>
      </c>
      <c r="Q41" s="809">
        <v>656</v>
      </c>
      <c r="R41" s="809">
        <v>3213</v>
      </c>
      <c r="S41" s="809">
        <v>487</v>
      </c>
      <c r="T41" s="809">
        <v>7</v>
      </c>
      <c r="U41" s="809">
        <v>2719</v>
      </c>
      <c r="V41" s="809">
        <v>146</v>
      </c>
      <c r="W41" s="370"/>
      <c r="X41" s="370"/>
      <c r="Y41" s="370"/>
      <c r="Z41" s="370"/>
      <c r="AA41" s="370"/>
      <c r="AB41" s="371"/>
    </row>
    <row r="42" spans="1:28" s="372" customFormat="1" ht="12" customHeight="1">
      <c r="A42" s="336"/>
      <c r="B42" s="336"/>
      <c r="C42" s="404" t="s">
        <v>1128</v>
      </c>
      <c r="D42" s="233"/>
      <c r="E42" s="808">
        <v>14444</v>
      </c>
      <c r="F42" s="809">
        <v>7376</v>
      </c>
      <c r="G42" s="809">
        <v>7022</v>
      </c>
      <c r="H42" s="809">
        <v>6373</v>
      </c>
      <c r="I42" s="809">
        <v>341</v>
      </c>
      <c r="J42" s="810">
        <v>3</v>
      </c>
      <c r="K42" s="810">
        <v>305</v>
      </c>
      <c r="L42" s="809">
        <v>4954</v>
      </c>
      <c r="M42" s="809">
        <v>4593</v>
      </c>
      <c r="N42" s="809">
        <v>227</v>
      </c>
      <c r="O42" s="810" t="s">
        <v>34</v>
      </c>
      <c r="P42" s="810">
        <v>134</v>
      </c>
      <c r="Q42" s="809">
        <v>354</v>
      </c>
      <c r="R42" s="809">
        <v>6995</v>
      </c>
      <c r="S42" s="809">
        <v>812</v>
      </c>
      <c r="T42" s="809">
        <v>5</v>
      </c>
      <c r="U42" s="809">
        <v>6178</v>
      </c>
      <c r="V42" s="809">
        <v>73</v>
      </c>
      <c r="W42" s="370"/>
      <c r="X42" s="370"/>
      <c r="Y42" s="370"/>
      <c r="Z42" s="370"/>
      <c r="AA42" s="370"/>
      <c r="AB42" s="371"/>
    </row>
    <row r="43" spans="1:28" s="372" customFormat="1" ht="12" customHeight="1">
      <c r="A43" s="336"/>
      <c r="B43" s="336"/>
      <c r="C43" s="404" t="s">
        <v>1129</v>
      </c>
      <c r="D43" s="233"/>
      <c r="E43" s="808">
        <v>9791</v>
      </c>
      <c r="F43" s="809">
        <v>2717</v>
      </c>
      <c r="G43" s="809">
        <v>2637</v>
      </c>
      <c r="H43" s="809">
        <v>2300</v>
      </c>
      <c r="I43" s="809">
        <v>173</v>
      </c>
      <c r="J43" s="810">
        <v>1</v>
      </c>
      <c r="K43" s="810">
        <v>163</v>
      </c>
      <c r="L43" s="809">
        <v>1529</v>
      </c>
      <c r="M43" s="809">
        <v>1365</v>
      </c>
      <c r="N43" s="809">
        <v>111</v>
      </c>
      <c r="O43" s="810">
        <v>1</v>
      </c>
      <c r="P43" s="810">
        <v>52</v>
      </c>
      <c r="Q43" s="809">
        <v>80</v>
      </c>
      <c r="R43" s="809">
        <v>7015</v>
      </c>
      <c r="S43" s="809">
        <v>615</v>
      </c>
      <c r="T43" s="809">
        <v>2</v>
      </c>
      <c r="U43" s="809">
        <v>6398</v>
      </c>
      <c r="V43" s="809">
        <v>59</v>
      </c>
      <c r="W43" s="370"/>
      <c r="X43" s="370"/>
      <c r="Y43" s="370"/>
      <c r="Z43" s="370"/>
      <c r="AA43" s="370"/>
      <c r="AB43" s="371"/>
    </row>
    <row r="44" spans="1:28" s="372" customFormat="1" ht="12" customHeight="1">
      <c r="A44" s="336"/>
      <c r="B44" s="336"/>
      <c r="C44" s="404" t="s">
        <v>1130</v>
      </c>
      <c r="D44" s="233"/>
      <c r="E44" s="808">
        <v>8348</v>
      </c>
      <c r="F44" s="809">
        <v>1296</v>
      </c>
      <c r="G44" s="809">
        <v>1273</v>
      </c>
      <c r="H44" s="809">
        <v>1060</v>
      </c>
      <c r="I44" s="809">
        <v>104</v>
      </c>
      <c r="J44" s="810">
        <v>1</v>
      </c>
      <c r="K44" s="810">
        <v>108</v>
      </c>
      <c r="L44" s="809">
        <v>561</v>
      </c>
      <c r="M44" s="809">
        <v>490</v>
      </c>
      <c r="N44" s="809">
        <v>48</v>
      </c>
      <c r="O44" s="810">
        <v>1</v>
      </c>
      <c r="P44" s="810">
        <v>22</v>
      </c>
      <c r="Q44" s="809">
        <v>23</v>
      </c>
      <c r="R44" s="809">
        <v>7001</v>
      </c>
      <c r="S44" s="809">
        <v>619</v>
      </c>
      <c r="T44" s="809">
        <v>2</v>
      </c>
      <c r="U44" s="809">
        <v>6380</v>
      </c>
      <c r="V44" s="809">
        <v>51</v>
      </c>
      <c r="W44" s="370"/>
      <c r="X44" s="370"/>
      <c r="Y44" s="370"/>
      <c r="Z44" s="370"/>
      <c r="AA44" s="370"/>
      <c r="AB44" s="371"/>
    </row>
    <row r="45" spans="1:28" s="372" customFormat="1" ht="12" customHeight="1">
      <c r="A45" s="336"/>
      <c r="B45" s="336"/>
      <c r="C45" s="404" t="s">
        <v>1131</v>
      </c>
      <c r="D45" s="233"/>
      <c r="E45" s="808">
        <v>6428</v>
      </c>
      <c r="F45" s="809">
        <v>561</v>
      </c>
      <c r="G45" s="809">
        <v>553</v>
      </c>
      <c r="H45" s="809">
        <v>447</v>
      </c>
      <c r="I45" s="809">
        <v>45</v>
      </c>
      <c r="J45" s="810">
        <v>2</v>
      </c>
      <c r="K45" s="810">
        <v>59</v>
      </c>
      <c r="L45" s="809">
        <v>235</v>
      </c>
      <c r="M45" s="809">
        <v>202</v>
      </c>
      <c r="N45" s="809">
        <v>18</v>
      </c>
      <c r="O45" s="810">
        <v>2</v>
      </c>
      <c r="P45" s="810">
        <v>13</v>
      </c>
      <c r="Q45" s="809">
        <v>8</v>
      </c>
      <c r="R45" s="809">
        <v>5833</v>
      </c>
      <c r="S45" s="809">
        <v>434</v>
      </c>
      <c r="T45" s="809">
        <v>1</v>
      </c>
      <c r="U45" s="809">
        <v>5398</v>
      </c>
      <c r="V45" s="809">
        <v>34</v>
      </c>
      <c r="W45" s="370"/>
      <c r="X45" s="370"/>
      <c r="Y45" s="370"/>
      <c r="Z45" s="370"/>
      <c r="AA45" s="370"/>
      <c r="AB45" s="371"/>
    </row>
    <row r="46" spans="1:28" s="372" customFormat="1" ht="12" customHeight="1">
      <c r="A46" s="336"/>
      <c r="B46" s="336"/>
      <c r="C46" s="404" t="s">
        <v>1132</v>
      </c>
      <c r="D46" s="233"/>
      <c r="E46" s="808">
        <v>4887</v>
      </c>
      <c r="F46" s="809">
        <v>212</v>
      </c>
      <c r="G46" s="809">
        <v>210</v>
      </c>
      <c r="H46" s="809">
        <v>157</v>
      </c>
      <c r="I46" s="809">
        <v>20</v>
      </c>
      <c r="J46" s="810">
        <v>1</v>
      </c>
      <c r="K46" s="810">
        <v>32</v>
      </c>
      <c r="L46" s="809">
        <v>88</v>
      </c>
      <c r="M46" s="809">
        <v>73</v>
      </c>
      <c r="N46" s="809">
        <v>8</v>
      </c>
      <c r="O46" s="810">
        <v>1</v>
      </c>
      <c r="P46" s="810">
        <v>6</v>
      </c>
      <c r="Q46" s="809">
        <v>2</v>
      </c>
      <c r="R46" s="809">
        <v>4647</v>
      </c>
      <c r="S46" s="809">
        <v>200</v>
      </c>
      <c r="T46" s="809">
        <v>1</v>
      </c>
      <c r="U46" s="809">
        <v>4446</v>
      </c>
      <c r="V46" s="809">
        <v>28</v>
      </c>
      <c r="W46" s="370"/>
      <c r="X46" s="370"/>
      <c r="Y46" s="370"/>
      <c r="Z46" s="370"/>
      <c r="AA46" s="370"/>
      <c r="AB46" s="371"/>
    </row>
    <row r="47" spans="1:28" s="372" customFormat="1" ht="12" customHeight="1">
      <c r="A47" s="336"/>
      <c r="B47" s="233" t="s">
        <v>1133</v>
      </c>
      <c r="C47" s="233"/>
      <c r="D47" s="233"/>
      <c r="E47" s="808"/>
      <c r="F47" s="809"/>
      <c r="G47" s="809"/>
      <c r="H47" s="809"/>
      <c r="I47" s="809"/>
      <c r="J47" s="810"/>
      <c r="K47" s="810"/>
      <c r="L47" s="809"/>
      <c r="M47" s="809"/>
      <c r="N47" s="809"/>
      <c r="O47" s="810"/>
      <c r="P47" s="810"/>
      <c r="Q47" s="809"/>
      <c r="R47" s="809"/>
      <c r="S47" s="809"/>
      <c r="T47" s="809"/>
      <c r="U47" s="809"/>
      <c r="V47" s="809"/>
      <c r="W47" s="370"/>
      <c r="X47" s="370"/>
      <c r="Y47" s="370"/>
      <c r="Z47" s="370"/>
      <c r="AA47" s="370"/>
      <c r="AB47" s="371"/>
    </row>
    <row r="48" spans="1:28" s="372" customFormat="1" ht="12" customHeight="1">
      <c r="A48" s="336"/>
      <c r="B48" s="233"/>
      <c r="C48" s="404" t="s">
        <v>1109</v>
      </c>
      <c r="D48" s="233"/>
      <c r="E48" s="808">
        <v>110421</v>
      </c>
      <c r="F48" s="809">
        <v>89327</v>
      </c>
      <c r="G48" s="809">
        <v>84540</v>
      </c>
      <c r="H48" s="809">
        <v>81025</v>
      </c>
      <c r="I48" s="809">
        <v>529</v>
      </c>
      <c r="J48" s="810">
        <v>1911</v>
      </c>
      <c r="K48" s="810">
        <v>1075</v>
      </c>
      <c r="L48" s="809">
        <v>73038</v>
      </c>
      <c r="M48" s="809">
        <v>70396</v>
      </c>
      <c r="N48" s="809">
        <v>334</v>
      </c>
      <c r="O48" s="809">
        <v>1677</v>
      </c>
      <c r="P48" s="809">
        <v>631</v>
      </c>
      <c r="Q48" s="809">
        <v>4787</v>
      </c>
      <c r="R48" s="809">
        <v>17987</v>
      </c>
      <c r="S48" s="809">
        <v>1294</v>
      </c>
      <c r="T48" s="809">
        <v>10813</v>
      </c>
      <c r="U48" s="809">
        <v>5880</v>
      </c>
      <c r="V48" s="809">
        <v>3107</v>
      </c>
      <c r="W48" s="370"/>
      <c r="X48" s="370"/>
      <c r="Y48" s="370"/>
      <c r="Z48" s="370"/>
      <c r="AA48" s="370"/>
      <c r="AB48" s="371"/>
    </row>
    <row r="49" spans="1:28" s="372" customFormat="1" ht="12" customHeight="1">
      <c r="A49" s="336"/>
      <c r="B49" s="336"/>
      <c r="C49" s="404" t="s">
        <v>1134</v>
      </c>
      <c r="D49" s="233"/>
      <c r="E49" s="808">
        <v>43898</v>
      </c>
      <c r="F49" s="809">
        <v>12162</v>
      </c>
      <c r="G49" s="809">
        <v>11695</v>
      </c>
      <c r="H49" s="809">
        <v>10337</v>
      </c>
      <c r="I49" s="809">
        <v>683</v>
      </c>
      <c r="J49" s="810">
        <v>8</v>
      </c>
      <c r="K49" s="810">
        <v>667</v>
      </c>
      <c r="L49" s="809">
        <v>7367</v>
      </c>
      <c r="M49" s="809">
        <v>6723</v>
      </c>
      <c r="N49" s="809">
        <v>412</v>
      </c>
      <c r="O49" s="810">
        <v>5</v>
      </c>
      <c r="P49" s="810">
        <v>227</v>
      </c>
      <c r="Q49" s="809">
        <v>467</v>
      </c>
      <c r="R49" s="809">
        <v>31491</v>
      </c>
      <c r="S49" s="809">
        <v>2680</v>
      </c>
      <c r="T49" s="809">
        <v>11</v>
      </c>
      <c r="U49" s="809">
        <v>28800</v>
      </c>
      <c r="V49" s="809">
        <v>245</v>
      </c>
      <c r="W49" s="370"/>
      <c r="X49" s="370"/>
      <c r="Y49" s="370"/>
      <c r="Z49" s="370"/>
      <c r="AA49" s="370"/>
      <c r="AB49" s="371"/>
    </row>
    <row r="50" spans="1:28" s="372" customFormat="1" ht="12" customHeight="1">
      <c r="A50" s="336"/>
      <c r="B50" s="336"/>
      <c r="C50" s="1793" t="s">
        <v>1135</v>
      </c>
      <c r="D50" s="1793"/>
      <c r="E50" s="808">
        <v>24235</v>
      </c>
      <c r="F50" s="809">
        <v>10093</v>
      </c>
      <c r="G50" s="809">
        <v>9659</v>
      </c>
      <c r="H50" s="809">
        <v>8673</v>
      </c>
      <c r="I50" s="809">
        <v>514</v>
      </c>
      <c r="J50" s="810">
        <v>4</v>
      </c>
      <c r="K50" s="810">
        <v>468</v>
      </c>
      <c r="L50" s="809">
        <v>6483</v>
      </c>
      <c r="M50" s="809">
        <v>5958</v>
      </c>
      <c r="N50" s="809">
        <v>338</v>
      </c>
      <c r="O50" s="810">
        <v>1</v>
      </c>
      <c r="P50" s="810">
        <v>186</v>
      </c>
      <c r="Q50" s="809">
        <v>434</v>
      </c>
      <c r="R50" s="809">
        <v>14010</v>
      </c>
      <c r="S50" s="809">
        <v>1427</v>
      </c>
      <c r="T50" s="809">
        <v>7</v>
      </c>
      <c r="U50" s="809">
        <v>12576</v>
      </c>
      <c r="V50" s="809">
        <v>132</v>
      </c>
      <c r="W50" s="370"/>
      <c r="X50" s="370"/>
      <c r="Y50" s="370"/>
      <c r="Z50" s="370"/>
      <c r="AA50" s="370"/>
      <c r="AB50" s="371"/>
    </row>
    <row r="51" spans="1:28" s="372" customFormat="1" ht="13.5" customHeight="1">
      <c r="A51" s="336"/>
      <c r="B51" s="336"/>
      <c r="C51" s="1793" t="s">
        <v>1116</v>
      </c>
      <c r="D51" s="1793"/>
      <c r="E51" s="808">
        <v>19663</v>
      </c>
      <c r="F51" s="809">
        <v>2069</v>
      </c>
      <c r="G51" s="809">
        <v>2036</v>
      </c>
      <c r="H51" s="809">
        <v>1664</v>
      </c>
      <c r="I51" s="809">
        <v>169</v>
      </c>
      <c r="J51" s="810">
        <v>4</v>
      </c>
      <c r="K51" s="810">
        <v>199</v>
      </c>
      <c r="L51" s="809">
        <v>884</v>
      </c>
      <c r="M51" s="809">
        <v>765</v>
      </c>
      <c r="N51" s="809">
        <v>74</v>
      </c>
      <c r="O51" s="810">
        <v>4</v>
      </c>
      <c r="P51" s="810">
        <v>41</v>
      </c>
      <c r="Q51" s="809">
        <v>33</v>
      </c>
      <c r="R51" s="809">
        <v>17481</v>
      </c>
      <c r="S51" s="809">
        <v>1253</v>
      </c>
      <c r="T51" s="809">
        <v>4</v>
      </c>
      <c r="U51" s="809">
        <v>16224</v>
      </c>
      <c r="V51" s="809">
        <v>113</v>
      </c>
      <c r="W51" s="370"/>
      <c r="X51" s="370"/>
      <c r="Y51" s="370"/>
      <c r="Z51" s="370"/>
      <c r="AA51" s="370"/>
      <c r="AB51" s="371"/>
    </row>
    <row r="52" spans="1:28" s="372" customFormat="1" ht="13.5" customHeight="1">
      <c r="A52" s="336"/>
      <c r="B52" s="336"/>
      <c r="C52" s="811"/>
      <c r="D52" s="811"/>
      <c r="E52" s="808"/>
      <c r="F52" s="809"/>
      <c r="G52" s="809"/>
      <c r="H52" s="809"/>
      <c r="I52" s="809"/>
      <c r="J52" s="810"/>
      <c r="K52" s="810"/>
      <c r="L52" s="809"/>
      <c r="M52" s="809"/>
      <c r="N52" s="809"/>
      <c r="O52" s="810"/>
      <c r="P52" s="810"/>
      <c r="Q52" s="809"/>
      <c r="R52" s="809"/>
      <c r="S52" s="809"/>
      <c r="T52" s="809"/>
      <c r="U52" s="809"/>
      <c r="V52" s="809"/>
      <c r="W52" s="370"/>
      <c r="X52" s="370"/>
      <c r="Y52" s="370"/>
      <c r="Z52" s="370"/>
      <c r="AA52" s="370"/>
      <c r="AB52" s="371"/>
    </row>
    <row r="53" spans="1:28" s="372" customFormat="1" ht="12" customHeight="1">
      <c r="A53" s="336"/>
      <c r="B53" s="233" t="s">
        <v>1117</v>
      </c>
      <c r="C53" s="234"/>
      <c r="D53" s="233"/>
      <c r="E53" s="808">
        <v>185620</v>
      </c>
      <c r="F53" s="809">
        <v>86873</v>
      </c>
      <c r="G53" s="809">
        <v>83609</v>
      </c>
      <c r="H53" s="809">
        <v>60771</v>
      </c>
      <c r="I53" s="809">
        <v>19209</v>
      </c>
      <c r="J53" s="810">
        <v>1889</v>
      </c>
      <c r="K53" s="810">
        <v>1740</v>
      </c>
      <c r="L53" s="809">
        <v>73387</v>
      </c>
      <c r="M53" s="809">
        <v>54732</v>
      </c>
      <c r="N53" s="809">
        <v>15537</v>
      </c>
      <c r="O53" s="810">
        <v>1751</v>
      </c>
      <c r="P53" s="810">
        <v>1367</v>
      </c>
      <c r="Q53" s="809">
        <v>3264</v>
      </c>
      <c r="R53" s="809">
        <v>95781</v>
      </c>
      <c r="S53" s="809">
        <v>45435</v>
      </c>
      <c r="T53" s="809">
        <v>10399</v>
      </c>
      <c r="U53" s="809">
        <v>39947</v>
      </c>
      <c r="V53" s="809">
        <v>2966</v>
      </c>
      <c r="W53" s="370"/>
      <c r="X53" s="370"/>
      <c r="Y53" s="370"/>
      <c r="Z53" s="370"/>
      <c r="AA53" s="370"/>
      <c r="AB53" s="371"/>
    </row>
    <row r="54" spans="1:28" s="372" customFormat="1" ht="12" customHeight="1">
      <c r="A54" s="336"/>
      <c r="B54" s="336"/>
      <c r="C54" s="404" t="s">
        <v>1118</v>
      </c>
      <c r="D54" s="233" t="s">
        <v>1001</v>
      </c>
      <c r="E54" s="808">
        <v>9330</v>
      </c>
      <c r="F54" s="809">
        <v>1236</v>
      </c>
      <c r="G54" s="809">
        <v>1154</v>
      </c>
      <c r="H54" s="809">
        <v>577</v>
      </c>
      <c r="I54" s="809">
        <v>45</v>
      </c>
      <c r="J54" s="810">
        <v>517</v>
      </c>
      <c r="K54" s="810">
        <v>15</v>
      </c>
      <c r="L54" s="809">
        <v>1119</v>
      </c>
      <c r="M54" s="809">
        <v>552</v>
      </c>
      <c r="N54" s="809">
        <v>39</v>
      </c>
      <c r="O54" s="810">
        <v>515</v>
      </c>
      <c r="P54" s="810">
        <v>13</v>
      </c>
      <c r="Q54" s="809">
        <v>82</v>
      </c>
      <c r="R54" s="809">
        <v>7728</v>
      </c>
      <c r="S54" s="809">
        <v>75</v>
      </c>
      <c r="T54" s="809">
        <v>7538</v>
      </c>
      <c r="U54" s="809">
        <v>115</v>
      </c>
      <c r="V54" s="809">
        <v>366</v>
      </c>
      <c r="W54" s="370"/>
      <c r="X54" s="370"/>
      <c r="Y54" s="370"/>
      <c r="Z54" s="370"/>
      <c r="AA54" s="370"/>
      <c r="AB54" s="371"/>
    </row>
    <row r="55" spans="1:28" s="372" customFormat="1" ht="12" customHeight="1">
      <c r="A55" s="336"/>
      <c r="B55" s="336"/>
      <c r="C55" s="404" t="s">
        <v>1119</v>
      </c>
      <c r="D55" s="233"/>
      <c r="E55" s="808">
        <v>9946</v>
      </c>
      <c r="F55" s="809">
        <v>6395</v>
      </c>
      <c r="G55" s="809">
        <v>6027</v>
      </c>
      <c r="H55" s="809">
        <v>4524</v>
      </c>
      <c r="I55" s="809">
        <v>216</v>
      </c>
      <c r="J55" s="810">
        <v>1194</v>
      </c>
      <c r="K55" s="810">
        <v>93</v>
      </c>
      <c r="L55" s="809">
        <v>5493</v>
      </c>
      <c r="M55" s="809">
        <v>4155</v>
      </c>
      <c r="N55" s="809">
        <v>188</v>
      </c>
      <c r="O55" s="810">
        <v>1076</v>
      </c>
      <c r="P55" s="810">
        <v>74</v>
      </c>
      <c r="Q55" s="809">
        <v>368</v>
      </c>
      <c r="R55" s="809">
        <v>3024</v>
      </c>
      <c r="S55" s="809">
        <v>374</v>
      </c>
      <c r="T55" s="809">
        <v>2493</v>
      </c>
      <c r="U55" s="809">
        <v>157</v>
      </c>
      <c r="V55" s="809">
        <v>527</v>
      </c>
      <c r="W55" s="370"/>
      <c r="X55" s="370"/>
      <c r="Y55" s="370"/>
      <c r="Z55" s="370"/>
      <c r="AA55" s="370"/>
      <c r="AB55" s="371"/>
    </row>
    <row r="56" spans="1:28" s="372" customFormat="1" ht="12" customHeight="1">
      <c r="A56" s="336"/>
      <c r="B56" s="336"/>
      <c r="C56" s="404" t="s">
        <v>1120</v>
      </c>
      <c r="D56" s="233"/>
      <c r="E56" s="808">
        <v>9163</v>
      </c>
      <c r="F56" s="809">
        <v>7398</v>
      </c>
      <c r="G56" s="809">
        <v>6981</v>
      </c>
      <c r="H56" s="809">
        <v>6103</v>
      </c>
      <c r="I56" s="809">
        <v>560</v>
      </c>
      <c r="J56" s="810">
        <v>82</v>
      </c>
      <c r="K56" s="810">
        <v>236</v>
      </c>
      <c r="L56" s="809">
        <v>6569</v>
      </c>
      <c r="M56" s="809">
        <v>5791</v>
      </c>
      <c r="N56" s="809">
        <v>477</v>
      </c>
      <c r="O56" s="810">
        <v>77</v>
      </c>
      <c r="P56" s="810">
        <v>224</v>
      </c>
      <c r="Q56" s="809">
        <v>417</v>
      </c>
      <c r="R56" s="809">
        <v>1564</v>
      </c>
      <c r="S56" s="809">
        <v>1268</v>
      </c>
      <c r="T56" s="809">
        <v>172</v>
      </c>
      <c r="U56" s="809">
        <v>124</v>
      </c>
      <c r="V56" s="809">
        <v>201</v>
      </c>
      <c r="W56" s="370"/>
      <c r="X56" s="370"/>
      <c r="Y56" s="370"/>
      <c r="Z56" s="370"/>
      <c r="AA56" s="370"/>
      <c r="AB56" s="371"/>
    </row>
    <row r="57" spans="1:28" s="372" customFormat="1" ht="12" customHeight="1">
      <c r="A57" s="336"/>
      <c r="B57" s="336"/>
      <c r="C57" s="404" t="s">
        <v>1121</v>
      </c>
      <c r="D57" s="233"/>
      <c r="E57" s="808">
        <v>10172</v>
      </c>
      <c r="F57" s="809">
        <v>7597</v>
      </c>
      <c r="G57" s="809">
        <v>7270</v>
      </c>
      <c r="H57" s="809">
        <v>5916</v>
      </c>
      <c r="I57" s="809">
        <v>968</v>
      </c>
      <c r="J57" s="810">
        <v>37</v>
      </c>
      <c r="K57" s="810">
        <v>349</v>
      </c>
      <c r="L57" s="809">
        <v>6721</v>
      </c>
      <c r="M57" s="809">
        <v>5527</v>
      </c>
      <c r="N57" s="809">
        <v>828</v>
      </c>
      <c r="O57" s="810">
        <v>35</v>
      </c>
      <c r="P57" s="810">
        <v>331</v>
      </c>
      <c r="Q57" s="809">
        <v>327</v>
      </c>
      <c r="R57" s="809">
        <v>2352</v>
      </c>
      <c r="S57" s="809">
        <v>2150</v>
      </c>
      <c r="T57" s="809">
        <v>75</v>
      </c>
      <c r="U57" s="809">
        <v>127</v>
      </c>
      <c r="V57" s="809">
        <v>223</v>
      </c>
      <c r="W57" s="370"/>
      <c r="X57" s="370"/>
      <c r="Y57" s="370"/>
      <c r="Z57" s="370"/>
      <c r="AA57" s="370"/>
      <c r="AB57" s="371"/>
    </row>
    <row r="58" spans="1:28" s="372" customFormat="1" ht="12" customHeight="1">
      <c r="A58" s="336"/>
      <c r="B58" s="336"/>
      <c r="C58" s="404" t="s">
        <v>1122</v>
      </c>
      <c r="D58" s="233"/>
      <c r="E58" s="808">
        <v>11429</v>
      </c>
      <c r="F58" s="809">
        <v>8362</v>
      </c>
      <c r="G58" s="809">
        <v>8042</v>
      </c>
      <c r="H58" s="809">
        <v>6139</v>
      </c>
      <c r="I58" s="809">
        <v>1621</v>
      </c>
      <c r="J58" s="810">
        <v>21</v>
      </c>
      <c r="K58" s="810">
        <v>261</v>
      </c>
      <c r="L58" s="809">
        <v>7422</v>
      </c>
      <c r="M58" s="809">
        <v>5744</v>
      </c>
      <c r="N58" s="809">
        <v>1419</v>
      </c>
      <c r="O58" s="810">
        <v>19</v>
      </c>
      <c r="P58" s="810">
        <v>240</v>
      </c>
      <c r="Q58" s="809">
        <v>320</v>
      </c>
      <c r="R58" s="809">
        <v>2833</v>
      </c>
      <c r="S58" s="809">
        <v>2621</v>
      </c>
      <c r="T58" s="809">
        <v>40</v>
      </c>
      <c r="U58" s="809">
        <v>172</v>
      </c>
      <c r="V58" s="809">
        <v>234</v>
      </c>
      <c r="W58" s="370"/>
      <c r="X58" s="370"/>
      <c r="Y58" s="370"/>
      <c r="Z58" s="370"/>
      <c r="AA58" s="370"/>
      <c r="AB58" s="371"/>
    </row>
    <row r="59" spans="1:28" s="372" customFormat="1" ht="12" customHeight="1">
      <c r="A59" s="336"/>
      <c r="B59" s="336"/>
      <c r="C59" s="404" t="s">
        <v>1123</v>
      </c>
      <c r="D59" s="233"/>
      <c r="E59" s="808">
        <v>13898</v>
      </c>
      <c r="F59" s="809">
        <v>10381</v>
      </c>
      <c r="G59" s="809">
        <v>9999</v>
      </c>
      <c r="H59" s="809">
        <v>7336</v>
      </c>
      <c r="I59" s="809">
        <v>2529</v>
      </c>
      <c r="J59" s="810">
        <v>14</v>
      </c>
      <c r="K59" s="810">
        <v>120</v>
      </c>
      <c r="L59" s="809">
        <v>9157</v>
      </c>
      <c r="M59" s="809">
        <v>6814</v>
      </c>
      <c r="N59" s="809">
        <v>2225</v>
      </c>
      <c r="O59" s="810">
        <v>13</v>
      </c>
      <c r="P59" s="810">
        <v>105</v>
      </c>
      <c r="Q59" s="809">
        <v>382</v>
      </c>
      <c r="R59" s="809">
        <v>3229</v>
      </c>
      <c r="S59" s="809">
        <v>2937</v>
      </c>
      <c r="T59" s="809">
        <v>25</v>
      </c>
      <c r="U59" s="809">
        <v>267</v>
      </c>
      <c r="V59" s="809">
        <v>288</v>
      </c>
      <c r="W59" s="370"/>
      <c r="X59" s="370"/>
      <c r="Y59" s="370"/>
      <c r="Z59" s="370"/>
      <c r="AA59" s="370"/>
      <c r="AB59" s="371"/>
    </row>
    <row r="60" spans="1:28" s="372" customFormat="1" ht="12" customHeight="1">
      <c r="A60" s="336"/>
      <c r="B60" s="336"/>
      <c r="C60" s="404" t="s">
        <v>1124</v>
      </c>
      <c r="D60" s="233"/>
      <c r="E60" s="808">
        <v>12926</v>
      </c>
      <c r="F60" s="809">
        <v>9964</v>
      </c>
      <c r="G60" s="809">
        <v>9600</v>
      </c>
      <c r="H60" s="809">
        <v>6947</v>
      </c>
      <c r="I60" s="809">
        <v>2558</v>
      </c>
      <c r="J60" s="810">
        <v>7</v>
      </c>
      <c r="K60" s="810">
        <v>88</v>
      </c>
      <c r="L60" s="809">
        <v>8763</v>
      </c>
      <c r="M60" s="809">
        <v>6438</v>
      </c>
      <c r="N60" s="809">
        <v>2253</v>
      </c>
      <c r="O60" s="810">
        <v>6</v>
      </c>
      <c r="P60" s="810">
        <v>66</v>
      </c>
      <c r="Q60" s="809">
        <v>364</v>
      </c>
      <c r="R60" s="809">
        <v>2739</v>
      </c>
      <c r="S60" s="809">
        <v>2487</v>
      </c>
      <c r="T60" s="809">
        <v>17</v>
      </c>
      <c r="U60" s="809">
        <v>235</v>
      </c>
      <c r="V60" s="809">
        <v>223</v>
      </c>
      <c r="W60" s="370"/>
      <c r="X60" s="370"/>
      <c r="Y60" s="370"/>
      <c r="Z60" s="370"/>
      <c r="AA60" s="370"/>
      <c r="AB60" s="371"/>
    </row>
    <row r="61" spans="1:28" s="372" customFormat="1" ht="12" customHeight="1">
      <c r="A61" s="336"/>
      <c r="B61" s="336"/>
      <c r="C61" s="404" t="s">
        <v>1125</v>
      </c>
      <c r="D61" s="233"/>
      <c r="E61" s="808">
        <v>13320</v>
      </c>
      <c r="F61" s="809">
        <v>9933</v>
      </c>
      <c r="G61" s="809">
        <v>9590</v>
      </c>
      <c r="H61" s="809">
        <v>6937</v>
      </c>
      <c r="I61" s="809">
        <v>2557</v>
      </c>
      <c r="J61" s="810">
        <v>6</v>
      </c>
      <c r="K61" s="810">
        <v>90</v>
      </c>
      <c r="L61" s="809">
        <v>8673</v>
      </c>
      <c r="M61" s="809">
        <v>6363</v>
      </c>
      <c r="N61" s="809">
        <v>2235</v>
      </c>
      <c r="O61" s="810">
        <v>3</v>
      </c>
      <c r="P61" s="810">
        <v>72</v>
      </c>
      <c r="Q61" s="809">
        <v>343</v>
      </c>
      <c r="R61" s="809">
        <v>3219</v>
      </c>
      <c r="S61" s="809">
        <v>2886</v>
      </c>
      <c r="T61" s="809">
        <v>12</v>
      </c>
      <c r="U61" s="809">
        <v>321</v>
      </c>
      <c r="V61" s="809">
        <v>168</v>
      </c>
      <c r="W61" s="370"/>
      <c r="X61" s="370"/>
      <c r="Y61" s="370"/>
      <c r="Z61" s="370"/>
      <c r="AA61" s="370"/>
      <c r="AB61" s="371"/>
    </row>
    <row r="62" spans="1:28" s="372" customFormat="1" ht="12" customHeight="1">
      <c r="A62" s="336"/>
      <c r="B62" s="336"/>
      <c r="C62" s="404" t="s">
        <v>1126</v>
      </c>
      <c r="D62" s="233"/>
      <c r="E62" s="808">
        <v>13891</v>
      </c>
      <c r="F62" s="809">
        <v>9167</v>
      </c>
      <c r="G62" s="809">
        <v>8875</v>
      </c>
      <c r="H62" s="809">
        <v>6324</v>
      </c>
      <c r="I62" s="809">
        <v>2448</v>
      </c>
      <c r="J62" s="810">
        <v>4</v>
      </c>
      <c r="K62" s="810">
        <v>99</v>
      </c>
      <c r="L62" s="809">
        <v>7840</v>
      </c>
      <c r="M62" s="809">
        <v>5690</v>
      </c>
      <c r="N62" s="809">
        <v>2074</v>
      </c>
      <c r="O62" s="810">
        <v>3</v>
      </c>
      <c r="P62" s="810">
        <v>73</v>
      </c>
      <c r="Q62" s="809">
        <v>292</v>
      </c>
      <c r="R62" s="809">
        <v>4563</v>
      </c>
      <c r="S62" s="809">
        <v>4079</v>
      </c>
      <c r="T62" s="809">
        <v>7</v>
      </c>
      <c r="U62" s="809">
        <v>477</v>
      </c>
      <c r="V62" s="809">
        <v>161</v>
      </c>
      <c r="W62" s="370"/>
      <c r="X62" s="370"/>
      <c r="Y62" s="370"/>
      <c r="Z62" s="370"/>
      <c r="AA62" s="370"/>
      <c r="AB62" s="371"/>
    </row>
    <row r="63" spans="1:28" s="372" customFormat="1" ht="12" customHeight="1">
      <c r="A63" s="336"/>
      <c r="B63" s="336"/>
      <c r="C63" s="404" t="s">
        <v>1127</v>
      </c>
      <c r="D63" s="233"/>
      <c r="E63" s="808">
        <v>16089</v>
      </c>
      <c r="F63" s="809">
        <v>7803</v>
      </c>
      <c r="G63" s="809">
        <v>7551</v>
      </c>
      <c r="H63" s="809">
        <v>5083</v>
      </c>
      <c r="I63" s="809">
        <v>2349</v>
      </c>
      <c r="J63" s="810" t="s">
        <v>34</v>
      </c>
      <c r="K63" s="810">
        <v>119</v>
      </c>
      <c r="L63" s="809">
        <v>6285</v>
      </c>
      <c r="M63" s="809">
        <v>4367</v>
      </c>
      <c r="N63" s="809">
        <v>1833</v>
      </c>
      <c r="O63" s="810" t="s">
        <v>34</v>
      </c>
      <c r="P63" s="810">
        <v>85</v>
      </c>
      <c r="Q63" s="809">
        <v>252</v>
      </c>
      <c r="R63" s="809">
        <v>8138</v>
      </c>
      <c r="S63" s="809">
        <v>6330</v>
      </c>
      <c r="T63" s="809">
        <v>2</v>
      </c>
      <c r="U63" s="809">
        <v>1806</v>
      </c>
      <c r="V63" s="809">
        <v>148</v>
      </c>
      <c r="W63" s="370"/>
      <c r="X63" s="370"/>
      <c r="Y63" s="370"/>
      <c r="Z63" s="370"/>
      <c r="AA63" s="370"/>
      <c r="AB63" s="371"/>
    </row>
    <row r="64" spans="1:28" s="372" customFormat="1" ht="12" customHeight="1">
      <c r="A64" s="336"/>
      <c r="B64" s="336"/>
      <c r="C64" s="404" t="s">
        <v>1128</v>
      </c>
      <c r="D64" s="233"/>
      <c r="E64" s="808">
        <v>16562</v>
      </c>
      <c r="F64" s="809">
        <v>5111</v>
      </c>
      <c r="G64" s="809">
        <v>5027</v>
      </c>
      <c r="H64" s="809">
        <v>3091</v>
      </c>
      <c r="I64" s="809">
        <v>1836</v>
      </c>
      <c r="J64" s="810">
        <v>2</v>
      </c>
      <c r="K64" s="810">
        <v>98</v>
      </c>
      <c r="L64" s="809">
        <v>3621</v>
      </c>
      <c r="M64" s="809">
        <v>2304</v>
      </c>
      <c r="N64" s="809">
        <v>1267</v>
      </c>
      <c r="O64" s="810">
        <v>1</v>
      </c>
      <c r="P64" s="810">
        <v>49</v>
      </c>
      <c r="Q64" s="809">
        <v>84</v>
      </c>
      <c r="R64" s="809">
        <v>11351</v>
      </c>
      <c r="S64" s="809">
        <v>6845</v>
      </c>
      <c r="T64" s="809">
        <v>6</v>
      </c>
      <c r="U64" s="809">
        <v>4500</v>
      </c>
      <c r="V64" s="809">
        <v>100</v>
      </c>
      <c r="W64" s="370"/>
      <c r="X64" s="370"/>
      <c r="Y64" s="370"/>
      <c r="Z64" s="370"/>
      <c r="AA64" s="370"/>
      <c r="AB64" s="371"/>
    </row>
    <row r="65" spans="1:28" s="372" customFormat="1" ht="12" customHeight="1">
      <c r="A65" s="336"/>
      <c r="B65" s="336"/>
      <c r="C65" s="404" t="s">
        <v>1129</v>
      </c>
      <c r="D65" s="233"/>
      <c r="E65" s="808">
        <v>12780</v>
      </c>
      <c r="F65" s="809">
        <v>2011</v>
      </c>
      <c r="G65" s="809">
        <v>1992</v>
      </c>
      <c r="H65" s="809">
        <v>1108</v>
      </c>
      <c r="I65" s="809">
        <v>812</v>
      </c>
      <c r="J65" s="810">
        <v>3</v>
      </c>
      <c r="K65" s="810">
        <v>69</v>
      </c>
      <c r="L65" s="809">
        <v>1121</v>
      </c>
      <c r="M65" s="809">
        <v>671</v>
      </c>
      <c r="N65" s="809">
        <v>427</v>
      </c>
      <c r="O65" s="810">
        <v>2</v>
      </c>
      <c r="P65" s="810">
        <v>21</v>
      </c>
      <c r="Q65" s="809">
        <v>19</v>
      </c>
      <c r="R65" s="809">
        <v>10687</v>
      </c>
      <c r="S65" s="809">
        <v>4772</v>
      </c>
      <c r="T65" s="809">
        <v>6</v>
      </c>
      <c r="U65" s="809">
        <v>5909</v>
      </c>
      <c r="V65" s="809">
        <v>82</v>
      </c>
      <c r="W65" s="370"/>
      <c r="X65" s="370"/>
      <c r="Y65" s="370"/>
      <c r="Z65" s="370"/>
      <c r="AA65" s="370"/>
      <c r="AB65" s="371"/>
    </row>
    <row r="66" spans="1:28" s="372" customFormat="1" ht="12" customHeight="1">
      <c r="A66" s="336"/>
      <c r="B66" s="336"/>
      <c r="C66" s="404" t="s">
        <v>1130</v>
      </c>
      <c r="D66" s="233"/>
      <c r="E66" s="808">
        <v>12073</v>
      </c>
      <c r="F66" s="809">
        <v>919</v>
      </c>
      <c r="G66" s="809">
        <v>909</v>
      </c>
      <c r="H66" s="809">
        <v>447</v>
      </c>
      <c r="I66" s="809">
        <v>410</v>
      </c>
      <c r="J66" s="810" t="s">
        <v>34</v>
      </c>
      <c r="K66" s="810">
        <v>52</v>
      </c>
      <c r="L66" s="809">
        <v>405</v>
      </c>
      <c r="M66" s="809">
        <v>223</v>
      </c>
      <c r="N66" s="809">
        <v>172</v>
      </c>
      <c r="O66" s="810" t="s">
        <v>34</v>
      </c>
      <c r="P66" s="810">
        <v>10</v>
      </c>
      <c r="Q66" s="809">
        <v>10</v>
      </c>
      <c r="R66" s="809">
        <v>11054</v>
      </c>
      <c r="S66" s="809">
        <v>3972</v>
      </c>
      <c r="T66" s="809">
        <v>1</v>
      </c>
      <c r="U66" s="809">
        <v>7081</v>
      </c>
      <c r="V66" s="809">
        <v>100</v>
      </c>
      <c r="W66" s="370"/>
      <c r="X66" s="370"/>
      <c r="Y66" s="370"/>
      <c r="Z66" s="370"/>
      <c r="AA66" s="370"/>
      <c r="AB66" s="371"/>
    </row>
    <row r="67" spans="1:28" s="372" customFormat="1" ht="12" customHeight="1">
      <c r="A67" s="336"/>
      <c r="B67" s="336"/>
      <c r="C67" s="404" t="s">
        <v>1131</v>
      </c>
      <c r="D67" s="233"/>
      <c r="E67" s="808">
        <v>10942</v>
      </c>
      <c r="F67" s="809">
        <v>413</v>
      </c>
      <c r="G67" s="809">
        <v>411</v>
      </c>
      <c r="H67" s="809">
        <v>165</v>
      </c>
      <c r="I67" s="809">
        <v>207</v>
      </c>
      <c r="J67" s="810">
        <v>1</v>
      </c>
      <c r="K67" s="810">
        <v>38</v>
      </c>
      <c r="L67" s="809">
        <v>136</v>
      </c>
      <c r="M67" s="809">
        <v>62</v>
      </c>
      <c r="N67" s="809">
        <v>69</v>
      </c>
      <c r="O67" s="810">
        <v>1</v>
      </c>
      <c r="P67" s="810">
        <v>4</v>
      </c>
      <c r="Q67" s="809">
        <v>2</v>
      </c>
      <c r="R67" s="809">
        <v>10463</v>
      </c>
      <c r="S67" s="809">
        <v>2886</v>
      </c>
      <c r="T67" s="809">
        <v>4</v>
      </c>
      <c r="U67" s="809">
        <v>7573</v>
      </c>
      <c r="V67" s="809">
        <v>66</v>
      </c>
      <c r="W67" s="370"/>
      <c r="X67" s="370"/>
      <c r="Y67" s="370"/>
      <c r="Z67" s="370"/>
      <c r="AA67" s="370"/>
      <c r="AB67" s="371"/>
    </row>
    <row r="68" spans="1:28" s="372" customFormat="1" ht="12" customHeight="1">
      <c r="A68" s="336"/>
      <c r="B68" s="336"/>
      <c r="C68" s="404" t="s">
        <v>1132</v>
      </c>
      <c r="D68" s="233"/>
      <c r="E68" s="808">
        <v>13099</v>
      </c>
      <c r="F68" s="809">
        <v>183</v>
      </c>
      <c r="G68" s="809">
        <v>181</v>
      </c>
      <c r="H68" s="809">
        <v>74</v>
      </c>
      <c r="I68" s="809">
        <v>93</v>
      </c>
      <c r="J68" s="810">
        <v>1</v>
      </c>
      <c r="K68" s="810">
        <v>13</v>
      </c>
      <c r="L68" s="809">
        <v>62</v>
      </c>
      <c r="M68" s="809">
        <v>31</v>
      </c>
      <c r="N68" s="809">
        <v>31</v>
      </c>
      <c r="O68" s="810" t="s">
        <v>34</v>
      </c>
      <c r="P68" s="810" t="s">
        <v>34</v>
      </c>
      <c r="Q68" s="809">
        <v>2</v>
      </c>
      <c r="R68" s="809">
        <v>12837</v>
      </c>
      <c r="S68" s="809">
        <v>1753</v>
      </c>
      <c r="T68" s="809">
        <v>1</v>
      </c>
      <c r="U68" s="809">
        <v>11083</v>
      </c>
      <c r="V68" s="809">
        <v>79</v>
      </c>
      <c r="W68" s="370"/>
      <c r="X68" s="370"/>
      <c r="Y68" s="370"/>
      <c r="Z68" s="370"/>
      <c r="AA68" s="370"/>
      <c r="AB68" s="371"/>
    </row>
    <row r="69" spans="1:28" s="372" customFormat="1" ht="12" customHeight="1">
      <c r="A69" s="336"/>
      <c r="B69" s="233" t="s">
        <v>1133</v>
      </c>
      <c r="C69" s="233"/>
      <c r="D69" s="233"/>
      <c r="E69" s="808"/>
      <c r="F69" s="809"/>
      <c r="G69" s="809"/>
      <c r="H69" s="809"/>
      <c r="I69" s="809"/>
      <c r="J69" s="810"/>
      <c r="K69" s="810"/>
      <c r="L69" s="809"/>
      <c r="M69" s="809"/>
      <c r="N69" s="809"/>
      <c r="O69" s="810"/>
      <c r="P69" s="810"/>
      <c r="Q69" s="809"/>
      <c r="R69" s="809"/>
      <c r="S69" s="809"/>
      <c r="T69" s="809"/>
      <c r="U69" s="809"/>
      <c r="V69" s="809"/>
      <c r="W69" s="370"/>
      <c r="X69" s="370"/>
      <c r="Y69" s="370"/>
      <c r="Z69" s="370"/>
      <c r="AA69" s="370"/>
      <c r="AB69" s="371"/>
    </row>
    <row r="70" spans="1:28" s="372" customFormat="1" ht="12" customHeight="1">
      <c r="A70" s="336"/>
      <c r="B70" s="233"/>
      <c r="C70" s="404" t="s">
        <v>1109</v>
      </c>
      <c r="D70" s="233"/>
      <c r="E70" s="808">
        <v>120164</v>
      </c>
      <c r="F70" s="809">
        <v>78236</v>
      </c>
      <c r="G70" s="809">
        <v>75089</v>
      </c>
      <c r="H70" s="809">
        <v>55886</v>
      </c>
      <c r="I70" s="809">
        <v>15851</v>
      </c>
      <c r="J70" s="810">
        <v>1882</v>
      </c>
      <c r="K70" s="810">
        <v>1470</v>
      </c>
      <c r="L70" s="809">
        <v>68042</v>
      </c>
      <c r="M70" s="809">
        <v>51441</v>
      </c>
      <c r="N70" s="809">
        <v>13571</v>
      </c>
      <c r="O70" s="809">
        <v>1747</v>
      </c>
      <c r="P70" s="809">
        <v>1283</v>
      </c>
      <c r="Q70" s="809">
        <v>3147</v>
      </c>
      <c r="R70" s="809">
        <v>39389</v>
      </c>
      <c r="S70" s="809">
        <v>25207</v>
      </c>
      <c r="T70" s="809">
        <v>10381</v>
      </c>
      <c r="U70" s="809">
        <v>3801</v>
      </c>
      <c r="V70" s="809">
        <v>2539</v>
      </c>
      <c r="W70" s="370"/>
      <c r="X70" s="370"/>
      <c r="Y70" s="370"/>
      <c r="Z70" s="370"/>
      <c r="AA70" s="370"/>
      <c r="AB70" s="371"/>
    </row>
    <row r="71" spans="1:28" s="372" customFormat="1" ht="12" customHeight="1">
      <c r="A71" s="336"/>
      <c r="B71" s="336"/>
      <c r="C71" s="404" t="s">
        <v>1134</v>
      </c>
      <c r="D71" s="233"/>
      <c r="E71" s="808">
        <v>65456</v>
      </c>
      <c r="F71" s="809">
        <v>8637</v>
      </c>
      <c r="G71" s="809">
        <v>8520</v>
      </c>
      <c r="H71" s="809">
        <v>4885</v>
      </c>
      <c r="I71" s="809">
        <v>3358</v>
      </c>
      <c r="J71" s="810">
        <v>7</v>
      </c>
      <c r="K71" s="810">
        <v>270</v>
      </c>
      <c r="L71" s="809">
        <v>5345</v>
      </c>
      <c r="M71" s="809">
        <v>3291</v>
      </c>
      <c r="N71" s="809">
        <v>1966</v>
      </c>
      <c r="O71" s="810">
        <v>4</v>
      </c>
      <c r="P71" s="810">
        <v>84</v>
      </c>
      <c r="Q71" s="809">
        <v>117</v>
      </c>
      <c r="R71" s="809">
        <v>56392</v>
      </c>
      <c r="S71" s="809">
        <v>20228</v>
      </c>
      <c r="T71" s="809">
        <v>18</v>
      </c>
      <c r="U71" s="809">
        <v>36146</v>
      </c>
      <c r="V71" s="809">
        <v>427</v>
      </c>
      <c r="W71" s="370"/>
      <c r="X71" s="370"/>
      <c r="Y71" s="370"/>
      <c r="Z71" s="370"/>
      <c r="AA71" s="370"/>
      <c r="AB71" s="371"/>
    </row>
    <row r="72" spans="1:28" ht="11.25" customHeight="1">
      <c r="A72" s="336"/>
      <c r="B72" s="336"/>
      <c r="C72" s="1793" t="s">
        <v>1135</v>
      </c>
      <c r="D72" s="1793"/>
      <c r="E72" s="808">
        <v>29342</v>
      </c>
      <c r="F72" s="809">
        <v>7122</v>
      </c>
      <c r="G72" s="809">
        <v>7019</v>
      </c>
      <c r="H72" s="809">
        <v>4199</v>
      </c>
      <c r="I72" s="809">
        <v>2648</v>
      </c>
      <c r="J72" s="810">
        <v>5</v>
      </c>
      <c r="K72" s="810">
        <v>167</v>
      </c>
      <c r="L72" s="809">
        <v>4742</v>
      </c>
      <c r="M72" s="809">
        <v>2975</v>
      </c>
      <c r="N72" s="809">
        <v>1694</v>
      </c>
      <c r="O72" s="810">
        <v>3</v>
      </c>
      <c r="P72" s="810">
        <v>70</v>
      </c>
      <c r="Q72" s="809">
        <v>103</v>
      </c>
      <c r="R72" s="809">
        <v>22038</v>
      </c>
      <c r="S72" s="809">
        <v>11617</v>
      </c>
      <c r="T72" s="809">
        <v>12</v>
      </c>
      <c r="U72" s="809">
        <v>10409</v>
      </c>
      <c r="V72" s="809">
        <v>182</v>
      </c>
    </row>
    <row r="73" spans="1:28" ht="11.25" customHeight="1">
      <c r="A73" s="336"/>
      <c r="B73" s="336"/>
      <c r="C73" s="1793" t="s">
        <v>1116</v>
      </c>
      <c r="D73" s="1793"/>
      <c r="E73" s="808">
        <v>36114</v>
      </c>
      <c r="F73" s="809">
        <v>1515</v>
      </c>
      <c r="G73" s="809">
        <v>1501</v>
      </c>
      <c r="H73" s="809">
        <v>686</v>
      </c>
      <c r="I73" s="809">
        <v>710</v>
      </c>
      <c r="J73" s="810">
        <v>2</v>
      </c>
      <c r="K73" s="810">
        <v>103</v>
      </c>
      <c r="L73" s="809">
        <v>603</v>
      </c>
      <c r="M73" s="809">
        <v>316</v>
      </c>
      <c r="N73" s="809">
        <v>272</v>
      </c>
      <c r="O73" s="810">
        <v>1</v>
      </c>
      <c r="P73" s="810">
        <v>14</v>
      </c>
      <c r="Q73" s="809">
        <v>14</v>
      </c>
      <c r="R73" s="809">
        <v>34354</v>
      </c>
      <c r="S73" s="809">
        <v>8611</v>
      </c>
      <c r="T73" s="809">
        <v>6</v>
      </c>
      <c r="U73" s="809">
        <v>25737</v>
      </c>
      <c r="V73" s="809">
        <v>245</v>
      </c>
    </row>
    <row r="74" spans="1:28" ht="11.25" customHeight="1">
      <c r="A74" s="396"/>
      <c r="B74" s="396"/>
      <c r="C74" s="814"/>
      <c r="D74" s="814"/>
      <c r="E74" s="815"/>
      <c r="F74" s="816"/>
      <c r="G74" s="816"/>
      <c r="H74" s="816"/>
      <c r="I74" s="816"/>
      <c r="J74" s="816"/>
      <c r="K74" s="816"/>
      <c r="L74" s="816"/>
      <c r="M74" s="816"/>
      <c r="N74" s="816"/>
      <c r="O74" s="816"/>
      <c r="P74" s="816"/>
      <c r="Q74" s="816"/>
      <c r="R74" s="816"/>
      <c r="S74" s="816"/>
      <c r="T74" s="816"/>
      <c r="U74" s="816"/>
      <c r="V74" s="816"/>
    </row>
    <row r="75" spans="1:28" ht="11.25" customHeight="1"/>
    <row r="76" spans="1:28" ht="11.25" customHeight="1"/>
    <row r="77" spans="1:28" ht="11.25" customHeight="1"/>
    <row r="78" spans="1:28" ht="11.25" customHeight="1"/>
    <row r="79" spans="1:28" ht="11.25" customHeight="1"/>
    <row r="80" spans="1:28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8">
    <mergeCell ref="R3:U3"/>
    <mergeCell ref="F4:F6"/>
    <mergeCell ref="N4:O4"/>
    <mergeCell ref="Q4:Q6"/>
    <mergeCell ref="R4:R6"/>
    <mergeCell ref="S4:S6"/>
    <mergeCell ref="T4:T6"/>
    <mergeCell ref="U4:U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C72:D72"/>
    <mergeCell ref="C73:D73"/>
    <mergeCell ref="P5:P6"/>
    <mergeCell ref="B9:C9"/>
    <mergeCell ref="C28:D28"/>
    <mergeCell ref="C29:D29"/>
    <mergeCell ref="C50:D50"/>
    <mergeCell ref="C51:D51"/>
    <mergeCell ref="A2:D7"/>
    <mergeCell ref="E2:L2"/>
    <mergeCell ref="G3:H3"/>
  </mergeCells>
  <phoneticPr fontId="4"/>
  <printOptions gridLinesSet="0"/>
  <pageMargins left="0.70866141732283472" right="0.47244094488188981" top="0.78740157480314965" bottom="0.78740157480314965" header="0.51181102362204722" footer="0.51181102362204722"/>
  <pageSetup paperSize="9" scale="85" fitToWidth="2" pageOrder="overThenDown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131"/>
  <sheetViews>
    <sheetView showGridLines="0" view="pageBreakPreview" zoomScaleNormal="100" zoomScaleSheetLayoutView="100" workbookViewId="0">
      <selection activeCell="E1" sqref="E1"/>
    </sheetView>
  </sheetViews>
  <sheetFormatPr defaultColWidth="9.875" defaultRowHeight="14.65" customHeight="1"/>
  <cols>
    <col min="1" max="2" width="1.5" style="817" customWidth="1"/>
    <col min="3" max="3" width="12" style="817" customWidth="1"/>
    <col min="4" max="4" width="2.625" style="817" customWidth="1"/>
    <col min="5" max="22" width="10.625" style="813" customWidth="1"/>
    <col min="23" max="26" width="10.75" style="813" customWidth="1"/>
    <col min="27" max="36" width="9.375" style="813" customWidth="1"/>
    <col min="37" max="16384" width="9.875" style="813"/>
  </cols>
  <sheetData>
    <row r="1" spans="1:54" s="315" customFormat="1" ht="18.75">
      <c r="D1" s="789"/>
      <c r="E1" s="789"/>
      <c r="F1" s="789"/>
      <c r="L1" s="790" t="s">
        <v>1070</v>
      </c>
      <c r="M1" s="791" t="s">
        <v>1142</v>
      </c>
      <c r="Q1" s="319"/>
      <c r="R1" s="319"/>
      <c r="T1" s="789"/>
      <c r="U1" s="789"/>
      <c r="V1" s="789"/>
      <c r="W1" s="789"/>
      <c r="X1" s="789"/>
      <c r="Y1" s="314"/>
      <c r="Z1" s="314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</row>
    <row r="2" spans="1:54" s="116" customFormat="1" ht="13.5" customHeight="1">
      <c r="A2" s="1649" t="s">
        <v>1072</v>
      </c>
      <c r="B2" s="1649"/>
      <c r="C2" s="1649"/>
      <c r="D2" s="1795"/>
      <c r="E2" s="1800" t="s">
        <v>1073</v>
      </c>
      <c r="F2" s="1801"/>
      <c r="G2" s="1801"/>
      <c r="H2" s="1801"/>
      <c r="I2" s="1801"/>
      <c r="J2" s="1801"/>
      <c r="K2" s="1801"/>
      <c r="L2" s="180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114"/>
      <c r="X2" s="114"/>
      <c r="Y2" s="114"/>
      <c r="Z2" s="114"/>
      <c r="AA2" s="114"/>
      <c r="AB2" s="114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</row>
    <row r="3" spans="1:54" s="116" customFormat="1" ht="14.25" customHeight="1">
      <c r="A3" s="1796"/>
      <c r="B3" s="1796"/>
      <c r="C3" s="1796"/>
      <c r="D3" s="1797"/>
      <c r="E3" s="792"/>
      <c r="F3" s="793" t="s">
        <v>564</v>
      </c>
      <c r="G3" s="1802" t="s">
        <v>1074</v>
      </c>
      <c r="H3" s="1803"/>
      <c r="I3" s="550"/>
      <c r="J3" s="794"/>
      <c r="K3" s="794"/>
      <c r="L3" s="795"/>
      <c r="M3" s="795"/>
      <c r="N3" s="550"/>
      <c r="O3" s="794"/>
      <c r="P3" s="794"/>
      <c r="Q3" s="794"/>
      <c r="R3" s="1806" t="s">
        <v>1075</v>
      </c>
      <c r="S3" s="1807"/>
      <c r="T3" s="1807"/>
      <c r="U3" s="1808"/>
      <c r="V3" s="592"/>
      <c r="W3" s="114"/>
      <c r="X3" s="114"/>
      <c r="Y3" s="114"/>
      <c r="Z3" s="114"/>
      <c r="AA3" s="114"/>
      <c r="AB3" s="335"/>
    </row>
    <row r="4" spans="1:54" s="116" customFormat="1" ht="14.25" customHeight="1">
      <c r="A4" s="1796"/>
      <c r="B4" s="1796"/>
      <c r="C4" s="1796"/>
      <c r="D4" s="1797"/>
      <c r="E4" s="797"/>
      <c r="F4" s="1728" t="s">
        <v>1076</v>
      </c>
      <c r="G4" s="798"/>
      <c r="H4" s="795"/>
      <c r="I4" s="818" t="s">
        <v>1077</v>
      </c>
      <c r="J4" s="795"/>
      <c r="K4" s="799"/>
      <c r="L4" s="800" t="s">
        <v>1078</v>
      </c>
      <c r="M4" s="796" t="s">
        <v>1079</v>
      </c>
      <c r="N4" s="1810"/>
      <c r="O4" s="1811"/>
      <c r="P4" s="801" t="s">
        <v>564</v>
      </c>
      <c r="Q4" s="1728" t="s">
        <v>1080</v>
      </c>
      <c r="R4" s="1812" t="s">
        <v>1081</v>
      </c>
      <c r="S4" s="1812" t="s">
        <v>1082</v>
      </c>
      <c r="T4" s="1812" t="s">
        <v>1083</v>
      </c>
      <c r="U4" s="1728" t="s">
        <v>1084</v>
      </c>
      <c r="V4" s="602"/>
      <c r="W4" s="114"/>
      <c r="X4" s="114"/>
      <c r="Y4" s="114"/>
      <c r="Z4" s="114"/>
      <c r="AA4" s="114"/>
      <c r="AB4" s="335"/>
    </row>
    <row r="5" spans="1:54" s="116" customFormat="1" ht="12" customHeight="1">
      <c r="A5" s="1796"/>
      <c r="B5" s="1796"/>
      <c r="C5" s="1796"/>
      <c r="D5" s="1797"/>
      <c r="E5" s="601" t="s">
        <v>1137</v>
      </c>
      <c r="F5" s="1729"/>
      <c r="G5" s="1804" t="s">
        <v>1137</v>
      </c>
      <c r="H5" s="1804" t="s">
        <v>1086</v>
      </c>
      <c r="I5" s="1728" t="s">
        <v>1087</v>
      </c>
      <c r="J5" s="1804" t="s">
        <v>1088</v>
      </c>
      <c r="K5" s="1728" t="s">
        <v>1089</v>
      </c>
      <c r="L5" s="1804" t="s">
        <v>1137</v>
      </c>
      <c r="M5" s="1804" t="s">
        <v>1086</v>
      </c>
      <c r="N5" s="1728" t="s">
        <v>1087</v>
      </c>
      <c r="O5" s="1804" t="s">
        <v>1088</v>
      </c>
      <c r="P5" s="1728" t="s">
        <v>1089</v>
      </c>
      <c r="Q5" s="1729"/>
      <c r="R5" s="1813"/>
      <c r="S5" s="1813"/>
      <c r="T5" s="1813"/>
      <c r="U5" s="1729"/>
      <c r="V5" s="602" t="s">
        <v>1090</v>
      </c>
      <c r="W5" s="114"/>
      <c r="X5" s="114"/>
      <c r="Y5" s="114"/>
      <c r="Z5" s="114"/>
      <c r="AA5" s="114"/>
      <c r="AB5" s="335"/>
    </row>
    <row r="6" spans="1:54" s="116" customFormat="1" ht="25.5" customHeight="1">
      <c r="A6" s="1796"/>
      <c r="B6" s="1796"/>
      <c r="C6" s="1796"/>
      <c r="D6" s="1797"/>
      <c r="E6" s="554"/>
      <c r="F6" s="1729"/>
      <c r="G6" s="1805"/>
      <c r="H6" s="1805"/>
      <c r="I6" s="1729"/>
      <c r="J6" s="1805"/>
      <c r="K6" s="1729"/>
      <c r="L6" s="1805"/>
      <c r="M6" s="1805"/>
      <c r="N6" s="1729"/>
      <c r="O6" s="1805"/>
      <c r="P6" s="1729"/>
      <c r="Q6" s="1729"/>
      <c r="R6" s="1813"/>
      <c r="S6" s="1813"/>
      <c r="T6" s="1813"/>
      <c r="U6" s="1729"/>
      <c r="V6" s="802"/>
      <c r="W6" s="114"/>
      <c r="X6" s="114"/>
      <c r="Y6" s="114"/>
      <c r="Z6" s="114"/>
      <c r="AA6" s="114"/>
      <c r="AB6" s="335"/>
    </row>
    <row r="7" spans="1:54" s="372" customFormat="1" ht="2.25" customHeight="1">
      <c r="A7" s="1798"/>
      <c r="B7" s="1798"/>
      <c r="C7" s="1798"/>
      <c r="D7" s="1799"/>
      <c r="E7" s="803" t="s">
        <v>564</v>
      </c>
      <c r="F7" s="803" t="s">
        <v>564</v>
      </c>
      <c r="G7" s="803"/>
      <c r="H7" s="803"/>
      <c r="I7" s="803"/>
      <c r="J7" s="803"/>
      <c r="K7" s="804"/>
      <c r="L7" s="803"/>
      <c r="M7" s="803"/>
      <c r="N7" s="803"/>
      <c r="O7" s="803"/>
      <c r="P7" s="804"/>
      <c r="Q7" s="805"/>
      <c r="R7" s="805"/>
      <c r="S7" s="805"/>
      <c r="T7" s="805"/>
      <c r="U7" s="805"/>
      <c r="V7" s="805"/>
      <c r="W7" s="370"/>
      <c r="X7" s="370"/>
      <c r="Y7" s="370"/>
      <c r="Z7" s="370"/>
      <c r="AA7" s="370"/>
      <c r="AB7" s="371"/>
    </row>
    <row r="8" spans="1:54" s="372" customFormat="1" ht="7.5" customHeight="1">
      <c r="A8" s="556" t="s">
        <v>564</v>
      </c>
      <c r="B8" s="556"/>
      <c r="C8" s="556"/>
      <c r="D8" s="556"/>
      <c r="E8" s="684"/>
      <c r="F8" s="685"/>
      <c r="G8" s="685"/>
      <c r="H8" s="685"/>
      <c r="I8" s="685"/>
      <c r="J8" s="806"/>
      <c r="K8" s="806"/>
      <c r="L8" s="685"/>
      <c r="M8" s="685"/>
      <c r="N8" s="685"/>
      <c r="O8" s="806"/>
      <c r="P8" s="806"/>
      <c r="Q8" s="685"/>
      <c r="R8" s="685"/>
      <c r="S8" s="685"/>
      <c r="T8" s="685"/>
      <c r="U8" s="685"/>
      <c r="V8" s="370"/>
      <c r="W8" s="370"/>
      <c r="X8" s="370"/>
      <c r="Y8" s="370"/>
      <c r="Z8" s="370"/>
      <c r="AA8" s="370"/>
      <c r="AB8" s="371"/>
    </row>
    <row r="9" spans="1:54" s="372" customFormat="1" ht="12" customHeight="1">
      <c r="A9" s="336"/>
      <c r="B9" s="1602" t="s">
        <v>1138</v>
      </c>
      <c r="C9" s="1792"/>
      <c r="D9" s="807"/>
      <c r="E9" s="808">
        <v>3145</v>
      </c>
      <c r="F9" s="809">
        <v>1693</v>
      </c>
      <c r="G9" s="809">
        <v>1593</v>
      </c>
      <c r="H9" s="809">
        <v>1364</v>
      </c>
      <c r="I9" s="809">
        <v>181</v>
      </c>
      <c r="J9" s="810">
        <v>15</v>
      </c>
      <c r="K9" s="810">
        <v>33</v>
      </c>
      <c r="L9" s="809">
        <v>1375</v>
      </c>
      <c r="M9" s="809">
        <v>1200</v>
      </c>
      <c r="N9" s="809">
        <v>145</v>
      </c>
      <c r="O9" s="810">
        <v>15</v>
      </c>
      <c r="P9" s="810">
        <v>15</v>
      </c>
      <c r="Q9" s="809">
        <v>100</v>
      </c>
      <c r="R9" s="809">
        <v>1401</v>
      </c>
      <c r="S9" s="809">
        <v>413</v>
      </c>
      <c r="T9" s="809">
        <v>140</v>
      </c>
      <c r="U9" s="809">
        <v>848</v>
      </c>
      <c r="V9" s="809">
        <v>51</v>
      </c>
      <c r="W9" s="370"/>
      <c r="X9" s="370"/>
      <c r="Y9" s="370"/>
      <c r="Z9" s="370"/>
      <c r="AA9" s="370"/>
      <c r="AB9" s="371"/>
    </row>
    <row r="10" spans="1:54" s="372" customFormat="1" ht="13.5" customHeight="1">
      <c r="A10" s="336"/>
      <c r="B10" s="336"/>
      <c r="C10" s="404" t="s">
        <v>1139</v>
      </c>
      <c r="D10" s="233" t="s">
        <v>1093</v>
      </c>
      <c r="E10" s="808">
        <v>159</v>
      </c>
      <c r="F10" s="809">
        <v>29</v>
      </c>
      <c r="G10" s="809">
        <v>28</v>
      </c>
      <c r="H10" s="809">
        <v>18</v>
      </c>
      <c r="I10" s="809">
        <v>2</v>
      </c>
      <c r="J10" s="810">
        <v>8</v>
      </c>
      <c r="K10" s="810" t="s">
        <v>34</v>
      </c>
      <c r="L10" s="809">
        <v>27</v>
      </c>
      <c r="M10" s="809">
        <v>17</v>
      </c>
      <c r="N10" s="809">
        <v>2</v>
      </c>
      <c r="O10" s="810">
        <v>8</v>
      </c>
      <c r="P10" s="810" t="s">
        <v>34</v>
      </c>
      <c r="Q10" s="809">
        <v>1</v>
      </c>
      <c r="R10" s="809">
        <v>124</v>
      </c>
      <c r="S10" s="809" t="s">
        <v>34</v>
      </c>
      <c r="T10" s="809">
        <v>122</v>
      </c>
      <c r="U10" s="809">
        <v>2</v>
      </c>
      <c r="V10" s="809">
        <v>6</v>
      </c>
      <c r="W10" s="370"/>
      <c r="X10" s="370"/>
      <c r="Y10" s="370"/>
      <c r="Z10" s="370"/>
      <c r="AA10" s="370"/>
      <c r="AB10" s="371"/>
    </row>
    <row r="11" spans="1:54" s="372" customFormat="1" ht="12" customHeight="1">
      <c r="A11" s="336"/>
      <c r="B11" s="336"/>
      <c r="C11" s="404" t="s">
        <v>1119</v>
      </c>
      <c r="D11" s="233"/>
      <c r="E11" s="808">
        <v>133</v>
      </c>
      <c r="F11" s="809">
        <v>107</v>
      </c>
      <c r="G11" s="809">
        <v>96</v>
      </c>
      <c r="H11" s="809">
        <v>85</v>
      </c>
      <c r="I11" s="809">
        <v>2</v>
      </c>
      <c r="J11" s="810">
        <v>6</v>
      </c>
      <c r="K11" s="810">
        <v>3</v>
      </c>
      <c r="L11" s="809">
        <v>91</v>
      </c>
      <c r="M11" s="809">
        <v>80</v>
      </c>
      <c r="N11" s="809">
        <v>2</v>
      </c>
      <c r="O11" s="810">
        <v>6</v>
      </c>
      <c r="P11" s="810">
        <v>3</v>
      </c>
      <c r="Q11" s="809">
        <v>11</v>
      </c>
      <c r="R11" s="809">
        <v>24</v>
      </c>
      <c r="S11" s="809">
        <v>7</v>
      </c>
      <c r="T11" s="809">
        <v>16</v>
      </c>
      <c r="U11" s="809">
        <v>1</v>
      </c>
      <c r="V11" s="809">
        <v>2</v>
      </c>
      <c r="W11" s="370"/>
      <c r="X11" s="370"/>
      <c r="Y11" s="370"/>
      <c r="Z11" s="370"/>
      <c r="AA11" s="370"/>
      <c r="AB11" s="371"/>
    </row>
    <row r="12" spans="1:54" s="372" customFormat="1" ht="12" customHeight="1">
      <c r="A12" s="336"/>
      <c r="B12" s="336"/>
      <c r="C12" s="404" t="s">
        <v>1120</v>
      </c>
      <c r="D12" s="233"/>
      <c r="E12" s="808">
        <v>120</v>
      </c>
      <c r="F12" s="809">
        <v>110</v>
      </c>
      <c r="G12" s="809">
        <v>100</v>
      </c>
      <c r="H12" s="809">
        <v>92</v>
      </c>
      <c r="I12" s="809">
        <v>4</v>
      </c>
      <c r="J12" s="810">
        <v>1</v>
      </c>
      <c r="K12" s="810">
        <v>3</v>
      </c>
      <c r="L12" s="809">
        <v>95</v>
      </c>
      <c r="M12" s="809">
        <v>88</v>
      </c>
      <c r="N12" s="809">
        <v>4</v>
      </c>
      <c r="O12" s="810">
        <v>1</v>
      </c>
      <c r="P12" s="810">
        <v>2</v>
      </c>
      <c r="Q12" s="809">
        <v>10</v>
      </c>
      <c r="R12" s="809">
        <v>7</v>
      </c>
      <c r="S12" s="809">
        <v>5</v>
      </c>
      <c r="T12" s="809" t="s">
        <v>34</v>
      </c>
      <c r="U12" s="809">
        <v>2</v>
      </c>
      <c r="V12" s="809">
        <v>3</v>
      </c>
      <c r="W12" s="370"/>
      <c r="X12" s="370"/>
      <c r="Y12" s="370"/>
      <c r="Z12" s="370"/>
      <c r="AA12" s="370"/>
      <c r="AB12" s="371"/>
    </row>
    <row r="13" spans="1:54" s="372" customFormat="1" ht="12" customHeight="1">
      <c r="A13" s="336"/>
      <c r="B13" s="336"/>
      <c r="C13" s="404" t="s">
        <v>1121</v>
      </c>
      <c r="D13" s="233"/>
      <c r="E13" s="808">
        <v>153</v>
      </c>
      <c r="F13" s="809">
        <v>135</v>
      </c>
      <c r="G13" s="809">
        <v>131</v>
      </c>
      <c r="H13" s="809">
        <v>120</v>
      </c>
      <c r="I13" s="809">
        <v>11</v>
      </c>
      <c r="J13" s="810" t="s">
        <v>34</v>
      </c>
      <c r="K13" s="810" t="s">
        <v>34</v>
      </c>
      <c r="L13" s="809">
        <v>122</v>
      </c>
      <c r="M13" s="809">
        <v>115</v>
      </c>
      <c r="N13" s="809">
        <v>7</v>
      </c>
      <c r="O13" s="810" t="s">
        <v>34</v>
      </c>
      <c r="P13" s="810" t="s">
        <v>34</v>
      </c>
      <c r="Q13" s="809">
        <v>4</v>
      </c>
      <c r="R13" s="809">
        <v>12</v>
      </c>
      <c r="S13" s="809">
        <v>10</v>
      </c>
      <c r="T13" s="809" t="s">
        <v>34</v>
      </c>
      <c r="U13" s="809">
        <v>2</v>
      </c>
      <c r="V13" s="809">
        <v>6</v>
      </c>
      <c r="W13" s="370"/>
      <c r="X13" s="370"/>
      <c r="Y13" s="370"/>
      <c r="Z13" s="370"/>
      <c r="AA13" s="370"/>
      <c r="AB13" s="371"/>
    </row>
    <row r="14" spans="1:54" s="372" customFormat="1" ht="12" customHeight="1">
      <c r="A14" s="336"/>
      <c r="B14" s="336"/>
      <c r="C14" s="404" t="s">
        <v>1122</v>
      </c>
      <c r="D14" s="233"/>
      <c r="E14" s="808">
        <v>205</v>
      </c>
      <c r="F14" s="809">
        <v>181</v>
      </c>
      <c r="G14" s="809">
        <v>173</v>
      </c>
      <c r="H14" s="809">
        <v>147</v>
      </c>
      <c r="I14" s="809">
        <v>23</v>
      </c>
      <c r="J14" s="810" t="s">
        <v>34</v>
      </c>
      <c r="K14" s="810">
        <v>3</v>
      </c>
      <c r="L14" s="809">
        <v>161</v>
      </c>
      <c r="M14" s="809">
        <v>139</v>
      </c>
      <c r="N14" s="809">
        <v>21</v>
      </c>
      <c r="O14" s="810" t="s">
        <v>34</v>
      </c>
      <c r="P14" s="810">
        <v>1</v>
      </c>
      <c r="Q14" s="809">
        <v>8</v>
      </c>
      <c r="R14" s="809">
        <v>16</v>
      </c>
      <c r="S14" s="809">
        <v>10</v>
      </c>
      <c r="T14" s="809">
        <v>1</v>
      </c>
      <c r="U14" s="809">
        <v>5</v>
      </c>
      <c r="V14" s="809">
        <v>8</v>
      </c>
      <c r="W14" s="370"/>
      <c r="X14" s="370"/>
      <c r="Y14" s="370"/>
      <c r="Z14" s="370"/>
      <c r="AA14" s="370"/>
      <c r="AB14" s="371"/>
    </row>
    <row r="15" spans="1:54" s="372" customFormat="1" ht="12" customHeight="1">
      <c r="A15" s="336"/>
      <c r="B15" s="336"/>
      <c r="C15" s="404" t="s">
        <v>1123</v>
      </c>
      <c r="D15" s="233"/>
      <c r="E15" s="808">
        <v>230</v>
      </c>
      <c r="F15" s="809">
        <v>207</v>
      </c>
      <c r="G15" s="809">
        <v>192</v>
      </c>
      <c r="H15" s="809">
        <v>167</v>
      </c>
      <c r="I15" s="809">
        <v>21</v>
      </c>
      <c r="J15" s="810" t="s">
        <v>34</v>
      </c>
      <c r="K15" s="810">
        <v>4</v>
      </c>
      <c r="L15" s="809">
        <v>169</v>
      </c>
      <c r="M15" s="809">
        <v>148</v>
      </c>
      <c r="N15" s="809">
        <v>20</v>
      </c>
      <c r="O15" s="810" t="s">
        <v>34</v>
      </c>
      <c r="P15" s="810">
        <v>1</v>
      </c>
      <c r="Q15" s="809">
        <v>15</v>
      </c>
      <c r="R15" s="809">
        <v>21</v>
      </c>
      <c r="S15" s="809">
        <v>14</v>
      </c>
      <c r="T15" s="809" t="s">
        <v>34</v>
      </c>
      <c r="U15" s="809">
        <v>7</v>
      </c>
      <c r="V15" s="809">
        <v>2</v>
      </c>
      <c r="W15" s="370"/>
      <c r="X15" s="370"/>
      <c r="Y15" s="370"/>
      <c r="Z15" s="370"/>
      <c r="AA15" s="370"/>
      <c r="AB15" s="371"/>
    </row>
    <row r="16" spans="1:54" s="372" customFormat="1" ht="12" customHeight="1">
      <c r="A16" s="336"/>
      <c r="B16" s="336"/>
      <c r="C16" s="404" t="s">
        <v>1124</v>
      </c>
      <c r="D16" s="233"/>
      <c r="E16" s="808">
        <v>195</v>
      </c>
      <c r="F16" s="809">
        <v>159</v>
      </c>
      <c r="G16" s="809">
        <v>151</v>
      </c>
      <c r="H16" s="809">
        <v>134</v>
      </c>
      <c r="I16" s="809">
        <v>14</v>
      </c>
      <c r="J16" s="810" t="s">
        <v>34</v>
      </c>
      <c r="K16" s="810">
        <v>3</v>
      </c>
      <c r="L16" s="809">
        <v>133</v>
      </c>
      <c r="M16" s="809">
        <v>120</v>
      </c>
      <c r="N16" s="809">
        <v>11</v>
      </c>
      <c r="O16" s="810" t="s">
        <v>34</v>
      </c>
      <c r="P16" s="810">
        <v>2</v>
      </c>
      <c r="Q16" s="809">
        <v>8</v>
      </c>
      <c r="R16" s="809">
        <v>35</v>
      </c>
      <c r="S16" s="809">
        <v>27</v>
      </c>
      <c r="T16" s="809" t="s">
        <v>34</v>
      </c>
      <c r="U16" s="809">
        <v>8</v>
      </c>
      <c r="V16" s="809">
        <v>1</v>
      </c>
      <c r="W16" s="370"/>
      <c r="X16" s="370"/>
      <c r="Y16" s="370"/>
      <c r="Z16" s="370"/>
      <c r="AA16" s="370"/>
      <c r="AB16" s="371"/>
    </row>
    <row r="17" spans="1:28" s="372" customFormat="1" ht="12" customHeight="1">
      <c r="A17" s="336"/>
      <c r="B17" s="336"/>
      <c r="C17" s="404" t="s">
        <v>1125</v>
      </c>
      <c r="D17" s="233"/>
      <c r="E17" s="808">
        <v>178</v>
      </c>
      <c r="F17" s="809">
        <v>152</v>
      </c>
      <c r="G17" s="809">
        <v>139</v>
      </c>
      <c r="H17" s="809">
        <v>119</v>
      </c>
      <c r="I17" s="809">
        <v>19</v>
      </c>
      <c r="J17" s="810" t="s">
        <v>34</v>
      </c>
      <c r="K17" s="810">
        <v>1</v>
      </c>
      <c r="L17" s="809">
        <v>118</v>
      </c>
      <c r="M17" s="809">
        <v>102</v>
      </c>
      <c r="N17" s="809">
        <v>16</v>
      </c>
      <c r="O17" s="810" t="s">
        <v>34</v>
      </c>
      <c r="P17" s="810" t="s">
        <v>34</v>
      </c>
      <c r="Q17" s="809">
        <v>13</v>
      </c>
      <c r="R17" s="809">
        <v>21</v>
      </c>
      <c r="S17" s="809">
        <v>19</v>
      </c>
      <c r="T17" s="809" t="s">
        <v>34</v>
      </c>
      <c r="U17" s="809">
        <v>2</v>
      </c>
      <c r="V17" s="809">
        <v>5</v>
      </c>
      <c r="W17" s="370"/>
      <c r="X17" s="370"/>
      <c r="Y17" s="370"/>
      <c r="Z17" s="370"/>
      <c r="AA17" s="370"/>
      <c r="AB17" s="371"/>
    </row>
    <row r="18" spans="1:28" s="372" customFormat="1" ht="12" customHeight="1">
      <c r="A18" s="336"/>
      <c r="B18" s="336"/>
      <c r="C18" s="404" t="s">
        <v>1126</v>
      </c>
      <c r="D18" s="233"/>
      <c r="E18" s="808">
        <v>230</v>
      </c>
      <c r="F18" s="809">
        <v>194</v>
      </c>
      <c r="G18" s="809">
        <v>183</v>
      </c>
      <c r="H18" s="809">
        <v>157</v>
      </c>
      <c r="I18" s="809">
        <v>21</v>
      </c>
      <c r="J18" s="810" t="s">
        <v>34</v>
      </c>
      <c r="K18" s="810">
        <v>5</v>
      </c>
      <c r="L18" s="809">
        <v>164</v>
      </c>
      <c r="M18" s="809">
        <v>142</v>
      </c>
      <c r="N18" s="809">
        <v>18</v>
      </c>
      <c r="O18" s="810" t="s">
        <v>34</v>
      </c>
      <c r="P18" s="810">
        <v>4</v>
      </c>
      <c r="Q18" s="809">
        <v>11</v>
      </c>
      <c r="R18" s="809">
        <v>33</v>
      </c>
      <c r="S18" s="809">
        <v>27</v>
      </c>
      <c r="T18" s="809">
        <v>1</v>
      </c>
      <c r="U18" s="809">
        <v>5</v>
      </c>
      <c r="V18" s="809">
        <v>3</v>
      </c>
      <c r="W18" s="370"/>
      <c r="X18" s="370"/>
      <c r="Y18" s="370"/>
      <c r="Z18" s="370"/>
      <c r="AA18" s="370"/>
      <c r="AB18" s="371"/>
    </row>
    <row r="19" spans="1:28" s="372" customFormat="1" ht="12" customHeight="1">
      <c r="A19" s="336"/>
      <c r="B19" s="336"/>
      <c r="C19" s="404" t="s">
        <v>1127</v>
      </c>
      <c r="D19" s="233"/>
      <c r="E19" s="808">
        <v>366</v>
      </c>
      <c r="F19" s="809">
        <v>212</v>
      </c>
      <c r="G19" s="809">
        <v>204</v>
      </c>
      <c r="H19" s="809">
        <v>173</v>
      </c>
      <c r="I19" s="809">
        <v>26</v>
      </c>
      <c r="J19" s="810" t="s">
        <v>34</v>
      </c>
      <c r="K19" s="810">
        <v>5</v>
      </c>
      <c r="L19" s="809">
        <v>158</v>
      </c>
      <c r="M19" s="809">
        <v>139</v>
      </c>
      <c r="N19" s="809">
        <v>19</v>
      </c>
      <c r="O19" s="810" t="s">
        <v>34</v>
      </c>
      <c r="P19" s="810" t="s">
        <v>34</v>
      </c>
      <c r="Q19" s="809">
        <v>8</v>
      </c>
      <c r="R19" s="809">
        <v>150</v>
      </c>
      <c r="S19" s="809">
        <v>88</v>
      </c>
      <c r="T19" s="809" t="s">
        <v>34</v>
      </c>
      <c r="U19" s="809">
        <v>62</v>
      </c>
      <c r="V19" s="809">
        <v>4</v>
      </c>
      <c r="W19" s="370"/>
      <c r="X19" s="370"/>
      <c r="Y19" s="370"/>
      <c r="Z19" s="370"/>
      <c r="AA19" s="370"/>
      <c r="AB19" s="371"/>
    </row>
    <row r="20" spans="1:28" s="372" customFormat="1" ht="12" customHeight="1">
      <c r="A20" s="336"/>
      <c r="B20" s="336"/>
      <c r="C20" s="404" t="s">
        <v>1128</v>
      </c>
      <c r="D20" s="233"/>
      <c r="E20" s="808">
        <v>400</v>
      </c>
      <c r="F20" s="809">
        <v>144</v>
      </c>
      <c r="G20" s="809">
        <v>134</v>
      </c>
      <c r="H20" s="809">
        <v>109</v>
      </c>
      <c r="I20" s="809">
        <v>23</v>
      </c>
      <c r="J20" s="810" t="s">
        <v>34</v>
      </c>
      <c r="K20" s="810">
        <v>2</v>
      </c>
      <c r="L20" s="809">
        <v>97</v>
      </c>
      <c r="M20" s="809">
        <v>80</v>
      </c>
      <c r="N20" s="809">
        <v>16</v>
      </c>
      <c r="O20" s="810" t="s">
        <v>34</v>
      </c>
      <c r="P20" s="810">
        <v>1</v>
      </c>
      <c r="Q20" s="809">
        <v>10</v>
      </c>
      <c r="R20" s="809">
        <v>249</v>
      </c>
      <c r="S20" s="809">
        <v>83</v>
      </c>
      <c r="T20" s="809" t="s">
        <v>34</v>
      </c>
      <c r="U20" s="809">
        <v>166</v>
      </c>
      <c r="V20" s="809">
        <v>7</v>
      </c>
      <c r="W20" s="370"/>
      <c r="X20" s="370"/>
      <c r="Y20" s="370"/>
      <c r="Z20" s="370"/>
      <c r="AA20" s="370"/>
      <c r="AB20" s="371"/>
    </row>
    <row r="21" spans="1:28" s="372" customFormat="1" ht="12" customHeight="1">
      <c r="A21" s="336"/>
      <c r="B21" s="336"/>
      <c r="C21" s="404" t="s">
        <v>1129</v>
      </c>
      <c r="D21" s="233"/>
      <c r="E21" s="808">
        <v>246</v>
      </c>
      <c r="F21" s="809">
        <v>41</v>
      </c>
      <c r="G21" s="809">
        <v>40</v>
      </c>
      <c r="H21" s="809">
        <v>30</v>
      </c>
      <c r="I21" s="809">
        <v>8</v>
      </c>
      <c r="J21" s="810" t="s">
        <v>34</v>
      </c>
      <c r="K21" s="810">
        <v>2</v>
      </c>
      <c r="L21" s="809">
        <v>24</v>
      </c>
      <c r="M21" s="809">
        <v>20</v>
      </c>
      <c r="N21" s="809">
        <v>3</v>
      </c>
      <c r="O21" s="810" t="s">
        <v>34</v>
      </c>
      <c r="P21" s="810">
        <v>1</v>
      </c>
      <c r="Q21" s="809">
        <v>1</v>
      </c>
      <c r="R21" s="809">
        <v>204</v>
      </c>
      <c r="S21" s="809">
        <v>49</v>
      </c>
      <c r="T21" s="809" t="s">
        <v>34</v>
      </c>
      <c r="U21" s="809">
        <v>155</v>
      </c>
      <c r="V21" s="809">
        <v>1</v>
      </c>
      <c r="W21" s="370"/>
      <c r="X21" s="370"/>
      <c r="Y21" s="370"/>
      <c r="Z21" s="370"/>
      <c r="AA21" s="370"/>
      <c r="AB21" s="371"/>
    </row>
    <row r="22" spans="1:28" s="372" customFormat="1" ht="12" customHeight="1">
      <c r="A22" s="336"/>
      <c r="B22" s="336"/>
      <c r="C22" s="404" t="s">
        <v>1130</v>
      </c>
      <c r="D22" s="233"/>
      <c r="E22" s="808">
        <v>214</v>
      </c>
      <c r="F22" s="809">
        <v>18</v>
      </c>
      <c r="G22" s="809">
        <v>18</v>
      </c>
      <c r="H22" s="809">
        <v>12</v>
      </c>
      <c r="I22" s="809">
        <v>5</v>
      </c>
      <c r="J22" s="810" t="s">
        <v>34</v>
      </c>
      <c r="K22" s="810">
        <v>1</v>
      </c>
      <c r="L22" s="809">
        <v>15</v>
      </c>
      <c r="M22" s="809">
        <v>10</v>
      </c>
      <c r="N22" s="809">
        <v>5</v>
      </c>
      <c r="O22" s="810" t="s">
        <v>34</v>
      </c>
      <c r="P22" s="810" t="s">
        <v>34</v>
      </c>
      <c r="Q22" s="809" t="s">
        <v>34</v>
      </c>
      <c r="R22" s="809">
        <v>195</v>
      </c>
      <c r="S22" s="809">
        <v>36</v>
      </c>
      <c r="T22" s="809" t="s">
        <v>34</v>
      </c>
      <c r="U22" s="809">
        <v>159</v>
      </c>
      <c r="V22" s="809">
        <v>1</v>
      </c>
      <c r="W22" s="370"/>
      <c r="X22" s="370"/>
      <c r="Y22" s="370"/>
      <c r="Z22" s="370"/>
      <c r="AA22" s="370"/>
      <c r="AB22" s="371"/>
    </row>
    <row r="23" spans="1:28" s="372" customFormat="1" ht="12" customHeight="1">
      <c r="A23" s="336"/>
      <c r="B23" s="336"/>
      <c r="C23" s="404" t="s">
        <v>1131</v>
      </c>
      <c r="D23" s="233"/>
      <c r="E23" s="808">
        <v>164</v>
      </c>
      <c r="F23" s="809">
        <v>3</v>
      </c>
      <c r="G23" s="809">
        <v>3</v>
      </c>
      <c r="H23" s="809" t="s">
        <v>34</v>
      </c>
      <c r="I23" s="809">
        <v>2</v>
      </c>
      <c r="J23" s="810" t="s">
        <v>34</v>
      </c>
      <c r="K23" s="810">
        <v>1</v>
      </c>
      <c r="L23" s="809">
        <v>1</v>
      </c>
      <c r="M23" s="809" t="s">
        <v>34</v>
      </c>
      <c r="N23" s="809">
        <v>1</v>
      </c>
      <c r="O23" s="810" t="s">
        <v>34</v>
      </c>
      <c r="P23" s="810" t="s">
        <v>34</v>
      </c>
      <c r="Q23" s="809" t="s">
        <v>34</v>
      </c>
      <c r="R23" s="809">
        <v>161</v>
      </c>
      <c r="S23" s="809">
        <v>24</v>
      </c>
      <c r="T23" s="809" t="s">
        <v>34</v>
      </c>
      <c r="U23" s="809">
        <v>137</v>
      </c>
      <c r="V23" s="809" t="s">
        <v>34</v>
      </c>
      <c r="W23" s="370"/>
      <c r="X23" s="370"/>
      <c r="Y23" s="370"/>
      <c r="Z23" s="370"/>
      <c r="AA23" s="370"/>
      <c r="AB23" s="371"/>
    </row>
    <row r="24" spans="1:28" s="372" customFormat="1" ht="12" customHeight="1">
      <c r="A24" s="336"/>
      <c r="B24" s="336"/>
      <c r="C24" s="404" t="s">
        <v>1132</v>
      </c>
      <c r="D24" s="233"/>
      <c r="E24" s="808">
        <v>152</v>
      </c>
      <c r="F24" s="809">
        <v>1</v>
      </c>
      <c r="G24" s="809">
        <v>1</v>
      </c>
      <c r="H24" s="809">
        <v>1</v>
      </c>
      <c r="I24" s="809" t="s">
        <v>34</v>
      </c>
      <c r="J24" s="810" t="s">
        <v>34</v>
      </c>
      <c r="K24" s="810" t="s">
        <v>34</v>
      </c>
      <c r="L24" s="809" t="s">
        <v>34</v>
      </c>
      <c r="M24" s="809" t="s">
        <v>34</v>
      </c>
      <c r="N24" s="809" t="s">
        <v>34</v>
      </c>
      <c r="O24" s="810" t="s">
        <v>34</v>
      </c>
      <c r="P24" s="810" t="s">
        <v>34</v>
      </c>
      <c r="Q24" s="809" t="s">
        <v>34</v>
      </c>
      <c r="R24" s="809">
        <v>149</v>
      </c>
      <c r="S24" s="809">
        <v>14</v>
      </c>
      <c r="T24" s="809" t="s">
        <v>34</v>
      </c>
      <c r="U24" s="809">
        <v>135</v>
      </c>
      <c r="V24" s="809">
        <v>2</v>
      </c>
      <c r="W24" s="370"/>
      <c r="X24" s="370"/>
      <c r="Y24" s="370"/>
      <c r="Z24" s="370"/>
      <c r="AA24" s="370"/>
      <c r="AB24" s="371"/>
    </row>
    <row r="25" spans="1:28" s="372" customFormat="1" ht="12" customHeight="1">
      <c r="A25" s="336"/>
      <c r="B25" s="233" t="s">
        <v>1133</v>
      </c>
      <c r="C25" s="233"/>
      <c r="D25" s="233"/>
      <c r="E25" s="808"/>
      <c r="F25" s="809"/>
      <c r="G25" s="809"/>
      <c r="H25" s="809"/>
      <c r="I25" s="809"/>
      <c r="J25" s="810"/>
      <c r="K25" s="810"/>
      <c r="L25" s="809"/>
      <c r="M25" s="809"/>
      <c r="N25" s="809"/>
      <c r="O25" s="810"/>
      <c r="P25" s="810"/>
      <c r="Q25" s="809"/>
      <c r="R25" s="809"/>
      <c r="S25" s="809"/>
      <c r="T25" s="809"/>
      <c r="U25" s="809"/>
      <c r="V25" s="809"/>
      <c r="W25" s="370"/>
      <c r="X25" s="370"/>
      <c r="Y25" s="370"/>
      <c r="Z25" s="370"/>
      <c r="AA25" s="370"/>
      <c r="AB25" s="371"/>
    </row>
    <row r="26" spans="1:28" s="372" customFormat="1" ht="12" customHeight="1">
      <c r="A26" s="336"/>
      <c r="B26" s="233"/>
      <c r="C26" s="404" t="s">
        <v>1109</v>
      </c>
      <c r="D26" s="233"/>
      <c r="E26" s="808">
        <v>1969</v>
      </c>
      <c r="F26" s="809">
        <v>1486</v>
      </c>
      <c r="G26" s="809">
        <v>1397</v>
      </c>
      <c r="H26" s="809">
        <v>1212</v>
      </c>
      <c r="I26" s="809">
        <v>143</v>
      </c>
      <c r="J26" s="810">
        <v>15</v>
      </c>
      <c r="K26" s="810">
        <v>27</v>
      </c>
      <c r="L26" s="809">
        <v>1238</v>
      </c>
      <c r="M26" s="809">
        <v>1090</v>
      </c>
      <c r="N26" s="809">
        <v>120</v>
      </c>
      <c r="O26" s="809">
        <v>15</v>
      </c>
      <c r="P26" s="809">
        <v>13</v>
      </c>
      <c r="Q26" s="809">
        <v>89</v>
      </c>
      <c r="R26" s="809">
        <v>443</v>
      </c>
      <c r="S26" s="809">
        <v>207</v>
      </c>
      <c r="T26" s="809">
        <v>140</v>
      </c>
      <c r="U26" s="809">
        <v>96</v>
      </c>
      <c r="V26" s="809">
        <v>40</v>
      </c>
      <c r="W26" s="370"/>
      <c r="X26" s="370"/>
      <c r="Y26" s="370"/>
      <c r="Z26" s="370"/>
      <c r="AA26" s="370"/>
      <c r="AB26" s="371"/>
    </row>
    <row r="27" spans="1:28" s="372" customFormat="1" ht="12" customHeight="1">
      <c r="A27" s="336"/>
      <c r="B27" s="336"/>
      <c r="C27" s="404" t="s">
        <v>1134</v>
      </c>
      <c r="D27" s="233"/>
      <c r="E27" s="808">
        <v>1176</v>
      </c>
      <c r="F27" s="809">
        <v>207</v>
      </c>
      <c r="G27" s="809">
        <v>196</v>
      </c>
      <c r="H27" s="809">
        <v>152</v>
      </c>
      <c r="I27" s="809">
        <v>38</v>
      </c>
      <c r="J27" s="810" t="s">
        <v>34</v>
      </c>
      <c r="K27" s="810">
        <v>6</v>
      </c>
      <c r="L27" s="809">
        <v>137</v>
      </c>
      <c r="M27" s="809">
        <v>110</v>
      </c>
      <c r="N27" s="809">
        <v>25</v>
      </c>
      <c r="O27" s="810" t="s">
        <v>34</v>
      </c>
      <c r="P27" s="810">
        <v>2</v>
      </c>
      <c r="Q27" s="809">
        <v>11</v>
      </c>
      <c r="R27" s="809">
        <v>958</v>
      </c>
      <c r="S27" s="809">
        <v>206</v>
      </c>
      <c r="T27" s="809" t="s">
        <v>34</v>
      </c>
      <c r="U27" s="809">
        <v>752</v>
      </c>
      <c r="V27" s="809">
        <v>11</v>
      </c>
      <c r="W27" s="370"/>
      <c r="X27" s="370"/>
      <c r="Y27" s="370"/>
      <c r="Z27" s="370"/>
      <c r="AA27" s="370"/>
      <c r="AB27" s="371"/>
    </row>
    <row r="28" spans="1:28" s="372" customFormat="1" ht="12" customHeight="1">
      <c r="A28" s="336"/>
      <c r="B28" s="336"/>
      <c r="C28" s="1793" t="s">
        <v>1135</v>
      </c>
      <c r="D28" s="1794"/>
      <c r="E28" s="808">
        <v>646</v>
      </c>
      <c r="F28" s="809">
        <v>185</v>
      </c>
      <c r="G28" s="809">
        <v>174</v>
      </c>
      <c r="H28" s="809">
        <v>139</v>
      </c>
      <c r="I28" s="809">
        <v>31</v>
      </c>
      <c r="J28" s="810" t="s">
        <v>34</v>
      </c>
      <c r="K28" s="810">
        <v>4</v>
      </c>
      <c r="L28" s="809">
        <v>121</v>
      </c>
      <c r="M28" s="809">
        <v>100</v>
      </c>
      <c r="N28" s="809">
        <v>19</v>
      </c>
      <c r="O28" s="810" t="s">
        <v>34</v>
      </c>
      <c r="P28" s="810">
        <v>2</v>
      </c>
      <c r="Q28" s="809">
        <v>11</v>
      </c>
      <c r="R28" s="809">
        <v>453</v>
      </c>
      <c r="S28" s="809">
        <v>132</v>
      </c>
      <c r="T28" s="809" t="s">
        <v>34</v>
      </c>
      <c r="U28" s="809">
        <v>321</v>
      </c>
      <c r="V28" s="809">
        <v>8</v>
      </c>
      <c r="W28" s="370"/>
      <c r="X28" s="370"/>
      <c r="Y28" s="370"/>
      <c r="Z28" s="370"/>
      <c r="AA28" s="370"/>
      <c r="AB28" s="371"/>
    </row>
    <row r="29" spans="1:28" s="372" customFormat="1" ht="12" customHeight="1">
      <c r="A29" s="336"/>
      <c r="B29" s="336"/>
      <c r="C29" s="1793" t="s">
        <v>1116</v>
      </c>
      <c r="D29" s="1793"/>
      <c r="E29" s="808">
        <v>530</v>
      </c>
      <c r="F29" s="809">
        <v>22</v>
      </c>
      <c r="G29" s="809">
        <v>22</v>
      </c>
      <c r="H29" s="809">
        <v>13</v>
      </c>
      <c r="I29" s="809">
        <v>7</v>
      </c>
      <c r="J29" s="810" t="s">
        <v>34</v>
      </c>
      <c r="K29" s="810">
        <v>2</v>
      </c>
      <c r="L29" s="809">
        <v>16</v>
      </c>
      <c r="M29" s="809">
        <v>10</v>
      </c>
      <c r="N29" s="809">
        <v>6</v>
      </c>
      <c r="O29" s="810" t="s">
        <v>34</v>
      </c>
      <c r="P29" s="810" t="s">
        <v>34</v>
      </c>
      <c r="Q29" s="809" t="s">
        <v>34</v>
      </c>
      <c r="R29" s="809">
        <v>505</v>
      </c>
      <c r="S29" s="809">
        <v>74</v>
      </c>
      <c r="T29" s="809" t="s">
        <v>34</v>
      </c>
      <c r="U29" s="809">
        <v>431</v>
      </c>
      <c r="V29" s="809">
        <v>3</v>
      </c>
      <c r="W29" s="370"/>
      <c r="X29" s="370"/>
      <c r="Y29" s="370"/>
      <c r="Z29" s="370"/>
      <c r="AA29" s="370"/>
      <c r="AB29" s="371"/>
    </row>
    <row r="30" spans="1:28" s="372" customFormat="1" ht="12" customHeight="1">
      <c r="A30" s="336"/>
      <c r="B30" s="336"/>
      <c r="C30" s="811"/>
      <c r="D30" s="811"/>
      <c r="E30" s="808"/>
      <c r="F30" s="809"/>
      <c r="G30" s="809"/>
      <c r="H30" s="809"/>
      <c r="I30" s="809"/>
      <c r="J30" s="810"/>
      <c r="K30" s="810"/>
      <c r="L30" s="809"/>
      <c r="M30" s="809"/>
      <c r="N30" s="809"/>
      <c r="O30" s="810"/>
      <c r="P30" s="810"/>
      <c r="Q30" s="809"/>
      <c r="R30" s="809"/>
      <c r="S30" s="809"/>
      <c r="T30" s="809"/>
      <c r="U30" s="809"/>
      <c r="V30" s="809"/>
      <c r="W30" s="370"/>
      <c r="X30" s="370"/>
      <c r="Y30" s="370"/>
      <c r="Z30" s="370"/>
      <c r="AA30" s="370"/>
      <c r="AB30" s="371"/>
    </row>
    <row r="31" spans="1:28" s="372" customFormat="1" ht="13.5" customHeight="1">
      <c r="A31" s="336"/>
      <c r="B31" s="336" t="s">
        <v>1140</v>
      </c>
      <c r="C31" s="812"/>
      <c r="D31" s="233"/>
      <c r="E31" s="808">
        <v>1439</v>
      </c>
      <c r="F31" s="809">
        <v>893</v>
      </c>
      <c r="G31" s="809">
        <v>821</v>
      </c>
      <c r="H31" s="809">
        <v>789</v>
      </c>
      <c r="I31" s="809">
        <v>8</v>
      </c>
      <c r="J31" s="810">
        <v>3</v>
      </c>
      <c r="K31" s="810">
        <v>21</v>
      </c>
      <c r="L31" s="809">
        <v>686</v>
      </c>
      <c r="M31" s="809">
        <v>672</v>
      </c>
      <c r="N31" s="809">
        <v>6</v>
      </c>
      <c r="O31" s="810">
        <v>3</v>
      </c>
      <c r="P31" s="810">
        <v>5</v>
      </c>
      <c r="Q31" s="809">
        <v>72</v>
      </c>
      <c r="R31" s="809">
        <v>519</v>
      </c>
      <c r="S31" s="809">
        <v>38</v>
      </c>
      <c r="T31" s="809">
        <v>68</v>
      </c>
      <c r="U31" s="809">
        <v>413</v>
      </c>
      <c r="V31" s="809">
        <v>27</v>
      </c>
      <c r="W31" s="370"/>
      <c r="X31" s="370"/>
      <c r="Y31" s="370"/>
      <c r="Z31" s="370"/>
      <c r="AA31" s="370"/>
      <c r="AB31" s="371"/>
    </row>
    <row r="32" spans="1:28" s="372" customFormat="1" ht="12" customHeight="1">
      <c r="A32" s="336"/>
      <c r="B32" s="336"/>
      <c r="C32" s="404" t="s">
        <v>1141</v>
      </c>
      <c r="D32" s="233" t="s">
        <v>1115</v>
      </c>
      <c r="E32" s="808">
        <v>79</v>
      </c>
      <c r="F32" s="809">
        <v>10</v>
      </c>
      <c r="G32" s="809">
        <v>10</v>
      </c>
      <c r="H32" s="809">
        <v>9</v>
      </c>
      <c r="I32" s="809" t="s">
        <v>34</v>
      </c>
      <c r="J32" s="810">
        <v>1</v>
      </c>
      <c r="K32" s="810" t="s">
        <v>34</v>
      </c>
      <c r="L32" s="809">
        <v>10</v>
      </c>
      <c r="M32" s="809">
        <v>9</v>
      </c>
      <c r="N32" s="809" t="s">
        <v>34</v>
      </c>
      <c r="O32" s="810">
        <v>1</v>
      </c>
      <c r="P32" s="810" t="s">
        <v>34</v>
      </c>
      <c r="Q32" s="809" t="s">
        <v>34</v>
      </c>
      <c r="R32" s="809">
        <v>65</v>
      </c>
      <c r="S32" s="809" t="s">
        <v>34</v>
      </c>
      <c r="T32" s="809">
        <v>63</v>
      </c>
      <c r="U32" s="809">
        <v>2</v>
      </c>
      <c r="V32" s="809">
        <v>4</v>
      </c>
      <c r="W32" s="370"/>
      <c r="X32" s="370"/>
      <c r="Y32" s="370"/>
      <c r="Z32" s="370"/>
      <c r="AA32" s="370"/>
      <c r="AB32" s="371"/>
    </row>
    <row r="33" spans="1:28" s="372" customFormat="1" ht="12" customHeight="1">
      <c r="A33" s="336"/>
      <c r="B33" s="336"/>
      <c r="C33" s="404" t="s">
        <v>1119</v>
      </c>
      <c r="D33" s="233"/>
      <c r="E33" s="808">
        <v>59</v>
      </c>
      <c r="F33" s="809">
        <v>50</v>
      </c>
      <c r="G33" s="809">
        <v>41</v>
      </c>
      <c r="H33" s="809">
        <v>38</v>
      </c>
      <c r="I33" s="809" t="s">
        <v>34</v>
      </c>
      <c r="J33" s="810">
        <v>2</v>
      </c>
      <c r="K33" s="810">
        <v>1</v>
      </c>
      <c r="L33" s="809">
        <v>37</v>
      </c>
      <c r="M33" s="809">
        <v>34</v>
      </c>
      <c r="N33" s="809" t="s">
        <v>34</v>
      </c>
      <c r="O33" s="810">
        <v>2</v>
      </c>
      <c r="P33" s="810">
        <v>1</v>
      </c>
      <c r="Q33" s="809">
        <v>9</v>
      </c>
      <c r="R33" s="809">
        <v>7</v>
      </c>
      <c r="S33" s="809">
        <v>1</v>
      </c>
      <c r="T33" s="809">
        <v>5</v>
      </c>
      <c r="U33" s="809">
        <v>1</v>
      </c>
      <c r="V33" s="809">
        <v>2</v>
      </c>
      <c r="W33" s="370"/>
      <c r="X33" s="370"/>
      <c r="Y33" s="370"/>
      <c r="Z33" s="370"/>
      <c r="AA33" s="370"/>
      <c r="AB33" s="371"/>
    </row>
    <row r="34" spans="1:28" s="372" customFormat="1" ht="12" customHeight="1">
      <c r="A34" s="336"/>
      <c r="B34" s="336"/>
      <c r="C34" s="404" t="s">
        <v>1120</v>
      </c>
      <c r="D34" s="233"/>
      <c r="E34" s="808">
        <v>70</v>
      </c>
      <c r="F34" s="809">
        <v>68</v>
      </c>
      <c r="G34" s="809">
        <v>60</v>
      </c>
      <c r="H34" s="809">
        <v>60</v>
      </c>
      <c r="I34" s="809" t="s">
        <v>34</v>
      </c>
      <c r="J34" s="810" t="s">
        <v>34</v>
      </c>
      <c r="K34" s="810" t="s">
        <v>34</v>
      </c>
      <c r="L34" s="809">
        <v>56</v>
      </c>
      <c r="M34" s="809">
        <v>56</v>
      </c>
      <c r="N34" s="809" t="s">
        <v>34</v>
      </c>
      <c r="O34" s="810" t="s">
        <v>34</v>
      </c>
      <c r="P34" s="810" t="s">
        <v>34</v>
      </c>
      <c r="Q34" s="809">
        <v>8</v>
      </c>
      <c r="R34" s="809" t="s">
        <v>34</v>
      </c>
      <c r="S34" s="809" t="s">
        <v>34</v>
      </c>
      <c r="T34" s="809" t="s">
        <v>34</v>
      </c>
      <c r="U34" s="809" t="s">
        <v>34</v>
      </c>
      <c r="V34" s="809">
        <v>2</v>
      </c>
      <c r="W34" s="370"/>
      <c r="X34" s="370"/>
      <c r="Y34" s="370"/>
      <c r="Z34" s="370"/>
      <c r="AA34" s="370"/>
      <c r="AB34" s="371"/>
    </row>
    <row r="35" spans="1:28" s="372" customFormat="1" ht="12" customHeight="1">
      <c r="A35" s="336"/>
      <c r="B35" s="336"/>
      <c r="C35" s="404" t="s">
        <v>1121</v>
      </c>
      <c r="D35" s="233"/>
      <c r="E35" s="808">
        <v>72</v>
      </c>
      <c r="F35" s="809">
        <v>68</v>
      </c>
      <c r="G35" s="809">
        <v>67</v>
      </c>
      <c r="H35" s="809">
        <v>67</v>
      </c>
      <c r="I35" s="809" t="s">
        <v>34</v>
      </c>
      <c r="J35" s="810" t="s">
        <v>34</v>
      </c>
      <c r="K35" s="810" t="s">
        <v>34</v>
      </c>
      <c r="L35" s="809">
        <v>62</v>
      </c>
      <c r="M35" s="809">
        <v>62</v>
      </c>
      <c r="N35" s="809" t="s">
        <v>34</v>
      </c>
      <c r="O35" s="810" t="s">
        <v>34</v>
      </c>
      <c r="P35" s="810" t="s">
        <v>34</v>
      </c>
      <c r="Q35" s="809">
        <v>1</v>
      </c>
      <c r="R35" s="809" t="s">
        <v>34</v>
      </c>
      <c r="S35" s="809" t="s">
        <v>34</v>
      </c>
      <c r="T35" s="809" t="s">
        <v>34</v>
      </c>
      <c r="U35" s="809" t="s">
        <v>34</v>
      </c>
      <c r="V35" s="809">
        <v>4</v>
      </c>
      <c r="W35" s="370"/>
      <c r="X35" s="370"/>
      <c r="Y35" s="370"/>
      <c r="Z35" s="370"/>
      <c r="AA35" s="370"/>
      <c r="AB35" s="371"/>
    </row>
    <row r="36" spans="1:28" s="372" customFormat="1" ht="12" customHeight="1">
      <c r="A36" s="336"/>
      <c r="B36" s="336"/>
      <c r="C36" s="404" t="s">
        <v>1122</v>
      </c>
      <c r="D36" s="233"/>
      <c r="E36" s="808">
        <v>91</v>
      </c>
      <c r="F36" s="809">
        <v>86</v>
      </c>
      <c r="G36" s="809">
        <v>84</v>
      </c>
      <c r="H36" s="809">
        <v>81</v>
      </c>
      <c r="I36" s="809">
        <v>1</v>
      </c>
      <c r="J36" s="810" t="s">
        <v>34</v>
      </c>
      <c r="K36" s="810">
        <v>2</v>
      </c>
      <c r="L36" s="809">
        <v>77</v>
      </c>
      <c r="M36" s="809">
        <v>77</v>
      </c>
      <c r="N36" s="809" t="s">
        <v>34</v>
      </c>
      <c r="O36" s="810" t="s">
        <v>34</v>
      </c>
      <c r="P36" s="810" t="s">
        <v>34</v>
      </c>
      <c r="Q36" s="809">
        <v>2</v>
      </c>
      <c r="R36" s="809">
        <v>3</v>
      </c>
      <c r="S36" s="809" t="s">
        <v>34</v>
      </c>
      <c r="T36" s="809" t="s">
        <v>34</v>
      </c>
      <c r="U36" s="809">
        <v>3</v>
      </c>
      <c r="V36" s="809">
        <v>2</v>
      </c>
      <c r="W36" s="370"/>
      <c r="X36" s="370"/>
      <c r="Y36" s="370"/>
      <c r="Z36" s="370"/>
      <c r="AA36" s="370"/>
      <c r="AB36" s="371"/>
    </row>
    <row r="37" spans="1:28" s="372" customFormat="1" ht="12" customHeight="1">
      <c r="A37" s="336"/>
      <c r="B37" s="336"/>
      <c r="C37" s="404" t="s">
        <v>1123</v>
      </c>
      <c r="D37" s="233"/>
      <c r="E37" s="808">
        <v>111</v>
      </c>
      <c r="F37" s="809">
        <v>103</v>
      </c>
      <c r="G37" s="809">
        <v>92</v>
      </c>
      <c r="H37" s="809">
        <v>89</v>
      </c>
      <c r="I37" s="809" t="s">
        <v>34</v>
      </c>
      <c r="J37" s="810" t="s">
        <v>34</v>
      </c>
      <c r="K37" s="810">
        <v>3</v>
      </c>
      <c r="L37" s="809">
        <v>76</v>
      </c>
      <c r="M37" s="809">
        <v>76</v>
      </c>
      <c r="N37" s="809" t="s">
        <v>34</v>
      </c>
      <c r="O37" s="810" t="s">
        <v>34</v>
      </c>
      <c r="P37" s="810" t="s">
        <v>34</v>
      </c>
      <c r="Q37" s="809">
        <v>11</v>
      </c>
      <c r="R37" s="809">
        <v>7</v>
      </c>
      <c r="S37" s="809">
        <v>2</v>
      </c>
      <c r="T37" s="809" t="s">
        <v>34</v>
      </c>
      <c r="U37" s="809">
        <v>5</v>
      </c>
      <c r="V37" s="809">
        <v>1</v>
      </c>
      <c r="W37" s="370"/>
      <c r="X37" s="370"/>
      <c r="Y37" s="370"/>
      <c r="Z37" s="370"/>
      <c r="AA37" s="370"/>
      <c r="AB37" s="371"/>
    </row>
    <row r="38" spans="1:28" s="372" customFormat="1" ht="12" customHeight="1">
      <c r="A38" s="336"/>
      <c r="B38" s="336"/>
      <c r="C38" s="404" t="s">
        <v>1124</v>
      </c>
      <c r="D38" s="233"/>
      <c r="E38" s="808">
        <v>87</v>
      </c>
      <c r="F38" s="809">
        <v>80</v>
      </c>
      <c r="G38" s="809">
        <v>72</v>
      </c>
      <c r="H38" s="809">
        <v>71</v>
      </c>
      <c r="I38" s="809" t="s">
        <v>34</v>
      </c>
      <c r="J38" s="810" t="s">
        <v>34</v>
      </c>
      <c r="K38" s="810">
        <v>1</v>
      </c>
      <c r="L38" s="809">
        <v>61</v>
      </c>
      <c r="M38" s="809">
        <v>61</v>
      </c>
      <c r="N38" s="809" t="s">
        <v>34</v>
      </c>
      <c r="O38" s="810" t="s">
        <v>34</v>
      </c>
      <c r="P38" s="810" t="s">
        <v>34</v>
      </c>
      <c r="Q38" s="809">
        <v>8</v>
      </c>
      <c r="R38" s="809">
        <v>7</v>
      </c>
      <c r="S38" s="809">
        <v>4</v>
      </c>
      <c r="T38" s="809" t="s">
        <v>34</v>
      </c>
      <c r="U38" s="809">
        <v>3</v>
      </c>
      <c r="V38" s="809" t="s">
        <v>34</v>
      </c>
      <c r="W38" s="370"/>
      <c r="X38" s="370"/>
      <c r="Y38" s="370"/>
      <c r="Z38" s="370"/>
      <c r="AA38" s="370"/>
      <c r="AB38" s="371"/>
    </row>
    <row r="39" spans="1:28" s="372" customFormat="1" ht="12" customHeight="1">
      <c r="A39" s="336"/>
      <c r="B39" s="336"/>
      <c r="C39" s="404" t="s">
        <v>1125</v>
      </c>
      <c r="D39" s="233"/>
      <c r="E39" s="808">
        <v>80</v>
      </c>
      <c r="F39" s="809">
        <v>75</v>
      </c>
      <c r="G39" s="809">
        <v>65</v>
      </c>
      <c r="H39" s="809">
        <v>65</v>
      </c>
      <c r="I39" s="809" t="s">
        <v>34</v>
      </c>
      <c r="J39" s="810" t="s">
        <v>34</v>
      </c>
      <c r="K39" s="810" t="s">
        <v>34</v>
      </c>
      <c r="L39" s="809">
        <v>52</v>
      </c>
      <c r="M39" s="809">
        <v>52</v>
      </c>
      <c r="N39" s="809" t="s">
        <v>34</v>
      </c>
      <c r="O39" s="810" t="s">
        <v>34</v>
      </c>
      <c r="P39" s="810" t="s">
        <v>34</v>
      </c>
      <c r="Q39" s="809">
        <v>10</v>
      </c>
      <c r="R39" s="809">
        <v>2</v>
      </c>
      <c r="S39" s="809">
        <v>1</v>
      </c>
      <c r="T39" s="809" t="s">
        <v>34</v>
      </c>
      <c r="U39" s="809">
        <v>1</v>
      </c>
      <c r="V39" s="809">
        <v>3</v>
      </c>
      <c r="W39" s="370"/>
      <c r="X39" s="370"/>
      <c r="Y39" s="370"/>
      <c r="Z39" s="370"/>
      <c r="AA39" s="370"/>
      <c r="AB39" s="371"/>
    </row>
    <row r="40" spans="1:28" s="372" customFormat="1" ht="12" customHeight="1">
      <c r="A40" s="336"/>
      <c r="B40" s="336"/>
      <c r="C40" s="404" t="s">
        <v>1126</v>
      </c>
      <c r="D40" s="233"/>
      <c r="E40" s="808">
        <v>105</v>
      </c>
      <c r="F40" s="809">
        <v>96</v>
      </c>
      <c r="G40" s="809">
        <v>88</v>
      </c>
      <c r="H40" s="809">
        <v>84</v>
      </c>
      <c r="I40" s="809" t="s">
        <v>34</v>
      </c>
      <c r="J40" s="810" t="s">
        <v>34</v>
      </c>
      <c r="K40" s="810">
        <v>4</v>
      </c>
      <c r="L40" s="809">
        <v>76</v>
      </c>
      <c r="M40" s="809">
        <v>73</v>
      </c>
      <c r="N40" s="809" t="s">
        <v>34</v>
      </c>
      <c r="O40" s="810" t="s">
        <v>34</v>
      </c>
      <c r="P40" s="810">
        <v>3</v>
      </c>
      <c r="Q40" s="809">
        <v>8</v>
      </c>
      <c r="R40" s="809">
        <v>8</v>
      </c>
      <c r="S40" s="809">
        <v>3</v>
      </c>
      <c r="T40" s="809" t="s">
        <v>34</v>
      </c>
      <c r="U40" s="809">
        <v>5</v>
      </c>
      <c r="V40" s="809">
        <v>1</v>
      </c>
      <c r="W40" s="370"/>
      <c r="X40" s="370"/>
      <c r="Y40" s="370"/>
      <c r="Z40" s="370"/>
      <c r="AA40" s="370"/>
      <c r="AB40" s="371"/>
    </row>
    <row r="41" spans="1:28" s="372" customFormat="1" ht="12" customHeight="1">
      <c r="A41" s="336"/>
      <c r="B41" s="336"/>
      <c r="C41" s="404" t="s">
        <v>1127</v>
      </c>
      <c r="D41" s="233"/>
      <c r="E41" s="808">
        <v>171</v>
      </c>
      <c r="F41" s="809">
        <v>126</v>
      </c>
      <c r="G41" s="809">
        <v>121</v>
      </c>
      <c r="H41" s="809">
        <v>113</v>
      </c>
      <c r="I41" s="809">
        <v>3</v>
      </c>
      <c r="J41" s="810" t="s">
        <v>34</v>
      </c>
      <c r="K41" s="810">
        <v>5</v>
      </c>
      <c r="L41" s="809">
        <v>94</v>
      </c>
      <c r="M41" s="809">
        <v>91</v>
      </c>
      <c r="N41" s="809">
        <v>3</v>
      </c>
      <c r="O41" s="810" t="s">
        <v>34</v>
      </c>
      <c r="P41" s="810" t="s">
        <v>34</v>
      </c>
      <c r="Q41" s="809">
        <v>5</v>
      </c>
      <c r="R41" s="809">
        <v>42</v>
      </c>
      <c r="S41" s="809">
        <v>9</v>
      </c>
      <c r="T41" s="809" t="s">
        <v>34</v>
      </c>
      <c r="U41" s="809">
        <v>33</v>
      </c>
      <c r="V41" s="809">
        <v>3</v>
      </c>
      <c r="W41" s="370"/>
      <c r="X41" s="370"/>
      <c r="Y41" s="370"/>
      <c r="Z41" s="370"/>
      <c r="AA41" s="370"/>
      <c r="AB41" s="371"/>
    </row>
    <row r="42" spans="1:28" s="372" customFormat="1" ht="12" customHeight="1">
      <c r="A42" s="336"/>
      <c r="B42" s="336"/>
      <c r="C42" s="404" t="s">
        <v>1128</v>
      </c>
      <c r="D42" s="233"/>
      <c r="E42" s="808">
        <v>194</v>
      </c>
      <c r="F42" s="809">
        <v>91</v>
      </c>
      <c r="G42" s="809">
        <v>82</v>
      </c>
      <c r="H42" s="809">
        <v>81</v>
      </c>
      <c r="I42" s="809" t="s">
        <v>34</v>
      </c>
      <c r="J42" s="810" t="s">
        <v>34</v>
      </c>
      <c r="K42" s="810">
        <v>1</v>
      </c>
      <c r="L42" s="809">
        <v>60</v>
      </c>
      <c r="M42" s="809">
        <v>60</v>
      </c>
      <c r="N42" s="809" t="s">
        <v>34</v>
      </c>
      <c r="O42" s="810" t="s">
        <v>34</v>
      </c>
      <c r="P42" s="810" t="s">
        <v>34</v>
      </c>
      <c r="Q42" s="809">
        <v>9</v>
      </c>
      <c r="R42" s="809">
        <v>99</v>
      </c>
      <c r="S42" s="809">
        <v>8</v>
      </c>
      <c r="T42" s="809" t="s">
        <v>34</v>
      </c>
      <c r="U42" s="809">
        <v>91</v>
      </c>
      <c r="V42" s="809">
        <v>4</v>
      </c>
      <c r="W42" s="370"/>
      <c r="X42" s="370"/>
      <c r="Y42" s="370"/>
      <c r="Z42" s="370"/>
      <c r="AA42" s="370"/>
      <c r="AB42" s="371"/>
    </row>
    <row r="43" spans="1:28" s="372" customFormat="1" ht="12" customHeight="1">
      <c r="A43" s="336"/>
      <c r="B43" s="336"/>
      <c r="C43" s="404" t="s">
        <v>1129</v>
      </c>
      <c r="D43" s="233"/>
      <c r="E43" s="808">
        <v>127</v>
      </c>
      <c r="F43" s="809">
        <v>25</v>
      </c>
      <c r="G43" s="809">
        <v>24</v>
      </c>
      <c r="H43" s="809">
        <v>20</v>
      </c>
      <c r="I43" s="809">
        <v>2</v>
      </c>
      <c r="J43" s="810" t="s">
        <v>34</v>
      </c>
      <c r="K43" s="810">
        <v>2</v>
      </c>
      <c r="L43" s="809">
        <v>15</v>
      </c>
      <c r="M43" s="809">
        <v>13</v>
      </c>
      <c r="N43" s="809">
        <v>1</v>
      </c>
      <c r="O43" s="810" t="s">
        <v>34</v>
      </c>
      <c r="P43" s="810">
        <v>1</v>
      </c>
      <c r="Q43" s="809">
        <v>1</v>
      </c>
      <c r="R43" s="809">
        <v>102</v>
      </c>
      <c r="S43" s="809">
        <v>4</v>
      </c>
      <c r="T43" s="809" t="s">
        <v>34</v>
      </c>
      <c r="U43" s="809">
        <v>98</v>
      </c>
      <c r="V43" s="809" t="s">
        <v>34</v>
      </c>
      <c r="W43" s="370"/>
      <c r="X43" s="370"/>
      <c r="Y43" s="370"/>
      <c r="Z43" s="370"/>
      <c r="AA43" s="370"/>
      <c r="AB43" s="371"/>
    </row>
    <row r="44" spans="1:28" s="372" customFormat="1" ht="12" customHeight="1">
      <c r="A44" s="336"/>
      <c r="B44" s="336"/>
      <c r="C44" s="404" t="s">
        <v>1130</v>
      </c>
      <c r="D44" s="233"/>
      <c r="E44" s="808">
        <v>94</v>
      </c>
      <c r="F44" s="809">
        <v>13</v>
      </c>
      <c r="G44" s="809">
        <v>13</v>
      </c>
      <c r="H44" s="809">
        <v>10</v>
      </c>
      <c r="I44" s="809">
        <v>2</v>
      </c>
      <c r="J44" s="810" t="s">
        <v>34</v>
      </c>
      <c r="K44" s="810">
        <v>1</v>
      </c>
      <c r="L44" s="809">
        <v>10</v>
      </c>
      <c r="M44" s="809">
        <v>8</v>
      </c>
      <c r="N44" s="809">
        <v>2</v>
      </c>
      <c r="O44" s="810" t="s">
        <v>34</v>
      </c>
      <c r="P44" s="810" t="s">
        <v>34</v>
      </c>
      <c r="Q44" s="809" t="s">
        <v>34</v>
      </c>
      <c r="R44" s="809">
        <v>80</v>
      </c>
      <c r="S44" s="809">
        <v>5</v>
      </c>
      <c r="T44" s="809" t="s">
        <v>34</v>
      </c>
      <c r="U44" s="809">
        <v>75</v>
      </c>
      <c r="V44" s="809">
        <v>1</v>
      </c>
      <c r="W44" s="370"/>
      <c r="X44" s="370"/>
      <c r="Y44" s="370"/>
      <c r="Z44" s="370"/>
      <c r="AA44" s="370"/>
      <c r="AB44" s="371"/>
    </row>
    <row r="45" spans="1:28" s="372" customFormat="1" ht="12" customHeight="1">
      <c r="A45" s="336"/>
      <c r="B45" s="336"/>
      <c r="C45" s="404" t="s">
        <v>1131</v>
      </c>
      <c r="D45" s="233"/>
      <c r="E45" s="808">
        <v>65</v>
      </c>
      <c r="F45" s="809">
        <v>1</v>
      </c>
      <c r="G45" s="809">
        <v>1</v>
      </c>
      <c r="H45" s="809" t="s">
        <v>34</v>
      </c>
      <c r="I45" s="809" t="s">
        <v>34</v>
      </c>
      <c r="J45" s="810" t="s">
        <v>34</v>
      </c>
      <c r="K45" s="810">
        <v>1</v>
      </c>
      <c r="L45" s="809" t="s">
        <v>34</v>
      </c>
      <c r="M45" s="809" t="s">
        <v>34</v>
      </c>
      <c r="N45" s="809" t="s">
        <v>34</v>
      </c>
      <c r="O45" s="810" t="s">
        <v>34</v>
      </c>
      <c r="P45" s="810" t="s">
        <v>34</v>
      </c>
      <c r="Q45" s="809" t="s">
        <v>34</v>
      </c>
      <c r="R45" s="809">
        <v>64</v>
      </c>
      <c r="S45" s="809">
        <v>1</v>
      </c>
      <c r="T45" s="809" t="s">
        <v>34</v>
      </c>
      <c r="U45" s="809">
        <v>63</v>
      </c>
      <c r="V45" s="809" t="s">
        <v>34</v>
      </c>
      <c r="W45" s="370"/>
      <c r="X45" s="370"/>
      <c r="Y45" s="370"/>
      <c r="Z45" s="370"/>
      <c r="AA45" s="370"/>
      <c r="AB45" s="371"/>
    </row>
    <row r="46" spans="1:28" s="372" customFormat="1" ht="12" customHeight="1">
      <c r="A46" s="336"/>
      <c r="B46" s="336"/>
      <c r="C46" s="404" t="s">
        <v>1132</v>
      </c>
      <c r="D46" s="233"/>
      <c r="E46" s="808">
        <v>34</v>
      </c>
      <c r="F46" s="809">
        <v>1</v>
      </c>
      <c r="G46" s="809">
        <v>1</v>
      </c>
      <c r="H46" s="809">
        <v>1</v>
      </c>
      <c r="I46" s="809" t="s">
        <v>34</v>
      </c>
      <c r="J46" s="810" t="s">
        <v>34</v>
      </c>
      <c r="K46" s="810" t="s">
        <v>34</v>
      </c>
      <c r="L46" s="809" t="s">
        <v>34</v>
      </c>
      <c r="M46" s="809" t="s">
        <v>34</v>
      </c>
      <c r="N46" s="809" t="s">
        <v>34</v>
      </c>
      <c r="O46" s="810" t="s">
        <v>34</v>
      </c>
      <c r="P46" s="810" t="s">
        <v>34</v>
      </c>
      <c r="Q46" s="809" t="s">
        <v>34</v>
      </c>
      <c r="R46" s="809">
        <v>33</v>
      </c>
      <c r="S46" s="809" t="s">
        <v>34</v>
      </c>
      <c r="T46" s="809" t="s">
        <v>34</v>
      </c>
      <c r="U46" s="809">
        <v>33</v>
      </c>
      <c r="V46" s="809" t="s">
        <v>34</v>
      </c>
      <c r="W46" s="370"/>
      <c r="X46" s="370"/>
      <c r="Y46" s="370"/>
      <c r="Z46" s="370"/>
      <c r="AA46" s="370"/>
      <c r="AB46" s="371"/>
    </row>
    <row r="47" spans="1:28" s="372" customFormat="1" ht="12" customHeight="1">
      <c r="A47" s="336"/>
      <c r="B47" s="233" t="s">
        <v>1133</v>
      </c>
      <c r="C47" s="233"/>
      <c r="D47" s="233"/>
      <c r="E47" s="808"/>
      <c r="F47" s="809"/>
      <c r="G47" s="809"/>
      <c r="H47" s="809"/>
      <c r="I47" s="809"/>
      <c r="J47" s="810"/>
      <c r="K47" s="810"/>
      <c r="L47" s="809"/>
      <c r="M47" s="809"/>
      <c r="N47" s="809"/>
      <c r="O47" s="810"/>
      <c r="P47" s="810"/>
      <c r="Q47" s="809"/>
      <c r="R47" s="809"/>
      <c r="S47" s="809"/>
      <c r="T47" s="809"/>
      <c r="U47" s="809"/>
      <c r="V47" s="809"/>
      <c r="W47" s="370"/>
      <c r="X47" s="370"/>
      <c r="Y47" s="370"/>
      <c r="Z47" s="370"/>
      <c r="AA47" s="370"/>
      <c r="AB47" s="371"/>
    </row>
    <row r="48" spans="1:28" s="372" customFormat="1" ht="12" customHeight="1">
      <c r="A48" s="336"/>
      <c r="B48" s="233"/>
      <c r="C48" s="404" t="s">
        <v>1109</v>
      </c>
      <c r="D48" s="233"/>
      <c r="E48" s="808">
        <v>925</v>
      </c>
      <c r="F48" s="809">
        <v>762</v>
      </c>
      <c r="G48" s="809">
        <v>700</v>
      </c>
      <c r="H48" s="809">
        <v>677</v>
      </c>
      <c r="I48" s="809">
        <v>4</v>
      </c>
      <c r="J48" s="810">
        <v>3</v>
      </c>
      <c r="K48" s="810">
        <v>16</v>
      </c>
      <c r="L48" s="809">
        <v>601</v>
      </c>
      <c r="M48" s="809">
        <v>591</v>
      </c>
      <c r="N48" s="809">
        <v>3</v>
      </c>
      <c r="O48" s="809">
        <v>3</v>
      </c>
      <c r="P48" s="809">
        <v>4</v>
      </c>
      <c r="Q48" s="809">
        <v>62</v>
      </c>
      <c r="R48" s="809">
        <v>141</v>
      </c>
      <c r="S48" s="809">
        <v>20</v>
      </c>
      <c r="T48" s="809">
        <v>68</v>
      </c>
      <c r="U48" s="809">
        <v>53</v>
      </c>
      <c r="V48" s="809">
        <v>22</v>
      </c>
      <c r="W48" s="370"/>
      <c r="X48" s="370"/>
      <c r="Y48" s="370"/>
      <c r="Z48" s="370"/>
      <c r="AA48" s="370"/>
      <c r="AB48" s="371"/>
    </row>
    <row r="49" spans="1:28" s="372" customFormat="1" ht="12" customHeight="1">
      <c r="A49" s="336"/>
      <c r="B49" s="336"/>
      <c r="C49" s="404" t="s">
        <v>1134</v>
      </c>
      <c r="D49" s="233"/>
      <c r="E49" s="808">
        <v>514</v>
      </c>
      <c r="F49" s="809">
        <v>131</v>
      </c>
      <c r="G49" s="809">
        <v>121</v>
      </c>
      <c r="H49" s="809">
        <v>112</v>
      </c>
      <c r="I49" s="809">
        <v>4</v>
      </c>
      <c r="J49" s="810" t="s">
        <v>34</v>
      </c>
      <c r="K49" s="810">
        <v>5</v>
      </c>
      <c r="L49" s="809">
        <v>85</v>
      </c>
      <c r="M49" s="809">
        <v>81</v>
      </c>
      <c r="N49" s="809">
        <v>3</v>
      </c>
      <c r="O49" s="810" t="s">
        <v>34</v>
      </c>
      <c r="P49" s="810">
        <v>1</v>
      </c>
      <c r="Q49" s="809">
        <v>10</v>
      </c>
      <c r="R49" s="809">
        <v>378</v>
      </c>
      <c r="S49" s="809">
        <v>18</v>
      </c>
      <c r="T49" s="809" t="s">
        <v>34</v>
      </c>
      <c r="U49" s="809">
        <v>360</v>
      </c>
      <c r="V49" s="809">
        <v>5</v>
      </c>
      <c r="W49" s="370"/>
      <c r="X49" s="370"/>
      <c r="Y49" s="370"/>
      <c r="Z49" s="370"/>
      <c r="AA49" s="370"/>
      <c r="AB49" s="371"/>
    </row>
    <row r="50" spans="1:28" s="372" customFormat="1" ht="12" customHeight="1">
      <c r="A50" s="336"/>
      <c r="B50" s="336"/>
      <c r="C50" s="1793" t="s">
        <v>1135</v>
      </c>
      <c r="D50" s="1793"/>
      <c r="E50" s="808">
        <v>321</v>
      </c>
      <c r="F50" s="809">
        <v>116</v>
      </c>
      <c r="G50" s="809">
        <v>106</v>
      </c>
      <c r="H50" s="809">
        <v>101</v>
      </c>
      <c r="I50" s="809">
        <v>2</v>
      </c>
      <c r="J50" s="810" t="s">
        <v>34</v>
      </c>
      <c r="K50" s="810">
        <v>3</v>
      </c>
      <c r="L50" s="809">
        <v>75</v>
      </c>
      <c r="M50" s="809">
        <v>73</v>
      </c>
      <c r="N50" s="809">
        <v>1</v>
      </c>
      <c r="O50" s="810" t="s">
        <v>34</v>
      </c>
      <c r="P50" s="810">
        <v>1</v>
      </c>
      <c r="Q50" s="809">
        <v>10</v>
      </c>
      <c r="R50" s="809">
        <v>201</v>
      </c>
      <c r="S50" s="809">
        <v>12</v>
      </c>
      <c r="T50" s="809" t="s">
        <v>34</v>
      </c>
      <c r="U50" s="809">
        <v>189</v>
      </c>
      <c r="V50" s="809">
        <v>4</v>
      </c>
      <c r="W50" s="370"/>
      <c r="X50" s="370"/>
      <c r="Y50" s="370"/>
      <c r="Z50" s="370"/>
      <c r="AA50" s="370"/>
      <c r="AB50" s="371"/>
    </row>
    <row r="51" spans="1:28" s="372" customFormat="1" ht="13.5" customHeight="1">
      <c r="A51" s="336"/>
      <c r="B51" s="336"/>
      <c r="C51" s="1793" t="s">
        <v>1116</v>
      </c>
      <c r="D51" s="1793"/>
      <c r="E51" s="808">
        <v>193</v>
      </c>
      <c r="F51" s="809">
        <v>15</v>
      </c>
      <c r="G51" s="809">
        <v>15</v>
      </c>
      <c r="H51" s="809">
        <v>11</v>
      </c>
      <c r="I51" s="809">
        <v>2</v>
      </c>
      <c r="J51" s="810" t="s">
        <v>34</v>
      </c>
      <c r="K51" s="810">
        <v>2</v>
      </c>
      <c r="L51" s="809">
        <v>10</v>
      </c>
      <c r="M51" s="809">
        <v>8</v>
      </c>
      <c r="N51" s="809">
        <v>2</v>
      </c>
      <c r="O51" s="810" t="s">
        <v>34</v>
      </c>
      <c r="P51" s="810" t="s">
        <v>34</v>
      </c>
      <c r="Q51" s="809" t="s">
        <v>34</v>
      </c>
      <c r="R51" s="809">
        <v>177</v>
      </c>
      <c r="S51" s="809">
        <v>6</v>
      </c>
      <c r="T51" s="809" t="s">
        <v>34</v>
      </c>
      <c r="U51" s="809">
        <v>171</v>
      </c>
      <c r="V51" s="809">
        <v>1</v>
      </c>
      <c r="W51" s="370"/>
      <c r="X51" s="370"/>
      <c r="Y51" s="370"/>
      <c r="Z51" s="370"/>
      <c r="AA51" s="370"/>
      <c r="AB51" s="371"/>
    </row>
    <row r="52" spans="1:28" s="372" customFormat="1" ht="13.5" customHeight="1">
      <c r="A52" s="336"/>
      <c r="B52" s="336"/>
      <c r="C52" s="811"/>
      <c r="D52" s="811"/>
      <c r="E52" s="808"/>
      <c r="F52" s="809"/>
      <c r="G52" s="809"/>
      <c r="H52" s="809"/>
      <c r="I52" s="809"/>
      <c r="J52" s="810"/>
      <c r="K52" s="810"/>
      <c r="L52" s="809"/>
      <c r="M52" s="809"/>
      <c r="N52" s="809"/>
      <c r="O52" s="810"/>
      <c r="P52" s="810"/>
      <c r="Q52" s="809"/>
      <c r="R52" s="809"/>
      <c r="S52" s="809"/>
      <c r="T52" s="809"/>
      <c r="U52" s="809"/>
      <c r="V52" s="809"/>
      <c r="W52" s="370"/>
      <c r="X52" s="370"/>
      <c r="Y52" s="370"/>
      <c r="Z52" s="370"/>
      <c r="AA52" s="370"/>
      <c r="AB52" s="371"/>
    </row>
    <row r="53" spans="1:28" s="372" customFormat="1" ht="12" customHeight="1">
      <c r="A53" s="336"/>
      <c r="B53" s="233" t="s">
        <v>1117</v>
      </c>
      <c r="C53" s="234"/>
      <c r="D53" s="233"/>
      <c r="E53" s="808">
        <v>1706</v>
      </c>
      <c r="F53" s="809">
        <v>800</v>
      </c>
      <c r="G53" s="809">
        <v>772</v>
      </c>
      <c r="H53" s="809">
        <v>575</v>
      </c>
      <c r="I53" s="809">
        <v>173</v>
      </c>
      <c r="J53" s="810">
        <v>12</v>
      </c>
      <c r="K53" s="810">
        <v>12</v>
      </c>
      <c r="L53" s="809">
        <v>689</v>
      </c>
      <c r="M53" s="809">
        <v>528</v>
      </c>
      <c r="N53" s="809">
        <v>139</v>
      </c>
      <c r="O53" s="810">
        <v>12</v>
      </c>
      <c r="P53" s="810">
        <v>10</v>
      </c>
      <c r="Q53" s="809">
        <v>28</v>
      </c>
      <c r="R53" s="809">
        <v>882</v>
      </c>
      <c r="S53" s="809">
        <v>375</v>
      </c>
      <c r="T53" s="809">
        <v>72</v>
      </c>
      <c r="U53" s="809">
        <v>435</v>
      </c>
      <c r="V53" s="809">
        <v>24</v>
      </c>
      <c r="W53" s="370"/>
      <c r="X53" s="370"/>
      <c r="Y53" s="370"/>
      <c r="Z53" s="370"/>
      <c r="AA53" s="370"/>
      <c r="AB53" s="371"/>
    </row>
    <row r="54" spans="1:28" s="372" customFormat="1" ht="12" customHeight="1">
      <c r="A54" s="336"/>
      <c r="B54" s="336"/>
      <c r="C54" s="404" t="s">
        <v>1118</v>
      </c>
      <c r="D54" s="233" t="s">
        <v>1001</v>
      </c>
      <c r="E54" s="808">
        <v>80</v>
      </c>
      <c r="F54" s="809">
        <v>19</v>
      </c>
      <c r="G54" s="809">
        <v>18</v>
      </c>
      <c r="H54" s="809">
        <v>9</v>
      </c>
      <c r="I54" s="809">
        <v>2</v>
      </c>
      <c r="J54" s="810">
        <v>7</v>
      </c>
      <c r="K54" s="810" t="s">
        <v>34</v>
      </c>
      <c r="L54" s="809">
        <v>17</v>
      </c>
      <c r="M54" s="809">
        <v>8</v>
      </c>
      <c r="N54" s="809">
        <v>2</v>
      </c>
      <c r="O54" s="810">
        <v>7</v>
      </c>
      <c r="P54" s="810" t="s">
        <v>34</v>
      </c>
      <c r="Q54" s="809">
        <v>1</v>
      </c>
      <c r="R54" s="809">
        <v>59</v>
      </c>
      <c r="S54" s="809" t="s">
        <v>34</v>
      </c>
      <c r="T54" s="809">
        <v>59</v>
      </c>
      <c r="U54" s="809" t="s">
        <v>34</v>
      </c>
      <c r="V54" s="809">
        <v>2</v>
      </c>
      <c r="W54" s="370"/>
      <c r="X54" s="370"/>
      <c r="Y54" s="370"/>
      <c r="Z54" s="370"/>
      <c r="AA54" s="370"/>
      <c r="AB54" s="371"/>
    </row>
    <row r="55" spans="1:28" s="372" customFormat="1" ht="12" customHeight="1">
      <c r="A55" s="336"/>
      <c r="B55" s="336"/>
      <c r="C55" s="404" t="s">
        <v>1119</v>
      </c>
      <c r="D55" s="233"/>
      <c r="E55" s="808">
        <v>74</v>
      </c>
      <c r="F55" s="809">
        <v>57</v>
      </c>
      <c r="G55" s="809">
        <v>55</v>
      </c>
      <c r="H55" s="809">
        <v>47</v>
      </c>
      <c r="I55" s="809">
        <v>2</v>
      </c>
      <c r="J55" s="810">
        <v>4</v>
      </c>
      <c r="K55" s="810">
        <v>2</v>
      </c>
      <c r="L55" s="809">
        <v>54</v>
      </c>
      <c r="M55" s="809">
        <v>46</v>
      </c>
      <c r="N55" s="809">
        <v>2</v>
      </c>
      <c r="O55" s="810">
        <v>4</v>
      </c>
      <c r="P55" s="810">
        <v>2</v>
      </c>
      <c r="Q55" s="809">
        <v>2</v>
      </c>
      <c r="R55" s="809">
        <v>17</v>
      </c>
      <c r="S55" s="809">
        <v>6</v>
      </c>
      <c r="T55" s="809">
        <v>11</v>
      </c>
      <c r="U55" s="809" t="s">
        <v>34</v>
      </c>
      <c r="V55" s="809" t="s">
        <v>34</v>
      </c>
      <c r="W55" s="370"/>
      <c r="X55" s="370"/>
      <c r="Y55" s="370"/>
      <c r="Z55" s="370"/>
      <c r="AA55" s="370"/>
      <c r="AB55" s="371"/>
    </row>
    <row r="56" spans="1:28" s="372" customFormat="1" ht="12" customHeight="1">
      <c r="A56" s="336"/>
      <c r="B56" s="336"/>
      <c r="C56" s="404" t="s">
        <v>1120</v>
      </c>
      <c r="D56" s="233"/>
      <c r="E56" s="808">
        <v>50</v>
      </c>
      <c r="F56" s="809">
        <v>42</v>
      </c>
      <c r="G56" s="809">
        <v>40</v>
      </c>
      <c r="H56" s="809">
        <v>32</v>
      </c>
      <c r="I56" s="809">
        <v>4</v>
      </c>
      <c r="J56" s="810">
        <v>1</v>
      </c>
      <c r="K56" s="810">
        <v>3</v>
      </c>
      <c r="L56" s="809">
        <v>39</v>
      </c>
      <c r="M56" s="809">
        <v>32</v>
      </c>
      <c r="N56" s="809">
        <v>4</v>
      </c>
      <c r="O56" s="810">
        <v>1</v>
      </c>
      <c r="P56" s="810">
        <v>2</v>
      </c>
      <c r="Q56" s="809">
        <v>2</v>
      </c>
      <c r="R56" s="809">
        <v>7</v>
      </c>
      <c r="S56" s="809">
        <v>5</v>
      </c>
      <c r="T56" s="809" t="s">
        <v>34</v>
      </c>
      <c r="U56" s="809">
        <v>2</v>
      </c>
      <c r="V56" s="809">
        <v>1</v>
      </c>
      <c r="W56" s="370"/>
      <c r="X56" s="370"/>
      <c r="Y56" s="370"/>
      <c r="Z56" s="370"/>
      <c r="AA56" s="370"/>
      <c r="AB56" s="371"/>
    </row>
    <row r="57" spans="1:28" s="372" customFormat="1" ht="12" customHeight="1">
      <c r="A57" s="336"/>
      <c r="B57" s="336"/>
      <c r="C57" s="404" t="s">
        <v>1121</v>
      </c>
      <c r="D57" s="233"/>
      <c r="E57" s="808">
        <v>81</v>
      </c>
      <c r="F57" s="809">
        <v>67</v>
      </c>
      <c r="G57" s="809">
        <v>64</v>
      </c>
      <c r="H57" s="809">
        <v>53</v>
      </c>
      <c r="I57" s="809">
        <v>11</v>
      </c>
      <c r="J57" s="810" t="s">
        <v>34</v>
      </c>
      <c r="K57" s="810" t="s">
        <v>34</v>
      </c>
      <c r="L57" s="809">
        <v>60</v>
      </c>
      <c r="M57" s="809">
        <v>53</v>
      </c>
      <c r="N57" s="809">
        <v>7</v>
      </c>
      <c r="O57" s="810" t="s">
        <v>34</v>
      </c>
      <c r="P57" s="810" t="s">
        <v>34</v>
      </c>
      <c r="Q57" s="809">
        <v>3</v>
      </c>
      <c r="R57" s="809">
        <v>12</v>
      </c>
      <c r="S57" s="809">
        <v>10</v>
      </c>
      <c r="T57" s="809" t="s">
        <v>34</v>
      </c>
      <c r="U57" s="809">
        <v>2</v>
      </c>
      <c r="V57" s="809">
        <v>2</v>
      </c>
      <c r="W57" s="370"/>
      <c r="X57" s="370"/>
      <c r="Y57" s="370"/>
      <c r="Z57" s="370"/>
      <c r="AA57" s="370"/>
      <c r="AB57" s="371"/>
    </row>
    <row r="58" spans="1:28" s="372" customFormat="1" ht="12" customHeight="1">
      <c r="A58" s="336"/>
      <c r="B58" s="336"/>
      <c r="C58" s="404" t="s">
        <v>1122</v>
      </c>
      <c r="D58" s="233"/>
      <c r="E58" s="808">
        <v>114</v>
      </c>
      <c r="F58" s="809">
        <v>95</v>
      </c>
      <c r="G58" s="809">
        <v>89</v>
      </c>
      <c r="H58" s="809">
        <v>66</v>
      </c>
      <c r="I58" s="809">
        <v>22</v>
      </c>
      <c r="J58" s="810" t="s">
        <v>34</v>
      </c>
      <c r="K58" s="810">
        <v>1</v>
      </c>
      <c r="L58" s="809">
        <v>84</v>
      </c>
      <c r="M58" s="809">
        <v>62</v>
      </c>
      <c r="N58" s="809">
        <v>21</v>
      </c>
      <c r="O58" s="810" t="s">
        <v>34</v>
      </c>
      <c r="P58" s="810">
        <v>1</v>
      </c>
      <c r="Q58" s="809">
        <v>6</v>
      </c>
      <c r="R58" s="809">
        <v>13</v>
      </c>
      <c r="S58" s="809">
        <v>10</v>
      </c>
      <c r="T58" s="809">
        <v>1</v>
      </c>
      <c r="U58" s="809">
        <v>2</v>
      </c>
      <c r="V58" s="809">
        <v>6</v>
      </c>
      <c r="W58" s="370"/>
      <c r="X58" s="370"/>
      <c r="Y58" s="370"/>
      <c r="Z58" s="370"/>
      <c r="AA58" s="370"/>
      <c r="AB58" s="371"/>
    </row>
    <row r="59" spans="1:28" s="372" customFormat="1" ht="12" customHeight="1">
      <c r="A59" s="336"/>
      <c r="B59" s="336"/>
      <c r="C59" s="404" t="s">
        <v>1123</v>
      </c>
      <c r="D59" s="233"/>
      <c r="E59" s="808">
        <v>119</v>
      </c>
      <c r="F59" s="809">
        <v>104</v>
      </c>
      <c r="G59" s="809">
        <v>100</v>
      </c>
      <c r="H59" s="809">
        <v>78</v>
      </c>
      <c r="I59" s="809">
        <v>21</v>
      </c>
      <c r="J59" s="810" t="s">
        <v>34</v>
      </c>
      <c r="K59" s="810">
        <v>1</v>
      </c>
      <c r="L59" s="809">
        <v>93</v>
      </c>
      <c r="M59" s="809">
        <v>72</v>
      </c>
      <c r="N59" s="809">
        <v>20</v>
      </c>
      <c r="O59" s="810" t="s">
        <v>34</v>
      </c>
      <c r="P59" s="810">
        <v>1</v>
      </c>
      <c r="Q59" s="809">
        <v>4</v>
      </c>
      <c r="R59" s="809">
        <v>14</v>
      </c>
      <c r="S59" s="809">
        <v>12</v>
      </c>
      <c r="T59" s="809" t="s">
        <v>34</v>
      </c>
      <c r="U59" s="809">
        <v>2</v>
      </c>
      <c r="V59" s="809">
        <v>1</v>
      </c>
      <c r="W59" s="370"/>
      <c r="X59" s="370"/>
      <c r="Y59" s="370"/>
      <c r="Z59" s="370"/>
      <c r="AA59" s="370"/>
      <c r="AB59" s="371"/>
    </row>
    <row r="60" spans="1:28" s="372" customFormat="1" ht="12" customHeight="1">
      <c r="A60" s="336"/>
      <c r="B60" s="336"/>
      <c r="C60" s="404" t="s">
        <v>1124</v>
      </c>
      <c r="D60" s="233"/>
      <c r="E60" s="808">
        <v>108</v>
      </c>
      <c r="F60" s="809">
        <v>79</v>
      </c>
      <c r="G60" s="809">
        <v>79</v>
      </c>
      <c r="H60" s="809">
        <v>63</v>
      </c>
      <c r="I60" s="809">
        <v>14</v>
      </c>
      <c r="J60" s="810" t="s">
        <v>34</v>
      </c>
      <c r="K60" s="810">
        <v>2</v>
      </c>
      <c r="L60" s="809">
        <v>72</v>
      </c>
      <c r="M60" s="809">
        <v>59</v>
      </c>
      <c r="N60" s="809">
        <v>11</v>
      </c>
      <c r="O60" s="810" t="s">
        <v>34</v>
      </c>
      <c r="P60" s="810">
        <v>2</v>
      </c>
      <c r="Q60" s="809" t="s">
        <v>34</v>
      </c>
      <c r="R60" s="809">
        <v>28</v>
      </c>
      <c r="S60" s="809">
        <v>23</v>
      </c>
      <c r="T60" s="809" t="s">
        <v>34</v>
      </c>
      <c r="U60" s="809">
        <v>5</v>
      </c>
      <c r="V60" s="809">
        <v>1</v>
      </c>
      <c r="W60" s="370"/>
      <c r="X60" s="370"/>
      <c r="Y60" s="370"/>
      <c r="Z60" s="370"/>
      <c r="AA60" s="370"/>
      <c r="AB60" s="371"/>
    </row>
    <row r="61" spans="1:28" s="372" customFormat="1" ht="12" customHeight="1">
      <c r="A61" s="336"/>
      <c r="B61" s="336"/>
      <c r="C61" s="404" t="s">
        <v>1125</v>
      </c>
      <c r="D61" s="233"/>
      <c r="E61" s="808">
        <v>98</v>
      </c>
      <c r="F61" s="809">
        <v>77</v>
      </c>
      <c r="G61" s="809">
        <v>74</v>
      </c>
      <c r="H61" s="809">
        <v>54</v>
      </c>
      <c r="I61" s="809">
        <v>19</v>
      </c>
      <c r="J61" s="810" t="s">
        <v>34</v>
      </c>
      <c r="K61" s="810">
        <v>1</v>
      </c>
      <c r="L61" s="809">
        <v>66</v>
      </c>
      <c r="M61" s="809">
        <v>50</v>
      </c>
      <c r="N61" s="809">
        <v>16</v>
      </c>
      <c r="O61" s="810" t="s">
        <v>34</v>
      </c>
      <c r="P61" s="810" t="s">
        <v>34</v>
      </c>
      <c r="Q61" s="809">
        <v>3</v>
      </c>
      <c r="R61" s="809">
        <v>19</v>
      </c>
      <c r="S61" s="809">
        <v>18</v>
      </c>
      <c r="T61" s="809" t="s">
        <v>34</v>
      </c>
      <c r="U61" s="809">
        <v>1</v>
      </c>
      <c r="V61" s="809">
        <v>2</v>
      </c>
      <c r="W61" s="370"/>
      <c r="X61" s="370"/>
      <c r="Y61" s="370"/>
      <c r="Z61" s="370"/>
      <c r="AA61" s="370"/>
      <c r="AB61" s="371"/>
    </row>
    <row r="62" spans="1:28" s="372" customFormat="1" ht="12" customHeight="1">
      <c r="A62" s="336"/>
      <c r="B62" s="336"/>
      <c r="C62" s="404" t="s">
        <v>1126</v>
      </c>
      <c r="D62" s="233"/>
      <c r="E62" s="808">
        <v>125</v>
      </c>
      <c r="F62" s="809">
        <v>98</v>
      </c>
      <c r="G62" s="809">
        <v>95</v>
      </c>
      <c r="H62" s="809">
        <v>73</v>
      </c>
      <c r="I62" s="809">
        <v>21</v>
      </c>
      <c r="J62" s="810" t="s">
        <v>34</v>
      </c>
      <c r="K62" s="810">
        <v>1</v>
      </c>
      <c r="L62" s="809">
        <v>88</v>
      </c>
      <c r="M62" s="809">
        <v>69</v>
      </c>
      <c r="N62" s="809">
        <v>18</v>
      </c>
      <c r="O62" s="810" t="s">
        <v>34</v>
      </c>
      <c r="P62" s="810">
        <v>1</v>
      </c>
      <c r="Q62" s="809">
        <v>3</v>
      </c>
      <c r="R62" s="809">
        <v>25</v>
      </c>
      <c r="S62" s="809">
        <v>24</v>
      </c>
      <c r="T62" s="809">
        <v>1</v>
      </c>
      <c r="U62" s="809" t="s">
        <v>34</v>
      </c>
      <c r="V62" s="809">
        <v>2</v>
      </c>
      <c r="W62" s="370"/>
      <c r="X62" s="370"/>
      <c r="Y62" s="370"/>
      <c r="Z62" s="370"/>
      <c r="AA62" s="370"/>
      <c r="AB62" s="371"/>
    </row>
    <row r="63" spans="1:28" s="372" customFormat="1" ht="12" customHeight="1">
      <c r="A63" s="336"/>
      <c r="B63" s="336"/>
      <c r="C63" s="404" t="s">
        <v>1127</v>
      </c>
      <c r="D63" s="233"/>
      <c r="E63" s="808">
        <v>195</v>
      </c>
      <c r="F63" s="809">
        <v>86</v>
      </c>
      <c r="G63" s="809">
        <v>83</v>
      </c>
      <c r="H63" s="809">
        <v>60</v>
      </c>
      <c r="I63" s="809">
        <v>23</v>
      </c>
      <c r="J63" s="810" t="s">
        <v>34</v>
      </c>
      <c r="K63" s="810" t="s">
        <v>34</v>
      </c>
      <c r="L63" s="809">
        <v>64</v>
      </c>
      <c r="M63" s="809">
        <v>48</v>
      </c>
      <c r="N63" s="809">
        <v>16</v>
      </c>
      <c r="O63" s="810" t="s">
        <v>34</v>
      </c>
      <c r="P63" s="810" t="s">
        <v>34</v>
      </c>
      <c r="Q63" s="809">
        <v>3</v>
      </c>
      <c r="R63" s="809">
        <v>108</v>
      </c>
      <c r="S63" s="809">
        <v>79</v>
      </c>
      <c r="T63" s="809" t="s">
        <v>34</v>
      </c>
      <c r="U63" s="809">
        <v>29</v>
      </c>
      <c r="V63" s="809">
        <v>1</v>
      </c>
      <c r="W63" s="370"/>
      <c r="X63" s="370"/>
      <c r="Y63" s="370"/>
      <c r="Z63" s="370"/>
      <c r="AA63" s="370"/>
      <c r="AB63" s="371"/>
    </row>
    <row r="64" spans="1:28" s="372" customFormat="1" ht="12" customHeight="1">
      <c r="A64" s="336"/>
      <c r="B64" s="336"/>
      <c r="C64" s="404" t="s">
        <v>1128</v>
      </c>
      <c r="D64" s="233"/>
      <c r="E64" s="808">
        <v>206</v>
      </c>
      <c r="F64" s="809">
        <v>53</v>
      </c>
      <c r="G64" s="809">
        <v>52</v>
      </c>
      <c r="H64" s="809">
        <v>28</v>
      </c>
      <c r="I64" s="809">
        <v>23</v>
      </c>
      <c r="J64" s="810" t="s">
        <v>34</v>
      </c>
      <c r="K64" s="810">
        <v>1</v>
      </c>
      <c r="L64" s="809">
        <v>37</v>
      </c>
      <c r="M64" s="809">
        <v>20</v>
      </c>
      <c r="N64" s="809">
        <v>16</v>
      </c>
      <c r="O64" s="810" t="s">
        <v>34</v>
      </c>
      <c r="P64" s="810">
        <v>1</v>
      </c>
      <c r="Q64" s="809">
        <v>1</v>
      </c>
      <c r="R64" s="809">
        <v>150</v>
      </c>
      <c r="S64" s="809">
        <v>75</v>
      </c>
      <c r="T64" s="809" t="s">
        <v>34</v>
      </c>
      <c r="U64" s="809">
        <v>75</v>
      </c>
      <c r="V64" s="809">
        <v>3</v>
      </c>
      <c r="W64" s="370"/>
      <c r="X64" s="370"/>
      <c r="Y64" s="370"/>
      <c r="Z64" s="370"/>
      <c r="AA64" s="370"/>
      <c r="AB64" s="371"/>
    </row>
    <row r="65" spans="1:28" s="372" customFormat="1" ht="12" customHeight="1">
      <c r="A65" s="336"/>
      <c r="B65" s="336"/>
      <c r="C65" s="404" t="s">
        <v>1129</v>
      </c>
      <c r="D65" s="233"/>
      <c r="E65" s="808">
        <v>119</v>
      </c>
      <c r="F65" s="809">
        <v>16</v>
      </c>
      <c r="G65" s="809">
        <v>16</v>
      </c>
      <c r="H65" s="809">
        <v>10</v>
      </c>
      <c r="I65" s="809">
        <v>6</v>
      </c>
      <c r="J65" s="810" t="s">
        <v>34</v>
      </c>
      <c r="K65" s="810" t="s">
        <v>34</v>
      </c>
      <c r="L65" s="809">
        <v>9</v>
      </c>
      <c r="M65" s="809">
        <v>7</v>
      </c>
      <c r="N65" s="809">
        <v>2</v>
      </c>
      <c r="O65" s="810" t="s">
        <v>34</v>
      </c>
      <c r="P65" s="810" t="s">
        <v>34</v>
      </c>
      <c r="Q65" s="809" t="s">
        <v>34</v>
      </c>
      <c r="R65" s="809">
        <v>102</v>
      </c>
      <c r="S65" s="809">
        <v>45</v>
      </c>
      <c r="T65" s="809" t="s">
        <v>34</v>
      </c>
      <c r="U65" s="809">
        <v>57</v>
      </c>
      <c r="V65" s="809">
        <v>1</v>
      </c>
      <c r="W65" s="370"/>
      <c r="X65" s="370"/>
      <c r="Y65" s="370"/>
      <c r="Z65" s="370"/>
      <c r="AA65" s="370"/>
      <c r="AB65" s="371"/>
    </row>
    <row r="66" spans="1:28" s="372" customFormat="1" ht="12" customHeight="1">
      <c r="A66" s="336"/>
      <c r="B66" s="336"/>
      <c r="C66" s="404" t="s">
        <v>1130</v>
      </c>
      <c r="D66" s="233"/>
      <c r="E66" s="808">
        <v>120</v>
      </c>
      <c r="F66" s="809">
        <v>5</v>
      </c>
      <c r="G66" s="809">
        <v>5</v>
      </c>
      <c r="H66" s="809">
        <v>2</v>
      </c>
      <c r="I66" s="809">
        <v>3</v>
      </c>
      <c r="J66" s="810" t="s">
        <v>34</v>
      </c>
      <c r="K66" s="810" t="s">
        <v>34</v>
      </c>
      <c r="L66" s="809">
        <v>5</v>
      </c>
      <c r="M66" s="809">
        <v>2</v>
      </c>
      <c r="N66" s="809">
        <v>3</v>
      </c>
      <c r="O66" s="810" t="s">
        <v>34</v>
      </c>
      <c r="P66" s="810" t="s">
        <v>34</v>
      </c>
      <c r="Q66" s="809" t="s">
        <v>34</v>
      </c>
      <c r="R66" s="809">
        <v>115</v>
      </c>
      <c r="S66" s="809">
        <v>31</v>
      </c>
      <c r="T66" s="809" t="s">
        <v>34</v>
      </c>
      <c r="U66" s="809">
        <v>84</v>
      </c>
      <c r="V66" s="809" t="s">
        <v>34</v>
      </c>
      <c r="W66" s="370"/>
      <c r="X66" s="370"/>
      <c r="Y66" s="370"/>
      <c r="Z66" s="370"/>
      <c r="AA66" s="370"/>
      <c r="AB66" s="371"/>
    </row>
    <row r="67" spans="1:28" s="372" customFormat="1" ht="12" customHeight="1">
      <c r="A67" s="336"/>
      <c r="B67" s="336"/>
      <c r="C67" s="404" t="s">
        <v>1131</v>
      </c>
      <c r="D67" s="233"/>
      <c r="E67" s="808">
        <v>99</v>
      </c>
      <c r="F67" s="809">
        <v>2</v>
      </c>
      <c r="G67" s="809">
        <v>2</v>
      </c>
      <c r="H67" s="809" t="s">
        <v>34</v>
      </c>
      <c r="I67" s="809">
        <v>2</v>
      </c>
      <c r="J67" s="810" t="s">
        <v>34</v>
      </c>
      <c r="K67" s="810" t="s">
        <v>34</v>
      </c>
      <c r="L67" s="809">
        <v>1</v>
      </c>
      <c r="M67" s="809" t="s">
        <v>34</v>
      </c>
      <c r="N67" s="809">
        <v>1</v>
      </c>
      <c r="O67" s="810" t="s">
        <v>34</v>
      </c>
      <c r="P67" s="810" t="s">
        <v>34</v>
      </c>
      <c r="Q67" s="809" t="s">
        <v>34</v>
      </c>
      <c r="R67" s="809">
        <v>97</v>
      </c>
      <c r="S67" s="809">
        <v>23</v>
      </c>
      <c r="T67" s="809" t="s">
        <v>34</v>
      </c>
      <c r="U67" s="809">
        <v>74</v>
      </c>
      <c r="V67" s="809" t="s">
        <v>34</v>
      </c>
      <c r="W67" s="370"/>
      <c r="X67" s="370"/>
      <c r="Y67" s="370"/>
      <c r="Z67" s="370"/>
      <c r="AA67" s="370"/>
      <c r="AB67" s="371"/>
    </row>
    <row r="68" spans="1:28" s="372" customFormat="1" ht="12" customHeight="1">
      <c r="A68" s="336"/>
      <c r="B68" s="336"/>
      <c r="C68" s="404" t="s">
        <v>1132</v>
      </c>
      <c r="D68" s="233"/>
      <c r="E68" s="808">
        <v>118</v>
      </c>
      <c r="F68" s="809" t="s">
        <v>34</v>
      </c>
      <c r="G68" s="809" t="s">
        <v>34</v>
      </c>
      <c r="H68" s="809" t="s">
        <v>34</v>
      </c>
      <c r="I68" s="809" t="s">
        <v>34</v>
      </c>
      <c r="J68" s="810" t="s">
        <v>34</v>
      </c>
      <c r="K68" s="810" t="s">
        <v>34</v>
      </c>
      <c r="L68" s="809" t="s">
        <v>34</v>
      </c>
      <c r="M68" s="809" t="s">
        <v>34</v>
      </c>
      <c r="N68" s="809" t="s">
        <v>34</v>
      </c>
      <c r="O68" s="810" t="s">
        <v>34</v>
      </c>
      <c r="P68" s="810" t="s">
        <v>34</v>
      </c>
      <c r="Q68" s="809" t="s">
        <v>34</v>
      </c>
      <c r="R68" s="809">
        <v>116</v>
      </c>
      <c r="S68" s="809">
        <v>14</v>
      </c>
      <c r="T68" s="809" t="s">
        <v>34</v>
      </c>
      <c r="U68" s="809">
        <v>102</v>
      </c>
      <c r="V68" s="809">
        <v>2</v>
      </c>
      <c r="W68" s="370"/>
      <c r="X68" s="370"/>
      <c r="Y68" s="370"/>
      <c r="Z68" s="370"/>
      <c r="AA68" s="370"/>
      <c r="AB68" s="371"/>
    </row>
    <row r="69" spans="1:28" s="372" customFormat="1" ht="12" customHeight="1">
      <c r="A69" s="336"/>
      <c r="B69" s="233" t="s">
        <v>1133</v>
      </c>
      <c r="C69" s="233"/>
      <c r="D69" s="233"/>
      <c r="E69" s="808"/>
      <c r="F69" s="809"/>
      <c r="G69" s="809"/>
      <c r="H69" s="809"/>
      <c r="I69" s="809"/>
      <c r="J69" s="810"/>
      <c r="K69" s="810"/>
      <c r="L69" s="809"/>
      <c r="M69" s="809"/>
      <c r="N69" s="809"/>
      <c r="O69" s="810"/>
      <c r="P69" s="810"/>
      <c r="Q69" s="809"/>
      <c r="R69" s="809"/>
      <c r="S69" s="809"/>
      <c r="T69" s="809"/>
      <c r="U69" s="809"/>
      <c r="V69" s="809"/>
      <c r="W69" s="370"/>
      <c r="X69" s="370"/>
      <c r="Y69" s="370"/>
      <c r="Z69" s="370"/>
      <c r="AA69" s="370"/>
      <c r="AB69" s="371"/>
    </row>
    <row r="70" spans="1:28" s="372" customFormat="1" ht="12" customHeight="1">
      <c r="A70" s="336"/>
      <c r="B70" s="233"/>
      <c r="C70" s="404" t="s">
        <v>1109</v>
      </c>
      <c r="D70" s="233"/>
      <c r="E70" s="808">
        <v>1044</v>
      </c>
      <c r="F70" s="809">
        <v>724</v>
      </c>
      <c r="G70" s="809">
        <v>697</v>
      </c>
      <c r="H70" s="809">
        <v>535</v>
      </c>
      <c r="I70" s="809">
        <v>139</v>
      </c>
      <c r="J70" s="810">
        <v>12</v>
      </c>
      <c r="K70" s="810">
        <v>11</v>
      </c>
      <c r="L70" s="809">
        <v>637</v>
      </c>
      <c r="M70" s="809">
        <v>499</v>
      </c>
      <c r="N70" s="809">
        <v>117</v>
      </c>
      <c r="O70" s="809">
        <v>12</v>
      </c>
      <c r="P70" s="809">
        <v>9</v>
      </c>
      <c r="Q70" s="809">
        <v>27</v>
      </c>
      <c r="R70" s="809">
        <v>302</v>
      </c>
      <c r="S70" s="809">
        <v>187</v>
      </c>
      <c r="T70" s="809">
        <v>72</v>
      </c>
      <c r="U70" s="809">
        <v>43</v>
      </c>
      <c r="V70" s="809">
        <v>18</v>
      </c>
      <c r="W70" s="370"/>
      <c r="X70" s="370"/>
      <c r="Y70" s="370"/>
      <c r="Z70" s="370"/>
      <c r="AA70" s="370"/>
      <c r="AB70" s="371"/>
    </row>
    <row r="71" spans="1:28" s="372" customFormat="1" ht="12" customHeight="1">
      <c r="A71" s="336"/>
      <c r="B71" s="336"/>
      <c r="C71" s="404" t="s">
        <v>1134</v>
      </c>
      <c r="D71" s="233"/>
      <c r="E71" s="808">
        <v>662</v>
      </c>
      <c r="F71" s="809">
        <v>76</v>
      </c>
      <c r="G71" s="809">
        <v>75</v>
      </c>
      <c r="H71" s="809">
        <v>40</v>
      </c>
      <c r="I71" s="809">
        <v>34</v>
      </c>
      <c r="J71" s="810" t="s">
        <v>34</v>
      </c>
      <c r="K71" s="810">
        <v>1</v>
      </c>
      <c r="L71" s="809">
        <v>52</v>
      </c>
      <c r="M71" s="809">
        <v>29</v>
      </c>
      <c r="N71" s="809">
        <v>22</v>
      </c>
      <c r="O71" s="810" t="s">
        <v>34</v>
      </c>
      <c r="P71" s="810">
        <v>1</v>
      </c>
      <c r="Q71" s="809">
        <v>1</v>
      </c>
      <c r="R71" s="809">
        <v>580</v>
      </c>
      <c r="S71" s="809">
        <v>188</v>
      </c>
      <c r="T71" s="809" t="s">
        <v>34</v>
      </c>
      <c r="U71" s="809">
        <v>392</v>
      </c>
      <c r="V71" s="809">
        <v>6</v>
      </c>
      <c r="W71" s="370"/>
      <c r="X71" s="370"/>
      <c r="Y71" s="370"/>
      <c r="Z71" s="370"/>
      <c r="AA71" s="370"/>
      <c r="AB71" s="371"/>
    </row>
    <row r="72" spans="1:28" ht="11.25" customHeight="1">
      <c r="A72" s="336"/>
      <c r="B72" s="336"/>
      <c r="C72" s="1793" t="s">
        <v>1135</v>
      </c>
      <c r="D72" s="1793"/>
      <c r="E72" s="808">
        <v>325</v>
      </c>
      <c r="F72" s="809">
        <v>69</v>
      </c>
      <c r="G72" s="809">
        <v>68</v>
      </c>
      <c r="H72" s="809">
        <v>38</v>
      </c>
      <c r="I72" s="809">
        <v>29</v>
      </c>
      <c r="J72" s="810" t="s">
        <v>34</v>
      </c>
      <c r="K72" s="810">
        <v>1</v>
      </c>
      <c r="L72" s="809">
        <v>46</v>
      </c>
      <c r="M72" s="809">
        <v>27</v>
      </c>
      <c r="N72" s="809">
        <v>18</v>
      </c>
      <c r="O72" s="810" t="s">
        <v>34</v>
      </c>
      <c r="P72" s="810">
        <v>1</v>
      </c>
      <c r="Q72" s="809">
        <v>1</v>
      </c>
      <c r="R72" s="809">
        <v>252</v>
      </c>
      <c r="S72" s="809">
        <v>120</v>
      </c>
      <c r="T72" s="809" t="s">
        <v>34</v>
      </c>
      <c r="U72" s="809">
        <v>132</v>
      </c>
      <c r="V72" s="809">
        <v>4</v>
      </c>
    </row>
    <row r="73" spans="1:28" ht="11.25" customHeight="1">
      <c r="A73" s="336"/>
      <c r="B73" s="336"/>
      <c r="C73" s="1793" t="s">
        <v>1116</v>
      </c>
      <c r="D73" s="1793"/>
      <c r="E73" s="808">
        <v>337</v>
      </c>
      <c r="F73" s="809">
        <v>7</v>
      </c>
      <c r="G73" s="809">
        <v>7</v>
      </c>
      <c r="H73" s="809">
        <v>2</v>
      </c>
      <c r="I73" s="809">
        <v>5</v>
      </c>
      <c r="J73" s="810" t="s">
        <v>34</v>
      </c>
      <c r="K73" s="810" t="s">
        <v>34</v>
      </c>
      <c r="L73" s="809">
        <v>6</v>
      </c>
      <c r="M73" s="809">
        <v>2</v>
      </c>
      <c r="N73" s="809">
        <v>4</v>
      </c>
      <c r="O73" s="810" t="s">
        <v>34</v>
      </c>
      <c r="P73" s="810" t="s">
        <v>34</v>
      </c>
      <c r="Q73" s="809" t="s">
        <v>34</v>
      </c>
      <c r="R73" s="809">
        <v>328</v>
      </c>
      <c r="S73" s="809">
        <v>68</v>
      </c>
      <c r="T73" s="809" t="s">
        <v>34</v>
      </c>
      <c r="U73" s="809">
        <v>260</v>
      </c>
      <c r="V73" s="809">
        <v>2</v>
      </c>
    </row>
    <row r="74" spans="1:28" ht="11.25" customHeight="1">
      <c r="A74" s="396"/>
      <c r="B74" s="396"/>
      <c r="C74" s="814"/>
      <c r="D74" s="814"/>
      <c r="E74" s="815"/>
      <c r="F74" s="816"/>
      <c r="G74" s="816"/>
      <c r="H74" s="816"/>
      <c r="I74" s="816"/>
      <c r="J74" s="816"/>
      <c r="K74" s="816"/>
      <c r="L74" s="816"/>
      <c r="M74" s="816"/>
      <c r="N74" s="816"/>
      <c r="O74" s="816"/>
      <c r="P74" s="816"/>
      <c r="Q74" s="816"/>
      <c r="R74" s="816"/>
      <c r="S74" s="816"/>
      <c r="T74" s="816"/>
      <c r="U74" s="816"/>
      <c r="V74" s="816"/>
    </row>
    <row r="75" spans="1:28" ht="11.25" customHeight="1"/>
    <row r="76" spans="1:28" ht="11.25" customHeight="1"/>
    <row r="77" spans="1:28" ht="11.25" customHeight="1"/>
    <row r="78" spans="1:28" ht="11.25" customHeight="1"/>
    <row r="79" spans="1:28" ht="11.25" customHeight="1"/>
    <row r="80" spans="1:28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8">
    <mergeCell ref="R3:U3"/>
    <mergeCell ref="F4:F6"/>
    <mergeCell ref="N4:O4"/>
    <mergeCell ref="Q4:Q6"/>
    <mergeCell ref="R4:R6"/>
    <mergeCell ref="S4:S6"/>
    <mergeCell ref="T4:T6"/>
    <mergeCell ref="U4:U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C72:D72"/>
    <mergeCell ref="C73:D73"/>
    <mergeCell ref="P5:P6"/>
    <mergeCell ref="B9:C9"/>
    <mergeCell ref="C28:D28"/>
    <mergeCell ref="C29:D29"/>
    <mergeCell ref="C50:D50"/>
    <mergeCell ref="C51:D51"/>
    <mergeCell ref="A2:D7"/>
    <mergeCell ref="E2:L2"/>
    <mergeCell ref="G3:H3"/>
  </mergeCells>
  <phoneticPr fontId="4"/>
  <printOptions gridLinesSet="0"/>
  <pageMargins left="0.70866141732283472" right="0.47244094488188981" top="0.78740157480314965" bottom="0.78740157480314965" header="0.51181102362204722" footer="0.51181102362204722"/>
  <pageSetup paperSize="9" scale="85" fitToWidth="2" pageOrder="overThenDown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131"/>
  <sheetViews>
    <sheetView showGridLines="0" view="pageBreakPreview" zoomScaleNormal="100" zoomScaleSheetLayoutView="100" workbookViewId="0">
      <selection activeCell="E1" sqref="E1"/>
    </sheetView>
  </sheetViews>
  <sheetFormatPr defaultColWidth="9.875" defaultRowHeight="14.65" customHeight="1"/>
  <cols>
    <col min="1" max="2" width="1.5" style="817" customWidth="1"/>
    <col min="3" max="3" width="12" style="817" customWidth="1"/>
    <col min="4" max="4" width="2.625" style="817" customWidth="1"/>
    <col min="5" max="22" width="10.625" style="813" customWidth="1"/>
    <col min="23" max="26" width="10.75" style="813" customWidth="1"/>
    <col min="27" max="36" width="9.375" style="813" customWidth="1"/>
    <col min="37" max="16384" width="9.875" style="813"/>
  </cols>
  <sheetData>
    <row r="1" spans="1:54" s="315" customFormat="1" ht="18.75">
      <c r="D1" s="789"/>
      <c r="E1" s="789"/>
      <c r="F1" s="789"/>
      <c r="L1" s="790" t="s">
        <v>1070</v>
      </c>
      <c r="M1" s="791" t="s">
        <v>1143</v>
      </c>
      <c r="Q1" s="319"/>
      <c r="R1" s="319"/>
      <c r="T1" s="789"/>
      <c r="U1" s="789"/>
      <c r="V1" s="789"/>
      <c r="W1" s="789"/>
      <c r="X1" s="789"/>
      <c r="Y1" s="314"/>
      <c r="Z1" s="314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</row>
    <row r="2" spans="1:54" s="116" customFormat="1" ht="13.5" customHeight="1">
      <c r="A2" s="1649" t="s">
        <v>1072</v>
      </c>
      <c r="B2" s="1649"/>
      <c r="C2" s="1649"/>
      <c r="D2" s="1795"/>
      <c r="E2" s="1800" t="s">
        <v>1073</v>
      </c>
      <c r="F2" s="1801"/>
      <c r="G2" s="1801"/>
      <c r="H2" s="1801"/>
      <c r="I2" s="1801"/>
      <c r="J2" s="1801"/>
      <c r="K2" s="1801"/>
      <c r="L2" s="180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114"/>
      <c r="X2" s="114"/>
      <c r="Y2" s="114"/>
      <c r="Z2" s="114"/>
      <c r="AA2" s="114"/>
      <c r="AB2" s="114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</row>
    <row r="3" spans="1:54" s="116" customFormat="1" ht="14.25" customHeight="1">
      <c r="A3" s="1796"/>
      <c r="B3" s="1796"/>
      <c r="C3" s="1796"/>
      <c r="D3" s="1797"/>
      <c r="E3" s="792"/>
      <c r="F3" s="793" t="s">
        <v>564</v>
      </c>
      <c r="G3" s="1802" t="s">
        <v>1074</v>
      </c>
      <c r="H3" s="1803"/>
      <c r="I3" s="550"/>
      <c r="J3" s="794"/>
      <c r="K3" s="794"/>
      <c r="L3" s="795"/>
      <c r="M3" s="795"/>
      <c r="N3" s="550"/>
      <c r="O3" s="794"/>
      <c r="P3" s="794"/>
      <c r="Q3" s="794"/>
      <c r="R3" s="1806" t="s">
        <v>1075</v>
      </c>
      <c r="S3" s="1807"/>
      <c r="T3" s="1807"/>
      <c r="U3" s="1808"/>
      <c r="V3" s="592"/>
      <c r="W3" s="114"/>
      <c r="X3" s="114"/>
      <c r="Y3" s="114"/>
      <c r="Z3" s="114"/>
      <c r="AA3" s="114"/>
      <c r="AB3" s="335"/>
    </row>
    <row r="4" spans="1:54" s="116" customFormat="1" ht="14.25" customHeight="1">
      <c r="A4" s="1796"/>
      <c r="B4" s="1796"/>
      <c r="C4" s="1796"/>
      <c r="D4" s="1797"/>
      <c r="E4" s="797"/>
      <c r="F4" s="1728" t="s">
        <v>1076</v>
      </c>
      <c r="G4" s="798"/>
      <c r="H4" s="795"/>
      <c r="I4" s="818" t="s">
        <v>1077</v>
      </c>
      <c r="J4" s="795"/>
      <c r="K4" s="799"/>
      <c r="L4" s="800" t="s">
        <v>1078</v>
      </c>
      <c r="M4" s="796" t="s">
        <v>1079</v>
      </c>
      <c r="N4" s="1810"/>
      <c r="O4" s="1811"/>
      <c r="P4" s="801" t="s">
        <v>564</v>
      </c>
      <c r="Q4" s="1728" t="s">
        <v>1080</v>
      </c>
      <c r="R4" s="1812" t="s">
        <v>1081</v>
      </c>
      <c r="S4" s="1812" t="s">
        <v>1082</v>
      </c>
      <c r="T4" s="1812" t="s">
        <v>1083</v>
      </c>
      <c r="U4" s="1728" t="s">
        <v>1084</v>
      </c>
      <c r="V4" s="602"/>
      <c r="W4" s="114"/>
      <c r="X4" s="114"/>
      <c r="Y4" s="114"/>
      <c r="Z4" s="114"/>
      <c r="AA4" s="114"/>
      <c r="AB4" s="335"/>
    </row>
    <row r="5" spans="1:54" s="116" customFormat="1" ht="12" customHeight="1">
      <c r="A5" s="1796"/>
      <c r="B5" s="1796"/>
      <c r="C5" s="1796"/>
      <c r="D5" s="1797"/>
      <c r="E5" s="601" t="s">
        <v>1137</v>
      </c>
      <c r="F5" s="1729"/>
      <c r="G5" s="1804" t="s">
        <v>1137</v>
      </c>
      <c r="H5" s="1804" t="s">
        <v>1086</v>
      </c>
      <c r="I5" s="1728" t="s">
        <v>1087</v>
      </c>
      <c r="J5" s="1804" t="s">
        <v>1088</v>
      </c>
      <c r="K5" s="1728" t="s">
        <v>1089</v>
      </c>
      <c r="L5" s="1804" t="s">
        <v>1137</v>
      </c>
      <c r="M5" s="1804" t="s">
        <v>1086</v>
      </c>
      <c r="N5" s="1728" t="s">
        <v>1087</v>
      </c>
      <c r="O5" s="1804" t="s">
        <v>1088</v>
      </c>
      <c r="P5" s="1728" t="s">
        <v>1089</v>
      </c>
      <c r="Q5" s="1729"/>
      <c r="R5" s="1813"/>
      <c r="S5" s="1813"/>
      <c r="T5" s="1813"/>
      <c r="U5" s="1729"/>
      <c r="V5" s="602" t="s">
        <v>1090</v>
      </c>
      <c r="W5" s="114"/>
      <c r="X5" s="114"/>
      <c r="Y5" s="114"/>
      <c r="Z5" s="114"/>
      <c r="AA5" s="114"/>
      <c r="AB5" s="335"/>
    </row>
    <row r="6" spans="1:54" s="116" customFormat="1" ht="25.5" customHeight="1">
      <c r="A6" s="1796"/>
      <c r="B6" s="1796"/>
      <c r="C6" s="1796"/>
      <c r="D6" s="1797"/>
      <c r="E6" s="554"/>
      <c r="F6" s="1729"/>
      <c r="G6" s="1805"/>
      <c r="H6" s="1805"/>
      <c r="I6" s="1729"/>
      <c r="J6" s="1805"/>
      <c r="K6" s="1729"/>
      <c r="L6" s="1805"/>
      <c r="M6" s="1805"/>
      <c r="N6" s="1729"/>
      <c r="O6" s="1805"/>
      <c r="P6" s="1729"/>
      <c r="Q6" s="1729"/>
      <c r="R6" s="1813"/>
      <c r="S6" s="1813"/>
      <c r="T6" s="1813"/>
      <c r="U6" s="1729"/>
      <c r="V6" s="802"/>
      <c r="W6" s="114"/>
      <c r="X6" s="114"/>
      <c r="Y6" s="114"/>
      <c r="Z6" s="114"/>
      <c r="AA6" s="114"/>
      <c r="AB6" s="335"/>
    </row>
    <row r="7" spans="1:54" s="372" customFormat="1" ht="2.25" customHeight="1">
      <c r="A7" s="1798"/>
      <c r="B7" s="1798"/>
      <c r="C7" s="1798"/>
      <c r="D7" s="1799"/>
      <c r="E7" s="803" t="s">
        <v>564</v>
      </c>
      <c r="F7" s="803" t="s">
        <v>564</v>
      </c>
      <c r="G7" s="803"/>
      <c r="H7" s="803"/>
      <c r="I7" s="803"/>
      <c r="J7" s="803"/>
      <c r="K7" s="804"/>
      <c r="L7" s="803"/>
      <c r="M7" s="803"/>
      <c r="N7" s="803"/>
      <c r="O7" s="803"/>
      <c r="P7" s="804"/>
      <c r="Q7" s="805"/>
      <c r="R7" s="805"/>
      <c r="S7" s="805"/>
      <c r="T7" s="805"/>
      <c r="U7" s="805"/>
      <c r="V7" s="805"/>
      <c r="W7" s="370"/>
      <c r="X7" s="370"/>
      <c r="Y7" s="370"/>
      <c r="Z7" s="370"/>
      <c r="AA7" s="370"/>
      <c r="AB7" s="371"/>
    </row>
    <row r="8" spans="1:54" s="372" customFormat="1" ht="7.5" customHeight="1">
      <c r="A8" s="556" t="s">
        <v>564</v>
      </c>
      <c r="B8" s="556"/>
      <c r="C8" s="556"/>
      <c r="D8" s="556"/>
      <c r="E8" s="684"/>
      <c r="F8" s="685"/>
      <c r="G8" s="685"/>
      <c r="H8" s="685"/>
      <c r="I8" s="685"/>
      <c r="J8" s="806"/>
      <c r="K8" s="806"/>
      <c r="L8" s="685"/>
      <c r="M8" s="685"/>
      <c r="N8" s="685"/>
      <c r="O8" s="806"/>
      <c r="P8" s="806"/>
      <c r="Q8" s="685"/>
      <c r="R8" s="685"/>
      <c r="S8" s="685"/>
      <c r="T8" s="685"/>
      <c r="U8" s="685"/>
      <c r="V8" s="370"/>
      <c r="W8" s="370"/>
      <c r="X8" s="370"/>
      <c r="Y8" s="370"/>
      <c r="Z8" s="370"/>
      <c r="AA8" s="370"/>
      <c r="AB8" s="371"/>
    </row>
    <row r="9" spans="1:54" s="372" customFormat="1" ht="12" customHeight="1">
      <c r="A9" s="336"/>
      <c r="B9" s="1602" t="s">
        <v>1138</v>
      </c>
      <c r="C9" s="1792"/>
      <c r="D9" s="807"/>
      <c r="E9" s="808">
        <v>640</v>
      </c>
      <c r="F9" s="809">
        <v>299</v>
      </c>
      <c r="G9" s="809">
        <v>283</v>
      </c>
      <c r="H9" s="809">
        <v>238</v>
      </c>
      <c r="I9" s="809">
        <v>37</v>
      </c>
      <c r="J9" s="810">
        <v>1</v>
      </c>
      <c r="K9" s="810">
        <v>7</v>
      </c>
      <c r="L9" s="809">
        <v>238</v>
      </c>
      <c r="M9" s="809">
        <v>205</v>
      </c>
      <c r="N9" s="809">
        <v>27</v>
      </c>
      <c r="O9" s="810">
        <v>1</v>
      </c>
      <c r="P9" s="810">
        <v>5</v>
      </c>
      <c r="Q9" s="809">
        <v>16</v>
      </c>
      <c r="R9" s="809">
        <v>340</v>
      </c>
      <c r="S9" s="809">
        <v>110</v>
      </c>
      <c r="T9" s="809">
        <v>11</v>
      </c>
      <c r="U9" s="809">
        <v>219</v>
      </c>
      <c r="V9" s="809">
        <v>1</v>
      </c>
      <c r="W9" s="370"/>
      <c r="X9" s="370"/>
      <c r="Y9" s="370"/>
      <c r="Z9" s="370"/>
      <c r="AA9" s="370"/>
      <c r="AB9" s="371"/>
    </row>
    <row r="10" spans="1:54" s="372" customFormat="1" ht="13.5" customHeight="1">
      <c r="A10" s="336"/>
      <c r="B10" s="336"/>
      <c r="C10" s="404" t="s">
        <v>1139</v>
      </c>
      <c r="D10" s="233" t="s">
        <v>1093</v>
      </c>
      <c r="E10" s="808">
        <v>11</v>
      </c>
      <c r="F10" s="809">
        <v>2</v>
      </c>
      <c r="G10" s="809">
        <v>2</v>
      </c>
      <c r="H10" s="809">
        <v>2</v>
      </c>
      <c r="I10" s="809" t="s">
        <v>34</v>
      </c>
      <c r="J10" s="810" t="s">
        <v>34</v>
      </c>
      <c r="K10" s="810" t="s">
        <v>34</v>
      </c>
      <c r="L10" s="809">
        <v>2</v>
      </c>
      <c r="M10" s="809">
        <v>2</v>
      </c>
      <c r="N10" s="809" t="s">
        <v>34</v>
      </c>
      <c r="O10" s="810" t="s">
        <v>34</v>
      </c>
      <c r="P10" s="810" t="s">
        <v>34</v>
      </c>
      <c r="Q10" s="809" t="s">
        <v>34</v>
      </c>
      <c r="R10" s="809">
        <v>9</v>
      </c>
      <c r="S10" s="809" t="s">
        <v>34</v>
      </c>
      <c r="T10" s="809">
        <v>9</v>
      </c>
      <c r="U10" s="809" t="s">
        <v>34</v>
      </c>
      <c r="V10" s="809" t="s">
        <v>34</v>
      </c>
      <c r="W10" s="370"/>
      <c r="X10" s="370"/>
      <c r="Y10" s="370"/>
      <c r="Z10" s="370"/>
      <c r="AA10" s="370"/>
      <c r="AB10" s="371"/>
    </row>
    <row r="11" spans="1:54" s="372" customFormat="1" ht="12" customHeight="1">
      <c r="A11" s="336"/>
      <c r="B11" s="336"/>
      <c r="C11" s="404" t="s">
        <v>1119</v>
      </c>
      <c r="D11" s="233"/>
      <c r="E11" s="808">
        <v>10</v>
      </c>
      <c r="F11" s="809">
        <v>9</v>
      </c>
      <c r="G11" s="809">
        <v>9</v>
      </c>
      <c r="H11" s="809">
        <v>8</v>
      </c>
      <c r="I11" s="809" t="s">
        <v>34</v>
      </c>
      <c r="J11" s="810" t="s">
        <v>34</v>
      </c>
      <c r="K11" s="810">
        <v>1</v>
      </c>
      <c r="L11" s="809">
        <v>8</v>
      </c>
      <c r="M11" s="809">
        <v>7</v>
      </c>
      <c r="N11" s="809" t="s">
        <v>34</v>
      </c>
      <c r="O11" s="810" t="s">
        <v>34</v>
      </c>
      <c r="P11" s="810">
        <v>1</v>
      </c>
      <c r="Q11" s="809" t="s">
        <v>34</v>
      </c>
      <c r="R11" s="809">
        <v>1</v>
      </c>
      <c r="S11" s="809" t="s">
        <v>34</v>
      </c>
      <c r="T11" s="809">
        <v>1</v>
      </c>
      <c r="U11" s="809" t="s">
        <v>34</v>
      </c>
      <c r="V11" s="809" t="s">
        <v>34</v>
      </c>
      <c r="W11" s="370"/>
      <c r="X11" s="370"/>
      <c r="Y11" s="370"/>
      <c r="Z11" s="370"/>
      <c r="AA11" s="370"/>
      <c r="AB11" s="371"/>
    </row>
    <row r="12" spans="1:54" s="372" customFormat="1" ht="12" customHeight="1">
      <c r="A12" s="336"/>
      <c r="B12" s="336"/>
      <c r="C12" s="404" t="s">
        <v>1120</v>
      </c>
      <c r="D12" s="233"/>
      <c r="E12" s="808">
        <v>20</v>
      </c>
      <c r="F12" s="809">
        <v>19</v>
      </c>
      <c r="G12" s="809">
        <v>19</v>
      </c>
      <c r="H12" s="809">
        <v>18</v>
      </c>
      <c r="I12" s="809" t="s">
        <v>34</v>
      </c>
      <c r="J12" s="810">
        <v>1</v>
      </c>
      <c r="K12" s="810" t="s">
        <v>34</v>
      </c>
      <c r="L12" s="809">
        <v>16</v>
      </c>
      <c r="M12" s="809">
        <v>15</v>
      </c>
      <c r="N12" s="809" t="s">
        <v>34</v>
      </c>
      <c r="O12" s="810">
        <v>1</v>
      </c>
      <c r="P12" s="810" t="s">
        <v>34</v>
      </c>
      <c r="Q12" s="809" t="s">
        <v>34</v>
      </c>
      <c r="R12" s="809">
        <v>1</v>
      </c>
      <c r="S12" s="809">
        <v>1</v>
      </c>
      <c r="T12" s="809" t="s">
        <v>34</v>
      </c>
      <c r="U12" s="809" t="s">
        <v>34</v>
      </c>
      <c r="V12" s="809" t="s">
        <v>34</v>
      </c>
      <c r="W12" s="370"/>
      <c r="X12" s="370"/>
      <c r="Y12" s="370"/>
      <c r="Z12" s="370"/>
      <c r="AA12" s="370"/>
      <c r="AB12" s="371"/>
    </row>
    <row r="13" spans="1:54" s="372" customFormat="1" ht="12" customHeight="1">
      <c r="A13" s="336"/>
      <c r="B13" s="336"/>
      <c r="C13" s="404" t="s">
        <v>1121</v>
      </c>
      <c r="D13" s="233"/>
      <c r="E13" s="808">
        <v>23</v>
      </c>
      <c r="F13" s="809">
        <v>21</v>
      </c>
      <c r="G13" s="809">
        <v>20</v>
      </c>
      <c r="H13" s="809">
        <v>19</v>
      </c>
      <c r="I13" s="809" t="s">
        <v>34</v>
      </c>
      <c r="J13" s="810" t="s">
        <v>34</v>
      </c>
      <c r="K13" s="810">
        <v>1</v>
      </c>
      <c r="L13" s="809">
        <v>19</v>
      </c>
      <c r="M13" s="809">
        <v>18</v>
      </c>
      <c r="N13" s="809" t="s">
        <v>34</v>
      </c>
      <c r="O13" s="810" t="s">
        <v>34</v>
      </c>
      <c r="P13" s="810">
        <v>1</v>
      </c>
      <c r="Q13" s="809">
        <v>1</v>
      </c>
      <c r="R13" s="809">
        <v>2</v>
      </c>
      <c r="S13" s="809" t="s">
        <v>34</v>
      </c>
      <c r="T13" s="809" t="s">
        <v>34</v>
      </c>
      <c r="U13" s="809">
        <v>2</v>
      </c>
      <c r="V13" s="809" t="s">
        <v>34</v>
      </c>
      <c r="W13" s="370"/>
      <c r="X13" s="370"/>
      <c r="Y13" s="370"/>
      <c r="Z13" s="370"/>
      <c r="AA13" s="370"/>
      <c r="AB13" s="371"/>
    </row>
    <row r="14" spans="1:54" s="372" customFormat="1" ht="12" customHeight="1">
      <c r="A14" s="336"/>
      <c r="B14" s="336"/>
      <c r="C14" s="404" t="s">
        <v>1122</v>
      </c>
      <c r="D14" s="233"/>
      <c r="E14" s="808">
        <v>26</v>
      </c>
      <c r="F14" s="809">
        <v>25</v>
      </c>
      <c r="G14" s="809">
        <v>25</v>
      </c>
      <c r="H14" s="809">
        <v>21</v>
      </c>
      <c r="I14" s="809">
        <v>4</v>
      </c>
      <c r="J14" s="810" t="s">
        <v>34</v>
      </c>
      <c r="K14" s="810" t="s">
        <v>34</v>
      </c>
      <c r="L14" s="809">
        <v>25</v>
      </c>
      <c r="M14" s="809">
        <v>21</v>
      </c>
      <c r="N14" s="809">
        <v>4</v>
      </c>
      <c r="O14" s="810" t="s">
        <v>34</v>
      </c>
      <c r="P14" s="810" t="s">
        <v>34</v>
      </c>
      <c r="Q14" s="809" t="s">
        <v>34</v>
      </c>
      <c r="R14" s="809">
        <v>1</v>
      </c>
      <c r="S14" s="809">
        <v>1</v>
      </c>
      <c r="T14" s="809" t="s">
        <v>34</v>
      </c>
      <c r="U14" s="809" t="s">
        <v>34</v>
      </c>
      <c r="V14" s="809" t="s">
        <v>34</v>
      </c>
      <c r="W14" s="370"/>
      <c r="X14" s="370"/>
      <c r="Y14" s="370"/>
      <c r="Z14" s="370"/>
      <c r="AA14" s="370"/>
      <c r="AB14" s="371"/>
    </row>
    <row r="15" spans="1:54" s="372" customFormat="1" ht="12" customHeight="1">
      <c r="A15" s="336"/>
      <c r="B15" s="336"/>
      <c r="C15" s="404" t="s">
        <v>1123</v>
      </c>
      <c r="D15" s="233"/>
      <c r="E15" s="808">
        <v>40</v>
      </c>
      <c r="F15" s="809">
        <v>39</v>
      </c>
      <c r="G15" s="809">
        <v>34</v>
      </c>
      <c r="H15" s="809">
        <v>31</v>
      </c>
      <c r="I15" s="809">
        <v>3</v>
      </c>
      <c r="J15" s="810" t="s">
        <v>34</v>
      </c>
      <c r="K15" s="810" t="s">
        <v>34</v>
      </c>
      <c r="L15" s="809">
        <v>33</v>
      </c>
      <c r="M15" s="809">
        <v>31</v>
      </c>
      <c r="N15" s="809">
        <v>2</v>
      </c>
      <c r="O15" s="810" t="s">
        <v>34</v>
      </c>
      <c r="P15" s="810" t="s">
        <v>34</v>
      </c>
      <c r="Q15" s="809">
        <v>5</v>
      </c>
      <c r="R15" s="809">
        <v>1</v>
      </c>
      <c r="S15" s="809">
        <v>1</v>
      </c>
      <c r="T15" s="809" t="s">
        <v>34</v>
      </c>
      <c r="U15" s="809" t="s">
        <v>34</v>
      </c>
      <c r="V15" s="809" t="s">
        <v>34</v>
      </c>
      <c r="W15" s="370"/>
      <c r="X15" s="370"/>
      <c r="Y15" s="370"/>
      <c r="Z15" s="370"/>
      <c r="AA15" s="370"/>
      <c r="AB15" s="371"/>
    </row>
    <row r="16" spans="1:54" s="372" customFormat="1" ht="12" customHeight="1">
      <c r="A16" s="336"/>
      <c r="B16" s="336"/>
      <c r="C16" s="404" t="s">
        <v>1124</v>
      </c>
      <c r="D16" s="233"/>
      <c r="E16" s="808">
        <v>40</v>
      </c>
      <c r="F16" s="809">
        <v>37</v>
      </c>
      <c r="G16" s="809">
        <v>37</v>
      </c>
      <c r="H16" s="809">
        <v>35</v>
      </c>
      <c r="I16" s="809">
        <v>2</v>
      </c>
      <c r="J16" s="810" t="s">
        <v>34</v>
      </c>
      <c r="K16" s="810" t="s">
        <v>34</v>
      </c>
      <c r="L16" s="809">
        <v>34</v>
      </c>
      <c r="M16" s="809">
        <v>32</v>
      </c>
      <c r="N16" s="809">
        <v>2</v>
      </c>
      <c r="O16" s="810" t="s">
        <v>34</v>
      </c>
      <c r="P16" s="810" t="s">
        <v>34</v>
      </c>
      <c r="Q16" s="809" t="s">
        <v>34</v>
      </c>
      <c r="R16" s="809">
        <v>3</v>
      </c>
      <c r="S16" s="809" t="s">
        <v>34</v>
      </c>
      <c r="T16" s="809">
        <v>1</v>
      </c>
      <c r="U16" s="809">
        <v>2</v>
      </c>
      <c r="V16" s="809" t="s">
        <v>34</v>
      </c>
      <c r="W16" s="370"/>
      <c r="X16" s="370"/>
      <c r="Y16" s="370"/>
      <c r="Z16" s="370"/>
      <c r="AA16" s="370"/>
      <c r="AB16" s="371"/>
    </row>
    <row r="17" spans="1:28" s="372" customFormat="1" ht="12" customHeight="1">
      <c r="A17" s="336"/>
      <c r="B17" s="336"/>
      <c r="C17" s="404" t="s">
        <v>1125</v>
      </c>
      <c r="D17" s="233"/>
      <c r="E17" s="808">
        <v>42</v>
      </c>
      <c r="F17" s="809">
        <v>37</v>
      </c>
      <c r="G17" s="809">
        <v>35</v>
      </c>
      <c r="H17" s="809">
        <v>32</v>
      </c>
      <c r="I17" s="809">
        <v>3</v>
      </c>
      <c r="J17" s="810" t="s">
        <v>34</v>
      </c>
      <c r="K17" s="810" t="s">
        <v>34</v>
      </c>
      <c r="L17" s="809">
        <v>28</v>
      </c>
      <c r="M17" s="809">
        <v>27</v>
      </c>
      <c r="N17" s="809">
        <v>1</v>
      </c>
      <c r="O17" s="810" t="s">
        <v>34</v>
      </c>
      <c r="P17" s="810" t="s">
        <v>34</v>
      </c>
      <c r="Q17" s="809">
        <v>2</v>
      </c>
      <c r="R17" s="809">
        <v>5</v>
      </c>
      <c r="S17" s="809">
        <v>2</v>
      </c>
      <c r="T17" s="809" t="s">
        <v>34</v>
      </c>
      <c r="U17" s="809">
        <v>3</v>
      </c>
      <c r="V17" s="809" t="s">
        <v>34</v>
      </c>
      <c r="W17" s="370"/>
      <c r="X17" s="370"/>
      <c r="Y17" s="370"/>
      <c r="Z17" s="370"/>
      <c r="AA17" s="370"/>
      <c r="AB17" s="371"/>
    </row>
    <row r="18" spans="1:28" s="372" customFormat="1" ht="12" customHeight="1">
      <c r="A18" s="336"/>
      <c r="B18" s="336"/>
      <c r="C18" s="404" t="s">
        <v>1126</v>
      </c>
      <c r="D18" s="233"/>
      <c r="E18" s="808">
        <v>33</v>
      </c>
      <c r="F18" s="809">
        <v>27</v>
      </c>
      <c r="G18" s="809">
        <v>22</v>
      </c>
      <c r="H18" s="809">
        <v>16</v>
      </c>
      <c r="I18" s="809">
        <v>4</v>
      </c>
      <c r="J18" s="810" t="s">
        <v>34</v>
      </c>
      <c r="K18" s="810">
        <v>2</v>
      </c>
      <c r="L18" s="809">
        <v>17</v>
      </c>
      <c r="M18" s="809">
        <v>12</v>
      </c>
      <c r="N18" s="809">
        <v>3</v>
      </c>
      <c r="O18" s="810" t="s">
        <v>34</v>
      </c>
      <c r="P18" s="810">
        <v>2</v>
      </c>
      <c r="Q18" s="809">
        <v>5</v>
      </c>
      <c r="R18" s="809">
        <v>6</v>
      </c>
      <c r="S18" s="809">
        <v>3</v>
      </c>
      <c r="T18" s="809" t="s">
        <v>34</v>
      </c>
      <c r="U18" s="809">
        <v>3</v>
      </c>
      <c r="V18" s="809" t="s">
        <v>34</v>
      </c>
      <c r="W18" s="370"/>
      <c r="X18" s="370"/>
      <c r="Y18" s="370"/>
      <c r="Z18" s="370"/>
      <c r="AA18" s="370"/>
      <c r="AB18" s="371"/>
    </row>
    <row r="19" spans="1:28" s="372" customFormat="1" ht="12" customHeight="1">
      <c r="A19" s="336"/>
      <c r="B19" s="336"/>
      <c r="C19" s="404" t="s">
        <v>1127</v>
      </c>
      <c r="D19" s="233"/>
      <c r="E19" s="808">
        <v>58</v>
      </c>
      <c r="F19" s="809">
        <v>42</v>
      </c>
      <c r="G19" s="809">
        <v>40</v>
      </c>
      <c r="H19" s="809">
        <v>34</v>
      </c>
      <c r="I19" s="809">
        <v>4</v>
      </c>
      <c r="J19" s="810" t="s">
        <v>34</v>
      </c>
      <c r="K19" s="810">
        <v>2</v>
      </c>
      <c r="L19" s="809">
        <v>33</v>
      </c>
      <c r="M19" s="809">
        <v>29</v>
      </c>
      <c r="N19" s="809">
        <v>3</v>
      </c>
      <c r="O19" s="810" t="s">
        <v>34</v>
      </c>
      <c r="P19" s="810">
        <v>1</v>
      </c>
      <c r="Q19" s="809">
        <v>2</v>
      </c>
      <c r="R19" s="809">
        <v>16</v>
      </c>
      <c r="S19" s="809">
        <v>11</v>
      </c>
      <c r="T19" s="809" t="s">
        <v>34</v>
      </c>
      <c r="U19" s="809">
        <v>5</v>
      </c>
      <c r="V19" s="809" t="s">
        <v>34</v>
      </c>
      <c r="W19" s="370"/>
      <c r="X19" s="370"/>
      <c r="Y19" s="370"/>
      <c r="Z19" s="370"/>
      <c r="AA19" s="370"/>
      <c r="AB19" s="371"/>
    </row>
    <row r="20" spans="1:28" s="372" customFormat="1" ht="12" customHeight="1">
      <c r="A20" s="336"/>
      <c r="B20" s="336"/>
      <c r="C20" s="404" t="s">
        <v>1128</v>
      </c>
      <c r="D20" s="233"/>
      <c r="E20" s="808">
        <v>81</v>
      </c>
      <c r="F20" s="809">
        <v>25</v>
      </c>
      <c r="G20" s="809">
        <v>24</v>
      </c>
      <c r="H20" s="809">
        <v>15</v>
      </c>
      <c r="I20" s="809">
        <v>8</v>
      </c>
      <c r="J20" s="810" t="s">
        <v>34</v>
      </c>
      <c r="K20" s="810">
        <v>1</v>
      </c>
      <c r="L20" s="809">
        <v>14</v>
      </c>
      <c r="M20" s="809">
        <v>7</v>
      </c>
      <c r="N20" s="809">
        <v>7</v>
      </c>
      <c r="O20" s="810" t="s">
        <v>34</v>
      </c>
      <c r="P20" s="810" t="s">
        <v>34</v>
      </c>
      <c r="Q20" s="809">
        <v>1</v>
      </c>
      <c r="R20" s="809">
        <v>55</v>
      </c>
      <c r="S20" s="809">
        <v>23</v>
      </c>
      <c r="T20" s="809" t="s">
        <v>34</v>
      </c>
      <c r="U20" s="809">
        <v>32</v>
      </c>
      <c r="V20" s="809">
        <v>1</v>
      </c>
      <c r="W20" s="370"/>
      <c r="X20" s="370"/>
      <c r="Y20" s="370"/>
      <c r="Z20" s="370"/>
      <c r="AA20" s="370"/>
      <c r="AB20" s="371"/>
    </row>
    <row r="21" spans="1:28" s="372" customFormat="1" ht="12" customHeight="1">
      <c r="A21" s="336"/>
      <c r="B21" s="336"/>
      <c r="C21" s="404" t="s">
        <v>1129</v>
      </c>
      <c r="D21" s="233"/>
      <c r="E21" s="808">
        <v>65</v>
      </c>
      <c r="F21" s="809">
        <v>9</v>
      </c>
      <c r="G21" s="809">
        <v>9</v>
      </c>
      <c r="H21" s="809">
        <v>5</v>
      </c>
      <c r="I21" s="809">
        <v>4</v>
      </c>
      <c r="J21" s="810" t="s">
        <v>34</v>
      </c>
      <c r="K21" s="810" t="s">
        <v>34</v>
      </c>
      <c r="L21" s="809">
        <v>7</v>
      </c>
      <c r="M21" s="809">
        <v>4</v>
      </c>
      <c r="N21" s="809">
        <v>3</v>
      </c>
      <c r="O21" s="810" t="s">
        <v>34</v>
      </c>
      <c r="P21" s="810" t="s">
        <v>34</v>
      </c>
      <c r="Q21" s="809" t="s">
        <v>34</v>
      </c>
      <c r="R21" s="809">
        <v>56</v>
      </c>
      <c r="S21" s="809">
        <v>22</v>
      </c>
      <c r="T21" s="809" t="s">
        <v>34</v>
      </c>
      <c r="U21" s="809">
        <v>34</v>
      </c>
      <c r="V21" s="809" t="s">
        <v>34</v>
      </c>
      <c r="W21" s="370"/>
      <c r="X21" s="370"/>
      <c r="Y21" s="370"/>
      <c r="Z21" s="370"/>
      <c r="AA21" s="370"/>
      <c r="AB21" s="371"/>
    </row>
    <row r="22" spans="1:28" s="372" customFormat="1" ht="12" customHeight="1">
      <c r="A22" s="336"/>
      <c r="B22" s="336"/>
      <c r="C22" s="404" t="s">
        <v>1130</v>
      </c>
      <c r="D22" s="233"/>
      <c r="E22" s="808">
        <v>64</v>
      </c>
      <c r="F22" s="809">
        <v>4</v>
      </c>
      <c r="G22" s="809">
        <v>4</v>
      </c>
      <c r="H22" s="809">
        <v>1</v>
      </c>
      <c r="I22" s="809">
        <v>3</v>
      </c>
      <c r="J22" s="810" t="s">
        <v>34</v>
      </c>
      <c r="K22" s="810" t="s">
        <v>34</v>
      </c>
      <c r="L22" s="809">
        <v>2</v>
      </c>
      <c r="M22" s="809" t="s">
        <v>34</v>
      </c>
      <c r="N22" s="809">
        <v>2</v>
      </c>
      <c r="O22" s="810" t="s">
        <v>34</v>
      </c>
      <c r="P22" s="810" t="s">
        <v>34</v>
      </c>
      <c r="Q22" s="809" t="s">
        <v>34</v>
      </c>
      <c r="R22" s="809">
        <v>60</v>
      </c>
      <c r="S22" s="809">
        <v>17</v>
      </c>
      <c r="T22" s="809" t="s">
        <v>34</v>
      </c>
      <c r="U22" s="809">
        <v>43</v>
      </c>
      <c r="V22" s="809" t="s">
        <v>34</v>
      </c>
      <c r="W22" s="370"/>
      <c r="X22" s="370"/>
      <c r="Y22" s="370"/>
      <c r="Z22" s="370"/>
      <c r="AA22" s="370"/>
      <c r="AB22" s="371"/>
    </row>
    <row r="23" spans="1:28" s="372" customFormat="1" ht="12" customHeight="1">
      <c r="A23" s="336"/>
      <c r="B23" s="336"/>
      <c r="C23" s="404" t="s">
        <v>1131</v>
      </c>
      <c r="D23" s="233"/>
      <c r="E23" s="808">
        <v>67</v>
      </c>
      <c r="F23" s="809">
        <v>2</v>
      </c>
      <c r="G23" s="809">
        <v>2</v>
      </c>
      <c r="H23" s="809" t="s">
        <v>34</v>
      </c>
      <c r="I23" s="809">
        <v>2</v>
      </c>
      <c r="J23" s="810" t="s">
        <v>34</v>
      </c>
      <c r="K23" s="810" t="s">
        <v>34</v>
      </c>
      <c r="L23" s="809" t="s">
        <v>34</v>
      </c>
      <c r="M23" s="809" t="s">
        <v>34</v>
      </c>
      <c r="N23" s="809" t="s">
        <v>34</v>
      </c>
      <c r="O23" s="810" t="s">
        <v>34</v>
      </c>
      <c r="P23" s="810" t="s">
        <v>34</v>
      </c>
      <c r="Q23" s="809" t="s">
        <v>34</v>
      </c>
      <c r="R23" s="809">
        <v>65</v>
      </c>
      <c r="S23" s="809">
        <v>17</v>
      </c>
      <c r="T23" s="809" t="s">
        <v>34</v>
      </c>
      <c r="U23" s="809">
        <v>48</v>
      </c>
      <c r="V23" s="809" t="s">
        <v>34</v>
      </c>
      <c r="W23" s="370"/>
      <c r="X23" s="370"/>
      <c r="Y23" s="370"/>
      <c r="Z23" s="370"/>
      <c r="AA23" s="370"/>
      <c r="AB23" s="371"/>
    </row>
    <row r="24" spans="1:28" s="372" customFormat="1" ht="12" customHeight="1">
      <c r="A24" s="336"/>
      <c r="B24" s="336"/>
      <c r="C24" s="404" t="s">
        <v>1132</v>
      </c>
      <c r="D24" s="233"/>
      <c r="E24" s="808">
        <v>60</v>
      </c>
      <c r="F24" s="809">
        <v>1</v>
      </c>
      <c r="G24" s="809">
        <v>1</v>
      </c>
      <c r="H24" s="809">
        <v>1</v>
      </c>
      <c r="I24" s="809" t="s">
        <v>34</v>
      </c>
      <c r="J24" s="810" t="s">
        <v>34</v>
      </c>
      <c r="K24" s="810" t="s">
        <v>34</v>
      </c>
      <c r="L24" s="809" t="s">
        <v>34</v>
      </c>
      <c r="M24" s="809" t="s">
        <v>34</v>
      </c>
      <c r="N24" s="809" t="s">
        <v>34</v>
      </c>
      <c r="O24" s="810" t="s">
        <v>34</v>
      </c>
      <c r="P24" s="810" t="s">
        <v>34</v>
      </c>
      <c r="Q24" s="809" t="s">
        <v>34</v>
      </c>
      <c r="R24" s="809">
        <v>59</v>
      </c>
      <c r="S24" s="809">
        <v>12</v>
      </c>
      <c r="T24" s="809" t="s">
        <v>34</v>
      </c>
      <c r="U24" s="809">
        <v>47</v>
      </c>
      <c r="V24" s="809" t="s">
        <v>34</v>
      </c>
      <c r="W24" s="370"/>
      <c r="X24" s="370"/>
      <c r="Y24" s="370"/>
      <c r="Z24" s="370"/>
      <c r="AA24" s="370"/>
      <c r="AB24" s="371"/>
    </row>
    <row r="25" spans="1:28" s="372" customFormat="1" ht="12" customHeight="1">
      <c r="A25" s="336"/>
      <c r="B25" s="233" t="s">
        <v>1133</v>
      </c>
      <c r="C25" s="233"/>
      <c r="D25" s="233"/>
      <c r="E25" s="808"/>
      <c r="F25" s="809"/>
      <c r="G25" s="809"/>
      <c r="H25" s="809"/>
      <c r="I25" s="809"/>
      <c r="J25" s="810"/>
      <c r="K25" s="810"/>
      <c r="L25" s="809"/>
      <c r="M25" s="809"/>
      <c r="N25" s="809"/>
      <c r="O25" s="810"/>
      <c r="P25" s="810"/>
      <c r="Q25" s="809"/>
      <c r="R25" s="809"/>
      <c r="S25" s="809"/>
      <c r="T25" s="809"/>
      <c r="U25" s="809"/>
      <c r="V25" s="809"/>
      <c r="W25" s="370"/>
      <c r="X25" s="370"/>
      <c r="Y25" s="370"/>
      <c r="Z25" s="370"/>
      <c r="AA25" s="370"/>
      <c r="AB25" s="371"/>
    </row>
    <row r="26" spans="1:28" s="372" customFormat="1" ht="12" customHeight="1">
      <c r="A26" s="336"/>
      <c r="B26" s="233"/>
      <c r="C26" s="404" t="s">
        <v>1109</v>
      </c>
      <c r="D26" s="233"/>
      <c r="E26" s="808">
        <v>303</v>
      </c>
      <c r="F26" s="809">
        <v>258</v>
      </c>
      <c r="G26" s="809">
        <v>243</v>
      </c>
      <c r="H26" s="809">
        <v>216</v>
      </c>
      <c r="I26" s="809">
        <v>20</v>
      </c>
      <c r="J26" s="810">
        <v>1</v>
      </c>
      <c r="K26" s="810">
        <v>6</v>
      </c>
      <c r="L26" s="809">
        <v>215</v>
      </c>
      <c r="M26" s="809">
        <v>194</v>
      </c>
      <c r="N26" s="809">
        <v>15</v>
      </c>
      <c r="O26" s="809">
        <v>1</v>
      </c>
      <c r="P26" s="809">
        <v>5</v>
      </c>
      <c r="Q26" s="809">
        <v>15</v>
      </c>
      <c r="R26" s="809">
        <v>45</v>
      </c>
      <c r="S26" s="809">
        <v>19</v>
      </c>
      <c r="T26" s="809">
        <v>11</v>
      </c>
      <c r="U26" s="809">
        <v>15</v>
      </c>
      <c r="V26" s="809" t="s">
        <v>34</v>
      </c>
      <c r="W26" s="370"/>
      <c r="X26" s="370"/>
      <c r="Y26" s="370"/>
      <c r="Z26" s="370"/>
      <c r="AA26" s="370"/>
      <c r="AB26" s="371"/>
    </row>
    <row r="27" spans="1:28" s="372" customFormat="1" ht="12" customHeight="1">
      <c r="A27" s="336"/>
      <c r="B27" s="336"/>
      <c r="C27" s="404" t="s">
        <v>1134</v>
      </c>
      <c r="D27" s="233"/>
      <c r="E27" s="808">
        <v>337</v>
      </c>
      <c r="F27" s="809">
        <v>41</v>
      </c>
      <c r="G27" s="809">
        <v>40</v>
      </c>
      <c r="H27" s="809">
        <v>22</v>
      </c>
      <c r="I27" s="809">
        <v>17</v>
      </c>
      <c r="J27" s="810" t="s">
        <v>34</v>
      </c>
      <c r="K27" s="810">
        <v>1</v>
      </c>
      <c r="L27" s="809">
        <v>23</v>
      </c>
      <c r="M27" s="809">
        <v>11</v>
      </c>
      <c r="N27" s="809">
        <v>12</v>
      </c>
      <c r="O27" s="810" t="s">
        <v>34</v>
      </c>
      <c r="P27" s="810" t="s">
        <v>34</v>
      </c>
      <c r="Q27" s="809">
        <v>1</v>
      </c>
      <c r="R27" s="809">
        <v>295</v>
      </c>
      <c r="S27" s="809">
        <v>91</v>
      </c>
      <c r="T27" s="809" t="s">
        <v>34</v>
      </c>
      <c r="U27" s="809">
        <v>204</v>
      </c>
      <c r="V27" s="809">
        <v>1</v>
      </c>
      <c r="W27" s="370"/>
      <c r="X27" s="370"/>
      <c r="Y27" s="370"/>
      <c r="Z27" s="370"/>
      <c r="AA27" s="370"/>
      <c r="AB27" s="371"/>
    </row>
    <row r="28" spans="1:28" s="372" customFormat="1" ht="12" customHeight="1">
      <c r="A28" s="336"/>
      <c r="B28" s="336"/>
      <c r="C28" s="1793" t="s">
        <v>1135</v>
      </c>
      <c r="D28" s="1794"/>
      <c r="E28" s="808">
        <v>146</v>
      </c>
      <c r="F28" s="809">
        <v>34</v>
      </c>
      <c r="G28" s="809">
        <v>33</v>
      </c>
      <c r="H28" s="809">
        <v>20</v>
      </c>
      <c r="I28" s="809">
        <v>12</v>
      </c>
      <c r="J28" s="810" t="s">
        <v>34</v>
      </c>
      <c r="K28" s="810">
        <v>1</v>
      </c>
      <c r="L28" s="809">
        <v>21</v>
      </c>
      <c r="M28" s="809">
        <v>11</v>
      </c>
      <c r="N28" s="809">
        <v>10</v>
      </c>
      <c r="O28" s="810" t="s">
        <v>34</v>
      </c>
      <c r="P28" s="810" t="s">
        <v>34</v>
      </c>
      <c r="Q28" s="809">
        <v>1</v>
      </c>
      <c r="R28" s="809">
        <v>111</v>
      </c>
      <c r="S28" s="809">
        <v>45</v>
      </c>
      <c r="T28" s="809" t="s">
        <v>34</v>
      </c>
      <c r="U28" s="809">
        <v>66</v>
      </c>
      <c r="V28" s="809">
        <v>1</v>
      </c>
      <c r="W28" s="370"/>
      <c r="X28" s="370"/>
      <c r="Y28" s="370"/>
      <c r="Z28" s="370"/>
      <c r="AA28" s="370"/>
      <c r="AB28" s="371"/>
    </row>
    <row r="29" spans="1:28" s="372" customFormat="1" ht="12" customHeight="1">
      <c r="A29" s="336"/>
      <c r="B29" s="336"/>
      <c r="C29" s="1793" t="s">
        <v>1116</v>
      </c>
      <c r="D29" s="1793"/>
      <c r="E29" s="808">
        <v>191</v>
      </c>
      <c r="F29" s="809">
        <v>7</v>
      </c>
      <c r="G29" s="809">
        <v>7</v>
      </c>
      <c r="H29" s="809">
        <v>2</v>
      </c>
      <c r="I29" s="809">
        <v>5</v>
      </c>
      <c r="J29" s="810" t="s">
        <v>34</v>
      </c>
      <c r="K29" s="810" t="s">
        <v>34</v>
      </c>
      <c r="L29" s="809">
        <v>2</v>
      </c>
      <c r="M29" s="809" t="s">
        <v>34</v>
      </c>
      <c r="N29" s="809">
        <v>2</v>
      </c>
      <c r="O29" s="810" t="s">
        <v>34</v>
      </c>
      <c r="P29" s="810" t="s">
        <v>34</v>
      </c>
      <c r="Q29" s="809" t="s">
        <v>34</v>
      </c>
      <c r="R29" s="809">
        <v>184</v>
      </c>
      <c r="S29" s="809">
        <v>46</v>
      </c>
      <c r="T29" s="809" t="s">
        <v>34</v>
      </c>
      <c r="U29" s="809">
        <v>138</v>
      </c>
      <c r="V29" s="809" t="s">
        <v>34</v>
      </c>
      <c r="W29" s="370"/>
      <c r="X29" s="370"/>
      <c r="Y29" s="370"/>
      <c r="Z29" s="370"/>
      <c r="AA29" s="370"/>
      <c r="AB29" s="371"/>
    </row>
    <row r="30" spans="1:28" s="372" customFormat="1" ht="12" customHeight="1">
      <c r="A30" s="336"/>
      <c r="B30" s="336"/>
      <c r="C30" s="811"/>
      <c r="D30" s="811"/>
      <c r="E30" s="808"/>
      <c r="F30" s="809"/>
      <c r="G30" s="809"/>
      <c r="H30" s="809"/>
      <c r="I30" s="809"/>
      <c r="J30" s="810"/>
      <c r="K30" s="810"/>
      <c r="L30" s="809"/>
      <c r="M30" s="809"/>
      <c r="N30" s="809"/>
      <c r="O30" s="810"/>
      <c r="P30" s="810"/>
      <c r="Q30" s="809"/>
      <c r="R30" s="809"/>
      <c r="S30" s="809"/>
      <c r="T30" s="809"/>
      <c r="U30" s="809"/>
      <c r="V30" s="809"/>
      <c r="W30" s="370"/>
      <c r="X30" s="370"/>
      <c r="Y30" s="370"/>
      <c r="Z30" s="370"/>
      <c r="AA30" s="370"/>
      <c r="AB30" s="371"/>
    </row>
    <row r="31" spans="1:28" s="372" customFormat="1" ht="13.5" customHeight="1">
      <c r="A31" s="336"/>
      <c r="B31" s="336" t="s">
        <v>1140</v>
      </c>
      <c r="C31" s="812"/>
      <c r="D31" s="233"/>
      <c r="E31" s="808">
        <v>295</v>
      </c>
      <c r="F31" s="809">
        <v>175</v>
      </c>
      <c r="G31" s="809">
        <v>164</v>
      </c>
      <c r="H31" s="809">
        <v>154</v>
      </c>
      <c r="I31" s="809">
        <v>7</v>
      </c>
      <c r="J31" s="810">
        <v>1</v>
      </c>
      <c r="K31" s="810">
        <v>2</v>
      </c>
      <c r="L31" s="809">
        <v>133</v>
      </c>
      <c r="M31" s="809">
        <v>127</v>
      </c>
      <c r="N31" s="809">
        <v>5</v>
      </c>
      <c r="O31" s="810">
        <v>1</v>
      </c>
      <c r="P31" s="810" t="s">
        <v>34</v>
      </c>
      <c r="Q31" s="809">
        <v>11</v>
      </c>
      <c r="R31" s="809">
        <v>120</v>
      </c>
      <c r="S31" s="809">
        <v>16</v>
      </c>
      <c r="T31" s="809">
        <v>7</v>
      </c>
      <c r="U31" s="809">
        <v>97</v>
      </c>
      <c r="V31" s="809" t="s">
        <v>34</v>
      </c>
      <c r="W31" s="370"/>
      <c r="X31" s="370"/>
      <c r="Y31" s="370"/>
      <c r="Z31" s="370"/>
      <c r="AA31" s="370"/>
      <c r="AB31" s="371"/>
    </row>
    <row r="32" spans="1:28" s="372" customFormat="1" ht="12" customHeight="1">
      <c r="A32" s="336"/>
      <c r="B32" s="336"/>
      <c r="C32" s="404" t="s">
        <v>1141</v>
      </c>
      <c r="D32" s="233" t="s">
        <v>1115</v>
      </c>
      <c r="E32" s="808">
        <v>9</v>
      </c>
      <c r="F32" s="809">
        <v>2</v>
      </c>
      <c r="G32" s="809">
        <v>2</v>
      </c>
      <c r="H32" s="809">
        <v>2</v>
      </c>
      <c r="I32" s="809" t="s">
        <v>34</v>
      </c>
      <c r="J32" s="810" t="s">
        <v>34</v>
      </c>
      <c r="K32" s="810" t="s">
        <v>34</v>
      </c>
      <c r="L32" s="809">
        <v>2</v>
      </c>
      <c r="M32" s="809">
        <v>2</v>
      </c>
      <c r="N32" s="809" t="s">
        <v>34</v>
      </c>
      <c r="O32" s="810" t="s">
        <v>34</v>
      </c>
      <c r="P32" s="810" t="s">
        <v>34</v>
      </c>
      <c r="Q32" s="809" t="s">
        <v>34</v>
      </c>
      <c r="R32" s="809">
        <v>7</v>
      </c>
      <c r="S32" s="809" t="s">
        <v>34</v>
      </c>
      <c r="T32" s="809">
        <v>7</v>
      </c>
      <c r="U32" s="809" t="s">
        <v>34</v>
      </c>
      <c r="V32" s="809" t="s">
        <v>34</v>
      </c>
      <c r="W32" s="370"/>
      <c r="X32" s="370"/>
      <c r="Y32" s="370"/>
      <c r="Z32" s="370"/>
      <c r="AA32" s="370"/>
      <c r="AB32" s="371"/>
    </row>
    <row r="33" spans="1:28" s="372" customFormat="1" ht="12" customHeight="1">
      <c r="A33" s="336"/>
      <c r="B33" s="336"/>
      <c r="C33" s="404" t="s">
        <v>1119</v>
      </c>
      <c r="D33" s="233"/>
      <c r="E33" s="808">
        <v>4</v>
      </c>
      <c r="F33" s="809">
        <v>4</v>
      </c>
      <c r="G33" s="809">
        <v>4</v>
      </c>
      <c r="H33" s="809">
        <v>4</v>
      </c>
      <c r="I33" s="809" t="s">
        <v>34</v>
      </c>
      <c r="J33" s="810" t="s">
        <v>34</v>
      </c>
      <c r="K33" s="810" t="s">
        <v>34</v>
      </c>
      <c r="L33" s="809">
        <v>3</v>
      </c>
      <c r="M33" s="809">
        <v>3</v>
      </c>
      <c r="N33" s="809" t="s">
        <v>34</v>
      </c>
      <c r="O33" s="810" t="s">
        <v>34</v>
      </c>
      <c r="P33" s="810" t="s">
        <v>34</v>
      </c>
      <c r="Q33" s="809" t="s">
        <v>34</v>
      </c>
      <c r="R33" s="809" t="s">
        <v>34</v>
      </c>
      <c r="S33" s="809" t="s">
        <v>34</v>
      </c>
      <c r="T33" s="809" t="s">
        <v>34</v>
      </c>
      <c r="U33" s="809" t="s">
        <v>34</v>
      </c>
      <c r="V33" s="809" t="s">
        <v>34</v>
      </c>
      <c r="W33" s="370"/>
      <c r="X33" s="370"/>
      <c r="Y33" s="370"/>
      <c r="Z33" s="370"/>
      <c r="AA33" s="370"/>
      <c r="AB33" s="371"/>
    </row>
    <row r="34" spans="1:28" s="372" customFormat="1" ht="12" customHeight="1">
      <c r="A34" s="336"/>
      <c r="B34" s="336"/>
      <c r="C34" s="404" t="s">
        <v>1120</v>
      </c>
      <c r="D34" s="233"/>
      <c r="E34" s="808">
        <v>12</v>
      </c>
      <c r="F34" s="809">
        <v>12</v>
      </c>
      <c r="G34" s="809">
        <v>12</v>
      </c>
      <c r="H34" s="809">
        <v>11</v>
      </c>
      <c r="I34" s="809" t="s">
        <v>34</v>
      </c>
      <c r="J34" s="810">
        <v>1</v>
      </c>
      <c r="K34" s="810" t="s">
        <v>34</v>
      </c>
      <c r="L34" s="809">
        <v>11</v>
      </c>
      <c r="M34" s="809">
        <v>10</v>
      </c>
      <c r="N34" s="809" t="s">
        <v>34</v>
      </c>
      <c r="O34" s="810">
        <v>1</v>
      </c>
      <c r="P34" s="810" t="s">
        <v>34</v>
      </c>
      <c r="Q34" s="809" t="s">
        <v>34</v>
      </c>
      <c r="R34" s="809" t="s">
        <v>34</v>
      </c>
      <c r="S34" s="809" t="s">
        <v>34</v>
      </c>
      <c r="T34" s="809" t="s">
        <v>34</v>
      </c>
      <c r="U34" s="809" t="s">
        <v>34</v>
      </c>
      <c r="V34" s="809" t="s">
        <v>34</v>
      </c>
      <c r="W34" s="370"/>
      <c r="X34" s="370"/>
      <c r="Y34" s="370"/>
      <c r="Z34" s="370"/>
      <c r="AA34" s="370"/>
      <c r="AB34" s="371"/>
    </row>
    <row r="35" spans="1:28" s="372" customFormat="1" ht="12" customHeight="1">
      <c r="A35" s="336"/>
      <c r="B35" s="336"/>
      <c r="C35" s="404" t="s">
        <v>1121</v>
      </c>
      <c r="D35" s="233"/>
      <c r="E35" s="808">
        <v>17</v>
      </c>
      <c r="F35" s="809">
        <v>15</v>
      </c>
      <c r="G35" s="809">
        <v>15</v>
      </c>
      <c r="H35" s="809">
        <v>15</v>
      </c>
      <c r="I35" s="809" t="s">
        <v>34</v>
      </c>
      <c r="J35" s="810" t="s">
        <v>34</v>
      </c>
      <c r="K35" s="810" t="s">
        <v>34</v>
      </c>
      <c r="L35" s="809">
        <v>14</v>
      </c>
      <c r="M35" s="809">
        <v>14</v>
      </c>
      <c r="N35" s="809" t="s">
        <v>34</v>
      </c>
      <c r="O35" s="810" t="s">
        <v>34</v>
      </c>
      <c r="P35" s="810" t="s">
        <v>34</v>
      </c>
      <c r="Q35" s="809" t="s">
        <v>34</v>
      </c>
      <c r="R35" s="809">
        <v>2</v>
      </c>
      <c r="S35" s="809" t="s">
        <v>34</v>
      </c>
      <c r="T35" s="809" t="s">
        <v>34</v>
      </c>
      <c r="U35" s="809">
        <v>2</v>
      </c>
      <c r="V35" s="809" t="s">
        <v>34</v>
      </c>
      <c r="W35" s="370"/>
      <c r="X35" s="370"/>
      <c r="Y35" s="370"/>
      <c r="Z35" s="370"/>
      <c r="AA35" s="370"/>
      <c r="AB35" s="371"/>
    </row>
    <row r="36" spans="1:28" s="372" customFormat="1" ht="12" customHeight="1">
      <c r="A36" s="336"/>
      <c r="B36" s="336"/>
      <c r="C36" s="404" t="s">
        <v>1122</v>
      </c>
      <c r="D36" s="233"/>
      <c r="E36" s="808">
        <v>15</v>
      </c>
      <c r="F36" s="809">
        <v>15</v>
      </c>
      <c r="G36" s="809">
        <v>15</v>
      </c>
      <c r="H36" s="809">
        <v>15</v>
      </c>
      <c r="I36" s="809" t="s">
        <v>34</v>
      </c>
      <c r="J36" s="810" t="s">
        <v>34</v>
      </c>
      <c r="K36" s="810" t="s">
        <v>34</v>
      </c>
      <c r="L36" s="809">
        <v>15</v>
      </c>
      <c r="M36" s="809">
        <v>15</v>
      </c>
      <c r="N36" s="809" t="s">
        <v>34</v>
      </c>
      <c r="O36" s="810" t="s">
        <v>34</v>
      </c>
      <c r="P36" s="810" t="s">
        <v>34</v>
      </c>
      <c r="Q36" s="809" t="s">
        <v>34</v>
      </c>
      <c r="R36" s="809" t="s">
        <v>34</v>
      </c>
      <c r="S36" s="809" t="s">
        <v>34</v>
      </c>
      <c r="T36" s="809" t="s">
        <v>34</v>
      </c>
      <c r="U36" s="809" t="s">
        <v>34</v>
      </c>
      <c r="V36" s="809" t="s">
        <v>34</v>
      </c>
      <c r="W36" s="370"/>
      <c r="X36" s="370"/>
      <c r="Y36" s="370"/>
      <c r="Z36" s="370"/>
      <c r="AA36" s="370"/>
      <c r="AB36" s="371"/>
    </row>
    <row r="37" spans="1:28" s="372" customFormat="1" ht="12" customHeight="1">
      <c r="A37" s="336"/>
      <c r="B37" s="336"/>
      <c r="C37" s="404" t="s">
        <v>1123</v>
      </c>
      <c r="D37" s="233"/>
      <c r="E37" s="808">
        <v>23</v>
      </c>
      <c r="F37" s="809">
        <v>22</v>
      </c>
      <c r="G37" s="809">
        <v>21</v>
      </c>
      <c r="H37" s="809">
        <v>21</v>
      </c>
      <c r="I37" s="809" t="s">
        <v>34</v>
      </c>
      <c r="J37" s="810" t="s">
        <v>34</v>
      </c>
      <c r="K37" s="810" t="s">
        <v>34</v>
      </c>
      <c r="L37" s="809">
        <v>21</v>
      </c>
      <c r="M37" s="809">
        <v>21</v>
      </c>
      <c r="N37" s="809" t="s">
        <v>34</v>
      </c>
      <c r="O37" s="810" t="s">
        <v>34</v>
      </c>
      <c r="P37" s="810" t="s">
        <v>34</v>
      </c>
      <c r="Q37" s="809">
        <v>1</v>
      </c>
      <c r="R37" s="809">
        <v>1</v>
      </c>
      <c r="S37" s="809">
        <v>1</v>
      </c>
      <c r="T37" s="809" t="s">
        <v>34</v>
      </c>
      <c r="U37" s="809" t="s">
        <v>34</v>
      </c>
      <c r="V37" s="809" t="s">
        <v>34</v>
      </c>
      <c r="W37" s="370"/>
      <c r="X37" s="370"/>
      <c r="Y37" s="370"/>
      <c r="Z37" s="370"/>
      <c r="AA37" s="370"/>
      <c r="AB37" s="371"/>
    </row>
    <row r="38" spans="1:28" s="372" customFormat="1" ht="12" customHeight="1">
      <c r="A38" s="336"/>
      <c r="B38" s="336"/>
      <c r="C38" s="404" t="s">
        <v>1124</v>
      </c>
      <c r="D38" s="233"/>
      <c r="E38" s="808">
        <v>21</v>
      </c>
      <c r="F38" s="809">
        <v>20</v>
      </c>
      <c r="G38" s="809">
        <v>20</v>
      </c>
      <c r="H38" s="809">
        <v>20</v>
      </c>
      <c r="I38" s="809" t="s">
        <v>34</v>
      </c>
      <c r="J38" s="810" t="s">
        <v>34</v>
      </c>
      <c r="K38" s="810" t="s">
        <v>34</v>
      </c>
      <c r="L38" s="809">
        <v>17</v>
      </c>
      <c r="M38" s="809">
        <v>17</v>
      </c>
      <c r="N38" s="809" t="s">
        <v>34</v>
      </c>
      <c r="O38" s="810" t="s">
        <v>34</v>
      </c>
      <c r="P38" s="810" t="s">
        <v>34</v>
      </c>
      <c r="Q38" s="809" t="s">
        <v>34</v>
      </c>
      <c r="R38" s="809">
        <v>1</v>
      </c>
      <c r="S38" s="809" t="s">
        <v>34</v>
      </c>
      <c r="T38" s="809" t="s">
        <v>34</v>
      </c>
      <c r="U38" s="809">
        <v>1</v>
      </c>
      <c r="V38" s="809" t="s">
        <v>34</v>
      </c>
      <c r="W38" s="370"/>
      <c r="X38" s="370"/>
      <c r="Y38" s="370"/>
      <c r="Z38" s="370"/>
      <c r="AA38" s="370"/>
      <c r="AB38" s="371"/>
    </row>
    <row r="39" spans="1:28" s="372" customFormat="1" ht="12" customHeight="1">
      <c r="A39" s="336"/>
      <c r="B39" s="336"/>
      <c r="C39" s="404" t="s">
        <v>1125</v>
      </c>
      <c r="D39" s="233"/>
      <c r="E39" s="808">
        <v>26</v>
      </c>
      <c r="F39" s="809">
        <v>22</v>
      </c>
      <c r="G39" s="809">
        <v>20</v>
      </c>
      <c r="H39" s="809">
        <v>20</v>
      </c>
      <c r="I39" s="809" t="s">
        <v>34</v>
      </c>
      <c r="J39" s="810" t="s">
        <v>34</v>
      </c>
      <c r="K39" s="810" t="s">
        <v>34</v>
      </c>
      <c r="L39" s="809">
        <v>15</v>
      </c>
      <c r="M39" s="809">
        <v>15</v>
      </c>
      <c r="N39" s="809" t="s">
        <v>34</v>
      </c>
      <c r="O39" s="810" t="s">
        <v>34</v>
      </c>
      <c r="P39" s="810" t="s">
        <v>34</v>
      </c>
      <c r="Q39" s="809">
        <v>2</v>
      </c>
      <c r="R39" s="809">
        <v>4</v>
      </c>
      <c r="S39" s="809">
        <v>1</v>
      </c>
      <c r="T39" s="809" t="s">
        <v>34</v>
      </c>
      <c r="U39" s="809">
        <v>3</v>
      </c>
      <c r="V39" s="809" t="s">
        <v>34</v>
      </c>
      <c r="W39" s="370"/>
      <c r="X39" s="370"/>
      <c r="Y39" s="370"/>
      <c r="Z39" s="370"/>
      <c r="AA39" s="370"/>
      <c r="AB39" s="371"/>
    </row>
    <row r="40" spans="1:28" s="372" customFormat="1" ht="12" customHeight="1">
      <c r="A40" s="336"/>
      <c r="B40" s="336"/>
      <c r="C40" s="404" t="s">
        <v>1126</v>
      </c>
      <c r="D40" s="233"/>
      <c r="E40" s="808">
        <v>18</v>
      </c>
      <c r="F40" s="809">
        <v>16</v>
      </c>
      <c r="G40" s="809">
        <v>11</v>
      </c>
      <c r="H40" s="809">
        <v>9</v>
      </c>
      <c r="I40" s="809">
        <v>2</v>
      </c>
      <c r="J40" s="810" t="s">
        <v>34</v>
      </c>
      <c r="K40" s="810" t="s">
        <v>34</v>
      </c>
      <c r="L40" s="809">
        <v>9</v>
      </c>
      <c r="M40" s="809">
        <v>7</v>
      </c>
      <c r="N40" s="809">
        <v>2</v>
      </c>
      <c r="O40" s="810" t="s">
        <v>34</v>
      </c>
      <c r="P40" s="810" t="s">
        <v>34</v>
      </c>
      <c r="Q40" s="809">
        <v>5</v>
      </c>
      <c r="R40" s="809">
        <v>2</v>
      </c>
      <c r="S40" s="809" t="s">
        <v>34</v>
      </c>
      <c r="T40" s="809" t="s">
        <v>34</v>
      </c>
      <c r="U40" s="809">
        <v>2</v>
      </c>
      <c r="V40" s="809" t="s">
        <v>34</v>
      </c>
      <c r="W40" s="370"/>
      <c r="X40" s="370"/>
      <c r="Y40" s="370"/>
      <c r="Z40" s="370"/>
      <c r="AA40" s="370"/>
      <c r="AB40" s="371"/>
    </row>
    <row r="41" spans="1:28" s="372" customFormat="1" ht="12" customHeight="1">
      <c r="A41" s="336"/>
      <c r="B41" s="336"/>
      <c r="C41" s="404" t="s">
        <v>1127</v>
      </c>
      <c r="D41" s="233"/>
      <c r="E41" s="808">
        <v>27</v>
      </c>
      <c r="F41" s="809">
        <v>24</v>
      </c>
      <c r="G41" s="809">
        <v>22</v>
      </c>
      <c r="H41" s="809">
        <v>20</v>
      </c>
      <c r="I41" s="809">
        <v>1</v>
      </c>
      <c r="J41" s="810" t="s">
        <v>34</v>
      </c>
      <c r="K41" s="810">
        <v>1</v>
      </c>
      <c r="L41" s="809">
        <v>18</v>
      </c>
      <c r="M41" s="809">
        <v>17</v>
      </c>
      <c r="N41" s="809">
        <v>1</v>
      </c>
      <c r="O41" s="810" t="s">
        <v>34</v>
      </c>
      <c r="P41" s="810" t="s">
        <v>34</v>
      </c>
      <c r="Q41" s="809">
        <v>2</v>
      </c>
      <c r="R41" s="809">
        <v>3</v>
      </c>
      <c r="S41" s="809">
        <v>1</v>
      </c>
      <c r="T41" s="809" t="s">
        <v>34</v>
      </c>
      <c r="U41" s="809">
        <v>2</v>
      </c>
      <c r="V41" s="809" t="s">
        <v>34</v>
      </c>
      <c r="W41" s="370"/>
      <c r="X41" s="370"/>
      <c r="Y41" s="370"/>
      <c r="Z41" s="370"/>
      <c r="AA41" s="370"/>
      <c r="AB41" s="371"/>
    </row>
    <row r="42" spans="1:28" s="372" customFormat="1" ht="12" customHeight="1">
      <c r="A42" s="336"/>
      <c r="B42" s="336"/>
      <c r="C42" s="404" t="s">
        <v>1128</v>
      </c>
      <c r="D42" s="233"/>
      <c r="E42" s="808">
        <v>35</v>
      </c>
      <c r="F42" s="809">
        <v>14</v>
      </c>
      <c r="G42" s="809">
        <v>13</v>
      </c>
      <c r="H42" s="809">
        <v>11</v>
      </c>
      <c r="I42" s="809">
        <v>1</v>
      </c>
      <c r="J42" s="810" t="s">
        <v>34</v>
      </c>
      <c r="K42" s="810">
        <v>1</v>
      </c>
      <c r="L42" s="809">
        <v>4</v>
      </c>
      <c r="M42" s="809">
        <v>3</v>
      </c>
      <c r="N42" s="809">
        <v>1</v>
      </c>
      <c r="O42" s="810" t="s">
        <v>34</v>
      </c>
      <c r="P42" s="810" t="s">
        <v>34</v>
      </c>
      <c r="Q42" s="809">
        <v>1</v>
      </c>
      <c r="R42" s="809">
        <v>21</v>
      </c>
      <c r="S42" s="809">
        <v>5</v>
      </c>
      <c r="T42" s="809" t="s">
        <v>34</v>
      </c>
      <c r="U42" s="809">
        <v>16</v>
      </c>
      <c r="V42" s="809" t="s">
        <v>34</v>
      </c>
      <c r="W42" s="370"/>
      <c r="X42" s="370"/>
      <c r="Y42" s="370"/>
      <c r="Z42" s="370"/>
      <c r="AA42" s="370"/>
      <c r="AB42" s="371"/>
    </row>
    <row r="43" spans="1:28" s="372" customFormat="1" ht="12" customHeight="1">
      <c r="A43" s="336"/>
      <c r="B43" s="336"/>
      <c r="C43" s="404" t="s">
        <v>1129</v>
      </c>
      <c r="D43" s="233"/>
      <c r="E43" s="808">
        <v>34</v>
      </c>
      <c r="F43" s="809">
        <v>6</v>
      </c>
      <c r="G43" s="809">
        <v>6</v>
      </c>
      <c r="H43" s="809">
        <v>4</v>
      </c>
      <c r="I43" s="809">
        <v>2</v>
      </c>
      <c r="J43" s="810" t="s">
        <v>34</v>
      </c>
      <c r="K43" s="810" t="s">
        <v>34</v>
      </c>
      <c r="L43" s="809">
        <v>4</v>
      </c>
      <c r="M43" s="809">
        <v>3</v>
      </c>
      <c r="N43" s="809">
        <v>1</v>
      </c>
      <c r="O43" s="810" t="s">
        <v>34</v>
      </c>
      <c r="P43" s="810" t="s">
        <v>34</v>
      </c>
      <c r="Q43" s="809" t="s">
        <v>34</v>
      </c>
      <c r="R43" s="809">
        <v>28</v>
      </c>
      <c r="S43" s="809">
        <v>4</v>
      </c>
      <c r="T43" s="809" t="s">
        <v>34</v>
      </c>
      <c r="U43" s="809">
        <v>24</v>
      </c>
      <c r="V43" s="809" t="s">
        <v>34</v>
      </c>
      <c r="W43" s="370"/>
      <c r="X43" s="370"/>
      <c r="Y43" s="370"/>
      <c r="Z43" s="370"/>
      <c r="AA43" s="370"/>
      <c r="AB43" s="371"/>
    </row>
    <row r="44" spans="1:28" s="372" customFormat="1" ht="12" customHeight="1">
      <c r="A44" s="336"/>
      <c r="B44" s="336"/>
      <c r="C44" s="404" t="s">
        <v>1130</v>
      </c>
      <c r="D44" s="233"/>
      <c r="E44" s="808">
        <v>17</v>
      </c>
      <c r="F44" s="809">
        <v>1</v>
      </c>
      <c r="G44" s="809">
        <v>1</v>
      </c>
      <c r="H44" s="809">
        <v>1</v>
      </c>
      <c r="I44" s="809" t="s">
        <v>34</v>
      </c>
      <c r="J44" s="810" t="s">
        <v>34</v>
      </c>
      <c r="K44" s="810" t="s">
        <v>34</v>
      </c>
      <c r="L44" s="809" t="s">
        <v>34</v>
      </c>
      <c r="M44" s="809" t="s">
        <v>34</v>
      </c>
      <c r="N44" s="809" t="s">
        <v>34</v>
      </c>
      <c r="O44" s="810" t="s">
        <v>34</v>
      </c>
      <c r="P44" s="810" t="s">
        <v>34</v>
      </c>
      <c r="Q44" s="809" t="s">
        <v>34</v>
      </c>
      <c r="R44" s="809">
        <v>16</v>
      </c>
      <c r="S44" s="809" t="s">
        <v>34</v>
      </c>
      <c r="T44" s="809" t="s">
        <v>34</v>
      </c>
      <c r="U44" s="809">
        <v>16</v>
      </c>
      <c r="V44" s="809" t="s">
        <v>34</v>
      </c>
      <c r="W44" s="370"/>
      <c r="X44" s="370"/>
      <c r="Y44" s="370"/>
      <c r="Z44" s="370"/>
      <c r="AA44" s="370"/>
      <c r="AB44" s="371"/>
    </row>
    <row r="45" spans="1:28" s="372" customFormat="1" ht="12" customHeight="1">
      <c r="A45" s="336"/>
      <c r="B45" s="336"/>
      <c r="C45" s="404" t="s">
        <v>1131</v>
      </c>
      <c r="D45" s="233"/>
      <c r="E45" s="808">
        <v>23</v>
      </c>
      <c r="F45" s="809">
        <v>1</v>
      </c>
      <c r="G45" s="809">
        <v>1</v>
      </c>
      <c r="H45" s="809" t="s">
        <v>34</v>
      </c>
      <c r="I45" s="809">
        <v>1</v>
      </c>
      <c r="J45" s="810" t="s">
        <v>34</v>
      </c>
      <c r="K45" s="810" t="s">
        <v>34</v>
      </c>
      <c r="L45" s="809" t="s">
        <v>34</v>
      </c>
      <c r="M45" s="809" t="s">
        <v>34</v>
      </c>
      <c r="N45" s="809" t="s">
        <v>34</v>
      </c>
      <c r="O45" s="810" t="s">
        <v>34</v>
      </c>
      <c r="P45" s="810" t="s">
        <v>34</v>
      </c>
      <c r="Q45" s="809" t="s">
        <v>34</v>
      </c>
      <c r="R45" s="809">
        <v>22</v>
      </c>
      <c r="S45" s="809">
        <v>2</v>
      </c>
      <c r="T45" s="809" t="s">
        <v>34</v>
      </c>
      <c r="U45" s="809">
        <v>20</v>
      </c>
      <c r="V45" s="809" t="s">
        <v>34</v>
      </c>
      <c r="W45" s="370"/>
      <c r="X45" s="370"/>
      <c r="Y45" s="370"/>
      <c r="Z45" s="370"/>
      <c r="AA45" s="370"/>
      <c r="AB45" s="371"/>
    </row>
    <row r="46" spans="1:28" s="372" customFormat="1" ht="12" customHeight="1">
      <c r="A46" s="336"/>
      <c r="B46" s="336"/>
      <c r="C46" s="404" t="s">
        <v>1132</v>
      </c>
      <c r="D46" s="233"/>
      <c r="E46" s="808">
        <v>14</v>
      </c>
      <c r="F46" s="809">
        <v>1</v>
      </c>
      <c r="G46" s="809">
        <v>1</v>
      </c>
      <c r="H46" s="809">
        <v>1</v>
      </c>
      <c r="I46" s="809" t="s">
        <v>34</v>
      </c>
      <c r="J46" s="810" t="s">
        <v>34</v>
      </c>
      <c r="K46" s="810" t="s">
        <v>34</v>
      </c>
      <c r="L46" s="809" t="s">
        <v>34</v>
      </c>
      <c r="M46" s="809" t="s">
        <v>34</v>
      </c>
      <c r="N46" s="809" t="s">
        <v>34</v>
      </c>
      <c r="O46" s="810" t="s">
        <v>34</v>
      </c>
      <c r="P46" s="810" t="s">
        <v>34</v>
      </c>
      <c r="Q46" s="809" t="s">
        <v>34</v>
      </c>
      <c r="R46" s="809">
        <v>13</v>
      </c>
      <c r="S46" s="809">
        <v>2</v>
      </c>
      <c r="T46" s="809" t="s">
        <v>34</v>
      </c>
      <c r="U46" s="809">
        <v>11</v>
      </c>
      <c r="V46" s="809" t="s">
        <v>34</v>
      </c>
      <c r="W46" s="370"/>
      <c r="X46" s="370"/>
      <c r="Y46" s="370"/>
      <c r="Z46" s="370"/>
      <c r="AA46" s="370"/>
      <c r="AB46" s="371"/>
    </row>
    <row r="47" spans="1:28" s="372" customFormat="1" ht="12" customHeight="1">
      <c r="A47" s="336"/>
      <c r="B47" s="233" t="s">
        <v>1133</v>
      </c>
      <c r="C47" s="233"/>
      <c r="D47" s="233"/>
      <c r="E47" s="808"/>
      <c r="F47" s="809"/>
      <c r="G47" s="809"/>
      <c r="H47" s="809"/>
      <c r="I47" s="809"/>
      <c r="J47" s="810"/>
      <c r="K47" s="810"/>
      <c r="L47" s="809"/>
      <c r="M47" s="809"/>
      <c r="N47" s="809"/>
      <c r="O47" s="810"/>
      <c r="P47" s="810"/>
      <c r="Q47" s="809"/>
      <c r="R47" s="809"/>
      <c r="S47" s="809"/>
      <c r="T47" s="809"/>
      <c r="U47" s="809"/>
      <c r="V47" s="809"/>
      <c r="W47" s="370"/>
      <c r="X47" s="370"/>
      <c r="Y47" s="370"/>
      <c r="Z47" s="370"/>
      <c r="AA47" s="370"/>
      <c r="AB47" s="371"/>
    </row>
    <row r="48" spans="1:28" s="372" customFormat="1" ht="12" customHeight="1">
      <c r="A48" s="336"/>
      <c r="B48" s="233"/>
      <c r="C48" s="404" t="s">
        <v>1109</v>
      </c>
      <c r="D48" s="233"/>
      <c r="E48" s="808">
        <v>172</v>
      </c>
      <c r="F48" s="809">
        <v>152</v>
      </c>
      <c r="G48" s="809">
        <v>142</v>
      </c>
      <c r="H48" s="809">
        <v>137</v>
      </c>
      <c r="I48" s="809">
        <v>3</v>
      </c>
      <c r="J48" s="810">
        <v>1</v>
      </c>
      <c r="K48" s="810">
        <v>1</v>
      </c>
      <c r="L48" s="809">
        <v>125</v>
      </c>
      <c r="M48" s="809">
        <v>121</v>
      </c>
      <c r="N48" s="809">
        <v>3</v>
      </c>
      <c r="O48" s="809">
        <v>1</v>
      </c>
      <c r="P48" s="809" t="s">
        <v>34</v>
      </c>
      <c r="Q48" s="809">
        <v>10</v>
      </c>
      <c r="R48" s="809">
        <v>20</v>
      </c>
      <c r="S48" s="809">
        <v>3</v>
      </c>
      <c r="T48" s="809">
        <v>7</v>
      </c>
      <c r="U48" s="809">
        <v>10</v>
      </c>
      <c r="V48" s="809" t="s">
        <v>34</v>
      </c>
      <c r="W48" s="370"/>
      <c r="X48" s="370"/>
      <c r="Y48" s="370"/>
      <c r="Z48" s="370"/>
      <c r="AA48" s="370"/>
      <c r="AB48" s="371"/>
    </row>
    <row r="49" spans="1:28" s="372" customFormat="1" ht="12" customHeight="1">
      <c r="A49" s="336"/>
      <c r="B49" s="336"/>
      <c r="C49" s="404" t="s">
        <v>1134</v>
      </c>
      <c r="D49" s="233"/>
      <c r="E49" s="808">
        <v>123</v>
      </c>
      <c r="F49" s="809">
        <v>23</v>
      </c>
      <c r="G49" s="809">
        <v>22</v>
      </c>
      <c r="H49" s="809">
        <v>17</v>
      </c>
      <c r="I49" s="809">
        <v>4</v>
      </c>
      <c r="J49" s="810" t="s">
        <v>34</v>
      </c>
      <c r="K49" s="810">
        <v>1</v>
      </c>
      <c r="L49" s="809">
        <v>8</v>
      </c>
      <c r="M49" s="809">
        <v>6</v>
      </c>
      <c r="N49" s="809">
        <v>2</v>
      </c>
      <c r="O49" s="810" t="s">
        <v>34</v>
      </c>
      <c r="P49" s="810" t="s">
        <v>34</v>
      </c>
      <c r="Q49" s="809">
        <v>1</v>
      </c>
      <c r="R49" s="809">
        <v>100</v>
      </c>
      <c r="S49" s="809">
        <v>13</v>
      </c>
      <c r="T49" s="809" t="s">
        <v>34</v>
      </c>
      <c r="U49" s="809">
        <v>87</v>
      </c>
      <c r="V49" s="809" t="s">
        <v>34</v>
      </c>
      <c r="W49" s="370"/>
      <c r="X49" s="370"/>
      <c r="Y49" s="370"/>
      <c r="Z49" s="370"/>
      <c r="AA49" s="370"/>
      <c r="AB49" s="371"/>
    </row>
    <row r="50" spans="1:28" s="372" customFormat="1" ht="12" customHeight="1">
      <c r="A50" s="336"/>
      <c r="B50" s="336"/>
      <c r="C50" s="1793" t="s">
        <v>1135</v>
      </c>
      <c r="D50" s="1793"/>
      <c r="E50" s="808">
        <v>69</v>
      </c>
      <c r="F50" s="809">
        <v>20</v>
      </c>
      <c r="G50" s="809">
        <v>19</v>
      </c>
      <c r="H50" s="809">
        <v>15</v>
      </c>
      <c r="I50" s="809">
        <v>3</v>
      </c>
      <c r="J50" s="810" t="s">
        <v>34</v>
      </c>
      <c r="K50" s="810">
        <v>1</v>
      </c>
      <c r="L50" s="809">
        <v>8</v>
      </c>
      <c r="M50" s="809">
        <v>6</v>
      </c>
      <c r="N50" s="809">
        <v>2</v>
      </c>
      <c r="O50" s="810" t="s">
        <v>34</v>
      </c>
      <c r="P50" s="810" t="s">
        <v>34</v>
      </c>
      <c r="Q50" s="809">
        <v>1</v>
      </c>
      <c r="R50" s="809">
        <v>49</v>
      </c>
      <c r="S50" s="809">
        <v>9</v>
      </c>
      <c r="T50" s="809" t="s">
        <v>34</v>
      </c>
      <c r="U50" s="809">
        <v>40</v>
      </c>
      <c r="V50" s="809" t="s">
        <v>34</v>
      </c>
      <c r="W50" s="370"/>
      <c r="X50" s="370"/>
      <c r="Y50" s="370"/>
      <c r="Z50" s="370"/>
      <c r="AA50" s="370"/>
      <c r="AB50" s="371"/>
    </row>
    <row r="51" spans="1:28" s="372" customFormat="1" ht="13.5" customHeight="1">
      <c r="A51" s="336"/>
      <c r="B51" s="336"/>
      <c r="C51" s="1793" t="s">
        <v>1116</v>
      </c>
      <c r="D51" s="1793"/>
      <c r="E51" s="808">
        <v>54</v>
      </c>
      <c r="F51" s="809">
        <v>3</v>
      </c>
      <c r="G51" s="809">
        <v>3</v>
      </c>
      <c r="H51" s="809">
        <v>2</v>
      </c>
      <c r="I51" s="809">
        <v>1</v>
      </c>
      <c r="J51" s="810" t="s">
        <v>34</v>
      </c>
      <c r="K51" s="810" t="s">
        <v>34</v>
      </c>
      <c r="L51" s="809" t="s">
        <v>34</v>
      </c>
      <c r="M51" s="809" t="s">
        <v>34</v>
      </c>
      <c r="N51" s="809" t="s">
        <v>34</v>
      </c>
      <c r="O51" s="810" t="s">
        <v>34</v>
      </c>
      <c r="P51" s="810" t="s">
        <v>34</v>
      </c>
      <c r="Q51" s="809" t="s">
        <v>34</v>
      </c>
      <c r="R51" s="809">
        <v>51</v>
      </c>
      <c r="S51" s="809">
        <v>4</v>
      </c>
      <c r="T51" s="809" t="s">
        <v>34</v>
      </c>
      <c r="U51" s="809">
        <v>47</v>
      </c>
      <c r="V51" s="809" t="s">
        <v>34</v>
      </c>
      <c r="W51" s="370"/>
      <c r="X51" s="370"/>
      <c r="Y51" s="370"/>
      <c r="Z51" s="370"/>
      <c r="AA51" s="370"/>
      <c r="AB51" s="371"/>
    </row>
    <row r="52" spans="1:28" s="372" customFormat="1" ht="13.5" customHeight="1">
      <c r="A52" s="336"/>
      <c r="B52" s="336"/>
      <c r="C52" s="811"/>
      <c r="D52" s="811"/>
      <c r="E52" s="808"/>
      <c r="F52" s="809"/>
      <c r="G52" s="809"/>
      <c r="H52" s="809"/>
      <c r="I52" s="809"/>
      <c r="J52" s="810"/>
      <c r="K52" s="810"/>
      <c r="L52" s="809"/>
      <c r="M52" s="809"/>
      <c r="N52" s="809"/>
      <c r="O52" s="810"/>
      <c r="P52" s="810"/>
      <c r="Q52" s="809"/>
      <c r="R52" s="809"/>
      <c r="S52" s="809"/>
      <c r="T52" s="809"/>
      <c r="U52" s="809"/>
      <c r="V52" s="809"/>
      <c r="W52" s="370"/>
      <c r="X52" s="370"/>
      <c r="Y52" s="370"/>
      <c r="Z52" s="370"/>
      <c r="AA52" s="370"/>
      <c r="AB52" s="371"/>
    </row>
    <row r="53" spans="1:28" s="372" customFormat="1" ht="12" customHeight="1">
      <c r="A53" s="336"/>
      <c r="B53" s="233" t="s">
        <v>1117</v>
      </c>
      <c r="C53" s="234"/>
      <c r="D53" s="233"/>
      <c r="E53" s="808">
        <v>345</v>
      </c>
      <c r="F53" s="809">
        <v>124</v>
      </c>
      <c r="G53" s="809">
        <v>119</v>
      </c>
      <c r="H53" s="809">
        <v>84</v>
      </c>
      <c r="I53" s="809">
        <v>30</v>
      </c>
      <c r="J53" s="810" t="s">
        <v>34</v>
      </c>
      <c r="K53" s="810">
        <v>5</v>
      </c>
      <c r="L53" s="809">
        <v>105</v>
      </c>
      <c r="M53" s="809">
        <v>78</v>
      </c>
      <c r="N53" s="809">
        <v>22</v>
      </c>
      <c r="O53" s="810" t="s">
        <v>34</v>
      </c>
      <c r="P53" s="810">
        <v>5</v>
      </c>
      <c r="Q53" s="809">
        <v>5</v>
      </c>
      <c r="R53" s="809">
        <v>220</v>
      </c>
      <c r="S53" s="809">
        <v>94</v>
      </c>
      <c r="T53" s="809">
        <v>4</v>
      </c>
      <c r="U53" s="809">
        <v>122</v>
      </c>
      <c r="V53" s="809">
        <v>1</v>
      </c>
      <c r="W53" s="370"/>
      <c r="X53" s="370"/>
      <c r="Y53" s="370"/>
      <c r="Z53" s="370"/>
      <c r="AA53" s="370"/>
      <c r="AB53" s="371"/>
    </row>
    <row r="54" spans="1:28" s="372" customFormat="1" ht="12" customHeight="1">
      <c r="A54" s="336"/>
      <c r="B54" s="336"/>
      <c r="C54" s="404" t="s">
        <v>1118</v>
      </c>
      <c r="D54" s="233" t="s">
        <v>1001</v>
      </c>
      <c r="E54" s="808">
        <v>2</v>
      </c>
      <c r="F54" s="809" t="s">
        <v>34</v>
      </c>
      <c r="G54" s="809" t="s">
        <v>34</v>
      </c>
      <c r="H54" s="809" t="s">
        <v>34</v>
      </c>
      <c r="I54" s="809" t="s">
        <v>34</v>
      </c>
      <c r="J54" s="810" t="s">
        <v>34</v>
      </c>
      <c r="K54" s="810" t="s">
        <v>34</v>
      </c>
      <c r="L54" s="809" t="s">
        <v>34</v>
      </c>
      <c r="M54" s="809" t="s">
        <v>34</v>
      </c>
      <c r="N54" s="809" t="s">
        <v>34</v>
      </c>
      <c r="O54" s="810" t="s">
        <v>34</v>
      </c>
      <c r="P54" s="810" t="s">
        <v>34</v>
      </c>
      <c r="Q54" s="809" t="s">
        <v>34</v>
      </c>
      <c r="R54" s="809">
        <v>2</v>
      </c>
      <c r="S54" s="809" t="s">
        <v>34</v>
      </c>
      <c r="T54" s="809">
        <v>2</v>
      </c>
      <c r="U54" s="809" t="s">
        <v>34</v>
      </c>
      <c r="V54" s="809" t="s">
        <v>34</v>
      </c>
      <c r="W54" s="370"/>
      <c r="X54" s="370"/>
      <c r="Y54" s="370"/>
      <c r="Z54" s="370"/>
      <c r="AA54" s="370"/>
      <c r="AB54" s="371"/>
    </row>
    <row r="55" spans="1:28" s="372" customFormat="1" ht="12" customHeight="1">
      <c r="A55" s="336"/>
      <c r="B55" s="336"/>
      <c r="C55" s="404" t="s">
        <v>1119</v>
      </c>
      <c r="D55" s="233"/>
      <c r="E55" s="808">
        <v>6</v>
      </c>
      <c r="F55" s="809">
        <v>5</v>
      </c>
      <c r="G55" s="809">
        <v>5</v>
      </c>
      <c r="H55" s="809">
        <v>4</v>
      </c>
      <c r="I55" s="809" t="s">
        <v>34</v>
      </c>
      <c r="J55" s="810" t="s">
        <v>34</v>
      </c>
      <c r="K55" s="810">
        <v>1</v>
      </c>
      <c r="L55" s="809">
        <v>5</v>
      </c>
      <c r="M55" s="809">
        <v>4</v>
      </c>
      <c r="N55" s="809" t="s">
        <v>34</v>
      </c>
      <c r="O55" s="810" t="s">
        <v>34</v>
      </c>
      <c r="P55" s="810">
        <v>1</v>
      </c>
      <c r="Q55" s="809" t="s">
        <v>34</v>
      </c>
      <c r="R55" s="809">
        <v>1</v>
      </c>
      <c r="S55" s="809" t="s">
        <v>34</v>
      </c>
      <c r="T55" s="809">
        <v>1</v>
      </c>
      <c r="U55" s="809" t="s">
        <v>34</v>
      </c>
      <c r="V55" s="809" t="s">
        <v>34</v>
      </c>
      <c r="W55" s="370"/>
      <c r="X55" s="370"/>
      <c r="Y55" s="370"/>
      <c r="Z55" s="370"/>
      <c r="AA55" s="370"/>
      <c r="AB55" s="371"/>
    </row>
    <row r="56" spans="1:28" s="372" customFormat="1" ht="12" customHeight="1">
      <c r="A56" s="336"/>
      <c r="B56" s="336"/>
      <c r="C56" s="404" t="s">
        <v>1120</v>
      </c>
      <c r="D56" s="233"/>
      <c r="E56" s="808">
        <v>8</v>
      </c>
      <c r="F56" s="809">
        <v>7</v>
      </c>
      <c r="G56" s="809">
        <v>7</v>
      </c>
      <c r="H56" s="809">
        <v>7</v>
      </c>
      <c r="I56" s="809" t="s">
        <v>34</v>
      </c>
      <c r="J56" s="810" t="s">
        <v>34</v>
      </c>
      <c r="K56" s="810" t="s">
        <v>34</v>
      </c>
      <c r="L56" s="809">
        <v>5</v>
      </c>
      <c r="M56" s="809">
        <v>5</v>
      </c>
      <c r="N56" s="809" t="s">
        <v>34</v>
      </c>
      <c r="O56" s="810" t="s">
        <v>34</v>
      </c>
      <c r="P56" s="810" t="s">
        <v>34</v>
      </c>
      <c r="Q56" s="809" t="s">
        <v>34</v>
      </c>
      <c r="R56" s="809">
        <v>1</v>
      </c>
      <c r="S56" s="809">
        <v>1</v>
      </c>
      <c r="T56" s="809" t="s">
        <v>34</v>
      </c>
      <c r="U56" s="809" t="s">
        <v>34</v>
      </c>
      <c r="V56" s="809" t="s">
        <v>34</v>
      </c>
      <c r="W56" s="370"/>
      <c r="X56" s="370"/>
      <c r="Y56" s="370"/>
      <c r="Z56" s="370"/>
      <c r="AA56" s="370"/>
      <c r="AB56" s="371"/>
    </row>
    <row r="57" spans="1:28" s="372" customFormat="1" ht="12" customHeight="1">
      <c r="A57" s="336"/>
      <c r="B57" s="336"/>
      <c r="C57" s="404" t="s">
        <v>1121</v>
      </c>
      <c r="D57" s="233"/>
      <c r="E57" s="808">
        <v>6</v>
      </c>
      <c r="F57" s="809">
        <v>6</v>
      </c>
      <c r="G57" s="809">
        <v>5</v>
      </c>
      <c r="H57" s="809">
        <v>4</v>
      </c>
      <c r="I57" s="809" t="s">
        <v>34</v>
      </c>
      <c r="J57" s="810" t="s">
        <v>34</v>
      </c>
      <c r="K57" s="810">
        <v>1</v>
      </c>
      <c r="L57" s="809">
        <v>5</v>
      </c>
      <c r="M57" s="809">
        <v>4</v>
      </c>
      <c r="N57" s="809" t="s">
        <v>34</v>
      </c>
      <c r="O57" s="810" t="s">
        <v>34</v>
      </c>
      <c r="P57" s="810">
        <v>1</v>
      </c>
      <c r="Q57" s="809">
        <v>1</v>
      </c>
      <c r="R57" s="809" t="s">
        <v>34</v>
      </c>
      <c r="S57" s="809" t="s">
        <v>34</v>
      </c>
      <c r="T57" s="809" t="s">
        <v>34</v>
      </c>
      <c r="U57" s="809" t="s">
        <v>34</v>
      </c>
      <c r="V57" s="809" t="s">
        <v>34</v>
      </c>
      <c r="W57" s="370"/>
      <c r="X57" s="370"/>
      <c r="Y57" s="370"/>
      <c r="Z57" s="370"/>
      <c r="AA57" s="370"/>
      <c r="AB57" s="371"/>
    </row>
    <row r="58" spans="1:28" s="372" customFormat="1" ht="12" customHeight="1">
      <c r="A58" s="336"/>
      <c r="B58" s="336"/>
      <c r="C58" s="404" t="s">
        <v>1122</v>
      </c>
      <c r="D58" s="233"/>
      <c r="E58" s="808">
        <v>11</v>
      </c>
      <c r="F58" s="809">
        <v>10</v>
      </c>
      <c r="G58" s="809">
        <v>10</v>
      </c>
      <c r="H58" s="809">
        <v>6</v>
      </c>
      <c r="I58" s="809">
        <v>4</v>
      </c>
      <c r="J58" s="810" t="s">
        <v>34</v>
      </c>
      <c r="K58" s="810" t="s">
        <v>34</v>
      </c>
      <c r="L58" s="809">
        <v>10</v>
      </c>
      <c r="M58" s="809">
        <v>6</v>
      </c>
      <c r="N58" s="809">
        <v>4</v>
      </c>
      <c r="O58" s="810" t="s">
        <v>34</v>
      </c>
      <c r="P58" s="810" t="s">
        <v>34</v>
      </c>
      <c r="Q58" s="809" t="s">
        <v>34</v>
      </c>
      <c r="R58" s="809">
        <v>1</v>
      </c>
      <c r="S58" s="809">
        <v>1</v>
      </c>
      <c r="T58" s="809" t="s">
        <v>34</v>
      </c>
      <c r="U58" s="809" t="s">
        <v>34</v>
      </c>
      <c r="V58" s="809" t="s">
        <v>34</v>
      </c>
      <c r="W58" s="370"/>
      <c r="X58" s="370"/>
      <c r="Y58" s="370"/>
      <c r="Z58" s="370"/>
      <c r="AA58" s="370"/>
      <c r="AB58" s="371"/>
    </row>
    <row r="59" spans="1:28" s="372" customFormat="1" ht="12" customHeight="1">
      <c r="A59" s="336"/>
      <c r="B59" s="336"/>
      <c r="C59" s="404" t="s">
        <v>1123</v>
      </c>
      <c r="D59" s="233"/>
      <c r="E59" s="808">
        <v>17</v>
      </c>
      <c r="F59" s="809">
        <v>17</v>
      </c>
      <c r="G59" s="809">
        <v>13</v>
      </c>
      <c r="H59" s="809">
        <v>10</v>
      </c>
      <c r="I59" s="809">
        <v>3</v>
      </c>
      <c r="J59" s="810" t="s">
        <v>34</v>
      </c>
      <c r="K59" s="810" t="s">
        <v>34</v>
      </c>
      <c r="L59" s="809">
        <v>12</v>
      </c>
      <c r="M59" s="809">
        <v>10</v>
      </c>
      <c r="N59" s="809">
        <v>2</v>
      </c>
      <c r="O59" s="810" t="s">
        <v>34</v>
      </c>
      <c r="P59" s="810" t="s">
        <v>34</v>
      </c>
      <c r="Q59" s="809">
        <v>4</v>
      </c>
      <c r="R59" s="809" t="s">
        <v>34</v>
      </c>
      <c r="S59" s="809" t="s">
        <v>34</v>
      </c>
      <c r="T59" s="809" t="s">
        <v>34</v>
      </c>
      <c r="U59" s="809" t="s">
        <v>34</v>
      </c>
      <c r="V59" s="809" t="s">
        <v>34</v>
      </c>
      <c r="W59" s="370"/>
      <c r="X59" s="370"/>
      <c r="Y59" s="370"/>
      <c r="Z59" s="370"/>
      <c r="AA59" s="370"/>
      <c r="AB59" s="371"/>
    </row>
    <row r="60" spans="1:28" s="372" customFormat="1" ht="12" customHeight="1">
      <c r="A60" s="336"/>
      <c r="B60" s="336"/>
      <c r="C60" s="404" t="s">
        <v>1124</v>
      </c>
      <c r="D60" s="233"/>
      <c r="E60" s="808">
        <v>19</v>
      </c>
      <c r="F60" s="809">
        <v>17</v>
      </c>
      <c r="G60" s="809">
        <v>17</v>
      </c>
      <c r="H60" s="809">
        <v>15</v>
      </c>
      <c r="I60" s="809">
        <v>2</v>
      </c>
      <c r="J60" s="810" t="s">
        <v>34</v>
      </c>
      <c r="K60" s="810" t="s">
        <v>34</v>
      </c>
      <c r="L60" s="809">
        <v>17</v>
      </c>
      <c r="M60" s="809">
        <v>15</v>
      </c>
      <c r="N60" s="809">
        <v>2</v>
      </c>
      <c r="O60" s="810" t="s">
        <v>34</v>
      </c>
      <c r="P60" s="810" t="s">
        <v>34</v>
      </c>
      <c r="Q60" s="809" t="s">
        <v>34</v>
      </c>
      <c r="R60" s="809">
        <v>2</v>
      </c>
      <c r="S60" s="809" t="s">
        <v>34</v>
      </c>
      <c r="T60" s="809">
        <v>1</v>
      </c>
      <c r="U60" s="809">
        <v>1</v>
      </c>
      <c r="V60" s="809" t="s">
        <v>34</v>
      </c>
      <c r="W60" s="370"/>
      <c r="X60" s="370"/>
      <c r="Y60" s="370"/>
      <c r="Z60" s="370"/>
      <c r="AA60" s="370"/>
      <c r="AB60" s="371"/>
    </row>
    <row r="61" spans="1:28" s="372" customFormat="1" ht="12" customHeight="1">
      <c r="A61" s="336"/>
      <c r="B61" s="336"/>
      <c r="C61" s="404" t="s">
        <v>1125</v>
      </c>
      <c r="D61" s="233"/>
      <c r="E61" s="808">
        <v>16</v>
      </c>
      <c r="F61" s="809">
        <v>15</v>
      </c>
      <c r="G61" s="809">
        <v>15</v>
      </c>
      <c r="H61" s="809">
        <v>12</v>
      </c>
      <c r="I61" s="809">
        <v>3</v>
      </c>
      <c r="J61" s="810" t="s">
        <v>34</v>
      </c>
      <c r="K61" s="810" t="s">
        <v>34</v>
      </c>
      <c r="L61" s="809">
        <v>13</v>
      </c>
      <c r="M61" s="809">
        <v>12</v>
      </c>
      <c r="N61" s="809">
        <v>1</v>
      </c>
      <c r="O61" s="810" t="s">
        <v>34</v>
      </c>
      <c r="P61" s="810" t="s">
        <v>34</v>
      </c>
      <c r="Q61" s="809" t="s">
        <v>34</v>
      </c>
      <c r="R61" s="809">
        <v>1</v>
      </c>
      <c r="S61" s="809">
        <v>1</v>
      </c>
      <c r="T61" s="809" t="s">
        <v>34</v>
      </c>
      <c r="U61" s="809" t="s">
        <v>34</v>
      </c>
      <c r="V61" s="809" t="s">
        <v>34</v>
      </c>
      <c r="W61" s="370"/>
      <c r="X61" s="370"/>
      <c r="Y61" s="370"/>
      <c r="Z61" s="370"/>
      <c r="AA61" s="370"/>
      <c r="AB61" s="371"/>
    </row>
    <row r="62" spans="1:28" s="372" customFormat="1" ht="12" customHeight="1">
      <c r="A62" s="336"/>
      <c r="B62" s="336"/>
      <c r="C62" s="404" t="s">
        <v>1126</v>
      </c>
      <c r="D62" s="233"/>
      <c r="E62" s="808">
        <v>15</v>
      </c>
      <c r="F62" s="809">
        <v>11</v>
      </c>
      <c r="G62" s="809">
        <v>11</v>
      </c>
      <c r="H62" s="809">
        <v>7</v>
      </c>
      <c r="I62" s="809">
        <v>2</v>
      </c>
      <c r="J62" s="810" t="s">
        <v>34</v>
      </c>
      <c r="K62" s="810">
        <v>2</v>
      </c>
      <c r="L62" s="809">
        <v>8</v>
      </c>
      <c r="M62" s="809">
        <v>5</v>
      </c>
      <c r="N62" s="809">
        <v>1</v>
      </c>
      <c r="O62" s="810" t="s">
        <v>34</v>
      </c>
      <c r="P62" s="810">
        <v>2</v>
      </c>
      <c r="Q62" s="809" t="s">
        <v>34</v>
      </c>
      <c r="R62" s="809">
        <v>4</v>
      </c>
      <c r="S62" s="809">
        <v>3</v>
      </c>
      <c r="T62" s="809" t="s">
        <v>34</v>
      </c>
      <c r="U62" s="809">
        <v>1</v>
      </c>
      <c r="V62" s="809" t="s">
        <v>34</v>
      </c>
      <c r="W62" s="370"/>
      <c r="X62" s="370"/>
      <c r="Y62" s="370"/>
      <c r="Z62" s="370"/>
      <c r="AA62" s="370"/>
      <c r="AB62" s="371"/>
    </row>
    <row r="63" spans="1:28" s="372" customFormat="1" ht="12" customHeight="1">
      <c r="A63" s="336"/>
      <c r="B63" s="336"/>
      <c r="C63" s="404" t="s">
        <v>1127</v>
      </c>
      <c r="D63" s="233"/>
      <c r="E63" s="808">
        <v>31</v>
      </c>
      <c r="F63" s="809">
        <v>18</v>
      </c>
      <c r="G63" s="809">
        <v>18</v>
      </c>
      <c r="H63" s="809">
        <v>14</v>
      </c>
      <c r="I63" s="809">
        <v>3</v>
      </c>
      <c r="J63" s="810" t="s">
        <v>34</v>
      </c>
      <c r="K63" s="810">
        <v>1</v>
      </c>
      <c r="L63" s="809">
        <v>15</v>
      </c>
      <c r="M63" s="809">
        <v>12</v>
      </c>
      <c r="N63" s="809">
        <v>2</v>
      </c>
      <c r="O63" s="810" t="s">
        <v>34</v>
      </c>
      <c r="P63" s="810">
        <v>1</v>
      </c>
      <c r="Q63" s="809" t="s">
        <v>34</v>
      </c>
      <c r="R63" s="809">
        <v>13</v>
      </c>
      <c r="S63" s="809">
        <v>10</v>
      </c>
      <c r="T63" s="809" t="s">
        <v>34</v>
      </c>
      <c r="U63" s="809">
        <v>3</v>
      </c>
      <c r="V63" s="809" t="s">
        <v>34</v>
      </c>
      <c r="W63" s="370"/>
      <c r="X63" s="370"/>
      <c r="Y63" s="370"/>
      <c r="Z63" s="370"/>
      <c r="AA63" s="370"/>
      <c r="AB63" s="371"/>
    </row>
    <row r="64" spans="1:28" s="372" customFormat="1" ht="12" customHeight="1">
      <c r="A64" s="336"/>
      <c r="B64" s="336"/>
      <c r="C64" s="404" t="s">
        <v>1128</v>
      </c>
      <c r="D64" s="233"/>
      <c r="E64" s="808">
        <v>46</v>
      </c>
      <c r="F64" s="809">
        <v>11</v>
      </c>
      <c r="G64" s="809">
        <v>11</v>
      </c>
      <c r="H64" s="809">
        <v>4</v>
      </c>
      <c r="I64" s="809">
        <v>7</v>
      </c>
      <c r="J64" s="810" t="s">
        <v>34</v>
      </c>
      <c r="K64" s="810" t="s">
        <v>34</v>
      </c>
      <c r="L64" s="809">
        <v>10</v>
      </c>
      <c r="M64" s="809">
        <v>4</v>
      </c>
      <c r="N64" s="809">
        <v>6</v>
      </c>
      <c r="O64" s="810" t="s">
        <v>34</v>
      </c>
      <c r="P64" s="810" t="s">
        <v>34</v>
      </c>
      <c r="Q64" s="809" t="s">
        <v>34</v>
      </c>
      <c r="R64" s="809">
        <v>34</v>
      </c>
      <c r="S64" s="809">
        <v>18</v>
      </c>
      <c r="T64" s="809" t="s">
        <v>34</v>
      </c>
      <c r="U64" s="809">
        <v>16</v>
      </c>
      <c r="V64" s="809">
        <v>1</v>
      </c>
      <c r="W64" s="370"/>
      <c r="X64" s="370"/>
      <c r="Y64" s="370"/>
      <c r="Z64" s="370"/>
      <c r="AA64" s="370"/>
      <c r="AB64" s="371"/>
    </row>
    <row r="65" spans="1:28" s="372" customFormat="1" ht="12" customHeight="1">
      <c r="A65" s="336"/>
      <c r="B65" s="336"/>
      <c r="C65" s="404" t="s">
        <v>1129</v>
      </c>
      <c r="D65" s="233"/>
      <c r="E65" s="808">
        <v>31</v>
      </c>
      <c r="F65" s="809">
        <v>3</v>
      </c>
      <c r="G65" s="809">
        <v>3</v>
      </c>
      <c r="H65" s="809">
        <v>1</v>
      </c>
      <c r="I65" s="809">
        <v>2</v>
      </c>
      <c r="J65" s="810" t="s">
        <v>34</v>
      </c>
      <c r="K65" s="810" t="s">
        <v>34</v>
      </c>
      <c r="L65" s="809">
        <v>3</v>
      </c>
      <c r="M65" s="809">
        <v>1</v>
      </c>
      <c r="N65" s="809">
        <v>2</v>
      </c>
      <c r="O65" s="810" t="s">
        <v>34</v>
      </c>
      <c r="P65" s="810" t="s">
        <v>34</v>
      </c>
      <c r="Q65" s="809" t="s">
        <v>34</v>
      </c>
      <c r="R65" s="809">
        <v>28</v>
      </c>
      <c r="S65" s="809">
        <v>18</v>
      </c>
      <c r="T65" s="809" t="s">
        <v>34</v>
      </c>
      <c r="U65" s="809">
        <v>10</v>
      </c>
      <c r="V65" s="809" t="s">
        <v>34</v>
      </c>
      <c r="W65" s="370"/>
      <c r="X65" s="370"/>
      <c r="Y65" s="370"/>
      <c r="Z65" s="370"/>
      <c r="AA65" s="370"/>
      <c r="AB65" s="371"/>
    </row>
    <row r="66" spans="1:28" s="372" customFormat="1" ht="12" customHeight="1">
      <c r="A66" s="336"/>
      <c r="B66" s="336"/>
      <c r="C66" s="404" t="s">
        <v>1130</v>
      </c>
      <c r="D66" s="233"/>
      <c r="E66" s="808">
        <v>47</v>
      </c>
      <c r="F66" s="809">
        <v>3</v>
      </c>
      <c r="G66" s="809">
        <v>3</v>
      </c>
      <c r="H66" s="809" t="s">
        <v>34</v>
      </c>
      <c r="I66" s="809">
        <v>3</v>
      </c>
      <c r="J66" s="810" t="s">
        <v>34</v>
      </c>
      <c r="K66" s="810" t="s">
        <v>34</v>
      </c>
      <c r="L66" s="809">
        <v>2</v>
      </c>
      <c r="M66" s="809" t="s">
        <v>34</v>
      </c>
      <c r="N66" s="809">
        <v>2</v>
      </c>
      <c r="O66" s="810" t="s">
        <v>34</v>
      </c>
      <c r="P66" s="810" t="s">
        <v>34</v>
      </c>
      <c r="Q66" s="809" t="s">
        <v>34</v>
      </c>
      <c r="R66" s="809">
        <v>44</v>
      </c>
      <c r="S66" s="809">
        <v>17</v>
      </c>
      <c r="T66" s="809" t="s">
        <v>34</v>
      </c>
      <c r="U66" s="809">
        <v>27</v>
      </c>
      <c r="V66" s="809" t="s">
        <v>34</v>
      </c>
      <c r="W66" s="370"/>
      <c r="X66" s="370"/>
      <c r="Y66" s="370"/>
      <c r="Z66" s="370"/>
      <c r="AA66" s="370"/>
      <c r="AB66" s="371"/>
    </row>
    <row r="67" spans="1:28" s="372" customFormat="1" ht="12" customHeight="1">
      <c r="A67" s="336"/>
      <c r="B67" s="336"/>
      <c r="C67" s="404" t="s">
        <v>1131</v>
      </c>
      <c r="D67" s="233"/>
      <c r="E67" s="808">
        <v>44</v>
      </c>
      <c r="F67" s="809">
        <v>1</v>
      </c>
      <c r="G67" s="809">
        <v>1</v>
      </c>
      <c r="H67" s="809" t="s">
        <v>34</v>
      </c>
      <c r="I67" s="809">
        <v>1</v>
      </c>
      <c r="J67" s="810" t="s">
        <v>34</v>
      </c>
      <c r="K67" s="810" t="s">
        <v>34</v>
      </c>
      <c r="L67" s="809" t="s">
        <v>34</v>
      </c>
      <c r="M67" s="809" t="s">
        <v>34</v>
      </c>
      <c r="N67" s="809" t="s">
        <v>34</v>
      </c>
      <c r="O67" s="810" t="s">
        <v>34</v>
      </c>
      <c r="P67" s="810" t="s">
        <v>34</v>
      </c>
      <c r="Q67" s="809" t="s">
        <v>34</v>
      </c>
      <c r="R67" s="809">
        <v>43</v>
      </c>
      <c r="S67" s="809">
        <v>15</v>
      </c>
      <c r="T67" s="809" t="s">
        <v>34</v>
      </c>
      <c r="U67" s="809">
        <v>28</v>
      </c>
      <c r="V67" s="809" t="s">
        <v>34</v>
      </c>
      <c r="W67" s="370"/>
      <c r="X67" s="370"/>
      <c r="Y67" s="370"/>
      <c r="Z67" s="370"/>
      <c r="AA67" s="370"/>
      <c r="AB67" s="371"/>
    </row>
    <row r="68" spans="1:28" s="372" customFormat="1" ht="12" customHeight="1">
      <c r="A68" s="336"/>
      <c r="B68" s="336"/>
      <c r="C68" s="404" t="s">
        <v>1132</v>
      </c>
      <c r="D68" s="233"/>
      <c r="E68" s="808">
        <v>46</v>
      </c>
      <c r="F68" s="809" t="s">
        <v>34</v>
      </c>
      <c r="G68" s="809" t="s">
        <v>34</v>
      </c>
      <c r="H68" s="809" t="s">
        <v>34</v>
      </c>
      <c r="I68" s="809" t="s">
        <v>34</v>
      </c>
      <c r="J68" s="810" t="s">
        <v>34</v>
      </c>
      <c r="K68" s="810" t="s">
        <v>34</v>
      </c>
      <c r="L68" s="809" t="s">
        <v>34</v>
      </c>
      <c r="M68" s="809" t="s">
        <v>34</v>
      </c>
      <c r="N68" s="809" t="s">
        <v>34</v>
      </c>
      <c r="O68" s="810" t="s">
        <v>34</v>
      </c>
      <c r="P68" s="810" t="s">
        <v>34</v>
      </c>
      <c r="Q68" s="809" t="s">
        <v>34</v>
      </c>
      <c r="R68" s="809">
        <v>46</v>
      </c>
      <c r="S68" s="809">
        <v>10</v>
      </c>
      <c r="T68" s="809" t="s">
        <v>34</v>
      </c>
      <c r="U68" s="809">
        <v>36</v>
      </c>
      <c r="V68" s="809" t="s">
        <v>34</v>
      </c>
      <c r="W68" s="370"/>
      <c r="X68" s="370"/>
      <c r="Y68" s="370"/>
      <c r="Z68" s="370"/>
      <c r="AA68" s="370"/>
      <c r="AB68" s="371"/>
    </row>
    <row r="69" spans="1:28" s="372" customFormat="1" ht="12" customHeight="1">
      <c r="A69" s="336"/>
      <c r="B69" s="233" t="s">
        <v>1133</v>
      </c>
      <c r="C69" s="233"/>
      <c r="D69" s="233"/>
      <c r="E69" s="808"/>
      <c r="F69" s="809"/>
      <c r="G69" s="809"/>
      <c r="H69" s="809"/>
      <c r="I69" s="809"/>
      <c r="J69" s="810"/>
      <c r="K69" s="810"/>
      <c r="L69" s="809"/>
      <c r="M69" s="809"/>
      <c r="N69" s="809"/>
      <c r="O69" s="810"/>
      <c r="P69" s="810"/>
      <c r="Q69" s="809"/>
      <c r="R69" s="809"/>
      <c r="S69" s="809"/>
      <c r="T69" s="809"/>
      <c r="U69" s="809"/>
      <c r="V69" s="809"/>
      <c r="W69" s="370"/>
      <c r="X69" s="370"/>
      <c r="Y69" s="370"/>
      <c r="Z69" s="370"/>
      <c r="AA69" s="370"/>
      <c r="AB69" s="371"/>
    </row>
    <row r="70" spans="1:28" s="372" customFormat="1" ht="12" customHeight="1">
      <c r="A70" s="336"/>
      <c r="B70" s="233"/>
      <c r="C70" s="404" t="s">
        <v>1109</v>
      </c>
      <c r="D70" s="233"/>
      <c r="E70" s="808">
        <v>131</v>
      </c>
      <c r="F70" s="809">
        <v>106</v>
      </c>
      <c r="G70" s="809">
        <v>101</v>
      </c>
      <c r="H70" s="809">
        <v>79</v>
      </c>
      <c r="I70" s="809">
        <v>17</v>
      </c>
      <c r="J70" s="810" t="s">
        <v>34</v>
      </c>
      <c r="K70" s="810">
        <v>5</v>
      </c>
      <c r="L70" s="809">
        <v>90</v>
      </c>
      <c r="M70" s="809">
        <v>73</v>
      </c>
      <c r="N70" s="809">
        <v>12</v>
      </c>
      <c r="O70" s="809" t="s">
        <v>34</v>
      </c>
      <c r="P70" s="809">
        <v>5</v>
      </c>
      <c r="Q70" s="809">
        <v>5</v>
      </c>
      <c r="R70" s="809">
        <v>25</v>
      </c>
      <c r="S70" s="809">
        <v>16</v>
      </c>
      <c r="T70" s="809">
        <v>4</v>
      </c>
      <c r="U70" s="809">
        <v>5</v>
      </c>
      <c r="V70" s="809" t="s">
        <v>34</v>
      </c>
      <c r="W70" s="370"/>
      <c r="X70" s="370"/>
      <c r="Y70" s="370"/>
      <c r="Z70" s="370"/>
      <c r="AA70" s="370"/>
      <c r="AB70" s="371"/>
    </row>
    <row r="71" spans="1:28" s="372" customFormat="1" ht="12" customHeight="1">
      <c r="A71" s="336"/>
      <c r="B71" s="336"/>
      <c r="C71" s="404" t="s">
        <v>1134</v>
      </c>
      <c r="D71" s="233"/>
      <c r="E71" s="808">
        <v>214</v>
      </c>
      <c r="F71" s="809">
        <v>18</v>
      </c>
      <c r="G71" s="809">
        <v>18</v>
      </c>
      <c r="H71" s="809">
        <v>5</v>
      </c>
      <c r="I71" s="809">
        <v>13</v>
      </c>
      <c r="J71" s="810" t="s">
        <v>34</v>
      </c>
      <c r="K71" s="810" t="s">
        <v>34</v>
      </c>
      <c r="L71" s="809">
        <v>15</v>
      </c>
      <c r="M71" s="809">
        <v>5</v>
      </c>
      <c r="N71" s="809">
        <v>10</v>
      </c>
      <c r="O71" s="810" t="s">
        <v>34</v>
      </c>
      <c r="P71" s="810" t="s">
        <v>34</v>
      </c>
      <c r="Q71" s="809" t="s">
        <v>34</v>
      </c>
      <c r="R71" s="809">
        <v>195</v>
      </c>
      <c r="S71" s="809">
        <v>78</v>
      </c>
      <c r="T71" s="809" t="s">
        <v>34</v>
      </c>
      <c r="U71" s="809">
        <v>117</v>
      </c>
      <c r="V71" s="809">
        <v>1</v>
      </c>
      <c r="W71" s="370"/>
      <c r="X71" s="370"/>
      <c r="Y71" s="370"/>
      <c r="Z71" s="370"/>
      <c r="AA71" s="370"/>
      <c r="AB71" s="371"/>
    </row>
    <row r="72" spans="1:28" ht="11.25" customHeight="1">
      <c r="A72" s="336"/>
      <c r="B72" s="336"/>
      <c r="C72" s="1793" t="s">
        <v>1135</v>
      </c>
      <c r="D72" s="1793"/>
      <c r="E72" s="808">
        <v>77</v>
      </c>
      <c r="F72" s="809">
        <v>14</v>
      </c>
      <c r="G72" s="809">
        <v>14</v>
      </c>
      <c r="H72" s="809">
        <v>5</v>
      </c>
      <c r="I72" s="809">
        <v>9</v>
      </c>
      <c r="J72" s="810" t="s">
        <v>34</v>
      </c>
      <c r="K72" s="810" t="s">
        <v>34</v>
      </c>
      <c r="L72" s="809">
        <v>13</v>
      </c>
      <c r="M72" s="809">
        <v>5</v>
      </c>
      <c r="N72" s="809">
        <v>8</v>
      </c>
      <c r="O72" s="810" t="s">
        <v>34</v>
      </c>
      <c r="P72" s="810" t="s">
        <v>34</v>
      </c>
      <c r="Q72" s="809" t="s">
        <v>34</v>
      </c>
      <c r="R72" s="809">
        <v>62</v>
      </c>
      <c r="S72" s="809">
        <v>36</v>
      </c>
      <c r="T72" s="809" t="s">
        <v>34</v>
      </c>
      <c r="U72" s="809">
        <v>26</v>
      </c>
      <c r="V72" s="809">
        <v>1</v>
      </c>
    </row>
    <row r="73" spans="1:28" ht="11.25" customHeight="1">
      <c r="A73" s="336"/>
      <c r="B73" s="336"/>
      <c r="C73" s="1793" t="s">
        <v>1116</v>
      </c>
      <c r="D73" s="1793"/>
      <c r="E73" s="808">
        <v>137</v>
      </c>
      <c r="F73" s="809">
        <v>4</v>
      </c>
      <c r="G73" s="809">
        <v>4</v>
      </c>
      <c r="H73" s="809" t="s">
        <v>34</v>
      </c>
      <c r="I73" s="809">
        <v>4</v>
      </c>
      <c r="J73" s="810" t="s">
        <v>34</v>
      </c>
      <c r="K73" s="810" t="s">
        <v>34</v>
      </c>
      <c r="L73" s="809">
        <v>2</v>
      </c>
      <c r="M73" s="809" t="s">
        <v>34</v>
      </c>
      <c r="N73" s="809">
        <v>2</v>
      </c>
      <c r="O73" s="810" t="s">
        <v>34</v>
      </c>
      <c r="P73" s="810" t="s">
        <v>34</v>
      </c>
      <c r="Q73" s="809" t="s">
        <v>34</v>
      </c>
      <c r="R73" s="809">
        <v>133</v>
      </c>
      <c r="S73" s="809">
        <v>42</v>
      </c>
      <c r="T73" s="809" t="s">
        <v>34</v>
      </c>
      <c r="U73" s="809">
        <v>91</v>
      </c>
      <c r="V73" s="809" t="s">
        <v>34</v>
      </c>
    </row>
    <row r="74" spans="1:28" ht="11.25" customHeight="1">
      <c r="A74" s="396"/>
      <c r="B74" s="396"/>
      <c r="C74" s="814"/>
      <c r="D74" s="814"/>
      <c r="E74" s="815"/>
      <c r="F74" s="816"/>
      <c r="G74" s="816"/>
      <c r="H74" s="816"/>
      <c r="I74" s="816"/>
      <c r="J74" s="816"/>
      <c r="K74" s="816"/>
      <c r="L74" s="816"/>
      <c r="M74" s="816"/>
      <c r="N74" s="816"/>
      <c r="O74" s="816"/>
      <c r="P74" s="816"/>
      <c r="Q74" s="816"/>
      <c r="R74" s="816"/>
      <c r="S74" s="816"/>
      <c r="T74" s="816"/>
      <c r="U74" s="816"/>
      <c r="V74" s="816"/>
    </row>
    <row r="75" spans="1:28" ht="11.25" customHeight="1"/>
    <row r="76" spans="1:28" ht="11.25" customHeight="1"/>
    <row r="77" spans="1:28" ht="11.25" customHeight="1"/>
    <row r="78" spans="1:28" ht="11.25" customHeight="1"/>
    <row r="79" spans="1:28" ht="11.25" customHeight="1"/>
    <row r="80" spans="1:28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8">
    <mergeCell ref="R3:U3"/>
    <mergeCell ref="F4:F6"/>
    <mergeCell ref="N4:O4"/>
    <mergeCell ref="Q4:Q6"/>
    <mergeCell ref="R4:R6"/>
    <mergeCell ref="S4:S6"/>
    <mergeCell ref="T4:T6"/>
    <mergeCell ref="U4:U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C72:D72"/>
    <mergeCell ref="C73:D73"/>
    <mergeCell ref="P5:P6"/>
    <mergeCell ref="B9:C9"/>
    <mergeCell ref="C28:D28"/>
    <mergeCell ref="C29:D29"/>
    <mergeCell ref="C50:D50"/>
    <mergeCell ref="C51:D51"/>
    <mergeCell ref="A2:D7"/>
    <mergeCell ref="E2:L2"/>
    <mergeCell ref="G3:H3"/>
  </mergeCells>
  <phoneticPr fontId="4"/>
  <printOptions gridLinesSet="0"/>
  <pageMargins left="0.70866141732283472" right="0.47244094488188981" top="0.78740157480314965" bottom="0.78740157480314965" header="0.51181102362204722" footer="0.51181102362204722"/>
  <pageSetup paperSize="9" scale="85" fitToWidth="2" pageOrder="overThenDown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131"/>
  <sheetViews>
    <sheetView showGridLines="0" view="pageBreakPreview" zoomScaleNormal="100" zoomScaleSheetLayoutView="100" workbookViewId="0">
      <selection activeCell="E1" sqref="E1"/>
    </sheetView>
  </sheetViews>
  <sheetFormatPr defaultColWidth="9.875" defaultRowHeight="14.65" customHeight="1"/>
  <cols>
    <col min="1" max="2" width="1.5" style="817" customWidth="1"/>
    <col min="3" max="3" width="12" style="817" customWidth="1"/>
    <col min="4" max="4" width="2.625" style="817" customWidth="1"/>
    <col min="5" max="22" width="10.625" style="813" customWidth="1"/>
    <col min="23" max="26" width="10.75" style="813" customWidth="1"/>
    <col min="27" max="36" width="9.375" style="813" customWidth="1"/>
    <col min="37" max="16384" width="9.875" style="813"/>
  </cols>
  <sheetData>
    <row r="1" spans="1:54" s="315" customFormat="1" ht="18.75">
      <c r="D1" s="789"/>
      <c r="E1" s="789"/>
      <c r="F1" s="789"/>
      <c r="L1" s="790" t="s">
        <v>1070</v>
      </c>
      <c r="M1" s="791" t="s">
        <v>1144</v>
      </c>
      <c r="Q1" s="319"/>
      <c r="R1" s="319"/>
      <c r="T1" s="789"/>
      <c r="U1" s="789"/>
      <c r="V1" s="789"/>
      <c r="W1" s="789"/>
      <c r="X1" s="789"/>
      <c r="Y1" s="314"/>
      <c r="Z1" s="314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</row>
    <row r="2" spans="1:54" s="116" customFormat="1" ht="13.5" customHeight="1">
      <c r="A2" s="1649" t="s">
        <v>1072</v>
      </c>
      <c r="B2" s="1649"/>
      <c r="C2" s="1649"/>
      <c r="D2" s="1795"/>
      <c r="E2" s="1800" t="s">
        <v>1073</v>
      </c>
      <c r="F2" s="1801"/>
      <c r="G2" s="1801"/>
      <c r="H2" s="1801"/>
      <c r="I2" s="1801"/>
      <c r="J2" s="1801"/>
      <c r="K2" s="1801"/>
      <c r="L2" s="180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114"/>
      <c r="X2" s="114"/>
      <c r="Y2" s="114"/>
      <c r="Z2" s="114"/>
      <c r="AA2" s="114"/>
      <c r="AB2" s="114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</row>
    <row r="3" spans="1:54" s="116" customFormat="1" ht="14.25" customHeight="1">
      <c r="A3" s="1796"/>
      <c r="B3" s="1796"/>
      <c r="C3" s="1796"/>
      <c r="D3" s="1797"/>
      <c r="E3" s="792"/>
      <c r="F3" s="793" t="s">
        <v>564</v>
      </c>
      <c r="G3" s="1802" t="s">
        <v>1074</v>
      </c>
      <c r="H3" s="1803"/>
      <c r="I3" s="550"/>
      <c r="J3" s="794"/>
      <c r="K3" s="794"/>
      <c r="L3" s="795"/>
      <c r="M3" s="795"/>
      <c r="N3" s="550"/>
      <c r="O3" s="794"/>
      <c r="P3" s="794"/>
      <c r="Q3" s="794"/>
      <c r="R3" s="1806" t="s">
        <v>1075</v>
      </c>
      <c r="S3" s="1807"/>
      <c r="T3" s="1807"/>
      <c r="U3" s="1808"/>
      <c r="V3" s="592"/>
      <c r="W3" s="114"/>
      <c r="X3" s="114"/>
      <c r="Y3" s="114"/>
      <c r="Z3" s="114"/>
      <c r="AA3" s="114"/>
      <c r="AB3" s="335"/>
    </row>
    <row r="4" spans="1:54" s="116" customFormat="1" ht="14.25" customHeight="1">
      <c r="A4" s="1796"/>
      <c r="B4" s="1796"/>
      <c r="C4" s="1796"/>
      <c r="D4" s="1797"/>
      <c r="E4" s="797"/>
      <c r="F4" s="1728" t="s">
        <v>1076</v>
      </c>
      <c r="G4" s="798"/>
      <c r="H4" s="795"/>
      <c r="I4" s="818" t="s">
        <v>1077</v>
      </c>
      <c r="J4" s="795"/>
      <c r="K4" s="799"/>
      <c r="L4" s="800" t="s">
        <v>1078</v>
      </c>
      <c r="M4" s="796" t="s">
        <v>1079</v>
      </c>
      <c r="N4" s="1810"/>
      <c r="O4" s="1811"/>
      <c r="P4" s="801" t="s">
        <v>564</v>
      </c>
      <c r="Q4" s="1728" t="s">
        <v>1080</v>
      </c>
      <c r="R4" s="1812" t="s">
        <v>1081</v>
      </c>
      <c r="S4" s="1812" t="s">
        <v>1082</v>
      </c>
      <c r="T4" s="1812" t="s">
        <v>1083</v>
      </c>
      <c r="U4" s="1728" t="s">
        <v>1084</v>
      </c>
      <c r="V4" s="602"/>
      <c r="W4" s="114"/>
      <c r="X4" s="114"/>
      <c r="Y4" s="114"/>
      <c r="Z4" s="114"/>
      <c r="AA4" s="114"/>
      <c r="AB4" s="335"/>
    </row>
    <row r="5" spans="1:54" s="116" customFormat="1" ht="12" customHeight="1">
      <c r="A5" s="1796"/>
      <c r="B5" s="1796"/>
      <c r="C5" s="1796"/>
      <c r="D5" s="1797"/>
      <c r="E5" s="601" t="s">
        <v>1137</v>
      </c>
      <c r="F5" s="1729"/>
      <c r="G5" s="1804" t="s">
        <v>1137</v>
      </c>
      <c r="H5" s="1804" t="s">
        <v>1086</v>
      </c>
      <c r="I5" s="1728" t="s">
        <v>1087</v>
      </c>
      <c r="J5" s="1804" t="s">
        <v>1088</v>
      </c>
      <c r="K5" s="1728" t="s">
        <v>1089</v>
      </c>
      <c r="L5" s="1804" t="s">
        <v>1137</v>
      </c>
      <c r="M5" s="1804" t="s">
        <v>1086</v>
      </c>
      <c r="N5" s="1728" t="s">
        <v>1087</v>
      </c>
      <c r="O5" s="1804" t="s">
        <v>1088</v>
      </c>
      <c r="P5" s="1728" t="s">
        <v>1089</v>
      </c>
      <c r="Q5" s="1729"/>
      <c r="R5" s="1813"/>
      <c r="S5" s="1813"/>
      <c r="T5" s="1813"/>
      <c r="U5" s="1729"/>
      <c r="V5" s="602" t="s">
        <v>1090</v>
      </c>
      <c r="W5" s="114"/>
      <c r="X5" s="114"/>
      <c r="Y5" s="114"/>
      <c r="Z5" s="114"/>
      <c r="AA5" s="114"/>
      <c r="AB5" s="335"/>
    </row>
    <row r="6" spans="1:54" s="116" customFormat="1" ht="25.5" customHeight="1">
      <c r="A6" s="1796"/>
      <c r="B6" s="1796"/>
      <c r="C6" s="1796"/>
      <c r="D6" s="1797"/>
      <c r="E6" s="554"/>
      <c r="F6" s="1729"/>
      <c r="G6" s="1805"/>
      <c r="H6" s="1805"/>
      <c r="I6" s="1729"/>
      <c r="J6" s="1805"/>
      <c r="K6" s="1729"/>
      <c r="L6" s="1805"/>
      <c r="M6" s="1805"/>
      <c r="N6" s="1729"/>
      <c r="O6" s="1805"/>
      <c r="P6" s="1729"/>
      <c r="Q6" s="1729"/>
      <c r="R6" s="1813"/>
      <c r="S6" s="1813"/>
      <c r="T6" s="1813"/>
      <c r="U6" s="1729"/>
      <c r="V6" s="802"/>
      <c r="W6" s="114"/>
      <c r="X6" s="114"/>
      <c r="Y6" s="114"/>
      <c r="Z6" s="114"/>
      <c r="AA6" s="114"/>
      <c r="AB6" s="335"/>
    </row>
    <row r="7" spans="1:54" s="372" customFormat="1" ht="2.25" customHeight="1">
      <c r="A7" s="1798"/>
      <c r="B7" s="1798"/>
      <c r="C7" s="1798"/>
      <c r="D7" s="1799"/>
      <c r="E7" s="803" t="s">
        <v>564</v>
      </c>
      <c r="F7" s="803" t="s">
        <v>564</v>
      </c>
      <c r="G7" s="803"/>
      <c r="H7" s="803"/>
      <c r="I7" s="803"/>
      <c r="J7" s="803"/>
      <c r="K7" s="804"/>
      <c r="L7" s="803"/>
      <c r="M7" s="803"/>
      <c r="N7" s="803"/>
      <c r="O7" s="803"/>
      <c r="P7" s="804"/>
      <c r="Q7" s="805"/>
      <c r="R7" s="805"/>
      <c r="S7" s="805"/>
      <c r="T7" s="805"/>
      <c r="U7" s="805"/>
      <c r="V7" s="805"/>
      <c r="W7" s="370"/>
      <c r="X7" s="370"/>
      <c r="Y7" s="370"/>
      <c r="Z7" s="370"/>
      <c r="AA7" s="370"/>
      <c r="AB7" s="371"/>
    </row>
    <row r="8" spans="1:54" s="372" customFormat="1" ht="7.5" customHeight="1">
      <c r="A8" s="556" t="s">
        <v>564</v>
      </c>
      <c r="B8" s="556"/>
      <c r="C8" s="556"/>
      <c r="D8" s="556"/>
      <c r="E8" s="684"/>
      <c r="F8" s="685"/>
      <c r="G8" s="685"/>
      <c r="H8" s="685"/>
      <c r="I8" s="685"/>
      <c r="J8" s="806"/>
      <c r="K8" s="806"/>
      <c r="L8" s="685"/>
      <c r="M8" s="685"/>
      <c r="N8" s="685"/>
      <c r="O8" s="806"/>
      <c r="P8" s="806"/>
      <c r="Q8" s="685"/>
      <c r="R8" s="685"/>
      <c r="S8" s="685"/>
      <c r="T8" s="685"/>
      <c r="U8" s="685"/>
      <c r="V8" s="370"/>
      <c r="W8" s="370"/>
      <c r="X8" s="370"/>
      <c r="Y8" s="370"/>
      <c r="Z8" s="370"/>
      <c r="AA8" s="370"/>
      <c r="AB8" s="371"/>
    </row>
    <row r="9" spans="1:54" s="372" customFormat="1" ht="12" customHeight="1">
      <c r="A9" s="336"/>
      <c r="B9" s="1602" t="s">
        <v>1138</v>
      </c>
      <c r="C9" s="1792"/>
      <c r="D9" s="807"/>
      <c r="E9" s="808">
        <v>363</v>
      </c>
      <c r="F9" s="809">
        <v>149</v>
      </c>
      <c r="G9" s="809">
        <v>141</v>
      </c>
      <c r="H9" s="809">
        <v>120</v>
      </c>
      <c r="I9" s="809">
        <v>15</v>
      </c>
      <c r="J9" s="810" t="s">
        <v>34</v>
      </c>
      <c r="K9" s="810">
        <v>6</v>
      </c>
      <c r="L9" s="809">
        <v>106</v>
      </c>
      <c r="M9" s="809">
        <v>94</v>
      </c>
      <c r="N9" s="809">
        <v>10</v>
      </c>
      <c r="O9" s="810" t="s">
        <v>34</v>
      </c>
      <c r="P9" s="810">
        <v>2</v>
      </c>
      <c r="Q9" s="809">
        <v>8</v>
      </c>
      <c r="R9" s="809">
        <v>208</v>
      </c>
      <c r="S9" s="809">
        <v>41</v>
      </c>
      <c r="T9" s="809">
        <v>3</v>
      </c>
      <c r="U9" s="809">
        <v>164</v>
      </c>
      <c r="V9" s="809">
        <v>6</v>
      </c>
      <c r="W9" s="370"/>
      <c r="X9" s="370"/>
      <c r="Y9" s="370"/>
      <c r="Z9" s="370"/>
      <c r="AA9" s="370"/>
      <c r="AB9" s="371"/>
    </row>
    <row r="10" spans="1:54" s="372" customFormat="1" ht="13.5" customHeight="1">
      <c r="A10" s="336"/>
      <c r="B10" s="336"/>
      <c r="C10" s="404" t="s">
        <v>1139</v>
      </c>
      <c r="D10" s="233" t="s">
        <v>1093</v>
      </c>
      <c r="E10" s="808">
        <v>3</v>
      </c>
      <c r="F10" s="809" t="s">
        <v>34</v>
      </c>
      <c r="G10" s="809" t="s">
        <v>34</v>
      </c>
      <c r="H10" s="809" t="s">
        <v>34</v>
      </c>
      <c r="I10" s="809" t="s">
        <v>34</v>
      </c>
      <c r="J10" s="810" t="s">
        <v>34</v>
      </c>
      <c r="K10" s="810" t="s">
        <v>34</v>
      </c>
      <c r="L10" s="809" t="s">
        <v>34</v>
      </c>
      <c r="M10" s="809" t="s">
        <v>34</v>
      </c>
      <c r="N10" s="809" t="s">
        <v>34</v>
      </c>
      <c r="O10" s="810" t="s">
        <v>34</v>
      </c>
      <c r="P10" s="810" t="s">
        <v>34</v>
      </c>
      <c r="Q10" s="809" t="s">
        <v>34</v>
      </c>
      <c r="R10" s="809">
        <v>3</v>
      </c>
      <c r="S10" s="809" t="s">
        <v>34</v>
      </c>
      <c r="T10" s="809">
        <v>3</v>
      </c>
      <c r="U10" s="809" t="s">
        <v>34</v>
      </c>
      <c r="V10" s="809" t="s">
        <v>34</v>
      </c>
      <c r="W10" s="370"/>
      <c r="X10" s="370"/>
      <c r="Y10" s="370"/>
      <c r="Z10" s="370"/>
      <c r="AA10" s="370"/>
      <c r="AB10" s="371"/>
    </row>
    <row r="11" spans="1:54" s="372" customFormat="1" ht="12" customHeight="1">
      <c r="A11" s="336"/>
      <c r="B11" s="336"/>
      <c r="C11" s="404" t="s">
        <v>1119</v>
      </c>
      <c r="D11" s="233"/>
      <c r="E11" s="808">
        <v>4</v>
      </c>
      <c r="F11" s="809">
        <v>3</v>
      </c>
      <c r="G11" s="809">
        <v>2</v>
      </c>
      <c r="H11" s="809">
        <v>1</v>
      </c>
      <c r="I11" s="809" t="s">
        <v>34</v>
      </c>
      <c r="J11" s="810" t="s">
        <v>34</v>
      </c>
      <c r="K11" s="810">
        <v>1</v>
      </c>
      <c r="L11" s="809">
        <v>2</v>
      </c>
      <c r="M11" s="809">
        <v>1</v>
      </c>
      <c r="N11" s="809" t="s">
        <v>34</v>
      </c>
      <c r="O11" s="810" t="s">
        <v>34</v>
      </c>
      <c r="P11" s="810">
        <v>1</v>
      </c>
      <c r="Q11" s="809">
        <v>1</v>
      </c>
      <c r="R11" s="809" t="s">
        <v>34</v>
      </c>
      <c r="S11" s="809" t="s">
        <v>34</v>
      </c>
      <c r="T11" s="809" t="s">
        <v>34</v>
      </c>
      <c r="U11" s="809" t="s">
        <v>34</v>
      </c>
      <c r="V11" s="809">
        <v>1</v>
      </c>
      <c r="W11" s="370"/>
      <c r="X11" s="370"/>
      <c r="Y11" s="370"/>
      <c r="Z11" s="370"/>
      <c r="AA11" s="370"/>
      <c r="AB11" s="371"/>
    </row>
    <row r="12" spans="1:54" s="372" customFormat="1" ht="12" customHeight="1">
      <c r="A12" s="336"/>
      <c r="B12" s="336"/>
      <c r="C12" s="404" t="s">
        <v>1120</v>
      </c>
      <c r="D12" s="233"/>
      <c r="E12" s="808">
        <v>9</v>
      </c>
      <c r="F12" s="809">
        <v>7</v>
      </c>
      <c r="G12" s="809">
        <v>6</v>
      </c>
      <c r="H12" s="809">
        <v>6</v>
      </c>
      <c r="I12" s="809" t="s">
        <v>34</v>
      </c>
      <c r="J12" s="810" t="s">
        <v>34</v>
      </c>
      <c r="K12" s="810" t="s">
        <v>34</v>
      </c>
      <c r="L12" s="809">
        <v>5</v>
      </c>
      <c r="M12" s="809">
        <v>5</v>
      </c>
      <c r="N12" s="809" t="s">
        <v>34</v>
      </c>
      <c r="O12" s="810" t="s">
        <v>34</v>
      </c>
      <c r="P12" s="810" t="s">
        <v>34</v>
      </c>
      <c r="Q12" s="809">
        <v>1</v>
      </c>
      <c r="R12" s="809">
        <v>2</v>
      </c>
      <c r="S12" s="809">
        <v>2</v>
      </c>
      <c r="T12" s="809" t="s">
        <v>34</v>
      </c>
      <c r="U12" s="809" t="s">
        <v>34</v>
      </c>
      <c r="V12" s="809" t="s">
        <v>34</v>
      </c>
      <c r="W12" s="370"/>
      <c r="X12" s="370"/>
      <c r="Y12" s="370"/>
      <c r="Z12" s="370"/>
      <c r="AA12" s="370"/>
      <c r="AB12" s="371"/>
    </row>
    <row r="13" spans="1:54" s="372" customFormat="1" ht="12" customHeight="1">
      <c r="A13" s="336"/>
      <c r="B13" s="336"/>
      <c r="C13" s="404" t="s">
        <v>1121</v>
      </c>
      <c r="D13" s="233"/>
      <c r="E13" s="808">
        <v>13</v>
      </c>
      <c r="F13" s="809">
        <v>8</v>
      </c>
      <c r="G13" s="809">
        <v>7</v>
      </c>
      <c r="H13" s="809">
        <v>6</v>
      </c>
      <c r="I13" s="809">
        <v>1</v>
      </c>
      <c r="J13" s="810" t="s">
        <v>34</v>
      </c>
      <c r="K13" s="810" t="s">
        <v>34</v>
      </c>
      <c r="L13" s="809">
        <v>6</v>
      </c>
      <c r="M13" s="809">
        <v>5</v>
      </c>
      <c r="N13" s="809">
        <v>1</v>
      </c>
      <c r="O13" s="810" t="s">
        <v>34</v>
      </c>
      <c r="P13" s="810" t="s">
        <v>34</v>
      </c>
      <c r="Q13" s="809">
        <v>1</v>
      </c>
      <c r="R13" s="809">
        <v>5</v>
      </c>
      <c r="S13" s="809">
        <v>3</v>
      </c>
      <c r="T13" s="809" t="s">
        <v>34</v>
      </c>
      <c r="U13" s="809">
        <v>2</v>
      </c>
      <c r="V13" s="809" t="s">
        <v>34</v>
      </c>
      <c r="W13" s="370"/>
      <c r="X13" s="370"/>
      <c r="Y13" s="370"/>
      <c r="Z13" s="370"/>
      <c r="AA13" s="370"/>
      <c r="AB13" s="371"/>
    </row>
    <row r="14" spans="1:54" s="372" customFormat="1" ht="12" customHeight="1">
      <c r="A14" s="336"/>
      <c r="B14" s="336"/>
      <c r="C14" s="404" t="s">
        <v>1122</v>
      </c>
      <c r="D14" s="233"/>
      <c r="E14" s="808">
        <v>14</v>
      </c>
      <c r="F14" s="809">
        <v>14</v>
      </c>
      <c r="G14" s="809">
        <v>13</v>
      </c>
      <c r="H14" s="809">
        <v>12</v>
      </c>
      <c r="I14" s="809">
        <v>1</v>
      </c>
      <c r="J14" s="810" t="s">
        <v>34</v>
      </c>
      <c r="K14" s="810" t="s">
        <v>34</v>
      </c>
      <c r="L14" s="809">
        <v>11</v>
      </c>
      <c r="M14" s="809">
        <v>10</v>
      </c>
      <c r="N14" s="809">
        <v>1</v>
      </c>
      <c r="O14" s="810" t="s">
        <v>34</v>
      </c>
      <c r="P14" s="810" t="s">
        <v>34</v>
      </c>
      <c r="Q14" s="809">
        <v>1</v>
      </c>
      <c r="R14" s="809" t="s">
        <v>34</v>
      </c>
      <c r="S14" s="809" t="s">
        <v>34</v>
      </c>
      <c r="T14" s="809" t="s">
        <v>34</v>
      </c>
      <c r="U14" s="809" t="s">
        <v>34</v>
      </c>
      <c r="V14" s="809" t="s">
        <v>34</v>
      </c>
      <c r="W14" s="370"/>
      <c r="X14" s="370"/>
      <c r="Y14" s="370"/>
      <c r="Z14" s="370"/>
      <c r="AA14" s="370"/>
      <c r="AB14" s="371"/>
    </row>
    <row r="15" spans="1:54" s="372" customFormat="1" ht="12" customHeight="1">
      <c r="A15" s="336"/>
      <c r="B15" s="336"/>
      <c r="C15" s="404" t="s">
        <v>1123</v>
      </c>
      <c r="D15" s="233"/>
      <c r="E15" s="808">
        <v>18</v>
      </c>
      <c r="F15" s="809">
        <v>15</v>
      </c>
      <c r="G15" s="809">
        <v>15</v>
      </c>
      <c r="H15" s="809">
        <v>13</v>
      </c>
      <c r="I15" s="809">
        <v>2</v>
      </c>
      <c r="J15" s="810" t="s">
        <v>34</v>
      </c>
      <c r="K15" s="810" t="s">
        <v>34</v>
      </c>
      <c r="L15" s="809">
        <v>12</v>
      </c>
      <c r="M15" s="809">
        <v>11</v>
      </c>
      <c r="N15" s="809">
        <v>1</v>
      </c>
      <c r="O15" s="810" t="s">
        <v>34</v>
      </c>
      <c r="P15" s="810" t="s">
        <v>34</v>
      </c>
      <c r="Q15" s="809" t="s">
        <v>34</v>
      </c>
      <c r="R15" s="809">
        <v>1</v>
      </c>
      <c r="S15" s="809" t="s">
        <v>34</v>
      </c>
      <c r="T15" s="809" t="s">
        <v>34</v>
      </c>
      <c r="U15" s="809">
        <v>1</v>
      </c>
      <c r="V15" s="809">
        <v>2</v>
      </c>
      <c r="W15" s="370"/>
      <c r="X15" s="370"/>
      <c r="Y15" s="370"/>
      <c r="Z15" s="370"/>
      <c r="AA15" s="370"/>
      <c r="AB15" s="371"/>
    </row>
    <row r="16" spans="1:54" s="372" customFormat="1" ht="12" customHeight="1">
      <c r="A16" s="336"/>
      <c r="B16" s="336"/>
      <c r="C16" s="404" t="s">
        <v>1124</v>
      </c>
      <c r="D16" s="233"/>
      <c r="E16" s="808">
        <v>20</v>
      </c>
      <c r="F16" s="809">
        <v>16</v>
      </c>
      <c r="G16" s="809">
        <v>15</v>
      </c>
      <c r="H16" s="809">
        <v>15</v>
      </c>
      <c r="I16" s="809" t="s">
        <v>34</v>
      </c>
      <c r="J16" s="810" t="s">
        <v>34</v>
      </c>
      <c r="K16" s="810" t="s">
        <v>34</v>
      </c>
      <c r="L16" s="809">
        <v>13</v>
      </c>
      <c r="M16" s="809">
        <v>13</v>
      </c>
      <c r="N16" s="809" t="s">
        <v>34</v>
      </c>
      <c r="O16" s="810" t="s">
        <v>34</v>
      </c>
      <c r="P16" s="810" t="s">
        <v>34</v>
      </c>
      <c r="Q16" s="809">
        <v>1</v>
      </c>
      <c r="R16" s="809">
        <v>4</v>
      </c>
      <c r="S16" s="809">
        <v>2</v>
      </c>
      <c r="T16" s="809" t="s">
        <v>34</v>
      </c>
      <c r="U16" s="809">
        <v>2</v>
      </c>
      <c r="V16" s="809" t="s">
        <v>34</v>
      </c>
      <c r="W16" s="370"/>
      <c r="X16" s="370"/>
      <c r="Y16" s="370"/>
      <c r="Z16" s="370"/>
      <c r="AA16" s="370"/>
      <c r="AB16" s="371"/>
    </row>
    <row r="17" spans="1:28" s="372" customFormat="1" ht="12" customHeight="1">
      <c r="A17" s="336"/>
      <c r="B17" s="336"/>
      <c r="C17" s="404" t="s">
        <v>1125</v>
      </c>
      <c r="D17" s="233"/>
      <c r="E17" s="808">
        <v>23</v>
      </c>
      <c r="F17" s="809">
        <v>21</v>
      </c>
      <c r="G17" s="809">
        <v>20</v>
      </c>
      <c r="H17" s="809">
        <v>19</v>
      </c>
      <c r="I17" s="809">
        <v>1</v>
      </c>
      <c r="J17" s="810" t="s">
        <v>34</v>
      </c>
      <c r="K17" s="810" t="s">
        <v>34</v>
      </c>
      <c r="L17" s="809">
        <v>14</v>
      </c>
      <c r="M17" s="809">
        <v>14</v>
      </c>
      <c r="N17" s="809" t="s">
        <v>34</v>
      </c>
      <c r="O17" s="810" t="s">
        <v>34</v>
      </c>
      <c r="P17" s="810" t="s">
        <v>34</v>
      </c>
      <c r="Q17" s="809">
        <v>1</v>
      </c>
      <c r="R17" s="809">
        <v>1</v>
      </c>
      <c r="S17" s="809">
        <v>1</v>
      </c>
      <c r="T17" s="809" t="s">
        <v>34</v>
      </c>
      <c r="U17" s="809" t="s">
        <v>34</v>
      </c>
      <c r="V17" s="809">
        <v>1</v>
      </c>
      <c r="W17" s="370"/>
      <c r="X17" s="370"/>
      <c r="Y17" s="370"/>
      <c r="Z17" s="370"/>
      <c r="AA17" s="370"/>
      <c r="AB17" s="371"/>
    </row>
    <row r="18" spans="1:28" s="372" customFormat="1" ht="12" customHeight="1">
      <c r="A18" s="336"/>
      <c r="B18" s="336"/>
      <c r="C18" s="404" t="s">
        <v>1126</v>
      </c>
      <c r="D18" s="233"/>
      <c r="E18" s="808">
        <v>21</v>
      </c>
      <c r="F18" s="809">
        <v>16</v>
      </c>
      <c r="G18" s="809">
        <v>16</v>
      </c>
      <c r="H18" s="809">
        <v>11</v>
      </c>
      <c r="I18" s="809">
        <v>5</v>
      </c>
      <c r="J18" s="810" t="s">
        <v>34</v>
      </c>
      <c r="K18" s="810" t="s">
        <v>34</v>
      </c>
      <c r="L18" s="809">
        <v>13</v>
      </c>
      <c r="M18" s="809">
        <v>9</v>
      </c>
      <c r="N18" s="809">
        <v>4</v>
      </c>
      <c r="O18" s="810" t="s">
        <v>34</v>
      </c>
      <c r="P18" s="810" t="s">
        <v>34</v>
      </c>
      <c r="Q18" s="809" t="s">
        <v>34</v>
      </c>
      <c r="R18" s="809">
        <v>4</v>
      </c>
      <c r="S18" s="809">
        <v>2</v>
      </c>
      <c r="T18" s="809" t="s">
        <v>34</v>
      </c>
      <c r="U18" s="809">
        <v>2</v>
      </c>
      <c r="V18" s="809">
        <v>1</v>
      </c>
      <c r="W18" s="370"/>
      <c r="X18" s="370"/>
      <c r="Y18" s="370"/>
      <c r="Z18" s="370"/>
      <c r="AA18" s="370"/>
      <c r="AB18" s="371"/>
    </row>
    <row r="19" spans="1:28" s="372" customFormat="1" ht="12" customHeight="1">
      <c r="A19" s="336"/>
      <c r="B19" s="336"/>
      <c r="C19" s="404" t="s">
        <v>1127</v>
      </c>
      <c r="D19" s="233"/>
      <c r="E19" s="808">
        <v>42</v>
      </c>
      <c r="F19" s="809">
        <v>24</v>
      </c>
      <c r="G19" s="809">
        <v>23</v>
      </c>
      <c r="H19" s="809">
        <v>20</v>
      </c>
      <c r="I19" s="809">
        <v>3</v>
      </c>
      <c r="J19" s="810" t="s">
        <v>34</v>
      </c>
      <c r="K19" s="810" t="s">
        <v>34</v>
      </c>
      <c r="L19" s="809">
        <v>21</v>
      </c>
      <c r="M19" s="809">
        <v>18</v>
      </c>
      <c r="N19" s="809">
        <v>3</v>
      </c>
      <c r="O19" s="810" t="s">
        <v>34</v>
      </c>
      <c r="P19" s="810" t="s">
        <v>34</v>
      </c>
      <c r="Q19" s="809">
        <v>1</v>
      </c>
      <c r="R19" s="809">
        <v>18</v>
      </c>
      <c r="S19" s="809">
        <v>6</v>
      </c>
      <c r="T19" s="809" t="s">
        <v>34</v>
      </c>
      <c r="U19" s="809">
        <v>12</v>
      </c>
      <c r="V19" s="809" t="s">
        <v>34</v>
      </c>
      <c r="W19" s="370"/>
      <c r="X19" s="370"/>
      <c r="Y19" s="370"/>
      <c r="Z19" s="370"/>
      <c r="AA19" s="370"/>
      <c r="AB19" s="371"/>
    </row>
    <row r="20" spans="1:28" s="372" customFormat="1" ht="12" customHeight="1">
      <c r="A20" s="336"/>
      <c r="B20" s="336"/>
      <c r="C20" s="404" t="s">
        <v>1128</v>
      </c>
      <c r="D20" s="233"/>
      <c r="E20" s="808">
        <v>35</v>
      </c>
      <c r="F20" s="809">
        <v>11</v>
      </c>
      <c r="G20" s="809">
        <v>10</v>
      </c>
      <c r="H20" s="809">
        <v>8</v>
      </c>
      <c r="I20" s="809" t="s">
        <v>34</v>
      </c>
      <c r="J20" s="810" t="s">
        <v>34</v>
      </c>
      <c r="K20" s="810">
        <v>2</v>
      </c>
      <c r="L20" s="809">
        <v>4</v>
      </c>
      <c r="M20" s="809">
        <v>4</v>
      </c>
      <c r="N20" s="809" t="s">
        <v>34</v>
      </c>
      <c r="O20" s="810" t="s">
        <v>34</v>
      </c>
      <c r="P20" s="810" t="s">
        <v>34</v>
      </c>
      <c r="Q20" s="809">
        <v>1</v>
      </c>
      <c r="R20" s="809">
        <v>24</v>
      </c>
      <c r="S20" s="809">
        <v>5</v>
      </c>
      <c r="T20" s="809" t="s">
        <v>34</v>
      </c>
      <c r="U20" s="809">
        <v>19</v>
      </c>
      <c r="V20" s="809" t="s">
        <v>34</v>
      </c>
      <c r="W20" s="370"/>
      <c r="X20" s="370"/>
      <c r="Y20" s="370"/>
      <c r="Z20" s="370"/>
      <c r="AA20" s="370"/>
      <c r="AB20" s="371"/>
    </row>
    <row r="21" spans="1:28" s="372" customFormat="1" ht="12" customHeight="1">
      <c r="A21" s="336"/>
      <c r="B21" s="336"/>
      <c r="C21" s="404" t="s">
        <v>1129</v>
      </c>
      <c r="D21" s="233"/>
      <c r="E21" s="808">
        <v>40</v>
      </c>
      <c r="F21" s="809">
        <v>5</v>
      </c>
      <c r="G21" s="809">
        <v>5</v>
      </c>
      <c r="H21" s="809">
        <v>4</v>
      </c>
      <c r="I21" s="809" t="s">
        <v>34</v>
      </c>
      <c r="J21" s="810" t="s">
        <v>34</v>
      </c>
      <c r="K21" s="810">
        <v>1</v>
      </c>
      <c r="L21" s="809">
        <v>4</v>
      </c>
      <c r="M21" s="809">
        <v>3</v>
      </c>
      <c r="N21" s="809" t="s">
        <v>34</v>
      </c>
      <c r="O21" s="810" t="s">
        <v>34</v>
      </c>
      <c r="P21" s="810">
        <v>1</v>
      </c>
      <c r="Q21" s="809" t="s">
        <v>34</v>
      </c>
      <c r="R21" s="809">
        <v>35</v>
      </c>
      <c r="S21" s="809">
        <v>8</v>
      </c>
      <c r="T21" s="809" t="s">
        <v>34</v>
      </c>
      <c r="U21" s="809">
        <v>27</v>
      </c>
      <c r="V21" s="809" t="s">
        <v>34</v>
      </c>
      <c r="W21" s="370"/>
      <c r="X21" s="370"/>
      <c r="Y21" s="370"/>
      <c r="Z21" s="370"/>
      <c r="AA21" s="370"/>
      <c r="AB21" s="371"/>
    </row>
    <row r="22" spans="1:28" s="372" customFormat="1" ht="12" customHeight="1">
      <c r="A22" s="336"/>
      <c r="B22" s="336"/>
      <c r="C22" s="404" t="s">
        <v>1130</v>
      </c>
      <c r="D22" s="233"/>
      <c r="E22" s="808">
        <v>52</v>
      </c>
      <c r="F22" s="809">
        <v>4</v>
      </c>
      <c r="G22" s="809">
        <v>4</v>
      </c>
      <c r="H22" s="809">
        <v>4</v>
      </c>
      <c r="I22" s="809" t="s">
        <v>34</v>
      </c>
      <c r="J22" s="810" t="s">
        <v>34</v>
      </c>
      <c r="K22" s="810" t="s">
        <v>34</v>
      </c>
      <c r="L22" s="809">
        <v>1</v>
      </c>
      <c r="M22" s="809">
        <v>1</v>
      </c>
      <c r="N22" s="809" t="s">
        <v>34</v>
      </c>
      <c r="O22" s="810" t="s">
        <v>34</v>
      </c>
      <c r="P22" s="810" t="s">
        <v>34</v>
      </c>
      <c r="Q22" s="809" t="s">
        <v>34</v>
      </c>
      <c r="R22" s="809">
        <v>48</v>
      </c>
      <c r="S22" s="809">
        <v>9</v>
      </c>
      <c r="T22" s="809" t="s">
        <v>34</v>
      </c>
      <c r="U22" s="809">
        <v>39</v>
      </c>
      <c r="V22" s="809" t="s">
        <v>34</v>
      </c>
      <c r="W22" s="370"/>
      <c r="X22" s="370"/>
      <c r="Y22" s="370"/>
      <c r="Z22" s="370"/>
      <c r="AA22" s="370"/>
      <c r="AB22" s="371"/>
    </row>
    <row r="23" spans="1:28" s="372" customFormat="1" ht="12" customHeight="1">
      <c r="A23" s="336"/>
      <c r="B23" s="336"/>
      <c r="C23" s="404" t="s">
        <v>1131</v>
      </c>
      <c r="D23" s="233"/>
      <c r="E23" s="808">
        <v>39</v>
      </c>
      <c r="F23" s="809">
        <v>5</v>
      </c>
      <c r="G23" s="809">
        <v>5</v>
      </c>
      <c r="H23" s="809">
        <v>1</v>
      </c>
      <c r="I23" s="809">
        <v>2</v>
      </c>
      <c r="J23" s="810" t="s">
        <v>34</v>
      </c>
      <c r="K23" s="810">
        <v>2</v>
      </c>
      <c r="L23" s="809" t="s">
        <v>34</v>
      </c>
      <c r="M23" s="809" t="s">
        <v>34</v>
      </c>
      <c r="N23" s="809" t="s">
        <v>34</v>
      </c>
      <c r="O23" s="810" t="s">
        <v>34</v>
      </c>
      <c r="P23" s="810" t="s">
        <v>34</v>
      </c>
      <c r="Q23" s="809" t="s">
        <v>34</v>
      </c>
      <c r="R23" s="809">
        <v>33</v>
      </c>
      <c r="S23" s="809">
        <v>2</v>
      </c>
      <c r="T23" s="809" t="s">
        <v>34</v>
      </c>
      <c r="U23" s="809">
        <v>31</v>
      </c>
      <c r="V23" s="809">
        <v>1</v>
      </c>
      <c r="W23" s="370"/>
      <c r="X23" s="370"/>
      <c r="Y23" s="370"/>
      <c r="Z23" s="370"/>
      <c r="AA23" s="370"/>
      <c r="AB23" s="371"/>
    </row>
    <row r="24" spans="1:28" s="372" customFormat="1" ht="12" customHeight="1">
      <c r="A24" s="336"/>
      <c r="B24" s="336"/>
      <c r="C24" s="404" t="s">
        <v>1132</v>
      </c>
      <c r="D24" s="233"/>
      <c r="E24" s="808">
        <v>30</v>
      </c>
      <c r="F24" s="809" t="s">
        <v>34</v>
      </c>
      <c r="G24" s="809" t="s">
        <v>34</v>
      </c>
      <c r="H24" s="809" t="s">
        <v>34</v>
      </c>
      <c r="I24" s="809" t="s">
        <v>34</v>
      </c>
      <c r="J24" s="810" t="s">
        <v>34</v>
      </c>
      <c r="K24" s="810" t="s">
        <v>34</v>
      </c>
      <c r="L24" s="809" t="s">
        <v>34</v>
      </c>
      <c r="M24" s="809" t="s">
        <v>34</v>
      </c>
      <c r="N24" s="809" t="s">
        <v>34</v>
      </c>
      <c r="O24" s="810" t="s">
        <v>34</v>
      </c>
      <c r="P24" s="810" t="s">
        <v>34</v>
      </c>
      <c r="Q24" s="809" t="s">
        <v>34</v>
      </c>
      <c r="R24" s="809">
        <v>30</v>
      </c>
      <c r="S24" s="809">
        <v>1</v>
      </c>
      <c r="T24" s="809" t="s">
        <v>34</v>
      </c>
      <c r="U24" s="809">
        <v>29</v>
      </c>
      <c r="V24" s="809" t="s">
        <v>34</v>
      </c>
      <c r="W24" s="370"/>
      <c r="X24" s="370"/>
      <c r="Y24" s="370"/>
      <c r="Z24" s="370"/>
      <c r="AA24" s="370"/>
      <c r="AB24" s="371"/>
    </row>
    <row r="25" spans="1:28" s="372" customFormat="1" ht="12" customHeight="1">
      <c r="A25" s="336"/>
      <c r="B25" s="233" t="s">
        <v>1133</v>
      </c>
      <c r="C25" s="233"/>
      <c r="D25" s="233"/>
      <c r="E25" s="808"/>
      <c r="F25" s="809"/>
      <c r="G25" s="809"/>
      <c r="H25" s="809"/>
      <c r="I25" s="809"/>
      <c r="J25" s="810"/>
      <c r="K25" s="810"/>
      <c r="L25" s="809"/>
      <c r="M25" s="809"/>
      <c r="N25" s="809"/>
      <c r="O25" s="810"/>
      <c r="P25" s="810"/>
      <c r="Q25" s="809"/>
      <c r="R25" s="809"/>
      <c r="S25" s="809"/>
      <c r="T25" s="809"/>
      <c r="U25" s="809"/>
      <c r="V25" s="809"/>
      <c r="W25" s="370"/>
      <c r="X25" s="370"/>
      <c r="Y25" s="370"/>
      <c r="Z25" s="370"/>
      <c r="AA25" s="370"/>
      <c r="AB25" s="371"/>
    </row>
    <row r="26" spans="1:28" s="372" customFormat="1" ht="12" customHeight="1">
      <c r="A26" s="336"/>
      <c r="B26" s="233"/>
      <c r="C26" s="404" t="s">
        <v>1109</v>
      </c>
      <c r="D26" s="233"/>
      <c r="E26" s="808">
        <v>167</v>
      </c>
      <c r="F26" s="809">
        <v>124</v>
      </c>
      <c r="G26" s="809">
        <v>117</v>
      </c>
      <c r="H26" s="809">
        <v>103</v>
      </c>
      <c r="I26" s="809">
        <v>13</v>
      </c>
      <c r="J26" s="810" t="s">
        <v>34</v>
      </c>
      <c r="K26" s="810">
        <v>1</v>
      </c>
      <c r="L26" s="809">
        <v>97</v>
      </c>
      <c r="M26" s="809">
        <v>86</v>
      </c>
      <c r="N26" s="809">
        <v>10</v>
      </c>
      <c r="O26" s="809" t="s">
        <v>34</v>
      </c>
      <c r="P26" s="809">
        <v>1</v>
      </c>
      <c r="Q26" s="809">
        <v>7</v>
      </c>
      <c r="R26" s="809">
        <v>38</v>
      </c>
      <c r="S26" s="809">
        <v>16</v>
      </c>
      <c r="T26" s="809">
        <v>3</v>
      </c>
      <c r="U26" s="809">
        <v>19</v>
      </c>
      <c r="V26" s="809">
        <v>5</v>
      </c>
      <c r="W26" s="370"/>
      <c r="X26" s="370"/>
      <c r="Y26" s="370"/>
      <c r="Z26" s="370"/>
      <c r="AA26" s="370"/>
      <c r="AB26" s="371"/>
    </row>
    <row r="27" spans="1:28" s="372" customFormat="1" ht="12" customHeight="1">
      <c r="A27" s="336"/>
      <c r="B27" s="336"/>
      <c r="C27" s="404" t="s">
        <v>1134</v>
      </c>
      <c r="D27" s="233"/>
      <c r="E27" s="808">
        <v>196</v>
      </c>
      <c r="F27" s="809">
        <v>25</v>
      </c>
      <c r="G27" s="809">
        <v>24</v>
      </c>
      <c r="H27" s="809">
        <v>17</v>
      </c>
      <c r="I27" s="809">
        <v>2</v>
      </c>
      <c r="J27" s="810" t="s">
        <v>34</v>
      </c>
      <c r="K27" s="810">
        <v>5</v>
      </c>
      <c r="L27" s="809">
        <v>9</v>
      </c>
      <c r="M27" s="809">
        <v>8</v>
      </c>
      <c r="N27" s="809" t="s">
        <v>34</v>
      </c>
      <c r="O27" s="810" t="s">
        <v>34</v>
      </c>
      <c r="P27" s="810">
        <v>1</v>
      </c>
      <c r="Q27" s="809">
        <v>1</v>
      </c>
      <c r="R27" s="809">
        <v>170</v>
      </c>
      <c r="S27" s="809">
        <v>25</v>
      </c>
      <c r="T27" s="809" t="s">
        <v>34</v>
      </c>
      <c r="U27" s="809">
        <v>145</v>
      </c>
      <c r="V27" s="809">
        <v>1</v>
      </c>
      <c r="W27" s="370"/>
      <c r="X27" s="370"/>
      <c r="Y27" s="370"/>
      <c r="Z27" s="370"/>
      <c r="AA27" s="370"/>
      <c r="AB27" s="371"/>
    </row>
    <row r="28" spans="1:28" s="372" customFormat="1" ht="12" customHeight="1">
      <c r="A28" s="336"/>
      <c r="B28" s="336"/>
      <c r="C28" s="1793" t="s">
        <v>1135</v>
      </c>
      <c r="D28" s="1794"/>
      <c r="E28" s="808">
        <v>75</v>
      </c>
      <c r="F28" s="809">
        <v>16</v>
      </c>
      <c r="G28" s="809">
        <v>15</v>
      </c>
      <c r="H28" s="809">
        <v>12</v>
      </c>
      <c r="I28" s="809" t="s">
        <v>34</v>
      </c>
      <c r="J28" s="810" t="s">
        <v>34</v>
      </c>
      <c r="K28" s="810">
        <v>3</v>
      </c>
      <c r="L28" s="809">
        <v>8</v>
      </c>
      <c r="M28" s="809">
        <v>7</v>
      </c>
      <c r="N28" s="809" t="s">
        <v>34</v>
      </c>
      <c r="O28" s="810" t="s">
        <v>34</v>
      </c>
      <c r="P28" s="810">
        <v>1</v>
      </c>
      <c r="Q28" s="809">
        <v>1</v>
      </c>
      <c r="R28" s="809">
        <v>59</v>
      </c>
      <c r="S28" s="809">
        <v>13</v>
      </c>
      <c r="T28" s="809" t="s">
        <v>34</v>
      </c>
      <c r="U28" s="809">
        <v>46</v>
      </c>
      <c r="V28" s="809" t="s">
        <v>34</v>
      </c>
      <c r="W28" s="370"/>
      <c r="X28" s="370"/>
      <c r="Y28" s="370"/>
      <c r="Z28" s="370"/>
      <c r="AA28" s="370"/>
      <c r="AB28" s="371"/>
    </row>
    <row r="29" spans="1:28" s="372" customFormat="1" ht="12" customHeight="1">
      <c r="A29" s="336"/>
      <c r="B29" s="336"/>
      <c r="C29" s="1793" t="s">
        <v>1116</v>
      </c>
      <c r="D29" s="1793"/>
      <c r="E29" s="808">
        <v>121</v>
      </c>
      <c r="F29" s="809">
        <v>9</v>
      </c>
      <c r="G29" s="809">
        <v>9</v>
      </c>
      <c r="H29" s="809">
        <v>5</v>
      </c>
      <c r="I29" s="809">
        <v>2</v>
      </c>
      <c r="J29" s="810" t="s">
        <v>34</v>
      </c>
      <c r="K29" s="810">
        <v>2</v>
      </c>
      <c r="L29" s="809">
        <v>1</v>
      </c>
      <c r="M29" s="809">
        <v>1</v>
      </c>
      <c r="N29" s="809" t="s">
        <v>34</v>
      </c>
      <c r="O29" s="810" t="s">
        <v>34</v>
      </c>
      <c r="P29" s="810" t="s">
        <v>34</v>
      </c>
      <c r="Q29" s="809" t="s">
        <v>34</v>
      </c>
      <c r="R29" s="809">
        <v>111</v>
      </c>
      <c r="S29" s="809">
        <v>12</v>
      </c>
      <c r="T29" s="809" t="s">
        <v>34</v>
      </c>
      <c r="U29" s="809">
        <v>99</v>
      </c>
      <c r="V29" s="809">
        <v>1</v>
      </c>
      <c r="W29" s="370"/>
      <c r="X29" s="370"/>
      <c r="Y29" s="370"/>
      <c r="Z29" s="370"/>
      <c r="AA29" s="370"/>
      <c r="AB29" s="371"/>
    </row>
    <row r="30" spans="1:28" s="372" customFormat="1" ht="12" customHeight="1">
      <c r="A30" s="336"/>
      <c r="B30" s="336"/>
      <c r="C30" s="811"/>
      <c r="D30" s="811"/>
      <c r="E30" s="808"/>
      <c r="F30" s="809"/>
      <c r="G30" s="809"/>
      <c r="H30" s="809"/>
      <c r="I30" s="809"/>
      <c r="J30" s="810"/>
      <c r="K30" s="810"/>
      <c r="L30" s="809"/>
      <c r="M30" s="809"/>
      <c r="N30" s="809"/>
      <c r="O30" s="810"/>
      <c r="P30" s="810"/>
      <c r="Q30" s="809"/>
      <c r="R30" s="809"/>
      <c r="S30" s="809"/>
      <c r="T30" s="809"/>
      <c r="U30" s="809"/>
      <c r="V30" s="809"/>
      <c r="W30" s="370"/>
      <c r="X30" s="370"/>
      <c r="Y30" s="370"/>
      <c r="Z30" s="370"/>
      <c r="AA30" s="370"/>
      <c r="AB30" s="371"/>
    </row>
    <row r="31" spans="1:28" s="372" customFormat="1" ht="13.5" customHeight="1">
      <c r="A31" s="336"/>
      <c r="B31" s="336" t="s">
        <v>1140</v>
      </c>
      <c r="C31" s="812"/>
      <c r="D31" s="233"/>
      <c r="E31" s="808">
        <v>169</v>
      </c>
      <c r="F31" s="809">
        <v>83</v>
      </c>
      <c r="G31" s="809">
        <v>80</v>
      </c>
      <c r="H31" s="809">
        <v>75</v>
      </c>
      <c r="I31" s="809">
        <v>1</v>
      </c>
      <c r="J31" s="810" t="s">
        <v>34</v>
      </c>
      <c r="K31" s="810">
        <v>4</v>
      </c>
      <c r="L31" s="809">
        <v>59</v>
      </c>
      <c r="M31" s="809">
        <v>57</v>
      </c>
      <c r="N31" s="809">
        <v>1</v>
      </c>
      <c r="O31" s="810" t="s">
        <v>34</v>
      </c>
      <c r="P31" s="810">
        <v>1</v>
      </c>
      <c r="Q31" s="809">
        <v>3</v>
      </c>
      <c r="R31" s="809">
        <v>81</v>
      </c>
      <c r="S31" s="809">
        <v>2</v>
      </c>
      <c r="T31" s="809">
        <v>3</v>
      </c>
      <c r="U31" s="809">
        <v>76</v>
      </c>
      <c r="V31" s="809">
        <v>5</v>
      </c>
      <c r="W31" s="370"/>
      <c r="X31" s="370"/>
      <c r="Y31" s="370"/>
      <c r="Z31" s="370"/>
      <c r="AA31" s="370"/>
      <c r="AB31" s="371"/>
    </row>
    <row r="32" spans="1:28" s="372" customFormat="1" ht="12" customHeight="1">
      <c r="A32" s="336"/>
      <c r="B32" s="336"/>
      <c r="C32" s="404" t="s">
        <v>1141</v>
      </c>
      <c r="D32" s="233" t="s">
        <v>1115</v>
      </c>
      <c r="E32" s="808">
        <v>3</v>
      </c>
      <c r="F32" s="809" t="s">
        <v>34</v>
      </c>
      <c r="G32" s="809" t="s">
        <v>34</v>
      </c>
      <c r="H32" s="809" t="s">
        <v>34</v>
      </c>
      <c r="I32" s="809" t="s">
        <v>34</v>
      </c>
      <c r="J32" s="810" t="s">
        <v>34</v>
      </c>
      <c r="K32" s="810" t="s">
        <v>34</v>
      </c>
      <c r="L32" s="809" t="s">
        <v>34</v>
      </c>
      <c r="M32" s="809" t="s">
        <v>34</v>
      </c>
      <c r="N32" s="809" t="s">
        <v>34</v>
      </c>
      <c r="O32" s="810" t="s">
        <v>34</v>
      </c>
      <c r="P32" s="810" t="s">
        <v>34</v>
      </c>
      <c r="Q32" s="809" t="s">
        <v>34</v>
      </c>
      <c r="R32" s="809">
        <v>3</v>
      </c>
      <c r="S32" s="809" t="s">
        <v>34</v>
      </c>
      <c r="T32" s="809">
        <v>3</v>
      </c>
      <c r="U32" s="809" t="s">
        <v>34</v>
      </c>
      <c r="V32" s="809" t="s">
        <v>34</v>
      </c>
      <c r="W32" s="370"/>
      <c r="X32" s="370"/>
      <c r="Y32" s="370"/>
      <c r="Z32" s="370"/>
      <c r="AA32" s="370"/>
      <c r="AB32" s="371"/>
    </row>
    <row r="33" spans="1:28" s="372" customFormat="1" ht="12" customHeight="1">
      <c r="A33" s="336"/>
      <c r="B33" s="336"/>
      <c r="C33" s="404" t="s">
        <v>1119</v>
      </c>
      <c r="D33" s="233"/>
      <c r="E33" s="808">
        <v>1</v>
      </c>
      <c r="F33" s="809">
        <v>1</v>
      </c>
      <c r="G33" s="809">
        <v>1</v>
      </c>
      <c r="H33" s="809">
        <v>1</v>
      </c>
      <c r="I33" s="809" t="s">
        <v>34</v>
      </c>
      <c r="J33" s="810" t="s">
        <v>34</v>
      </c>
      <c r="K33" s="810" t="s">
        <v>34</v>
      </c>
      <c r="L33" s="809">
        <v>1</v>
      </c>
      <c r="M33" s="809">
        <v>1</v>
      </c>
      <c r="N33" s="809" t="s">
        <v>34</v>
      </c>
      <c r="O33" s="810" t="s">
        <v>34</v>
      </c>
      <c r="P33" s="810" t="s">
        <v>34</v>
      </c>
      <c r="Q33" s="809" t="s">
        <v>34</v>
      </c>
      <c r="R33" s="809" t="s">
        <v>34</v>
      </c>
      <c r="S33" s="809" t="s">
        <v>34</v>
      </c>
      <c r="T33" s="809" t="s">
        <v>34</v>
      </c>
      <c r="U33" s="809" t="s">
        <v>34</v>
      </c>
      <c r="V33" s="809" t="s">
        <v>34</v>
      </c>
      <c r="W33" s="370"/>
      <c r="X33" s="370"/>
      <c r="Y33" s="370"/>
      <c r="Z33" s="370"/>
      <c r="AA33" s="370"/>
      <c r="AB33" s="371"/>
    </row>
    <row r="34" spans="1:28" s="372" customFormat="1" ht="12" customHeight="1">
      <c r="A34" s="336"/>
      <c r="B34" s="336"/>
      <c r="C34" s="404" t="s">
        <v>1120</v>
      </c>
      <c r="D34" s="233"/>
      <c r="E34" s="808">
        <v>5</v>
      </c>
      <c r="F34" s="809">
        <v>5</v>
      </c>
      <c r="G34" s="809">
        <v>4</v>
      </c>
      <c r="H34" s="809">
        <v>4</v>
      </c>
      <c r="I34" s="809" t="s">
        <v>34</v>
      </c>
      <c r="J34" s="810" t="s">
        <v>34</v>
      </c>
      <c r="K34" s="810" t="s">
        <v>34</v>
      </c>
      <c r="L34" s="809">
        <v>3</v>
      </c>
      <c r="M34" s="809">
        <v>3</v>
      </c>
      <c r="N34" s="809" t="s">
        <v>34</v>
      </c>
      <c r="O34" s="810" t="s">
        <v>34</v>
      </c>
      <c r="P34" s="810" t="s">
        <v>34</v>
      </c>
      <c r="Q34" s="809">
        <v>1</v>
      </c>
      <c r="R34" s="809" t="s">
        <v>34</v>
      </c>
      <c r="S34" s="809" t="s">
        <v>34</v>
      </c>
      <c r="T34" s="809" t="s">
        <v>34</v>
      </c>
      <c r="U34" s="809" t="s">
        <v>34</v>
      </c>
      <c r="V34" s="809" t="s">
        <v>34</v>
      </c>
      <c r="W34" s="370"/>
      <c r="X34" s="370"/>
      <c r="Y34" s="370"/>
      <c r="Z34" s="370"/>
      <c r="AA34" s="370"/>
      <c r="AB34" s="371"/>
    </row>
    <row r="35" spans="1:28" s="372" customFormat="1" ht="12" customHeight="1">
      <c r="A35" s="336"/>
      <c r="B35" s="336"/>
      <c r="C35" s="404" t="s">
        <v>1121</v>
      </c>
      <c r="D35" s="233"/>
      <c r="E35" s="808">
        <v>4</v>
      </c>
      <c r="F35" s="809">
        <v>3</v>
      </c>
      <c r="G35" s="809">
        <v>3</v>
      </c>
      <c r="H35" s="809">
        <v>3</v>
      </c>
      <c r="I35" s="809" t="s">
        <v>34</v>
      </c>
      <c r="J35" s="810" t="s">
        <v>34</v>
      </c>
      <c r="K35" s="810" t="s">
        <v>34</v>
      </c>
      <c r="L35" s="809">
        <v>2</v>
      </c>
      <c r="M35" s="809">
        <v>2</v>
      </c>
      <c r="N35" s="809" t="s">
        <v>34</v>
      </c>
      <c r="O35" s="810" t="s">
        <v>34</v>
      </c>
      <c r="P35" s="810" t="s">
        <v>34</v>
      </c>
      <c r="Q35" s="809" t="s">
        <v>34</v>
      </c>
      <c r="R35" s="809">
        <v>1</v>
      </c>
      <c r="S35" s="809" t="s">
        <v>34</v>
      </c>
      <c r="T35" s="809" t="s">
        <v>34</v>
      </c>
      <c r="U35" s="809">
        <v>1</v>
      </c>
      <c r="V35" s="809" t="s">
        <v>34</v>
      </c>
      <c r="W35" s="370"/>
      <c r="X35" s="370"/>
      <c r="Y35" s="370"/>
      <c r="Z35" s="370"/>
      <c r="AA35" s="370"/>
      <c r="AB35" s="371"/>
    </row>
    <row r="36" spans="1:28" s="372" customFormat="1" ht="12" customHeight="1">
      <c r="A36" s="336"/>
      <c r="B36" s="336"/>
      <c r="C36" s="404" t="s">
        <v>1122</v>
      </c>
      <c r="D36" s="233"/>
      <c r="E36" s="808">
        <v>7</v>
      </c>
      <c r="F36" s="809">
        <v>7</v>
      </c>
      <c r="G36" s="809">
        <v>7</v>
      </c>
      <c r="H36" s="809">
        <v>7</v>
      </c>
      <c r="I36" s="809" t="s">
        <v>34</v>
      </c>
      <c r="J36" s="810" t="s">
        <v>34</v>
      </c>
      <c r="K36" s="810" t="s">
        <v>34</v>
      </c>
      <c r="L36" s="809">
        <v>5</v>
      </c>
      <c r="M36" s="809">
        <v>5</v>
      </c>
      <c r="N36" s="809" t="s">
        <v>34</v>
      </c>
      <c r="O36" s="810" t="s">
        <v>34</v>
      </c>
      <c r="P36" s="810" t="s">
        <v>34</v>
      </c>
      <c r="Q36" s="809" t="s">
        <v>34</v>
      </c>
      <c r="R36" s="809" t="s">
        <v>34</v>
      </c>
      <c r="S36" s="809" t="s">
        <v>34</v>
      </c>
      <c r="T36" s="809" t="s">
        <v>34</v>
      </c>
      <c r="U36" s="809" t="s">
        <v>34</v>
      </c>
      <c r="V36" s="809" t="s">
        <v>34</v>
      </c>
      <c r="W36" s="370"/>
      <c r="X36" s="370"/>
      <c r="Y36" s="370"/>
      <c r="Z36" s="370"/>
      <c r="AA36" s="370"/>
      <c r="AB36" s="371"/>
    </row>
    <row r="37" spans="1:28" s="372" customFormat="1" ht="12" customHeight="1">
      <c r="A37" s="336"/>
      <c r="B37" s="336"/>
      <c r="C37" s="404" t="s">
        <v>1123</v>
      </c>
      <c r="D37" s="233"/>
      <c r="E37" s="808">
        <v>10</v>
      </c>
      <c r="F37" s="809">
        <v>8</v>
      </c>
      <c r="G37" s="809">
        <v>8</v>
      </c>
      <c r="H37" s="809">
        <v>8</v>
      </c>
      <c r="I37" s="809" t="s">
        <v>34</v>
      </c>
      <c r="J37" s="810" t="s">
        <v>34</v>
      </c>
      <c r="K37" s="810" t="s">
        <v>34</v>
      </c>
      <c r="L37" s="809">
        <v>7</v>
      </c>
      <c r="M37" s="809">
        <v>7</v>
      </c>
      <c r="N37" s="809" t="s">
        <v>34</v>
      </c>
      <c r="O37" s="810" t="s">
        <v>34</v>
      </c>
      <c r="P37" s="810" t="s">
        <v>34</v>
      </c>
      <c r="Q37" s="809" t="s">
        <v>34</v>
      </c>
      <c r="R37" s="809" t="s">
        <v>34</v>
      </c>
      <c r="S37" s="809" t="s">
        <v>34</v>
      </c>
      <c r="T37" s="809" t="s">
        <v>34</v>
      </c>
      <c r="U37" s="809" t="s">
        <v>34</v>
      </c>
      <c r="V37" s="809">
        <v>2</v>
      </c>
      <c r="W37" s="370"/>
      <c r="X37" s="370"/>
      <c r="Y37" s="370"/>
      <c r="Z37" s="370"/>
      <c r="AA37" s="370"/>
      <c r="AB37" s="371"/>
    </row>
    <row r="38" spans="1:28" s="372" customFormat="1" ht="12" customHeight="1">
      <c r="A38" s="336"/>
      <c r="B38" s="336"/>
      <c r="C38" s="404" t="s">
        <v>1124</v>
      </c>
      <c r="D38" s="233"/>
      <c r="E38" s="808">
        <v>11</v>
      </c>
      <c r="F38" s="809">
        <v>11</v>
      </c>
      <c r="G38" s="809">
        <v>11</v>
      </c>
      <c r="H38" s="809">
        <v>11</v>
      </c>
      <c r="I38" s="809" t="s">
        <v>34</v>
      </c>
      <c r="J38" s="810" t="s">
        <v>34</v>
      </c>
      <c r="K38" s="810" t="s">
        <v>34</v>
      </c>
      <c r="L38" s="809">
        <v>9</v>
      </c>
      <c r="M38" s="809">
        <v>9</v>
      </c>
      <c r="N38" s="809" t="s">
        <v>34</v>
      </c>
      <c r="O38" s="810" t="s">
        <v>34</v>
      </c>
      <c r="P38" s="810" t="s">
        <v>34</v>
      </c>
      <c r="Q38" s="809" t="s">
        <v>34</v>
      </c>
      <c r="R38" s="809" t="s">
        <v>34</v>
      </c>
      <c r="S38" s="809" t="s">
        <v>34</v>
      </c>
      <c r="T38" s="809" t="s">
        <v>34</v>
      </c>
      <c r="U38" s="809" t="s">
        <v>34</v>
      </c>
      <c r="V38" s="809" t="s">
        <v>34</v>
      </c>
      <c r="W38" s="370"/>
      <c r="X38" s="370"/>
      <c r="Y38" s="370"/>
      <c r="Z38" s="370"/>
      <c r="AA38" s="370"/>
      <c r="AB38" s="371"/>
    </row>
    <row r="39" spans="1:28" s="372" customFormat="1" ht="12" customHeight="1">
      <c r="A39" s="336"/>
      <c r="B39" s="336"/>
      <c r="C39" s="404" t="s">
        <v>1125</v>
      </c>
      <c r="D39" s="233"/>
      <c r="E39" s="808">
        <v>15</v>
      </c>
      <c r="F39" s="809">
        <v>14</v>
      </c>
      <c r="G39" s="809">
        <v>13</v>
      </c>
      <c r="H39" s="809">
        <v>13</v>
      </c>
      <c r="I39" s="809" t="s">
        <v>34</v>
      </c>
      <c r="J39" s="810" t="s">
        <v>34</v>
      </c>
      <c r="K39" s="810" t="s">
        <v>34</v>
      </c>
      <c r="L39" s="809">
        <v>9</v>
      </c>
      <c r="M39" s="809">
        <v>9</v>
      </c>
      <c r="N39" s="809" t="s">
        <v>34</v>
      </c>
      <c r="O39" s="810" t="s">
        <v>34</v>
      </c>
      <c r="P39" s="810" t="s">
        <v>34</v>
      </c>
      <c r="Q39" s="809">
        <v>1</v>
      </c>
      <c r="R39" s="809" t="s">
        <v>34</v>
      </c>
      <c r="S39" s="809" t="s">
        <v>34</v>
      </c>
      <c r="T39" s="809" t="s">
        <v>34</v>
      </c>
      <c r="U39" s="809" t="s">
        <v>34</v>
      </c>
      <c r="V39" s="809">
        <v>1</v>
      </c>
      <c r="W39" s="370"/>
      <c r="X39" s="370"/>
      <c r="Y39" s="370"/>
      <c r="Z39" s="370"/>
      <c r="AA39" s="370"/>
      <c r="AB39" s="371"/>
    </row>
    <row r="40" spans="1:28" s="372" customFormat="1" ht="12" customHeight="1">
      <c r="A40" s="336"/>
      <c r="B40" s="336"/>
      <c r="C40" s="404" t="s">
        <v>1126</v>
      </c>
      <c r="D40" s="233"/>
      <c r="E40" s="808">
        <v>11</v>
      </c>
      <c r="F40" s="809">
        <v>9</v>
      </c>
      <c r="G40" s="809">
        <v>9</v>
      </c>
      <c r="H40" s="809">
        <v>8</v>
      </c>
      <c r="I40" s="809">
        <v>1</v>
      </c>
      <c r="J40" s="810" t="s">
        <v>34</v>
      </c>
      <c r="K40" s="810" t="s">
        <v>34</v>
      </c>
      <c r="L40" s="809">
        <v>8</v>
      </c>
      <c r="M40" s="809">
        <v>7</v>
      </c>
      <c r="N40" s="809">
        <v>1</v>
      </c>
      <c r="O40" s="810" t="s">
        <v>34</v>
      </c>
      <c r="P40" s="810" t="s">
        <v>34</v>
      </c>
      <c r="Q40" s="809" t="s">
        <v>34</v>
      </c>
      <c r="R40" s="809">
        <v>1</v>
      </c>
      <c r="S40" s="809" t="s">
        <v>34</v>
      </c>
      <c r="T40" s="809" t="s">
        <v>34</v>
      </c>
      <c r="U40" s="809">
        <v>1</v>
      </c>
      <c r="V40" s="809">
        <v>1</v>
      </c>
      <c r="W40" s="370"/>
      <c r="X40" s="370"/>
      <c r="Y40" s="370"/>
      <c r="Z40" s="370"/>
      <c r="AA40" s="370"/>
      <c r="AB40" s="371"/>
    </row>
    <row r="41" spans="1:28" s="372" customFormat="1" ht="12" customHeight="1">
      <c r="A41" s="336"/>
      <c r="B41" s="336"/>
      <c r="C41" s="404" t="s">
        <v>1127</v>
      </c>
      <c r="D41" s="233"/>
      <c r="E41" s="808">
        <v>20</v>
      </c>
      <c r="F41" s="809">
        <v>12</v>
      </c>
      <c r="G41" s="809">
        <v>12</v>
      </c>
      <c r="H41" s="809">
        <v>12</v>
      </c>
      <c r="I41" s="809" t="s">
        <v>34</v>
      </c>
      <c r="J41" s="810" t="s">
        <v>34</v>
      </c>
      <c r="K41" s="810" t="s">
        <v>34</v>
      </c>
      <c r="L41" s="809">
        <v>11</v>
      </c>
      <c r="M41" s="809">
        <v>11</v>
      </c>
      <c r="N41" s="809" t="s">
        <v>34</v>
      </c>
      <c r="O41" s="810" t="s">
        <v>34</v>
      </c>
      <c r="P41" s="810" t="s">
        <v>34</v>
      </c>
      <c r="Q41" s="809" t="s">
        <v>34</v>
      </c>
      <c r="R41" s="809">
        <v>8</v>
      </c>
      <c r="S41" s="809">
        <v>1</v>
      </c>
      <c r="T41" s="809" t="s">
        <v>34</v>
      </c>
      <c r="U41" s="809">
        <v>7</v>
      </c>
      <c r="V41" s="809" t="s">
        <v>34</v>
      </c>
      <c r="W41" s="370"/>
      <c r="X41" s="370"/>
      <c r="Y41" s="370"/>
      <c r="Z41" s="370"/>
      <c r="AA41" s="370"/>
      <c r="AB41" s="371"/>
    </row>
    <row r="42" spans="1:28" s="372" customFormat="1" ht="12" customHeight="1">
      <c r="A42" s="336"/>
      <c r="B42" s="336"/>
      <c r="C42" s="404" t="s">
        <v>1128</v>
      </c>
      <c r="D42" s="233"/>
      <c r="E42" s="808">
        <v>21</v>
      </c>
      <c r="F42" s="809">
        <v>6</v>
      </c>
      <c r="G42" s="809">
        <v>5</v>
      </c>
      <c r="H42" s="809">
        <v>4</v>
      </c>
      <c r="I42" s="809" t="s">
        <v>34</v>
      </c>
      <c r="J42" s="810" t="s">
        <v>34</v>
      </c>
      <c r="K42" s="810">
        <v>1</v>
      </c>
      <c r="L42" s="809">
        <v>2</v>
      </c>
      <c r="M42" s="809">
        <v>2</v>
      </c>
      <c r="N42" s="809" t="s">
        <v>34</v>
      </c>
      <c r="O42" s="810" t="s">
        <v>34</v>
      </c>
      <c r="P42" s="810" t="s">
        <v>34</v>
      </c>
      <c r="Q42" s="809">
        <v>1</v>
      </c>
      <c r="R42" s="809">
        <v>15</v>
      </c>
      <c r="S42" s="809" t="s">
        <v>34</v>
      </c>
      <c r="T42" s="809" t="s">
        <v>34</v>
      </c>
      <c r="U42" s="809">
        <v>15</v>
      </c>
      <c r="V42" s="809" t="s">
        <v>34</v>
      </c>
      <c r="W42" s="370"/>
      <c r="X42" s="370"/>
      <c r="Y42" s="370"/>
      <c r="Z42" s="370"/>
      <c r="AA42" s="370"/>
      <c r="AB42" s="371"/>
    </row>
    <row r="43" spans="1:28" s="372" customFormat="1" ht="12" customHeight="1">
      <c r="A43" s="336"/>
      <c r="B43" s="336"/>
      <c r="C43" s="404" t="s">
        <v>1129</v>
      </c>
      <c r="D43" s="233"/>
      <c r="E43" s="808">
        <v>13</v>
      </c>
      <c r="F43" s="809">
        <v>2</v>
      </c>
      <c r="G43" s="809">
        <v>2</v>
      </c>
      <c r="H43" s="809">
        <v>1</v>
      </c>
      <c r="I43" s="809" t="s">
        <v>34</v>
      </c>
      <c r="J43" s="810" t="s">
        <v>34</v>
      </c>
      <c r="K43" s="810">
        <v>1</v>
      </c>
      <c r="L43" s="809">
        <v>2</v>
      </c>
      <c r="M43" s="809">
        <v>1</v>
      </c>
      <c r="N43" s="809" t="s">
        <v>34</v>
      </c>
      <c r="O43" s="810" t="s">
        <v>34</v>
      </c>
      <c r="P43" s="810">
        <v>1</v>
      </c>
      <c r="Q43" s="809" t="s">
        <v>34</v>
      </c>
      <c r="R43" s="809">
        <v>11</v>
      </c>
      <c r="S43" s="809">
        <v>1</v>
      </c>
      <c r="T43" s="809" t="s">
        <v>34</v>
      </c>
      <c r="U43" s="809">
        <v>10</v>
      </c>
      <c r="V43" s="809" t="s">
        <v>34</v>
      </c>
      <c r="W43" s="370"/>
      <c r="X43" s="370"/>
      <c r="Y43" s="370"/>
      <c r="Z43" s="370"/>
      <c r="AA43" s="370"/>
      <c r="AB43" s="371"/>
    </row>
    <row r="44" spans="1:28" s="372" customFormat="1" ht="12" customHeight="1">
      <c r="A44" s="336"/>
      <c r="B44" s="336"/>
      <c r="C44" s="404" t="s">
        <v>1130</v>
      </c>
      <c r="D44" s="233"/>
      <c r="E44" s="808">
        <v>22</v>
      </c>
      <c r="F44" s="809">
        <v>2</v>
      </c>
      <c r="G44" s="809">
        <v>2</v>
      </c>
      <c r="H44" s="809">
        <v>2</v>
      </c>
      <c r="I44" s="809" t="s">
        <v>34</v>
      </c>
      <c r="J44" s="810" t="s">
        <v>34</v>
      </c>
      <c r="K44" s="810" t="s">
        <v>34</v>
      </c>
      <c r="L44" s="809" t="s">
        <v>34</v>
      </c>
      <c r="M44" s="809" t="s">
        <v>34</v>
      </c>
      <c r="N44" s="809" t="s">
        <v>34</v>
      </c>
      <c r="O44" s="810" t="s">
        <v>34</v>
      </c>
      <c r="P44" s="810" t="s">
        <v>34</v>
      </c>
      <c r="Q44" s="809" t="s">
        <v>34</v>
      </c>
      <c r="R44" s="809">
        <v>20</v>
      </c>
      <c r="S44" s="809" t="s">
        <v>34</v>
      </c>
      <c r="T44" s="809" t="s">
        <v>34</v>
      </c>
      <c r="U44" s="809">
        <v>20</v>
      </c>
      <c r="V44" s="809" t="s">
        <v>34</v>
      </c>
      <c r="W44" s="370"/>
      <c r="X44" s="370"/>
      <c r="Y44" s="370"/>
      <c r="Z44" s="370"/>
      <c r="AA44" s="370"/>
      <c r="AB44" s="371"/>
    </row>
    <row r="45" spans="1:28" s="372" customFormat="1" ht="12" customHeight="1">
      <c r="A45" s="336"/>
      <c r="B45" s="336"/>
      <c r="C45" s="404" t="s">
        <v>1131</v>
      </c>
      <c r="D45" s="233"/>
      <c r="E45" s="808">
        <v>18</v>
      </c>
      <c r="F45" s="809">
        <v>3</v>
      </c>
      <c r="G45" s="809">
        <v>3</v>
      </c>
      <c r="H45" s="809">
        <v>1</v>
      </c>
      <c r="I45" s="809" t="s">
        <v>34</v>
      </c>
      <c r="J45" s="810" t="s">
        <v>34</v>
      </c>
      <c r="K45" s="810">
        <v>2</v>
      </c>
      <c r="L45" s="809" t="s">
        <v>34</v>
      </c>
      <c r="M45" s="809" t="s">
        <v>34</v>
      </c>
      <c r="N45" s="809" t="s">
        <v>34</v>
      </c>
      <c r="O45" s="810" t="s">
        <v>34</v>
      </c>
      <c r="P45" s="810" t="s">
        <v>34</v>
      </c>
      <c r="Q45" s="809" t="s">
        <v>34</v>
      </c>
      <c r="R45" s="809">
        <v>14</v>
      </c>
      <c r="S45" s="809" t="s">
        <v>34</v>
      </c>
      <c r="T45" s="809" t="s">
        <v>34</v>
      </c>
      <c r="U45" s="809">
        <v>14</v>
      </c>
      <c r="V45" s="809">
        <v>1</v>
      </c>
      <c r="W45" s="370"/>
      <c r="X45" s="370"/>
      <c r="Y45" s="370"/>
      <c r="Z45" s="370"/>
      <c r="AA45" s="370"/>
      <c r="AB45" s="371"/>
    </row>
    <row r="46" spans="1:28" s="372" customFormat="1" ht="12" customHeight="1">
      <c r="A46" s="336"/>
      <c r="B46" s="336"/>
      <c r="C46" s="404" t="s">
        <v>1132</v>
      </c>
      <c r="D46" s="233"/>
      <c r="E46" s="808">
        <v>8</v>
      </c>
      <c r="F46" s="809" t="s">
        <v>34</v>
      </c>
      <c r="G46" s="809" t="s">
        <v>34</v>
      </c>
      <c r="H46" s="809" t="s">
        <v>34</v>
      </c>
      <c r="I46" s="809" t="s">
        <v>34</v>
      </c>
      <c r="J46" s="810" t="s">
        <v>34</v>
      </c>
      <c r="K46" s="810" t="s">
        <v>34</v>
      </c>
      <c r="L46" s="809" t="s">
        <v>34</v>
      </c>
      <c r="M46" s="809" t="s">
        <v>34</v>
      </c>
      <c r="N46" s="809" t="s">
        <v>34</v>
      </c>
      <c r="O46" s="810" t="s">
        <v>34</v>
      </c>
      <c r="P46" s="810" t="s">
        <v>34</v>
      </c>
      <c r="Q46" s="809" t="s">
        <v>34</v>
      </c>
      <c r="R46" s="809">
        <v>8</v>
      </c>
      <c r="S46" s="809" t="s">
        <v>34</v>
      </c>
      <c r="T46" s="809" t="s">
        <v>34</v>
      </c>
      <c r="U46" s="809">
        <v>8</v>
      </c>
      <c r="V46" s="809" t="s">
        <v>34</v>
      </c>
      <c r="W46" s="370"/>
      <c r="X46" s="370"/>
      <c r="Y46" s="370"/>
      <c r="Z46" s="370"/>
      <c r="AA46" s="370"/>
      <c r="AB46" s="371"/>
    </row>
    <row r="47" spans="1:28" s="372" customFormat="1" ht="12" customHeight="1">
      <c r="A47" s="336"/>
      <c r="B47" s="233" t="s">
        <v>1133</v>
      </c>
      <c r="C47" s="233"/>
      <c r="D47" s="233"/>
      <c r="E47" s="808"/>
      <c r="F47" s="809"/>
      <c r="G47" s="809"/>
      <c r="H47" s="809"/>
      <c r="I47" s="809"/>
      <c r="J47" s="810"/>
      <c r="K47" s="810"/>
      <c r="L47" s="809"/>
      <c r="M47" s="809"/>
      <c r="N47" s="809"/>
      <c r="O47" s="810"/>
      <c r="P47" s="810"/>
      <c r="Q47" s="809"/>
      <c r="R47" s="809"/>
      <c r="S47" s="809"/>
      <c r="T47" s="809"/>
      <c r="U47" s="809"/>
      <c r="V47" s="809"/>
      <c r="W47" s="370"/>
      <c r="X47" s="370"/>
      <c r="Y47" s="370"/>
      <c r="Z47" s="370"/>
      <c r="AA47" s="370"/>
      <c r="AB47" s="371"/>
    </row>
    <row r="48" spans="1:28" s="372" customFormat="1" ht="12" customHeight="1">
      <c r="A48" s="336"/>
      <c r="B48" s="233"/>
      <c r="C48" s="404" t="s">
        <v>1109</v>
      </c>
      <c r="D48" s="233"/>
      <c r="E48" s="808">
        <v>87</v>
      </c>
      <c r="F48" s="809">
        <v>70</v>
      </c>
      <c r="G48" s="809">
        <v>68</v>
      </c>
      <c r="H48" s="809">
        <v>67</v>
      </c>
      <c r="I48" s="809">
        <v>1</v>
      </c>
      <c r="J48" s="810" t="s">
        <v>34</v>
      </c>
      <c r="K48" s="810" t="s">
        <v>34</v>
      </c>
      <c r="L48" s="809">
        <v>55</v>
      </c>
      <c r="M48" s="809">
        <v>54</v>
      </c>
      <c r="N48" s="809">
        <v>1</v>
      </c>
      <c r="O48" s="809" t="s">
        <v>34</v>
      </c>
      <c r="P48" s="809" t="s">
        <v>34</v>
      </c>
      <c r="Q48" s="809">
        <v>2</v>
      </c>
      <c r="R48" s="809">
        <v>13</v>
      </c>
      <c r="S48" s="809">
        <v>1</v>
      </c>
      <c r="T48" s="809">
        <v>3</v>
      </c>
      <c r="U48" s="809">
        <v>9</v>
      </c>
      <c r="V48" s="809">
        <v>4</v>
      </c>
      <c r="W48" s="370"/>
      <c r="X48" s="370"/>
      <c r="Y48" s="370"/>
      <c r="Z48" s="370"/>
      <c r="AA48" s="370"/>
      <c r="AB48" s="371"/>
    </row>
    <row r="49" spans="1:28" s="372" customFormat="1" ht="12" customHeight="1">
      <c r="A49" s="336"/>
      <c r="B49" s="336"/>
      <c r="C49" s="404" t="s">
        <v>1134</v>
      </c>
      <c r="D49" s="233"/>
      <c r="E49" s="808">
        <v>82</v>
      </c>
      <c r="F49" s="809">
        <v>13</v>
      </c>
      <c r="G49" s="809">
        <v>12</v>
      </c>
      <c r="H49" s="809">
        <v>8</v>
      </c>
      <c r="I49" s="809" t="s">
        <v>34</v>
      </c>
      <c r="J49" s="810" t="s">
        <v>34</v>
      </c>
      <c r="K49" s="810">
        <v>4</v>
      </c>
      <c r="L49" s="809">
        <v>4</v>
      </c>
      <c r="M49" s="809">
        <v>3</v>
      </c>
      <c r="N49" s="809" t="s">
        <v>34</v>
      </c>
      <c r="O49" s="810" t="s">
        <v>34</v>
      </c>
      <c r="P49" s="810">
        <v>1</v>
      </c>
      <c r="Q49" s="809">
        <v>1</v>
      </c>
      <c r="R49" s="809">
        <v>68</v>
      </c>
      <c r="S49" s="809">
        <v>1</v>
      </c>
      <c r="T49" s="809" t="s">
        <v>34</v>
      </c>
      <c r="U49" s="809">
        <v>67</v>
      </c>
      <c r="V49" s="809">
        <v>1</v>
      </c>
      <c r="W49" s="370"/>
      <c r="X49" s="370"/>
      <c r="Y49" s="370"/>
      <c r="Z49" s="370"/>
      <c r="AA49" s="370"/>
      <c r="AB49" s="371"/>
    </row>
    <row r="50" spans="1:28" s="372" customFormat="1" ht="12" customHeight="1">
      <c r="A50" s="336"/>
      <c r="B50" s="336"/>
      <c r="C50" s="1793" t="s">
        <v>1135</v>
      </c>
      <c r="D50" s="1793"/>
      <c r="E50" s="808">
        <v>34</v>
      </c>
      <c r="F50" s="809">
        <v>8</v>
      </c>
      <c r="G50" s="809">
        <v>7</v>
      </c>
      <c r="H50" s="809">
        <v>5</v>
      </c>
      <c r="I50" s="809" t="s">
        <v>34</v>
      </c>
      <c r="J50" s="810" t="s">
        <v>34</v>
      </c>
      <c r="K50" s="810">
        <v>2</v>
      </c>
      <c r="L50" s="809">
        <v>4</v>
      </c>
      <c r="M50" s="809">
        <v>3</v>
      </c>
      <c r="N50" s="809" t="s">
        <v>34</v>
      </c>
      <c r="O50" s="810" t="s">
        <v>34</v>
      </c>
      <c r="P50" s="810">
        <v>1</v>
      </c>
      <c r="Q50" s="809">
        <v>1</v>
      </c>
      <c r="R50" s="809">
        <v>26</v>
      </c>
      <c r="S50" s="809">
        <v>1</v>
      </c>
      <c r="T50" s="809" t="s">
        <v>34</v>
      </c>
      <c r="U50" s="809">
        <v>25</v>
      </c>
      <c r="V50" s="809" t="s">
        <v>34</v>
      </c>
      <c r="W50" s="370"/>
      <c r="X50" s="370"/>
      <c r="Y50" s="370"/>
      <c r="Z50" s="370"/>
      <c r="AA50" s="370"/>
      <c r="AB50" s="371"/>
    </row>
    <row r="51" spans="1:28" s="372" customFormat="1" ht="13.5" customHeight="1">
      <c r="A51" s="336"/>
      <c r="B51" s="336"/>
      <c r="C51" s="1793" t="s">
        <v>1116</v>
      </c>
      <c r="D51" s="1793"/>
      <c r="E51" s="808">
        <v>48</v>
      </c>
      <c r="F51" s="809">
        <v>5</v>
      </c>
      <c r="G51" s="809">
        <v>5</v>
      </c>
      <c r="H51" s="809">
        <v>3</v>
      </c>
      <c r="I51" s="809" t="s">
        <v>34</v>
      </c>
      <c r="J51" s="810" t="s">
        <v>34</v>
      </c>
      <c r="K51" s="810">
        <v>2</v>
      </c>
      <c r="L51" s="809" t="s">
        <v>34</v>
      </c>
      <c r="M51" s="809" t="s">
        <v>34</v>
      </c>
      <c r="N51" s="809" t="s">
        <v>34</v>
      </c>
      <c r="O51" s="810" t="s">
        <v>34</v>
      </c>
      <c r="P51" s="810" t="s">
        <v>34</v>
      </c>
      <c r="Q51" s="809" t="s">
        <v>34</v>
      </c>
      <c r="R51" s="809">
        <v>42</v>
      </c>
      <c r="S51" s="809" t="s">
        <v>34</v>
      </c>
      <c r="T51" s="809" t="s">
        <v>34</v>
      </c>
      <c r="U51" s="809">
        <v>42</v>
      </c>
      <c r="V51" s="809">
        <v>1</v>
      </c>
      <c r="W51" s="370"/>
      <c r="X51" s="370"/>
      <c r="Y51" s="370"/>
      <c r="Z51" s="370"/>
      <c r="AA51" s="370"/>
      <c r="AB51" s="371"/>
    </row>
    <row r="52" spans="1:28" s="372" customFormat="1" ht="13.5" customHeight="1">
      <c r="A52" s="336"/>
      <c r="B52" s="336"/>
      <c r="C52" s="811"/>
      <c r="D52" s="811"/>
      <c r="E52" s="808"/>
      <c r="F52" s="809"/>
      <c r="G52" s="809"/>
      <c r="H52" s="809"/>
      <c r="I52" s="809"/>
      <c r="J52" s="810"/>
      <c r="K52" s="810"/>
      <c r="L52" s="809"/>
      <c r="M52" s="809"/>
      <c r="N52" s="809"/>
      <c r="O52" s="810"/>
      <c r="P52" s="810"/>
      <c r="Q52" s="809"/>
      <c r="R52" s="809"/>
      <c r="S52" s="809"/>
      <c r="T52" s="809"/>
      <c r="U52" s="809"/>
      <c r="V52" s="809"/>
      <c r="W52" s="370"/>
      <c r="X52" s="370"/>
      <c r="Y52" s="370"/>
      <c r="Z52" s="370"/>
      <c r="AA52" s="370"/>
      <c r="AB52" s="371"/>
    </row>
    <row r="53" spans="1:28" s="372" customFormat="1" ht="12" customHeight="1">
      <c r="A53" s="336"/>
      <c r="B53" s="233" t="s">
        <v>1117</v>
      </c>
      <c r="C53" s="234"/>
      <c r="D53" s="233"/>
      <c r="E53" s="808">
        <v>194</v>
      </c>
      <c r="F53" s="809">
        <v>66</v>
      </c>
      <c r="G53" s="809">
        <v>61</v>
      </c>
      <c r="H53" s="809">
        <v>45</v>
      </c>
      <c r="I53" s="809">
        <v>14</v>
      </c>
      <c r="J53" s="810" t="s">
        <v>34</v>
      </c>
      <c r="K53" s="810">
        <v>2</v>
      </c>
      <c r="L53" s="809">
        <v>47</v>
      </c>
      <c r="M53" s="809">
        <v>37</v>
      </c>
      <c r="N53" s="809">
        <v>9</v>
      </c>
      <c r="O53" s="810" t="s">
        <v>34</v>
      </c>
      <c r="P53" s="810">
        <v>1</v>
      </c>
      <c r="Q53" s="809">
        <v>5</v>
      </c>
      <c r="R53" s="809">
        <v>127</v>
      </c>
      <c r="S53" s="809">
        <v>39</v>
      </c>
      <c r="T53" s="809" t="s">
        <v>34</v>
      </c>
      <c r="U53" s="809">
        <v>88</v>
      </c>
      <c r="V53" s="809">
        <v>1</v>
      </c>
      <c r="W53" s="370"/>
      <c r="X53" s="370"/>
      <c r="Y53" s="370"/>
      <c r="Z53" s="370"/>
      <c r="AA53" s="370"/>
      <c r="AB53" s="371"/>
    </row>
    <row r="54" spans="1:28" s="372" customFormat="1" ht="12" customHeight="1">
      <c r="A54" s="336"/>
      <c r="B54" s="336"/>
      <c r="C54" s="404" t="s">
        <v>1118</v>
      </c>
      <c r="D54" s="233" t="s">
        <v>1001</v>
      </c>
      <c r="E54" s="808" t="s">
        <v>34</v>
      </c>
      <c r="F54" s="809" t="s">
        <v>34</v>
      </c>
      <c r="G54" s="809" t="s">
        <v>34</v>
      </c>
      <c r="H54" s="809" t="s">
        <v>34</v>
      </c>
      <c r="I54" s="809" t="s">
        <v>34</v>
      </c>
      <c r="J54" s="810" t="s">
        <v>34</v>
      </c>
      <c r="K54" s="810" t="s">
        <v>34</v>
      </c>
      <c r="L54" s="809" t="s">
        <v>34</v>
      </c>
      <c r="M54" s="809" t="s">
        <v>34</v>
      </c>
      <c r="N54" s="809" t="s">
        <v>34</v>
      </c>
      <c r="O54" s="810" t="s">
        <v>34</v>
      </c>
      <c r="P54" s="810" t="s">
        <v>34</v>
      </c>
      <c r="Q54" s="809" t="s">
        <v>34</v>
      </c>
      <c r="R54" s="809" t="s">
        <v>34</v>
      </c>
      <c r="S54" s="809" t="s">
        <v>34</v>
      </c>
      <c r="T54" s="809" t="s">
        <v>34</v>
      </c>
      <c r="U54" s="809" t="s">
        <v>34</v>
      </c>
      <c r="V54" s="809" t="s">
        <v>34</v>
      </c>
      <c r="W54" s="370"/>
      <c r="X54" s="370"/>
      <c r="Y54" s="370"/>
      <c r="Z54" s="370"/>
      <c r="AA54" s="370"/>
      <c r="AB54" s="371"/>
    </row>
    <row r="55" spans="1:28" s="372" customFormat="1" ht="12" customHeight="1">
      <c r="A55" s="336"/>
      <c r="B55" s="336"/>
      <c r="C55" s="404" t="s">
        <v>1119</v>
      </c>
      <c r="D55" s="233"/>
      <c r="E55" s="808">
        <v>3</v>
      </c>
      <c r="F55" s="809">
        <v>2</v>
      </c>
      <c r="G55" s="809">
        <v>1</v>
      </c>
      <c r="H55" s="809" t="s">
        <v>34</v>
      </c>
      <c r="I55" s="809" t="s">
        <v>34</v>
      </c>
      <c r="J55" s="810" t="s">
        <v>34</v>
      </c>
      <c r="K55" s="810">
        <v>1</v>
      </c>
      <c r="L55" s="809">
        <v>1</v>
      </c>
      <c r="M55" s="809" t="s">
        <v>34</v>
      </c>
      <c r="N55" s="809" t="s">
        <v>34</v>
      </c>
      <c r="O55" s="810" t="s">
        <v>34</v>
      </c>
      <c r="P55" s="810">
        <v>1</v>
      </c>
      <c r="Q55" s="809">
        <v>1</v>
      </c>
      <c r="R55" s="809" t="s">
        <v>34</v>
      </c>
      <c r="S55" s="809" t="s">
        <v>34</v>
      </c>
      <c r="T55" s="809" t="s">
        <v>34</v>
      </c>
      <c r="U55" s="809" t="s">
        <v>34</v>
      </c>
      <c r="V55" s="809">
        <v>1</v>
      </c>
      <c r="W55" s="370"/>
      <c r="X55" s="370"/>
      <c r="Y55" s="370"/>
      <c r="Z55" s="370"/>
      <c r="AA55" s="370"/>
      <c r="AB55" s="371"/>
    </row>
    <row r="56" spans="1:28" s="372" customFormat="1" ht="12" customHeight="1">
      <c r="A56" s="336"/>
      <c r="B56" s="336"/>
      <c r="C56" s="404" t="s">
        <v>1120</v>
      </c>
      <c r="D56" s="233"/>
      <c r="E56" s="808">
        <v>4</v>
      </c>
      <c r="F56" s="809">
        <v>2</v>
      </c>
      <c r="G56" s="809">
        <v>2</v>
      </c>
      <c r="H56" s="809">
        <v>2</v>
      </c>
      <c r="I56" s="809" t="s">
        <v>34</v>
      </c>
      <c r="J56" s="810" t="s">
        <v>34</v>
      </c>
      <c r="K56" s="810" t="s">
        <v>34</v>
      </c>
      <c r="L56" s="809">
        <v>2</v>
      </c>
      <c r="M56" s="809">
        <v>2</v>
      </c>
      <c r="N56" s="809" t="s">
        <v>34</v>
      </c>
      <c r="O56" s="810" t="s">
        <v>34</v>
      </c>
      <c r="P56" s="810" t="s">
        <v>34</v>
      </c>
      <c r="Q56" s="809" t="s">
        <v>34</v>
      </c>
      <c r="R56" s="809">
        <v>2</v>
      </c>
      <c r="S56" s="809">
        <v>2</v>
      </c>
      <c r="T56" s="809" t="s">
        <v>34</v>
      </c>
      <c r="U56" s="809" t="s">
        <v>34</v>
      </c>
      <c r="V56" s="809" t="s">
        <v>34</v>
      </c>
      <c r="W56" s="370"/>
      <c r="X56" s="370"/>
      <c r="Y56" s="370"/>
      <c r="Z56" s="370"/>
      <c r="AA56" s="370"/>
      <c r="AB56" s="371"/>
    </row>
    <row r="57" spans="1:28" s="372" customFormat="1" ht="12" customHeight="1">
      <c r="A57" s="336"/>
      <c r="B57" s="336"/>
      <c r="C57" s="404" t="s">
        <v>1121</v>
      </c>
      <c r="D57" s="233"/>
      <c r="E57" s="808">
        <v>9</v>
      </c>
      <c r="F57" s="809">
        <v>5</v>
      </c>
      <c r="G57" s="809">
        <v>4</v>
      </c>
      <c r="H57" s="809">
        <v>3</v>
      </c>
      <c r="I57" s="809">
        <v>1</v>
      </c>
      <c r="J57" s="810" t="s">
        <v>34</v>
      </c>
      <c r="K57" s="810" t="s">
        <v>34</v>
      </c>
      <c r="L57" s="809">
        <v>4</v>
      </c>
      <c r="M57" s="809">
        <v>3</v>
      </c>
      <c r="N57" s="809">
        <v>1</v>
      </c>
      <c r="O57" s="810" t="s">
        <v>34</v>
      </c>
      <c r="P57" s="810" t="s">
        <v>34</v>
      </c>
      <c r="Q57" s="809">
        <v>1</v>
      </c>
      <c r="R57" s="809">
        <v>4</v>
      </c>
      <c r="S57" s="809">
        <v>3</v>
      </c>
      <c r="T57" s="809" t="s">
        <v>34</v>
      </c>
      <c r="U57" s="809">
        <v>1</v>
      </c>
      <c r="V57" s="809" t="s">
        <v>34</v>
      </c>
      <c r="W57" s="370"/>
      <c r="X57" s="370"/>
      <c r="Y57" s="370"/>
      <c r="Z57" s="370"/>
      <c r="AA57" s="370"/>
      <c r="AB57" s="371"/>
    </row>
    <row r="58" spans="1:28" s="372" customFormat="1" ht="12" customHeight="1">
      <c r="A58" s="336"/>
      <c r="B58" s="336"/>
      <c r="C58" s="404" t="s">
        <v>1122</v>
      </c>
      <c r="D58" s="233"/>
      <c r="E58" s="808">
        <v>7</v>
      </c>
      <c r="F58" s="809">
        <v>7</v>
      </c>
      <c r="G58" s="809">
        <v>6</v>
      </c>
      <c r="H58" s="809">
        <v>5</v>
      </c>
      <c r="I58" s="809">
        <v>1</v>
      </c>
      <c r="J58" s="810" t="s">
        <v>34</v>
      </c>
      <c r="K58" s="810" t="s">
        <v>34</v>
      </c>
      <c r="L58" s="809">
        <v>6</v>
      </c>
      <c r="M58" s="809">
        <v>5</v>
      </c>
      <c r="N58" s="809">
        <v>1</v>
      </c>
      <c r="O58" s="810" t="s">
        <v>34</v>
      </c>
      <c r="P58" s="810" t="s">
        <v>34</v>
      </c>
      <c r="Q58" s="809">
        <v>1</v>
      </c>
      <c r="R58" s="809" t="s">
        <v>34</v>
      </c>
      <c r="S58" s="809" t="s">
        <v>34</v>
      </c>
      <c r="T58" s="809" t="s">
        <v>34</v>
      </c>
      <c r="U58" s="809" t="s">
        <v>34</v>
      </c>
      <c r="V58" s="809" t="s">
        <v>34</v>
      </c>
      <c r="W58" s="370"/>
      <c r="X58" s="370"/>
      <c r="Y58" s="370"/>
      <c r="Z58" s="370"/>
      <c r="AA58" s="370"/>
      <c r="AB58" s="371"/>
    </row>
    <row r="59" spans="1:28" s="372" customFormat="1" ht="12" customHeight="1">
      <c r="A59" s="336"/>
      <c r="B59" s="336"/>
      <c r="C59" s="404" t="s">
        <v>1123</v>
      </c>
      <c r="D59" s="233"/>
      <c r="E59" s="808">
        <v>8</v>
      </c>
      <c r="F59" s="809">
        <v>7</v>
      </c>
      <c r="G59" s="809">
        <v>7</v>
      </c>
      <c r="H59" s="809">
        <v>5</v>
      </c>
      <c r="I59" s="809">
        <v>2</v>
      </c>
      <c r="J59" s="810" t="s">
        <v>34</v>
      </c>
      <c r="K59" s="810" t="s">
        <v>34</v>
      </c>
      <c r="L59" s="809">
        <v>5</v>
      </c>
      <c r="M59" s="809">
        <v>4</v>
      </c>
      <c r="N59" s="809">
        <v>1</v>
      </c>
      <c r="O59" s="810" t="s">
        <v>34</v>
      </c>
      <c r="P59" s="810" t="s">
        <v>34</v>
      </c>
      <c r="Q59" s="809" t="s">
        <v>34</v>
      </c>
      <c r="R59" s="809">
        <v>1</v>
      </c>
      <c r="S59" s="809" t="s">
        <v>34</v>
      </c>
      <c r="T59" s="809" t="s">
        <v>34</v>
      </c>
      <c r="U59" s="809">
        <v>1</v>
      </c>
      <c r="V59" s="809" t="s">
        <v>34</v>
      </c>
      <c r="W59" s="370"/>
      <c r="X59" s="370"/>
      <c r="Y59" s="370"/>
      <c r="Z59" s="370"/>
      <c r="AA59" s="370"/>
      <c r="AB59" s="371"/>
    </row>
    <row r="60" spans="1:28" s="372" customFormat="1" ht="12" customHeight="1">
      <c r="A60" s="336"/>
      <c r="B60" s="336"/>
      <c r="C60" s="404" t="s">
        <v>1124</v>
      </c>
      <c r="D60" s="233"/>
      <c r="E60" s="808">
        <v>9</v>
      </c>
      <c r="F60" s="809">
        <v>5</v>
      </c>
      <c r="G60" s="809">
        <v>4</v>
      </c>
      <c r="H60" s="809">
        <v>4</v>
      </c>
      <c r="I60" s="809" t="s">
        <v>34</v>
      </c>
      <c r="J60" s="810" t="s">
        <v>34</v>
      </c>
      <c r="K60" s="810" t="s">
        <v>34</v>
      </c>
      <c r="L60" s="809">
        <v>4</v>
      </c>
      <c r="M60" s="809">
        <v>4</v>
      </c>
      <c r="N60" s="809" t="s">
        <v>34</v>
      </c>
      <c r="O60" s="810" t="s">
        <v>34</v>
      </c>
      <c r="P60" s="810" t="s">
        <v>34</v>
      </c>
      <c r="Q60" s="809">
        <v>1</v>
      </c>
      <c r="R60" s="809">
        <v>4</v>
      </c>
      <c r="S60" s="809">
        <v>2</v>
      </c>
      <c r="T60" s="809" t="s">
        <v>34</v>
      </c>
      <c r="U60" s="809">
        <v>2</v>
      </c>
      <c r="V60" s="809" t="s">
        <v>34</v>
      </c>
      <c r="W60" s="370"/>
      <c r="X60" s="370"/>
      <c r="Y60" s="370"/>
      <c r="Z60" s="370"/>
      <c r="AA60" s="370"/>
      <c r="AB60" s="371"/>
    </row>
    <row r="61" spans="1:28" s="372" customFormat="1" ht="12" customHeight="1">
      <c r="A61" s="336"/>
      <c r="B61" s="336"/>
      <c r="C61" s="404" t="s">
        <v>1125</v>
      </c>
      <c r="D61" s="233"/>
      <c r="E61" s="808">
        <v>8</v>
      </c>
      <c r="F61" s="809">
        <v>7</v>
      </c>
      <c r="G61" s="809">
        <v>7</v>
      </c>
      <c r="H61" s="809">
        <v>6</v>
      </c>
      <c r="I61" s="809">
        <v>1</v>
      </c>
      <c r="J61" s="810" t="s">
        <v>34</v>
      </c>
      <c r="K61" s="810" t="s">
        <v>34</v>
      </c>
      <c r="L61" s="809">
        <v>5</v>
      </c>
      <c r="M61" s="809">
        <v>5</v>
      </c>
      <c r="N61" s="809" t="s">
        <v>34</v>
      </c>
      <c r="O61" s="810" t="s">
        <v>34</v>
      </c>
      <c r="P61" s="810" t="s">
        <v>34</v>
      </c>
      <c r="Q61" s="809" t="s">
        <v>34</v>
      </c>
      <c r="R61" s="809">
        <v>1</v>
      </c>
      <c r="S61" s="809">
        <v>1</v>
      </c>
      <c r="T61" s="809" t="s">
        <v>34</v>
      </c>
      <c r="U61" s="809" t="s">
        <v>34</v>
      </c>
      <c r="V61" s="809" t="s">
        <v>34</v>
      </c>
      <c r="W61" s="370"/>
      <c r="X61" s="370"/>
      <c r="Y61" s="370"/>
      <c r="Z61" s="370"/>
      <c r="AA61" s="370"/>
      <c r="AB61" s="371"/>
    </row>
    <row r="62" spans="1:28" s="372" customFormat="1" ht="12" customHeight="1">
      <c r="A62" s="336"/>
      <c r="B62" s="336"/>
      <c r="C62" s="404" t="s">
        <v>1126</v>
      </c>
      <c r="D62" s="233"/>
      <c r="E62" s="808">
        <v>10</v>
      </c>
      <c r="F62" s="809">
        <v>7</v>
      </c>
      <c r="G62" s="809">
        <v>7</v>
      </c>
      <c r="H62" s="809">
        <v>3</v>
      </c>
      <c r="I62" s="809">
        <v>4</v>
      </c>
      <c r="J62" s="810" t="s">
        <v>34</v>
      </c>
      <c r="K62" s="810" t="s">
        <v>34</v>
      </c>
      <c r="L62" s="809">
        <v>5</v>
      </c>
      <c r="M62" s="809">
        <v>2</v>
      </c>
      <c r="N62" s="809">
        <v>3</v>
      </c>
      <c r="O62" s="810" t="s">
        <v>34</v>
      </c>
      <c r="P62" s="810" t="s">
        <v>34</v>
      </c>
      <c r="Q62" s="809" t="s">
        <v>34</v>
      </c>
      <c r="R62" s="809">
        <v>3</v>
      </c>
      <c r="S62" s="809">
        <v>2</v>
      </c>
      <c r="T62" s="809" t="s">
        <v>34</v>
      </c>
      <c r="U62" s="809">
        <v>1</v>
      </c>
      <c r="V62" s="809" t="s">
        <v>34</v>
      </c>
      <c r="W62" s="370"/>
      <c r="X62" s="370"/>
      <c r="Y62" s="370"/>
      <c r="Z62" s="370"/>
      <c r="AA62" s="370"/>
      <c r="AB62" s="371"/>
    </row>
    <row r="63" spans="1:28" s="372" customFormat="1" ht="12" customHeight="1">
      <c r="A63" s="336"/>
      <c r="B63" s="336"/>
      <c r="C63" s="404" t="s">
        <v>1127</v>
      </c>
      <c r="D63" s="233"/>
      <c r="E63" s="808">
        <v>22</v>
      </c>
      <c r="F63" s="809">
        <v>12</v>
      </c>
      <c r="G63" s="809">
        <v>11</v>
      </c>
      <c r="H63" s="809">
        <v>8</v>
      </c>
      <c r="I63" s="809">
        <v>3</v>
      </c>
      <c r="J63" s="810" t="s">
        <v>34</v>
      </c>
      <c r="K63" s="810" t="s">
        <v>34</v>
      </c>
      <c r="L63" s="809">
        <v>10</v>
      </c>
      <c r="M63" s="809">
        <v>7</v>
      </c>
      <c r="N63" s="809">
        <v>3</v>
      </c>
      <c r="O63" s="810" t="s">
        <v>34</v>
      </c>
      <c r="P63" s="810" t="s">
        <v>34</v>
      </c>
      <c r="Q63" s="809">
        <v>1</v>
      </c>
      <c r="R63" s="809">
        <v>10</v>
      </c>
      <c r="S63" s="809">
        <v>5</v>
      </c>
      <c r="T63" s="809" t="s">
        <v>34</v>
      </c>
      <c r="U63" s="809">
        <v>5</v>
      </c>
      <c r="V63" s="809" t="s">
        <v>34</v>
      </c>
      <c r="W63" s="370"/>
      <c r="X63" s="370"/>
      <c r="Y63" s="370"/>
      <c r="Z63" s="370"/>
      <c r="AA63" s="370"/>
      <c r="AB63" s="371"/>
    </row>
    <row r="64" spans="1:28" s="372" customFormat="1" ht="12" customHeight="1">
      <c r="A64" s="336"/>
      <c r="B64" s="336"/>
      <c r="C64" s="404" t="s">
        <v>1128</v>
      </c>
      <c r="D64" s="233"/>
      <c r="E64" s="808">
        <v>14</v>
      </c>
      <c r="F64" s="809">
        <v>5</v>
      </c>
      <c r="G64" s="809">
        <v>5</v>
      </c>
      <c r="H64" s="809">
        <v>4</v>
      </c>
      <c r="I64" s="809" t="s">
        <v>34</v>
      </c>
      <c r="J64" s="810" t="s">
        <v>34</v>
      </c>
      <c r="K64" s="810">
        <v>1</v>
      </c>
      <c r="L64" s="809">
        <v>2</v>
      </c>
      <c r="M64" s="809">
        <v>2</v>
      </c>
      <c r="N64" s="809" t="s">
        <v>34</v>
      </c>
      <c r="O64" s="810" t="s">
        <v>34</v>
      </c>
      <c r="P64" s="810" t="s">
        <v>34</v>
      </c>
      <c r="Q64" s="809" t="s">
        <v>34</v>
      </c>
      <c r="R64" s="809">
        <v>9</v>
      </c>
      <c r="S64" s="809">
        <v>5</v>
      </c>
      <c r="T64" s="809" t="s">
        <v>34</v>
      </c>
      <c r="U64" s="809">
        <v>4</v>
      </c>
      <c r="V64" s="809" t="s">
        <v>34</v>
      </c>
      <c r="W64" s="370"/>
      <c r="X64" s="370"/>
      <c r="Y64" s="370"/>
      <c r="Z64" s="370"/>
      <c r="AA64" s="370"/>
      <c r="AB64" s="371"/>
    </row>
    <row r="65" spans="1:28" s="372" customFormat="1" ht="12" customHeight="1">
      <c r="A65" s="336"/>
      <c r="B65" s="336"/>
      <c r="C65" s="404" t="s">
        <v>1129</v>
      </c>
      <c r="D65" s="233"/>
      <c r="E65" s="808">
        <v>27</v>
      </c>
      <c r="F65" s="809">
        <v>3</v>
      </c>
      <c r="G65" s="809">
        <v>3</v>
      </c>
      <c r="H65" s="809">
        <v>3</v>
      </c>
      <c r="I65" s="809" t="s">
        <v>34</v>
      </c>
      <c r="J65" s="810" t="s">
        <v>34</v>
      </c>
      <c r="K65" s="810" t="s">
        <v>34</v>
      </c>
      <c r="L65" s="809">
        <v>2</v>
      </c>
      <c r="M65" s="809">
        <v>2</v>
      </c>
      <c r="N65" s="809" t="s">
        <v>34</v>
      </c>
      <c r="O65" s="810" t="s">
        <v>34</v>
      </c>
      <c r="P65" s="810" t="s">
        <v>34</v>
      </c>
      <c r="Q65" s="809" t="s">
        <v>34</v>
      </c>
      <c r="R65" s="809">
        <v>24</v>
      </c>
      <c r="S65" s="809">
        <v>7</v>
      </c>
      <c r="T65" s="809" t="s">
        <v>34</v>
      </c>
      <c r="U65" s="809">
        <v>17</v>
      </c>
      <c r="V65" s="809" t="s">
        <v>34</v>
      </c>
      <c r="W65" s="370"/>
      <c r="X65" s="370"/>
      <c r="Y65" s="370"/>
      <c r="Z65" s="370"/>
      <c r="AA65" s="370"/>
      <c r="AB65" s="371"/>
    </row>
    <row r="66" spans="1:28" s="372" customFormat="1" ht="12" customHeight="1">
      <c r="A66" s="336"/>
      <c r="B66" s="336"/>
      <c r="C66" s="404" t="s">
        <v>1130</v>
      </c>
      <c r="D66" s="233"/>
      <c r="E66" s="808">
        <v>30</v>
      </c>
      <c r="F66" s="809">
        <v>2</v>
      </c>
      <c r="G66" s="809">
        <v>2</v>
      </c>
      <c r="H66" s="809">
        <v>2</v>
      </c>
      <c r="I66" s="809" t="s">
        <v>34</v>
      </c>
      <c r="J66" s="810" t="s">
        <v>34</v>
      </c>
      <c r="K66" s="810" t="s">
        <v>34</v>
      </c>
      <c r="L66" s="809">
        <v>1</v>
      </c>
      <c r="M66" s="809">
        <v>1</v>
      </c>
      <c r="N66" s="809" t="s">
        <v>34</v>
      </c>
      <c r="O66" s="810" t="s">
        <v>34</v>
      </c>
      <c r="P66" s="810" t="s">
        <v>34</v>
      </c>
      <c r="Q66" s="809" t="s">
        <v>34</v>
      </c>
      <c r="R66" s="809">
        <v>28</v>
      </c>
      <c r="S66" s="809">
        <v>9</v>
      </c>
      <c r="T66" s="809" t="s">
        <v>34</v>
      </c>
      <c r="U66" s="809">
        <v>19</v>
      </c>
      <c r="V66" s="809" t="s">
        <v>34</v>
      </c>
      <c r="W66" s="370"/>
      <c r="X66" s="370"/>
      <c r="Y66" s="370"/>
      <c r="Z66" s="370"/>
      <c r="AA66" s="370"/>
      <c r="AB66" s="371"/>
    </row>
    <row r="67" spans="1:28" s="372" customFormat="1" ht="12" customHeight="1">
      <c r="A67" s="336"/>
      <c r="B67" s="336"/>
      <c r="C67" s="404" t="s">
        <v>1131</v>
      </c>
      <c r="D67" s="233"/>
      <c r="E67" s="808">
        <v>21</v>
      </c>
      <c r="F67" s="809">
        <v>2</v>
      </c>
      <c r="G67" s="809">
        <v>2</v>
      </c>
      <c r="H67" s="809" t="s">
        <v>34</v>
      </c>
      <c r="I67" s="809">
        <v>2</v>
      </c>
      <c r="J67" s="810" t="s">
        <v>34</v>
      </c>
      <c r="K67" s="810" t="s">
        <v>34</v>
      </c>
      <c r="L67" s="809" t="s">
        <v>34</v>
      </c>
      <c r="M67" s="809" t="s">
        <v>34</v>
      </c>
      <c r="N67" s="809" t="s">
        <v>34</v>
      </c>
      <c r="O67" s="810" t="s">
        <v>34</v>
      </c>
      <c r="P67" s="810" t="s">
        <v>34</v>
      </c>
      <c r="Q67" s="809" t="s">
        <v>34</v>
      </c>
      <c r="R67" s="809">
        <v>19</v>
      </c>
      <c r="S67" s="809">
        <v>2</v>
      </c>
      <c r="T67" s="809" t="s">
        <v>34</v>
      </c>
      <c r="U67" s="809">
        <v>17</v>
      </c>
      <c r="V67" s="809" t="s">
        <v>34</v>
      </c>
      <c r="W67" s="370"/>
      <c r="X67" s="370"/>
      <c r="Y67" s="370"/>
      <c r="Z67" s="370"/>
      <c r="AA67" s="370"/>
      <c r="AB67" s="371"/>
    </row>
    <row r="68" spans="1:28" s="372" customFormat="1" ht="12" customHeight="1">
      <c r="A68" s="336"/>
      <c r="B68" s="336"/>
      <c r="C68" s="404" t="s">
        <v>1132</v>
      </c>
      <c r="D68" s="233"/>
      <c r="E68" s="808">
        <v>22</v>
      </c>
      <c r="F68" s="809" t="s">
        <v>34</v>
      </c>
      <c r="G68" s="809" t="s">
        <v>34</v>
      </c>
      <c r="H68" s="809" t="s">
        <v>34</v>
      </c>
      <c r="I68" s="809" t="s">
        <v>34</v>
      </c>
      <c r="J68" s="810" t="s">
        <v>34</v>
      </c>
      <c r="K68" s="810" t="s">
        <v>34</v>
      </c>
      <c r="L68" s="809" t="s">
        <v>34</v>
      </c>
      <c r="M68" s="809" t="s">
        <v>34</v>
      </c>
      <c r="N68" s="809" t="s">
        <v>34</v>
      </c>
      <c r="O68" s="810" t="s">
        <v>34</v>
      </c>
      <c r="P68" s="810" t="s">
        <v>34</v>
      </c>
      <c r="Q68" s="809" t="s">
        <v>34</v>
      </c>
      <c r="R68" s="809">
        <v>22</v>
      </c>
      <c r="S68" s="809">
        <v>1</v>
      </c>
      <c r="T68" s="809" t="s">
        <v>34</v>
      </c>
      <c r="U68" s="809">
        <v>21</v>
      </c>
      <c r="V68" s="809" t="s">
        <v>34</v>
      </c>
      <c r="W68" s="370"/>
      <c r="X68" s="370"/>
      <c r="Y68" s="370"/>
      <c r="Z68" s="370"/>
      <c r="AA68" s="370"/>
      <c r="AB68" s="371"/>
    </row>
    <row r="69" spans="1:28" s="372" customFormat="1" ht="12" customHeight="1">
      <c r="A69" s="336"/>
      <c r="B69" s="233" t="s">
        <v>1133</v>
      </c>
      <c r="C69" s="233"/>
      <c r="D69" s="233"/>
      <c r="E69" s="808"/>
      <c r="F69" s="809"/>
      <c r="G69" s="809"/>
      <c r="H69" s="809"/>
      <c r="I69" s="809"/>
      <c r="J69" s="810"/>
      <c r="K69" s="810"/>
      <c r="L69" s="809"/>
      <c r="M69" s="809"/>
      <c r="N69" s="809"/>
      <c r="O69" s="810"/>
      <c r="P69" s="810"/>
      <c r="Q69" s="809"/>
      <c r="R69" s="809"/>
      <c r="S69" s="809"/>
      <c r="T69" s="809"/>
      <c r="U69" s="809"/>
      <c r="V69" s="809"/>
      <c r="W69" s="370"/>
      <c r="X69" s="370"/>
      <c r="Y69" s="370"/>
      <c r="Z69" s="370"/>
      <c r="AA69" s="370"/>
      <c r="AB69" s="371"/>
    </row>
    <row r="70" spans="1:28" s="372" customFormat="1" ht="12" customHeight="1">
      <c r="A70" s="336"/>
      <c r="B70" s="233"/>
      <c r="C70" s="404" t="s">
        <v>1109</v>
      </c>
      <c r="D70" s="233"/>
      <c r="E70" s="808">
        <v>80</v>
      </c>
      <c r="F70" s="809">
        <v>54</v>
      </c>
      <c r="G70" s="809">
        <v>49</v>
      </c>
      <c r="H70" s="809">
        <v>36</v>
      </c>
      <c r="I70" s="809">
        <v>12</v>
      </c>
      <c r="J70" s="810" t="s">
        <v>34</v>
      </c>
      <c r="K70" s="810">
        <v>1</v>
      </c>
      <c r="L70" s="809">
        <v>42</v>
      </c>
      <c r="M70" s="809">
        <v>32</v>
      </c>
      <c r="N70" s="809">
        <v>9</v>
      </c>
      <c r="O70" s="809" t="s">
        <v>34</v>
      </c>
      <c r="P70" s="809">
        <v>1</v>
      </c>
      <c r="Q70" s="809">
        <v>5</v>
      </c>
      <c r="R70" s="809">
        <v>25</v>
      </c>
      <c r="S70" s="809">
        <v>15</v>
      </c>
      <c r="T70" s="809" t="s">
        <v>34</v>
      </c>
      <c r="U70" s="809">
        <v>10</v>
      </c>
      <c r="V70" s="809">
        <v>1</v>
      </c>
      <c r="W70" s="370"/>
      <c r="X70" s="370"/>
      <c r="Y70" s="370"/>
      <c r="Z70" s="370"/>
      <c r="AA70" s="370"/>
      <c r="AB70" s="371"/>
    </row>
    <row r="71" spans="1:28" s="372" customFormat="1" ht="12" customHeight="1">
      <c r="A71" s="336"/>
      <c r="B71" s="336"/>
      <c r="C71" s="404" t="s">
        <v>1134</v>
      </c>
      <c r="D71" s="233"/>
      <c r="E71" s="808">
        <v>114</v>
      </c>
      <c r="F71" s="809">
        <v>12</v>
      </c>
      <c r="G71" s="809">
        <v>12</v>
      </c>
      <c r="H71" s="809">
        <v>9</v>
      </c>
      <c r="I71" s="809">
        <v>2</v>
      </c>
      <c r="J71" s="810" t="s">
        <v>34</v>
      </c>
      <c r="K71" s="810">
        <v>1</v>
      </c>
      <c r="L71" s="809">
        <v>5</v>
      </c>
      <c r="M71" s="809">
        <v>5</v>
      </c>
      <c r="N71" s="809" t="s">
        <v>34</v>
      </c>
      <c r="O71" s="810" t="s">
        <v>34</v>
      </c>
      <c r="P71" s="810" t="s">
        <v>34</v>
      </c>
      <c r="Q71" s="809" t="s">
        <v>34</v>
      </c>
      <c r="R71" s="809">
        <v>102</v>
      </c>
      <c r="S71" s="809">
        <v>24</v>
      </c>
      <c r="T71" s="809" t="s">
        <v>34</v>
      </c>
      <c r="U71" s="809">
        <v>78</v>
      </c>
      <c r="V71" s="809" t="s">
        <v>34</v>
      </c>
      <c r="W71" s="370"/>
      <c r="X71" s="370"/>
      <c r="Y71" s="370"/>
      <c r="Z71" s="370"/>
      <c r="AA71" s="370"/>
      <c r="AB71" s="371"/>
    </row>
    <row r="72" spans="1:28" ht="11.25" customHeight="1">
      <c r="A72" s="336"/>
      <c r="B72" s="336"/>
      <c r="C72" s="1793" t="s">
        <v>1135</v>
      </c>
      <c r="D72" s="1793"/>
      <c r="E72" s="808">
        <v>41</v>
      </c>
      <c r="F72" s="809">
        <v>8</v>
      </c>
      <c r="G72" s="809">
        <v>8</v>
      </c>
      <c r="H72" s="809">
        <v>7</v>
      </c>
      <c r="I72" s="809" t="s">
        <v>34</v>
      </c>
      <c r="J72" s="810" t="s">
        <v>34</v>
      </c>
      <c r="K72" s="810">
        <v>1</v>
      </c>
      <c r="L72" s="809">
        <v>4</v>
      </c>
      <c r="M72" s="809">
        <v>4</v>
      </c>
      <c r="N72" s="809" t="s">
        <v>34</v>
      </c>
      <c r="O72" s="810" t="s">
        <v>34</v>
      </c>
      <c r="P72" s="810" t="s">
        <v>34</v>
      </c>
      <c r="Q72" s="809" t="s">
        <v>34</v>
      </c>
      <c r="R72" s="809">
        <v>33</v>
      </c>
      <c r="S72" s="809">
        <v>12</v>
      </c>
      <c r="T72" s="809" t="s">
        <v>34</v>
      </c>
      <c r="U72" s="809">
        <v>21</v>
      </c>
      <c r="V72" s="809" t="s">
        <v>34</v>
      </c>
    </row>
    <row r="73" spans="1:28" ht="11.25" customHeight="1">
      <c r="A73" s="336"/>
      <c r="B73" s="336"/>
      <c r="C73" s="1793" t="s">
        <v>1116</v>
      </c>
      <c r="D73" s="1793"/>
      <c r="E73" s="808">
        <v>73</v>
      </c>
      <c r="F73" s="809">
        <v>4</v>
      </c>
      <c r="G73" s="809">
        <v>4</v>
      </c>
      <c r="H73" s="809">
        <v>2</v>
      </c>
      <c r="I73" s="809">
        <v>2</v>
      </c>
      <c r="J73" s="810" t="s">
        <v>34</v>
      </c>
      <c r="K73" s="810" t="s">
        <v>34</v>
      </c>
      <c r="L73" s="809">
        <v>1</v>
      </c>
      <c r="M73" s="809">
        <v>1</v>
      </c>
      <c r="N73" s="809" t="s">
        <v>34</v>
      </c>
      <c r="O73" s="810" t="s">
        <v>34</v>
      </c>
      <c r="P73" s="810" t="s">
        <v>34</v>
      </c>
      <c r="Q73" s="809" t="s">
        <v>34</v>
      </c>
      <c r="R73" s="809">
        <v>69</v>
      </c>
      <c r="S73" s="809">
        <v>12</v>
      </c>
      <c r="T73" s="809" t="s">
        <v>34</v>
      </c>
      <c r="U73" s="809">
        <v>57</v>
      </c>
      <c r="V73" s="809" t="s">
        <v>34</v>
      </c>
    </row>
    <row r="74" spans="1:28" ht="11.25" customHeight="1">
      <c r="A74" s="396"/>
      <c r="B74" s="396"/>
      <c r="C74" s="814"/>
      <c r="D74" s="814"/>
      <c r="E74" s="815"/>
      <c r="F74" s="816"/>
      <c r="G74" s="816"/>
      <c r="H74" s="816"/>
      <c r="I74" s="816"/>
      <c r="J74" s="816"/>
      <c r="K74" s="816"/>
      <c r="L74" s="816"/>
      <c r="M74" s="816"/>
      <c r="N74" s="816"/>
      <c r="O74" s="816"/>
      <c r="P74" s="816"/>
      <c r="Q74" s="816"/>
      <c r="R74" s="816"/>
      <c r="S74" s="816"/>
      <c r="T74" s="816"/>
      <c r="U74" s="816"/>
      <c r="V74" s="816"/>
    </row>
    <row r="75" spans="1:28" ht="11.25" customHeight="1"/>
    <row r="76" spans="1:28" ht="11.25" customHeight="1"/>
    <row r="77" spans="1:28" ht="11.25" customHeight="1"/>
    <row r="78" spans="1:28" ht="11.25" customHeight="1"/>
    <row r="79" spans="1:28" ht="11.25" customHeight="1"/>
    <row r="80" spans="1:28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8">
    <mergeCell ref="R3:U3"/>
    <mergeCell ref="F4:F6"/>
    <mergeCell ref="N4:O4"/>
    <mergeCell ref="Q4:Q6"/>
    <mergeCell ref="R4:R6"/>
    <mergeCell ref="S4:S6"/>
    <mergeCell ref="T4:T6"/>
    <mergeCell ref="U4:U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C72:D72"/>
    <mergeCell ref="C73:D73"/>
    <mergeCell ref="P5:P6"/>
    <mergeCell ref="B9:C9"/>
    <mergeCell ref="C28:D28"/>
    <mergeCell ref="C29:D29"/>
    <mergeCell ref="C50:D50"/>
    <mergeCell ref="C51:D51"/>
    <mergeCell ref="A2:D7"/>
    <mergeCell ref="E2:L2"/>
    <mergeCell ref="G3:H3"/>
  </mergeCells>
  <phoneticPr fontId="4"/>
  <printOptions gridLinesSet="0"/>
  <pageMargins left="0.70866141732283472" right="0.47244094488188981" top="0.78740157480314965" bottom="0.78740157480314965" header="0.51181102362204722" footer="0.51181102362204722"/>
  <pageSetup paperSize="9" scale="85" fitToWidth="2" pageOrder="overThenDown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131"/>
  <sheetViews>
    <sheetView showGridLines="0" view="pageBreakPreview" zoomScaleNormal="100" zoomScaleSheetLayoutView="100" workbookViewId="0">
      <selection activeCell="E1" sqref="E1"/>
    </sheetView>
  </sheetViews>
  <sheetFormatPr defaultColWidth="9.875" defaultRowHeight="14.65" customHeight="1"/>
  <cols>
    <col min="1" max="2" width="1.5" style="817" customWidth="1"/>
    <col min="3" max="3" width="12" style="817" customWidth="1"/>
    <col min="4" max="4" width="2.625" style="817" customWidth="1"/>
    <col min="5" max="22" width="10.625" style="813" customWidth="1"/>
    <col min="23" max="26" width="10.75" style="813" customWidth="1"/>
    <col min="27" max="36" width="9.375" style="813" customWidth="1"/>
    <col min="37" max="16384" width="9.875" style="813"/>
  </cols>
  <sheetData>
    <row r="1" spans="1:54" s="315" customFormat="1" ht="18.75">
      <c r="D1" s="789"/>
      <c r="E1" s="789"/>
      <c r="F1" s="789"/>
      <c r="L1" s="790" t="s">
        <v>1070</v>
      </c>
      <c r="M1" s="791" t="s">
        <v>1145</v>
      </c>
      <c r="Q1" s="319"/>
      <c r="R1" s="319"/>
      <c r="T1" s="789"/>
      <c r="U1" s="789"/>
      <c r="V1" s="789"/>
      <c r="W1" s="789"/>
      <c r="X1" s="789"/>
      <c r="Y1" s="314"/>
      <c r="Z1" s="314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</row>
    <row r="2" spans="1:54" s="116" customFormat="1" ht="13.5" customHeight="1">
      <c r="A2" s="1649" t="s">
        <v>1072</v>
      </c>
      <c r="B2" s="1649"/>
      <c r="C2" s="1649"/>
      <c r="D2" s="1795"/>
      <c r="E2" s="1800" t="s">
        <v>1073</v>
      </c>
      <c r="F2" s="1801"/>
      <c r="G2" s="1801"/>
      <c r="H2" s="1801"/>
      <c r="I2" s="1801"/>
      <c r="J2" s="1801"/>
      <c r="K2" s="1801"/>
      <c r="L2" s="180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114"/>
      <c r="X2" s="114"/>
      <c r="Y2" s="114"/>
      <c r="Z2" s="114"/>
      <c r="AA2" s="114"/>
      <c r="AB2" s="114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</row>
    <row r="3" spans="1:54" s="116" customFormat="1" ht="14.25" customHeight="1">
      <c r="A3" s="1796"/>
      <c r="B3" s="1796"/>
      <c r="C3" s="1796"/>
      <c r="D3" s="1797"/>
      <c r="E3" s="792"/>
      <c r="F3" s="793" t="s">
        <v>564</v>
      </c>
      <c r="G3" s="1802" t="s">
        <v>1074</v>
      </c>
      <c r="H3" s="1803"/>
      <c r="I3" s="550"/>
      <c r="J3" s="794"/>
      <c r="K3" s="794"/>
      <c r="L3" s="795"/>
      <c r="M3" s="795"/>
      <c r="N3" s="550"/>
      <c r="O3" s="794"/>
      <c r="P3" s="794"/>
      <c r="Q3" s="794"/>
      <c r="R3" s="1806" t="s">
        <v>1075</v>
      </c>
      <c r="S3" s="1807"/>
      <c r="T3" s="1807"/>
      <c r="U3" s="1808"/>
      <c r="V3" s="592"/>
      <c r="W3" s="114"/>
      <c r="X3" s="114"/>
      <c r="Y3" s="114"/>
      <c r="Z3" s="114"/>
      <c r="AA3" s="114"/>
      <c r="AB3" s="335"/>
    </row>
    <row r="4" spans="1:54" s="116" customFormat="1" ht="14.25" customHeight="1">
      <c r="A4" s="1796"/>
      <c r="B4" s="1796"/>
      <c r="C4" s="1796"/>
      <c r="D4" s="1797"/>
      <c r="E4" s="797"/>
      <c r="F4" s="1728" t="s">
        <v>1076</v>
      </c>
      <c r="G4" s="798"/>
      <c r="H4" s="795"/>
      <c r="I4" s="818" t="s">
        <v>1077</v>
      </c>
      <c r="J4" s="795"/>
      <c r="K4" s="799"/>
      <c r="L4" s="800" t="s">
        <v>1078</v>
      </c>
      <c r="M4" s="796" t="s">
        <v>1079</v>
      </c>
      <c r="N4" s="1810"/>
      <c r="O4" s="1811"/>
      <c r="P4" s="801" t="s">
        <v>564</v>
      </c>
      <c r="Q4" s="1728" t="s">
        <v>1080</v>
      </c>
      <c r="R4" s="1812" t="s">
        <v>1081</v>
      </c>
      <c r="S4" s="1812" t="s">
        <v>1082</v>
      </c>
      <c r="T4" s="1812" t="s">
        <v>1083</v>
      </c>
      <c r="U4" s="1728" t="s">
        <v>1084</v>
      </c>
      <c r="V4" s="602"/>
      <c r="W4" s="114"/>
      <c r="X4" s="114"/>
      <c r="Y4" s="114"/>
      <c r="Z4" s="114"/>
      <c r="AA4" s="114"/>
      <c r="AB4" s="335"/>
    </row>
    <row r="5" spans="1:54" s="116" customFormat="1" ht="12" customHeight="1">
      <c r="A5" s="1796"/>
      <c r="B5" s="1796"/>
      <c r="C5" s="1796"/>
      <c r="D5" s="1797"/>
      <c r="E5" s="601" t="s">
        <v>1137</v>
      </c>
      <c r="F5" s="1729"/>
      <c r="G5" s="1804" t="s">
        <v>1137</v>
      </c>
      <c r="H5" s="1804" t="s">
        <v>1086</v>
      </c>
      <c r="I5" s="1728" t="s">
        <v>1087</v>
      </c>
      <c r="J5" s="1804" t="s">
        <v>1088</v>
      </c>
      <c r="K5" s="1728" t="s">
        <v>1089</v>
      </c>
      <c r="L5" s="1804" t="s">
        <v>1137</v>
      </c>
      <c r="M5" s="1804" t="s">
        <v>1086</v>
      </c>
      <c r="N5" s="1728" t="s">
        <v>1087</v>
      </c>
      <c r="O5" s="1804" t="s">
        <v>1088</v>
      </c>
      <c r="P5" s="1728" t="s">
        <v>1089</v>
      </c>
      <c r="Q5" s="1729"/>
      <c r="R5" s="1813"/>
      <c r="S5" s="1813"/>
      <c r="T5" s="1813"/>
      <c r="U5" s="1729"/>
      <c r="V5" s="602" t="s">
        <v>1090</v>
      </c>
      <c r="W5" s="114"/>
      <c r="X5" s="114"/>
      <c r="Y5" s="114"/>
      <c r="Z5" s="114"/>
      <c r="AA5" s="114"/>
      <c r="AB5" s="335"/>
    </row>
    <row r="6" spans="1:54" s="116" customFormat="1" ht="25.5" customHeight="1">
      <c r="A6" s="1796"/>
      <c r="B6" s="1796"/>
      <c r="C6" s="1796"/>
      <c r="D6" s="1797"/>
      <c r="E6" s="554"/>
      <c r="F6" s="1729"/>
      <c r="G6" s="1805"/>
      <c r="H6" s="1805"/>
      <c r="I6" s="1729"/>
      <c r="J6" s="1805"/>
      <c r="K6" s="1729"/>
      <c r="L6" s="1805"/>
      <c r="M6" s="1805"/>
      <c r="N6" s="1729"/>
      <c r="O6" s="1805"/>
      <c r="P6" s="1729"/>
      <c r="Q6" s="1729"/>
      <c r="R6" s="1813"/>
      <c r="S6" s="1813"/>
      <c r="T6" s="1813"/>
      <c r="U6" s="1729"/>
      <c r="V6" s="802"/>
      <c r="W6" s="114"/>
      <c r="X6" s="114"/>
      <c r="Y6" s="114"/>
      <c r="Z6" s="114"/>
      <c r="AA6" s="114"/>
      <c r="AB6" s="335"/>
    </row>
    <row r="7" spans="1:54" s="372" customFormat="1" ht="2.25" customHeight="1">
      <c r="A7" s="1798"/>
      <c r="B7" s="1798"/>
      <c r="C7" s="1798"/>
      <c r="D7" s="1799"/>
      <c r="E7" s="803" t="s">
        <v>564</v>
      </c>
      <c r="F7" s="803" t="s">
        <v>564</v>
      </c>
      <c r="G7" s="803"/>
      <c r="H7" s="803"/>
      <c r="I7" s="803"/>
      <c r="J7" s="803"/>
      <c r="K7" s="804"/>
      <c r="L7" s="803"/>
      <c r="M7" s="803"/>
      <c r="N7" s="803"/>
      <c r="O7" s="803"/>
      <c r="P7" s="804"/>
      <c r="Q7" s="805"/>
      <c r="R7" s="805"/>
      <c r="S7" s="805"/>
      <c r="T7" s="805"/>
      <c r="U7" s="805"/>
      <c r="V7" s="805"/>
      <c r="W7" s="370"/>
      <c r="X7" s="370"/>
      <c r="Y7" s="370"/>
      <c r="Z7" s="370"/>
      <c r="AA7" s="370"/>
      <c r="AB7" s="371"/>
    </row>
    <row r="8" spans="1:54" s="372" customFormat="1" ht="7.5" customHeight="1">
      <c r="A8" s="556" t="s">
        <v>564</v>
      </c>
      <c r="B8" s="556"/>
      <c r="C8" s="556"/>
      <c r="D8" s="556"/>
      <c r="E8" s="684"/>
      <c r="F8" s="685"/>
      <c r="G8" s="685"/>
      <c r="H8" s="685"/>
      <c r="I8" s="685"/>
      <c r="J8" s="806"/>
      <c r="K8" s="806"/>
      <c r="L8" s="685"/>
      <c r="M8" s="685"/>
      <c r="N8" s="685"/>
      <c r="O8" s="806"/>
      <c r="P8" s="806"/>
      <c r="Q8" s="685"/>
      <c r="R8" s="685"/>
      <c r="S8" s="685"/>
      <c r="T8" s="685"/>
      <c r="U8" s="685"/>
      <c r="V8" s="370"/>
      <c r="W8" s="370"/>
      <c r="X8" s="370"/>
      <c r="Y8" s="370"/>
      <c r="Z8" s="370"/>
      <c r="AA8" s="370"/>
      <c r="AB8" s="371"/>
    </row>
    <row r="9" spans="1:54" s="372" customFormat="1" ht="12" customHeight="1">
      <c r="A9" s="336"/>
      <c r="B9" s="1602" t="s">
        <v>1138</v>
      </c>
      <c r="C9" s="1792"/>
      <c r="D9" s="807"/>
      <c r="E9" s="808">
        <v>4917</v>
      </c>
      <c r="F9" s="809">
        <v>2399</v>
      </c>
      <c r="G9" s="809">
        <v>2282</v>
      </c>
      <c r="H9" s="809">
        <v>1918</v>
      </c>
      <c r="I9" s="809">
        <v>287</v>
      </c>
      <c r="J9" s="810">
        <v>6</v>
      </c>
      <c r="K9" s="810">
        <v>71</v>
      </c>
      <c r="L9" s="809">
        <v>1775</v>
      </c>
      <c r="M9" s="809">
        <v>1556</v>
      </c>
      <c r="N9" s="809">
        <v>178</v>
      </c>
      <c r="O9" s="810">
        <v>6</v>
      </c>
      <c r="P9" s="810">
        <v>35</v>
      </c>
      <c r="Q9" s="809">
        <v>117</v>
      </c>
      <c r="R9" s="809">
        <v>2469</v>
      </c>
      <c r="S9" s="809">
        <v>759</v>
      </c>
      <c r="T9" s="809">
        <v>165</v>
      </c>
      <c r="U9" s="809">
        <v>1545</v>
      </c>
      <c r="V9" s="809">
        <v>49</v>
      </c>
      <c r="W9" s="370"/>
      <c r="X9" s="370"/>
      <c r="Y9" s="370"/>
      <c r="Z9" s="370"/>
      <c r="AA9" s="370"/>
      <c r="AB9" s="371"/>
    </row>
    <row r="10" spans="1:54" s="372" customFormat="1" ht="13.5" customHeight="1">
      <c r="A10" s="336"/>
      <c r="B10" s="336"/>
      <c r="C10" s="404" t="s">
        <v>1139</v>
      </c>
      <c r="D10" s="233" t="s">
        <v>1093</v>
      </c>
      <c r="E10" s="808">
        <v>174</v>
      </c>
      <c r="F10" s="809">
        <v>26</v>
      </c>
      <c r="G10" s="809">
        <v>24</v>
      </c>
      <c r="H10" s="809">
        <v>20</v>
      </c>
      <c r="I10" s="809" t="s">
        <v>34</v>
      </c>
      <c r="J10" s="810">
        <v>3</v>
      </c>
      <c r="K10" s="810">
        <v>1</v>
      </c>
      <c r="L10" s="809">
        <v>23</v>
      </c>
      <c r="M10" s="809">
        <v>19</v>
      </c>
      <c r="N10" s="809" t="s">
        <v>34</v>
      </c>
      <c r="O10" s="810">
        <v>3</v>
      </c>
      <c r="P10" s="810">
        <v>1</v>
      </c>
      <c r="Q10" s="809">
        <v>2</v>
      </c>
      <c r="R10" s="809">
        <v>146</v>
      </c>
      <c r="S10" s="809" t="s">
        <v>34</v>
      </c>
      <c r="T10" s="809">
        <v>143</v>
      </c>
      <c r="U10" s="809">
        <v>3</v>
      </c>
      <c r="V10" s="809">
        <v>2</v>
      </c>
      <c r="W10" s="370"/>
      <c r="X10" s="370"/>
      <c r="Y10" s="370"/>
      <c r="Z10" s="370"/>
      <c r="AA10" s="370"/>
      <c r="AB10" s="371"/>
    </row>
    <row r="11" spans="1:54" s="372" customFormat="1" ht="12" customHeight="1">
      <c r="A11" s="336"/>
      <c r="B11" s="336"/>
      <c r="C11" s="404" t="s">
        <v>1119</v>
      </c>
      <c r="D11" s="233"/>
      <c r="E11" s="808">
        <v>133</v>
      </c>
      <c r="F11" s="809">
        <v>109</v>
      </c>
      <c r="G11" s="809">
        <v>101</v>
      </c>
      <c r="H11" s="809">
        <v>98</v>
      </c>
      <c r="I11" s="809" t="s">
        <v>34</v>
      </c>
      <c r="J11" s="810">
        <v>2</v>
      </c>
      <c r="K11" s="810">
        <v>1</v>
      </c>
      <c r="L11" s="809">
        <v>97</v>
      </c>
      <c r="M11" s="809">
        <v>94</v>
      </c>
      <c r="N11" s="809" t="s">
        <v>34</v>
      </c>
      <c r="O11" s="810">
        <v>2</v>
      </c>
      <c r="P11" s="810">
        <v>1</v>
      </c>
      <c r="Q11" s="809">
        <v>8</v>
      </c>
      <c r="R11" s="809">
        <v>23</v>
      </c>
      <c r="S11" s="809">
        <v>2</v>
      </c>
      <c r="T11" s="809">
        <v>20</v>
      </c>
      <c r="U11" s="809">
        <v>1</v>
      </c>
      <c r="V11" s="809">
        <v>1</v>
      </c>
      <c r="W11" s="370"/>
      <c r="X11" s="370"/>
      <c r="Y11" s="370"/>
      <c r="Z11" s="370"/>
      <c r="AA11" s="370"/>
      <c r="AB11" s="371"/>
    </row>
    <row r="12" spans="1:54" s="372" customFormat="1" ht="12" customHeight="1">
      <c r="A12" s="336"/>
      <c r="B12" s="336"/>
      <c r="C12" s="404" t="s">
        <v>1120</v>
      </c>
      <c r="D12" s="233"/>
      <c r="E12" s="808">
        <v>124</v>
      </c>
      <c r="F12" s="809">
        <v>113</v>
      </c>
      <c r="G12" s="809">
        <v>104</v>
      </c>
      <c r="H12" s="809">
        <v>98</v>
      </c>
      <c r="I12" s="809">
        <v>3</v>
      </c>
      <c r="J12" s="810" t="s">
        <v>34</v>
      </c>
      <c r="K12" s="810">
        <v>3</v>
      </c>
      <c r="L12" s="809">
        <v>96</v>
      </c>
      <c r="M12" s="809">
        <v>91</v>
      </c>
      <c r="N12" s="809">
        <v>2</v>
      </c>
      <c r="O12" s="810" t="s">
        <v>34</v>
      </c>
      <c r="P12" s="810">
        <v>3</v>
      </c>
      <c r="Q12" s="809">
        <v>9</v>
      </c>
      <c r="R12" s="809">
        <v>9</v>
      </c>
      <c r="S12" s="809">
        <v>9</v>
      </c>
      <c r="T12" s="809" t="s">
        <v>34</v>
      </c>
      <c r="U12" s="809" t="s">
        <v>34</v>
      </c>
      <c r="V12" s="809">
        <v>2</v>
      </c>
      <c r="W12" s="370"/>
      <c r="X12" s="370"/>
      <c r="Y12" s="370"/>
      <c r="Z12" s="370"/>
      <c r="AA12" s="370"/>
      <c r="AB12" s="371"/>
    </row>
    <row r="13" spans="1:54" s="372" customFormat="1" ht="12" customHeight="1">
      <c r="A13" s="336"/>
      <c r="B13" s="336"/>
      <c r="C13" s="404" t="s">
        <v>1121</v>
      </c>
      <c r="D13" s="233"/>
      <c r="E13" s="808">
        <v>169</v>
      </c>
      <c r="F13" s="809">
        <v>145</v>
      </c>
      <c r="G13" s="809">
        <v>133</v>
      </c>
      <c r="H13" s="809">
        <v>124</v>
      </c>
      <c r="I13" s="809">
        <v>6</v>
      </c>
      <c r="J13" s="810" t="s">
        <v>34</v>
      </c>
      <c r="K13" s="810">
        <v>3</v>
      </c>
      <c r="L13" s="809">
        <v>119</v>
      </c>
      <c r="M13" s="809">
        <v>113</v>
      </c>
      <c r="N13" s="809">
        <v>3</v>
      </c>
      <c r="O13" s="810" t="s">
        <v>34</v>
      </c>
      <c r="P13" s="810">
        <v>3</v>
      </c>
      <c r="Q13" s="809">
        <v>12</v>
      </c>
      <c r="R13" s="809">
        <v>22</v>
      </c>
      <c r="S13" s="809">
        <v>10</v>
      </c>
      <c r="T13" s="809">
        <v>2</v>
      </c>
      <c r="U13" s="809">
        <v>10</v>
      </c>
      <c r="V13" s="809">
        <v>2</v>
      </c>
      <c r="W13" s="370"/>
      <c r="X13" s="370"/>
      <c r="Y13" s="370"/>
      <c r="Z13" s="370"/>
      <c r="AA13" s="370"/>
      <c r="AB13" s="371"/>
    </row>
    <row r="14" spans="1:54" s="372" customFormat="1" ht="12" customHeight="1">
      <c r="A14" s="336"/>
      <c r="B14" s="336"/>
      <c r="C14" s="404" t="s">
        <v>1122</v>
      </c>
      <c r="D14" s="233"/>
      <c r="E14" s="808">
        <v>171</v>
      </c>
      <c r="F14" s="809">
        <v>150</v>
      </c>
      <c r="G14" s="809">
        <v>142</v>
      </c>
      <c r="H14" s="809">
        <v>127</v>
      </c>
      <c r="I14" s="809">
        <v>12</v>
      </c>
      <c r="J14" s="810" t="s">
        <v>34</v>
      </c>
      <c r="K14" s="810">
        <v>3</v>
      </c>
      <c r="L14" s="809">
        <v>132</v>
      </c>
      <c r="M14" s="809">
        <v>119</v>
      </c>
      <c r="N14" s="809">
        <v>11</v>
      </c>
      <c r="O14" s="810" t="s">
        <v>34</v>
      </c>
      <c r="P14" s="810">
        <v>2</v>
      </c>
      <c r="Q14" s="809">
        <v>8</v>
      </c>
      <c r="R14" s="809">
        <v>19</v>
      </c>
      <c r="S14" s="809">
        <v>13</v>
      </c>
      <c r="T14" s="809" t="s">
        <v>34</v>
      </c>
      <c r="U14" s="809">
        <v>6</v>
      </c>
      <c r="V14" s="809">
        <v>2</v>
      </c>
      <c r="W14" s="370"/>
      <c r="X14" s="370"/>
      <c r="Y14" s="370"/>
      <c r="Z14" s="370"/>
      <c r="AA14" s="370"/>
      <c r="AB14" s="371"/>
    </row>
    <row r="15" spans="1:54" s="372" customFormat="1" ht="12" customHeight="1">
      <c r="A15" s="336"/>
      <c r="B15" s="336"/>
      <c r="C15" s="404" t="s">
        <v>1123</v>
      </c>
      <c r="D15" s="233"/>
      <c r="E15" s="808">
        <v>242</v>
      </c>
      <c r="F15" s="809">
        <v>212</v>
      </c>
      <c r="G15" s="809">
        <v>200</v>
      </c>
      <c r="H15" s="809">
        <v>185</v>
      </c>
      <c r="I15" s="809">
        <v>12</v>
      </c>
      <c r="J15" s="810" t="s">
        <v>34</v>
      </c>
      <c r="K15" s="810">
        <v>3</v>
      </c>
      <c r="L15" s="809">
        <v>170</v>
      </c>
      <c r="M15" s="809">
        <v>159</v>
      </c>
      <c r="N15" s="809">
        <v>11</v>
      </c>
      <c r="O15" s="810" t="s">
        <v>34</v>
      </c>
      <c r="P15" s="810" t="s">
        <v>34</v>
      </c>
      <c r="Q15" s="809">
        <v>12</v>
      </c>
      <c r="R15" s="809">
        <v>24</v>
      </c>
      <c r="S15" s="809">
        <v>18</v>
      </c>
      <c r="T15" s="809" t="s">
        <v>34</v>
      </c>
      <c r="U15" s="809">
        <v>6</v>
      </c>
      <c r="V15" s="809">
        <v>6</v>
      </c>
      <c r="W15" s="370"/>
      <c r="X15" s="370"/>
      <c r="Y15" s="370"/>
      <c r="Z15" s="370"/>
      <c r="AA15" s="370"/>
      <c r="AB15" s="371"/>
    </row>
    <row r="16" spans="1:54" s="372" customFormat="1" ht="12" customHeight="1">
      <c r="A16" s="336"/>
      <c r="B16" s="336"/>
      <c r="C16" s="404" t="s">
        <v>1124</v>
      </c>
      <c r="D16" s="233"/>
      <c r="E16" s="808">
        <v>217</v>
      </c>
      <c r="F16" s="809">
        <v>187</v>
      </c>
      <c r="G16" s="809">
        <v>173</v>
      </c>
      <c r="H16" s="809">
        <v>149</v>
      </c>
      <c r="I16" s="809">
        <v>22</v>
      </c>
      <c r="J16" s="810" t="s">
        <v>34</v>
      </c>
      <c r="K16" s="810">
        <v>2</v>
      </c>
      <c r="L16" s="809">
        <v>152</v>
      </c>
      <c r="M16" s="809">
        <v>133</v>
      </c>
      <c r="N16" s="809">
        <v>17</v>
      </c>
      <c r="O16" s="810" t="s">
        <v>34</v>
      </c>
      <c r="P16" s="810">
        <v>2</v>
      </c>
      <c r="Q16" s="809">
        <v>14</v>
      </c>
      <c r="R16" s="809">
        <v>24</v>
      </c>
      <c r="S16" s="809">
        <v>18</v>
      </c>
      <c r="T16" s="809" t="s">
        <v>34</v>
      </c>
      <c r="U16" s="809">
        <v>6</v>
      </c>
      <c r="V16" s="809">
        <v>6</v>
      </c>
      <c r="W16" s="370"/>
      <c r="X16" s="370"/>
      <c r="Y16" s="370"/>
      <c r="Z16" s="370"/>
      <c r="AA16" s="370"/>
      <c r="AB16" s="371"/>
    </row>
    <row r="17" spans="1:28" s="372" customFormat="1" ht="12" customHeight="1">
      <c r="A17" s="336"/>
      <c r="B17" s="336"/>
      <c r="C17" s="404" t="s">
        <v>1125</v>
      </c>
      <c r="D17" s="233"/>
      <c r="E17" s="808">
        <v>314</v>
      </c>
      <c r="F17" s="809">
        <v>270</v>
      </c>
      <c r="G17" s="809">
        <v>260</v>
      </c>
      <c r="H17" s="809">
        <v>227</v>
      </c>
      <c r="I17" s="809">
        <v>29</v>
      </c>
      <c r="J17" s="810">
        <v>1</v>
      </c>
      <c r="K17" s="810">
        <v>3</v>
      </c>
      <c r="L17" s="809">
        <v>210</v>
      </c>
      <c r="M17" s="809">
        <v>189</v>
      </c>
      <c r="N17" s="809">
        <v>18</v>
      </c>
      <c r="O17" s="810">
        <v>1</v>
      </c>
      <c r="P17" s="810">
        <v>2</v>
      </c>
      <c r="Q17" s="809">
        <v>10</v>
      </c>
      <c r="R17" s="809">
        <v>42</v>
      </c>
      <c r="S17" s="809">
        <v>35</v>
      </c>
      <c r="T17" s="809" t="s">
        <v>34</v>
      </c>
      <c r="U17" s="809">
        <v>7</v>
      </c>
      <c r="V17" s="809">
        <v>2</v>
      </c>
      <c r="W17" s="370"/>
      <c r="X17" s="370"/>
      <c r="Y17" s="370"/>
      <c r="Z17" s="370"/>
      <c r="AA17" s="370"/>
      <c r="AB17" s="371"/>
    </row>
    <row r="18" spans="1:28" s="372" customFormat="1" ht="12" customHeight="1">
      <c r="A18" s="336"/>
      <c r="B18" s="336"/>
      <c r="C18" s="404" t="s">
        <v>1126</v>
      </c>
      <c r="D18" s="233"/>
      <c r="E18" s="808">
        <v>403</v>
      </c>
      <c r="F18" s="809">
        <v>334</v>
      </c>
      <c r="G18" s="809">
        <v>318</v>
      </c>
      <c r="H18" s="809">
        <v>277</v>
      </c>
      <c r="I18" s="809">
        <v>33</v>
      </c>
      <c r="J18" s="810" t="s">
        <v>34</v>
      </c>
      <c r="K18" s="810">
        <v>8</v>
      </c>
      <c r="L18" s="809">
        <v>260</v>
      </c>
      <c r="M18" s="809">
        <v>228</v>
      </c>
      <c r="N18" s="809">
        <v>27</v>
      </c>
      <c r="O18" s="810" t="s">
        <v>34</v>
      </c>
      <c r="P18" s="810">
        <v>5</v>
      </c>
      <c r="Q18" s="809">
        <v>16</v>
      </c>
      <c r="R18" s="809">
        <v>68</v>
      </c>
      <c r="S18" s="809">
        <v>47</v>
      </c>
      <c r="T18" s="809" t="s">
        <v>34</v>
      </c>
      <c r="U18" s="809">
        <v>21</v>
      </c>
      <c r="V18" s="809">
        <v>1</v>
      </c>
      <c r="W18" s="370"/>
      <c r="X18" s="370"/>
      <c r="Y18" s="370"/>
      <c r="Z18" s="370"/>
      <c r="AA18" s="370"/>
      <c r="AB18" s="371"/>
    </row>
    <row r="19" spans="1:28" s="372" customFormat="1" ht="12" customHeight="1">
      <c r="A19" s="336"/>
      <c r="B19" s="336"/>
      <c r="C19" s="404" t="s">
        <v>1127</v>
      </c>
      <c r="D19" s="233"/>
      <c r="E19" s="808">
        <v>636</v>
      </c>
      <c r="F19" s="809">
        <v>416</v>
      </c>
      <c r="G19" s="809">
        <v>397</v>
      </c>
      <c r="H19" s="809">
        <v>312</v>
      </c>
      <c r="I19" s="809">
        <v>68</v>
      </c>
      <c r="J19" s="810" t="s">
        <v>34</v>
      </c>
      <c r="K19" s="810">
        <v>17</v>
      </c>
      <c r="L19" s="809">
        <v>299</v>
      </c>
      <c r="M19" s="809">
        <v>246</v>
      </c>
      <c r="N19" s="809">
        <v>47</v>
      </c>
      <c r="O19" s="810" t="s">
        <v>34</v>
      </c>
      <c r="P19" s="810">
        <v>6</v>
      </c>
      <c r="Q19" s="809">
        <v>19</v>
      </c>
      <c r="R19" s="809">
        <v>214</v>
      </c>
      <c r="S19" s="809">
        <v>120</v>
      </c>
      <c r="T19" s="809" t="s">
        <v>34</v>
      </c>
      <c r="U19" s="809">
        <v>94</v>
      </c>
      <c r="V19" s="809">
        <v>6</v>
      </c>
      <c r="W19" s="370"/>
      <c r="X19" s="370"/>
      <c r="Y19" s="370"/>
      <c r="Z19" s="370"/>
      <c r="AA19" s="370"/>
      <c r="AB19" s="371"/>
    </row>
    <row r="20" spans="1:28" s="372" customFormat="1" ht="12" customHeight="1">
      <c r="A20" s="336"/>
      <c r="B20" s="336"/>
      <c r="C20" s="404" t="s">
        <v>1128</v>
      </c>
      <c r="D20" s="233"/>
      <c r="E20" s="808">
        <v>591</v>
      </c>
      <c r="F20" s="809">
        <v>258</v>
      </c>
      <c r="G20" s="809">
        <v>251</v>
      </c>
      <c r="H20" s="809">
        <v>190</v>
      </c>
      <c r="I20" s="809">
        <v>49</v>
      </c>
      <c r="J20" s="810" t="s">
        <v>34</v>
      </c>
      <c r="K20" s="810">
        <v>12</v>
      </c>
      <c r="L20" s="809">
        <v>149</v>
      </c>
      <c r="M20" s="809">
        <v>118</v>
      </c>
      <c r="N20" s="809">
        <v>24</v>
      </c>
      <c r="O20" s="810" t="s">
        <v>34</v>
      </c>
      <c r="P20" s="810">
        <v>7</v>
      </c>
      <c r="Q20" s="809">
        <v>7</v>
      </c>
      <c r="R20" s="809">
        <v>325</v>
      </c>
      <c r="S20" s="809">
        <v>127</v>
      </c>
      <c r="T20" s="809" t="s">
        <v>34</v>
      </c>
      <c r="U20" s="809">
        <v>198</v>
      </c>
      <c r="V20" s="809">
        <v>8</v>
      </c>
      <c r="W20" s="370"/>
      <c r="X20" s="370"/>
      <c r="Y20" s="370"/>
      <c r="Z20" s="370"/>
      <c r="AA20" s="370"/>
      <c r="AB20" s="371"/>
    </row>
    <row r="21" spans="1:28" s="372" customFormat="1" ht="12" customHeight="1">
      <c r="A21" s="336"/>
      <c r="B21" s="336"/>
      <c r="C21" s="404" t="s">
        <v>1129</v>
      </c>
      <c r="D21" s="233"/>
      <c r="E21" s="808">
        <v>405</v>
      </c>
      <c r="F21" s="809">
        <v>94</v>
      </c>
      <c r="G21" s="809">
        <v>94</v>
      </c>
      <c r="H21" s="809">
        <v>59</v>
      </c>
      <c r="I21" s="809">
        <v>30</v>
      </c>
      <c r="J21" s="810" t="s">
        <v>34</v>
      </c>
      <c r="K21" s="810">
        <v>5</v>
      </c>
      <c r="L21" s="809">
        <v>49</v>
      </c>
      <c r="M21" s="809">
        <v>34</v>
      </c>
      <c r="N21" s="809">
        <v>14</v>
      </c>
      <c r="O21" s="810" t="s">
        <v>34</v>
      </c>
      <c r="P21" s="810">
        <v>1</v>
      </c>
      <c r="Q21" s="809" t="s">
        <v>34</v>
      </c>
      <c r="R21" s="809">
        <v>309</v>
      </c>
      <c r="S21" s="809">
        <v>107</v>
      </c>
      <c r="T21" s="809" t="s">
        <v>34</v>
      </c>
      <c r="U21" s="809">
        <v>202</v>
      </c>
      <c r="V21" s="809">
        <v>2</v>
      </c>
      <c r="W21" s="370"/>
      <c r="X21" s="370"/>
      <c r="Y21" s="370"/>
      <c r="Z21" s="370"/>
      <c r="AA21" s="370"/>
      <c r="AB21" s="371"/>
    </row>
    <row r="22" spans="1:28" s="372" customFormat="1" ht="12" customHeight="1">
      <c r="A22" s="336"/>
      <c r="B22" s="336"/>
      <c r="C22" s="404" t="s">
        <v>1130</v>
      </c>
      <c r="D22" s="233"/>
      <c r="E22" s="808">
        <v>436</v>
      </c>
      <c r="F22" s="809">
        <v>53</v>
      </c>
      <c r="G22" s="809">
        <v>53</v>
      </c>
      <c r="H22" s="809">
        <v>33</v>
      </c>
      <c r="I22" s="809">
        <v>15</v>
      </c>
      <c r="J22" s="810" t="s">
        <v>34</v>
      </c>
      <c r="K22" s="810">
        <v>5</v>
      </c>
      <c r="L22" s="809">
        <v>14</v>
      </c>
      <c r="M22" s="809">
        <v>11</v>
      </c>
      <c r="N22" s="809">
        <v>3</v>
      </c>
      <c r="O22" s="810" t="s">
        <v>34</v>
      </c>
      <c r="P22" s="810" t="s">
        <v>34</v>
      </c>
      <c r="Q22" s="809" t="s">
        <v>34</v>
      </c>
      <c r="R22" s="809">
        <v>380</v>
      </c>
      <c r="S22" s="809">
        <v>120</v>
      </c>
      <c r="T22" s="809" t="s">
        <v>34</v>
      </c>
      <c r="U22" s="809">
        <v>260</v>
      </c>
      <c r="V22" s="809">
        <v>3</v>
      </c>
      <c r="W22" s="370"/>
      <c r="X22" s="370"/>
      <c r="Y22" s="370"/>
      <c r="Z22" s="370"/>
      <c r="AA22" s="370"/>
      <c r="AB22" s="371"/>
    </row>
    <row r="23" spans="1:28" s="372" customFormat="1" ht="12" customHeight="1">
      <c r="A23" s="336"/>
      <c r="B23" s="336"/>
      <c r="C23" s="404" t="s">
        <v>1131</v>
      </c>
      <c r="D23" s="233"/>
      <c r="E23" s="808">
        <v>403</v>
      </c>
      <c r="F23" s="809">
        <v>26</v>
      </c>
      <c r="G23" s="809">
        <v>26</v>
      </c>
      <c r="H23" s="809">
        <v>18</v>
      </c>
      <c r="I23" s="809">
        <v>5</v>
      </c>
      <c r="J23" s="810" t="s">
        <v>34</v>
      </c>
      <c r="K23" s="810">
        <v>3</v>
      </c>
      <c r="L23" s="809">
        <v>2</v>
      </c>
      <c r="M23" s="809">
        <v>2</v>
      </c>
      <c r="N23" s="809" t="s">
        <v>34</v>
      </c>
      <c r="O23" s="810" t="s">
        <v>34</v>
      </c>
      <c r="P23" s="810" t="s">
        <v>34</v>
      </c>
      <c r="Q23" s="809" t="s">
        <v>34</v>
      </c>
      <c r="R23" s="809">
        <v>376</v>
      </c>
      <c r="S23" s="809">
        <v>83</v>
      </c>
      <c r="T23" s="809" t="s">
        <v>34</v>
      </c>
      <c r="U23" s="809">
        <v>293</v>
      </c>
      <c r="V23" s="809">
        <v>1</v>
      </c>
      <c r="W23" s="370"/>
      <c r="X23" s="370"/>
      <c r="Y23" s="370"/>
      <c r="Z23" s="370"/>
      <c r="AA23" s="370"/>
      <c r="AB23" s="371"/>
    </row>
    <row r="24" spans="1:28" s="372" customFormat="1" ht="12" customHeight="1">
      <c r="A24" s="336"/>
      <c r="B24" s="336"/>
      <c r="C24" s="404" t="s">
        <v>1132</v>
      </c>
      <c r="D24" s="233"/>
      <c r="E24" s="808">
        <v>499</v>
      </c>
      <c r="F24" s="809">
        <v>6</v>
      </c>
      <c r="G24" s="809">
        <v>6</v>
      </c>
      <c r="H24" s="809">
        <v>1</v>
      </c>
      <c r="I24" s="809">
        <v>3</v>
      </c>
      <c r="J24" s="810" t="s">
        <v>34</v>
      </c>
      <c r="K24" s="810">
        <v>2</v>
      </c>
      <c r="L24" s="809">
        <v>3</v>
      </c>
      <c r="M24" s="809" t="s">
        <v>34</v>
      </c>
      <c r="N24" s="809">
        <v>1</v>
      </c>
      <c r="O24" s="810" t="s">
        <v>34</v>
      </c>
      <c r="P24" s="810">
        <v>2</v>
      </c>
      <c r="Q24" s="809" t="s">
        <v>34</v>
      </c>
      <c r="R24" s="809">
        <v>488</v>
      </c>
      <c r="S24" s="809">
        <v>50</v>
      </c>
      <c r="T24" s="809" t="s">
        <v>34</v>
      </c>
      <c r="U24" s="809">
        <v>438</v>
      </c>
      <c r="V24" s="809">
        <v>5</v>
      </c>
      <c r="W24" s="370"/>
      <c r="X24" s="370"/>
      <c r="Y24" s="370"/>
      <c r="Z24" s="370"/>
      <c r="AA24" s="370"/>
      <c r="AB24" s="371"/>
    </row>
    <row r="25" spans="1:28" s="372" customFormat="1" ht="12" customHeight="1">
      <c r="A25" s="336"/>
      <c r="B25" s="233" t="s">
        <v>1133</v>
      </c>
      <c r="C25" s="233"/>
      <c r="D25" s="233"/>
      <c r="E25" s="808"/>
      <c r="F25" s="809"/>
      <c r="G25" s="809"/>
      <c r="H25" s="809"/>
      <c r="I25" s="809"/>
      <c r="J25" s="810"/>
      <c r="K25" s="810"/>
      <c r="L25" s="809"/>
      <c r="M25" s="809"/>
      <c r="N25" s="809"/>
      <c r="O25" s="810"/>
      <c r="P25" s="810"/>
      <c r="Q25" s="809"/>
      <c r="R25" s="809"/>
      <c r="S25" s="809"/>
      <c r="T25" s="809"/>
      <c r="U25" s="809"/>
      <c r="V25" s="809"/>
      <c r="W25" s="370"/>
      <c r="X25" s="370"/>
      <c r="Y25" s="370"/>
      <c r="Z25" s="370"/>
      <c r="AA25" s="370"/>
      <c r="AB25" s="371"/>
    </row>
    <row r="26" spans="1:28" s="372" customFormat="1" ht="12" customHeight="1">
      <c r="A26" s="336"/>
      <c r="B26" s="233"/>
      <c r="C26" s="404" t="s">
        <v>1109</v>
      </c>
      <c r="D26" s="233"/>
      <c r="E26" s="808">
        <v>2583</v>
      </c>
      <c r="F26" s="809">
        <v>1962</v>
      </c>
      <c r="G26" s="809">
        <v>1852</v>
      </c>
      <c r="H26" s="809">
        <v>1617</v>
      </c>
      <c r="I26" s="809">
        <v>185</v>
      </c>
      <c r="J26" s="810">
        <v>6</v>
      </c>
      <c r="K26" s="810">
        <v>44</v>
      </c>
      <c r="L26" s="809">
        <v>1558</v>
      </c>
      <c r="M26" s="809">
        <v>1391</v>
      </c>
      <c r="N26" s="809">
        <v>136</v>
      </c>
      <c r="O26" s="809">
        <v>6</v>
      </c>
      <c r="P26" s="809">
        <v>25</v>
      </c>
      <c r="Q26" s="809">
        <v>110</v>
      </c>
      <c r="R26" s="809">
        <v>591</v>
      </c>
      <c r="S26" s="809">
        <v>272</v>
      </c>
      <c r="T26" s="809">
        <v>165</v>
      </c>
      <c r="U26" s="809">
        <v>154</v>
      </c>
      <c r="V26" s="809">
        <v>30</v>
      </c>
      <c r="W26" s="370"/>
      <c r="X26" s="370"/>
      <c r="Y26" s="370"/>
      <c r="Z26" s="370"/>
      <c r="AA26" s="370"/>
      <c r="AB26" s="371"/>
    </row>
    <row r="27" spans="1:28" s="372" customFormat="1" ht="12" customHeight="1">
      <c r="A27" s="336"/>
      <c r="B27" s="336"/>
      <c r="C27" s="404" t="s">
        <v>1134</v>
      </c>
      <c r="D27" s="233"/>
      <c r="E27" s="808">
        <v>2334</v>
      </c>
      <c r="F27" s="809">
        <v>437</v>
      </c>
      <c r="G27" s="809">
        <v>430</v>
      </c>
      <c r="H27" s="809">
        <v>301</v>
      </c>
      <c r="I27" s="809">
        <v>102</v>
      </c>
      <c r="J27" s="810" t="s">
        <v>34</v>
      </c>
      <c r="K27" s="810">
        <v>27</v>
      </c>
      <c r="L27" s="809">
        <v>217</v>
      </c>
      <c r="M27" s="809">
        <v>165</v>
      </c>
      <c r="N27" s="809">
        <v>42</v>
      </c>
      <c r="O27" s="810" t="s">
        <v>34</v>
      </c>
      <c r="P27" s="810">
        <v>10</v>
      </c>
      <c r="Q27" s="809">
        <v>7</v>
      </c>
      <c r="R27" s="809">
        <v>1878</v>
      </c>
      <c r="S27" s="809">
        <v>487</v>
      </c>
      <c r="T27" s="809" t="s">
        <v>34</v>
      </c>
      <c r="U27" s="809">
        <v>1391</v>
      </c>
      <c r="V27" s="809">
        <v>19</v>
      </c>
      <c r="W27" s="370"/>
      <c r="X27" s="370"/>
      <c r="Y27" s="370"/>
      <c r="Z27" s="370"/>
      <c r="AA27" s="370"/>
      <c r="AB27" s="371"/>
    </row>
    <row r="28" spans="1:28" s="372" customFormat="1" ht="12" customHeight="1">
      <c r="A28" s="336"/>
      <c r="B28" s="336"/>
      <c r="C28" s="1793" t="s">
        <v>1135</v>
      </c>
      <c r="D28" s="1794"/>
      <c r="E28" s="808">
        <v>996</v>
      </c>
      <c r="F28" s="809">
        <v>352</v>
      </c>
      <c r="G28" s="809">
        <v>345</v>
      </c>
      <c r="H28" s="809">
        <v>249</v>
      </c>
      <c r="I28" s="809">
        <v>79</v>
      </c>
      <c r="J28" s="810" t="s">
        <v>34</v>
      </c>
      <c r="K28" s="810">
        <v>17</v>
      </c>
      <c r="L28" s="809">
        <v>198</v>
      </c>
      <c r="M28" s="809">
        <v>152</v>
      </c>
      <c r="N28" s="809">
        <v>38</v>
      </c>
      <c r="O28" s="810" t="s">
        <v>34</v>
      </c>
      <c r="P28" s="810">
        <v>8</v>
      </c>
      <c r="Q28" s="809">
        <v>7</v>
      </c>
      <c r="R28" s="809">
        <v>634</v>
      </c>
      <c r="S28" s="809">
        <v>234</v>
      </c>
      <c r="T28" s="809" t="s">
        <v>34</v>
      </c>
      <c r="U28" s="809">
        <v>400</v>
      </c>
      <c r="V28" s="809">
        <v>10</v>
      </c>
      <c r="W28" s="370"/>
      <c r="X28" s="370"/>
      <c r="Y28" s="370"/>
      <c r="Z28" s="370"/>
      <c r="AA28" s="370"/>
      <c r="AB28" s="371"/>
    </row>
    <row r="29" spans="1:28" s="372" customFormat="1" ht="12" customHeight="1">
      <c r="A29" s="336"/>
      <c r="B29" s="336"/>
      <c r="C29" s="1793" t="s">
        <v>1116</v>
      </c>
      <c r="D29" s="1793"/>
      <c r="E29" s="808">
        <v>1338</v>
      </c>
      <c r="F29" s="809">
        <v>85</v>
      </c>
      <c r="G29" s="809">
        <v>85</v>
      </c>
      <c r="H29" s="809">
        <v>52</v>
      </c>
      <c r="I29" s="809">
        <v>23</v>
      </c>
      <c r="J29" s="810" t="s">
        <v>34</v>
      </c>
      <c r="K29" s="810">
        <v>10</v>
      </c>
      <c r="L29" s="809">
        <v>19</v>
      </c>
      <c r="M29" s="809">
        <v>13</v>
      </c>
      <c r="N29" s="809">
        <v>4</v>
      </c>
      <c r="O29" s="810" t="s">
        <v>34</v>
      </c>
      <c r="P29" s="810">
        <v>2</v>
      </c>
      <c r="Q29" s="809" t="s">
        <v>34</v>
      </c>
      <c r="R29" s="809">
        <v>1244</v>
      </c>
      <c r="S29" s="809">
        <v>253</v>
      </c>
      <c r="T29" s="809" t="s">
        <v>34</v>
      </c>
      <c r="U29" s="809">
        <v>991</v>
      </c>
      <c r="V29" s="809">
        <v>9</v>
      </c>
      <c r="W29" s="370"/>
      <c r="X29" s="370"/>
      <c r="Y29" s="370"/>
      <c r="Z29" s="370"/>
      <c r="AA29" s="370"/>
      <c r="AB29" s="371"/>
    </row>
    <row r="30" spans="1:28" s="372" customFormat="1" ht="12" customHeight="1">
      <c r="A30" s="336"/>
      <c r="B30" s="336"/>
      <c r="C30" s="811"/>
      <c r="D30" s="811"/>
      <c r="E30" s="808"/>
      <c r="F30" s="809"/>
      <c r="G30" s="809"/>
      <c r="H30" s="809"/>
      <c r="I30" s="809"/>
      <c r="J30" s="810"/>
      <c r="K30" s="810"/>
      <c r="L30" s="809"/>
      <c r="M30" s="809"/>
      <c r="N30" s="809"/>
      <c r="O30" s="810"/>
      <c r="P30" s="810"/>
      <c r="Q30" s="809"/>
      <c r="R30" s="809"/>
      <c r="S30" s="809"/>
      <c r="T30" s="809"/>
      <c r="U30" s="809"/>
      <c r="V30" s="809"/>
      <c r="W30" s="370"/>
      <c r="X30" s="370"/>
      <c r="Y30" s="370"/>
      <c r="Z30" s="370"/>
      <c r="AA30" s="370"/>
      <c r="AB30" s="371"/>
    </row>
    <row r="31" spans="1:28" s="372" customFormat="1" ht="13.5" customHeight="1">
      <c r="A31" s="336"/>
      <c r="B31" s="336" t="s">
        <v>1140</v>
      </c>
      <c r="C31" s="812"/>
      <c r="D31" s="233"/>
      <c r="E31" s="808">
        <v>2231</v>
      </c>
      <c r="F31" s="809">
        <v>1295</v>
      </c>
      <c r="G31" s="809">
        <v>1212</v>
      </c>
      <c r="H31" s="809">
        <v>1122</v>
      </c>
      <c r="I31" s="809">
        <v>34</v>
      </c>
      <c r="J31" s="810">
        <v>2</v>
      </c>
      <c r="K31" s="810">
        <v>54</v>
      </c>
      <c r="L31" s="809">
        <v>869</v>
      </c>
      <c r="M31" s="809">
        <v>832</v>
      </c>
      <c r="N31" s="809">
        <v>16</v>
      </c>
      <c r="O31" s="810">
        <v>2</v>
      </c>
      <c r="P31" s="810">
        <v>19</v>
      </c>
      <c r="Q31" s="809">
        <v>83</v>
      </c>
      <c r="R31" s="809">
        <v>910</v>
      </c>
      <c r="S31" s="809">
        <v>59</v>
      </c>
      <c r="T31" s="809">
        <v>93</v>
      </c>
      <c r="U31" s="809">
        <v>758</v>
      </c>
      <c r="V31" s="809">
        <v>26</v>
      </c>
      <c r="W31" s="370"/>
      <c r="X31" s="370"/>
      <c r="Y31" s="370"/>
      <c r="Z31" s="370"/>
      <c r="AA31" s="370"/>
      <c r="AB31" s="371"/>
    </row>
    <row r="32" spans="1:28" s="372" customFormat="1" ht="12" customHeight="1">
      <c r="A32" s="336"/>
      <c r="B32" s="336"/>
      <c r="C32" s="404" t="s">
        <v>1141</v>
      </c>
      <c r="D32" s="233" t="s">
        <v>1115</v>
      </c>
      <c r="E32" s="808">
        <v>95</v>
      </c>
      <c r="F32" s="809">
        <v>13</v>
      </c>
      <c r="G32" s="809">
        <v>13</v>
      </c>
      <c r="H32" s="809">
        <v>11</v>
      </c>
      <c r="I32" s="809" t="s">
        <v>34</v>
      </c>
      <c r="J32" s="810">
        <v>1</v>
      </c>
      <c r="K32" s="810">
        <v>1</v>
      </c>
      <c r="L32" s="809">
        <v>12</v>
      </c>
      <c r="M32" s="809">
        <v>10</v>
      </c>
      <c r="N32" s="809" t="s">
        <v>34</v>
      </c>
      <c r="O32" s="810">
        <v>1</v>
      </c>
      <c r="P32" s="810">
        <v>1</v>
      </c>
      <c r="Q32" s="809" t="s">
        <v>34</v>
      </c>
      <c r="R32" s="809">
        <v>80</v>
      </c>
      <c r="S32" s="809" t="s">
        <v>34</v>
      </c>
      <c r="T32" s="809">
        <v>79</v>
      </c>
      <c r="U32" s="809">
        <v>1</v>
      </c>
      <c r="V32" s="809">
        <v>2</v>
      </c>
      <c r="W32" s="370"/>
      <c r="X32" s="370"/>
      <c r="Y32" s="370"/>
      <c r="Z32" s="370"/>
      <c r="AA32" s="370"/>
      <c r="AB32" s="371"/>
    </row>
    <row r="33" spans="1:28" s="372" customFormat="1" ht="12" customHeight="1">
      <c r="A33" s="336"/>
      <c r="B33" s="336"/>
      <c r="C33" s="404" t="s">
        <v>1119</v>
      </c>
      <c r="D33" s="233"/>
      <c r="E33" s="808">
        <v>57</v>
      </c>
      <c r="F33" s="809">
        <v>43</v>
      </c>
      <c r="G33" s="809">
        <v>36</v>
      </c>
      <c r="H33" s="809">
        <v>35</v>
      </c>
      <c r="I33" s="809" t="s">
        <v>34</v>
      </c>
      <c r="J33" s="810" t="s">
        <v>34</v>
      </c>
      <c r="K33" s="810">
        <v>1</v>
      </c>
      <c r="L33" s="809">
        <v>33</v>
      </c>
      <c r="M33" s="809">
        <v>32</v>
      </c>
      <c r="N33" s="809" t="s">
        <v>34</v>
      </c>
      <c r="O33" s="810" t="s">
        <v>34</v>
      </c>
      <c r="P33" s="810">
        <v>1</v>
      </c>
      <c r="Q33" s="809">
        <v>7</v>
      </c>
      <c r="R33" s="809">
        <v>13</v>
      </c>
      <c r="S33" s="809" t="s">
        <v>34</v>
      </c>
      <c r="T33" s="809">
        <v>12</v>
      </c>
      <c r="U33" s="809">
        <v>1</v>
      </c>
      <c r="V33" s="809">
        <v>1</v>
      </c>
      <c r="W33" s="370"/>
      <c r="X33" s="370"/>
      <c r="Y33" s="370"/>
      <c r="Z33" s="370"/>
      <c r="AA33" s="370"/>
      <c r="AB33" s="371"/>
    </row>
    <row r="34" spans="1:28" s="372" customFormat="1" ht="12" customHeight="1">
      <c r="A34" s="336"/>
      <c r="B34" s="336"/>
      <c r="C34" s="404" t="s">
        <v>1120</v>
      </c>
      <c r="D34" s="233"/>
      <c r="E34" s="808">
        <v>49</v>
      </c>
      <c r="F34" s="809">
        <v>48</v>
      </c>
      <c r="G34" s="809">
        <v>46</v>
      </c>
      <c r="H34" s="809">
        <v>46</v>
      </c>
      <c r="I34" s="809" t="s">
        <v>34</v>
      </c>
      <c r="J34" s="810" t="s">
        <v>34</v>
      </c>
      <c r="K34" s="810" t="s">
        <v>34</v>
      </c>
      <c r="L34" s="809">
        <v>42</v>
      </c>
      <c r="M34" s="809">
        <v>42</v>
      </c>
      <c r="N34" s="809" t="s">
        <v>34</v>
      </c>
      <c r="O34" s="810" t="s">
        <v>34</v>
      </c>
      <c r="P34" s="810" t="s">
        <v>34</v>
      </c>
      <c r="Q34" s="809">
        <v>2</v>
      </c>
      <c r="R34" s="809" t="s">
        <v>34</v>
      </c>
      <c r="S34" s="809" t="s">
        <v>34</v>
      </c>
      <c r="T34" s="809" t="s">
        <v>34</v>
      </c>
      <c r="U34" s="809" t="s">
        <v>34</v>
      </c>
      <c r="V34" s="809">
        <v>1</v>
      </c>
      <c r="W34" s="370"/>
      <c r="X34" s="370"/>
      <c r="Y34" s="370"/>
      <c r="Z34" s="370"/>
      <c r="AA34" s="370"/>
      <c r="AB34" s="371"/>
    </row>
    <row r="35" spans="1:28" s="372" customFormat="1" ht="12" customHeight="1">
      <c r="A35" s="336"/>
      <c r="B35" s="336"/>
      <c r="C35" s="404" t="s">
        <v>1121</v>
      </c>
      <c r="D35" s="233"/>
      <c r="E35" s="808">
        <v>88</v>
      </c>
      <c r="F35" s="809">
        <v>77</v>
      </c>
      <c r="G35" s="809">
        <v>71</v>
      </c>
      <c r="H35" s="809">
        <v>70</v>
      </c>
      <c r="I35" s="809">
        <v>1</v>
      </c>
      <c r="J35" s="810" t="s">
        <v>34</v>
      </c>
      <c r="K35" s="810" t="s">
        <v>34</v>
      </c>
      <c r="L35" s="809">
        <v>62</v>
      </c>
      <c r="M35" s="809">
        <v>61</v>
      </c>
      <c r="N35" s="809">
        <v>1</v>
      </c>
      <c r="O35" s="810" t="s">
        <v>34</v>
      </c>
      <c r="P35" s="810" t="s">
        <v>34</v>
      </c>
      <c r="Q35" s="809">
        <v>6</v>
      </c>
      <c r="R35" s="809">
        <v>10</v>
      </c>
      <c r="S35" s="809">
        <v>1</v>
      </c>
      <c r="T35" s="809">
        <v>2</v>
      </c>
      <c r="U35" s="809">
        <v>7</v>
      </c>
      <c r="V35" s="809">
        <v>1</v>
      </c>
      <c r="W35" s="370"/>
      <c r="X35" s="370"/>
      <c r="Y35" s="370"/>
      <c r="Z35" s="370"/>
      <c r="AA35" s="370"/>
      <c r="AB35" s="371"/>
    </row>
    <row r="36" spans="1:28" s="372" customFormat="1" ht="12" customHeight="1">
      <c r="A36" s="336"/>
      <c r="B36" s="336"/>
      <c r="C36" s="404" t="s">
        <v>1122</v>
      </c>
      <c r="D36" s="233"/>
      <c r="E36" s="808">
        <v>80</v>
      </c>
      <c r="F36" s="809">
        <v>75</v>
      </c>
      <c r="G36" s="809">
        <v>69</v>
      </c>
      <c r="H36" s="809">
        <v>66</v>
      </c>
      <c r="I36" s="809">
        <v>2</v>
      </c>
      <c r="J36" s="810" t="s">
        <v>34</v>
      </c>
      <c r="K36" s="810">
        <v>1</v>
      </c>
      <c r="L36" s="809">
        <v>60</v>
      </c>
      <c r="M36" s="809">
        <v>59</v>
      </c>
      <c r="N36" s="809">
        <v>1</v>
      </c>
      <c r="O36" s="810" t="s">
        <v>34</v>
      </c>
      <c r="P36" s="810" t="s">
        <v>34</v>
      </c>
      <c r="Q36" s="809">
        <v>6</v>
      </c>
      <c r="R36" s="809">
        <v>4</v>
      </c>
      <c r="S36" s="809" t="s">
        <v>34</v>
      </c>
      <c r="T36" s="809" t="s">
        <v>34</v>
      </c>
      <c r="U36" s="809">
        <v>4</v>
      </c>
      <c r="V36" s="809">
        <v>1</v>
      </c>
      <c r="W36" s="370"/>
      <c r="X36" s="370"/>
      <c r="Y36" s="370"/>
      <c r="Z36" s="370"/>
      <c r="AA36" s="370"/>
      <c r="AB36" s="371"/>
    </row>
    <row r="37" spans="1:28" s="372" customFormat="1" ht="12" customHeight="1">
      <c r="A37" s="336"/>
      <c r="B37" s="336"/>
      <c r="C37" s="404" t="s">
        <v>1123</v>
      </c>
      <c r="D37" s="233"/>
      <c r="E37" s="808">
        <v>131</v>
      </c>
      <c r="F37" s="809">
        <v>122</v>
      </c>
      <c r="G37" s="809">
        <v>112</v>
      </c>
      <c r="H37" s="809">
        <v>108</v>
      </c>
      <c r="I37" s="809">
        <v>1</v>
      </c>
      <c r="J37" s="810" t="s">
        <v>34</v>
      </c>
      <c r="K37" s="810">
        <v>3</v>
      </c>
      <c r="L37" s="809">
        <v>88</v>
      </c>
      <c r="M37" s="809">
        <v>87</v>
      </c>
      <c r="N37" s="809">
        <v>1</v>
      </c>
      <c r="O37" s="810" t="s">
        <v>34</v>
      </c>
      <c r="P37" s="810" t="s">
        <v>34</v>
      </c>
      <c r="Q37" s="809">
        <v>10</v>
      </c>
      <c r="R37" s="809">
        <v>5</v>
      </c>
      <c r="S37" s="809" t="s">
        <v>34</v>
      </c>
      <c r="T37" s="809" t="s">
        <v>34</v>
      </c>
      <c r="U37" s="809">
        <v>5</v>
      </c>
      <c r="V37" s="809">
        <v>4</v>
      </c>
      <c r="W37" s="370"/>
      <c r="X37" s="370"/>
      <c r="Y37" s="370"/>
      <c r="Z37" s="370"/>
      <c r="AA37" s="370"/>
      <c r="AB37" s="371"/>
    </row>
    <row r="38" spans="1:28" s="372" customFormat="1" ht="12" customHeight="1">
      <c r="A38" s="336"/>
      <c r="B38" s="336"/>
      <c r="C38" s="404" t="s">
        <v>1124</v>
      </c>
      <c r="D38" s="233"/>
      <c r="E38" s="808">
        <v>103</v>
      </c>
      <c r="F38" s="809">
        <v>93</v>
      </c>
      <c r="G38" s="809">
        <v>80</v>
      </c>
      <c r="H38" s="809">
        <v>78</v>
      </c>
      <c r="I38" s="809">
        <v>1</v>
      </c>
      <c r="J38" s="810" t="s">
        <v>34</v>
      </c>
      <c r="K38" s="810">
        <v>1</v>
      </c>
      <c r="L38" s="809">
        <v>68</v>
      </c>
      <c r="M38" s="809">
        <v>67</v>
      </c>
      <c r="N38" s="809" t="s">
        <v>34</v>
      </c>
      <c r="O38" s="810" t="s">
        <v>34</v>
      </c>
      <c r="P38" s="810">
        <v>1</v>
      </c>
      <c r="Q38" s="809">
        <v>13</v>
      </c>
      <c r="R38" s="809">
        <v>7</v>
      </c>
      <c r="S38" s="809">
        <v>1</v>
      </c>
      <c r="T38" s="809" t="s">
        <v>34</v>
      </c>
      <c r="U38" s="809">
        <v>6</v>
      </c>
      <c r="V38" s="809">
        <v>3</v>
      </c>
      <c r="W38" s="370"/>
      <c r="X38" s="370"/>
      <c r="Y38" s="370"/>
      <c r="Z38" s="370"/>
      <c r="AA38" s="370"/>
      <c r="AB38" s="371"/>
    </row>
    <row r="39" spans="1:28" s="372" customFormat="1" ht="12" customHeight="1">
      <c r="A39" s="336"/>
      <c r="B39" s="336"/>
      <c r="C39" s="404" t="s">
        <v>1125</v>
      </c>
      <c r="D39" s="233"/>
      <c r="E39" s="808">
        <v>143</v>
      </c>
      <c r="F39" s="809">
        <v>135</v>
      </c>
      <c r="G39" s="809">
        <v>129</v>
      </c>
      <c r="H39" s="809">
        <v>125</v>
      </c>
      <c r="I39" s="809" t="s">
        <v>34</v>
      </c>
      <c r="J39" s="810">
        <v>1</v>
      </c>
      <c r="K39" s="810">
        <v>3</v>
      </c>
      <c r="L39" s="809">
        <v>99</v>
      </c>
      <c r="M39" s="809">
        <v>96</v>
      </c>
      <c r="N39" s="809" t="s">
        <v>34</v>
      </c>
      <c r="O39" s="810">
        <v>1</v>
      </c>
      <c r="P39" s="810">
        <v>2</v>
      </c>
      <c r="Q39" s="809">
        <v>6</v>
      </c>
      <c r="R39" s="809">
        <v>6</v>
      </c>
      <c r="S39" s="809">
        <v>1</v>
      </c>
      <c r="T39" s="809" t="s">
        <v>34</v>
      </c>
      <c r="U39" s="809">
        <v>5</v>
      </c>
      <c r="V39" s="809">
        <v>2</v>
      </c>
      <c r="W39" s="370"/>
      <c r="X39" s="370"/>
      <c r="Y39" s="370"/>
      <c r="Z39" s="370"/>
      <c r="AA39" s="370"/>
      <c r="AB39" s="371"/>
    </row>
    <row r="40" spans="1:28" s="372" customFormat="1" ht="12" customHeight="1">
      <c r="A40" s="336"/>
      <c r="B40" s="336"/>
      <c r="C40" s="404" t="s">
        <v>1126</v>
      </c>
      <c r="D40" s="233"/>
      <c r="E40" s="808">
        <v>205</v>
      </c>
      <c r="F40" s="809">
        <v>183</v>
      </c>
      <c r="G40" s="809">
        <v>170</v>
      </c>
      <c r="H40" s="809">
        <v>163</v>
      </c>
      <c r="I40" s="809">
        <v>1</v>
      </c>
      <c r="J40" s="810" t="s">
        <v>34</v>
      </c>
      <c r="K40" s="810">
        <v>6</v>
      </c>
      <c r="L40" s="809">
        <v>124</v>
      </c>
      <c r="M40" s="809">
        <v>121</v>
      </c>
      <c r="N40" s="809" t="s">
        <v>34</v>
      </c>
      <c r="O40" s="810" t="s">
        <v>34</v>
      </c>
      <c r="P40" s="810">
        <v>3</v>
      </c>
      <c r="Q40" s="809">
        <v>13</v>
      </c>
      <c r="R40" s="809">
        <v>22</v>
      </c>
      <c r="S40" s="809">
        <v>5</v>
      </c>
      <c r="T40" s="809" t="s">
        <v>34</v>
      </c>
      <c r="U40" s="809">
        <v>17</v>
      </c>
      <c r="V40" s="809" t="s">
        <v>34</v>
      </c>
      <c r="W40" s="370"/>
      <c r="X40" s="370"/>
      <c r="Y40" s="370"/>
      <c r="Z40" s="370"/>
      <c r="AA40" s="370"/>
      <c r="AB40" s="371"/>
    </row>
    <row r="41" spans="1:28" s="372" customFormat="1" ht="12" customHeight="1">
      <c r="A41" s="336"/>
      <c r="B41" s="336"/>
      <c r="C41" s="404" t="s">
        <v>1127</v>
      </c>
      <c r="D41" s="233"/>
      <c r="E41" s="808">
        <v>324</v>
      </c>
      <c r="F41" s="809">
        <v>243</v>
      </c>
      <c r="G41" s="809">
        <v>229</v>
      </c>
      <c r="H41" s="809">
        <v>208</v>
      </c>
      <c r="I41" s="809">
        <v>5</v>
      </c>
      <c r="J41" s="810" t="s">
        <v>34</v>
      </c>
      <c r="K41" s="810">
        <v>16</v>
      </c>
      <c r="L41" s="809">
        <v>161</v>
      </c>
      <c r="M41" s="809">
        <v>155</v>
      </c>
      <c r="N41" s="809">
        <v>1</v>
      </c>
      <c r="O41" s="810" t="s">
        <v>34</v>
      </c>
      <c r="P41" s="810">
        <v>5</v>
      </c>
      <c r="Q41" s="809">
        <v>14</v>
      </c>
      <c r="R41" s="809">
        <v>77</v>
      </c>
      <c r="S41" s="809">
        <v>10</v>
      </c>
      <c r="T41" s="809" t="s">
        <v>34</v>
      </c>
      <c r="U41" s="809">
        <v>67</v>
      </c>
      <c r="V41" s="809">
        <v>4</v>
      </c>
      <c r="W41" s="370"/>
      <c r="X41" s="370"/>
      <c r="Y41" s="370"/>
      <c r="Z41" s="370"/>
      <c r="AA41" s="370"/>
      <c r="AB41" s="371"/>
    </row>
    <row r="42" spans="1:28" s="372" customFormat="1" ht="12" customHeight="1">
      <c r="A42" s="336"/>
      <c r="B42" s="336"/>
      <c r="C42" s="404" t="s">
        <v>1128</v>
      </c>
      <c r="D42" s="233"/>
      <c r="E42" s="808">
        <v>315</v>
      </c>
      <c r="F42" s="809">
        <v>166</v>
      </c>
      <c r="G42" s="809">
        <v>160</v>
      </c>
      <c r="H42" s="809">
        <v>139</v>
      </c>
      <c r="I42" s="809">
        <v>12</v>
      </c>
      <c r="J42" s="810" t="s">
        <v>34</v>
      </c>
      <c r="K42" s="810">
        <v>9</v>
      </c>
      <c r="L42" s="809">
        <v>90</v>
      </c>
      <c r="M42" s="809">
        <v>78</v>
      </c>
      <c r="N42" s="809">
        <v>8</v>
      </c>
      <c r="O42" s="810" t="s">
        <v>34</v>
      </c>
      <c r="P42" s="810">
        <v>4</v>
      </c>
      <c r="Q42" s="809">
        <v>6</v>
      </c>
      <c r="R42" s="809">
        <v>144</v>
      </c>
      <c r="S42" s="809">
        <v>12</v>
      </c>
      <c r="T42" s="809" t="s">
        <v>34</v>
      </c>
      <c r="U42" s="809">
        <v>132</v>
      </c>
      <c r="V42" s="809">
        <v>5</v>
      </c>
      <c r="W42" s="370"/>
      <c r="X42" s="370"/>
      <c r="Y42" s="370"/>
      <c r="Z42" s="370"/>
      <c r="AA42" s="370"/>
      <c r="AB42" s="371"/>
    </row>
    <row r="43" spans="1:28" s="372" customFormat="1" ht="12" customHeight="1">
      <c r="A43" s="336"/>
      <c r="B43" s="336"/>
      <c r="C43" s="404" t="s">
        <v>1129</v>
      </c>
      <c r="D43" s="233"/>
      <c r="E43" s="808">
        <v>166</v>
      </c>
      <c r="F43" s="809">
        <v>48</v>
      </c>
      <c r="G43" s="809">
        <v>48</v>
      </c>
      <c r="H43" s="809">
        <v>36</v>
      </c>
      <c r="I43" s="809">
        <v>9</v>
      </c>
      <c r="J43" s="810" t="s">
        <v>34</v>
      </c>
      <c r="K43" s="810">
        <v>3</v>
      </c>
      <c r="L43" s="809">
        <v>20</v>
      </c>
      <c r="M43" s="809">
        <v>16</v>
      </c>
      <c r="N43" s="809">
        <v>4</v>
      </c>
      <c r="O43" s="810" t="s">
        <v>34</v>
      </c>
      <c r="P43" s="810" t="s">
        <v>34</v>
      </c>
      <c r="Q43" s="809" t="s">
        <v>34</v>
      </c>
      <c r="R43" s="809">
        <v>117</v>
      </c>
      <c r="S43" s="809">
        <v>11</v>
      </c>
      <c r="T43" s="809" t="s">
        <v>34</v>
      </c>
      <c r="U43" s="809">
        <v>106</v>
      </c>
      <c r="V43" s="809">
        <v>1</v>
      </c>
      <c r="W43" s="370"/>
      <c r="X43" s="370"/>
      <c r="Y43" s="370"/>
      <c r="Z43" s="370"/>
      <c r="AA43" s="370"/>
      <c r="AB43" s="371"/>
    </row>
    <row r="44" spans="1:28" s="372" customFormat="1" ht="12" customHeight="1">
      <c r="A44" s="336"/>
      <c r="B44" s="336"/>
      <c r="C44" s="404" t="s">
        <v>1130</v>
      </c>
      <c r="D44" s="233"/>
      <c r="E44" s="808">
        <v>174</v>
      </c>
      <c r="F44" s="809">
        <v>28</v>
      </c>
      <c r="G44" s="809">
        <v>28</v>
      </c>
      <c r="H44" s="809">
        <v>21</v>
      </c>
      <c r="I44" s="809">
        <v>2</v>
      </c>
      <c r="J44" s="810" t="s">
        <v>34</v>
      </c>
      <c r="K44" s="810">
        <v>5</v>
      </c>
      <c r="L44" s="809">
        <v>7</v>
      </c>
      <c r="M44" s="809">
        <v>7</v>
      </c>
      <c r="N44" s="809" t="s">
        <v>34</v>
      </c>
      <c r="O44" s="810" t="s">
        <v>34</v>
      </c>
      <c r="P44" s="810" t="s">
        <v>34</v>
      </c>
      <c r="Q44" s="809" t="s">
        <v>34</v>
      </c>
      <c r="R44" s="809">
        <v>146</v>
      </c>
      <c r="S44" s="809">
        <v>12</v>
      </c>
      <c r="T44" s="809" t="s">
        <v>34</v>
      </c>
      <c r="U44" s="809">
        <v>134</v>
      </c>
      <c r="V44" s="809" t="s">
        <v>34</v>
      </c>
      <c r="W44" s="370"/>
      <c r="X44" s="370"/>
      <c r="Y44" s="370"/>
      <c r="Z44" s="370"/>
      <c r="AA44" s="370"/>
      <c r="AB44" s="371"/>
    </row>
    <row r="45" spans="1:28" s="372" customFormat="1" ht="12" customHeight="1">
      <c r="A45" s="336"/>
      <c r="B45" s="336"/>
      <c r="C45" s="404" t="s">
        <v>1131</v>
      </c>
      <c r="D45" s="233"/>
      <c r="E45" s="808">
        <v>151</v>
      </c>
      <c r="F45" s="809">
        <v>18</v>
      </c>
      <c r="G45" s="809">
        <v>18</v>
      </c>
      <c r="H45" s="809">
        <v>15</v>
      </c>
      <c r="I45" s="809" t="s">
        <v>34</v>
      </c>
      <c r="J45" s="810" t="s">
        <v>34</v>
      </c>
      <c r="K45" s="810">
        <v>3</v>
      </c>
      <c r="L45" s="809">
        <v>1</v>
      </c>
      <c r="M45" s="809">
        <v>1</v>
      </c>
      <c r="N45" s="809" t="s">
        <v>34</v>
      </c>
      <c r="O45" s="810" t="s">
        <v>34</v>
      </c>
      <c r="P45" s="810" t="s">
        <v>34</v>
      </c>
      <c r="Q45" s="809" t="s">
        <v>34</v>
      </c>
      <c r="R45" s="809">
        <v>133</v>
      </c>
      <c r="S45" s="809">
        <v>5</v>
      </c>
      <c r="T45" s="809" t="s">
        <v>34</v>
      </c>
      <c r="U45" s="809">
        <v>128</v>
      </c>
      <c r="V45" s="809" t="s">
        <v>34</v>
      </c>
      <c r="W45" s="370"/>
      <c r="X45" s="370"/>
      <c r="Y45" s="370"/>
      <c r="Z45" s="370"/>
      <c r="AA45" s="370"/>
      <c r="AB45" s="371"/>
    </row>
    <row r="46" spans="1:28" s="372" customFormat="1" ht="12" customHeight="1">
      <c r="A46" s="336"/>
      <c r="B46" s="336"/>
      <c r="C46" s="404" t="s">
        <v>1132</v>
      </c>
      <c r="D46" s="233"/>
      <c r="E46" s="808">
        <v>150</v>
      </c>
      <c r="F46" s="809">
        <v>3</v>
      </c>
      <c r="G46" s="809">
        <v>3</v>
      </c>
      <c r="H46" s="809">
        <v>1</v>
      </c>
      <c r="I46" s="809" t="s">
        <v>34</v>
      </c>
      <c r="J46" s="810" t="s">
        <v>34</v>
      </c>
      <c r="K46" s="810">
        <v>2</v>
      </c>
      <c r="L46" s="809">
        <v>2</v>
      </c>
      <c r="M46" s="809" t="s">
        <v>34</v>
      </c>
      <c r="N46" s="809" t="s">
        <v>34</v>
      </c>
      <c r="O46" s="810" t="s">
        <v>34</v>
      </c>
      <c r="P46" s="810">
        <v>2</v>
      </c>
      <c r="Q46" s="809" t="s">
        <v>34</v>
      </c>
      <c r="R46" s="809">
        <v>146</v>
      </c>
      <c r="S46" s="809">
        <v>1</v>
      </c>
      <c r="T46" s="809" t="s">
        <v>34</v>
      </c>
      <c r="U46" s="809">
        <v>145</v>
      </c>
      <c r="V46" s="809">
        <v>1</v>
      </c>
      <c r="W46" s="370"/>
      <c r="X46" s="370"/>
      <c r="Y46" s="370"/>
      <c r="Z46" s="370"/>
      <c r="AA46" s="370"/>
      <c r="AB46" s="371"/>
    </row>
    <row r="47" spans="1:28" s="372" customFormat="1" ht="12" customHeight="1">
      <c r="A47" s="336"/>
      <c r="B47" s="233" t="s">
        <v>1133</v>
      </c>
      <c r="C47" s="233"/>
      <c r="D47" s="233"/>
      <c r="E47" s="808"/>
      <c r="F47" s="809"/>
      <c r="G47" s="809"/>
      <c r="H47" s="809"/>
      <c r="I47" s="809"/>
      <c r="J47" s="810"/>
      <c r="K47" s="810"/>
      <c r="L47" s="809"/>
      <c r="M47" s="809"/>
      <c r="N47" s="809"/>
      <c r="O47" s="810"/>
      <c r="P47" s="810"/>
      <c r="Q47" s="809"/>
      <c r="R47" s="809"/>
      <c r="S47" s="809"/>
      <c r="T47" s="809"/>
      <c r="U47" s="809"/>
      <c r="V47" s="809"/>
      <c r="W47" s="370"/>
      <c r="X47" s="370"/>
      <c r="Y47" s="370"/>
      <c r="Z47" s="370"/>
      <c r="AA47" s="370"/>
      <c r="AB47" s="371"/>
    </row>
    <row r="48" spans="1:28" s="372" customFormat="1" ht="12" customHeight="1">
      <c r="A48" s="336"/>
      <c r="B48" s="233"/>
      <c r="C48" s="404" t="s">
        <v>1109</v>
      </c>
      <c r="D48" s="233"/>
      <c r="E48" s="808">
        <v>1275</v>
      </c>
      <c r="F48" s="809">
        <v>1032</v>
      </c>
      <c r="G48" s="809">
        <v>955</v>
      </c>
      <c r="H48" s="809">
        <v>910</v>
      </c>
      <c r="I48" s="809">
        <v>11</v>
      </c>
      <c r="J48" s="810">
        <v>2</v>
      </c>
      <c r="K48" s="810">
        <v>32</v>
      </c>
      <c r="L48" s="809">
        <v>749</v>
      </c>
      <c r="M48" s="809">
        <v>730</v>
      </c>
      <c r="N48" s="809">
        <v>4</v>
      </c>
      <c r="O48" s="809">
        <v>2</v>
      </c>
      <c r="P48" s="809">
        <v>13</v>
      </c>
      <c r="Q48" s="809">
        <v>77</v>
      </c>
      <c r="R48" s="809">
        <v>224</v>
      </c>
      <c r="S48" s="809">
        <v>18</v>
      </c>
      <c r="T48" s="809">
        <v>93</v>
      </c>
      <c r="U48" s="809">
        <v>113</v>
      </c>
      <c r="V48" s="809">
        <v>19</v>
      </c>
      <c r="W48" s="370"/>
      <c r="X48" s="370"/>
      <c r="Y48" s="370"/>
      <c r="Z48" s="370"/>
      <c r="AA48" s="370"/>
      <c r="AB48" s="371"/>
    </row>
    <row r="49" spans="1:28" s="372" customFormat="1" ht="12" customHeight="1">
      <c r="A49" s="336"/>
      <c r="B49" s="336"/>
      <c r="C49" s="404" t="s">
        <v>1134</v>
      </c>
      <c r="D49" s="233"/>
      <c r="E49" s="808">
        <v>956</v>
      </c>
      <c r="F49" s="809">
        <v>263</v>
      </c>
      <c r="G49" s="809">
        <v>257</v>
      </c>
      <c r="H49" s="809">
        <v>212</v>
      </c>
      <c r="I49" s="809">
        <v>23</v>
      </c>
      <c r="J49" s="810" t="s">
        <v>34</v>
      </c>
      <c r="K49" s="810">
        <v>22</v>
      </c>
      <c r="L49" s="809">
        <v>120</v>
      </c>
      <c r="M49" s="809">
        <v>102</v>
      </c>
      <c r="N49" s="809">
        <v>12</v>
      </c>
      <c r="O49" s="810" t="s">
        <v>34</v>
      </c>
      <c r="P49" s="810">
        <v>6</v>
      </c>
      <c r="Q49" s="809">
        <v>6</v>
      </c>
      <c r="R49" s="809">
        <v>686</v>
      </c>
      <c r="S49" s="809">
        <v>41</v>
      </c>
      <c r="T49" s="809" t="s">
        <v>34</v>
      </c>
      <c r="U49" s="809">
        <v>645</v>
      </c>
      <c r="V49" s="809">
        <v>7</v>
      </c>
      <c r="W49" s="370"/>
      <c r="X49" s="370"/>
      <c r="Y49" s="370"/>
      <c r="Z49" s="370"/>
      <c r="AA49" s="370"/>
      <c r="AB49" s="371"/>
    </row>
    <row r="50" spans="1:28" s="372" customFormat="1" ht="12" customHeight="1">
      <c r="A50" s="336"/>
      <c r="B50" s="336"/>
      <c r="C50" s="1793" t="s">
        <v>1135</v>
      </c>
      <c r="D50" s="1793"/>
      <c r="E50" s="808">
        <v>481</v>
      </c>
      <c r="F50" s="809">
        <v>214</v>
      </c>
      <c r="G50" s="809">
        <v>208</v>
      </c>
      <c r="H50" s="809">
        <v>175</v>
      </c>
      <c r="I50" s="809">
        <v>21</v>
      </c>
      <c r="J50" s="810" t="s">
        <v>34</v>
      </c>
      <c r="K50" s="810">
        <v>12</v>
      </c>
      <c r="L50" s="809">
        <v>110</v>
      </c>
      <c r="M50" s="809">
        <v>94</v>
      </c>
      <c r="N50" s="809">
        <v>12</v>
      </c>
      <c r="O50" s="810" t="s">
        <v>34</v>
      </c>
      <c r="P50" s="810">
        <v>4</v>
      </c>
      <c r="Q50" s="809">
        <v>6</v>
      </c>
      <c r="R50" s="809">
        <v>261</v>
      </c>
      <c r="S50" s="809">
        <v>23</v>
      </c>
      <c r="T50" s="809" t="s">
        <v>34</v>
      </c>
      <c r="U50" s="809">
        <v>238</v>
      </c>
      <c r="V50" s="809">
        <v>6</v>
      </c>
      <c r="W50" s="370"/>
      <c r="X50" s="370"/>
      <c r="Y50" s="370"/>
      <c r="Z50" s="370"/>
      <c r="AA50" s="370"/>
      <c r="AB50" s="371"/>
    </row>
    <row r="51" spans="1:28" s="372" customFormat="1" ht="13.5" customHeight="1">
      <c r="A51" s="336"/>
      <c r="B51" s="336"/>
      <c r="C51" s="1793" t="s">
        <v>1116</v>
      </c>
      <c r="D51" s="1793"/>
      <c r="E51" s="808">
        <v>475</v>
      </c>
      <c r="F51" s="809">
        <v>49</v>
      </c>
      <c r="G51" s="809">
        <v>49</v>
      </c>
      <c r="H51" s="809">
        <v>37</v>
      </c>
      <c r="I51" s="809">
        <v>2</v>
      </c>
      <c r="J51" s="810" t="s">
        <v>34</v>
      </c>
      <c r="K51" s="810">
        <v>10</v>
      </c>
      <c r="L51" s="809">
        <v>10</v>
      </c>
      <c r="M51" s="809">
        <v>8</v>
      </c>
      <c r="N51" s="809" t="s">
        <v>34</v>
      </c>
      <c r="O51" s="810" t="s">
        <v>34</v>
      </c>
      <c r="P51" s="810">
        <v>2</v>
      </c>
      <c r="Q51" s="809" t="s">
        <v>34</v>
      </c>
      <c r="R51" s="809">
        <v>425</v>
      </c>
      <c r="S51" s="809">
        <v>18</v>
      </c>
      <c r="T51" s="809" t="s">
        <v>34</v>
      </c>
      <c r="U51" s="809">
        <v>407</v>
      </c>
      <c r="V51" s="809">
        <v>1</v>
      </c>
      <c r="W51" s="370"/>
      <c r="X51" s="370"/>
      <c r="Y51" s="370"/>
      <c r="Z51" s="370"/>
      <c r="AA51" s="370"/>
      <c r="AB51" s="371"/>
    </row>
    <row r="52" spans="1:28" s="372" customFormat="1" ht="13.5" customHeight="1">
      <c r="A52" s="336"/>
      <c r="B52" s="336"/>
      <c r="C52" s="811"/>
      <c r="D52" s="811"/>
      <c r="E52" s="808"/>
      <c r="F52" s="809"/>
      <c r="G52" s="809"/>
      <c r="H52" s="809"/>
      <c r="I52" s="809"/>
      <c r="J52" s="810"/>
      <c r="K52" s="810"/>
      <c r="L52" s="809"/>
      <c r="M52" s="809"/>
      <c r="N52" s="809"/>
      <c r="O52" s="810"/>
      <c r="P52" s="810"/>
      <c r="Q52" s="809"/>
      <c r="R52" s="809"/>
      <c r="S52" s="809"/>
      <c r="T52" s="809"/>
      <c r="U52" s="809"/>
      <c r="V52" s="809"/>
      <c r="W52" s="370"/>
      <c r="X52" s="370"/>
      <c r="Y52" s="370"/>
      <c r="Z52" s="370"/>
      <c r="AA52" s="370"/>
      <c r="AB52" s="371"/>
    </row>
    <row r="53" spans="1:28" s="372" customFormat="1" ht="12" customHeight="1">
      <c r="A53" s="336"/>
      <c r="B53" s="233" t="s">
        <v>1117</v>
      </c>
      <c r="C53" s="234"/>
      <c r="D53" s="233"/>
      <c r="E53" s="808">
        <v>2686</v>
      </c>
      <c r="F53" s="809">
        <v>1104</v>
      </c>
      <c r="G53" s="809">
        <v>1070</v>
      </c>
      <c r="H53" s="809">
        <v>796</v>
      </c>
      <c r="I53" s="809">
        <v>253</v>
      </c>
      <c r="J53" s="810">
        <v>4</v>
      </c>
      <c r="K53" s="810">
        <v>17</v>
      </c>
      <c r="L53" s="809">
        <v>906</v>
      </c>
      <c r="M53" s="809">
        <v>724</v>
      </c>
      <c r="N53" s="809">
        <v>162</v>
      </c>
      <c r="O53" s="810">
        <v>4</v>
      </c>
      <c r="P53" s="810">
        <v>16</v>
      </c>
      <c r="Q53" s="809">
        <v>34</v>
      </c>
      <c r="R53" s="809">
        <v>1559</v>
      </c>
      <c r="S53" s="809">
        <v>700</v>
      </c>
      <c r="T53" s="809">
        <v>72</v>
      </c>
      <c r="U53" s="809">
        <v>787</v>
      </c>
      <c r="V53" s="809">
        <v>23</v>
      </c>
      <c r="W53" s="370"/>
      <c r="X53" s="370"/>
      <c r="Y53" s="370"/>
      <c r="Z53" s="370"/>
      <c r="AA53" s="370"/>
      <c r="AB53" s="371"/>
    </row>
    <row r="54" spans="1:28" s="372" customFormat="1" ht="12" customHeight="1">
      <c r="A54" s="336"/>
      <c r="B54" s="336"/>
      <c r="C54" s="404" t="s">
        <v>1118</v>
      </c>
      <c r="D54" s="233" t="s">
        <v>1001</v>
      </c>
      <c r="E54" s="808">
        <v>79</v>
      </c>
      <c r="F54" s="809">
        <v>13</v>
      </c>
      <c r="G54" s="809">
        <v>11</v>
      </c>
      <c r="H54" s="809">
        <v>9</v>
      </c>
      <c r="I54" s="809" t="s">
        <v>34</v>
      </c>
      <c r="J54" s="810">
        <v>2</v>
      </c>
      <c r="K54" s="810" t="s">
        <v>34</v>
      </c>
      <c r="L54" s="809">
        <v>11</v>
      </c>
      <c r="M54" s="809">
        <v>9</v>
      </c>
      <c r="N54" s="809" t="s">
        <v>34</v>
      </c>
      <c r="O54" s="810">
        <v>2</v>
      </c>
      <c r="P54" s="810" t="s">
        <v>34</v>
      </c>
      <c r="Q54" s="809">
        <v>2</v>
      </c>
      <c r="R54" s="809">
        <v>66</v>
      </c>
      <c r="S54" s="809" t="s">
        <v>34</v>
      </c>
      <c r="T54" s="809">
        <v>64</v>
      </c>
      <c r="U54" s="809">
        <v>2</v>
      </c>
      <c r="V54" s="809" t="s">
        <v>34</v>
      </c>
      <c r="W54" s="370"/>
      <c r="X54" s="370"/>
      <c r="Y54" s="370"/>
      <c r="Z54" s="370"/>
      <c r="AA54" s="370"/>
      <c r="AB54" s="371"/>
    </row>
    <row r="55" spans="1:28" s="372" customFormat="1" ht="12" customHeight="1">
      <c r="A55" s="336"/>
      <c r="B55" s="336"/>
      <c r="C55" s="404" t="s">
        <v>1119</v>
      </c>
      <c r="D55" s="233"/>
      <c r="E55" s="808">
        <v>76</v>
      </c>
      <c r="F55" s="809">
        <v>66</v>
      </c>
      <c r="G55" s="809">
        <v>65</v>
      </c>
      <c r="H55" s="809">
        <v>63</v>
      </c>
      <c r="I55" s="809" t="s">
        <v>34</v>
      </c>
      <c r="J55" s="810">
        <v>2</v>
      </c>
      <c r="K55" s="810" t="s">
        <v>34</v>
      </c>
      <c r="L55" s="809">
        <v>64</v>
      </c>
      <c r="M55" s="809">
        <v>62</v>
      </c>
      <c r="N55" s="809" t="s">
        <v>34</v>
      </c>
      <c r="O55" s="810">
        <v>2</v>
      </c>
      <c r="P55" s="810" t="s">
        <v>34</v>
      </c>
      <c r="Q55" s="809">
        <v>1</v>
      </c>
      <c r="R55" s="809">
        <v>10</v>
      </c>
      <c r="S55" s="809">
        <v>2</v>
      </c>
      <c r="T55" s="809">
        <v>8</v>
      </c>
      <c r="U55" s="809" t="s">
        <v>34</v>
      </c>
      <c r="V55" s="809" t="s">
        <v>34</v>
      </c>
      <c r="W55" s="370"/>
      <c r="X55" s="370"/>
      <c r="Y55" s="370"/>
      <c r="Z55" s="370"/>
      <c r="AA55" s="370"/>
      <c r="AB55" s="371"/>
    </row>
    <row r="56" spans="1:28" s="372" customFormat="1" ht="12" customHeight="1">
      <c r="A56" s="336"/>
      <c r="B56" s="336"/>
      <c r="C56" s="404" t="s">
        <v>1120</v>
      </c>
      <c r="D56" s="233"/>
      <c r="E56" s="808">
        <v>75</v>
      </c>
      <c r="F56" s="809">
        <v>65</v>
      </c>
      <c r="G56" s="809">
        <v>58</v>
      </c>
      <c r="H56" s="809">
        <v>52</v>
      </c>
      <c r="I56" s="809">
        <v>3</v>
      </c>
      <c r="J56" s="810" t="s">
        <v>34</v>
      </c>
      <c r="K56" s="810">
        <v>3</v>
      </c>
      <c r="L56" s="809">
        <v>54</v>
      </c>
      <c r="M56" s="809">
        <v>49</v>
      </c>
      <c r="N56" s="809">
        <v>2</v>
      </c>
      <c r="O56" s="810" t="s">
        <v>34</v>
      </c>
      <c r="P56" s="810">
        <v>3</v>
      </c>
      <c r="Q56" s="809">
        <v>7</v>
      </c>
      <c r="R56" s="809">
        <v>9</v>
      </c>
      <c r="S56" s="809">
        <v>9</v>
      </c>
      <c r="T56" s="809" t="s">
        <v>34</v>
      </c>
      <c r="U56" s="809" t="s">
        <v>34</v>
      </c>
      <c r="V56" s="809">
        <v>1</v>
      </c>
      <c r="W56" s="370"/>
      <c r="X56" s="370"/>
      <c r="Y56" s="370"/>
      <c r="Z56" s="370"/>
      <c r="AA56" s="370"/>
      <c r="AB56" s="371"/>
    </row>
    <row r="57" spans="1:28" s="372" customFormat="1" ht="12" customHeight="1">
      <c r="A57" s="336"/>
      <c r="B57" s="336"/>
      <c r="C57" s="404" t="s">
        <v>1121</v>
      </c>
      <c r="D57" s="233"/>
      <c r="E57" s="808">
        <v>81</v>
      </c>
      <c r="F57" s="809">
        <v>68</v>
      </c>
      <c r="G57" s="809">
        <v>62</v>
      </c>
      <c r="H57" s="809">
        <v>54</v>
      </c>
      <c r="I57" s="809">
        <v>5</v>
      </c>
      <c r="J57" s="810" t="s">
        <v>34</v>
      </c>
      <c r="K57" s="810">
        <v>3</v>
      </c>
      <c r="L57" s="809">
        <v>57</v>
      </c>
      <c r="M57" s="809">
        <v>52</v>
      </c>
      <c r="N57" s="809">
        <v>2</v>
      </c>
      <c r="O57" s="810" t="s">
        <v>34</v>
      </c>
      <c r="P57" s="810">
        <v>3</v>
      </c>
      <c r="Q57" s="809">
        <v>6</v>
      </c>
      <c r="R57" s="809">
        <v>12</v>
      </c>
      <c r="S57" s="809">
        <v>9</v>
      </c>
      <c r="T57" s="809" t="s">
        <v>34</v>
      </c>
      <c r="U57" s="809">
        <v>3</v>
      </c>
      <c r="V57" s="809">
        <v>1</v>
      </c>
      <c r="W57" s="370"/>
      <c r="X57" s="370"/>
      <c r="Y57" s="370"/>
      <c r="Z57" s="370"/>
      <c r="AA57" s="370"/>
      <c r="AB57" s="371"/>
    </row>
    <row r="58" spans="1:28" s="372" customFormat="1" ht="12" customHeight="1">
      <c r="A58" s="336"/>
      <c r="B58" s="336"/>
      <c r="C58" s="404" t="s">
        <v>1122</v>
      </c>
      <c r="D58" s="233"/>
      <c r="E58" s="808">
        <v>91</v>
      </c>
      <c r="F58" s="809">
        <v>75</v>
      </c>
      <c r="G58" s="809">
        <v>73</v>
      </c>
      <c r="H58" s="809">
        <v>61</v>
      </c>
      <c r="I58" s="809">
        <v>10</v>
      </c>
      <c r="J58" s="810" t="s">
        <v>34</v>
      </c>
      <c r="K58" s="810">
        <v>2</v>
      </c>
      <c r="L58" s="809">
        <v>72</v>
      </c>
      <c r="M58" s="809">
        <v>60</v>
      </c>
      <c r="N58" s="809">
        <v>10</v>
      </c>
      <c r="O58" s="810" t="s">
        <v>34</v>
      </c>
      <c r="P58" s="810">
        <v>2</v>
      </c>
      <c r="Q58" s="809">
        <v>2</v>
      </c>
      <c r="R58" s="809">
        <v>15</v>
      </c>
      <c r="S58" s="809">
        <v>13</v>
      </c>
      <c r="T58" s="809" t="s">
        <v>34</v>
      </c>
      <c r="U58" s="809">
        <v>2</v>
      </c>
      <c r="V58" s="809">
        <v>1</v>
      </c>
      <c r="W58" s="370"/>
      <c r="X58" s="370"/>
      <c r="Y58" s="370"/>
      <c r="Z58" s="370"/>
      <c r="AA58" s="370"/>
      <c r="AB58" s="371"/>
    </row>
    <row r="59" spans="1:28" s="372" customFormat="1" ht="12" customHeight="1">
      <c r="A59" s="336"/>
      <c r="B59" s="336"/>
      <c r="C59" s="404" t="s">
        <v>1123</v>
      </c>
      <c r="D59" s="233"/>
      <c r="E59" s="808">
        <v>111</v>
      </c>
      <c r="F59" s="809">
        <v>90</v>
      </c>
      <c r="G59" s="809">
        <v>88</v>
      </c>
      <c r="H59" s="809">
        <v>77</v>
      </c>
      <c r="I59" s="809">
        <v>11</v>
      </c>
      <c r="J59" s="810" t="s">
        <v>34</v>
      </c>
      <c r="K59" s="810" t="s">
        <v>34</v>
      </c>
      <c r="L59" s="809">
        <v>82</v>
      </c>
      <c r="M59" s="809">
        <v>72</v>
      </c>
      <c r="N59" s="809">
        <v>10</v>
      </c>
      <c r="O59" s="810" t="s">
        <v>34</v>
      </c>
      <c r="P59" s="810" t="s">
        <v>34</v>
      </c>
      <c r="Q59" s="809">
        <v>2</v>
      </c>
      <c r="R59" s="809">
        <v>19</v>
      </c>
      <c r="S59" s="809">
        <v>18</v>
      </c>
      <c r="T59" s="809" t="s">
        <v>34</v>
      </c>
      <c r="U59" s="809">
        <v>1</v>
      </c>
      <c r="V59" s="809">
        <v>2</v>
      </c>
      <c r="W59" s="370"/>
      <c r="X59" s="370"/>
      <c r="Y59" s="370"/>
      <c r="Z59" s="370"/>
      <c r="AA59" s="370"/>
      <c r="AB59" s="371"/>
    </row>
    <row r="60" spans="1:28" s="372" customFormat="1" ht="12" customHeight="1">
      <c r="A60" s="336"/>
      <c r="B60" s="336"/>
      <c r="C60" s="404" t="s">
        <v>1124</v>
      </c>
      <c r="D60" s="233"/>
      <c r="E60" s="808">
        <v>114</v>
      </c>
      <c r="F60" s="809">
        <v>94</v>
      </c>
      <c r="G60" s="809">
        <v>93</v>
      </c>
      <c r="H60" s="809">
        <v>71</v>
      </c>
      <c r="I60" s="809">
        <v>21</v>
      </c>
      <c r="J60" s="810" t="s">
        <v>34</v>
      </c>
      <c r="K60" s="810">
        <v>1</v>
      </c>
      <c r="L60" s="809">
        <v>84</v>
      </c>
      <c r="M60" s="809">
        <v>66</v>
      </c>
      <c r="N60" s="809">
        <v>17</v>
      </c>
      <c r="O60" s="810" t="s">
        <v>34</v>
      </c>
      <c r="P60" s="810">
        <v>1</v>
      </c>
      <c r="Q60" s="809">
        <v>1</v>
      </c>
      <c r="R60" s="809">
        <v>17</v>
      </c>
      <c r="S60" s="809">
        <v>17</v>
      </c>
      <c r="T60" s="809" t="s">
        <v>34</v>
      </c>
      <c r="U60" s="809" t="s">
        <v>34</v>
      </c>
      <c r="V60" s="809">
        <v>3</v>
      </c>
      <c r="W60" s="370"/>
      <c r="X60" s="370"/>
      <c r="Y60" s="370"/>
      <c r="Z60" s="370"/>
      <c r="AA60" s="370"/>
      <c r="AB60" s="371"/>
    </row>
    <row r="61" spans="1:28" s="372" customFormat="1" ht="12" customHeight="1">
      <c r="A61" s="336"/>
      <c r="B61" s="336"/>
      <c r="C61" s="404" t="s">
        <v>1125</v>
      </c>
      <c r="D61" s="233"/>
      <c r="E61" s="808">
        <v>171</v>
      </c>
      <c r="F61" s="809">
        <v>135</v>
      </c>
      <c r="G61" s="809">
        <v>131</v>
      </c>
      <c r="H61" s="809">
        <v>102</v>
      </c>
      <c r="I61" s="809">
        <v>29</v>
      </c>
      <c r="J61" s="810" t="s">
        <v>34</v>
      </c>
      <c r="K61" s="810" t="s">
        <v>34</v>
      </c>
      <c r="L61" s="809">
        <v>111</v>
      </c>
      <c r="M61" s="809">
        <v>93</v>
      </c>
      <c r="N61" s="809">
        <v>18</v>
      </c>
      <c r="O61" s="810" t="s">
        <v>34</v>
      </c>
      <c r="P61" s="810" t="s">
        <v>34</v>
      </c>
      <c r="Q61" s="809">
        <v>4</v>
      </c>
      <c r="R61" s="809">
        <v>36</v>
      </c>
      <c r="S61" s="809">
        <v>34</v>
      </c>
      <c r="T61" s="809" t="s">
        <v>34</v>
      </c>
      <c r="U61" s="809">
        <v>2</v>
      </c>
      <c r="V61" s="809" t="s">
        <v>34</v>
      </c>
      <c r="W61" s="370"/>
      <c r="X61" s="370"/>
      <c r="Y61" s="370"/>
      <c r="Z61" s="370"/>
      <c r="AA61" s="370"/>
      <c r="AB61" s="371"/>
    </row>
    <row r="62" spans="1:28" s="372" customFormat="1" ht="12" customHeight="1">
      <c r="A62" s="336"/>
      <c r="B62" s="336"/>
      <c r="C62" s="404" t="s">
        <v>1126</v>
      </c>
      <c r="D62" s="233"/>
      <c r="E62" s="808">
        <v>198</v>
      </c>
      <c r="F62" s="809">
        <v>151</v>
      </c>
      <c r="G62" s="809">
        <v>148</v>
      </c>
      <c r="H62" s="809">
        <v>114</v>
      </c>
      <c r="I62" s="809">
        <v>32</v>
      </c>
      <c r="J62" s="810" t="s">
        <v>34</v>
      </c>
      <c r="K62" s="810">
        <v>2</v>
      </c>
      <c r="L62" s="809">
        <v>136</v>
      </c>
      <c r="M62" s="809">
        <v>107</v>
      </c>
      <c r="N62" s="809">
        <v>27</v>
      </c>
      <c r="O62" s="810" t="s">
        <v>34</v>
      </c>
      <c r="P62" s="810">
        <v>2</v>
      </c>
      <c r="Q62" s="809">
        <v>3</v>
      </c>
      <c r="R62" s="809">
        <v>46</v>
      </c>
      <c r="S62" s="809">
        <v>42</v>
      </c>
      <c r="T62" s="809" t="s">
        <v>34</v>
      </c>
      <c r="U62" s="809">
        <v>4</v>
      </c>
      <c r="V62" s="809">
        <v>1</v>
      </c>
      <c r="W62" s="370"/>
      <c r="X62" s="370"/>
      <c r="Y62" s="370"/>
      <c r="Z62" s="370"/>
      <c r="AA62" s="370"/>
      <c r="AB62" s="371"/>
    </row>
    <row r="63" spans="1:28" s="372" customFormat="1" ht="12" customHeight="1">
      <c r="A63" s="336"/>
      <c r="B63" s="336"/>
      <c r="C63" s="404" t="s">
        <v>1127</v>
      </c>
      <c r="D63" s="233"/>
      <c r="E63" s="808">
        <v>312</v>
      </c>
      <c r="F63" s="809">
        <v>173</v>
      </c>
      <c r="G63" s="809">
        <v>168</v>
      </c>
      <c r="H63" s="809">
        <v>104</v>
      </c>
      <c r="I63" s="809">
        <v>63</v>
      </c>
      <c r="J63" s="810" t="s">
        <v>34</v>
      </c>
      <c r="K63" s="810">
        <v>1</v>
      </c>
      <c r="L63" s="809">
        <v>138</v>
      </c>
      <c r="M63" s="809">
        <v>91</v>
      </c>
      <c r="N63" s="809">
        <v>46</v>
      </c>
      <c r="O63" s="810" t="s">
        <v>34</v>
      </c>
      <c r="P63" s="810">
        <v>1</v>
      </c>
      <c r="Q63" s="809">
        <v>5</v>
      </c>
      <c r="R63" s="809">
        <v>137</v>
      </c>
      <c r="S63" s="809">
        <v>110</v>
      </c>
      <c r="T63" s="809" t="s">
        <v>34</v>
      </c>
      <c r="U63" s="809">
        <v>27</v>
      </c>
      <c r="V63" s="809">
        <v>2</v>
      </c>
      <c r="W63" s="370"/>
      <c r="X63" s="370"/>
      <c r="Y63" s="370"/>
      <c r="Z63" s="370"/>
      <c r="AA63" s="370"/>
      <c r="AB63" s="371"/>
    </row>
    <row r="64" spans="1:28" s="372" customFormat="1" ht="12" customHeight="1">
      <c r="A64" s="336"/>
      <c r="B64" s="336"/>
      <c r="C64" s="404" t="s">
        <v>1128</v>
      </c>
      <c r="D64" s="233"/>
      <c r="E64" s="808">
        <v>276</v>
      </c>
      <c r="F64" s="809">
        <v>92</v>
      </c>
      <c r="G64" s="809">
        <v>91</v>
      </c>
      <c r="H64" s="809">
        <v>51</v>
      </c>
      <c r="I64" s="809">
        <v>37</v>
      </c>
      <c r="J64" s="810" t="s">
        <v>34</v>
      </c>
      <c r="K64" s="810">
        <v>3</v>
      </c>
      <c r="L64" s="809">
        <v>59</v>
      </c>
      <c r="M64" s="809">
        <v>40</v>
      </c>
      <c r="N64" s="809">
        <v>16</v>
      </c>
      <c r="O64" s="810" t="s">
        <v>34</v>
      </c>
      <c r="P64" s="810">
        <v>3</v>
      </c>
      <c r="Q64" s="809">
        <v>1</v>
      </c>
      <c r="R64" s="809">
        <v>181</v>
      </c>
      <c r="S64" s="809">
        <v>115</v>
      </c>
      <c r="T64" s="809" t="s">
        <v>34</v>
      </c>
      <c r="U64" s="809">
        <v>66</v>
      </c>
      <c r="V64" s="809">
        <v>3</v>
      </c>
      <c r="W64" s="370"/>
      <c r="X64" s="370"/>
      <c r="Y64" s="370"/>
      <c r="Z64" s="370"/>
      <c r="AA64" s="370"/>
      <c r="AB64" s="371"/>
    </row>
    <row r="65" spans="1:28" s="372" customFormat="1" ht="12" customHeight="1">
      <c r="A65" s="336"/>
      <c r="B65" s="336"/>
      <c r="C65" s="404" t="s">
        <v>1129</v>
      </c>
      <c r="D65" s="233"/>
      <c r="E65" s="808">
        <v>239</v>
      </c>
      <c r="F65" s="809">
        <v>46</v>
      </c>
      <c r="G65" s="809">
        <v>46</v>
      </c>
      <c r="H65" s="809">
        <v>23</v>
      </c>
      <c r="I65" s="809">
        <v>21</v>
      </c>
      <c r="J65" s="810" t="s">
        <v>34</v>
      </c>
      <c r="K65" s="810">
        <v>2</v>
      </c>
      <c r="L65" s="809">
        <v>29</v>
      </c>
      <c r="M65" s="809">
        <v>18</v>
      </c>
      <c r="N65" s="809">
        <v>10</v>
      </c>
      <c r="O65" s="810" t="s">
        <v>34</v>
      </c>
      <c r="P65" s="810">
        <v>1</v>
      </c>
      <c r="Q65" s="809" t="s">
        <v>34</v>
      </c>
      <c r="R65" s="809">
        <v>192</v>
      </c>
      <c r="S65" s="809">
        <v>96</v>
      </c>
      <c r="T65" s="809" t="s">
        <v>34</v>
      </c>
      <c r="U65" s="809">
        <v>96</v>
      </c>
      <c r="V65" s="809">
        <v>1</v>
      </c>
      <c r="W65" s="370"/>
      <c r="X65" s="370"/>
      <c r="Y65" s="370"/>
      <c r="Z65" s="370"/>
      <c r="AA65" s="370"/>
      <c r="AB65" s="371"/>
    </row>
    <row r="66" spans="1:28" s="372" customFormat="1" ht="12" customHeight="1">
      <c r="A66" s="336"/>
      <c r="B66" s="336"/>
      <c r="C66" s="404" t="s">
        <v>1130</v>
      </c>
      <c r="D66" s="233"/>
      <c r="E66" s="808">
        <v>262</v>
      </c>
      <c r="F66" s="809">
        <v>25</v>
      </c>
      <c r="G66" s="809">
        <v>25</v>
      </c>
      <c r="H66" s="809">
        <v>12</v>
      </c>
      <c r="I66" s="809">
        <v>13</v>
      </c>
      <c r="J66" s="810" t="s">
        <v>34</v>
      </c>
      <c r="K66" s="810" t="s">
        <v>34</v>
      </c>
      <c r="L66" s="809">
        <v>7</v>
      </c>
      <c r="M66" s="809">
        <v>4</v>
      </c>
      <c r="N66" s="809">
        <v>3</v>
      </c>
      <c r="O66" s="810" t="s">
        <v>34</v>
      </c>
      <c r="P66" s="810" t="s">
        <v>34</v>
      </c>
      <c r="Q66" s="809" t="s">
        <v>34</v>
      </c>
      <c r="R66" s="809">
        <v>234</v>
      </c>
      <c r="S66" s="809">
        <v>108</v>
      </c>
      <c r="T66" s="809" t="s">
        <v>34</v>
      </c>
      <c r="U66" s="809">
        <v>126</v>
      </c>
      <c r="V66" s="809">
        <v>3</v>
      </c>
      <c r="W66" s="370"/>
      <c r="X66" s="370"/>
      <c r="Y66" s="370"/>
      <c r="Z66" s="370"/>
      <c r="AA66" s="370"/>
      <c r="AB66" s="371"/>
    </row>
    <row r="67" spans="1:28" s="372" customFormat="1" ht="12" customHeight="1">
      <c r="A67" s="336"/>
      <c r="B67" s="336"/>
      <c r="C67" s="404" t="s">
        <v>1131</v>
      </c>
      <c r="D67" s="233"/>
      <c r="E67" s="808">
        <v>252</v>
      </c>
      <c r="F67" s="809">
        <v>8</v>
      </c>
      <c r="G67" s="809">
        <v>8</v>
      </c>
      <c r="H67" s="809">
        <v>3</v>
      </c>
      <c r="I67" s="809">
        <v>5</v>
      </c>
      <c r="J67" s="810" t="s">
        <v>34</v>
      </c>
      <c r="K67" s="810" t="s">
        <v>34</v>
      </c>
      <c r="L67" s="809">
        <v>1</v>
      </c>
      <c r="M67" s="809">
        <v>1</v>
      </c>
      <c r="N67" s="809" t="s">
        <v>34</v>
      </c>
      <c r="O67" s="810" t="s">
        <v>34</v>
      </c>
      <c r="P67" s="810" t="s">
        <v>34</v>
      </c>
      <c r="Q67" s="809" t="s">
        <v>34</v>
      </c>
      <c r="R67" s="809">
        <v>243</v>
      </c>
      <c r="S67" s="809">
        <v>78</v>
      </c>
      <c r="T67" s="809" t="s">
        <v>34</v>
      </c>
      <c r="U67" s="809">
        <v>165</v>
      </c>
      <c r="V67" s="809">
        <v>1</v>
      </c>
      <c r="W67" s="370"/>
      <c r="X67" s="370"/>
      <c r="Y67" s="370"/>
      <c r="Z67" s="370"/>
      <c r="AA67" s="370"/>
      <c r="AB67" s="371"/>
    </row>
    <row r="68" spans="1:28" s="372" customFormat="1" ht="12" customHeight="1">
      <c r="A68" s="336"/>
      <c r="B68" s="336"/>
      <c r="C68" s="404" t="s">
        <v>1132</v>
      </c>
      <c r="D68" s="233"/>
      <c r="E68" s="808">
        <v>349</v>
      </c>
      <c r="F68" s="809">
        <v>3</v>
      </c>
      <c r="G68" s="809">
        <v>3</v>
      </c>
      <c r="H68" s="809" t="s">
        <v>34</v>
      </c>
      <c r="I68" s="809">
        <v>3</v>
      </c>
      <c r="J68" s="810" t="s">
        <v>34</v>
      </c>
      <c r="K68" s="810" t="s">
        <v>34</v>
      </c>
      <c r="L68" s="809">
        <v>1</v>
      </c>
      <c r="M68" s="809" t="s">
        <v>34</v>
      </c>
      <c r="N68" s="809">
        <v>1</v>
      </c>
      <c r="O68" s="810" t="s">
        <v>34</v>
      </c>
      <c r="P68" s="810" t="s">
        <v>34</v>
      </c>
      <c r="Q68" s="809" t="s">
        <v>34</v>
      </c>
      <c r="R68" s="809">
        <v>342</v>
      </c>
      <c r="S68" s="809">
        <v>49</v>
      </c>
      <c r="T68" s="809" t="s">
        <v>34</v>
      </c>
      <c r="U68" s="809">
        <v>293</v>
      </c>
      <c r="V68" s="809">
        <v>4</v>
      </c>
      <c r="W68" s="370"/>
      <c r="X68" s="370"/>
      <c r="Y68" s="370"/>
      <c r="Z68" s="370"/>
      <c r="AA68" s="370"/>
      <c r="AB68" s="371"/>
    </row>
    <row r="69" spans="1:28" s="372" customFormat="1" ht="12" customHeight="1">
      <c r="A69" s="336"/>
      <c r="B69" s="233" t="s">
        <v>1133</v>
      </c>
      <c r="C69" s="233"/>
      <c r="D69" s="233"/>
      <c r="E69" s="808"/>
      <c r="F69" s="809"/>
      <c r="G69" s="809"/>
      <c r="H69" s="809"/>
      <c r="I69" s="809"/>
      <c r="J69" s="810"/>
      <c r="K69" s="810"/>
      <c r="L69" s="809"/>
      <c r="M69" s="809"/>
      <c r="N69" s="809"/>
      <c r="O69" s="810"/>
      <c r="P69" s="810"/>
      <c r="Q69" s="809"/>
      <c r="R69" s="809"/>
      <c r="S69" s="809"/>
      <c r="T69" s="809"/>
      <c r="U69" s="809"/>
      <c r="V69" s="809"/>
      <c r="W69" s="370"/>
      <c r="X69" s="370"/>
      <c r="Y69" s="370"/>
      <c r="Z69" s="370"/>
      <c r="AA69" s="370"/>
      <c r="AB69" s="371"/>
    </row>
    <row r="70" spans="1:28" s="372" customFormat="1" ht="12" customHeight="1">
      <c r="A70" s="336"/>
      <c r="B70" s="233"/>
      <c r="C70" s="404" t="s">
        <v>1109</v>
      </c>
      <c r="D70" s="233"/>
      <c r="E70" s="808">
        <v>1308</v>
      </c>
      <c r="F70" s="809">
        <v>930</v>
      </c>
      <c r="G70" s="809">
        <v>897</v>
      </c>
      <c r="H70" s="809">
        <v>707</v>
      </c>
      <c r="I70" s="809">
        <v>174</v>
      </c>
      <c r="J70" s="810">
        <v>4</v>
      </c>
      <c r="K70" s="810">
        <v>12</v>
      </c>
      <c r="L70" s="809">
        <v>809</v>
      </c>
      <c r="M70" s="809">
        <v>661</v>
      </c>
      <c r="N70" s="809">
        <v>132</v>
      </c>
      <c r="O70" s="809">
        <v>4</v>
      </c>
      <c r="P70" s="809">
        <v>12</v>
      </c>
      <c r="Q70" s="809">
        <v>33</v>
      </c>
      <c r="R70" s="809">
        <v>367</v>
      </c>
      <c r="S70" s="809">
        <v>254</v>
      </c>
      <c r="T70" s="809">
        <v>72</v>
      </c>
      <c r="U70" s="809">
        <v>41</v>
      </c>
      <c r="V70" s="809">
        <v>11</v>
      </c>
      <c r="W70" s="370"/>
      <c r="X70" s="370"/>
      <c r="Y70" s="370"/>
      <c r="Z70" s="370"/>
      <c r="AA70" s="370"/>
      <c r="AB70" s="371"/>
    </row>
    <row r="71" spans="1:28" s="372" customFormat="1" ht="12" customHeight="1">
      <c r="A71" s="336"/>
      <c r="B71" s="336"/>
      <c r="C71" s="404" t="s">
        <v>1134</v>
      </c>
      <c r="D71" s="233"/>
      <c r="E71" s="808">
        <v>1378</v>
      </c>
      <c r="F71" s="809">
        <v>174</v>
      </c>
      <c r="G71" s="809">
        <v>173</v>
      </c>
      <c r="H71" s="809">
        <v>89</v>
      </c>
      <c r="I71" s="809">
        <v>79</v>
      </c>
      <c r="J71" s="810" t="s">
        <v>34</v>
      </c>
      <c r="K71" s="810">
        <v>5</v>
      </c>
      <c r="L71" s="809">
        <v>97</v>
      </c>
      <c r="M71" s="809">
        <v>63</v>
      </c>
      <c r="N71" s="809">
        <v>30</v>
      </c>
      <c r="O71" s="810" t="s">
        <v>34</v>
      </c>
      <c r="P71" s="810">
        <v>4</v>
      </c>
      <c r="Q71" s="809">
        <v>1</v>
      </c>
      <c r="R71" s="809">
        <v>1192</v>
      </c>
      <c r="S71" s="809">
        <v>446</v>
      </c>
      <c r="T71" s="809" t="s">
        <v>34</v>
      </c>
      <c r="U71" s="809">
        <v>746</v>
      </c>
      <c r="V71" s="809">
        <v>12</v>
      </c>
      <c r="W71" s="370"/>
      <c r="X71" s="370"/>
      <c r="Y71" s="370"/>
      <c r="Z71" s="370"/>
      <c r="AA71" s="370"/>
      <c r="AB71" s="371"/>
    </row>
    <row r="72" spans="1:28" ht="11.25" customHeight="1">
      <c r="A72" s="336"/>
      <c r="B72" s="336"/>
      <c r="C72" s="1793" t="s">
        <v>1135</v>
      </c>
      <c r="D72" s="1793"/>
      <c r="E72" s="808">
        <v>515</v>
      </c>
      <c r="F72" s="809">
        <v>138</v>
      </c>
      <c r="G72" s="809">
        <v>137</v>
      </c>
      <c r="H72" s="809">
        <v>74</v>
      </c>
      <c r="I72" s="809">
        <v>58</v>
      </c>
      <c r="J72" s="810" t="s">
        <v>34</v>
      </c>
      <c r="K72" s="810">
        <v>5</v>
      </c>
      <c r="L72" s="809">
        <v>88</v>
      </c>
      <c r="M72" s="809">
        <v>58</v>
      </c>
      <c r="N72" s="809">
        <v>26</v>
      </c>
      <c r="O72" s="810" t="s">
        <v>34</v>
      </c>
      <c r="P72" s="810">
        <v>4</v>
      </c>
      <c r="Q72" s="809">
        <v>1</v>
      </c>
      <c r="R72" s="809">
        <v>373</v>
      </c>
      <c r="S72" s="809">
        <v>211</v>
      </c>
      <c r="T72" s="809" t="s">
        <v>34</v>
      </c>
      <c r="U72" s="809">
        <v>162</v>
      </c>
      <c r="V72" s="809">
        <v>4</v>
      </c>
    </row>
    <row r="73" spans="1:28" ht="11.25" customHeight="1">
      <c r="A73" s="336"/>
      <c r="B73" s="336"/>
      <c r="C73" s="1793" t="s">
        <v>1116</v>
      </c>
      <c r="D73" s="1793"/>
      <c r="E73" s="808">
        <v>863</v>
      </c>
      <c r="F73" s="809">
        <v>36</v>
      </c>
      <c r="G73" s="809">
        <v>36</v>
      </c>
      <c r="H73" s="809">
        <v>15</v>
      </c>
      <c r="I73" s="809">
        <v>21</v>
      </c>
      <c r="J73" s="810" t="s">
        <v>34</v>
      </c>
      <c r="K73" s="810" t="s">
        <v>34</v>
      </c>
      <c r="L73" s="809">
        <v>9</v>
      </c>
      <c r="M73" s="809">
        <v>5</v>
      </c>
      <c r="N73" s="809">
        <v>4</v>
      </c>
      <c r="O73" s="810" t="s">
        <v>34</v>
      </c>
      <c r="P73" s="810" t="s">
        <v>34</v>
      </c>
      <c r="Q73" s="809" t="s">
        <v>34</v>
      </c>
      <c r="R73" s="809">
        <v>819</v>
      </c>
      <c r="S73" s="809">
        <v>235</v>
      </c>
      <c r="T73" s="809" t="s">
        <v>34</v>
      </c>
      <c r="U73" s="809">
        <v>584</v>
      </c>
      <c r="V73" s="809">
        <v>8</v>
      </c>
    </row>
    <row r="74" spans="1:28" ht="11.25" customHeight="1">
      <c r="A74" s="396"/>
      <c r="B74" s="396"/>
      <c r="C74" s="814"/>
      <c r="D74" s="814"/>
      <c r="E74" s="815"/>
      <c r="F74" s="816"/>
      <c r="G74" s="816"/>
      <c r="H74" s="816"/>
      <c r="I74" s="816"/>
      <c r="J74" s="816"/>
      <c r="K74" s="816"/>
      <c r="L74" s="816"/>
      <c r="M74" s="816"/>
      <c r="N74" s="816"/>
      <c r="O74" s="816"/>
      <c r="P74" s="816"/>
      <c r="Q74" s="816"/>
      <c r="R74" s="816"/>
      <c r="S74" s="816"/>
      <c r="T74" s="816"/>
      <c r="U74" s="816"/>
      <c r="V74" s="816"/>
    </row>
    <row r="75" spans="1:28" ht="11.25" customHeight="1"/>
    <row r="76" spans="1:28" ht="11.25" customHeight="1"/>
    <row r="77" spans="1:28" ht="11.25" customHeight="1"/>
    <row r="78" spans="1:28" ht="11.25" customHeight="1"/>
    <row r="79" spans="1:28" ht="11.25" customHeight="1"/>
    <row r="80" spans="1:28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8">
    <mergeCell ref="R3:U3"/>
    <mergeCell ref="F4:F6"/>
    <mergeCell ref="N4:O4"/>
    <mergeCell ref="Q4:Q6"/>
    <mergeCell ref="R4:R6"/>
    <mergeCell ref="S4:S6"/>
    <mergeCell ref="T4:T6"/>
    <mergeCell ref="U4:U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C72:D72"/>
    <mergeCell ref="C73:D73"/>
    <mergeCell ref="P5:P6"/>
    <mergeCell ref="B9:C9"/>
    <mergeCell ref="C28:D28"/>
    <mergeCell ref="C29:D29"/>
    <mergeCell ref="C50:D50"/>
    <mergeCell ref="C51:D51"/>
    <mergeCell ref="A2:D7"/>
    <mergeCell ref="E2:L2"/>
    <mergeCell ref="G3:H3"/>
  </mergeCells>
  <phoneticPr fontId="4"/>
  <printOptions gridLinesSet="0"/>
  <pageMargins left="0.70866141732283472" right="0.47244094488188981" top="0.78740157480314965" bottom="0.78740157480314965" header="0.51181102362204722" footer="0.51181102362204722"/>
  <pageSetup paperSize="9" scale="85" fitToWidth="2" pageOrder="overThenDown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131"/>
  <sheetViews>
    <sheetView showGridLines="0" view="pageBreakPreview" zoomScaleNormal="100" zoomScaleSheetLayoutView="100" workbookViewId="0">
      <selection activeCell="E1" sqref="E1"/>
    </sheetView>
  </sheetViews>
  <sheetFormatPr defaultColWidth="9.875" defaultRowHeight="14.65" customHeight="1"/>
  <cols>
    <col min="1" max="2" width="1.5" style="817" customWidth="1"/>
    <col min="3" max="3" width="12" style="817" customWidth="1"/>
    <col min="4" max="4" width="2.625" style="817" customWidth="1"/>
    <col min="5" max="22" width="10.625" style="813" customWidth="1"/>
    <col min="23" max="26" width="10.75" style="813" customWidth="1"/>
    <col min="27" max="36" width="9.375" style="813" customWidth="1"/>
    <col min="37" max="16384" width="9.875" style="813"/>
  </cols>
  <sheetData>
    <row r="1" spans="1:54" s="315" customFormat="1" ht="18.75">
      <c r="D1" s="789"/>
      <c r="E1" s="789"/>
      <c r="F1" s="789"/>
      <c r="L1" s="790" t="s">
        <v>1070</v>
      </c>
      <c r="M1" s="791" t="s">
        <v>1146</v>
      </c>
      <c r="Q1" s="319"/>
      <c r="R1" s="319"/>
      <c r="T1" s="789"/>
      <c r="U1" s="789"/>
      <c r="V1" s="789"/>
      <c r="W1" s="789"/>
      <c r="X1" s="789"/>
      <c r="Y1" s="314"/>
      <c r="Z1" s="314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</row>
    <row r="2" spans="1:54" s="116" customFormat="1" ht="13.5" customHeight="1">
      <c r="A2" s="1649" t="s">
        <v>1072</v>
      </c>
      <c r="B2" s="1649"/>
      <c r="C2" s="1649"/>
      <c r="D2" s="1795"/>
      <c r="E2" s="1800" t="s">
        <v>1073</v>
      </c>
      <c r="F2" s="1801"/>
      <c r="G2" s="1801"/>
      <c r="H2" s="1801"/>
      <c r="I2" s="1801"/>
      <c r="J2" s="1801"/>
      <c r="K2" s="1801"/>
      <c r="L2" s="180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114"/>
      <c r="X2" s="114"/>
      <c r="Y2" s="114"/>
      <c r="Z2" s="114"/>
      <c r="AA2" s="114"/>
      <c r="AB2" s="114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</row>
    <row r="3" spans="1:54" s="116" customFormat="1" ht="14.25" customHeight="1">
      <c r="A3" s="1796"/>
      <c r="B3" s="1796"/>
      <c r="C3" s="1796"/>
      <c r="D3" s="1797"/>
      <c r="E3" s="792"/>
      <c r="F3" s="793" t="s">
        <v>564</v>
      </c>
      <c r="G3" s="1802" t="s">
        <v>1074</v>
      </c>
      <c r="H3" s="1803"/>
      <c r="I3" s="550"/>
      <c r="J3" s="794"/>
      <c r="K3" s="794"/>
      <c r="L3" s="795"/>
      <c r="M3" s="795"/>
      <c r="N3" s="550"/>
      <c r="O3" s="794"/>
      <c r="P3" s="794"/>
      <c r="Q3" s="794"/>
      <c r="R3" s="1806" t="s">
        <v>1075</v>
      </c>
      <c r="S3" s="1807"/>
      <c r="T3" s="1807"/>
      <c r="U3" s="1808"/>
      <c r="V3" s="592"/>
      <c r="W3" s="114"/>
      <c r="X3" s="114"/>
      <c r="Y3" s="114"/>
      <c r="Z3" s="114"/>
      <c r="AA3" s="114"/>
      <c r="AB3" s="335"/>
    </row>
    <row r="4" spans="1:54" s="116" customFormat="1" ht="14.25" customHeight="1">
      <c r="A4" s="1796"/>
      <c r="B4" s="1796"/>
      <c r="C4" s="1796"/>
      <c r="D4" s="1797"/>
      <c r="E4" s="797"/>
      <c r="F4" s="1728" t="s">
        <v>1076</v>
      </c>
      <c r="G4" s="798"/>
      <c r="H4" s="795"/>
      <c r="I4" s="818" t="s">
        <v>1077</v>
      </c>
      <c r="J4" s="795"/>
      <c r="K4" s="799"/>
      <c r="L4" s="800" t="s">
        <v>1078</v>
      </c>
      <c r="M4" s="796" t="s">
        <v>1079</v>
      </c>
      <c r="N4" s="1810"/>
      <c r="O4" s="1811"/>
      <c r="P4" s="801" t="s">
        <v>564</v>
      </c>
      <c r="Q4" s="1728" t="s">
        <v>1080</v>
      </c>
      <c r="R4" s="1812" t="s">
        <v>1081</v>
      </c>
      <c r="S4" s="1812" t="s">
        <v>1082</v>
      </c>
      <c r="T4" s="1812" t="s">
        <v>1083</v>
      </c>
      <c r="U4" s="1728" t="s">
        <v>1084</v>
      </c>
      <c r="V4" s="602"/>
      <c r="W4" s="114"/>
      <c r="X4" s="114"/>
      <c r="Y4" s="114"/>
      <c r="Z4" s="114"/>
      <c r="AA4" s="114"/>
      <c r="AB4" s="335"/>
    </row>
    <row r="5" spans="1:54" s="116" customFormat="1" ht="12" customHeight="1">
      <c r="A5" s="1796"/>
      <c r="B5" s="1796"/>
      <c r="C5" s="1796"/>
      <c r="D5" s="1797"/>
      <c r="E5" s="601" t="s">
        <v>1137</v>
      </c>
      <c r="F5" s="1729"/>
      <c r="G5" s="1804" t="s">
        <v>1137</v>
      </c>
      <c r="H5" s="1804" t="s">
        <v>1086</v>
      </c>
      <c r="I5" s="1728" t="s">
        <v>1087</v>
      </c>
      <c r="J5" s="1804" t="s">
        <v>1088</v>
      </c>
      <c r="K5" s="1728" t="s">
        <v>1089</v>
      </c>
      <c r="L5" s="1804" t="s">
        <v>1137</v>
      </c>
      <c r="M5" s="1804" t="s">
        <v>1086</v>
      </c>
      <c r="N5" s="1728" t="s">
        <v>1087</v>
      </c>
      <c r="O5" s="1804" t="s">
        <v>1088</v>
      </c>
      <c r="P5" s="1728" t="s">
        <v>1089</v>
      </c>
      <c r="Q5" s="1729"/>
      <c r="R5" s="1813"/>
      <c r="S5" s="1813"/>
      <c r="T5" s="1813"/>
      <c r="U5" s="1729"/>
      <c r="V5" s="602" t="s">
        <v>1090</v>
      </c>
      <c r="W5" s="114"/>
      <c r="X5" s="114"/>
      <c r="Y5" s="114"/>
      <c r="Z5" s="114"/>
      <c r="AA5" s="114"/>
      <c r="AB5" s="335"/>
    </row>
    <row r="6" spans="1:54" s="116" customFormat="1" ht="25.5" customHeight="1">
      <c r="A6" s="1796"/>
      <c r="B6" s="1796"/>
      <c r="C6" s="1796"/>
      <c r="D6" s="1797"/>
      <c r="E6" s="554"/>
      <c r="F6" s="1729"/>
      <c r="G6" s="1805"/>
      <c r="H6" s="1805"/>
      <c r="I6" s="1729"/>
      <c r="J6" s="1805"/>
      <c r="K6" s="1729"/>
      <c r="L6" s="1805"/>
      <c r="M6" s="1805"/>
      <c r="N6" s="1729"/>
      <c r="O6" s="1805"/>
      <c r="P6" s="1729"/>
      <c r="Q6" s="1729"/>
      <c r="R6" s="1813"/>
      <c r="S6" s="1813"/>
      <c r="T6" s="1813"/>
      <c r="U6" s="1729"/>
      <c r="V6" s="802"/>
      <c r="W6" s="114"/>
      <c r="X6" s="114"/>
      <c r="Y6" s="114"/>
      <c r="Z6" s="114"/>
      <c r="AA6" s="114"/>
      <c r="AB6" s="335"/>
    </row>
    <row r="7" spans="1:54" s="372" customFormat="1" ht="2.25" customHeight="1">
      <c r="A7" s="1798"/>
      <c r="B7" s="1798"/>
      <c r="C7" s="1798"/>
      <c r="D7" s="1799"/>
      <c r="E7" s="803" t="s">
        <v>564</v>
      </c>
      <c r="F7" s="803" t="s">
        <v>564</v>
      </c>
      <c r="G7" s="803"/>
      <c r="H7" s="803"/>
      <c r="I7" s="803"/>
      <c r="J7" s="803"/>
      <c r="K7" s="804"/>
      <c r="L7" s="803"/>
      <c r="M7" s="803"/>
      <c r="N7" s="803"/>
      <c r="O7" s="803"/>
      <c r="P7" s="804"/>
      <c r="Q7" s="805"/>
      <c r="R7" s="805"/>
      <c r="S7" s="805"/>
      <c r="T7" s="805"/>
      <c r="U7" s="805"/>
      <c r="V7" s="805"/>
      <c r="W7" s="370"/>
      <c r="X7" s="370"/>
      <c r="Y7" s="370"/>
      <c r="Z7" s="370"/>
      <c r="AA7" s="370"/>
      <c r="AB7" s="371"/>
    </row>
    <row r="8" spans="1:54" s="372" customFormat="1" ht="7.5" customHeight="1">
      <c r="A8" s="556" t="s">
        <v>564</v>
      </c>
      <c r="B8" s="556"/>
      <c r="C8" s="556"/>
      <c r="D8" s="556"/>
      <c r="E8" s="684"/>
      <c r="F8" s="685"/>
      <c r="G8" s="685"/>
      <c r="H8" s="685"/>
      <c r="I8" s="685"/>
      <c r="J8" s="806"/>
      <c r="K8" s="806"/>
      <c r="L8" s="685"/>
      <c r="M8" s="685"/>
      <c r="N8" s="685"/>
      <c r="O8" s="806"/>
      <c r="P8" s="806"/>
      <c r="Q8" s="685"/>
      <c r="R8" s="685"/>
      <c r="S8" s="685"/>
      <c r="T8" s="685"/>
      <c r="U8" s="685"/>
      <c r="V8" s="370"/>
      <c r="W8" s="370"/>
      <c r="X8" s="370"/>
      <c r="Y8" s="370"/>
      <c r="Z8" s="370"/>
      <c r="AA8" s="370"/>
      <c r="AB8" s="371"/>
    </row>
    <row r="9" spans="1:54" s="372" customFormat="1" ht="12" customHeight="1">
      <c r="A9" s="336"/>
      <c r="B9" s="1602" t="s">
        <v>1138</v>
      </c>
      <c r="C9" s="1792"/>
      <c r="D9" s="807"/>
      <c r="E9" s="808">
        <v>9473</v>
      </c>
      <c r="F9" s="809">
        <v>4515</v>
      </c>
      <c r="G9" s="809">
        <v>4309</v>
      </c>
      <c r="H9" s="809">
        <v>3674</v>
      </c>
      <c r="I9" s="809">
        <v>525</v>
      </c>
      <c r="J9" s="810">
        <v>26</v>
      </c>
      <c r="K9" s="810">
        <v>84</v>
      </c>
      <c r="L9" s="809">
        <v>3586</v>
      </c>
      <c r="M9" s="809">
        <v>3130</v>
      </c>
      <c r="N9" s="809">
        <v>380</v>
      </c>
      <c r="O9" s="810">
        <v>26</v>
      </c>
      <c r="P9" s="810">
        <v>50</v>
      </c>
      <c r="Q9" s="809">
        <v>206</v>
      </c>
      <c r="R9" s="809">
        <v>4825</v>
      </c>
      <c r="S9" s="809">
        <v>1371</v>
      </c>
      <c r="T9" s="809">
        <v>350</v>
      </c>
      <c r="U9" s="809">
        <v>3104</v>
      </c>
      <c r="V9" s="809">
        <v>133</v>
      </c>
      <c r="W9" s="370"/>
      <c r="X9" s="370"/>
      <c r="Y9" s="370"/>
      <c r="Z9" s="370"/>
      <c r="AA9" s="370"/>
      <c r="AB9" s="371"/>
    </row>
    <row r="10" spans="1:54" s="372" customFormat="1" ht="13.5" customHeight="1">
      <c r="A10" s="336"/>
      <c r="B10" s="336"/>
      <c r="C10" s="404" t="s">
        <v>1139</v>
      </c>
      <c r="D10" s="233" t="s">
        <v>1093</v>
      </c>
      <c r="E10" s="808">
        <v>354</v>
      </c>
      <c r="F10" s="809">
        <v>36</v>
      </c>
      <c r="G10" s="809">
        <v>30</v>
      </c>
      <c r="H10" s="809">
        <v>25</v>
      </c>
      <c r="I10" s="809" t="s">
        <v>34</v>
      </c>
      <c r="J10" s="810">
        <v>4</v>
      </c>
      <c r="K10" s="810">
        <v>1</v>
      </c>
      <c r="L10" s="809">
        <v>26</v>
      </c>
      <c r="M10" s="809">
        <v>21</v>
      </c>
      <c r="N10" s="809" t="s">
        <v>34</v>
      </c>
      <c r="O10" s="810">
        <v>4</v>
      </c>
      <c r="P10" s="810">
        <v>1</v>
      </c>
      <c r="Q10" s="809">
        <v>6</v>
      </c>
      <c r="R10" s="809">
        <v>310</v>
      </c>
      <c r="S10" s="809">
        <v>2</v>
      </c>
      <c r="T10" s="809">
        <v>303</v>
      </c>
      <c r="U10" s="809">
        <v>5</v>
      </c>
      <c r="V10" s="809">
        <v>8</v>
      </c>
      <c r="W10" s="370"/>
      <c r="X10" s="370"/>
      <c r="Y10" s="370"/>
      <c r="Z10" s="370"/>
      <c r="AA10" s="370"/>
      <c r="AB10" s="371"/>
    </row>
    <row r="11" spans="1:54" s="372" customFormat="1" ht="12" customHeight="1">
      <c r="A11" s="336"/>
      <c r="B11" s="336"/>
      <c r="C11" s="404" t="s">
        <v>1119</v>
      </c>
      <c r="D11" s="233"/>
      <c r="E11" s="808">
        <v>300</v>
      </c>
      <c r="F11" s="809">
        <v>239</v>
      </c>
      <c r="G11" s="809">
        <v>224</v>
      </c>
      <c r="H11" s="809">
        <v>203</v>
      </c>
      <c r="I11" s="809">
        <v>7</v>
      </c>
      <c r="J11" s="810">
        <v>12</v>
      </c>
      <c r="K11" s="810">
        <v>2</v>
      </c>
      <c r="L11" s="809">
        <v>206</v>
      </c>
      <c r="M11" s="809">
        <v>189</v>
      </c>
      <c r="N11" s="809">
        <v>4</v>
      </c>
      <c r="O11" s="810">
        <v>12</v>
      </c>
      <c r="P11" s="810">
        <v>1</v>
      </c>
      <c r="Q11" s="809">
        <v>15</v>
      </c>
      <c r="R11" s="809">
        <v>55</v>
      </c>
      <c r="S11" s="809">
        <v>13</v>
      </c>
      <c r="T11" s="809">
        <v>33</v>
      </c>
      <c r="U11" s="809">
        <v>9</v>
      </c>
      <c r="V11" s="809">
        <v>6</v>
      </c>
      <c r="W11" s="370"/>
      <c r="X11" s="370"/>
      <c r="Y11" s="370"/>
      <c r="Z11" s="370"/>
      <c r="AA11" s="370"/>
      <c r="AB11" s="371"/>
    </row>
    <row r="12" spans="1:54" s="372" customFormat="1" ht="12" customHeight="1">
      <c r="A12" s="336"/>
      <c r="B12" s="336"/>
      <c r="C12" s="404" t="s">
        <v>1120</v>
      </c>
      <c r="D12" s="233"/>
      <c r="E12" s="808">
        <v>319</v>
      </c>
      <c r="F12" s="809">
        <v>273</v>
      </c>
      <c r="G12" s="809">
        <v>249</v>
      </c>
      <c r="H12" s="809">
        <v>238</v>
      </c>
      <c r="I12" s="809">
        <v>5</v>
      </c>
      <c r="J12" s="810">
        <v>1</v>
      </c>
      <c r="K12" s="810">
        <v>5</v>
      </c>
      <c r="L12" s="809">
        <v>231</v>
      </c>
      <c r="M12" s="809">
        <v>223</v>
      </c>
      <c r="N12" s="809">
        <v>4</v>
      </c>
      <c r="O12" s="810">
        <v>1</v>
      </c>
      <c r="P12" s="810">
        <v>3</v>
      </c>
      <c r="Q12" s="809">
        <v>24</v>
      </c>
      <c r="R12" s="809">
        <v>40</v>
      </c>
      <c r="S12" s="809">
        <v>19</v>
      </c>
      <c r="T12" s="809">
        <v>5</v>
      </c>
      <c r="U12" s="809">
        <v>16</v>
      </c>
      <c r="V12" s="809">
        <v>6</v>
      </c>
      <c r="W12" s="370"/>
      <c r="X12" s="370"/>
      <c r="Y12" s="370"/>
      <c r="Z12" s="370"/>
      <c r="AA12" s="370"/>
      <c r="AB12" s="371"/>
    </row>
    <row r="13" spans="1:54" s="372" customFormat="1" ht="12" customHeight="1">
      <c r="A13" s="336"/>
      <c r="B13" s="336"/>
      <c r="C13" s="404" t="s">
        <v>1121</v>
      </c>
      <c r="D13" s="233"/>
      <c r="E13" s="808">
        <v>484</v>
      </c>
      <c r="F13" s="809">
        <v>386</v>
      </c>
      <c r="G13" s="809">
        <v>360</v>
      </c>
      <c r="H13" s="809">
        <v>327</v>
      </c>
      <c r="I13" s="809">
        <v>23</v>
      </c>
      <c r="J13" s="810">
        <v>5</v>
      </c>
      <c r="K13" s="810">
        <v>5</v>
      </c>
      <c r="L13" s="809">
        <v>335</v>
      </c>
      <c r="M13" s="809">
        <v>306</v>
      </c>
      <c r="N13" s="809">
        <v>19</v>
      </c>
      <c r="O13" s="810">
        <v>5</v>
      </c>
      <c r="P13" s="810">
        <v>5</v>
      </c>
      <c r="Q13" s="809">
        <v>26</v>
      </c>
      <c r="R13" s="809">
        <v>86</v>
      </c>
      <c r="S13" s="809">
        <v>46</v>
      </c>
      <c r="T13" s="809">
        <v>6</v>
      </c>
      <c r="U13" s="809">
        <v>34</v>
      </c>
      <c r="V13" s="809">
        <v>12</v>
      </c>
      <c r="W13" s="370"/>
      <c r="X13" s="370"/>
      <c r="Y13" s="370"/>
      <c r="Z13" s="370"/>
      <c r="AA13" s="370"/>
      <c r="AB13" s="371"/>
    </row>
    <row r="14" spans="1:54" s="372" customFormat="1" ht="12" customHeight="1">
      <c r="A14" s="336"/>
      <c r="B14" s="336"/>
      <c r="C14" s="404" t="s">
        <v>1122</v>
      </c>
      <c r="D14" s="233"/>
      <c r="E14" s="808">
        <v>494</v>
      </c>
      <c r="F14" s="809">
        <v>385</v>
      </c>
      <c r="G14" s="809">
        <v>367</v>
      </c>
      <c r="H14" s="809">
        <v>326</v>
      </c>
      <c r="I14" s="809">
        <v>32</v>
      </c>
      <c r="J14" s="810">
        <v>1</v>
      </c>
      <c r="K14" s="810">
        <v>8</v>
      </c>
      <c r="L14" s="809">
        <v>334</v>
      </c>
      <c r="M14" s="809">
        <v>298</v>
      </c>
      <c r="N14" s="809">
        <v>29</v>
      </c>
      <c r="O14" s="810">
        <v>1</v>
      </c>
      <c r="P14" s="810">
        <v>6</v>
      </c>
      <c r="Q14" s="809">
        <v>18</v>
      </c>
      <c r="R14" s="809">
        <v>95</v>
      </c>
      <c r="S14" s="809">
        <v>43</v>
      </c>
      <c r="T14" s="809">
        <v>2</v>
      </c>
      <c r="U14" s="809">
        <v>50</v>
      </c>
      <c r="V14" s="809">
        <v>14</v>
      </c>
      <c r="W14" s="370"/>
      <c r="X14" s="370"/>
      <c r="Y14" s="370"/>
      <c r="Z14" s="370"/>
      <c r="AA14" s="370"/>
      <c r="AB14" s="371"/>
    </row>
    <row r="15" spans="1:54" s="372" customFormat="1" ht="12" customHeight="1">
      <c r="A15" s="336"/>
      <c r="B15" s="336"/>
      <c r="C15" s="404" t="s">
        <v>1123</v>
      </c>
      <c r="D15" s="233"/>
      <c r="E15" s="808">
        <v>544</v>
      </c>
      <c r="F15" s="809">
        <v>442</v>
      </c>
      <c r="G15" s="809">
        <v>420</v>
      </c>
      <c r="H15" s="809">
        <v>369</v>
      </c>
      <c r="I15" s="809">
        <v>50</v>
      </c>
      <c r="J15" s="810">
        <v>1</v>
      </c>
      <c r="K15" s="810" t="s">
        <v>34</v>
      </c>
      <c r="L15" s="809">
        <v>368</v>
      </c>
      <c r="M15" s="809">
        <v>325</v>
      </c>
      <c r="N15" s="809">
        <v>42</v>
      </c>
      <c r="O15" s="810">
        <v>1</v>
      </c>
      <c r="P15" s="810" t="s">
        <v>34</v>
      </c>
      <c r="Q15" s="809">
        <v>22</v>
      </c>
      <c r="R15" s="809">
        <v>91</v>
      </c>
      <c r="S15" s="809">
        <v>35</v>
      </c>
      <c r="T15" s="809">
        <v>1</v>
      </c>
      <c r="U15" s="809">
        <v>55</v>
      </c>
      <c r="V15" s="809">
        <v>11</v>
      </c>
      <c r="W15" s="370"/>
      <c r="X15" s="370"/>
      <c r="Y15" s="370"/>
      <c r="Z15" s="370"/>
      <c r="AA15" s="370"/>
      <c r="AB15" s="371"/>
    </row>
    <row r="16" spans="1:54" s="372" customFormat="1" ht="12" customHeight="1">
      <c r="A16" s="336"/>
      <c r="B16" s="336"/>
      <c r="C16" s="404" t="s">
        <v>1124</v>
      </c>
      <c r="D16" s="233"/>
      <c r="E16" s="808">
        <v>499</v>
      </c>
      <c r="F16" s="809">
        <v>402</v>
      </c>
      <c r="G16" s="809">
        <v>386</v>
      </c>
      <c r="H16" s="809">
        <v>335</v>
      </c>
      <c r="I16" s="809">
        <v>47</v>
      </c>
      <c r="J16" s="810" t="s">
        <v>34</v>
      </c>
      <c r="K16" s="810">
        <v>4</v>
      </c>
      <c r="L16" s="809">
        <v>334</v>
      </c>
      <c r="M16" s="809">
        <v>290</v>
      </c>
      <c r="N16" s="809">
        <v>41</v>
      </c>
      <c r="O16" s="810" t="s">
        <v>34</v>
      </c>
      <c r="P16" s="810">
        <v>3</v>
      </c>
      <c r="Q16" s="809">
        <v>16</v>
      </c>
      <c r="R16" s="809">
        <v>86</v>
      </c>
      <c r="S16" s="809">
        <v>41</v>
      </c>
      <c r="T16" s="809" t="s">
        <v>34</v>
      </c>
      <c r="U16" s="809">
        <v>45</v>
      </c>
      <c r="V16" s="809">
        <v>11</v>
      </c>
      <c r="W16" s="370"/>
      <c r="X16" s="370"/>
      <c r="Y16" s="370"/>
      <c r="Z16" s="370"/>
      <c r="AA16" s="370"/>
      <c r="AB16" s="371"/>
    </row>
    <row r="17" spans="1:28" s="372" customFormat="1" ht="12" customHeight="1">
      <c r="A17" s="336"/>
      <c r="B17" s="336"/>
      <c r="C17" s="404" t="s">
        <v>1125</v>
      </c>
      <c r="D17" s="233"/>
      <c r="E17" s="808">
        <v>590</v>
      </c>
      <c r="F17" s="809">
        <v>460</v>
      </c>
      <c r="G17" s="809">
        <v>439</v>
      </c>
      <c r="H17" s="809">
        <v>377</v>
      </c>
      <c r="I17" s="809">
        <v>58</v>
      </c>
      <c r="J17" s="810" t="s">
        <v>34</v>
      </c>
      <c r="K17" s="810">
        <v>4</v>
      </c>
      <c r="L17" s="809">
        <v>382</v>
      </c>
      <c r="M17" s="809">
        <v>334</v>
      </c>
      <c r="N17" s="809">
        <v>45</v>
      </c>
      <c r="O17" s="810" t="s">
        <v>34</v>
      </c>
      <c r="P17" s="810">
        <v>3</v>
      </c>
      <c r="Q17" s="809">
        <v>21</v>
      </c>
      <c r="R17" s="809">
        <v>122</v>
      </c>
      <c r="S17" s="809">
        <v>66</v>
      </c>
      <c r="T17" s="809" t="s">
        <v>34</v>
      </c>
      <c r="U17" s="809">
        <v>56</v>
      </c>
      <c r="V17" s="809">
        <v>8</v>
      </c>
      <c r="W17" s="370"/>
      <c r="X17" s="370"/>
      <c r="Y17" s="370"/>
      <c r="Z17" s="370"/>
      <c r="AA17" s="370"/>
      <c r="AB17" s="371"/>
    </row>
    <row r="18" spans="1:28" s="372" customFormat="1" ht="12" customHeight="1">
      <c r="A18" s="336"/>
      <c r="B18" s="336"/>
      <c r="C18" s="404" t="s">
        <v>1126</v>
      </c>
      <c r="D18" s="233"/>
      <c r="E18" s="808">
        <v>827</v>
      </c>
      <c r="F18" s="809">
        <v>594</v>
      </c>
      <c r="G18" s="809">
        <v>578</v>
      </c>
      <c r="H18" s="809">
        <v>494</v>
      </c>
      <c r="I18" s="809">
        <v>75</v>
      </c>
      <c r="J18" s="810" t="s">
        <v>34</v>
      </c>
      <c r="K18" s="810">
        <v>9</v>
      </c>
      <c r="L18" s="809">
        <v>496</v>
      </c>
      <c r="M18" s="809">
        <v>426</v>
      </c>
      <c r="N18" s="809">
        <v>62</v>
      </c>
      <c r="O18" s="810" t="s">
        <v>34</v>
      </c>
      <c r="P18" s="810">
        <v>8</v>
      </c>
      <c r="Q18" s="809">
        <v>16</v>
      </c>
      <c r="R18" s="809">
        <v>220</v>
      </c>
      <c r="S18" s="809">
        <v>117</v>
      </c>
      <c r="T18" s="809" t="s">
        <v>34</v>
      </c>
      <c r="U18" s="809">
        <v>103</v>
      </c>
      <c r="V18" s="809">
        <v>13</v>
      </c>
      <c r="W18" s="370"/>
      <c r="X18" s="370"/>
      <c r="Y18" s="370"/>
      <c r="Z18" s="370"/>
      <c r="AA18" s="370"/>
      <c r="AB18" s="371"/>
    </row>
    <row r="19" spans="1:28" s="372" customFormat="1" ht="12" customHeight="1">
      <c r="A19" s="336"/>
      <c r="B19" s="336"/>
      <c r="C19" s="404" t="s">
        <v>1127</v>
      </c>
      <c r="D19" s="233"/>
      <c r="E19" s="808">
        <v>1238</v>
      </c>
      <c r="F19" s="809">
        <v>686</v>
      </c>
      <c r="G19" s="809">
        <v>661</v>
      </c>
      <c r="H19" s="809">
        <v>545</v>
      </c>
      <c r="I19" s="809">
        <v>96</v>
      </c>
      <c r="J19" s="810" t="s">
        <v>34</v>
      </c>
      <c r="K19" s="810">
        <v>20</v>
      </c>
      <c r="L19" s="809">
        <v>528</v>
      </c>
      <c r="M19" s="809">
        <v>445</v>
      </c>
      <c r="N19" s="809">
        <v>72</v>
      </c>
      <c r="O19" s="810" t="s">
        <v>34</v>
      </c>
      <c r="P19" s="810">
        <v>11</v>
      </c>
      <c r="Q19" s="809">
        <v>25</v>
      </c>
      <c r="R19" s="809">
        <v>543</v>
      </c>
      <c r="S19" s="809">
        <v>288</v>
      </c>
      <c r="T19" s="809" t="s">
        <v>34</v>
      </c>
      <c r="U19" s="809">
        <v>255</v>
      </c>
      <c r="V19" s="809">
        <v>9</v>
      </c>
      <c r="W19" s="370"/>
      <c r="X19" s="370"/>
      <c r="Y19" s="370"/>
      <c r="Z19" s="370"/>
      <c r="AA19" s="370"/>
      <c r="AB19" s="371"/>
    </row>
    <row r="20" spans="1:28" s="372" customFormat="1" ht="12" customHeight="1">
      <c r="A20" s="336"/>
      <c r="B20" s="336"/>
      <c r="C20" s="404" t="s">
        <v>1128</v>
      </c>
      <c r="D20" s="233"/>
      <c r="E20" s="808">
        <v>1186</v>
      </c>
      <c r="F20" s="809">
        <v>414</v>
      </c>
      <c r="G20" s="809">
        <v>401</v>
      </c>
      <c r="H20" s="809">
        <v>300</v>
      </c>
      <c r="I20" s="809">
        <v>80</v>
      </c>
      <c r="J20" s="810">
        <v>2</v>
      </c>
      <c r="K20" s="810">
        <v>19</v>
      </c>
      <c r="L20" s="809">
        <v>274</v>
      </c>
      <c r="M20" s="809">
        <v>220</v>
      </c>
      <c r="N20" s="809">
        <v>44</v>
      </c>
      <c r="O20" s="810">
        <v>2</v>
      </c>
      <c r="P20" s="810">
        <v>8</v>
      </c>
      <c r="Q20" s="809">
        <v>13</v>
      </c>
      <c r="R20" s="809">
        <v>760</v>
      </c>
      <c r="S20" s="809">
        <v>275</v>
      </c>
      <c r="T20" s="809" t="s">
        <v>34</v>
      </c>
      <c r="U20" s="809">
        <v>485</v>
      </c>
      <c r="V20" s="809">
        <v>12</v>
      </c>
      <c r="W20" s="370"/>
      <c r="X20" s="370"/>
      <c r="Y20" s="370"/>
      <c r="Z20" s="370"/>
      <c r="AA20" s="370"/>
      <c r="AB20" s="371"/>
    </row>
    <row r="21" spans="1:28" s="372" customFormat="1" ht="12" customHeight="1">
      <c r="A21" s="336"/>
      <c r="B21" s="336"/>
      <c r="C21" s="404" t="s">
        <v>1129</v>
      </c>
      <c r="D21" s="233"/>
      <c r="E21" s="808">
        <v>778</v>
      </c>
      <c r="F21" s="809">
        <v>108</v>
      </c>
      <c r="G21" s="809">
        <v>104</v>
      </c>
      <c r="H21" s="809">
        <v>75</v>
      </c>
      <c r="I21" s="809">
        <v>26</v>
      </c>
      <c r="J21" s="810" t="s">
        <v>34</v>
      </c>
      <c r="K21" s="810">
        <v>3</v>
      </c>
      <c r="L21" s="809">
        <v>52</v>
      </c>
      <c r="M21" s="809">
        <v>38</v>
      </c>
      <c r="N21" s="809">
        <v>14</v>
      </c>
      <c r="O21" s="810" t="s">
        <v>34</v>
      </c>
      <c r="P21" s="810" t="s">
        <v>34</v>
      </c>
      <c r="Q21" s="809">
        <v>4</v>
      </c>
      <c r="R21" s="809">
        <v>667</v>
      </c>
      <c r="S21" s="809">
        <v>185</v>
      </c>
      <c r="T21" s="809" t="s">
        <v>34</v>
      </c>
      <c r="U21" s="809">
        <v>482</v>
      </c>
      <c r="V21" s="809">
        <v>3</v>
      </c>
      <c r="W21" s="370"/>
      <c r="X21" s="370"/>
      <c r="Y21" s="370"/>
      <c r="Z21" s="370"/>
      <c r="AA21" s="370"/>
      <c r="AB21" s="371"/>
    </row>
    <row r="22" spans="1:28" s="372" customFormat="1" ht="12" customHeight="1">
      <c r="A22" s="336"/>
      <c r="B22" s="336"/>
      <c r="C22" s="404" t="s">
        <v>1130</v>
      </c>
      <c r="D22" s="233"/>
      <c r="E22" s="808">
        <v>614</v>
      </c>
      <c r="F22" s="809">
        <v>53</v>
      </c>
      <c r="G22" s="809">
        <v>53</v>
      </c>
      <c r="H22" s="809">
        <v>40</v>
      </c>
      <c r="I22" s="809">
        <v>12</v>
      </c>
      <c r="J22" s="810" t="s">
        <v>34</v>
      </c>
      <c r="K22" s="810">
        <v>1</v>
      </c>
      <c r="L22" s="809">
        <v>13</v>
      </c>
      <c r="M22" s="809">
        <v>9</v>
      </c>
      <c r="N22" s="809">
        <v>4</v>
      </c>
      <c r="O22" s="810" t="s">
        <v>34</v>
      </c>
      <c r="P22" s="810" t="s">
        <v>34</v>
      </c>
      <c r="Q22" s="809" t="s">
        <v>34</v>
      </c>
      <c r="R22" s="809">
        <v>559</v>
      </c>
      <c r="S22" s="809">
        <v>120</v>
      </c>
      <c r="T22" s="809" t="s">
        <v>34</v>
      </c>
      <c r="U22" s="809">
        <v>439</v>
      </c>
      <c r="V22" s="809">
        <v>2</v>
      </c>
      <c r="W22" s="370"/>
      <c r="X22" s="370"/>
      <c r="Y22" s="370"/>
      <c r="Z22" s="370"/>
      <c r="AA22" s="370"/>
      <c r="AB22" s="371"/>
    </row>
    <row r="23" spans="1:28" s="372" customFormat="1" ht="12" customHeight="1">
      <c r="A23" s="336"/>
      <c r="B23" s="336"/>
      <c r="C23" s="404" t="s">
        <v>1131</v>
      </c>
      <c r="D23" s="233"/>
      <c r="E23" s="808">
        <v>596</v>
      </c>
      <c r="F23" s="809">
        <v>29</v>
      </c>
      <c r="G23" s="809">
        <v>29</v>
      </c>
      <c r="H23" s="809">
        <v>15</v>
      </c>
      <c r="I23" s="809">
        <v>12</v>
      </c>
      <c r="J23" s="810" t="s">
        <v>34</v>
      </c>
      <c r="K23" s="810">
        <v>2</v>
      </c>
      <c r="L23" s="809">
        <v>6</v>
      </c>
      <c r="M23" s="809">
        <v>5</v>
      </c>
      <c r="N23" s="809" t="s">
        <v>34</v>
      </c>
      <c r="O23" s="810" t="s">
        <v>34</v>
      </c>
      <c r="P23" s="810">
        <v>1</v>
      </c>
      <c r="Q23" s="809" t="s">
        <v>34</v>
      </c>
      <c r="R23" s="809">
        <v>557</v>
      </c>
      <c r="S23" s="809">
        <v>78</v>
      </c>
      <c r="T23" s="809" t="s">
        <v>34</v>
      </c>
      <c r="U23" s="809">
        <v>479</v>
      </c>
      <c r="V23" s="809">
        <v>10</v>
      </c>
      <c r="W23" s="370"/>
      <c r="X23" s="370"/>
      <c r="Y23" s="370"/>
      <c r="Z23" s="370"/>
      <c r="AA23" s="370"/>
      <c r="AB23" s="371"/>
    </row>
    <row r="24" spans="1:28" s="372" customFormat="1" ht="12" customHeight="1">
      <c r="A24" s="336"/>
      <c r="B24" s="336"/>
      <c r="C24" s="404" t="s">
        <v>1132</v>
      </c>
      <c r="D24" s="233"/>
      <c r="E24" s="808">
        <v>650</v>
      </c>
      <c r="F24" s="809">
        <v>8</v>
      </c>
      <c r="G24" s="809">
        <v>8</v>
      </c>
      <c r="H24" s="809">
        <v>5</v>
      </c>
      <c r="I24" s="809">
        <v>2</v>
      </c>
      <c r="J24" s="810" t="s">
        <v>34</v>
      </c>
      <c r="K24" s="810">
        <v>1</v>
      </c>
      <c r="L24" s="809">
        <v>1</v>
      </c>
      <c r="M24" s="809">
        <v>1</v>
      </c>
      <c r="N24" s="809" t="s">
        <v>34</v>
      </c>
      <c r="O24" s="810" t="s">
        <v>34</v>
      </c>
      <c r="P24" s="810" t="s">
        <v>34</v>
      </c>
      <c r="Q24" s="809" t="s">
        <v>34</v>
      </c>
      <c r="R24" s="809">
        <v>634</v>
      </c>
      <c r="S24" s="809">
        <v>43</v>
      </c>
      <c r="T24" s="809" t="s">
        <v>34</v>
      </c>
      <c r="U24" s="809">
        <v>591</v>
      </c>
      <c r="V24" s="809">
        <v>8</v>
      </c>
      <c r="W24" s="370"/>
      <c r="X24" s="370"/>
      <c r="Y24" s="370"/>
      <c r="Z24" s="370"/>
      <c r="AA24" s="370"/>
      <c r="AB24" s="371"/>
    </row>
    <row r="25" spans="1:28" s="372" customFormat="1" ht="12" customHeight="1">
      <c r="A25" s="336"/>
      <c r="B25" s="233" t="s">
        <v>1133</v>
      </c>
      <c r="C25" s="233"/>
      <c r="D25" s="233"/>
      <c r="E25" s="808"/>
      <c r="F25" s="809"/>
      <c r="G25" s="809"/>
      <c r="H25" s="809"/>
      <c r="I25" s="809"/>
      <c r="J25" s="810"/>
      <c r="K25" s="810"/>
      <c r="L25" s="809"/>
      <c r="M25" s="809"/>
      <c r="N25" s="809"/>
      <c r="O25" s="810"/>
      <c r="P25" s="810"/>
      <c r="Q25" s="809"/>
      <c r="R25" s="809"/>
      <c r="S25" s="809"/>
      <c r="T25" s="809"/>
      <c r="U25" s="809"/>
      <c r="V25" s="809"/>
      <c r="W25" s="370"/>
      <c r="X25" s="370"/>
      <c r="Y25" s="370"/>
      <c r="Z25" s="370"/>
      <c r="AA25" s="370"/>
      <c r="AB25" s="371"/>
    </row>
    <row r="26" spans="1:28" s="372" customFormat="1" ht="12" customHeight="1">
      <c r="A26" s="336"/>
      <c r="B26" s="233"/>
      <c r="C26" s="404" t="s">
        <v>1109</v>
      </c>
      <c r="D26" s="233"/>
      <c r="E26" s="808">
        <v>5649</v>
      </c>
      <c r="F26" s="809">
        <v>3903</v>
      </c>
      <c r="G26" s="809">
        <v>3714</v>
      </c>
      <c r="H26" s="809">
        <v>3239</v>
      </c>
      <c r="I26" s="809">
        <v>393</v>
      </c>
      <c r="J26" s="810">
        <v>24</v>
      </c>
      <c r="K26" s="810">
        <v>58</v>
      </c>
      <c r="L26" s="809">
        <v>3240</v>
      </c>
      <c r="M26" s="809">
        <v>2857</v>
      </c>
      <c r="N26" s="809">
        <v>318</v>
      </c>
      <c r="O26" s="809">
        <v>24</v>
      </c>
      <c r="P26" s="809">
        <v>41</v>
      </c>
      <c r="Q26" s="809">
        <v>189</v>
      </c>
      <c r="R26" s="809">
        <v>1648</v>
      </c>
      <c r="S26" s="809">
        <v>670</v>
      </c>
      <c r="T26" s="809">
        <v>350</v>
      </c>
      <c r="U26" s="809">
        <v>628</v>
      </c>
      <c r="V26" s="809">
        <v>98</v>
      </c>
      <c r="W26" s="370"/>
      <c r="X26" s="370"/>
      <c r="Y26" s="370"/>
      <c r="Z26" s="370"/>
      <c r="AA26" s="370"/>
      <c r="AB26" s="371"/>
    </row>
    <row r="27" spans="1:28" s="372" customFormat="1" ht="12" customHeight="1">
      <c r="A27" s="336"/>
      <c r="B27" s="336"/>
      <c r="C27" s="404" t="s">
        <v>1134</v>
      </c>
      <c r="D27" s="233"/>
      <c r="E27" s="808">
        <v>3824</v>
      </c>
      <c r="F27" s="809">
        <v>612</v>
      </c>
      <c r="G27" s="809">
        <v>595</v>
      </c>
      <c r="H27" s="809">
        <v>435</v>
      </c>
      <c r="I27" s="809">
        <v>132</v>
      </c>
      <c r="J27" s="810">
        <v>2</v>
      </c>
      <c r="K27" s="810">
        <v>26</v>
      </c>
      <c r="L27" s="809">
        <v>346</v>
      </c>
      <c r="M27" s="809">
        <v>273</v>
      </c>
      <c r="N27" s="809">
        <v>62</v>
      </c>
      <c r="O27" s="810">
        <v>2</v>
      </c>
      <c r="P27" s="810">
        <v>9</v>
      </c>
      <c r="Q27" s="809">
        <v>17</v>
      </c>
      <c r="R27" s="809">
        <v>3177</v>
      </c>
      <c r="S27" s="809">
        <v>701</v>
      </c>
      <c r="T27" s="809" t="s">
        <v>34</v>
      </c>
      <c r="U27" s="809">
        <v>2476</v>
      </c>
      <c r="V27" s="809">
        <v>35</v>
      </c>
      <c r="W27" s="370"/>
      <c r="X27" s="370"/>
      <c r="Y27" s="370"/>
      <c r="Z27" s="370"/>
      <c r="AA27" s="370"/>
      <c r="AB27" s="371"/>
    </row>
    <row r="28" spans="1:28" s="372" customFormat="1" ht="12" customHeight="1">
      <c r="A28" s="336"/>
      <c r="B28" s="336"/>
      <c r="C28" s="1793" t="s">
        <v>1135</v>
      </c>
      <c r="D28" s="1794"/>
      <c r="E28" s="808">
        <v>1964</v>
      </c>
      <c r="F28" s="809">
        <v>522</v>
      </c>
      <c r="G28" s="809">
        <v>505</v>
      </c>
      <c r="H28" s="809">
        <v>375</v>
      </c>
      <c r="I28" s="809">
        <v>106</v>
      </c>
      <c r="J28" s="810">
        <v>2</v>
      </c>
      <c r="K28" s="810">
        <v>22</v>
      </c>
      <c r="L28" s="809">
        <v>326</v>
      </c>
      <c r="M28" s="809">
        <v>258</v>
      </c>
      <c r="N28" s="809">
        <v>58</v>
      </c>
      <c r="O28" s="810">
        <v>2</v>
      </c>
      <c r="P28" s="810">
        <v>8</v>
      </c>
      <c r="Q28" s="809">
        <v>17</v>
      </c>
      <c r="R28" s="809">
        <v>1427</v>
      </c>
      <c r="S28" s="809">
        <v>460</v>
      </c>
      <c r="T28" s="809" t="s">
        <v>34</v>
      </c>
      <c r="U28" s="809">
        <v>967</v>
      </c>
      <c r="V28" s="809">
        <v>15</v>
      </c>
      <c r="W28" s="370"/>
      <c r="X28" s="370"/>
      <c r="Y28" s="370"/>
      <c r="Z28" s="370"/>
      <c r="AA28" s="370"/>
      <c r="AB28" s="371"/>
    </row>
    <row r="29" spans="1:28" s="372" customFormat="1" ht="12" customHeight="1">
      <c r="A29" s="336"/>
      <c r="B29" s="336"/>
      <c r="C29" s="1793" t="s">
        <v>1116</v>
      </c>
      <c r="D29" s="1793"/>
      <c r="E29" s="808">
        <v>1860</v>
      </c>
      <c r="F29" s="809">
        <v>90</v>
      </c>
      <c r="G29" s="809">
        <v>90</v>
      </c>
      <c r="H29" s="809">
        <v>60</v>
      </c>
      <c r="I29" s="809">
        <v>26</v>
      </c>
      <c r="J29" s="810" t="s">
        <v>34</v>
      </c>
      <c r="K29" s="810">
        <v>4</v>
      </c>
      <c r="L29" s="809">
        <v>20</v>
      </c>
      <c r="M29" s="809">
        <v>15</v>
      </c>
      <c r="N29" s="809">
        <v>4</v>
      </c>
      <c r="O29" s="810" t="s">
        <v>34</v>
      </c>
      <c r="P29" s="810">
        <v>1</v>
      </c>
      <c r="Q29" s="809" t="s">
        <v>34</v>
      </c>
      <c r="R29" s="809">
        <v>1750</v>
      </c>
      <c r="S29" s="809">
        <v>241</v>
      </c>
      <c r="T29" s="809" t="s">
        <v>34</v>
      </c>
      <c r="U29" s="809">
        <v>1509</v>
      </c>
      <c r="V29" s="809">
        <v>20</v>
      </c>
      <c r="W29" s="370"/>
      <c r="X29" s="370"/>
      <c r="Y29" s="370"/>
      <c r="Z29" s="370"/>
      <c r="AA29" s="370"/>
      <c r="AB29" s="371"/>
    </row>
    <row r="30" spans="1:28" s="372" customFormat="1" ht="12" customHeight="1">
      <c r="A30" s="336"/>
      <c r="B30" s="336"/>
      <c r="C30" s="811"/>
      <c r="D30" s="811"/>
      <c r="E30" s="808"/>
      <c r="F30" s="809"/>
      <c r="G30" s="809"/>
      <c r="H30" s="809"/>
      <c r="I30" s="809"/>
      <c r="J30" s="810"/>
      <c r="K30" s="810"/>
      <c r="L30" s="809"/>
      <c r="M30" s="809"/>
      <c r="N30" s="809"/>
      <c r="O30" s="810"/>
      <c r="P30" s="810"/>
      <c r="Q30" s="809"/>
      <c r="R30" s="809"/>
      <c r="S30" s="809"/>
      <c r="T30" s="809"/>
      <c r="U30" s="809"/>
      <c r="V30" s="809"/>
      <c r="W30" s="370"/>
      <c r="X30" s="370"/>
      <c r="Y30" s="370"/>
      <c r="Z30" s="370"/>
      <c r="AA30" s="370"/>
      <c r="AB30" s="371"/>
    </row>
    <row r="31" spans="1:28" s="372" customFormat="1" ht="13.5" customHeight="1">
      <c r="A31" s="336"/>
      <c r="B31" s="336" t="s">
        <v>1140</v>
      </c>
      <c r="C31" s="812"/>
      <c r="D31" s="233"/>
      <c r="E31" s="808">
        <v>4371</v>
      </c>
      <c r="F31" s="809">
        <v>2463</v>
      </c>
      <c r="G31" s="809">
        <v>2322</v>
      </c>
      <c r="H31" s="809">
        <v>2215</v>
      </c>
      <c r="I31" s="809">
        <v>45</v>
      </c>
      <c r="J31" s="810">
        <v>13</v>
      </c>
      <c r="K31" s="810">
        <v>49</v>
      </c>
      <c r="L31" s="809">
        <v>1865</v>
      </c>
      <c r="M31" s="809">
        <v>1806</v>
      </c>
      <c r="N31" s="809">
        <v>24</v>
      </c>
      <c r="O31" s="810">
        <v>13</v>
      </c>
      <c r="P31" s="810">
        <v>22</v>
      </c>
      <c r="Q31" s="809">
        <v>141</v>
      </c>
      <c r="R31" s="809">
        <v>1839</v>
      </c>
      <c r="S31" s="809">
        <v>122</v>
      </c>
      <c r="T31" s="809">
        <v>172</v>
      </c>
      <c r="U31" s="809">
        <v>1545</v>
      </c>
      <c r="V31" s="809">
        <v>69</v>
      </c>
      <c r="W31" s="370"/>
      <c r="X31" s="370"/>
      <c r="Y31" s="370"/>
      <c r="Z31" s="370"/>
      <c r="AA31" s="370"/>
      <c r="AB31" s="371"/>
    </row>
    <row r="32" spans="1:28" s="372" customFormat="1" ht="12" customHeight="1">
      <c r="A32" s="336"/>
      <c r="B32" s="336"/>
      <c r="C32" s="404" t="s">
        <v>1141</v>
      </c>
      <c r="D32" s="233" t="s">
        <v>1115</v>
      </c>
      <c r="E32" s="808">
        <v>181</v>
      </c>
      <c r="F32" s="809">
        <v>17</v>
      </c>
      <c r="G32" s="809">
        <v>12</v>
      </c>
      <c r="H32" s="809">
        <v>11</v>
      </c>
      <c r="I32" s="809" t="s">
        <v>34</v>
      </c>
      <c r="J32" s="810" t="s">
        <v>34</v>
      </c>
      <c r="K32" s="810">
        <v>1</v>
      </c>
      <c r="L32" s="809">
        <v>8</v>
      </c>
      <c r="M32" s="809">
        <v>7</v>
      </c>
      <c r="N32" s="809" t="s">
        <v>34</v>
      </c>
      <c r="O32" s="810" t="s">
        <v>34</v>
      </c>
      <c r="P32" s="810">
        <v>1</v>
      </c>
      <c r="Q32" s="809">
        <v>5</v>
      </c>
      <c r="R32" s="809">
        <v>159</v>
      </c>
      <c r="S32" s="809" t="s">
        <v>34</v>
      </c>
      <c r="T32" s="809">
        <v>155</v>
      </c>
      <c r="U32" s="809">
        <v>4</v>
      </c>
      <c r="V32" s="809">
        <v>5</v>
      </c>
      <c r="W32" s="370"/>
      <c r="X32" s="370"/>
      <c r="Y32" s="370"/>
      <c r="Z32" s="370"/>
      <c r="AA32" s="370"/>
      <c r="AB32" s="371"/>
    </row>
    <row r="33" spans="1:28" s="372" customFormat="1" ht="12" customHeight="1">
      <c r="A33" s="336"/>
      <c r="B33" s="336"/>
      <c r="C33" s="404" t="s">
        <v>1119</v>
      </c>
      <c r="D33" s="233"/>
      <c r="E33" s="808">
        <v>141</v>
      </c>
      <c r="F33" s="809">
        <v>125</v>
      </c>
      <c r="G33" s="809">
        <v>117</v>
      </c>
      <c r="H33" s="809">
        <v>108</v>
      </c>
      <c r="I33" s="809">
        <v>2</v>
      </c>
      <c r="J33" s="810">
        <v>6</v>
      </c>
      <c r="K33" s="810">
        <v>1</v>
      </c>
      <c r="L33" s="809">
        <v>103</v>
      </c>
      <c r="M33" s="809">
        <v>96</v>
      </c>
      <c r="N33" s="809">
        <v>1</v>
      </c>
      <c r="O33" s="810">
        <v>6</v>
      </c>
      <c r="P33" s="810" t="s">
        <v>34</v>
      </c>
      <c r="Q33" s="809">
        <v>8</v>
      </c>
      <c r="R33" s="809">
        <v>11</v>
      </c>
      <c r="S33" s="809" t="s">
        <v>34</v>
      </c>
      <c r="T33" s="809">
        <v>7</v>
      </c>
      <c r="U33" s="809">
        <v>4</v>
      </c>
      <c r="V33" s="809">
        <v>5</v>
      </c>
      <c r="W33" s="370"/>
      <c r="X33" s="370"/>
      <c r="Y33" s="370"/>
      <c r="Z33" s="370"/>
      <c r="AA33" s="370"/>
      <c r="AB33" s="371"/>
    </row>
    <row r="34" spans="1:28" s="372" customFormat="1" ht="12" customHeight="1">
      <c r="A34" s="336"/>
      <c r="B34" s="336"/>
      <c r="C34" s="404" t="s">
        <v>1120</v>
      </c>
      <c r="D34" s="233"/>
      <c r="E34" s="808">
        <v>161</v>
      </c>
      <c r="F34" s="809">
        <v>147</v>
      </c>
      <c r="G34" s="809">
        <v>127</v>
      </c>
      <c r="H34" s="809">
        <v>123</v>
      </c>
      <c r="I34" s="809">
        <v>2</v>
      </c>
      <c r="J34" s="810">
        <v>1</v>
      </c>
      <c r="K34" s="810">
        <v>1</v>
      </c>
      <c r="L34" s="809">
        <v>117</v>
      </c>
      <c r="M34" s="809">
        <v>114</v>
      </c>
      <c r="N34" s="809">
        <v>2</v>
      </c>
      <c r="O34" s="810">
        <v>1</v>
      </c>
      <c r="P34" s="810" t="s">
        <v>34</v>
      </c>
      <c r="Q34" s="809">
        <v>20</v>
      </c>
      <c r="R34" s="809">
        <v>11</v>
      </c>
      <c r="S34" s="809" t="s">
        <v>34</v>
      </c>
      <c r="T34" s="809">
        <v>3</v>
      </c>
      <c r="U34" s="809">
        <v>8</v>
      </c>
      <c r="V34" s="809">
        <v>3</v>
      </c>
      <c r="W34" s="370"/>
      <c r="X34" s="370"/>
      <c r="Y34" s="370"/>
      <c r="Z34" s="370"/>
      <c r="AA34" s="370"/>
      <c r="AB34" s="371"/>
    </row>
    <row r="35" spans="1:28" s="372" customFormat="1" ht="12" customHeight="1">
      <c r="A35" s="336"/>
      <c r="B35" s="336"/>
      <c r="C35" s="404" t="s">
        <v>1121</v>
      </c>
      <c r="D35" s="233"/>
      <c r="E35" s="808">
        <v>236</v>
      </c>
      <c r="F35" s="809">
        <v>202</v>
      </c>
      <c r="G35" s="809">
        <v>188</v>
      </c>
      <c r="H35" s="809">
        <v>182</v>
      </c>
      <c r="I35" s="809" t="s">
        <v>34</v>
      </c>
      <c r="J35" s="810">
        <v>5</v>
      </c>
      <c r="K35" s="810">
        <v>1</v>
      </c>
      <c r="L35" s="809">
        <v>172</v>
      </c>
      <c r="M35" s="809">
        <v>166</v>
      </c>
      <c r="N35" s="809" t="s">
        <v>34</v>
      </c>
      <c r="O35" s="810">
        <v>5</v>
      </c>
      <c r="P35" s="810">
        <v>1</v>
      </c>
      <c r="Q35" s="809">
        <v>14</v>
      </c>
      <c r="R35" s="809">
        <v>28</v>
      </c>
      <c r="S35" s="809" t="s">
        <v>34</v>
      </c>
      <c r="T35" s="809">
        <v>5</v>
      </c>
      <c r="U35" s="809">
        <v>23</v>
      </c>
      <c r="V35" s="809">
        <v>6</v>
      </c>
      <c r="W35" s="370"/>
      <c r="X35" s="370"/>
      <c r="Y35" s="370"/>
      <c r="Z35" s="370"/>
      <c r="AA35" s="370"/>
      <c r="AB35" s="371"/>
    </row>
    <row r="36" spans="1:28" s="372" customFormat="1" ht="12" customHeight="1">
      <c r="A36" s="336"/>
      <c r="B36" s="336"/>
      <c r="C36" s="404" t="s">
        <v>1122</v>
      </c>
      <c r="D36" s="233"/>
      <c r="E36" s="808">
        <v>255</v>
      </c>
      <c r="F36" s="809">
        <v>207</v>
      </c>
      <c r="G36" s="809">
        <v>197</v>
      </c>
      <c r="H36" s="809">
        <v>194</v>
      </c>
      <c r="I36" s="809" t="s">
        <v>34</v>
      </c>
      <c r="J36" s="810" t="s">
        <v>34</v>
      </c>
      <c r="K36" s="810">
        <v>3</v>
      </c>
      <c r="L36" s="809">
        <v>173</v>
      </c>
      <c r="M36" s="809">
        <v>172</v>
      </c>
      <c r="N36" s="809" t="s">
        <v>34</v>
      </c>
      <c r="O36" s="810" t="s">
        <v>34</v>
      </c>
      <c r="P36" s="810">
        <v>1</v>
      </c>
      <c r="Q36" s="809">
        <v>10</v>
      </c>
      <c r="R36" s="809">
        <v>39</v>
      </c>
      <c r="S36" s="809">
        <v>3</v>
      </c>
      <c r="T36" s="809">
        <v>1</v>
      </c>
      <c r="U36" s="809">
        <v>35</v>
      </c>
      <c r="V36" s="809">
        <v>9</v>
      </c>
      <c r="W36" s="370"/>
      <c r="X36" s="370"/>
      <c r="Y36" s="370"/>
      <c r="Z36" s="370"/>
      <c r="AA36" s="370"/>
      <c r="AB36" s="371"/>
    </row>
    <row r="37" spans="1:28" s="372" customFormat="1" ht="12" customHeight="1">
      <c r="A37" s="336"/>
      <c r="B37" s="336"/>
      <c r="C37" s="404" t="s">
        <v>1123</v>
      </c>
      <c r="D37" s="233"/>
      <c r="E37" s="808">
        <v>265</v>
      </c>
      <c r="F37" s="809">
        <v>230</v>
      </c>
      <c r="G37" s="809">
        <v>215</v>
      </c>
      <c r="H37" s="809">
        <v>214</v>
      </c>
      <c r="I37" s="809">
        <v>1</v>
      </c>
      <c r="J37" s="810" t="s">
        <v>34</v>
      </c>
      <c r="K37" s="810" t="s">
        <v>34</v>
      </c>
      <c r="L37" s="809">
        <v>180</v>
      </c>
      <c r="M37" s="809">
        <v>180</v>
      </c>
      <c r="N37" s="809" t="s">
        <v>34</v>
      </c>
      <c r="O37" s="810" t="s">
        <v>34</v>
      </c>
      <c r="P37" s="810" t="s">
        <v>34</v>
      </c>
      <c r="Q37" s="809">
        <v>15</v>
      </c>
      <c r="R37" s="809">
        <v>30</v>
      </c>
      <c r="S37" s="809" t="s">
        <v>34</v>
      </c>
      <c r="T37" s="809">
        <v>1</v>
      </c>
      <c r="U37" s="809">
        <v>29</v>
      </c>
      <c r="V37" s="809">
        <v>5</v>
      </c>
      <c r="W37" s="370"/>
      <c r="X37" s="370"/>
      <c r="Y37" s="370"/>
      <c r="Z37" s="370"/>
      <c r="AA37" s="370"/>
      <c r="AB37" s="371"/>
    </row>
    <row r="38" spans="1:28" s="372" customFormat="1" ht="12" customHeight="1">
      <c r="A38" s="336"/>
      <c r="B38" s="336"/>
      <c r="C38" s="404" t="s">
        <v>1124</v>
      </c>
      <c r="D38" s="233"/>
      <c r="E38" s="808">
        <v>227</v>
      </c>
      <c r="F38" s="809">
        <v>195</v>
      </c>
      <c r="G38" s="809">
        <v>186</v>
      </c>
      <c r="H38" s="809">
        <v>185</v>
      </c>
      <c r="I38" s="809" t="s">
        <v>34</v>
      </c>
      <c r="J38" s="810" t="s">
        <v>34</v>
      </c>
      <c r="K38" s="810">
        <v>1</v>
      </c>
      <c r="L38" s="809">
        <v>156</v>
      </c>
      <c r="M38" s="809">
        <v>155</v>
      </c>
      <c r="N38" s="809" t="s">
        <v>34</v>
      </c>
      <c r="O38" s="810" t="s">
        <v>34</v>
      </c>
      <c r="P38" s="810">
        <v>1</v>
      </c>
      <c r="Q38" s="809">
        <v>9</v>
      </c>
      <c r="R38" s="809">
        <v>27</v>
      </c>
      <c r="S38" s="809">
        <v>2</v>
      </c>
      <c r="T38" s="809" t="s">
        <v>34</v>
      </c>
      <c r="U38" s="809">
        <v>25</v>
      </c>
      <c r="V38" s="809">
        <v>5</v>
      </c>
      <c r="W38" s="370"/>
      <c r="X38" s="370"/>
      <c r="Y38" s="370"/>
      <c r="Z38" s="370"/>
      <c r="AA38" s="370"/>
      <c r="AB38" s="371"/>
    </row>
    <row r="39" spans="1:28" s="372" customFormat="1" ht="12" customHeight="1">
      <c r="A39" s="336"/>
      <c r="B39" s="336"/>
      <c r="C39" s="404" t="s">
        <v>1125</v>
      </c>
      <c r="D39" s="233"/>
      <c r="E39" s="808">
        <v>269</v>
      </c>
      <c r="F39" s="809">
        <v>222</v>
      </c>
      <c r="G39" s="809">
        <v>208</v>
      </c>
      <c r="H39" s="809">
        <v>206</v>
      </c>
      <c r="I39" s="809">
        <v>1</v>
      </c>
      <c r="J39" s="810" t="s">
        <v>34</v>
      </c>
      <c r="K39" s="810">
        <v>1</v>
      </c>
      <c r="L39" s="809">
        <v>175</v>
      </c>
      <c r="M39" s="809">
        <v>175</v>
      </c>
      <c r="N39" s="809" t="s">
        <v>34</v>
      </c>
      <c r="O39" s="810" t="s">
        <v>34</v>
      </c>
      <c r="P39" s="810" t="s">
        <v>34</v>
      </c>
      <c r="Q39" s="809">
        <v>14</v>
      </c>
      <c r="R39" s="809">
        <v>41</v>
      </c>
      <c r="S39" s="809">
        <v>5</v>
      </c>
      <c r="T39" s="809" t="s">
        <v>34</v>
      </c>
      <c r="U39" s="809">
        <v>36</v>
      </c>
      <c r="V39" s="809">
        <v>6</v>
      </c>
      <c r="W39" s="370"/>
      <c r="X39" s="370"/>
      <c r="Y39" s="370"/>
      <c r="Z39" s="370"/>
      <c r="AA39" s="370"/>
      <c r="AB39" s="371"/>
    </row>
    <row r="40" spans="1:28" s="372" customFormat="1" ht="12" customHeight="1">
      <c r="A40" s="336"/>
      <c r="B40" s="336"/>
      <c r="C40" s="404" t="s">
        <v>1126</v>
      </c>
      <c r="D40" s="233"/>
      <c r="E40" s="808">
        <v>392</v>
      </c>
      <c r="F40" s="809">
        <v>312</v>
      </c>
      <c r="G40" s="809">
        <v>302</v>
      </c>
      <c r="H40" s="809">
        <v>296</v>
      </c>
      <c r="I40" s="809" t="s">
        <v>34</v>
      </c>
      <c r="J40" s="810" t="s">
        <v>34</v>
      </c>
      <c r="K40" s="810">
        <v>6</v>
      </c>
      <c r="L40" s="809">
        <v>255</v>
      </c>
      <c r="M40" s="809">
        <v>250</v>
      </c>
      <c r="N40" s="809" t="s">
        <v>34</v>
      </c>
      <c r="O40" s="810" t="s">
        <v>34</v>
      </c>
      <c r="P40" s="810">
        <v>5</v>
      </c>
      <c r="Q40" s="809">
        <v>10</v>
      </c>
      <c r="R40" s="809">
        <v>72</v>
      </c>
      <c r="S40" s="809">
        <v>8</v>
      </c>
      <c r="T40" s="809" t="s">
        <v>34</v>
      </c>
      <c r="U40" s="809">
        <v>64</v>
      </c>
      <c r="V40" s="809">
        <v>8</v>
      </c>
      <c r="W40" s="370"/>
      <c r="X40" s="370"/>
      <c r="Y40" s="370"/>
      <c r="Z40" s="370"/>
      <c r="AA40" s="370"/>
      <c r="AB40" s="371"/>
    </row>
    <row r="41" spans="1:28" s="372" customFormat="1" ht="12" customHeight="1">
      <c r="A41" s="336"/>
      <c r="B41" s="336"/>
      <c r="C41" s="404" t="s">
        <v>1127</v>
      </c>
      <c r="D41" s="233"/>
      <c r="E41" s="808">
        <v>596</v>
      </c>
      <c r="F41" s="809">
        <v>412</v>
      </c>
      <c r="G41" s="809">
        <v>391</v>
      </c>
      <c r="H41" s="809">
        <v>364</v>
      </c>
      <c r="I41" s="809">
        <v>14</v>
      </c>
      <c r="J41" s="810" t="s">
        <v>34</v>
      </c>
      <c r="K41" s="810">
        <v>13</v>
      </c>
      <c r="L41" s="809">
        <v>305</v>
      </c>
      <c r="M41" s="809">
        <v>288</v>
      </c>
      <c r="N41" s="809">
        <v>10</v>
      </c>
      <c r="O41" s="810" t="s">
        <v>34</v>
      </c>
      <c r="P41" s="810">
        <v>7</v>
      </c>
      <c r="Q41" s="809">
        <v>21</v>
      </c>
      <c r="R41" s="809">
        <v>179</v>
      </c>
      <c r="S41" s="809">
        <v>25</v>
      </c>
      <c r="T41" s="809" t="s">
        <v>34</v>
      </c>
      <c r="U41" s="809">
        <v>154</v>
      </c>
      <c r="V41" s="809">
        <v>5</v>
      </c>
      <c r="W41" s="370"/>
      <c r="X41" s="370"/>
      <c r="Y41" s="370"/>
      <c r="Z41" s="370"/>
      <c r="AA41" s="370"/>
      <c r="AB41" s="371"/>
    </row>
    <row r="42" spans="1:28" s="372" customFormat="1" ht="12" customHeight="1">
      <c r="A42" s="336"/>
      <c r="B42" s="336"/>
      <c r="C42" s="404" t="s">
        <v>1128</v>
      </c>
      <c r="D42" s="233"/>
      <c r="E42" s="808">
        <v>610</v>
      </c>
      <c r="F42" s="809">
        <v>281</v>
      </c>
      <c r="G42" s="809">
        <v>270</v>
      </c>
      <c r="H42" s="809">
        <v>236</v>
      </c>
      <c r="I42" s="809">
        <v>17</v>
      </c>
      <c r="J42" s="810">
        <v>1</v>
      </c>
      <c r="K42" s="810">
        <v>16</v>
      </c>
      <c r="L42" s="809">
        <v>187</v>
      </c>
      <c r="M42" s="809">
        <v>171</v>
      </c>
      <c r="N42" s="809">
        <v>9</v>
      </c>
      <c r="O42" s="810">
        <v>1</v>
      </c>
      <c r="P42" s="810">
        <v>6</v>
      </c>
      <c r="Q42" s="809">
        <v>11</v>
      </c>
      <c r="R42" s="809">
        <v>324</v>
      </c>
      <c r="S42" s="809">
        <v>18</v>
      </c>
      <c r="T42" s="809" t="s">
        <v>34</v>
      </c>
      <c r="U42" s="809">
        <v>306</v>
      </c>
      <c r="V42" s="809">
        <v>5</v>
      </c>
      <c r="W42" s="370"/>
      <c r="X42" s="370"/>
      <c r="Y42" s="370"/>
      <c r="Z42" s="370"/>
      <c r="AA42" s="370"/>
      <c r="AB42" s="371"/>
    </row>
    <row r="43" spans="1:28" s="372" customFormat="1" ht="12" customHeight="1">
      <c r="A43" s="336"/>
      <c r="B43" s="336"/>
      <c r="C43" s="404" t="s">
        <v>1129</v>
      </c>
      <c r="D43" s="233"/>
      <c r="E43" s="808">
        <v>386</v>
      </c>
      <c r="F43" s="809">
        <v>62</v>
      </c>
      <c r="G43" s="809">
        <v>58</v>
      </c>
      <c r="H43" s="809">
        <v>52</v>
      </c>
      <c r="I43" s="809">
        <v>3</v>
      </c>
      <c r="J43" s="810" t="s">
        <v>34</v>
      </c>
      <c r="K43" s="810">
        <v>3</v>
      </c>
      <c r="L43" s="809">
        <v>23</v>
      </c>
      <c r="M43" s="809">
        <v>22</v>
      </c>
      <c r="N43" s="809">
        <v>1</v>
      </c>
      <c r="O43" s="810" t="s">
        <v>34</v>
      </c>
      <c r="P43" s="810" t="s">
        <v>34</v>
      </c>
      <c r="Q43" s="809">
        <v>4</v>
      </c>
      <c r="R43" s="809">
        <v>322</v>
      </c>
      <c r="S43" s="809">
        <v>29</v>
      </c>
      <c r="T43" s="809" t="s">
        <v>34</v>
      </c>
      <c r="U43" s="809">
        <v>293</v>
      </c>
      <c r="V43" s="809">
        <v>2</v>
      </c>
      <c r="W43" s="370"/>
      <c r="X43" s="370"/>
      <c r="Y43" s="370"/>
      <c r="Z43" s="370"/>
      <c r="AA43" s="370"/>
      <c r="AB43" s="371"/>
    </row>
    <row r="44" spans="1:28" s="372" customFormat="1" ht="12" customHeight="1">
      <c r="A44" s="336"/>
      <c r="B44" s="336"/>
      <c r="C44" s="404" t="s">
        <v>1130</v>
      </c>
      <c r="D44" s="233"/>
      <c r="E44" s="808">
        <v>260</v>
      </c>
      <c r="F44" s="809">
        <v>33</v>
      </c>
      <c r="G44" s="809">
        <v>33</v>
      </c>
      <c r="H44" s="809">
        <v>28</v>
      </c>
      <c r="I44" s="809">
        <v>4</v>
      </c>
      <c r="J44" s="810" t="s">
        <v>34</v>
      </c>
      <c r="K44" s="810">
        <v>1</v>
      </c>
      <c r="L44" s="809">
        <v>7</v>
      </c>
      <c r="M44" s="809">
        <v>6</v>
      </c>
      <c r="N44" s="809">
        <v>1</v>
      </c>
      <c r="O44" s="810" t="s">
        <v>34</v>
      </c>
      <c r="P44" s="810" t="s">
        <v>34</v>
      </c>
      <c r="Q44" s="809" t="s">
        <v>34</v>
      </c>
      <c r="R44" s="809">
        <v>227</v>
      </c>
      <c r="S44" s="809">
        <v>18</v>
      </c>
      <c r="T44" s="809" t="s">
        <v>34</v>
      </c>
      <c r="U44" s="809">
        <v>209</v>
      </c>
      <c r="V44" s="809" t="s">
        <v>34</v>
      </c>
      <c r="W44" s="370"/>
      <c r="X44" s="370"/>
      <c r="Y44" s="370"/>
      <c r="Z44" s="370"/>
      <c r="AA44" s="370"/>
      <c r="AB44" s="371"/>
    </row>
    <row r="45" spans="1:28" s="372" customFormat="1" ht="12" customHeight="1">
      <c r="A45" s="336"/>
      <c r="B45" s="336"/>
      <c r="C45" s="404" t="s">
        <v>1131</v>
      </c>
      <c r="D45" s="233"/>
      <c r="E45" s="808">
        <v>215</v>
      </c>
      <c r="F45" s="809">
        <v>13</v>
      </c>
      <c r="G45" s="809">
        <v>13</v>
      </c>
      <c r="H45" s="809">
        <v>12</v>
      </c>
      <c r="I45" s="809">
        <v>1</v>
      </c>
      <c r="J45" s="810" t="s">
        <v>34</v>
      </c>
      <c r="K45" s="810" t="s">
        <v>34</v>
      </c>
      <c r="L45" s="809">
        <v>3</v>
      </c>
      <c r="M45" s="809">
        <v>3</v>
      </c>
      <c r="N45" s="809" t="s">
        <v>34</v>
      </c>
      <c r="O45" s="810" t="s">
        <v>34</v>
      </c>
      <c r="P45" s="810" t="s">
        <v>34</v>
      </c>
      <c r="Q45" s="809" t="s">
        <v>34</v>
      </c>
      <c r="R45" s="809">
        <v>199</v>
      </c>
      <c r="S45" s="809">
        <v>7</v>
      </c>
      <c r="T45" s="809" t="s">
        <v>34</v>
      </c>
      <c r="U45" s="809">
        <v>192</v>
      </c>
      <c r="V45" s="809">
        <v>3</v>
      </c>
      <c r="W45" s="370"/>
      <c r="X45" s="370"/>
      <c r="Y45" s="370"/>
      <c r="Z45" s="370"/>
      <c r="AA45" s="370"/>
      <c r="AB45" s="371"/>
    </row>
    <row r="46" spans="1:28" s="372" customFormat="1" ht="12" customHeight="1">
      <c r="A46" s="336"/>
      <c r="B46" s="336"/>
      <c r="C46" s="404" t="s">
        <v>1132</v>
      </c>
      <c r="D46" s="233"/>
      <c r="E46" s="808">
        <v>177</v>
      </c>
      <c r="F46" s="809">
        <v>5</v>
      </c>
      <c r="G46" s="809">
        <v>5</v>
      </c>
      <c r="H46" s="809">
        <v>4</v>
      </c>
      <c r="I46" s="809" t="s">
        <v>34</v>
      </c>
      <c r="J46" s="810" t="s">
        <v>34</v>
      </c>
      <c r="K46" s="810">
        <v>1</v>
      </c>
      <c r="L46" s="809">
        <v>1</v>
      </c>
      <c r="M46" s="809">
        <v>1</v>
      </c>
      <c r="N46" s="809" t="s">
        <v>34</v>
      </c>
      <c r="O46" s="810" t="s">
        <v>34</v>
      </c>
      <c r="P46" s="810" t="s">
        <v>34</v>
      </c>
      <c r="Q46" s="809" t="s">
        <v>34</v>
      </c>
      <c r="R46" s="809">
        <v>170</v>
      </c>
      <c r="S46" s="809">
        <v>7</v>
      </c>
      <c r="T46" s="809" t="s">
        <v>34</v>
      </c>
      <c r="U46" s="809">
        <v>163</v>
      </c>
      <c r="V46" s="809">
        <v>2</v>
      </c>
      <c r="W46" s="370"/>
      <c r="X46" s="370"/>
      <c r="Y46" s="370"/>
      <c r="Z46" s="370"/>
      <c r="AA46" s="370"/>
      <c r="AB46" s="371"/>
    </row>
    <row r="47" spans="1:28" s="372" customFormat="1" ht="12" customHeight="1">
      <c r="A47" s="336"/>
      <c r="B47" s="233" t="s">
        <v>1133</v>
      </c>
      <c r="C47" s="233"/>
      <c r="D47" s="233"/>
      <c r="E47" s="808"/>
      <c r="F47" s="809"/>
      <c r="G47" s="809"/>
      <c r="H47" s="809"/>
      <c r="I47" s="809"/>
      <c r="J47" s="810"/>
      <c r="K47" s="810"/>
      <c r="L47" s="809"/>
      <c r="M47" s="809"/>
      <c r="N47" s="809"/>
      <c r="O47" s="810"/>
      <c r="P47" s="810"/>
      <c r="Q47" s="809"/>
      <c r="R47" s="809"/>
      <c r="S47" s="809"/>
      <c r="T47" s="809"/>
      <c r="U47" s="809"/>
      <c r="V47" s="809"/>
      <c r="W47" s="370"/>
      <c r="X47" s="370"/>
      <c r="Y47" s="370"/>
      <c r="Z47" s="370"/>
      <c r="AA47" s="370"/>
      <c r="AB47" s="371"/>
    </row>
    <row r="48" spans="1:28" s="372" customFormat="1" ht="12" customHeight="1">
      <c r="A48" s="336"/>
      <c r="B48" s="233"/>
      <c r="C48" s="404" t="s">
        <v>1109</v>
      </c>
      <c r="D48" s="233"/>
      <c r="E48" s="808">
        <v>2723</v>
      </c>
      <c r="F48" s="809">
        <v>2069</v>
      </c>
      <c r="G48" s="809">
        <v>1943</v>
      </c>
      <c r="H48" s="809">
        <v>1883</v>
      </c>
      <c r="I48" s="809">
        <v>20</v>
      </c>
      <c r="J48" s="810">
        <v>12</v>
      </c>
      <c r="K48" s="810">
        <v>28</v>
      </c>
      <c r="L48" s="809">
        <v>1644</v>
      </c>
      <c r="M48" s="809">
        <v>1603</v>
      </c>
      <c r="N48" s="809">
        <v>13</v>
      </c>
      <c r="O48" s="809">
        <v>12</v>
      </c>
      <c r="P48" s="809">
        <v>16</v>
      </c>
      <c r="Q48" s="809">
        <v>126</v>
      </c>
      <c r="R48" s="809">
        <v>597</v>
      </c>
      <c r="S48" s="809">
        <v>43</v>
      </c>
      <c r="T48" s="809">
        <v>172</v>
      </c>
      <c r="U48" s="809">
        <v>382</v>
      </c>
      <c r="V48" s="809">
        <v>57</v>
      </c>
      <c r="W48" s="370"/>
      <c r="X48" s="370"/>
      <c r="Y48" s="370"/>
      <c r="Z48" s="370"/>
      <c r="AA48" s="370"/>
      <c r="AB48" s="371"/>
    </row>
    <row r="49" spans="1:28" s="372" customFormat="1" ht="12" customHeight="1">
      <c r="A49" s="336"/>
      <c r="B49" s="336"/>
      <c r="C49" s="404" t="s">
        <v>1134</v>
      </c>
      <c r="D49" s="233"/>
      <c r="E49" s="808">
        <v>1648</v>
      </c>
      <c r="F49" s="809">
        <v>394</v>
      </c>
      <c r="G49" s="809">
        <v>379</v>
      </c>
      <c r="H49" s="809">
        <v>332</v>
      </c>
      <c r="I49" s="809">
        <v>25</v>
      </c>
      <c r="J49" s="810">
        <v>1</v>
      </c>
      <c r="K49" s="810">
        <v>21</v>
      </c>
      <c r="L49" s="809">
        <v>221</v>
      </c>
      <c r="M49" s="809">
        <v>203</v>
      </c>
      <c r="N49" s="809">
        <v>11</v>
      </c>
      <c r="O49" s="810">
        <v>1</v>
      </c>
      <c r="P49" s="810">
        <v>6</v>
      </c>
      <c r="Q49" s="809">
        <v>15</v>
      </c>
      <c r="R49" s="809">
        <v>1242</v>
      </c>
      <c r="S49" s="809">
        <v>79</v>
      </c>
      <c r="T49" s="809" t="s">
        <v>34</v>
      </c>
      <c r="U49" s="809">
        <v>1163</v>
      </c>
      <c r="V49" s="809">
        <v>12</v>
      </c>
      <c r="W49" s="370"/>
      <c r="X49" s="370"/>
      <c r="Y49" s="370"/>
      <c r="Z49" s="370"/>
      <c r="AA49" s="370"/>
      <c r="AB49" s="371"/>
    </row>
    <row r="50" spans="1:28" s="372" customFormat="1" ht="12" customHeight="1">
      <c r="A50" s="336"/>
      <c r="B50" s="336"/>
      <c r="C50" s="1793" t="s">
        <v>1135</v>
      </c>
      <c r="D50" s="1793"/>
      <c r="E50" s="808">
        <v>996</v>
      </c>
      <c r="F50" s="809">
        <v>343</v>
      </c>
      <c r="G50" s="809">
        <v>328</v>
      </c>
      <c r="H50" s="809">
        <v>288</v>
      </c>
      <c r="I50" s="809">
        <v>20</v>
      </c>
      <c r="J50" s="810">
        <v>1</v>
      </c>
      <c r="K50" s="810">
        <v>19</v>
      </c>
      <c r="L50" s="809">
        <v>210</v>
      </c>
      <c r="M50" s="809">
        <v>193</v>
      </c>
      <c r="N50" s="809">
        <v>10</v>
      </c>
      <c r="O50" s="810">
        <v>1</v>
      </c>
      <c r="P50" s="810">
        <v>6</v>
      </c>
      <c r="Q50" s="809">
        <v>15</v>
      </c>
      <c r="R50" s="809">
        <v>646</v>
      </c>
      <c r="S50" s="809">
        <v>47</v>
      </c>
      <c r="T50" s="809" t="s">
        <v>34</v>
      </c>
      <c r="U50" s="809">
        <v>599</v>
      </c>
      <c r="V50" s="809">
        <v>7</v>
      </c>
      <c r="W50" s="370"/>
      <c r="X50" s="370"/>
      <c r="Y50" s="370"/>
      <c r="Z50" s="370"/>
      <c r="AA50" s="370"/>
      <c r="AB50" s="371"/>
    </row>
    <row r="51" spans="1:28" s="372" customFormat="1" ht="13.5" customHeight="1">
      <c r="A51" s="336"/>
      <c r="B51" s="336"/>
      <c r="C51" s="1793" t="s">
        <v>1116</v>
      </c>
      <c r="D51" s="1793"/>
      <c r="E51" s="808">
        <v>652</v>
      </c>
      <c r="F51" s="809">
        <v>51</v>
      </c>
      <c r="G51" s="809">
        <v>51</v>
      </c>
      <c r="H51" s="809">
        <v>44</v>
      </c>
      <c r="I51" s="809">
        <v>5</v>
      </c>
      <c r="J51" s="810" t="s">
        <v>34</v>
      </c>
      <c r="K51" s="810">
        <v>2</v>
      </c>
      <c r="L51" s="809">
        <v>11</v>
      </c>
      <c r="M51" s="809">
        <v>10</v>
      </c>
      <c r="N51" s="809">
        <v>1</v>
      </c>
      <c r="O51" s="810" t="s">
        <v>34</v>
      </c>
      <c r="P51" s="810" t="s">
        <v>34</v>
      </c>
      <c r="Q51" s="809" t="s">
        <v>34</v>
      </c>
      <c r="R51" s="809">
        <v>596</v>
      </c>
      <c r="S51" s="809">
        <v>32</v>
      </c>
      <c r="T51" s="809" t="s">
        <v>34</v>
      </c>
      <c r="U51" s="809">
        <v>564</v>
      </c>
      <c r="V51" s="809">
        <v>5</v>
      </c>
      <c r="W51" s="370"/>
      <c r="X51" s="370"/>
      <c r="Y51" s="370"/>
      <c r="Z51" s="370"/>
      <c r="AA51" s="370"/>
      <c r="AB51" s="371"/>
    </row>
    <row r="52" spans="1:28" s="372" customFormat="1" ht="13.5" customHeight="1">
      <c r="A52" s="336"/>
      <c r="B52" s="336"/>
      <c r="C52" s="811"/>
      <c r="D52" s="811"/>
      <c r="E52" s="808"/>
      <c r="F52" s="809"/>
      <c r="G52" s="809"/>
      <c r="H52" s="809"/>
      <c r="I52" s="809"/>
      <c r="J52" s="810"/>
      <c r="K52" s="810"/>
      <c r="L52" s="809"/>
      <c r="M52" s="809"/>
      <c r="N52" s="809"/>
      <c r="O52" s="810"/>
      <c r="P52" s="810"/>
      <c r="Q52" s="809"/>
      <c r="R52" s="809"/>
      <c r="S52" s="809"/>
      <c r="T52" s="809"/>
      <c r="U52" s="809"/>
      <c r="V52" s="809"/>
      <c r="W52" s="370"/>
      <c r="X52" s="370"/>
      <c r="Y52" s="370"/>
      <c r="Z52" s="370"/>
      <c r="AA52" s="370"/>
      <c r="AB52" s="371"/>
    </row>
    <row r="53" spans="1:28" s="372" customFormat="1" ht="12" customHeight="1">
      <c r="A53" s="336"/>
      <c r="B53" s="233" t="s">
        <v>1117</v>
      </c>
      <c r="C53" s="234"/>
      <c r="D53" s="233"/>
      <c r="E53" s="808">
        <v>5102</v>
      </c>
      <c r="F53" s="809">
        <v>2052</v>
      </c>
      <c r="G53" s="809">
        <v>1987</v>
      </c>
      <c r="H53" s="809">
        <v>1459</v>
      </c>
      <c r="I53" s="809">
        <v>480</v>
      </c>
      <c r="J53" s="810">
        <v>13</v>
      </c>
      <c r="K53" s="810">
        <v>35</v>
      </c>
      <c r="L53" s="809">
        <v>1721</v>
      </c>
      <c r="M53" s="809">
        <v>1324</v>
      </c>
      <c r="N53" s="809">
        <v>356</v>
      </c>
      <c r="O53" s="810">
        <v>13</v>
      </c>
      <c r="P53" s="810">
        <v>28</v>
      </c>
      <c r="Q53" s="809">
        <v>65</v>
      </c>
      <c r="R53" s="809">
        <v>2986</v>
      </c>
      <c r="S53" s="809">
        <v>1249</v>
      </c>
      <c r="T53" s="809">
        <v>178</v>
      </c>
      <c r="U53" s="809">
        <v>1559</v>
      </c>
      <c r="V53" s="809">
        <v>64</v>
      </c>
      <c r="W53" s="370"/>
      <c r="X53" s="370"/>
      <c r="Y53" s="370"/>
      <c r="Z53" s="370"/>
      <c r="AA53" s="370"/>
      <c r="AB53" s="371"/>
    </row>
    <row r="54" spans="1:28" s="372" customFormat="1" ht="12" customHeight="1">
      <c r="A54" s="336"/>
      <c r="B54" s="336"/>
      <c r="C54" s="404" t="s">
        <v>1118</v>
      </c>
      <c r="D54" s="233" t="s">
        <v>1001</v>
      </c>
      <c r="E54" s="808">
        <v>173</v>
      </c>
      <c r="F54" s="809">
        <v>19</v>
      </c>
      <c r="G54" s="809">
        <v>18</v>
      </c>
      <c r="H54" s="809">
        <v>14</v>
      </c>
      <c r="I54" s="809" t="s">
        <v>34</v>
      </c>
      <c r="J54" s="810">
        <v>4</v>
      </c>
      <c r="K54" s="810" t="s">
        <v>34</v>
      </c>
      <c r="L54" s="809">
        <v>18</v>
      </c>
      <c r="M54" s="809">
        <v>14</v>
      </c>
      <c r="N54" s="809" t="s">
        <v>34</v>
      </c>
      <c r="O54" s="810">
        <v>4</v>
      </c>
      <c r="P54" s="810" t="s">
        <v>34</v>
      </c>
      <c r="Q54" s="809">
        <v>1</v>
      </c>
      <c r="R54" s="809">
        <v>151</v>
      </c>
      <c r="S54" s="809">
        <v>2</v>
      </c>
      <c r="T54" s="809">
        <v>148</v>
      </c>
      <c r="U54" s="809">
        <v>1</v>
      </c>
      <c r="V54" s="809">
        <v>3</v>
      </c>
      <c r="W54" s="370"/>
      <c r="X54" s="370"/>
      <c r="Y54" s="370"/>
      <c r="Z54" s="370"/>
      <c r="AA54" s="370"/>
      <c r="AB54" s="371"/>
    </row>
    <row r="55" spans="1:28" s="372" customFormat="1" ht="12" customHeight="1">
      <c r="A55" s="336"/>
      <c r="B55" s="336"/>
      <c r="C55" s="404" t="s">
        <v>1119</v>
      </c>
      <c r="D55" s="233"/>
      <c r="E55" s="808">
        <v>159</v>
      </c>
      <c r="F55" s="809">
        <v>114</v>
      </c>
      <c r="G55" s="809">
        <v>107</v>
      </c>
      <c r="H55" s="809">
        <v>95</v>
      </c>
      <c r="I55" s="809">
        <v>5</v>
      </c>
      <c r="J55" s="810">
        <v>6</v>
      </c>
      <c r="K55" s="810">
        <v>1</v>
      </c>
      <c r="L55" s="809">
        <v>103</v>
      </c>
      <c r="M55" s="809">
        <v>93</v>
      </c>
      <c r="N55" s="809">
        <v>3</v>
      </c>
      <c r="O55" s="810">
        <v>6</v>
      </c>
      <c r="P55" s="810">
        <v>1</v>
      </c>
      <c r="Q55" s="809">
        <v>7</v>
      </c>
      <c r="R55" s="809">
        <v>44</v>
      </c>
      <c r="S55" s="809">
        <v>13</v>
      </c>
      <c r="T55" s="809">
        <v>26</v>
      </c>
      <c r="U55" s="809">
        <v>5</v>
      </c>
      <c r="V55" s="809">
        <v>1</v>
      </c>
      <c r="W55" s="370"/>
      <c r="X55" s="370"/>
      <c r="Y55" s="370"/>
      <c r="Z55" s="370"/>
      <c r="AA55" s="370"/>
      <c r="AB55" s="371"/>
    </row>
    <row r="56" spans="1:28" s="372" customFormat="1" ht="12" customHeight="1">
      <c r="A56" s="336"/>
      <c r="B56" s="336"/>
      <c r="C56" s="404" t="s">
        <v>1120</v>
      </c>
      <c r="D56" s="233"/>
      <c r="E56" s="808">
        <v>158</v>
      </c>
      <c r="F56" s="809">
        <v>126</v>
      </c>
      <c r="G56" s="809">
        <v>122</v>
      </c>
      <c r="H56" s="809">
        <v>115</v>
      </c>
      <c r="I56" s="809">
        <v>3</v>
      </c>
      <c r="J56" s="810" t="s">
        <v>34</v>
      </c>
      <c r="K56" s="810">
        <v>4</v>
      </c>
      <c r="L56" s="809">
        <v>114</v>
      </c>
      <c r="M56" s="809">
        <v>109</v>
      </c>
      <c r="N56" s="809">
        <v>2</v>
      </c>
      <c r="O56" s="810" t="s">
        <v>34</v>
      </c>
      <c r="P56" s="810">
        <v>3</v>
      </c>
      <c r="Q56" s="809">
        <v>4</v>
      </c>
      <c r="R56" s="809">
        <v>29</v>
      </c>
      <c r="S56" s="809">
        <v>19</v>
      </c>
      <c r="T56" s="809">
        <v>2</v>
      </c>
      <c r="U56" s="809">
        <v>8</v>
      </c>
      <c r="V56" s="809">
        <v>3</v>
      </c>
      <c r="W56" s="370"/>
      <c r="X56" s="370"/>
      <c r="Y56" s="370"/>
      <c r="Z56" s="370"/>
      <c r="AA56" s="370"/>
      <c r="AB56" s="371"/>
    </row>
    <row r="57" spans="1:28" s="372" customFormat="1" ht="12" customHeight="1">
      <c r="A57" s="336"/>
      <c r="B57" s="336"/>
      <c r="C57" s="404" t="s">
        <v>1121</v>
      </c>
      <c r="D57" s="233"/>
      <c r="E57" s="808">
        <v>248</v>
      </c>
      <c r="F57" s="809">
        <v>184</v>
      </c>
      <c r="G57" s="809">
        <v>172</v>
      </c>
      <c r="H57" s="809">
        <v>145</v>
      </c>
      <c r="I57" s="809">
        <v>23</v>
      </c>
      <c r="J57" s="810" t="s">
        <v>34</v>
      </c>
      <c r="K57" s="810">
        <v>4</v>
      </c>
      <c r="L57" s="809">
        <v>163</v>
      </c>
      <c r="M57" s="809">
        <v>140</v>
      </c>
      <c r="N57" s="809">
        <v>19</v>
      </c>
      <c r="O57" s="810" t="s">
        <v>34</v>
      </c>
      <c r="P57" s="810">
        <v>4</v>
      </c>
      <c r="Q57" s="809">
        <v>12</v>
      </c>
      <c r="R57" s="809">
        <v>58</v>
      </c>
      <c r="S57" s="809">
        <v>46</v>
      </c>
      <c r="T57" s="809">
        <v>1</v>
      </c>
      <c r="U57" s="809">
        <v>11</v>
      </c>
      <c r="V57" s="809">
        <v>6</v>
      </c>
      <c r="W57" s="370"/>
      <c r="X57" s="370"/>
      <c r="Y57" s="370"/>
      <c r="Z57" s="370"/>
      <c r="AA57" s="370"/>
      <c r="AB57" s="371"/>
    </row>
    <row r="58" spans="1:28" s="372" customFormat="1" ht="12" customHeight="1">
      <c r="A58" s="336"/>
      <c r="B58" s="336"/>
      <c r="C58" s="404" t="s">
        <v>1122</v>
      </c>
      <c r="D58" s="233"/>
      <c r="E58" s="808">
        <v>239</v>
      </c>
      <c r="F58" s="809">
        <v>178</v>
      </c>
      <c r="G58" s="809">
        <v>170</v>
      </c>
      <c r="H58" s="809">
        <v>132</v>
      </c>
      <c r="I58" s="809">
        <v>32</v>
      </c>
      <c r="J58" s="810">
        <v>1</v>
      </c>
      <c r="K58" s="810">
        <v>5</v>
      </c>
      <c r="L58" s="809">
        <v>161</v>
      </c>
      <c r="M58" s="809">
        <v>126</v>
      </c>
      <c r="N58" s="809">
        <v>29</v>
      </c>
      <c r="O58" s="810">
        <v>1</v>
      </c>
      <c r="P58" s="810">
        <v>5</v>
      </c>
      <c r="Q58" s="809">
        <v>8</v>
      </c>
      <c r="R58" s="809">
        <v>56</v>
      </c>
      <c r="S58" s="809">
        <v>40</v>
      </c>
      <c r="T58" s="809">
        <v>1</v>
      </c>
      <c r="U58" s="809">
        <v>15</v>
      </c>
      <c r="V58" s="809">
        <v>5</v>
      </c>
      <c r="W58" s="370"/>
      <c r="X58" s="370"/>
      <c r="Y58" s="370"/>
      <c r="Z58" s="370"/>
      <c r="AA58" s="370"/>
      <c r="AB58" s="371"/>
    </row>
    <row r="59" spans="1:28" s="372" customFormat="1" ht="12" customHeight="1">
      <c r="A59" s="336"/>
      <c r="B59" s="336"/>
      <c r="C59" s="404" t="s">
        <v>1123</v>
      </c>
      <c r="D59" s="233"/>
      <c r="E59" s="808">
        <v>279</v>
      </c>
      <c r="F59" s="809">
        <v>212</v>
      </c>
      <c r="G59" s="809">
        <v>205</v>
      </c>
      <c r="H59" s="809">
        <v>155</v>
      </c>
      <c r="I59" s="809">
        <v>49</v>
      </c>
      <c r="J59" s="810">
        <v>1</v>
      </c>
      <c r="K59" s="810" t="s">
        <v>34</v>
      </c>
      <c r="L59" s="809">
        <v>188</v>
      </c>
      <c r="M59" s="809">
        <v>145</v>
      </c>
      <c r="N59" s="809">
        <v>42</v>
      </c>
      <c r="O59" s="810">
        <v>1</v>
      </c>
      <c r="P59" s="810" t="s">
        <v>34</v>
      </c>
      <c r="Q59" s="809">
        <v>7</v>
      </c>
      <c r="R59" s="809">
        <v>61</v>
      </c>
      <c r="S59" s="809">
        <v>35</v>
      </c>
      <c r="T59" s="809" t="s">
        <v>34</v>
      </c>
      <c r="U59" s="809">
        <v>26</v>
      </c>
      <c r="V59" s="809">
        <v>6</v>
      </c>
      <c r="W59" s="370"/>
      <c r="X59" s="370"/>
      <c r="Y59" s="370"/>
      <c r="Z59" s="370"/>
      <c r="AA59" s="370"/>
      <c r="AB59" s="371"/>
    </row>
    <row r="60" spans="1:28" s="372" customFormat="1" ht="12" customHeight="1">
      <c r="A60" s="336"/>
      <c r="B60" s="336"/>
      <c r="C60" s="404" t="s">
        <v>1124</v>
      </c>
      <c r="D60" s="233"/>
      <c r="E60" s="808">
        <v>272</v>
      </c>
      <c r="F60" s="809">
        <v>207</v>
      </c>
      <c r="G60" s="809">
        <v>200</v>
      </c>
      <c r="H60" s="809">
        <v>150</v>
      </c>
      <c r="I60" s="809">
        <v>47</v>
      </c>
      <c r="J60" s="810" t="s">
        <v>34</v>
      </c>
      <c r="K60" s="810">
        <v>3</v>
      </c>
      <c r="L60" s="809">
        <v>178</v>
      </c>
      <c r="M60" s="809">
        <v>135</v>
      </c>
      <c r="N60" s="809">
        <v>41</v>
      </c>
      <c r="O60" s="810" t="s">
        <v>34</v>
      </c>
      <c r="P60" s="810">
        <v>2</v>
      </c>
      <c r="Q60" s="809">
        <v>7</v>
      </c>
      <c r="R60" s="809">
        <v>59</v>
      </c>
      <c r="S60" s="809">
        <v>39</v>
      </c>
      <c r="T60" s="809" t="s">
        <v>34</v>
      </c>
      <c r="U60" s="809">
        <v>20</v>
      </c>
      <c r="V60" s="809">
        <v>6</v>
      </c>
      <c r="W60" s="370"/>
      <c r="X60" s="370"/>
      <c r="Y60" s="370"/>
      <c r="Z60" s="370"/>
      <c r="AA60" s="370"/>
      <c r="AB60" s="371"/>
    </row>
    <row r="61" spans="1:28" s="372" customFormat="1" ht="12" customHeight="1">
      <c r="A61" s="336"/>
      <c r="B61" s="336"/>
      <c r="C61" s="404" t="s">
        <v>1125</v>
      </c>
      <c r="D61" s="233"/>
      <c r="E61" s="808">
        <v>321</v>
      </c>
      <c r="F61" s="809">
        <v>238</v>
      </c>
      <c r="G61" s="809">
        <v>231</v>
      </c>
      <c r="H61" s="809">
        <v>171</v>
      </c>
      <c r="I61" s="809">
        <v>57</v>
      </c>
      <c r="J61" s="810" t="s">
        <v>34</v>
      </c>
      <c r="K61" s="810">
        <v>3</v>
      </c>
      <c r="L61" s="809">
        <v>207</v>
      </c>
      <c r="M61" s="809">
        <v>159</v>
      </c>
      <c r="N61" s="809">
        <v>45</v>
      </c>
      <c r="O61" s="810" t="s">
        <v>34</v>
      </c>
      <c r="P61" s="810">
        <v>3</v>
      </c>
      <c r="Q61" s="809">
        <v>7</v>
      </c>
      <c r="R61" s="809">
        <v>81</v>
      </c>
      <c r="S61" s="809">
        <v>61</v>
      </c>
      <c r="T61" s="809" t="s">
        <v>34</v>
      </c>
      <c r="U61" s="809">
        <v>20</v>
      </c>
      <c r="V61" s="809">
        <v>2</v>
      </c>
      <c r="W61" s="370"/>
      <c r="X61" s="370"/>
      <c r="Y61" s="370"/>
      <c r="Z61" s="370"/>
      <c r="AA61" s="370"/>
      <c r="AB61" s="371"/>
    </row>
    <row r="62" spans="1:28" s="372" customFormat="1" ht="12" customHeight="1">
      <c r="A62" s="336"/>
      <c r="B62" s="336"/>
      <c r="C62" s="404" t="s">
        <v>1126</v>
      </c>
      <c r="D62" s="233"/>
      <c r="E62" s="808">
        <v>435</v>
      </c>
      <c r="F62" s="809">
        <v>282</v>
      </c>
      <c r="G62" s="809">
        <v>276</v>
      </c>
      <c r="H62" s="809">
        <v>198</v>
      </c>
      <c r="I62" s="809">
        <v>75</v>
      </c>
      <c r="J62" s="810" t="s">
        <v>34</v>
      </c>
      <c r="K62" s="810">
        <v>3</v>
      </c>
      <c r="L62" s="809">
        <v>241</v>
      </c>
      <c r="M62" s="809">
        <v>176</v>
      </c>
      <c r="N62" s="809">
        <v>62</v>
      </c>
      <c r="O62" s="810" t="s">
        <v>34</v>
      </c>
      <c r="P62" s="810">
        <v>3</v>
      </c>
      <c r="Q62" s="809">
        <v>6</v>
      </c>
      <c r="R62" s="809">
        <v>148</v>
      </c>
      <c r="S62" s="809">
        <v>109</v>
      </c>
      <c r="T62" s="809" t="s">
        <v>34</v>
      </c>
      <c r="U62" s="809">
        <v>39</v>
      </c>
      <c r="V62" s="809">
        <v>5</v>
      </c>
      <c r="W62" s="370"/>
      <c r="X62" s="370"/>
      <c r="Y62" s="370"/>
      <c r="Z62" s="370"/>
      <c r="AA62" s="370"/>
      <c r="AB62" s="371"/>
    </row>
    <row r="63" spans="1:28" s="372" customFormat="1" ht="12" customHeight="1">
      <c r="A63" s="336"/>
      <c r="B63" s="336"/>
      <c r="C63" s="404" t="s">
        <v>1127</v>
      </c>
      <c r="D63" s="233"/>
      <c r="E63" s="808">
        <v>642</v>
      </c>
      <c r="F63" s="809">
        <v>274</v>
      </c>
      <c r="G63" s="809">
        <v>270</v>
      </c>
      <c r="H63" s="809">
        <v>181</v>
      </c>
      <c r="I63" s="809">
        <v>82</v>
      </c>
      <c r="J63" s="810" t="s">
        <v>34</v>
      </c>
      <c r="K63" s="810">
        <v>7</v>
      </c>
      <c r="L63" s="809">
        <v>223</v>
      </c>
      <c r="M63" s="809">
        <v>157</v>
      </c>
      <c r="N63" s="809">
        <v>62</v>
      </c>
      <c r="O63" s="810" t="s">
        <v>34</v>
      </c>
      <c r="P63" s="810">
        <v>4</v>
      </c>
      <c r="Q63" s="809">
        <v>4</v>
      </c>
      <c r="R63" s="809">
        <v>364</v>
      </c>
      <c r="S63" s="809">
        <v>263</v>
      </c>
      <c r="T63" s="809" t="s">
        <v>34</v>
      </c>
      <c r="U63" s="809">
        <v>101</v>
      </c>
      <c r="V63" s="809">
        <v>4</v>
      </c>
      <c r="W63" s="370"/>
      <c r="X63" s="370"/>
      <c r="Y63" s="370"/>
      <c r="Z63" s="370"/>
      <c r="AA63" s="370"/>
      <c r="AB63" s="371"/>
    </row>
    <row r="64" spans="1:28" s="372" customFormat="1" ht="12" customHeight="1">
      <c r="A64" s="336"/>
      <c r="B64" s="336"/>
      <c r="C64" s="404" t="s">
        <v>1128</v>
      </c>
      <c r="D64" s="233"/>
      <c r="E64" s="808">
        <v>576</v>
      </c>
      <c r="F64" s="809">
        <v>133</v>
      </c>
      <c r="G64" s="809">
        <v>131</v>
      </c>
      <c r="H64" s="809">
        <v>64</v>
      </c>
      <c r="I64" s="809">
        <v>63</v>
      </c>
      <c r="J64" s="810">
        <v>1</v>
      </c>
      <c r="K64" s="810">
        <v>3</v>
      </c>
      <c r="L64" s="809">
        <v>87</v>
      </c>
      <c r="M64" s="809">
        <v>49</v>
      </c>
      <c r="N64" s="809">
        <v>35</v>
      </c>
      <c r="O64" s="810">
        <v>1</v>
      </c>
      <c r="P64" s="810">
        <v>2</v>
      </c>
      <c r="Q64" s="809">
        <v>2</v>
      </c>
      <c r="R64" s="809">
        <v>436</v>
      </c>
      <c r="S64" s="809">
        <v>257</v>
      </c>
      <c r="T64" s="809" t="s">
        <v>34</v>
      </c>
      <c r="U64" s="809">
        <v>179</v>
      </c>
      <c r="V64" s="809">
        <v>7</v>
      </c>
      <c r="W64" s="370"/>
      <c r="X64" s="370"/>
      <c r="Y64" s="370"/>
      <c r="Z64" s="370"/>
      <c r="AA64" s="370"/>
      <c r="AB64" s="371"/>
    </row>
    <row r="65" spans="1:28" s="372" customFormat="1" ht="12" customHeight="1">
      <c r="A65" s="336"/>
      <c r="B65" s="336"/>
      <c r="C65" s="404" t="s">
        <v>1129</v>
      </c>
      <c r="D65" s="233"/>
      <c r="E65" s="808">
        <v>392</v>
      </c>
      <c r="F65" s="809">
        <v>46</v>
      </c>
      <c r="G65" s="809">
        <v>46</v>
      </c>
      <c r="H65" s="809">
        <v>23</v>
      </c>
      <c r="I65" s="809">
        <v>23</v>
      </c>
      <c r="J65" s="810" t="s">
        <v>34</v>
      </c>
      <c r="K65" s="810" t="s">
        <v>34</v>
      </c>
      <c r="L65" s="809">
        <v>29</v>
      </c>
      <c r="M65" s="809">
        <v>16</v>
      </c>
      <c r="N65" s="809">
        <v>13</v>
      </c>
      <c r="O65" s="810" t="s">
        <v>34</v>
      </c>
      <c r="P65" s="810" t="s">
        <v>34</v>
      </c>
      <c r="Q65" s="809" t="s">
        <v>34</v>
      </c>
      <c r="R65" s="809">
        <v>345</v>
      </c>
      <c r="S65" s="809">
        <v>156</v>
      </c>
      <c r="T65" s="809" t="s">
        <v>34</v>
      </c>
      <c r="U65" s="809">
        <v>189</v>
      </c>
      <c r="V65" s="809">
        <v>1</v>
      </c>
      <c r="W65" s="370"/>
      <c r="X65" s="370"/>
      <c r="Y65" s="370"/>
      <c r="Z65" s="370"/>
      <c r="AA65" s="370"/>
      <c r="AB65" s="371"/>
    </row>
    <row r="66" spans="1:28" s="372" customFormat="1" ht="12" customHeight="1">
      <c r="A66" s="336"/>
      <c r="B66" s="336"/>
      <c r="C66" s="404" t="s">
        <v>1130</v>
      </c>
      <c r="D66" s="233"/>
      <c r="E66" s="808">
        <v>354</v>
      </c>
      <c r="F66" s="809">
        <v>20</v>
      </c>
      <c r="G66" s="809">
        <v>20</v>
      </c>
      <c r="H66" s="809">
        <v>12</v>
      </c>
      <c r="I66" s="809">
        <v>8</v>
      </c>
      <c r="J66" s="810" t="s">
        <v>34</v>
      </c>
      <c r="K66" s="810" t="s">
        <v>34</v>
      </c>
      <c r="L66" s="809">
        <v>6</v>
      </c>
      <c r="M66" s="809">
        <v>3</v>
      </c>
      <c r="N66" s="809">
        <v>3</v>
      </c>
      <c r="O66" s="810" t="s">
        <v>34</v>
      </c>
      <c r="P66" s="810" t="s">
        <v>34</v>
      </c>
      <c r="Q66" s="809" t="s">
        <v>34</v>
      </c>
      <c r="R66" s="809">
        <v>332</v>
      </c>
      <c r="S66" s="809">
        <v>102</v>
      </c>
      <c r="T66" s="809" t="s">
        <v>34</v>
      </c>
      <c r="U66" s="809">
        <v>230</v>
      </c>
      <c r="V66" s="809">
        <v>2</v>
      </c>
      <c r="W66" s="370"/>
      <c r="X66" s="370"/>
      <c r="Y66" s="370"/>
      <c r="Z66" s="370"/>
      <c r="AA66" s="370"/>
      <c r="AB66" s="371"/>
    </row>
    <row r="67" spans="1:28" s="372" customFormat="1" ht="12" customHeight="1">
      <c r="A67" s="336"/>
      <c r="B67" s="336"/>
      <c r="C67" s="404" t="s">
        <v>1131</v>
      </c>
      <c r="D67" s="233"/>
      <c r="E67" s="808">
        <v>381</v>
      </c>
      <c r="F67" s="809">
        <v>16</v>
      </c>
      <c r="G67" s="809">
        <v>16</v>
      </c>
      <c r="H67" s="809">
        <v>3</v>
      </c>
      <c r="I67" s="809">
        <v>11</v>
      </c>
      <c r="J67" s="810" t="s">
        <v>34</v>
      </c>
      <c r="K67" s="810">
        <v>2</v>
      </c>
      <c r="L67" s="809">
        <v>3</v>
      </c>
      <c r="M67" s="809">
        <v>2</v>
      </c>
      <c r="N67" s="809" t="s">
        <v>34</v>
      </c>
      <c r="O67" s="810" t="s">
        <v>34</v>
      </c>
      <c r="P67" s="810">
        <v>1</v>
      </c>
      <c r="Q67" s="809" t="s">
        <v>34</v>
      </c>
      <c r="R67" s="809">
        <v>358</v>
      </c>
      <c r="S67" s="809">
        <v>71</v>
      </c>
      <c r="T67" s="809" t="s">
        <v>34</v>
      </c>
      <c r="U67" s="809">
        <v>287</v>
      </c>
      <c r="V67" s="809">
        <v>7</v>
      </c>
      <c r="W67" s="370"/>
      <c r="X67" s="370"/>
      <c r="Y67" s="370"/>
      <c r="Z67" s="370"/>
      <c r="AA67" s="370"/>
      <c r="AB67" s="371"/>
    </row>
    <row r="68" spans="1:28" s="372" customFormat="1" ht="12" customHeight="1">
      <c r="A68" s="336"/>
      <c r="B68" s="336"/>
      <c r="C68" s="404" t="s">
        <v>1132</v>
      </c>
      <c r="D68" s="233"/>
      <c r="E68" s="808">
        <v>473</v>
      </c>
      <c r="F68" s="809">
        <v>3</v>
      </c>
      <c r="G68" s="809">
        <v>3</v>
      </c>
      <c r="H68" s="809">
        <v>1</v>
      </c>
      <c r="I68" s="809">
        <v>2</v>
      </c>
      <c r="J68" s="810" t="s">
        <v>34</v>
      </c>
      <c r="K68" s="810" t="s">
        <v>34</v>
      </c>
      <c r="L68" s="809" t="s">
        <v>34</v>
      </c>
      <c r="M68" s="809" t="s">
        <v>34</v>
      </c>
      <c r="N68" s="809" t="s">
        <v>34</v>
      </c>
      <c r="O68" s="810" t="s">
        <v>34</v>
      </c>
      <c r="P68" s="810" t="s">
        <v>34</v>
      </c>
      <c r="Q68" s="809" t="s">
        <v>34</v>
      </c>
      <c r="R68" s="809">
        <v>464</v>
      </c>
      <c r="S68" s="809">
        <v>36</v>
      </c>
      <c r="T68" s="809" t="s">
        <v>34</v>
      </c>
      <c r="U68" s="809">
        <v>428</v>
      </c>
      <c r="V68" s="809">
        <v>6</v>
      </c>
      <c r="W68" s="370"/>
      <c r="X68" s="370"/>
      <c r="Y68" s="370"/>
      <c r="Z68" s="370"/>
      <c r="AA68" s="370"/>
      <c r="AB68" s="371"/>
    </row>
    <row r="69" spans="1:28" s="372" customFormat="1" ht="12" customHeight="1">
      <c r="A69" s="336"/>
      <c r="B69" s="233" t="s">
        <v>1133</v>
      </c>
      <c r="C69" s="233"/>
      <c r="D69" s="233"/>
      <c r="E69" s="808"/>
      <c r="F69" s="809"/>
      <c r="G69" s="809"/>
      <c r="H69" s="809"/>
      <c r="I69" s="809"/>
      <c r="J69" s="810"/>
      <c r="K69" s="810"/>
      <c r="L69" s="809"/>
      <c r="M69" s="809"/>
      <c r="N69" s="809"/>
      <c r="O69" s="810"/>
      <c r="P69" s="810"/>
      <c r="Q69" s="809"/>
      <c r="R69" s="809"/>
      <c r="S69" s="809"/>
      <c r="T69" s="809"/>
      <c r="U69" s="809"/>
      <c r="V69" s="809"/>
      <c r="W69" s="370"/>
      <c r="X69" s="370"/>
      <c r="Y69" s="370"/>
      <c r="Z69" s="370"/>
      <c r="AA69" s="370"/>
      <c r="AB69" s="371"/>
    </row>
    <row r="70" spans="1:28" s="372" customFormat="1" ht="12" customHeight="1">
      <c r="A70" s="336"/>
      <c r="B70" s="233"/>
      <c r="C70" s="404" t="s">
        <v>1109</v>
      </c>
      <c r="D70" s="233"/>
      <c r="E70" s="808">
        <v>2926</v>
      </c>
      <c r="F70" s="809">
        <v>1834</v>
      </c>
      <c r="G70" s="809">
        <v>1771</v>
      </c>
      <c r="H70" s="809">
        <v>1356</v>
      </c>
      <c r="I70" s="809">
        <v>373</v>
      </c>
      <c r="J70" s="810">
        <v>12</v>
      </c>
      <c r="K70" s="810">
        <v>30</v>
      </c>
      <c r="L70" s="809">
        <v>1596</v>
      </c>
      <c r="M70" s="809">
        <v>1254</v>
      </c>
      <c r="N70" s="809">
        <v>305</v>
      </c>
      <c r="O70" s="809">
        <v>12</v>
      </c>
      <c r="P70" s="809">
        <v>25</v>
      </c>
      <c r="Q70" s="809">
        <v>63</v>
      </c>
      <c r="R70" s="809">
        <v>1051</v>
      </c>
      <c r="S70" s="809">
        <v>627</v>
      </c>
      <c r="T70" s="809">
        <v>178</v>
      </c>
      <c r="U70" s="809">
        <v>246</v>
      </c>
      <c r="V70" s="809">
        <v>41</v>
      </c>
      <c r="W70" s="370"/>
      <c r="X70" s="370"/>
      <c r="Y70" s="370"/>
      <c r="Z70" s="370"/>
      <c r="AA70" s="370"/>
      <c r="AB70" s="371"/>
    </row>
    <row r="71" spans="1:28" s="372" customFormat="1" ht="12" customHeight="1">
      <c r="A71" s="336"/>
      <c r="B71" s="336"/>
      <c r="C71" s="404" t="s">
        <v>1134</v>
      </c>
      <c r="D71" s="233"/>
      <c r="E71" s="808">
        <v>2176</v>
      </c>
      <c r="F71" s="809">
        <v>218</v>
      </c>
      <c r="G71" s="809">
        <v>216</v>
      </c>
      <c r="H71" s="809">
        <v>103</v>
      </c>
      <c r="I71" s="809">
        <v>107</v>
      </c>
      <c r="J71" s="810">
        <v>1</v>
      </c>
      <c r="K71" s="810">
        <v>5</v>
      </c>
      <c r="L71" s="809">
        <v>125</v>
      </c>
      <c r="M71" s="809">
        <v>70</v>
      </c>
      <c r="N71" s="809">
        <v>51</v>
      </c>
      <c r="O71" s="810">
        <v>1</v>
      </c>
      <c r="P71" s="810">
        <v>3</v>
      </c>
      <c r="Q71" s="809">
        <v>2</v>
      </c>
      <c r="R71" s="809">
        <v>1935</v>
      </c>
      <c r="S71" s="809">
        <v>622</v>
      </c>
      <c r="T71" s="809" t="s">
        <v>34</v>
      </c>
      <c r="U71" s="809">
        <v>1313</v>
      </c>
      <c r="V71" s="809">
        <v>23</v>
      </c>
      <c r="W71" s="370"/>
      <c r="X71" s="370"/>
      <c r="Y71" s="370"/>
      <c r="Z71" s="370"/>
      <c r="AA71" s="370"/>
      <c r="AB71" s="371"/>
    </row>
    <row r="72" spans="1:28" ht="11.25" customHeight="1">
      <c r="A72" s="336"/>
      <c r="B72" s="336"/>
      <c r="C72" s="1793" t="s">
        <v>1135</v>
      </c>
      <c r="D72" s="1793"/>
      <c r="E72" s="808">
        <v>968</v>
      </c>
      <c r="F72" s="809">
        <v>179</v>
      </c>
      <c r="G72" s="809">
        <v>177</v>
      </c>
      <c r="H72" s="809">
        <v>87</v>
      </c>
      <c r="I72" s="809">
        <v>86</v>
      </c>
      <c r="J72" s="810">
        <v>1</v>
      </c>
      <c r="K72" s="810">
        <v>3</v>
      </c>
      <c r="L72" s="809">
        <v>116</v>
      </c>
      <c r="M72" s="809">
        <v>65</v>
      </c>
      <c r="N72" s="809">
        <v>48</v>
      </c>
      <c r="O72" s="810">
        <v>1</v>
      </c>
      <c r="P72" s="810">
        <v>2</v>
      </c>
      <c r="Q72" s="809">
        <v>2</v>
      </c>
      <c r="R72" s="809">
        <v>781</v>
      </c>
      <c r="S72" s="809">
        <v>413</v>
      </c>
      <c r="T72" s="809" t="s">
        <v>34</v>
      </c>
      <c r="U72" s="809">
        <v>368</v>
      </c>
      <c r="V72" s="809">
        <v>8</v>
      </c>
    </row>
    <row r="73" spans="1:28" ht="11.25" customHeight="1">
      <c r="A73" s="336"/>
      <c r="B73" s="336"/>
      <c r="C73" s="1793" t="s">
        <v>1116</v>
      </c>
      <c r="D73" s="1793"/>
      <c r="E73" s="808">
        <v>1208</v>
      </c>
      <c r="F73" s="809">
        <v>39</v>
      </c>
      <c r="G73" s="809">
        <v>39</v>
      </c>
      <c r="H73" s="809">
        <v>16</v>
      </c>
      <c r="I73" s="809">
        <v>21</v>
      </c>
      <c r="J73" s="810" t="s">
        <v>34</v>
      </c>
      <c r="K73" s="810">
        <v>2</v>
      </c>
      <c r="L73" s="809">
        <v>9</v>
      </c>
      <c r="M73" s="809">
        <v>5</v>
      </c>
      <c r="N73" s="809">
        <v>3</v>
      </c>
      <c r="O73" s="810" t="s">
        <v>34</v>
      </c>
      <c r="P73" s="810">
        <v>1</v>
      </c>
      <c r="Q73" s="809" t="s">
        <v>34</v>
      </c>
      <c r="R73" s="809">
        <v>1154</v>
      </c>
      <c r="S73" s="809">
        <v>209</v>
      </c>
      <c r="T73" s="809" t="s">
        <v>34</v>
      </c>
      <c r="U73" s="809">
        <v>945</v>
      </c>
      <c r="V73" s="809">
        <v>15</v>
      </c>
    </row>
    <row r="74" spans="1:28" ht="11.25" customHeight="1">
      <c r="A74" s="396"/>
      <c r="B74" s="396"/>
      <c r="C74" s="814"/>
      <c r="D74" s="814"/>
      <c r="E74" s="815"/>
      <c r="F74" s="816"/>
      <c r="G74" s="816"/>
      <c r="H74" s="816"/>
      <c r="I74" s="816"/>
      <c r="J74" s="816"/>
      <c r="K74" s="816"/>
      <c r="L74" s="816"/>
      <c r="M74" s="816"/>
      <c r="N74" s="816"/>
      <c r="O74" s="816"/>
      <c r="P74" s="816"/>
      <c r="Q74" s="816"/>
      <c r="R74" s="816"/>
      <c r="S74" s="816"/>
      <c r="T74" s="816"/>
      <c r="U74" s="816"/>
      <c r="V74" s="816"/>
    </row>
    <row r="75" spans="1:28" ht="11.25" customHeight="1"/>
    <row r="76" spans="1:28" ht="11.25" customHeight="1"/>
    <row r="77" spans="1:28" ht="11.25" customHeight="1"/>
    <row r="78" spans="1:28" ht="11.25" customHeight="1"/>
    <row r="79" spans="1:28" ht="11.25" customHeight="1"/>
    <row r="80" spans="1:28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8">
    <mergeCell ref="R3:U3"/>
    <mergeCell ref="F4:F6"/>
    <mergeCell ref="N4:O4"/>
    <mergeCell ref="Q4:Q6"/>
    <mergeCell ref="R4:R6"/>
    <mergeCell ref="S4:S6"/>
    <mergeCell ref="T4:T6"/>
    <mergeCell ref="U4:U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C72:D72"/>
    <mergeCell ref="C73:D73"/>
    <mergeCell ref="P5:P6"/>
    <mergeCell ref="B9:C9"/>
    <mergeCell ref="C28:D28"/>
    <mergeCell ref="C29:D29"/>
    <mergeCell ref="C50:D50"/>
    <mergeCell ref="C51:D51"/>
    <mergeCell ref="A2:D7"/>
    <mergeCell ref="E2:L2"/>
    <mergeCell ref="G3:H3"/>
  </mergeCells>
  <phoneticPr fontId="4"/>
  <printOptions gridLinesSet="0"/>
  <pageMargins left="0.70866141732283472" right="0.47244094488188981" top="0.78740157480314965" bottom="0.78740157480314965" header="0.51181102362204722" footer="0.51181102362204722"/>
  <pageSetup paperSize="9" scale="85" fitToWidth="2" pageOrder="overThenDown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131"/>
  <sheetViews>
    <sheetView showGridLines="0" view="pageBreakPreview" zoomScaleNormal="100" zoomScaleSheetLayoutView="100" workbookViewId="0">
      <selection activeCell="E1" sqref="E1"/>
    </sheetView>
  </sheetViews>
  <sheetFormatPr defaultColWidth="9.875" defaultRowHeight="14.65" customHeight="1"/>
  <cols>
    <col min="1" max="2" width="1.5" style="817" customWidth="1"/>
    <col min="3" max="3" width="12" style="817" customWidth="1"/>
    <col min="4" max="4" width="2.625" style="817" customWidth="1"/>
    <col min="5" max="22" width="10.625" style="813" customWidth="1"/>
    <col min="23" max="26" width="10.75" style="813" customWidth="1"/>
    <col min="27" max="36" width="9.375" style="813" customWidth="1"/>
    <col min="37" max="16384" width="9.875" style="813"/>
  </cols>
  <sheetData>
    <row r="1" spans="1:54" s="315" customFormat="1" ht="18.75">
      <c r="D1" s="789"/>
      <c r="E1" s="789"/>
      <c r="F1" s="789"/>
      <c r="L1" s="790" t="s">
        <v>1070</v>
      </c>
      <c r="M1" s="791" t="s">
        <v>1147</v>
      </c>
      <c r="Q1" s="319"/>
      <c r="R1" s="319"/>
      <c r="T1" s="789"/>
      <c r="U1" s="789"/>
      <c r="V1" s="789"/>
      <c r="W1" s="789"/>
      <c r="X1" s="789"/>
      <c r="Y1" s="314"/>
      <c r="Z1" s="314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</row>
    <row r="2" spans="1:54" s="116" customFormat="1" ht="13.5" customHeight="1">
      <c r="A2" s="1649" t="s">
        <v>1072</v>
      </c>
      <c r="B2" s="1649"/>
      <c r="C2" s="1649"/>
      <c r="D2" s="1795"/>
      <c r="E2" s="1800" t="s">
        <v>1073</v>
      </c>
      <c r="F2" s="1801"/>
      <c r="G2" s="1801"/>
      <c r="H2" s="1801"/>
      <c r="I2" s="1801"/>
      <c r="J2" s="1801"/>
      <c r="K2" s="1801"/>
      <c r="L2" s="180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114"/>
      <c r="X2" s="114"/>
      <c r="Y2" s="114"/>
      <c r="Z2" s="114"/>
      <c r="AA2" s="114"/>
      <c r="AB2" s="114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</row>
    <row r="3" spans="1:54" s="116" customFormat="1" ht="14.25" customHeight="1">
      <c r="A3" s="1796"/>
      <c r="B3" s="1796"/>
      <c r="C3" s="1796"/>
      <c r="D3" s="1797"/>
      <c r="E3" s="792"/>
      <c r="F3" s="793" t="s">
        <v>564</v>
      </c>
      <c r="G3" s="1802" t="s">
        <v>1074</v>
      </c>
      <c r="H3" s="1803"/>
      <c r="I3" s="550"/>
      <c r="J3" s="794"/>
      <c r="K3" s="794"/>
      <c r="L3" s="795"/>
      <c r="M3" s="795"/>
      <c r="N3" s="550"/>
      <c r="O3" s="794"/>
      <c r="P3" s="794"/>
      <c r="Q3" s="794"/>
      <c r="R3" s="1806" t="s">
        <v>1075</v>
      </c>
      <c r="S3" s="1807"/>
      <c r="T3" s="1807"/>
      <c r="U3" s="1808"/>
      <c r="V3" s="592"/>
      <c r="W3" s="114"/>
      <c r="X3" s="114"/>
      <c r="Y3" s="114"/>
      <c r="Z3" s="114"/>
      <c r="AA3" s="114"/>
      <c r="AB3" s="335"/>
    </row>
    <row r="4" spans="1:54" s="116" customFormat="1" ht="14.25" customHeight="1">
      <c r="A4" s="1796"/>
      <c r="B4" s="1796"/>
      <c r="C4" s="1796"/>
      <c r="D4" s="1797"/>
      <c r="E4" s="797"/>
      <c r="F4" s="1728" t="s">
        <v>1076</v>
      </c>
      <c r="G4" s="798"/>
      <c r="H4" s="795"/>
      <c r="I4" s="818" t="s">
        <v>1077</v>
      </c>
      <c r="J4" s="795"/>
      <c r="K4" s="799"/>
      <c r="L4" s="800" t="s">
        <v>1078</v>
      </c>
      <c r="M4" s="796" t="s">
        <v>1079</v>
      </c>
      <c r="N4" s="1810"/>
      <c r="O4" s="1811"/>
      <c r="P4" s="801" t="s">
        <v>564</v>
      </c>
      <c r="Q4" s="1728" t="s">
        <v>1080</v>
      </c>
      <c r="R4" s="1812" t="s">
        <v>1081</v>
      </c>
      <c r="S4" s="1812" t="s">
        <v>1082</v>
      </c>
      <c r="T4" s="1812" t="s">
        <v>1083</v>
      </c>
      <c r="U4" s="1728" t="s">
        <v>1084</v>
      </c>
      <c r="V4" s="602"/>
      <c r="W4" s="114"/>
      <c r="X4" s="114"/>
      <c r="Y4" s="114"/>
      <c r="Z4" s="114"/>
      <c r="AA4" s="114"/>
      <c r="AB4" s="335"/>
    </row>
    <row r="5" spans="1:54" s="116" customFormat="1" ht="12" customHeight="1">
      <c r="A5" s="1796"/>
      <c r="B5" s="1796"/>
      <c r="C5" s="1796"/>
      <c r="D5" s="1797"/>
      <c r="E5" s="601" t="s">
        <v>1137</v>
      </c>
      <c r="F5" s="1729"/>
      <c r="G5" s="1804" t="s">
        <v>1137</v>
      </c>
      <c r="H5" s="1804" t="s">
        <v>1086</v>
      </c>
      <c r="I5" s="1728" t="s">
        <v>1087</v>
      </c>
      <c r="J5" s="1804" t="s">
        <v>1088</v>
      </c>
      <c r="K5" s="1728" t="s">
        <v>1089</v>
      </c>
      <c r="L5" s="1804" t="s">
        <v>1137</v>
      </c>
      <c r="M5" s="1804" t="s">
        <v>1086</v>
      </c>
      <c r="N5" s="1728" t="s">
        <v>1087</v>
      </c>
      <c r="O5" s="1804" t="s">
        <v>1088</v>
      </c>
      <c r="P5" s="1728" t="s">
        <v>1089</v>
      </c>
      <c r="Q5" s="1729"/>
      <c r="R5" s="1813"/>
      <c r="S5" s="1813"/>
      <c r="T5" s="1813"/>
      <c r="U5" s="1729"/>
      <c r="V5" s="602" t="s">
        <v>1090</v>
      </c>
      <c r="W5" s="114"/>
      <c r="X5" s="114"/>
      <c r="Y5" s="114"/>
      <c r="Z5" s="114"/>
      <c r="AA5" s="114"/>
      <c r="AB5" s="335"/>
    </row>
    <row r="6" spans="1:54" s="116" customFormat="1" ht="25.5" customHeight="1">
      <c r="A6" s="1796"/>
      <c r="B6" s="1796"/>
      <c r="C6" s="1796"/>
      <c r="D6" s="1797"/>
      <c r="E6" s="554"/>
      <c r="F6" s="1729"/>
      <c r="G6" s="1805"/>
      <c r="H6" s="1805"/>
      <c r="I6" s="1729"/>
      <c r="J6" s="1805"/>
      <c r="K6" s="1729"/>
      <c r="L6" s="1805"/>
      <c r="M6" s="1805"/>
      <c r="N6" s="1729"/>
      <c r="O6" s="1805"/>
      <c r="P6" s="1729"/>
      <c r="Q6" s="1729"/>
      <c r="R6" s="1813"/>
      <c r="S6" s="1813"/>
      <c r="T6" s="1813"/>
      <c r="U6" s="1729"/>
      <c r="V6" s="802"/>
      <c r="W6" s="114"/>
      <c r="X6" s="114"/>
      <c r="Y6" s="114"/>
      <c r="Z6" s="114"/>
      <c r="AA6" s="114"/>
      <c r="AB6" s="335"/>
    </row>
    <row r="7" spans="1:54" s="372" customFormat="1" ht="2.25" customHeight="1">
      <c r="A7" s="1798"/>
      <c r="B7" s="1798"/>
      <c r="C7" s="1798"/>
      <c r="D7" s="1799"/>
      <c r="E7" s="803" t="s">
        <v>564</v>
      </c>
      <c r="F7" s="803" t="s">
        <v>564</v>
      </c>
      <c r="G7" s="803"/>
      <c r="H7" s="803"/>
      <c r="I7" s="803"/>
      <c r="J7" s="803"/>
      <c r="K7" s="804"/>
      <c r="L7" s="803"/>
      <c r="M7" s="803"/>
      <c r="N7" s="803"/>
      <c r="O7" s="803"/>
      <c r="P7" s="804"/>
      <c r="Q7" s="805"/>
      <c r="R7" s="805"/>
      <c r="S7" s="805"/>
      <c r="T7" s="805"/>
      <c r="U7" s="805"/>
      <c r="V7" s="805"/>
      <c r="W7" s="370"/>
      <c r="X7" s="370"/>
      <c r="Y7" s="370"/>
      <c r="Z7" s="370"/>
      <c r="AA7" s="370"/>
      <c r="AB7" s="371"/>
    </row>
    <row r="8" spans="1:54" s="372" customFormat="1" ht="7.5" customHeight="1">
      <c r="A8" s="556" t="s">
        <v>564</v>
      </c>
      <c r="B8" s="556"/>
      <c r="C8" s="556"/>
      <c r="D8" s="556"/>
      <c r="E8" s="684"/>
      <c r="F8" s="685"/>
      <c r="G8" s="685"/>
      <c r="H8" s="685"/>
      <c r="I8" s="685"/>
      <c r="J8" s="806"/>
      <c r="K8" s="806"/>
      <c r="L8" s="685"/>
      <c r="M8" s="685"/>
      <c r="N8" s="685"/>
      <c r="O8" s="806"/>
      <c r="P8" s="806"/>
      <c r="Q8" s="685"/>
      <c r="R8" s="685"/>
      <c r="S8" s="685"/>
      <c r="T8" s="685"/>
      <c r="U8" s="685"/>
      <c r="V8" s="370"/>
      <c r="W8" s="370"/>
      <c r="X8" s="370"/>
      <c r="Y8" s="370"/>
      <c r="Z8" s="370"/>
      <c r="AA8" s="370"/>
      <c r="AB8" s="371"/>
    </row>
    <row r="9" spans="1:54" s="372" customFormat="1" ht="12" customHeight="1">
      <c r="A9" s="336"/>
      <c r="B9" s="1602" t="s">
        <v>1138</v>
      </c>
      <c r="C9" s="1792"/>
      <c r="D9" s="807"/>
      <c r="E9" s="808">
        <v>10394</v>
      </c>
      <c r="F9" s="809">
        <v>6166</v>
      </c>
      <c r="G9" s="809">
        <v>5933</v>
      </c>
      <c r="H9" s="809">
        <v>5060</v>
      </c>
      <c r="I9" s="809">
        <v>745</v>
      </c>
      <c r="J9" s="810">
        <v>30</v>
      </c>
      <c r="K9" s="810">
        <v>98</v>
      </c>
      <c r="L9" s="809">
        <v>4666</v>
      </c>
      <c r="M9" s="809">
        <v>4070</v>
      </c>
      <c r="N9" s="809">
        <v>508</v>
      </c>
      <c r="O9" s="810">
        <v>29</v>
      </c>
      <c r="P9" s="810">
        <v>59</v>
      </c>
      <c r="Q9" s="809">
        <v>233</v>
      </c>
      <c r="R9" s="809">
        <v>4150</v>
      </c>
      <c r="S9" s="809">
        <v>1286</v>
      </c>
      <c r="T9" s="809">
        <v>524</v>
      </c>
      <c r="U9" s="809">
        <v>2340</v>
      </c>
      <c r="V9" s="809">
        <v>78</v>
      </c>
      <c r="W9" s="370"/>
      <c r="X9" s="370"/>
      <c r="Y9" s="370"/>
      <c r="Z9" s="370"/>
      <c r="AA9" s="370"/>
      <c r="AB9" s="371"/>
    </row>
    <row r="10" spans="1:54" s="372" customFormat="1" ht="13.5" customHeight="1">
      <c r="A10" s="336"/>
      <c r="B10" s="336"/>
      <c r="C10" s="404" t="s">
        <v>1139</v>
      </c>
      <c r="D10" s="233" t="s">
        <v>1093</v>
      </c>
      <c r="E10" s="808">
        <v>545</v>
      </c>
      <c r="F10" s="809">
        <v>71</v>
      </c>
      <c r="G10" s="809">
        <v>61</v>
      </c>
      <c r="H10" s="809">
        <v>49</v>
      </c>
      <c r="I10" s="809">
        <v>2</v>
      </c>
      <c r="J10" s="810">
        <v>9</v>
      </c>
      <c r="K10" s="810">
        <v>1</v>
      </c>
      <c r="L10" s="809">
        <v>55</v>
      </c>
      <c r="M10" s="809">
        <v>45</v>
      </c>
      <c r="N10" s="809">
        <v>1</v>
      </c>
      <c r="O10" s="810">
        <v>9</v>
      </c>
      <c r="P10" s="810" t="s">
        <v>34</v>
      </c>
      <c r="Q10" s="809">
        <v>10</v>
      </c>
      <c r="R10" s="809">
        <v>463</v>
      </c>
      <c r="S10" s="809">
        <v>6</v>
      </c>
      <c r="T10" s="809">
        <v>450</v>
      </c>
      <c r="U10" s="809">
        <v>7</v>
      </c>
      <c r="V10" s="809">
        <v>11</v>
      </c>
      <c r="W10" s="370"/>
      <c r="X10" s="370"/>
      <c r="Y10" s="370"/>
      <c r="Z10" s="370"/>
      <c r="AA10" s="370"/>
      <c r="AB10" s="371"/>
    </row>
    <row r="11" spans="1:54" s="372" customFormat="1" ht="12" customHeight="1">
      <c r="A11" s="336"/>
      <c r="B11" s="336"/>
      <c r="C11" s="404" t="s">
        <v>1119</v>
      </c>
      <c r="D11" s="233"/>
      <c r="E11" s="808">
        <v>476</v>
      </c>
      <c r="F11" s="809">
        <v>382</v>
      </c>
      <c r="G11" s="809">
        <v>352</v>
      </c>
      <c r="H11" s="809">
        <v>318</v>
      </c>
      <c r="I11" s="809">
        <v>15</v>
      </c>
      <c r="J11" s="810">
        <v>15</v>
      </c>
      <c r="K11" s="810">
        <v>4</v>
      </c>
      <c r="L11" s="809">
        <v>318</v>
      </c>
      <c r="M11" s="809">
        <v>289</v>
      </c>
      <c r="N11" s="809">
        <v>12</v>
      </c>
      <c r="O11" s="810">
        <v>14</v>
      </c>
      <c r="P11" s="810">
        <v>3</v>
      </c>
      <c r="Q11" s="809">
        <v>30</v>
      </c>
      <c r="R11" s="809">
        <v>86</v>
      </c>
      <c r="S11" s="809">
        <v>18</v>
      </c>
      <c r="T11" s="809">
        <v>62</v>
      </c>
      <c r="U11" s="809">
        <v>6</v>
      </c>
      <c r="V11" s="809">
        <v>8</v>
      </c>
      <c r="W11" s="370"/>
      <c r="X11" s="370"/>
      <c r="Y11" s="370"/>
      <c r="Z11" s="370"/>
      <c r="AA11" s="370"/>
      <c r="AB11" s="371"/>
    </row>
    <row r="12" spans="1:54" s="372" customFormat="1" ht="12" customHeight="1">
      <c r="A12" s="336"/>
      <c r="B12" s="336"/>
      <c r="C12" s="404" t="s">
        <v>1120</v>
      </c>
      <c r="D12" s="233"/>
      <c r="E12" s="808">
        <v>513</v>
      </c>
      <c r="F12" s="809">
        <v>466</v>
      </c>
      <c r="G12" s="809">
        <v>436</v>
      </c>
      <c r="H12" s="809">
        <v>400</v>
      </c>
      <c r="I12" s="809">
        <v>25</v>
      </c>
      <c r="J12" s="810">
        <v>2</v>
      </c>
      <c r="K12" s="810">
        <v>9</v>
      </c>
      <c r="L12" s="809">
        <v>411</v>
      </c>
      <c r="M12" s="809">
        <v>380</v>
      </c>
      <c r="N12" s="809">
        <v>22</v>
      </c>
      <c r="O12" s="810">
        <v>2</v>
      </c>
      <c r="P12" s="810">
        <v>7</v>
      </c>
      <c r="Q12" s="809">
        <v>30</v>
      </c>
      <c r="R12" s="809">
        <v>42</v>
      </c>
      <c r="S12" s="809">
        <v>31</v>
      </c>
      <c r="T12" s="809">
        <v>5</v>
      </c>
      <c r="U12" s="809">
        <v>6</v>
      </c>
      <c r="V12" s="809">
        <v>5</v>
      </c>
      <c r="W12" s="370"/>
      <c r="X12" s="370"/>
      <c r="Y12" s="370"/>
      <c r="Z12" s="370"/>
      <c r="AA12" s="370"/>
      <c r="AB12" s="371"/>
    </row>
    <row r="13" spans="1:54" s="372" customFormat="1" ht="12" customHeight="1">
      <c r="A13" s="336"/>
      <c r="B13" s="336"/>
      <c r="C13" s="404" t="s">
        <v>1121</v>
      </c>
      <c r="D13" s="233"/>
      <c r="E13" s="808">
        <v>534</v>
      </c>
      <c r="F13" s="809">
        <v>485</v>
      </c>
      <c r="G13" s="809">
        <v>472</v>
      </c>
      <c r="H13" s="809">
        <v>429</v>
      </c>
      <c r="I13" s="809">
        <v>34</v>
      </c>
      <c r="J13" s="810" t="s">
        <v>34</v>
      </c>
      <c r="K13" s="810">
        <v>9</v>
      </c>
      <c r="L13" s="809">
        <v>429</v>
      </c>
      <c r="M13" s="809">
        <v>387</v>
      </c>
      <c r="N13" s="809">
        <v>33</v>
      </c>
      <c r="O13" s="810" t="s">
        <v>34</v>
      </c>
      <c r="P13" s="810">
        <v>9</v>
      </c>
      <c r="Q13" s="809">
        <v>13</v>
      </c>
      <c r="R13" s="809">
        <v>41</v>
      </c>
      <c r="S13" s="809">
        <v>37</v>
      </c>
      <c r="T13" s="809">
        <v>3</v>
      </c>
      <c r="U13" s="809">
        <v>1</v>
      </c>
      <c r="V13" s="809">
        <v>8</v>
      </c>
      <c r="W13" s="370"/>
      <c r="X13" s="370"/>
      <c r="Y13" s="370"/>
      <c r="Z13" s="370"/>
      <c r="AA13" s="370"/>
      <c r="AB13" s="371"/>
    </row>
    <row r="14" spans="1:54" s="372" customFormat="1" ht="12" customHeight="1">
      <c r="A14" s="336"/>
      <c r="B14" s="336"/>
      <c r="C14" s="404" t="s">
        <v>1122</v>
      </c>
      <c r="D14" s="233"/>
      <c r="E14" s="808">
        <v>591</v>
      </c>
      <c r="F14" s="809">
        <v>509</v>
      </c>
      <c r="G14" s="809">
        <v>489</v>
      </c>
      <c r="H14" s="809">
        <v>436</v>
      </c>
      <c r="I14" s="809">
        <v>42</v>
      </c>
      <c r="J14" s="810" t="s">
        <v>34</v>
      </c>
      <c r="K14" s="810">
        <v>11</v>
      </c>
      <c r="L14" s="809">
        <v>418</v>
      </c>
      <c r="M14" s="809">
        <v>372</v>
      </c>
      <c r="N14" s="809">
        <v>37</v>
      </c>
      <c r="O14" s="810" t="s">
        <v>34</v>
      </c>
      <c r="P14" s="810">
        <v>9</v>
      </c>
      <c r="Q14" s="809">
        <v>20</v>
      </c>
      <c r="R14" s="809">
        <v>74</v>
      </c>
      <c r="S14" s="809">
        <v>59</v>
      </c>
      <c r="T14" s="809">
        <v>4</v>
      </c>
      <c r="U14" s="809">
        <v>11</v>
      </c>
      <c r="V14" s="809">
        <v>8</v>
      </c>
      <c r="W14" s="370"/>
      <c r="X14" s="370"/>
      <c r="Y14" s="370"/>
      <c r="Z14" s="370"/>
      <c r="AA14" s="370"/>
      <c r="AB14" s="371"/>
    </row>
    <row r="15" spans="1:54" s="372" customFormat="1" ht="12" customHeight="1">
      <c r="A15" s="336"/>
      <c r="B15" s="336"/>
      <c r="C15" s="404" t="s">
        <v>1123</v>
      </c>
      <c r="D15" s="233"/>
      <c r="E15" s="808">
        <v>726</v>
      </c>
      <c r="F15" s="809">
        <v>658</v>
      </c>
      <c r="G15" s="809">
        <v>637</v>
      </c>
      <c r="H15" s="809">
        <v>550</v>
      </c>
      <c r="I15" s="809">
        <v>77</v>
      </c>
      <c r="J15" s="810">
        <v>2</v>
      </c>
      <c r="K15" s="810">
        <v>8</v>
      </c>
      <c r="L15" s="809">
        <v>546</v>
      </c>
      <c r="M15" s="809">
        <v>480</v>
      </c>
      <c r="N15" s="809">
        <v>59</v>
      </c>
      <c r="O15" s="810">
        <v>2</v>
      </c>
      <c r="P15" s="810">
        <v>5</v>
      </c>
      <c r="Q15" s="809">
        <v>21</v>
      </c>
      <c r="R15" s="809">
        <v>59</v>
      </c>
      <c r="S15" s="809">
        <v>40</v>
      </c>
      <c r="T15" s="809" t="s">
        <v>34</v>
      </c>
      <c r="U15" s="809">
        <v>19</v>
      </c>
      <c r="V15" s="809">
        <v>9</v>
      </c>
      <c r="W15" s="370"/>
      <c r="X15" s="370"/>
      <c r="Y15" s="370"/>
      <c r="Z15" s="370"/>
      <c r="AA15" s="370"/>
      <c r="AB15" s="371"/>
    </row>
    <row r="16" spans="1:54" s="372" customFormat="1" ht="12" customHeight="1">
      <c r="A16" s="336"/>
      <c r="B16" s="336"/>
      <c r="C16" s="404" t="s">
        <v>1124</v>
      </c>
      <c r="D16" s="233"/>
      <c r="E16" s="808">
        <v>666</v>
      </c>
      <c r="F16" s="809">
        <v>587</v>
      </c>
      <c r="G16" s="809">
        <v>567</v>
      </c>
      <c r="H16" s="809">
        <v>490</v>
      </c>
      <c r="I16" s="809">
        <v>72</v>
      </c>
      <c r="J16" s="810">
        <v>1</v>
      </c>
      <c r="K16" s="810">
        <v>4</v>
      </c>
      <c r="L16" s="809">
        <v>482</v>
      </c>
      <c r="M16" s="809">
        <v>415</v>
      </c>
      <c r="N16" s="809">
        <v>63</v>
      </c>
      <c r="O16" s="810">
        <v>1</v>
      </c>
      <c r="P16" s="810">
        <v>3</v>
      </c>
      <c r="Q16" s="809">
        <v>20</v>
      </c>
      <c r="R16" s="809">
        <v>73</v>
      </c>
      <c r="S16" s="809">
        <v>53</v>
      </c>
      <c r="T16" s="809" t="s">
        <v>34</v>
      </c>
      <c r="U16" s="809">
        <v>20</v>
      </c>
      <c r="V16" s="809">
        <v>6</v>
      </c>
      <c r="W16" s="370"/>
      <c r="X16" s="370"/>
      <c r="Y16" s="370"/>
      <c r="Z16" s="370"/>
      <c r="AA16" s="370"/>
      <c r="AB16" s="371"/>
    </row>
    <row r="17" spans="1:28" s="372" customFormat="1" ht="12" customHeight="1">
      <c r="A17" s="336"/>
      <c r="B17" s="336"/>
      <c r="C17" s="404" t="s">
        <v>1125</v>
      </c>
      <c r="D17" s="233"/>
      <c r="E17" s="808">
        <v>777</v>
      </c>
      <c r="F17" s="809">
        <v>693</v>
      </c>
      <c r="G17" s="809">
        <v>673</v>
      </c>
      <c r="H17" s="809">
        <v>582</v>
      </c>
      <c r="I17" s="809">
        <v>85</v>
      </c>
      <c r="J17" s="810">
        <v>1</v>
      </c>
      <c r="K17" s="810">
        <v>5</v>
      </c>
      <c r="L17" s="809">
        <v>557</v>
      </c>
      <c r="M17" s="809">
        <v>486</v>
      </c>
      <c r="N17" s="809">
        <v>68</v>
      </c>
      <c r="O17" s="810">
        <v>1</v>
      </c>
      <c r="P17" s="810">
        <v>2</v>
      </c>
      <c r="Q17" s="809">
        <v>20</v>
      </c>
      <c r="R17" s="809">
        <v>79</v>
      </c>
      <c r="S17" s="809">
        <v>61</v>
      </c>
      <c r="T17" s="809" t="s">
        <v>34</v>
      </c>
      <c r="U17" s="809">
        <v>18</v>
      </c>
      <c r="V17" s="809">
        <v>5</v>
      </c>
      <c r="W17" s="370"/>
      <c r="X17" s="370"/>
      <c r="Y17" s="370"/>
      <c r="Z17" s="370"/>
      <c r="AA17" s="370"/>
      <c r="AB17" s="371"/>
    </row>
    <row r="18" spans="1:28" s="372" customFormat="1" ht="12" customHeight="1">
      <c r="A18" s="336"/>
      <c r="B18" s="336"/>
      <c r="C18" s="404" t="s">
        <v>1126</v>
      </c>
      <c r="D18" s="233"/>
      <c r="E18" s="808">
        <v>843</v>
      </c>
      <c r="F18" s="809">
        <v>709</v>
      </c>
      <c r="G18" s="809">
        <v>676</v>
      </c>
      <c r="H18" s="809">
        <v>590</v>
      </c>
      <c r="I18" s="809">
        <v>77</v>
      </c>
      <c r="J18" s="810" t="s">
        <v>34</v>
      </c>
      <c r="K18" s="810">
        <v>9</v>
      </c>
      <c r="L18" s="809">
        <v>558</v>
      </c>
      <c r="M18" s="809">
        <v>494</v>
      </c>
      <c r="N18" s="809">
        <v>57</v>
      </c>
      <c r="O18" s="810" t="s">
        <v>34</v>
      </c>
      <c r="P18" s="810">
        <v>7</v>
      </c>
      <c r="Q18" s="809">
        <v>33</v>
      </c>
      <c r="R18" s="809">
        <v>129</v>
      </c>
      <c r="S18" s="809">
        <v>104</v>
      </c>
      <c r="T18" s="809" t="s">
        <v>34</v>
      </c>
      <c r="U18" s="809">
        <v>25</v>
      </c>
      <c r="V18" s="809">
        <v>5</v>
      </c>
      <c r="W18" s="370"/>
      <c r="X18" s="370"/>
      <c r="Y18" s="370"/>
      <c r="Z18" s="370"/>
      <c r="AA18" s="370"/>
      <c r="AB18" s="371"/>
    </row>
    <row r="19" spans="1:28" s="372" customFormat="1" ht="12" customHeight="1">
      <c r="A19" s="336"/>
      <c r="B19" s="336"/>
      <c r="C19" s="404" t="s">
        <v>1127</v>
      </c>
      <c r="D19" s="233"/>
      <c r="E19" s="808">
        <v>979</v>
      </c>
      <c r="F19" s="809">
        <v>659</v>
      </c>
      <c r="G19" s="809">
        <v>644</v>
      </c>
      <c r="H19" s="809">
        <v>523</v>
      </c>
      <c r="I19" s="809">
        <v>105</v>
      </c>
      <c r="J19" s="810" t="s">
        <v>34</v>
      </c>
      <c r="K19" s="810">
        <v>16</v>
      </c>
      <c r="L19" s="809">
        <v>466</v>
      </c>
      <c r="M19" s="809">
        <v>392</v>
      </c>
      <c r="N19" s="809">
        <v>66</v>
      </c>
      <c r="O19" s="810" t="s">
        <v>34</v>
      </c>
      <c r="P19" s="810">
        <v>8</v>
      </c>
      <c r="Q19" s="809">
        <v>15</v>
      </c>
      <c r="R19" s="809">
        <v>313</v>
      </c>
      <c r="S19" s="809">
        <v>184</v>
      </c>
      <c r="T19" s="809" t="s">
        <v>34</v>
      </c>
      <c r="U19" s="809">
        <v>129</v>
      </c>
      <c r="V19" s="809">
        <v>7</v>
      </c>
      <c r="W19" s="370"/>
      <c r="X19" s="370"/>
      <c r="Y19" s="370"/>
      <c r="Z19" s="370"/>
      <c r="AA19" s="370"/>
      <c r="AB19" s="371"/>
    </row>
    <row r="20" spans="1:28" s="372" customFormat="1" ht="12" customHeight="1">
      <c r="A20" s="336"/>
      <c r="B20" s="336"/>
      <c r="C20" s="404" t="s">
        <v>1128</v>
      </c>
      <c r="D20" s="233"/>
      <c r="E20" s="808">
        <v>1134</v>
      </c>
      <c r="F20" s="809">
        <v>520</v>
      </c>
      <c r="G20" s="809">
        <v>505</v>
      </c>
      <c r="H20" s="809">
        <v>384</v>
      </c>
      <c r="I20" s="809">
        <v>113</v>
      </c>
      <c r="J20" s="810" t="s">
        <v>34</v>
      </c>
      <c r="K20" s="810">
        <v>8</v>
      </c>
      <c r="L20" s="809">
        <v>302</v>
      </c>
      <c r="M20" s="809">
        <v>237</v>
      </c>
      <c r="N20" s="809">
        <v>61</v>
      </c>
      <c r="O20" s="810" t="s">
        <v>34</v>
      </c>
      <c r="P20" s="810">
        <v>4</v>
      </c>
      <c r="Q20" s="809">
        <v>15</v>
      </c>
      <c r="R20" s="809">
        <v>614</v>
      </c>
      <c r="S20" s="809">
        <v>256</v>
      </c>
      <c r="T20" s="809" t="s">
        <v>34</v>
      </c>
      <c r="U20" s="809">
        <v>358</v>
      </c>
      <c r="V20" s="809" t="s">
        <v>34</v>
      </c>
      <c r="W20" s="370"/>
      <c r="X20" s="370"/>
      <c r="Y20" s="370"/>
      <c r="Z20" s="370"/>
      <c r="AA20" s="370"/>
      <c r="AB20" s="371"/>
    </row>
    <row r="21" spans="1:28" s="372" customFormat="1" ht="12" customHeight="1">
      <c r="A21" s="336"/>
      <c r="B21" s="336"/>
      <c r="C21" s="404" t="s">
        <v>1129</v>
      </c>
      <c r="D21" s="233"/>
      <c r="E21" s="808">
        <v>809</v>
      </c>
      <c r="F21" s="809">
        <v>208</v>
      </c>
      <c r="G21" s="809">
        <v>203</v>
      </c>
      <c r="H21" s="809">
        <v>158</v>
      </c>
      <c r="I21" s="809">
        <v>39</v>
      </c>
      <c r="J21" s="810" t="s">
        <v>34</v>
      </c>
      <c r="K21" s="810">
        <v>6</v>
      </c>
      <c r="L21" s="809">
        <v>85</v>
      </c>
      <c r="M21" s="809">
        <v>68</v>
      </c>
      <c r="N21" s="809">
        <v>16</v>
      </c>
      <c r="O21" s="810" t="s">
        <v>34</v>
      </c>
      <c r="P21" s="810">
        <v>1</v>
      </c>
      <c r="Q21" s="809">
        <v>5</v>
      </c>
      <c r="R21" s="809">
        <v>600</v>
      </c>
      <c r="S21" s="809">
        <v>164</v>
      </c>
      <c r="T21" s="809" t="s">
        <v>34</v>
      </c>
      <c r="U21" s="809">
        <v>436</v>
      </c>
      <c r="V21" s="809">
        <v>1</v>
      </c>
      <c r="W21" s="370"/>
      <c r="X21" s="370"/>
      <c r="Y21" s="370"/>
      <c r="Z21" s="370"/>
      <c r="AA21" s="370"/>
      <c r="AB21" s="371"/>
    </row>
    <row r="22" spans="1:28" s="372" customFormat="1" ht="12" customHeight="1">
      <c r="A22" s="336"/>
      <c r="B22" s="336"/>
      <c r="C22" s="404" t="s">
        <v>1130</v>
      </c>
      <c r="D22" s="233"/>
      <c r="E22" s="808">
        <v>669</v>
      </c>
      <c r="F22" s="809">
        <v>113</v>
      </c>
      <c r="G22" s="809">
        <v>112</v>
      </c>
      <c r="H22" s="809">
        <v>75</v>
      </c>
      <c r="I22" s="809">
        <v>34</v>
      </c>
      <c r="J22" s="810" t="s">
        <v>34</v>
      </c>
      <c r="K22" s="810">
        <v>3</v>
      </c>
      <c r="L22" s="809">
        <v>29</v>
      </c>
      <c r="M22" s="809">
        <v>18</v>
      </c>
      <c r="N22" s="809">
        <v>11</v>
      </c>
      <c r="O22" s="810" t="s">
        <v>34</v>
      </c>
      <c r="P22" s="810" t="s">
        <v>34</v>
      </c>
      <c r="Q22" s="809">
        <v>1</v>
      </c>
      <c r="R22" s="809">
        <v>552</v>
      </c>
      <c r="S22" s="809">
        <v>129</v>
      </c>
      <c r="T22" s="809" t="s">
        <v>34</v>
      </c>
      <c r="U22" s="809">
        <v>423</v>
      </c>
      <c r="V22" s="809">
        <v>4</v>
      </c>
      <c r="W22" s="370"/>
      <c r="X22" s="370"/>
      <c r="Y22" s="370"/>
      <c r="Z22" s="370"/>
      <c r="AA22" s="370"/>
      <c r="AB22" s="371"/>
    </row>
    <row r="23" spans="1:28" s="372" customFormat="1" ht="12" customHeight="1">
      <c r="A23" s="336"/>
      <c r="B23" s="336"/>
      <c r="C23" s="404" t="s">
        <v>1131</v>
      </c>
      <c r="D23" s="233"/>
      <c r="E23" s="808">
        <v>552</v>
      </c>
      <c r="F23" s="809">
        <v>67</v>
      </c>
      <c r="G23" s="809">
        <v>67</v>
      </c>
      <c r="H23" s="809">
        <v>49</v>
      </c>
      <c r="I23" s="809">
        <v>15</v>
      </c>
      <c r="J23" s="810" t="s">
        <v>34</v>
      </c>
      <c r="K23" s="810">
        <v>3</v>
      </c>
      <c r="L23" s="809">
        <v>5</v>
      </c>
      <c r="M23" s="809">
        <v>4</v>
      </c>
      <c r="N23" s="809">
        <v>1</v>
      </c>
      <c r="O23" s="810" t="s">
        <v>34</v>
      </c>
      <c r="P23" s="810" t="s">
        <v>34</v>
      </c>
      <c r="Q23" s="809" t="s">
        <v>34</v>
      </c>
      <c r="R23" s="809">
        <v>484</v>
      </c>
      <c r="S23" s="809">
        <v>85</v>
      </c>
      <c r="T23" s="809" t="s">
        <v>34</v>
      </c>
      <c r="U23" s="809">
        <v>399</v>
      </c>
      <c r="V23" s="809">
        <v>1</v>
      </c>
      <c r="W23" s="370"/>
      <c r="X23" s="370"/>
      <c r="Y23" s="370"/>
      <c r="Z23" s="370"/>
      <c r="AA23" s="370"/>
      <c r="AB23" s="371"/>
    </row>
    <row r="24" spans="1:28" s="372" customFormat="1" ht="12" customHeight="1">
      <c r="A24" s="336"/>
      <c r="B24" s="336"/>
      <c r="C24" s="404" t="s">
        <v>1132</v>
      </c>
      <c r="D24" s="233"/>
      <c r="E24" s="808">
        <v>580</v>
      </c>
      <c r="F24" s="809">
        <v>39</v>
      </c>
      <c r="G24" s="809">
        <v>39</v>
      </c>
      <c r="H24" s="809">
        <v>27</v>
      </c>
      <c r="I24" s="809">
        <v>10</v>
      </c>
      <c r="J24" s="810" t="s">
        <v>34</v>
      </c>
      <c r="K24" s="810">
        <v>2</v>
      </c>
      <c r="L24" s="809">
        <v>5</v>
      </c>
      <c r="M24" s="809">
        <v>3</v>
      </c>
      <c r="N24" s="809">
        <v>1</v>
      </c>
      <c r="O24" s="810" t="s">
        <v>34</v>
      </c>
      <c r="P24" s="810">
        <v>1</v>
      </c>
      <c r="Q24" s="809" t="s">
        <v>34</v>
      </c>
      <c r="R24" s="809">
        <v>541</v>
      </c>
      <c r="S24" s="809">
        <v>59</v>
      </c>
      <c r="T24" s="809" t="s">
        <v>34</v>
      </c>
      <c r="U24" s="809">
        <v>482</v>
      </c>
      <c r="V24" s="809" t="s">
        <v>34</v>
      </c>
      <c r="W24" s="370"/>
      <c r="X24" s="370"/>
      <c r="Y24" s="370"/>
      <c r="Z24" s="370"/>
      <c r="AA24" s="370"/>
      <c r="AB24" s="371"/>
    </row>
    <row r="25" spans="1:28" s="372" customFormat="1" ht="12" customHeight="1">
      <c r="A25" s="336"/>
      <c r="B25" s="233" t="s">
        <v>1133</v>
      </c>
      <c r="C25" s="233"/>
      <c r="D25" s="233"/>
      <c r="E25" s="808"/>
      <c r="F25" s="809"/>
      <c r="G25" s="809"/>
      <c r="H25" s="809"/>
      <c r="I25" s="809"/>
      <c r="J25" s="810"/>
      <c r="K25" s="810"/>
      <c r="L25" s="809"/>
      <c r="M25" s="809"/>
      <c r="N25" s="809"/>
      <c r="O25" s="810"/>
      <c r="P25" s="810"/>
      <c r="Q25" s="809"/>
      <c r="R25" s="809"/>
      <c r="S25" s="809"/>
      <c r="T25" s="809"/>
      <c r="U25" s="809"/>
      <c r="V25" s="809"/>
      <c r="W25" s="370"/>
      <c r="X25" s="370"/>
      <c r="Y25" s="370"/>
      <c r="Z25" s="370"/>
      <c r="AA25" s="370"/>
      <c r="AB25" s="371"/>
    </row>
    <row r="26" spans="1:28" s="372" customFormat="1" ht="12" customHeight="1">
      <c r="A26" s="336"/>
      <c r="B26" s="233"/>
      <c r="C26" s="404" t="s">
        <v>1109</v>
      </c>
      <c r="D26" s="233"/>
      <c r="E26" s="808">
        <v>6650</v>
      </c>
      <c r="F26" s="809">
        <v>5219</v>
      </c>
      <c r="G26" s="809">
        <v>5007</v>
      </c>
      <c r="H26" s="809">
        <v>4367</v>
      </c>
      <c r="I26" s="809">
        <v>534</v>
      </c>
      <c r="J26" s="810">
        <v>30</v>
      </c>
      <c r="K26" s="810">
        <v>76</v>
      </c>
      <c r="L26" s="809">
        <v>4240</v>
      </c>
      <c r="M26" s="809">
        <v>3740</v>
      </c>
      <c r="N26" s="809">
        <v>418</v>
      </c>
      <c r="O26" s="809">
        <v>29</v>
      </c>
      <c r="P26" s="809">
        <v>53</v>
      </c>
      <c r="Q26" s="809">
        <v>212</v>
      </c>
      <c r="R26" s="809">
        <v>1359</v>
      </c>
      <c r="S26" s="809">
        <v>593</v>
      </c>
      <c r="T26" s="809">
        <v>524</v>
      </c>
      <c r="U26" s="809">
        <v>242</v>
      </c>
      <c r="V26" s="809">
        <v>72</v>
      </c>
      <c r="W26" s="370"/>
      <c r="X26" s="370"/>
      <c r="Y26" s="370"/>
      <c r="Z26" s="370"/>
      <c r="AA26" s="370"/>
      <c r="AB26" s="371"/>
    </row>
    <row r="27" spans="1:28" s="372" customFormat="1" ht="12" customHeight="1">
      <c r="A27" s="336"/>
      <c r="B27" s="336"/>
      <c r="C27" s="404" t="s">
        <v>1134</v>
      </c>
      <c r="D27" s="233"/>
      <c r="E27" s="808">
        <v>3744</v>
      </c>
      <c r="F27" s="809">
        <v>947</v>
      </c>
      <c r="G27" s="809">
        <v>926</v>
      </c>
      <c r="H27" s="809">
        <v>693</v>
      </c>
      <c r="I27" s="809">
        <v>211</v>
      </c>
      <c r="J27" s="810" t="s">
        <v>34</v>
      </c>
      <c r="K27" s="810">
        <v>22</v>
      </c>
      <c r="L27" s="809">
        <v>426</v>
      </c>
      <c r="M27" s="809">
        <v>330</v>
      </c>
      <c r="N27" s="809">
        <v>90</v>
      </c>
      <c r="O27" s="810" t="s">
        <v>34</v>
      </c>
      <c r="P27" s="810">
        <v>6</v>
      </c>
      <c r="Q27" s="809">
        <v>21</v>
      </c>
      <c r="R27" s="809">
        <v>2791</v>
      </c>
      <c r="S27" s="809">
        <v>693</v>
      </c>
      <c r="T27" s="809" t="s">
        <v>34</v>
      </c>
      <c r="U27" s="809">
        <v>2098</v>
      </c>
      <c r="V27" s="809">
        <v>6</v>
      </c>
      <c r="W27" s="370"/>
      <c r="X27" s="370"/>
      <c r="Y27" s="370"/>
      <c r="Z27" s="370"/>
      <c r="AA27" s="370"/>
      <c r="AB27" s="371"/>
    </row>
    <row r="28" spans="1:28" s="372" customFormat="1" ht="12" customHeight="1">
      <c r="A28" s="336"/>
      <c r="B28" s="336"/>
      <c r="C28" s="1793" t="s">
        <v>1135</v>
      </c>
      <c r="D28" s="1794"/>
      <c r="E28" s="808">
        <v>1943</v>
      </c>
      <c r="F28" s="809">
        <v>728</v>
      </c>
      <c r="G28" s="809">
        <v>708</v>
      </c>
      <c r="H28" s="809">
        <v>542</v>
      </c>
      <c r="I28" s="809">
        <v>152</v>
      </c>
      <c r="J28" s="810" t="s">
        <v>34</v>
      </c>
      <c r="K28" s="810">
        <v>14</v>
      </c>
      <c r="L28" s="809">
        <v>387</v>
      </c>
      <c r="M28" s="809">
        <v>305</v>
      </c>
      <c r="N28" s="809">
        <v>77</v>
      </c>
      <c r="O28" s="810" t="s">
        <v>34</v>
      </c>
      <c r="P28" s="810">
        <v>5</v>
      </c>
      <c r="Q28" s="809">
        <v>20</v>
      </c>
      <c r="R28" s="809">
        <v>1214</v>
      </c>
      <c r="S28" s="809">
        <v>420</v>
      </c>
      <c r="T28" s="809" t="s">
        <v>34</v>
      </c>
      <c r="U28" s="809">
        <v>794</v>
      </c>
      <c r="V28" s="809">
        <v>1</v>
      </c>
      <c r="W28" s="370"/>
      <c r="X28" s="370"/>
      <c r="Y28" s="370"/>
      <c r="Z28" s="370"/>
      <c r="AA28" s="370"/>
      <c r="AB28" s="371"/>
    </row>
    <row r="29" spans="1:28" s="372" customFormat="1" ht="12" customHeight="1">
      <c r="A29" s="336"/>
      <c r="B29" s="336"/>
      <c r="C29" s="1793" t="s">
        <v>1116</v>
      </c>
      <c r="D29" s="1793"/>
      <c r="E29" s="808">
        <v>1801</v>
      </c>
      <c r="F29" s="809">
        <v>219</v>
      </c>
      <c r="G29" s="809">
        <v>218</v>
      </c>
      <c r="H29" s="809">
        <v>151</v>
      </c>
      <c r="I29" s="809">
        <v>59</v>
      </c>
      <c r="J29" s="810" t="s">
        <v>34</v>
      </c>
      <c r="K29" s="810">
        <v>8</v>
      </c>
      <c r="L29" s="809">
        <v>39</v>
      </c>
      <c r="M29" s="809">
        <v>25</v>
      </c>
      <c r="N29" s="809">
        <v>13</v>
      </c>
      <c r="O29" s="810" t="s">
        <v>34</v>
      </c>
      <c r="P29" s="810">
        <v>1</v>
      </c>
      <c r="Q29" s="809">
        <v>1</v>
      </c>
      <c r="R29" s="809">
        <v>1577</v>
      </c>
      <c r="S29" s="809">
        <v>273</v>
      </c>
      <c r="T29" s="809" t="s">
        <v>34</v>
      </c>
      <c r="U29" s="809">
        <v>1304</v>
      </c>
      <c r="V29" s="809">
        <v>5</v>
      </c>
      <c r="W29" s="370"/>
      <c r="X29" s="370"/>
      <c r="Y29" s="370"/>
      <c r="Z29" s="370"/>
      <c r="AA29" s="370"/>
      <c r="AB29" s="371"/>
    </row>
    <row r="30" spans="1:28" s="372" customFormat="1" ht="12" customHeight="1">
      <c r="A30" s="336"/>
      <c r="B30" s="336"/>
      <c r="C30" s="811"/>
      <c r="D30" s="811"/>
      <c r="E30" s="808"/>
      <c r="F30" s="809"/>
      <c r="G30" s="809"/>
      <c r="H30" s="809"/>
      <c r="I30" s="809"/>
      <c r="J30" s="810"/>
      <c r="K30" s="810"/>
      <c r="L30" s="809"/>
      <c r="M30" s="809"/>
      <c r="N30" s="809"/>
      <c r="O30" s="810"/>
      <c r="P30" s="810"/>
      <c r="Q30" s="809"/>
      <c r="R30" s="809"/>
      <c r="S30" s="809"/>
      <c r="T30" s="809"/>
      <c r="U30" s="809"/>
      <c r="V30" s="809"/>
      <c r="W30" s="370"/>
      <c r="X30" s="370"/>
      <c r="Y30" s="370"/>
      <c r="Z30" s="370"/>
      <c r="AA30" s="370"/>
      <c r="AB30" s="371"/>
    </row>
    <row r="31" spans="1:28" s="372" customFormat="1" ht="13.5" customHeight="1">
      <c r="A31" s="336"/>
      <c r="B31" s="336" t="s">
        <v>1140</v>
      </c>
      <c r="C31" s="812"/>
      <c r="D31" s="233"/>
      <c r="E31" s="808">
        <v>4927</v>
      </c>
      <c r="F31" s="809">
        <v>3353</v>
      </c>
      <c r="G31" s="809">
        <v>3202</v>
      </c>
      <c r="H31" s="809">
        <v>3060</v>
      </c>
      <c r="I31" s="809">
        <v>67</v>
      </c>
      <c r="J31" s="810">
        <v>21</v>
      </c>
      <c r="K31" s="810">
        <v>54</v>
      </c>
      <c r="L31" s="809">
        <v>2391</v>
      </c>
      <c r="M31" s="809">
        <v>2322</v>
      </c>
      <c r="N31" s="809">
        <v>28</v>
      </c>
      <c r="O31" s="810">
        <v>20</v>
      </c>
      <c r="P31" s="810">
        <v>21</v>
      </c>
      <c r="Q31" s="809">
        <v>151</v>
      </c>
      <c r="R31" s="809">
        <v>1537</v>
      </c>
      <c r="S31" s="809">
        <v>149</v>
      </c>
      <c r="T31" s="809">
        <v>254</v>
      </c>
      <c r="U31" s="809">
        <v>1134</v>
      </c>
      <c r="V31" s="809">
        <v>37</v>
      </c>
      <c r="W31" s="370"/>
      <c r="X31" s="370"/>
      <c r="Y31" s="370"/>
      <c r="Z31" s="370"/>
      <c r="AA31" s="370"/>
      <c r="AB31" s="371"/>
    </row>
    <row r="32" spans="1:28" s="372" customFormat="1" ht="12" customHeight="1">
      <c r="A32" s="336"/>
      <c r="B32" s="336"/>
      <c r="C32" s="404" t="s">
        <v>1141</v>
      </c>
      <c r="D32" s="233" t="s">
        <v>1115</v>
      </c>
      <c r="E32" s="808">
        <v>265</v>
      </c>
      <c r="F32" s="809">
        <v>37</v>
      </c>
      <c r="G32" s="809">
        <v>31</v>
      </c>
      <c r="H32" s="809">
        <v>23</v>
      </c>
      <c r="I32" s="809">
        <v>1</v>
      </c>
      <c r="J32" s="810">
        <v>7</v>
      </c>
      <c r="K32" s="810" t="s">
        <v>34</v>
      </c>
      <c r="L32" s="809">
        <v>27</v>
      </c>
      <c r="M32" s="809">
        <v>20</v>
      </c>
      <c r="N32" s="809" t="s">
        <v>34</v>
      </c>
      <c r="O32" s="810">
        <v>7</v>
      </c>
      <c r="P32" s="810" t="s">
        <v>34</v>
      </c>
      <c r="Q32" s="809">
        <v>6</v>
      </c>
      <c r="R32" s="809">
        <v>224</v>
      </c>
      <c r="S32" s="809">
        <v>1</v>
      </c>
      <c r="T32" s="809">
        <v>221</v>
      </c>
      <c r="U32" s="809">
        <v>2</v>
      </c>
      <c r="V32" s="809">
        <v>4</v>
      </c>
      <c r="W32" s="370"/>
      <c r="X32" s="370"/>
      <c r="Y32" s="370"/>
      <c r="Z32" s="370"/>
      <c r="AA32" s="370"/>
      <c r="AB32" s="371"/>
    </row>
    <row r="33" spans="1:28" s="372" customFormat="1" ht="12" customHeight="1">
      <c r="A33" s="336"/>
      <c r="B33" s="336"/>
      <c r="C33" s="404" t="s">
        <v>1119</v>
      </c>
      <c r="D33" s="233"/>
      <c r="E33" s="808">
        <v>243</v>
      </c>
      <c r="F33" s="809">
        <v>206</v>
      </c>
      <c r="G33" s="809">
        <v>188</v>
      </c>
      <c r="H33" s="809">
        <v>174</v>
      </c>
      <c r="I33" s="809">
        <v>1</v>
      </c>
      <c r="J33" s="810">
        <v>11</v>
      </c>
      <c r="K33" s="810">
        <v>2</v>
      </c>
      <c r="L33" s="809">
        <v>166</v>
      </c>
      <c r="M33" s="809">
        <v>155</v>
      </c>
      <c r="N33" s="809" t="s">
        <v>34</v>
      </c>
      <c r="O33" s="810">
        <v>10</v>
      </c>
      <c r="P33" s="810">
        <v>1</v>
      </c>
      <c r="Q33" s="809">
        <v>18</v>
      </c>
      <c r="R33" s="809">
        <v>33</v>
      </c>
      <c r="S33" s="809">
        <v>1</v>
      </c>
      <c r="T33" s="809">
        <v>28</v>
      </c>
      <c r="U33" s="809">
        <v>4</v>
      </c>
      <c r="V33" s="809">
        <v>4</v>
      </c>
      <c r="W33" s="370"/>
      <c r="X33" s="370"/>
      <c r="Y33" s="370"/>
      <c r="Z33" s="370"/>
      <c r="AA33" s="370"/>
      <c r="AB33" s="371"/>
    </row>
    <row r="34" spans="1:28" s="372" customFormat="1" ht="12" customHeight="1">
      <c r="A34" s="336"/>
      <c r="B34" s="336"/>
      <c r="C34" s="404" t="s">
        <v>1120</v>
      </c>
      <c r="D34" s="233"/>
      <c r="E34" s="808">
        <v>258</v>
      </c>
      <c r="F34" s="809">
        <v>246</v>
      </c>
      <c r="G34" s="809">
        <v>229</v>
      </c>
      <c r="H34" s="809">
        <v>225</v>
      </c>
      <c r="I34" s="809">
        <v>1</v>
      </c>
      <c r="J34" s="810">
        <v>1</v>
      </c>
      <c r="K34" s="810">
        <v>2</v>
      </c>
      <c r="L34" s="809">
        <v>212</v>
      </c>
      <c r="M34" s="809">
        <v>209</v>
      </c>
      <c r="N34" s="809">
        <v>1</v>
      </c>
      <c r="O34" s="810">
        <v>1</v>
      </c>
      <c r="P34" s="810">
        <v>1</v>
      </c>
      <c r="Q34" s="809">
        <v>17</v>
      </c>
      <c r="R34" s="809">
        <v>9</v>
      </c>
      <c r="S34" s="809">
        <v>2</v>
      </c>
      <c r="T34" s="809">
        <v>3</v>
      </c>
      <c r="U34" s="809">
        <v>4</v>
      </c>
      <c r="V34" s="809">
        <v>3</v>
      </c>
      <c r="W34" s="370"/>
      <c r="X34" s="370"/>
      <c r="Y34" s="370"/>
      <c r="Z34" s="370"/>
      <c r="AA34" s="370"/>
      <c r="AB34" s="371"/>
    </row>
    <row r="35" spans="1:28" s="372" customFormat="1" ht="12" customHeight="1">
      <c r="A35" s="336"/>
      <c r="B35" s="336"/>
      <c r="C35" s="404" t="s">
        <v>1121</v>
      </c>
      <c r="D35" s="233"/>
      <c r="E35" s="808">
        <v>278</v>
      </c>
      <c r="F35" s="809">
        <v>272</v>
      </c>
      <c r="G35" s="809">
        <v>265</v>
      </c>
      <c r="H35" s="809">
        <v>264</v>
      </c>
      <c r="I35" s="809" t="s">
        <v>34</v>
      </c>
      <c r="J35" s="810" t="s">
        <v>34</v>
      </c>
      <c r="K35" s="810">
        <v>1</v>
      </c>
      <c r="L35" s="809">
        <v>234</v>
      </c>
      <c r="M35" s="809">
        <v>233</v>
      </c>
      <c r="N35" s="809" t="s">
        <v>34</v>
      </c>
      <c r="O35" s="810" t="s">
        <v>34</v>
      </c>
      <c r="P35" s="810">
        <v>1</v>
      </c>
      <c r="Q35" s="809">
        <v>7</v>
      </c>
      <c r="R35" s="809">
        <v>3</v>
      </c>
      <c r="S35" s="809">
        <v>2</v>
      </c>
      <c r="T35" s="809">
        <v>1</v>
      </c>
      <c r="U35" s="809" t="s">
        <v>34</v>
      </c>
      <c r="V35" s="809">
        <v>3</v>
      </c>
      <c r="W35" s="370"/>
      <c r="X35" s="370"/>
      <c r="Y35" s="370"/>
      <c r="Z35" s="370"/>
      <c r="AA35" s="370"/>
      <c r="AB35" s="371"/>
    </row>
    <row r="36" spans="1:28" s="372" customFormat="1" ht="12" customHeight="1">
      <c r="A36" s="336"/>
      <c r="B36" s="336"/>
      <c r="C36" s="404" t="s">
        <v>1122</v>
      </c>
      <c r="D36" s="233"/>
      <c r="E36" s="808">
        <v>280</v>
      </c>
      <c r="F36" s="809">
        <v>264</v>
      </c>
      <c r="G36" s="809">
        <v>252</v>
      </c>
      <c r="H36" s="809">
        <v>248</v>
      </c>
      <c r="I36" s="809">
        <v>1</v>
      </c>
      <c r="J36" s="810" t="s">
        <v>34</v>
      </c>
      <c r="K36" s="810">
        <v>3</v>
      </c>
      <c r="L36" s="809">
        <v>199</v>
      </c>
      <c r="M36" s="809">
        <v>198</v>
      </c>
      <c r="N36" s="809" t="s">
        <v>34</v>
      </c>
      <c r="O36" s="810" t="s">
        <v>34</v>
      </c>
      <c r="P36" s="810">
        <v>1</v>
      </c>
      <c r="Q36" s="809">
        <v>12</v>
      </c>
      <c r="R36" s="809">
        <v>13</v>
      </c>
      <c r="S36" s="809">
        <v>3</v>
      </c>
      <c r="T36" s="809">
        <v>1</v>
      </c>
      <c r="U36" s="809">
        <v>9</v>
      </c>
      <c r="V36" s="809">
        <v>3</v>
      </c>
      <c r="W36" s="370"/>
      <c r="X36" s="370"/>
      <c r="Y36" s="370"/>
      <c r="Z36" s="370"/>
      <c r="AA36" s="370"/>
      <c r="AB36" s="371"/>
    </row>
    <row r="37" spans="1:28" s="372" customFormat="1" ht="12" customHeight="1">
      <c r="A37" s="336"/>
      <c r="B37" s="336"/>
      <c r="C37" s="404" t="s">
        <v>1123</v>
      </c>
      <c r="D37" s="233"/>
      <c r="E37" s="808">
        <v>362</v>
      </c>
      <c r="F37" s="809">
        <v>340</v>
      </c>
      <c r="G37" s="809">
        <v>327</v>
      </c>
      <c r="H37" s="809">
        <v>322</v>
      </c>
      <c r="I37" s="809">
        <v>2</v>
      </c>
      <c r="J37" s="810">
        <v>1</v>
      </c>
      <c r="K37" s="810">
        <v>2</v>
      </c>
      <c r="L37" s="809">
        <v>270</v>
      </c>
      <c r="M37" s="809">
        <v>268</v>
      </c>
      <c r="N37" s="809">
        <v>1</v>
      </c>
      <c r="O37" s="810">
        <v>1</v>
      </c>
      <c r="P37" s="810" t="s">
        <v>34</v>
      </c>
      <c r="Q37" s="809">
        <v>13</v>
      </c>
      <c r="R37" s="809">
        <v>17</v>
      </c>
      <c r="S37" s="809">
        <v>3</v>
      </c>
      <c r="T37" s="809" t="s">
        <v>34</v>
      </c>
      <c r="U37" s="809">
        <v>14</v>
      </c>
      <c r="V37" s="809">
        <v>5</v>
      </c>
      <c r="W37" s="370"/>
      <c r="X37" s="370"/>
      <c r="Y37" s="370"/>
      <c r="Z37" s="370"/>
      <c r="AA37" s="370"/>
      <c r="AB37" s="371"/>
    </row>
    <row r="38" spans="1:28" s="372" customFormat="1" ht="12" customHeight="1">
      <c r="A38" s="336"/>
      <c r="B38" s="336"/>
      <c r="C38" s="404" t="s">
        <v>1124</v>
      </c>
      <c r="D38" s="233"/>
      <c r="E38" s="808">
        <v>308</v>
      </c>
      <c r="F38" s="809">
        <v>291</v>
      </c>
      <c r="G38" s="809">
        <v>278</v>
      </c>
      <c r="H38" s="809">
        <v>274</v>
      </c>
      <c r="I38" s="809" t="s">
        <v>34</v>
      </c>
      <c r="J38" s="810">
        <v>1</v>
      </c>
      <c r="K38" s="810">
        <v>3</v>
      </c>
      <c r="L38" s="809">
        <v>227</v>
      </c>
      <c r="M38" s="809">
        <v>223</v>
      </c>
      <c r="N38" s="809" t="s">
        <v>34</v>
      </c>
      <c r="O38" s="810">
        <v>1</v>
      </c>
      <c r="P38" s="810">
        <v>3</v>
      </c>
      <c r="Q38" s="809">
        <v>13</v>
      </c>
      <c r="R38" s="809">
        <v>15</v>
      </c>
      <c r="S38" s="809">
        <v>4</v>
      </c>
      <c r="T38" s="809" t="s">
        <v>34</v>
      </c>
      <c r="U38" s="809">
        <v>11</v>
      </c>
      <c r="V38" s="809">
        <v>2</v>
      </c>
      <c r="W38" s="370"/>
      <c r="X38" s="370"/>
      <c r="Y38" s="370"/>
      <c r="Z38" s="370"/>
      <c r="AA38" s="370"/>
      <c r="AB38" s="371"/>
    </row>
    <row r="39" spans="1:28" s="372" customFormat="1" ht="12" customHeight="1">
      <c r="A39" s="336"/>
      <c r="B39" s="336"/>
      <c r="C39" s="404" t="s">
        <v>1125</v>
      </c>
      <c r="D39" s="233"/>
      <c r="E39" s="808">
        <v>364</v>
      </c>
      <c r="F39" s="809">
        <v>342</v>
      </c>
      <c r="G39" s="809">
        <v>327</v>
      </c>
      <c r="H39" s="809">
        <v>319</v>
      </c>
      <c r="I39" s="809">
        <v>5</v>
      </c>
      <c r="J39" s="810" t="s">
        <v>34</v>
      </c>
      <c r="K39" s="810">
        <v>3</v>
      </c>
      <c r="L39" s="809">
        <v>248</v>
      </c>
      <c r="M39" s="809">
        <v>246</v>
      </c>
      <c r="N39" s="809">
        <v>1</v>
      </c>
      <c r="O39" s="810" t="s">
        <v>34</v>
      </c>
      <c r="P39" s="810">
        <v>1</v>
      </c>
      <c r="Q39" s="809">
        <v>15</v>
      </c>
      <c r="R39" s="809">
        <v>18</v>
      </c>
      <c r="S39" s="809">
        <v>4</v>
      </c>
      <c r="T39" s="809" t="s">
        <v>34</v>
      </c>
      <c r="U39" s="809">
        <v>14</v>
      </c>
      <c r="V39" s="809">
        <v>4</v>
      </c>
      <c r="W39" s="370"/>
      <c r="X39" s="370"/>
      <c r="Y39" s="370"/>
      <c r="Z39" s="370"/>
      <c r="AA39" s="370"/>
      <c r="AB39" s="371"/>
    </row>
    <row r="40" spans="1:28" s="372" customFormat="1" ht="12" customHeight="1">
      <c r="A40" s="336"/>
      <c r="B40" s="336"/>
      <c r="C40" s="404" t="s">
        <v>1126</v>
      </c>
      <c r="D40" s="233"/>
      <c r="E40" s="808">
        <v>420</v>
      </c>
      <c r="F40" s="809">
        <v>390</v>
      </c>
      <c r="G40" s="809">
        <v>367</v>
      </c>
      <c r="H40" s="809">
        <v>361</v>
      </c>
      <c r="I40" s="809">
        <v>2</v>
      </c>
      <c r="J40" s="810" t="s">
        <v>34</v>
      </c>
      <c r="K40" s="810">
        <v>4</v>
      </c>
      <c r="L40" s="809">
        <v>286</v>
      </c>
      <c r="M40" s="809">
        <v>282</v>
      </c>
      <c r="N40" s="809">
        <v>1</v>
      </c>
      <c r="O40" s="810" t="s">
        <v>34</v>
      </c>
      <c r="P40" s="810">
        <v>3</v>
      </c>
      <c r="Q40" s="809">
        <v>23</v>
      </c>
      <c r="R40" s="809">
        <v>27</v>
      </c>
      <c r="S40" s="809">
        <v>9</v>
      </c>
      <c r="T40" s="809" t="s">
        <v>34</v>
      </c>
      <c r="U40" s="809">
        <v>18</v>
      </c>
      <c r="V40" s="809">
        <v>3</v>
      </c>
      <c r="W40" s="370"/>
      <c r="X40" s="370"/>
      <c r="Y40" s="370"/>
      <c r="Z40" s="370"/>
      <c r="AA40" s="370"/>
      <c r="AB40" s="371"/>
    </row>
    <row r="41" spans="1:28" s="372" customFormat="1" ht="12" customHeight="1">
      <c r="A41" s="336"/>
      <c r="B41" s="336"/>
      <c r="C41" s="404" t="s">
        <v>1127</v>
      </c>
      <c r="D41" s="233"/>
      <c r="E41" s="808">
        <v>481</v>
      </c>
      <c r="F41" s="809">
        <v>393</v>
      </c>
      <c r="G41" s="809">
        <v>383</v>
      </c>
      <c r="H41" s="809">
        <v>358</v>
      </c>
      <c r="I41" s="809">
        <v>10</v>
      </c>
      <c r="J41" s="810" t="s">
        <v>34</v>
      </c>
      <c r="K41" s="810">
        <v>15</v>
      </c>
      <c r="L41" s="809">
        <v>269</v>
      </c>
      <c r="M41" s="809">
        <v>258</v>
      </c>
      <c r="N41" s="809">
        <v>4</v>
      </c>
      <c r="O41" s="810" t="s">
        <v>34</v>
      </c>
      <c r="P41" s="810">
        <v>7</v>
      </c>
      <c r="Q41" s="809">
        <v>10</v>
      </c>
      <c r="R41" s="809">
        <v>84</v>
      </c>
      <c r="S41" s="809">
        <v>14</v>
      </c>
      <c r="T41" s="809" t="s">
        <v>34</v>
      </c>
      <c r="U41" s="809">
        <v>70</v>
      </c>
      <c r="V41" s="809">
        <v>4</v>
      </c>
      <c r="W41" s="370"/>
      <c r="X41" s="370"/>
      <c r="Y41" s="370"/>
      <c r="Z41" s="370"/>
      <c r="AA41" s="370"/>
      <c r="AB41" s="371"/>
    </row>
    <row r="42" spans="1:28" s="372" customFormat="1" ht="12" customHeight="1">
      <c r="A42" s="336"/>
      <c r="B42" s="336"/>
      <c r="C42" s="404" t="s">
        <v>1128</v>
      </c>
      <c r="D42" s="233"/>
      <c r="E42" s="808">
        <v>562</v>
      </c>
      <c r="F42" s="809">
        <v>306</v>
      </c>
      <c r="G42" s="809">
        <v>295</v>
      </c>
      <c r="H42" s="809">
        <v>268</v>
      </c>
      <c r="I42" s="809">
        <v>21</v>
      </c>
      <c r="J42" s="810" t="s">
        <v>34</v>
      </c>
      <c r="K42" s="810">
        <v>6</v>
      </c>
      <c r="L42" s="809">
        <v>174</v>
      </c>
      <c r="M42" s="809">
        <v>160</v>
      </c>
      <c r="N42" s="809">
        <v>12</v>
      </c>
      <c r="O42" s="810" t="s">
        <v>34</v>
      </c>
      <c r="P42" s="810">
        <v>2</v>
      </c>
      <c r="Q42" s="809">
        <v>11</v>
      </c>
      <c r="R42" s="809">
        <v>256</v>
      </c>
      <c r="S42" s="809">
        <v>33</v>
      </c>
      <c r="T42" s="809" t="s">
        <v>34</v>
      </c>
      <c r="U42" s="809">
        <v>223</v>
      </c>
      <c r="V42" s="809" t="s">
        <v>34</v>
      </c>
      <c r="W42" s="370"/>
      <c r="X42" s="370"/>
      <c r="Y42" s="370"/>
      <c r="Z42" s="370"/>
      <c r="AA42" s="370"/>
      <c r="AB42" s="371"/>
    </row>
    <row r="43" spans="1:28" s="372" customFormat="1" ht="12" customHeight="1">
      <c r="A43" s="336"/>
      <c r="B43" s="336"/>
      <c r="C43" s="404" t="s">
        <v>1129</v>
      </c>
      <c r="D43" s="233"/>
      <c r="E43" s="808">
        <v>376</v>
      </c>
      <c r="F43" s="809">
        <v>127</v>
      </c>
      <c r="G43" s="809">
        <v>122</v>
      </c>
      <c r="H43" s="809">
        <v>110</v>
      </c>
      <c r="I43" s="809">
        <v>6</v>
      </c>
      <c r="J43" s="810" t="s">
        <v>34</v>
      </c>
      <c r="K43" s="810">
        <v>6</v>
      </c>
      <c r="L43" s="809">
        <v>56</v>
      </c>
      <c r="M43" s="809">
        <v>51</v>
      </c>
      <c r="N43" s="809">
        <v>4</v>
      </c>
      <c r="O43" s="810" t="s">
        <v>34</v>
      </c>
      <c r="P43" s="810">
        <v>1</v>
      </c>
      <c r="Q43" s="809">
        <v>5</v>
      </c>
      <c r="R43" s="809">
        <v>248</v>
      </c>
      <c r="S43" s="809">
        <v>25</v>
      </c>
      <c r="T43" s="809" t="s">
        <v>34</v>
      </c>
      <c r="U43" s="809">
        <v>223</v>
      </c>
      <c r="V43" s="809">
        <v>1</v>
      </c>
      <c r="W43" s="370"/>
      <c r="X43" s="370"/>
      <c r="Y43" s="370"/>
      <c r="Z43" s="370"/>
      <c r="AA43" s="370"/>
      <c r="AB43" s="371"/>
    </row>
    <row r="44" spans="1:28" s="372" customFormat="1" ht="12" customHeight="1">
      <c r="A44" s="336"/>
      <c r="B44" s="336"/>
      <c r="C44" s="404" t="s">
        <v>1130</v>
      </c>
      <c r="D44" s="233"/>
      <c r="E44" s="808">
        <v>325</v>
      </c>
      <c r="F44" s="809">
        <v>72</v>
      </c>
      <c r="G44" s="809">
        <v>71</v>
      </c>
      <c r="H44" s="809">
        <v>58</v>
      </c>
      <c r="I44" s="809">
        <v>10</v>
      </c>
      <c r="J44" s="810" t="s">
        <v>34</v>
      </c>
      <c r="K44" s="810">
        <v>3</v>
      </c>
      <c r="L44" s="809">
        <v>20</v>
      </c>
      <c r="M44" s="809">
        <v>16</v>
      </c>
      <c r="N44" s="809">
        <v>4</v>
      </c>
      <c r="O44" s="810" t="s">
        <v>34</v>
      </c>
      <c r="P44" s="810" t="s">
        <v>34</v>
      </c>
      <c r="Q44" s="809">
        <v>1</v>
      </c>
      <c r="R44" s="809">
        <v>252</v>
      </c>
      <c r="S44" s="809">
        <v>24</v>
      </c>
      <c r="T44" s="809" t="s">
        <v>34</v>
      </c>
      <c r="U44" s="809">
        <v>228</v>
      </c>
      <c r="V44" s="809">
        <v>1</v>
      </c>
      <c r="W44" s="370"/>
      <c r="X44" s="370"/>
      <c r="Y44" s="370"/>
      <c r="Z44" s="370"/>
      <c r="AA44" s="370"/>
      <c r="AB44" s="371"/>
    </row>
    <row r="45" spans="1:28" s="372" customFormat="1" ht="12" customHeight="1">
      <c r="A45" s="336"/>
      <c r="B45" s="336"/>
      <c r="C45" s="404" t="s">
        <v>1131</v>
      </c>
      <c r="D45" s="233"/>
      <c r="E45" s="808">
        <v>219</v>
      </c>
      <c r="F45" s="809">
        <v>41</v>
      </c>
      <c r="G45" s="809">
        <v>41</v>
      </c>
      <c r="H45" s="809">
        <v>35</v>
      </c>
      <c r="I45" s="809">
        <v>3</v>
      </c>
      <c r="J45" s="810" t="s">
        <v>34</v>
      </c>
      <c r="K45" s="810">
        <v>3</v>
      </c>
      <c r="L45" s="809">
        <v>2</v>
      </c>
      <c r="M45" s="809">
        <v>2</v>
      </c>
      <c r="N45" s="809" t="s">
        <v>34</v>
      </c>
      <c r="O45" s="810" t="s">
        <v>34</v>
      </c>
      <c r="P45" s="810" t="s">
        <v>34</v>
      </c>
      <c r="Q45" s="809" t="s">
        <v>34</v>
      </c>
      <c r="R45" s="809">
        <v>178</v>
      </c>
      <c r="S45" s="809">
        <v>16</v>
      </c>
      <c r="T45" s="809" t="s">
        <v>34</v>
      </c>
      <c r="U45" s="809">
        <v>162</v>
      </c>
      <c r="V45" s="809" t="s">
        <v>34</v>
      </c>
      <c r="W45" s="370"/>
      <c r="X45" s="370"/>
      <c r="Y45" s="370"/>
      <c r="Z45" s="370"/>
      <c r="AA45" s="370"/>
      <c r="AB45" s="371"/>
    </row>
    <row r="46" spans="1:28" s="372" customFormat="1" ht="12" customHeight="1">
      <c r="A46" s="336"/>
      <c r="B46" s="336"/>
      <c r="C46" s="404" t="s">
        <v>1132</v>
      </c>
      <c r="D46" s="233"/>
      <c r="E46" s="808">
        <v>186</v>
      </c>
      <c r="F46" s="809">
        <v>26</v>
      </c>
      <c r="G46" s="809">
        <v>26</v>
      </c>
      <c r="H46" s="809">
        <v>21</v>
      </c>
      <c r="I46" s="809">
        <v>4</v>
      </c>
      <c r="J46" s="810" t="s">
        <v>34</v>
      </c>
      <c r="K46" s="810">
        <v>1</v>
      </c>
      <c r="L46" s="809">
        <v>1</v>
      </c>
      <c r="M46" s="809">
        <v>1</v>
      </c>
      <c r="N46" s="809" t="s">
        <v>34</v>
      </c>
      <c r="O46" s="810" t="s">
        <v>34</v>
      </c>
      <c r="P46" s="810" t="s">
        <v>34</v>
      </c>
      <c r="Q46" s="809" t="s">
        <v>34</v>
      </c>
      <c r="R46" s="809">
        <v>160</v>
      </c>
      <c r="S46" s="809">
        <v>8</v>
      </c>
      <c r="T46" s="809" t="s">
        <v>34</v>
      </c>
      <c r="U46" s="809">
        <v>152</v>
      </c>
      <c r="V46" s="809" t="s">
        <v>34</v>
      </c>
      <c r="W46" s="370"/>
      <c r="X46" s="370"/>
      <c r="Y46" s="370"/>
      <c r="Z46" s="370"/>
      <c r="AA46" s="370"/>
      <c r="AB46" s="371"/>
    </row>
    <row r="47" spans="1:28" s="372" customFormat="1" ht="12" customHeight="1">
      <c r="A47" s="336"/>
      <c r="B47" s="233" t="s">
        <v>1133</v>
      </c>
      <c r="C47" s="233"/>
      <c r="D47" s="233"/>
      <c r="E47" s="808"/>
      <c r="F47" s="809"/>
      <c r="G47" s="809"/>
      <c r="H47" s="809"/>
      <c r="I47" s="809"/>
      <c r="J47" s="810"/>
      <c r="K47" s="810"/>
      <c r="L47" s="809"/>
      <c r="M47" s="809"/>
      <c r="N47" s="809"/>
      <c r="O47" s="810"/>
      <c r="P47" s="810"/>
      <c r="Q47" s="809"/>
      <c r="R47" s="809"/>
      <c r="S47" s="809"/>
      <c r="T47" s="809"/>
      <c r="U47" s="809"/>
      <c r="V47" s="809"/>
      <c r="W47" s="370"/>
      <c r="X47" s="370"/>
      <c r="Y47" s="370"/>
      <c r="Z47" s="370"/>
      <c r="AA47" s="370"/>
      <c r="AB47" s="371"/>
    </row>
    <row r="48" spans="1:28" s="372" customFormat="1" ht="12" customHeight="1">
      <c r="A48" s="336"/>
      <c r="B48" s="233"/>
      <c r="C48" s="404" t="s">
        <v>1109</v>
      </c>
      <c r="D48" s="233"/>
      <c r="E48" s="808">
        <v>3259</v>
      </c>
      <c r="F48" s="809">
        <v>2781</v>
      </c>
      <c r="G48" s="809">
        <v>2647</v>
      </c>
      <c r="H48" s="809">
        <v>2568</v>
      </c>
      <c r="I48" s="809">
        <v>23</v>
      </c>
      <c r="J48" s="810">
        <v>21</v>
      </c>
      <c r="K48" s="810">
        <v>35</v>
      </c>
      <c r="L48" s="809">
        <v>2138</v>
      </c>
      <c r="M48" s="809">
        <v>2092</v>
      </c>
      <c r="N48" s="809">
        <v>8</v>
      </c>
      <c r="O48" s="809">
        <v>20</v>
      </c>
      <c r="P48" s="809">
        <v>18</v>
      </c>
      <c r="Q48" s="809">
        <v>134</v>
      </c>
      <c r="R48" s="809">
        <v>443</v>
      </c>
      <c r="S48" s="809">
        <v>43</v>
      </c>
      <c r="T48" s="809">
        <v>254</v>
      </c>
      <c r="U48" s="809">
        <v>146</v>
      </c>
      <c r="V48" s="809">
        <v>35</v>
      </c>
      <c r="W48" s="370"/>
      <c r="X48" s="370"/>
      <c r="Y48" s="370"/>
      <c r="Z48" s="370"/>
      <c r="AA48" s="370"/>
      <c r="AB48" s="371"/>
    </row>
    <row r="49" spans="1:28" s="372" customFormat="1" ht="12" customHeight="1">
      <c r="A49" s="336"/>
      <c r="B49" s="336"/>
      <c r="C49" s="404" t="s">
        <v>1134</v>
      </c>
      <c r="D49" s="233"/>
      <c r="E49" s="808">
        <v>1668</v>
      </c>
      <c r="F49" s="809">
        <v>572</v>
      </c>
      <c r="G49" s="809">
        <v>555</v>
      </c>
      <c r="H49" s="809">
        <v>492</v>
      </c>
      <c r="I49" s="809">
        <v>44</v>
      </c>
      <c r="J49" s="810" t="s">
        <v>34</v>
      </c>
      <c r="K49" s="810">
        <v>19</v>
      </c>
      <c r="L49" s="809">
        <v>253</v>
      </c>
      <c r="M49" s="809">
        <v>230</v>
      </c>
      <c r="N49" s="809">
        <v>20</v>
      </c>
      <c r="O49" s="810" t="s">
        <v>34</v>
      </c>
      <c r="P49" s="810">
        <v>3</v>
      </c>
      <c r="Q49" s="809">
        <v>17</v>
      </c>
      <c r="R49" s="809">
        <v>1094</v>
      </c>
      <c r="S49" s="809">
        <v>106</v>
      </c>
      <c r="T49" s="809" t="s">
        <v>34</v>
      </c>
      <c r="U49" s="809">
        <v>988</v>
      </c>
      <c r="V49" s="809">
        <v>2</v>
      </c>
      <c r="W49" s="370"/>
      <c r="X49" s="370"/>
      <c r="Y49" s="370"/>
      <c r="Z49" s="370"/>
      <c r="AA49" s="370"/>
      <c r="AB49" s="371"/>
    </row>
    <row r="50" spans="1:28" s="372" customFormat="1" ht="12" customHeight="1">
      <c r="A50" s="336"/>
      <c r="B50" s="336"/>
      <c r="C50" s="1793" t="s">
        <v>1135</v>
      </c>
      <c r="D50" s="1793"/>
      <c r="E50" s="808">
        <v>938</v>
      </c>
      <c r="F50" s="809">
        <v>433</v>
      </c>
      <c r="G50" s="809">
        <v>417</v>
      </c>
      <c r="H50" s="809">
        <v>378</v>
      </c>
      <c r="I50" s="809">
        <v>27</v>
      </c>
      <c r="J50" s="810" t="s">
        <v>34</v>
      </c>
      <c r="K50" s="810">
        <v>12</v>
      </c>
      <c r="L50" s="809">
        <v>230</v>
      </c>
      <c r="M50" s="809">
        <v>211</v>
      </c>
      <c r="N50" s="809">
        <v>16</v>
      </c>
      <c r="O50" s="810" t="s">
        <v>34</v>
      </c>
      <c r="P50" s="810">
        <v>3</v>
      </c>
      <c r="Q50" s="809">
        <v>16</v>
      </c>
      <c r="R50" s="809">
        <v>504</v>
      </c>
      <c r="S50" s="809">
        <v>58</v>
      </c>
      <c r="T50" s="809" t="s">
        <v>34</v>
      </c>
      <c r="U50" s="809">
        <v>446</v>
      </c>
      <c r="V50" s="809">
        <v>1</v>
      </c>
      <c r="W50" s="370"/>
      <c r="X50" s="370"/>
      <c r="Y50" s="370"/>
      <c r="Z50" s="370"/>
      <c r="AA50" s="370"/>
      <c r="AB50" s="371"/>
    </row>
    <row r="51" spans="1:28" s="372" customFormat="1" ht="13.5" customHeight="1">
      <c r="A51" s="336"/>
      <c r="B51" s="336"/>
      <c r="C51" s="1793" t="s">
        <v>1116</v>
      </c>
      <c r="D51" s="1793"/>
      <c r="E51" s="808">
        <v>730</v>
      </c>
      <c r="F51" s="809">
        <v>139</v>
      </c>
      <c r="G51" s="809">
        <v>138</v>
      </c>
      <c r="H51" s="809">
        <v>114</v>
      </c>
      <c r="I51" s="809">
        <v>17</v>
      </c>
      <c r="J51" s="810" t="s">
        <v>34</v>
      </c>
      <c r="K51" s="810">
        <v>7</v>
      </c>
      <c r="L51" s="809">
        <v>23</v>
      </c>
      <c r="M51" s="809">
        <v>19</v>
      </c>
      <c r="N51" s="809">
        <v>4</v>
      </c>
      <c r="O51" s="810" t="s">
        <v>34</v>
      </c>
      <c r="P51" s="810" t="s">
        <v>34</v>
      </c>
      <c r="Q51" s="809">
        <v>1</v>
      </c>
      <c r="R51" s="809">
        <v>590</v>
      </c>
      <c r="S51" s="809">
        <v>48</v>
      </c>
      <c r="T51" s="809" t="s">
        <v>34</v>
      </c>
      <c r="U51" s="809">
        <v>542</v>
      </c>
      <c r="V51" s="809">
        <v>1</v>
      </c>
      <c r="W51" s="370"/>
      <c r="X51" s="370"/>
      <c r="Y51" s="370"/>
      <c r="Z51" s="370"/>
      <c r="AA51" s="370"/>
      <c r="AB51" s="371"/>
    </row>
    <row r="52" spans="1:28" s="372" customFormat="1" ht="13.5" customHeight="1">
      <c r="A52" s="336"/>
      <c r="B52" s="336"/>
      <c r="C52" s="811"/>
      <c r="D52" s="811"/>
      <c r="E52" s="808"/>
      <c r="F52" s="809"/>
      <c r="G52" s="809"/>
      <c r="H52" s="809"/>
      <c r="I52" s="809"/>
      <c r="J52" s="810"/>
      <c r="K52" s="810"/>
      <c r="L52" s="809"/>
      <c r="M52" s="809"/>
      <c r="N52" s="809"/>
      <c r="O52" s="810"/>
      <c r="P52" s="810"/>
      <c r="Q52" s="809"/>
      <c r="R52" s="809"/>
      <c r="S52" s="809"/>
      <c r="T52" s="809"/>
      <c r="U52" s="809"/>
      <c r="V52" s="809"/>
      <c r="W52" s="370"/>
      <c r="X52" s="370"/>
      <c r="Y52" s="370"/>
      <c r="Z52" s="370"/>
      <c r="AA52" s="370"/>
      <c r="AB52" s="371"/>
    </row>
    <row r="53" spans="1:28" s="372" customFormat="1" ht="12" customHeight="1">
      <c r="A53" s="336"/>
      <c r="B53" s="233" t="s">
        <v>1117</v>
      </c>
      <c r="C53" s="234"/>
      <c r="D53" s="233"/>
      <c r="E53" s="808">
        <v>5467</v>
      </c>
      <c r="F53" s="809">
        <v>2813</v>
      </c>
      <c r="G53" s="809">
        <v>2731</v>
      </c>
      <c r="H53" s="809">
        <v>2000</v>
      </c>
      <c r="I53" s="809">
        <v>678</v>
      </c>
      <c r="J53" s="810">
        <v>9</v>
      </c>
      <c r="K53" s="810">
        <v>44</v>
      </c>
      <c r="L53" s="809">
        <v>2275</v>
      </c>
      <c r="M53" s="809">
        <v>1748</v>
      </c>
      <c r="N53" s="809">
        <v>480</v>
      </c>
      <c r="O53" s="810">
        <v>9</v>
      </c>
      <c r="P53" s="810">
        <v>38</v>
      </c>
      <c r="Q53" s="809">
        <v>82</v>
      </c>
      <c r="R53" s="809">
        <v>2613</v>
      </c>
      <c r="S53" s="809">
        <v>1137</v>
      </c>
      <c r="T53" s="809">
        <v>270</v>
      </c>
      <c r="U53" s="809">
        <v>1206</v>
      </c>
      <c r="V53" s="809">
        <v>41</v>
      </c>
      <c r="W53" s="370"/>
      <c r="X53" s="370"/>
      <c r="Y53" s="370"/>
      <c r="Z53" s="370"/>
      <c r="AA53" s="370"/>
      <c r="AB53" s="371"/>
    </row>
    <row r="54" spans="1:28" s="372" customFormat="1" ht="12" customHeight="1">
      <c r="A54" s="336"/>
      <c r="B54" s="336"/>
      <c r="C54" s="404" t="s">
        <v>1118</v>
      </c>
      <c r="D54" s="233" t="s">
        <v>1001</v>
      </c>
      <c r="E54" s="808">
        <v>280</v>
      </c>
      <c r="F54" s="809">
        <v>34</v>
      </c>
      <c r="G54" s="809">
        <v>30</v>
      </c>
      <c r="H54" s="809">
        <v>26</v>
      </c>
      <c r="I54" s="809">
        <v>1</v>
      </c>
      <c r="J54" s="810">
        <v>2</v>
      </c>
      <c r="K54" s="810">
        <v>1</v>
      </c>
      <c r="L54" s="809">
        <v>28</v>
      </c>
      <c r="M54" s="809">
        <v>25</v>
      </c>
      <c r="N54" s="809">
        <v>1</v>
      </c>
      <c r="O54" s="810">
        <v>2</v>
      </c>
      <c r="P54" s="810" t="s">
        <v>34</v>
      </c>
      <c r="Q54" s="809">
        <v>4</v>
      </c>
      <c r="R54" s="809">
        <v>239</v>
      </c>
      <c r="S54" s="809">
        <v>5</v>
      </c>
      <c r="T54" s="809">
        <v>229</v>
      </c>
      <c r="U54" s="809">
        <v>5</v>
      </c>
      <c r="V54" s="809">
        <v>7</v>
      </c>
      <c r="W54" s="370"/>
      <c r="X54" s="370"/>
      <c r="Y54" s="370"/>
      <c r="Z54" s="370"/>
      <c r="AA54" s="370"/>
      <c r="AB54" s="371"/>
    </row>
    <row r="55" spans="1:28" s="372" customFormat="1" ht="12" customHeight="1">
      <c r="A55" s="336"/>
      <c r="B55" s="336"/>
      <c r="C55" s="404" t="s">
        <v>1119</v>
      </c>
      <c r="D55" s="233"/>
      <c r="E55" s="808">
        <v>233</v>
      </c>
      <c r="F55" s="809">
        <v>176</v>
      </c>
      <c r="G55" s="809">
        <v>164</v>
      </c>
      <c r="H55" s="809">
        <v>144</v>
      </c>
      <c r="I55" s="809">
        <v>14</v>
      </c>
      <c r="J55" s="810">
        <v>4</v>
      </c>
      <c r="K55" s="810">
        <v>2</v>
      </c>
      <c r="L55" s="809">
        <v>152</v>
      </c>
      <c r="M55" s="809">
        <v>134</v>
      </c>
      <c r="N55" s="809">
        <v>12</v>
      </c>
      <c r="O55" s="810">
        <v>4</v>
      </c>
      <c r="P55" s="810">
        <v>2</v>
      </c>
      <c r="Q55" s="809">
        <v>12</v>
      </c>
      <c r="R55" s="809">
        <v>53</v>
      </c>
      <c r="S55" s="809">
        <v>17</v>
      </c>
      <c r="T55" s="809">
        <v>34</v>
      </c>
      <c r="U55" s="809">
        <v>2</v>
      </c>
      <c r="V55" s="809">
        <v>4</v>
      </c>
      <c r="W55" s="370"/>
      <c r="X55" s="370"/>
      <c r="Y55" s="370"/>
      <c r="Z55" s="370"/>
      <c r="AA55" s="370"/>
      <c r="AB55" s="371"/>
    </row>
    <row r="56" spans="1:28" s="372" customFormat="1" ht="12" customHeight="1">
      <c r="A56" s="336"/>
      <c r="B56" s="336"/>
      <c r="C56" s="404" t="s">
        <v>1120</v>
      </c>
      <c r="D56" s="233"/>
      <c r="E56" s="808">
        <v>255</v>
      </c>
      <c r="F56" s="809">
        <v>220</v>
      </c>
      <c r="G56" s="809">
        <v>207</v>
      </c>
      <c r="H56" s="809">
        <v>175</v>
      </c>
      <c r="I56" s="809">
        <v>24</v>
      </c>
      <c r="J56" s="810">
        <v>1</v>
      </c>
      <c r="K56" s="810">
        <v>7</v>
      </c>
      <c r="L56" s="809">
        <v>199</v>
      </c>
      <c r="M56" s="809">
        <v>171</v>
      </c>
      <c r="N56" s="809">
        <v>21</v>
      </c>
      <c r="O56" s="810">
        <v>1</v>
      </c>
      <c r="P56" s="810">
        <v>6</v>
      </c>
      <c r="Q56" s="809">
        <v>13</v>
      </c>
      <c r="R56" s="809">
        <v>33</v>
      </c>
      <c r="S56" s="809">
        <v>29</v>
      </c>
      <c r="T56" s="809">
        <v>2</v>
      </c>
      <c r="U56" s="809">
        <v>2</v>
      </c>
      <c r="V56" s="809">
        <v>2</v>
      </c>
      <c r="W56" s="370"/>
      <c r="X56" s="370"/>
      <c r="Y56" s="370"/>
      <c r="Z56" s="370"/>
      <c r="AA56" s="370"/>
      <c r="AB56" s="371"/>
    </row>
    <row r="57" spans="1:28" s="372" customFormat="1" ht="12" customHeight="1">
      <c r="A57" s="336"/>
      <c r="B57" s="336"/>
      <c r="C57" s="404" t="s">
        <v>1121</v>
      </c>
      <c r="D57" s="233"/>
      <c r="E57" s="808">
        <v>256</v>
      </c>
      <c r="F57" s="809">
        <v>213</v>
      </c>
      <c r="G57" s="809">
        <v>207</v>
      </c>
      <c r="H57" s="809">
        <v>165</v>
      </c>
      <c r="I57" s="809">
        <v>34</v>
      </c>
      <c r="J57" s="810" t="s">
        <v>34</v>
      </c>
      <c r="K57" s="810">
        <v>8</v>
      </c>
      <c r="L57" s="809">
        <v>195</v>
      </c>
      <c r="M57" s="809">
        <v>154</v>
      </c>
      <c r="N57" s="809">
        <v>33</v>
      </c>
      <c r="O57" s="810" t="s">
        <v>34</v>
      </c>
      <c r="P57" s="810">
        <v>8</v>
      </c>
      <c r="Q57" s="809">
        <v>6</v>
      </c>
      <c r="R57" s="809">
        <v>38</v>
      </c>
      <c r="S57" s="809">
        <v>35</v>
      </c>
      <c r="T57" s="809">
        <v>2</v>
      </c>
      <c r="U57" s="809">
        <v>1</v>
      </c>
      <c r="V57" s="809">
        <v>5</v>
      </c>
      <c r="W57" s="370"/>
      <c r="X57" s="370"/>
      <c r="Y57" s="370"/>
      <c r="Z57" s="370"/>
      <c r="AA57" s="370"/>
      <c r="AB57" s="371"/>
    </row>
    <row r="58" spans="1:28" s="372" customFormat="1" ht="12" customHeight="1">
      <c r="A58" s="336"/>
      <c r="B58" s="336"/>
      <c r="C58" s="404" t="s">
        <v>1122</v>
      </c>
      <c r="D58" s="233"/>
      <c r="E58" s="808">
        <v>311</v>
      </c>
      <c r="F58" s="809">
        <v>245</v>
      </c>
      <c r="G58" s="809">
        <v>237</v>
      </c>
      <c r="H58" s="809">
        <v>188</v>
      </c>
      <c r="I58" s="809">
        <v>41</v>
      </c>
      <c r="J58" s="810" t="s">
        <v>34</v>
      </c>
      <c r="K58" s="810">
        <v>8</v>
      </c>
      <c r="L58" s="809">
        <v>219</v>
      </c>
      <c r="M58" s="809">
        <v>174</v>
      </c>
      <c r="N58" s="809">
        <v>37</v>
      </c>
      <c r="O58" s="810" t="s">
        <v>34</v>
      </c>
      <c r="P58" s="810">
        <v>8</v>
      </c>
      <c r="Q58" s="809">
        <v>8</v>
      </c>
      <c r="R58" s="809">
        <v>61</v>
      </c>
      <c r="S58" s="809">
        <v>56</v>
      </c>
      <c r="T58" s="809">
        <v>3</v>
      </c>
      <c r="U58" s="809">
        <v>2</v>
      </c>
      <c r="V58" s="809">
        <v>5</v>
      </c>
      <c r="W58" s="370"/>
      <c r="X58" s="370"/>
      <c r="Y58" s="370"/>
      <c r="Z58" s="370"/>
      <c r="AA58" s="370"/>
      <c r="AB58" s="371"/>
    </row>
    <row r="59" spans="1:28" s="372" customFormat="1" ht="12" customHeight="1">
      <c r="A59" s="336"/>
      <c r="B59" s="336"/>
      <c r="C59" s="404" t="s">
        <v>1123</v>
      </c>
      <c r="D59" s="233"/>
      <c r="E59" s="808">
        <v>364</v>
      </c>
      <c r="F59" s="809">
        <v>318</v>
      </c>
      <c r="G59" s="809">
        <v>310</v>
      </c>
      <c r="H59" s="809">
        <v>228</v>
      </c>
      <c r="I59" s="809">
        <v>75</v>
      </c>
      <c r="J59" s="810">
        <v>1</v>
      </c>
      <c r="K59" s="810">
        <v>6</v>
      </c>
      <c r="L59" s="809">
        <v>276</v>
      </c>
      <c r="M59" s="809">
        <v>212</v>
      </c>
      <c r="N59" s="809">
        <v>58</v>
      </c>
      <c r="O59" s="810">
        <v>1</v>
      </c>
      <c r="P59" s="810">
        <v>5</v>
      </c>
      <c r="Q59" s="809">
        <v>8</v>
      </c>
      <c r="R59" s="809">
        <v>42</v>
      </c>
      <c r="S59" s="809">
        <v>37</v>
      </c>
      <c r="T59" s="809" t="s">
        <v>34</v>
      </c>
      <c r="U59" s="809">
        <v>5</v>
      </c>
      <c r="V59" s="809">
        <v>4</v>
      </c>
      <c r="W59" s="370"/>
      <c r="X59" s="370"/>
      <c r="Y59" s="370"/>
      <c r="Z59" s="370"/>
      <c r="AA59" s="370"/>
      <c r="AB59" s="371"/>
    </row>
    <row r="60" spans="1:28" s="372" customFormat="1" ht="12" customHeight="1">
      <c r="A60" s="336"/>
      <c r="B60" s="336"/>
      <c r="C60" s="404" t="s">
        <v>1124</v>
      </c>
      <c r="D60" s="233"/>
      <c r="E60" s="808">
        <v>358</v>
      </c>
      <c r="F60" s="809">
        <v>296</v>
      </c>
      <c r="G60" s="809">
        <v>289</v>
      </c>
      <c r="H60" s="809">
        <v>216</v>
      </c>
      <c r="I60" s="809">
        <v>72</v>
      </c>
      <c r="J60" s="810" t="s">
        <v>34</v>
      </c>
      <c r="K60" s="810">
        <v>1</v>
      </c>
      <c r="L60" s="809">
        <v>255</v>
      </c>
      <c r="M60" s="809">
        <v>192</v>
      </c>
      <c r="N60" s="809">
        <v>63</v>
      </c>
      <c r="O60" s="810" t="s">
        <v>34</v>
      </c>
      <c r="P60" s="810" t="s">
        <v>34</v>
      </c>
      <c r="Q60" s="809">
        <v>7</v>
      </c>
      <c r="R60" s="809">
        <v>58</v>
      </c>
      <c r="S60" s="809">
        <v>49</v>
      </c>
      <c r="T60" s="809" t="s">
        <v>34</v>
      </c>
      <c r="U60" s="809">
        <v>9</v>
      </c>
      <c r="V60" s="809">
        <v>4</v>
      </c>
      <c r="W60" s="370"/>
      <c r="X60" s="370"/>
      <c r="Y60" s="370"/>
      <c r="Z60" s="370"/>
      <c r="AA60" s="370"/>
      <c r="AB60" s="371"/>
    </row>
    <row r="61" spans="1:28" s="372" customFormat="1" ht="12" customHeight="1">
      <c r="A61" s="336"/>
      <c r="B61" s="336"/>
      <c r="C61" s="404" t="s">
        <v>1125</v>
      </c>
      <c r="D61" s="233"/>
      <c r="E61" s="808">
        <v>413</v>
      </c>
      <c r="F61" s="809">
        <v>351</v>
      </c>
      <c r="G61" s="809">
        <v>346</v>
      </c>
      <c r="H61" s="809">
        <v>263</v>
      </c>
      <c r="I61" s="809">
        <v>80</v>
      </c>
      <c r="J61" s="810">
        <v>1</v>
      </c>
      <c r="K61" s="810">
        <v>2</v>
      </c>
      <c r="L61" s="809">
        <v>309</v>
      </c>
      <c r="M61" s="809">
        <v>240</v>
      </c>
      <c r="N61" s="809">
        <v>67</v>
      </c>
      <c r="O61" s="810">
        <v>1</v>
      </c>
      <c r="P61" s="810">
        <v>1</v>
      </c>
      <c r="Q61" s="809">
        <v>5</v>
      </c>
      <c r="R61" s="809">
        <v>61</v>
      </c>
      <c r="S61" s="809">
        <v>57</v>
      </c>
      <c r="T61" s="809" t="s">
        <v>34</v>
      </c>
      <c r="U61" s="809">
        <v>4</v>
      </c>
      <c r="V61" s="809">
        <v>1</v>
      </c>
      <c r="W61" s="370"/>
      <c r="X61" s="370"/>
      <c r="Y61" s="370"/>
      <c r="Z61" s="370"/>
      <c r="AA61" s="370"/>
      <c r="AB61" s="371"/>
    </row>
    <row r="62" spans="1:28" s="372" customFormat="1" ht="12" customHeight="1">
      <c r="A62" s="336"/>
      <c r="B62" s="336"/>
      <c r="C62" s="404" t="s">
        <v>1126</v>
      </c>
      <c r="D62" s="233"/>
      <c r="E62" s="808">
        <v>423</v>
      </c>
      <c r="F62" s="809">
        <v>319</v>
      </c>
      <c r="G62" s="809">
        <v>309</v>
      </c>
      <c r="H62" s="809">
        <v>229</v>
      </c>
      <c r="I62" s="809">
        <v>75</v>
      </c>
      <c r="J62" s="810" t="s">
        <v>34</v>
      </c>
      <c r="K62" s="810">
        <v>5</v>
      </c>
      <c r="L62" s="809">
        <v>272</v>
      </c>
      <c r="M62" s="809">
        <v>212</v>
      </c>
      <c r="N62" s="809">
        <v>56</v>
      </c>
      <c r="O62" s="810" t="s">
        <v>34</v>
      </c>
      <c r="P62" s="810">
        <v>4</v>
      </c>
      <c r="Q62" s="809">
        <v>10</v>
      </c>
      <c r="R62" s="809">
        <v>102</v>
      </c>
      <c r="S62" s="809">
        <v>95</v>
      </c>
      <c r="T62" s="809" t="s">
        <v>34</v>
      </c>
      <c r="U62" s="809">
        <v>7</v>
      </c>
      <c r="V62" s="809">
        <v>2</v>
      </c>
      <c r="W62" s="370"/>
      <c r="X62" s="370"/>
      <c r="Y62" s="370"/>
      <c r="Z62" s="370"/>
      <c r="AA62" s="370"/>
      <c r="AB62" s="371"/>
    </row>
    <row r="63" spans="1:28" s="372" customFormat="1" ht="12" customHeight="1">
      <c r="A63" s="336"/>
      <c r="B63" s="336"/>
      <c r="C63" s="404" t="s">
        <v>1127</v>
      </c>
      <c r="D63" s="233"/>
      <c r="E63" s="808">
        <v>498</v>
      </c>
      <c r="F63" s="809">
        <v>266</v>
      </c>
      <c r="G63" s="809">
        <v>261</v>
      </c>
      <c r="H63" s="809">
        <v>165</v>
      </c>
      <c r="I63" s="809">
        <v>95</v>
      </c>
      <c r="J63" s="810" t="s">
        <v>34</v>
      </c>
      <c r="K63" s="810">
        <v>1</v>
      </c>
      <c r="L63" s="809">
        <v>197</v>
      </c>
      <c r="M63" s="809">
        <v>134</v>
      </c>
      <c r="N63" s="809">
        <v>62</v>
      </c>
      <c r="O63" s="810" t="s">
        <v>34</v>
      </c>
      <c r="P63" s="810">
        <v>1</v>
      </c>
      <c r="Q63" s="809">
        <v>5</v>
      </c>
      <c r="R63" s="809">
        <v>229</v>
      </c>
      <c r="S63" s="809">
        <v>170</v>
      </c>
      <c r="T63" s="809" t="s">
        <v>34</v>
      </c>
      <c r="U63" s="809">
        <v>59</v>
      </c>
      <c r="V63" s="809">
        <v>3</v>
      </c>
      <c r="W63" s="370"/>
      <c r="X63" s="370"/>
      <c r="Y63" s="370"/>
      <c r="Z63" s="370"/>
      <c r="AA63" s="370"/>
      <c r="AB63" s="371"/>
    </row>
    <row r="64" spans="1:28" s="372" customFormat="1" ht="12" customHeight="1">
      <c r="A64" s="336"/>
      <c r="B64" s="336"/>
      <c r="C64" s="404" t="s">
        <v>1128</v>
      </c>
      <c r="D64" s="233"/>
      <c r="E64" s="808">
        <v>572</v>
      </c>
      <c r="F64" s="809">
        <v>214</v>
      </c>
      <c r="G64" s="809">
        <v>210</v>
      </c>
      <c r="H64" s="809">
        <v>116</v>
      </c>
      <c r="I64" s="809">
        <v>92</v>
      </c>
      <c r="J64" s="810" t="s">
        <v>34</v>
      </c>
      <c r="K64" s="810">
        <v>2</v>
      </c>
      <c r="L64" s="809">
        <v>128</v>
      </c>
      <c r="M64" s="809">
        <v>77</v>
      </c>
      <c r="N64" s="809">
        <v>49</v>
      </c>
      <c r="O64" s="810" t="s">
        <v>34</v>
      </c>
      <c r="P64" s="810">
        <v>2</v>
      </c>
      <c r="Q64" s="809">
        <v>4</v>
      </c>
      <c r="R64" s="809">
        <v>358</v>
      </c>
      <c r="S64" s="809">
        <v>223</v>
      </c>
      <c r="T64" s="809" t="s">
        <v>34</v>
      </c>
      <c r="U64" s="809">
        <v>135</v>
      </c>
      <c r="V64" s="809" t="s">
        <v>34</v>
      </c>
      <c r="W64" s="370"/>
      <c r="X64" s="370"/>
      <c r="Y64" s="370"/>
      <c r="Z64" s="370"/>
      <c r="AA64" s="370"/>
      <c r="AB64" s="371"/>
    </row>
    <row r="65" spans="1:28" s="372" customFormat="1" ht="12" customHeight="1">
      <c r="A65" s="336"/>
      <c r="B65" s="336"/>
      <c r="C65" s="404" t="s">
        <v>1129</v>
      </c>
      <c r="D65" s="233"/>
      <c r="E65" s="808">
        <v>433</v>
      </c>
      <c r="F65" s="809">
        <v>81</v>
      </c>
      <c r="G65" s="809">
        <v>81</v>
      </c>
      <c r="H65" s="809">
        <v>48</v>
      </c>
      <c r="I65" s="809">
        <v>33</v>
      </c>
      <c r="J65" s="810" t="s">
        <v>34</v>
      </c>
      <c r="K65" s="810" t="s">
        <v>34</v>
      </c>
      <c r="L65" s="809">
        <v>29</v>
      </c>
      <c r="M65" s="809">
        <v>17</v>
      </c>
      <c r="N65" s="809">
        <v>12</v>
      </c>
      <c r="O65" s="810" t="s">
        <v>34</v>
      </c>
      <c r="P65" s="810" t="s">
        <v>34</v>
      </c>
      <c r="Q65" s="809" t="s">
        <v>34</v>
      </c>
      <c r="R65" s="809">
        <v>352</v>
      </c>
      <c r="S65" s="809">
        <v>139</v>
      </c>
      <c r="T65" s="809" t="s">
        <v>34</v>
      </c>
      <c r="U65" s="809">
        <v>213</v>
      </c>
      <c r="V65" s="809" t="s">
        <v>34</v>
      </c>
      <c r="W65" s="370"/>
      <c r="X65" s="370"/>
      <c r="Y65" s="370"/>
      <c r="Z65" s="370"/>
      <c r="AA65" s="370"/>
      <c r="AB65" s="371"/>
    </row>
    <row r="66" spans="1:28" s="372" customFormat="1" ht="12" customHeight="1">
      <c r="A66" s="336"/>
      <c r="B66" s="336"/>
      <c r="C66" s="404" t="s">
        <v>1130</v>
      </c>
      <c r="D66" s="233"/>
      <c r="E66" s="808">
        <v>344</v>
      </c>
      <c r="F66" s="809">
        <v>41</v>
      </c>
      <c r="G66" s="809">
        <v>41</v>
      </c>
      <c r="H66" s="809">
        <v>17</v>
      </c>
      <c r="I66" s="809">
        <v>24</v>
      </c>
      <c r="J66" s="810" t="s">
        <v>34</v>
      </c>
      <c r="K66" s="810" t="s">
        <v>34</v>
      </c>
      <c r="L66" s="809">
        <v>9</v>
      </c>
      <c r="M66" s="809">
        <v>2</v>
      </c>
      <c r="N66" s="809">
        <v>7</v>
      </c>
      <c r="O66" s="810" t="s">
        <v>34</v>
      </c>
      <c r="P66" s="810" t="s">
        <v>34</v>
      </c>
      <c r="Q66" s="809" t="s">
        <v>34</v>
      </c>
      <c r="R66" s="809">
        <v>300</v>
      </c>
      <c r="S66" s="809">
        <v>105</v>
      </c>
      <c r="T66" s="809" t="s">
        <v>34</v>
      </c>
      <c r="U66" s="809">
        <v>195</v>
      </c>
      <c r="V66" s="809">
        <v>3</v>
      </c>
      <c r="W66" s="370"/>
      <c r="X66" s="370"/>
      <c r="Y66" s="370"/>
      <c r="Z66" s="370"/>
      <c r="AA66" s="370"/>
      <c r="AB66" s="371"/>
    </row>
    <row r="67" spans="1:28" s="372" customFormat="1" ht="12" customHeight="1">
      <c r="A67" s="336"/>
      <c r="B67" s="336"/>
      <c r="C67" s="404" t="s">
        <v>1131</v>
      </c>
      <c r="D67" s="233"/>
      <c r="E67" s="808">
        <v>333</v>
      </c>
      <c r="F67" s="809">
        <v>26</v>
      </c>
      <c r="G67" s="809">
        <v>26</v>
      </c>
      <c r="H67" s="809">
        <v>14</v>
      </c>
      <c r="I67" s="809">
        <v>12</v>
      </c>
      <c r="J67" s="810" t="s">
        <v>34</v>
      </c>
      <c r="K67" s="810" t="s">
        <v>34</v>
      </c>
      <c r="L67" s="809">
        <v>3</v>
      </c>
      <c r="M67" s="809">
        <v>2</v>
      </c>
      <c r="N67" s="809">
        <v>1</v>
      </c>
      <c r="O67" s="810" t="s">
        <v>34</v>
      </c>
      <c r="P67" s="810" t="s">
        <v>34</v>
      </c>
      <c r="Q67" s="809" t="s">
        <v>34</v>
      </c>
      <c r="R67" s="809">
        <v>306</v>
      </c>
      <c r="S67" s="809">
        <v>69</v>
      </c>
      <c r="T67" s="809" t="s">
        <v>34</v>
      </c>
      <c r="U67" s="809">
        <v>237</v>
      </c>
      <c r="V67" s="809">
        <v>1</v>
      </c>
      <c r="W67" s="370"/>
      <c r="X67" s="370"/>
      <c r="Y67" s="370"/>
      <c r="Z67" s="370"/>
      <c r="AA67" s="370"/>
      <c r="AB67" s="371"/>
    </row>
    <row r="68" spans="1:28" s="372" customFormat="1" ht="12" customHeight="1">
      <c r="A68" s="336"/>
      <c r="B68" s="336"/>
      <c r="C68" s="404" t="s">
        <v>1132</v>
      </c>
      <c r="D68" s="233"/>
      <c r="E68" s="808">
        <v>394</v>
      </c>
      <c r="F68" s="809">
        <v>13</v>
      </c>
      <c r="G68" s="809">
        <v>13</v>
      </c>
      <c r="H68" s="809">
        <v>6</v>
      </c>
      <c r="I68" s="809">
        <v>6</v>
      </c>
      <c r="J68" s="810" t="s">
        <v>34</v>
      </c>
      <c r="K68" s="810">
        <v>1</v>
      </c>
      <c r="L68" s="809">
        <v>4</v>
      </c>
      <c r="M68" s="809">
        <v>2</v>
      </c>
      <c r="N68" s="809">
        <v>1</v>
      </c>
      <c r="O68" s="810" t="s">
        <v>34</v>
      </c>
      <c r="P68" s="810">
        <v>1</v>
      </c>
      <c r="Q68" s="809" t="s">
        <v>34</v>
      </c>
      <c r="R68" s="809">
        <v>381</v>
      </c>
      <c r="S68" s="809">
        <v>51</v>
      </c>
      <c r="T68" s="809" t="s">
        <v>34</v>
      </c>
      <c r="U68" s="809">
        <v>330</v>
      </c>
      <c r="V68" s="809" t="s">
        <v>34</v>
      </c>
      <c r="W68" s="370"/>
      <c r="X68" s="370"/>
      <c r="Y68" s="370"/>
      <c r="Z68" s="370"/>
      <c r="AA68" s="370"/>
      <c r="AB68" s="371"/>
    </row>
    <row r="69" spans="1:28" s="372" customFormat="1" ht="12" customHeight="1">
      <c r="A69" s="336"/>
      <c r="B69" s="233" t="s">
        <v>1133</v>
      </c>
      <c r="C69" s="233"/>
      <c r="D69" s="233"/>
      <c r="E69" s="808"/>
      <c r="F69" s="809"/>
      <c r="G69" s="809"/>
      <c r="H69" s="809"/>
      <c r="I69" s="809"/>
      <c r="J69" s="810"/>
      <c r="K69" s="810"/>
      <c r="L69" s="809"/>
      <c r="M69" s="809"/>
      <c r="N69" s="809"/>
      <c r="O69" s="810"/>
      <c r="P69" s="810"/>
      <c r="Q69" s="809"/>
      <c r="R69" s="809"/>
      <c r="S69" s="809"/>
      <c r="T69" s="809"/>
      <c r="U69" s="809"/>
      <c r="V69" s="809"/>
      <c r="W69" s="370"/>
      <c r="X69" s="370"/>
      <c r="Y69" s="370"/>
      <c r="Z69" s="370"/>
      <c r="AA69" s="370"/>
      <c r="AB69" s="371"/>
    </row>
    <row r="70" spans="1:28" s="372" customFormat="1" ht="12" customHeight="1">
      <c r="A70" s="336"/>
      <c r="B70" s="233"/>
      <c r="C70" s="404" t="s">
        <v>1109</v>
      </c>
      <c r="D70" s="233"/>
      <c r="E70" s="808">
        <v>3391</v>
      </c>
      <c r="F70" s="809">
        <v>2438</v>
      </c>
      <c r="G70" s="809">
        <v>2360</v>
      </c>
      <c r="H70" s="809">
        <v>1799</v>
      </c>
      <c r="I70" s="809">
        <v>511</v>
      </c>
      <c r="J70" s="810">
        <v>9</v>
      </c>
      <c r="K70" s="810">
        <v>41</v>
      </c>
      <c r="L70" s="809">
        <v>2102</v>
      </c>
      <c r="M70" s="809">
        <v>1648</v>
      </c>
      <c r="N70" s="809">
        <v>410</v>
      </c>
      <c r="O70" s="809">
        <v>9</v>
      </c>
      <c r="P70" s="809">
        <v>35</v>
      </c>
      <c r="Q70" s="809">
        <v>78</v>
      </c>
      <c r="R70" s="809">
        <v>916</v>
      </c>
      <c r="S70" s="809">
        <v>550</v>
      </c>
      <c r="T70" s="809">
        <v>270</v>
      </c>
      <c r="U70" s="809">
        <v>96</v>
      </c>
      <c r="V70" s="809">
        <v>37</v>
      </c>
      <c r="W70" s="370"/>
      <c r="X70" s="370"/>
      <c r="Y70" s="370"/>
      <c r="Z70" s="370"/>
      <c r="AA70" s="370"/>
      <c r="AB70" s="371"/>
    </row>
    <row r="71" spans="1:28" s="372" customFormat="1" ht="12" customHeight="1">
      <c r="A71" s="336"/>
      <c r="B71" s="336"/>
      <c r="C71" s="404" t="s">
        <v>1134</v>
      </c>
      <c r="D71" s="233"/>
      <c r="E71" s="808">
        <v>2076</v>
      </c>
      <c r="F71" s="809">
        <v>375</v>
      </c>
      <c r="G71" s="809">
        <v>371</v>
      </c>
      <c r="H71" s="809">
        <v>201</v>
      </c>
      <c r="I71" s="809">
        <v>167</v>
      </c>
      <c r="J71" s="810" t="s">
        <v>34</v>
      </c>
      <c r="K71" s="810">
        <v>3</v>
      </c>
      <c r="L71" s="809">
        <v>173</v>
      </c>
      <c r="M71" s="809">
        <v>100</v>
      </c>
      <c r="N71" s="809">
        <v>70</v>
      </c>
      <c r="O71" s="810" t="s">
        <v>34</v>
      </c>
      <c r="P71" s="810">
        <v>3</v>
      </c>
      <c r="Q71" s="809">
        <v>4</v>
      </c>
      <c r="R71" s="809">
        <v>1697</v>
      </c>
      <c r="S71" s="809">
        <v>587</v>
      </c>
      <c r="T71" s="809" t="s">
        <v>34</v>
      </c>
      <c r="U71" s="809">
        <v>1110</v>
      </c>
      <c r="V71" s="809">
        <v>4</v>
      </c>
      <c r="W71" s="370"/>
      <c r="X71" s="370"/>
      <c r="Y71" s="370"/>
      <c r="Z71" s="370"/>
      <c r="AA71" s="370"/>
      <c r="AB71" s="371"/>
    </row>
    <row r="72" spans="1:28" ht="11.25" customHeight="1">
      <c r="A72" s="336"/>
      <c r="B72" s="336"/>
      <c r="C72" s="1793" t="s">
        <v>1135</v>
      </c>
      <c r="D72" s="1793"/>
      <c r="E72" s="808">
        <v>1005</v>
      </c>
      <c r="F72" s="809">
        <v>295</v>
      </c>
      <c r="G72" s="809">
        <v>291</v>
      </c>
      <c r="H72" s="809">
        <v>164</v>
      </c>
      <c r="I72" s="809">
        <v>125</v>
      </c>
      <c r="J72" s="810" t="s">
        <v>34</v>
      </c>
      <c r="K72" s="810">
        <v>2</v>
      </c>
      <c r="L72" s="809">
        <v>157</v>
      </c>
      <c r="M72" s="809">
        <v>94</v>
      </c>
      <c r="N72" s="809">
        <v>61</v>
      </c>
      <c r="O72" s="810" t="s">
        <v>34</v>
      </c>
      <c r="P72" s="810">
        <v>2</v>
      </c>
      <c r="Q72" s="809">
        <v>4</v>
      </c>
      <c r="R72" s="809">
        <v>710</v>
      </c>
      <c r="S72" s="809">
        <v>362</v>
      </c>
      <c r="T72" s="809" t="s">
        <v>34</v>
      </c>
      <c r="U72" s="809">
        <v>348</v>
      </c>
      <c r="V72" s="809" t="s">
        <v>34</v>
      </c>
    </row>
    <row r="73" spans="1:28" ht="11.25" customHeight="1">
      <c r="A73" s="336"/>
      <c r="B73" s="336"/>
      <c r="C73" s="1793" t="s">
        <v>1116</v>
      </c>
      <c r="D73" s="1793"/>
      <c r="E73" s="808">
        <v>1071</v>
      </c>
      <c r="F73" s="809">
        <v>80</v>
      </c>
      <c r="G73" s="809">
        <v>80</v>
      </c>
      <c r="H73" s="809">
        <v>37</v>
      </c>
      <c r="I73" s="809">
        <v>42</v>
      </c>
      <c r="J73" s="810" t="s">
        <v>34</v>
      </c>
      <c r="K73" s="810">
        <v>1</v>
      </c>
      <c r="L73" s="809">
        <v>16</v>
      </c>
      <c r="M73" s="809">
        <v>6</v>
      </c>
      <c r="N73" s="809">
        <v>9</v>
      </c>
      <c r="O73" s="810" t="s">
        <v>34</v>
      </c>
      <c r="P73" s="810">
        <v>1</v>
      </c>
      <c r="Q73" s="809" t="s">
        <v>34</v>
      </c>
      <c r="R73" s="809">
        <v>987</v>
      </c>
      <c r="S73" s="809">
        <v>225</v>
      </c>
      <c r="T73" s="809" t="s">
        <v>34</v>
      </c>
      <c r="U73" s="809">
        <v>762</v>
      </c>
      <c r="V73" s="809">
        <v>4</v>
      </c>
    </row>
    <row r="74" spans="1:28" ht="11.25" customHeight="1">
      <c r="A74" s="396"/>
      <c r="B74" s="396"/>
      <c r="C74" s="814"/>
      <c r="D74" s="814"/>
      <c r="E74" s="815"/>
      <c r="F74" s="816"/>
      <c r="G74" s="816"/>
      <c r="H74" s="816"/>
      <c r="I74" s="816"/>
      <c r="J74" s="816"/>
      <c r="K74" s="816"/>
      <c r="L74" s="816"/>
      <c r="M74" s="816"/>
      <c r="N74" s="816"/>
      <c r="O74" s="816"/>
      <c r="P74" s="816"/>
      <c r="Q74" s="816"/>
      <c r="R74" s="816"/>
      <c r="S74" s="816"/>
      <c r="T74" s="816"/>
      <c r="U74" s="816"/>
      <c r="V74" s="816"/>
    </row>
    <row r="75" spans="1:28" ht="11.25" customHeight="1"/>
    <row r="76" spans="1:28" ht="11.25" customHeight="1"/>
    <row r="77" spans="1:28" ht="11.25" customHeight="1"/>
    <row r="78" spans="1:28" ht="11.25" customHeight="1"/>
    <row r="79" spans="1:28" ht="11.25" customHeight="1"/>
    <row r="80" spans="1:28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8">
    <mergeCell ref="R3:U3"/>
    <mergeCell ref="F4:F6"/>
    <mergeCell ref="N4:O4"/>
    <mergeCell ref="Q4:Q6"/>
    <mergeCell ref="R4:R6"/>
    <mergeCell ref="S4:S6"/>
    <mergeCell ref="T4:T6"/>
    <mergeCell ref="U4:U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C72:D72"/>
    <mergeCell ref="C73:D73"/>
    <mergeCell ref="P5:P6"/>
    <mergeCell ref="B9:C9"/>
    <mergeCell ref="C28:D28"/>
    <mergeCell ref="C29:D29"/>
    <mergeCell ref="C50:D50"/>
    <mergeCell ref="C51:D51"/>
    <mergeCell ref="A2:D7"/>
    <mergeCell ref="E2:L2"/>
    <mergeCell ref="G3:H3"/>
  </mergeCells>
  <phoneticPr fontId="4"/>
  <printOptions gridLinesSet="0"/>
  <pageMargins left="0.70866141732283472" right="0.47244094488188981" top="0.78740157480314965" bottom="0.78740157480314965" header="0.51181102362204722" footer="0.51181102362204722"/>
  <pageSetup paperSize="9" scale="85" fitToWidth="2" pageOrder="overThenDown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131"/>
  <sheetViews>
    <sheetView showGridLines="0" view="pageBreakPreview" zoomScaleNormal="100" zoomScaleSheetLayoutView="100" workbookViewId="0">
      <selection activeCell="E1" sqref="E1"/>
    </sheetView>
  </sheetViews>
  <sheetFormatPr defaultColWidth="9.875" defaultRowHeight="14.65" customHeight="1"/>
  <cols>
    <col min="1" max="2" width="1.5" style="817" customWidth="1"/>
    <col min="3" max="3" width="12" style="817" customWidth="1"/>
    <col min="4" max="4" width="2.625" style="817" customWidth="1"/>
    <col min="5" max="22" width="10.625" style="813" customWidth="1"/>
    <col min="23" max="26" width="10.75" style="813" customWidth="1"/>
    <col min="27" max="36" width="9.375" style="813" customWidth="1"/>
    <col min="37" max="16384" width="9.875" style="813"/>
  </cols>
  <sheetData>
    <row r="1" spans="1:54" s="315" customFormat="1" ht="18.75">
      <c r="D1" s="789"/>
      <c r="E1" s="789"/>
      <c r="F1" s="789"/>
      <c r="L1" s="790" t="s">
        <v>1070</v>
      </c>
      <c r="M1" s="791" t="s">
        <v>1148</v>
      </c>
      <c r="Q1" s="319"/>
      <c r="R1" s="319"/>
      <c r="T1" s="789"/>
      <c r="U1" s="789"/>
      <c r="V1" s="789"/>
      <c r="W1" s="789"/>
      <c r="X1" s="789"/>
      <c r="Y1" s="314"/>
      <c r="Z1" s="314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</row>
    <row r="2" spans="1:54" s="116" customFormat="1" ht="13.5" customHeight="1">
      <c r="A2" s="1649" t="s">
        <v>1072</v>
      </c>
      <c r="B2" s="1649"/>
      <c r="C2" s="1649"/>
      <c r="D2" s="1795"/>
      <c r="E2" s="1800" t="s">
        <v>1073</v>
      </c>
      <c r="F2" s="1801"/>
      <c r="G2" s="1801"/>
      <c r="H2" s="1801"/>
      <c r="I2" s="1801"/>
      <c r="J2" s="1801"/>
      <c r="K2" s="1801"/>
      <c r="L2" s="180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114"/>
      <c r="X2" s="114"/>
      <c r="Y2" s="114"/>
      <c r="Z2" s="114"/>
      <c r="AA2" s="114"/>
      <c r="AB2" s="114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</row>
    <row r="3" spans="1:54" s="116" customFormat="1" ht="14.25" customHeight="1">
      <c r="A3" s="1796"/>
      <c r="B3" s="1796"/>
      <c r="C3" s="1796"/>
      <c r="D3" s="1797"/>
      <c r="E3" s="792"/>
      <c r="F3" s="793" t="s">
        <v>564</v>
      </c>
      <c r="G3" s="1802" t="s">
        <v>1074</v>
      </c>
      <c r="H3" s="1803"/>
      <c r="I3" s="550"/>
      <c r="J3" s="794"/>
      <c r="K3" s="794"/>
      <c r="L3" s="795"/>
      <c r="M3" s="795"/>
      <c r="N3" s="550"/>
      <c r="O3" s="794"/>
      <c r="P3" s="794"/>
      <c r="Q3" s="794"/>
      <c r="R3" s="1806" t="s">
        <v>1075</v>
      </c>
      <c r="S3" s="1807"/>
      <c r="T3" s="1807"/>
      <c r="U3" s="1808"/>
      <c r="V3" s="592"/>
      <c r="W3" s="114"/>
      <c r="X3" s="114"/>
      <c r="Y3" s="114"/>
      <c r="Z3" s="114"/>
      <c r="AA3" s="114"/>
      <c r="AB3" s="335"/>
    </row>
    <row r="4" spans="1:54" s="116" customFormat="1" ht="14.25" customHeight="1">
      <c r="A4" s="1796"/>
      <c r="B4" s="1796"/>
      <c r="C4" s="1796"/>
      <c r="D4" s="1797"/>
      <c r="E4" s="797"/>
      <c r="F4" s="1728" t="s">
        <v>1076</v>
      </c>
      <c r="G4" s="798"/>
      <c r="H4" s="795"/>
      <c r="I4" s="818" t="s">
        <v>1077</v>
      </c>
      <c r="J4" s="795"/>
      <c r="K4" s="799"/>
      <c r="L4" s="800" t="s">
        <v>1078</v>
      </c>
      <c r="M4" s="796" t="s">
        <v>1079</v>
      </c>
      <c r="N4" s="1810"/>
      <c r="O4" s="1811"/>
      <c r="P4" s="801" t="s">
        <v>564</v>
      </c>
      <c r="Q4" s="1728" t="s">
        <v>1080</v>
      </c>
      <c r="R4" s="1812" t="s">
        <v>1081</v>
      </c>
      <c r="S4" s="1812" t="s">
        <v>1082</v>
      </c>
      <c r="T4" s="1812" t="s">
        <v>1083</v>
      </c>
      <c r="U4" s="1728" t="s">
        <v>1084</v>
      </c>
      <c r="V4" s="602"/>
      <c r="W4" s="114"/>
      <c r="X4" s="114"/>
      <c r="Y4" s="114"/>
      <c r="Z4" s="114"/>
      <c r="AA4" s="114"/>
      <c r="AB4" s="335"/>
    </row>
    <row r="5" spans="1:54" s="116" customFormat="1" ht="12" customHeight="1">
      <c r="A5" s="1796"/>
      <c r="B5" s="1796"/>
      <c r="C5" s="1796"/>
      <c r="D5" s="1797"/>
      <c r="E5" s="601" t="s">
        <v>1137</v>
      </c>
      <c r="F5" s="1729"/>
      <c r="G5" s="1804" t="s">
        <v>1137</v>
      </c>
      <c r="H5" s="1804" t="s">
        <v>1086</v>
      </c>
      <c r="I5" s="1728" t="s">
        <v>1087</v>
      </c>
      <c r="J5" s="1804" t="s">
        <v>1088</v>
      </c>
      <c r="K5" s="1728" t="s">
        <v>1089</v>
      </c>
      <c r="L5" s="1804" t="s">
        <v>1137</v>
      </c>
      <c r="M5" s="1804" t="s">
        <v>1086</v>
      </c>
      <c r="N5" s="1728" t="s">
        <v>1087</v>
      </c>
      <c r="O5" s="1804" t="s">
        <v>1088</v>
      </c>
      <c r="P5" s="1728" t="s">
        <v>1089</v>
      </c>
      <c r="Q5" s="1729"/>
      <c r="R5" s="1813"/>
      <c r="S5" s="1813"/>
      <c r="T5" s="1813"/>
      <c r="U5" s="1729"/>
      <c r="V5" s="602" t="s">
        <v>1090</v>
      </c>
      <c r="W5" s="114"/>
      <c r="X5" s="114"/>
      <c r="Y5" s="114"/>
      <c r="Z5" s="114"/>
      <c r="AA5" s="114"/>
      <c r="AB5" s="335"/>
    </row>
    <row r="6" spans="1:54" s="116" customFormat="1" ht="25.5" customHeight="1">
      <c r="A6" s="1796"/>
      <c r="B6" s="1796"/>
      <c r="C6" s="1796"/>
      <c r="D6" s="1797"/>
      <c r="E6" s="554"/>
      <c r="F6" s="1729"/>
      <c r="G6" s="1805"/>
      <c r="H6" s="1805"/>
      <c r="I6" s="1729"/>
      <c r="J6" s="1805"/>
      <c r="K6" s="1729"/>
      <c r="L6" s="1805"/>
      <c r="M6" s="1805"/>
      <c r="N6" s="1729"/>
      <c r="O6" s="1805"/>
      <c r="P6" s="1729"/>
      <c r="Q6" s="1729"/>
      <c r="R6" s="1813"/>
      <c r="S6" s="1813"/>
      <c r="T6" s="1813"/>
      <c r="U6" s="1729"/>
      <c r="V6" s="802"/>
      <c r="W6" s="114"/>
      <c r="X6" s="114"/>
      <c r="Y6" s="114"/>
      <c r="Z6" s="114"/>
      <c r="AA6" s="114"/>
      <c r="AB6" s="335"/>
    </row>
    <row r="7" spans="1:54" s="372" customFormat="1" ht="2.25" customHeight="1">
      <c r="A7" s="1798"/>
      <c r="B7" s="1798"/>
      <c r="C7" s="1798"/>
      <c r="D7" s="1799"/>
      <c r="E7" s="803" t="s">
        <v>564</v>
      </c>
      <c r="F7" s="803" t="s">
        <v>564</v>
      </c>
      <c r="G7" s="803"/>
      <c r="H7" s="803"/>
      <c r="I7" s="803"/>
      <c r="J7" s="803"/>
      <c r="K7" s="804"/>
      <c r="L7" s="803"/>
      <c r="M7" s="803"/>
      <c r="N7" s="803"/>
      <c r="O7" s="803"/>
      <c r="P7" s="804"/>
      <c r="Q7" s="805"/>
      <c r="R7" s="805"/>
      <c r="S7" s="805"/>
      <c r="T7" s="805"/>
      <c r="U7" s="805"/>
      <c r="V7" s="805"/>
      <c r="W7" s="370"/>
      <c r="X7" s="370"/>
      <c r="Y7" s="370"/>
      <c r="Z7" s="370"/>
      <c r="AA7" s="370"/>
      <c r="AB7" s="371"/>
    </row>
    <row r="8" spans="1:54" s="372" customFormat="1" ht="7.5" customHeight="1">
      <c r="A8" s="556" t="s">
        <v>564</v>
      </c>
      <c r="B8" s="556"/>
      <c r="C8" s="556"/>
      <c r="D8" s="556"/>
      <c r="E8" s="684"/>
      <c r="F8" s="685"/>
      <c r="G8" s="685"/>
      <c r="H8" s="685"/>
      <c r="I8" s="685"/>
      <c r="J8" s="806"/>
      <c r="K8" s="806"/>
      <c r="L8" s="685"/>
      <c r="M8" s="685"/>
      <c r="N8" s="685"/>
      <c r="O8" s="806"/>
      <c r="P8" s="806"/>
      <c r="Q8" s="685"/>
      <c r="R8" s="685"/>
      <c r="S8" s="685"/>
      <c r="T8" s="685"/>
      <c r="U8" s="685"/>
      <c r="V8" s="370"/>
      <c r="W8" s="370"/>
      <c r="X8" s="370"/>
      <c r="Y8" s="370"/>
      <c r="Z8" s="370"/>
      <c r="AA8" s="370"/>
      <c r="AB8" s="371"/>
    </row>
    <row r="9" spans="1:54" s="372" customFormat="1" ht="12" customHeight="1">
      <c r="A9" s="336"/>
      <c r="B9" s="1602" t="s">
        <v>1138</v>
      </c>
      <c r="C9" s="1792"/>
      <c r="D9" s="807"/>
      <c r="E9" s="808">
        <v>3704</v>
      </c>
      <c r="F9" s="809">
        <v>1544</v>
      </c>
      <c r="G9" s="809">
        <v>1465</v>
      </c>
      <c r="H9" s="809">
        <v>1226</v>
      </c>
      <c r="I9" s="809">
        <v>191</v>
      </c>
      <c r="J9" s="810">
        <v>7</v>
      </c>
      <c r="K9" s="810">
        <v>41</v>
      </c>
      <c r="L9" s="809">
        <v>1129</v>
      </c>
      <c r="M9" s="809">
        <v>995</v>
      </c>
      <c r="N9" s="809">
        <v>111</v>
      </c>
      <c r="O9" s="810">
        <v>7</v>
      </c>
      <c r="P9" s="810">
        <v>16</v>
      </c>
      <c r="Q9" s="809">
        <v>79</v>
      </c>
      <c r="R9" s="809">
        <v>2120</v>
      </c>
      <c r="S9" s="809">
        <v>495</v>
      </c>
      <c r="T9" s="809">
        <v>105</v>
      </c>
      <c r="U9" s="809">
        <v>1520</v>
      </c>
      <c r="V9" s="809">
        <v>40</v>
      </c>
      <c r="W9" s="370"/>
      <c r="X9" s="370"/>
      <c r="Y9" s="370"/>
      <c r="Z9" s="370"/>
      <c r="AA9" s="370"/>
      <c r="AB9" s="371"/>
    </row>
    <row r="10" spans="1:54" s="372" customFormat="1" ht="13.5" customHeight="1">
      <c r="A10" s="336"/>
      <c r="B10" s="336"/>
      <c r="C10" s="404" t="s">
        <v>1139</v>
      </c>
      <c r="D10" s="233" t="s">
        <v>1093</v>
      </c>
      <c r="E10" s="808">
        <v>126</v>
      </c>
      <c r="F10" s="809">
        <v>22</v>
      </c>
      <c r="G10" s="809">
        <v>21</v>
      </c>
      <c r="H10" s="809">
        <v>16</v>
      </c>
      <c r="I10" s="809" t="s">
        <v>34</v>
      </c>
      <c r="J10" s="810">
        <v>4</v>
      </c>
      <c r="K10" s="810">
        <v>1</v>
      </c>
      <c r="L10" s="809">
        <v>19</v>
      </c>
      <c r="M10" s="809">
        <v>14</v>
      </c>
      <c r="N10" s="809" t="s">
        <v>34</v>
      </c>
      <c r="O10" s="810">
        <v>4</v>
      </c>
      <c r="P10" s="810">
        <v>1</v>
      </c>
      <c r="Q10" s="809">
        <v>1</v>
      </c>
      <c r="R10" s="809">
        <v>100</v>
      </c>
      <c r="S10" s="809">
        <v>1</v>
      </c>
      <c r="T10" s="809">
        <v>96</v>
      </c>
      <c r="U10" s="809">
        <v>3</v>
      </c>
      <c r="V10" s="809">
        <v>4</v>
      </c>
      <c r="W10" s="370"/>
      <c r="X10" s="370"/>
      <c r="Y10" s="370"/>
      <c r="Z10" s="370"/>
      <c r="AA10" s="370"/>
      <c r="AB10" s="371"/>
    </row>
    <row r="11" spans="1:54" s="372" customFormat="1" ht="12" customHeight="1">
      <c r="A11" s="336"/>
      <c r="B11" s="336"/>
      <c r="C11" s="404" t="s">
        <v>1119</v>
      </c>
      <c r="D11" s="233"/>
      <c r="E11" s="808">
        <v>92</v>
      </c>
      <c r="F11" s="809">
        <v>77</v>
      </c>
      <c r="G11" s="809">
        <v>71</v>
      </c>
      <c r="H11" s="809">
        <v>68</v>
      </c>
      <c r="I11" s="809">
        <v>1</v>
      </c>
      <c r="J11" s="810">
        <v>2</v>
      </c>
      <c r="K11" s="810" t="s">
        <v>34</v>
      </c>
      <c r="L11" s="809">
        <v>62</v>
      </c>
      <c r="M11" s="809">
        <v>59</v>
      </c>
      <c r="N11" s="809">
        <v>1</v>
      </c>
      <c r="O11" s="810">
        <v>2</v>
      </c>
      <c r="P11" s="810" t="s">
        <v>34</v>
      </c>
      <c r="Q11" s="809">
        <v>6</v>
      </c>
      <c r="R11" s="809">
        <v>13</v>
      </c>
      <c r="S11" s="809">
        <v>6</v>
      </c>
      <c r="T11" s="809">
        <v>6</v>
      </c>
      <c r="U11" s="809">
        <v>1</v>
      </c>
      <c r="V11" s="809">
        <v>2</v>
      </c>
      <c r="W11" s="370"/>
      <c r="X11" s="370"/>
      <c r="Y11" s="370"/>
      <c r="Z11" s="370"/>
      <c r="AA11" s="370"/>
      <c r="AB11" s="371"/>
    </row>
    <row r="12" spans="1:54" s="372" customFormat="1" ht="12" customHeight="1">
      <c r="A12" s="336"/>
      <c r="B12" s="336"/>
      <c r="C12" s="404" t="s">
        <v>1120</v>
      </c>
      <c r="D12" s="233"/>
      <c r="E12" s="808">
        <v>82</v>
      </c>
      <c r="F12" s="809">
        <v>71</v>
      </c>
      <c r="G12" s="809">
        <v>65</v>
      </c>
      <c r="H12" s="809">
        <v>64</v>
      </c>
      <c r="I12" s="809">
        <v>1</v>
      </c>
      <c r="J12" s="810" t="s">
        <v>34</v>
      </c>
      <c r="K12" s="810" t="s">
        <v>34</v>
      </c>
      <c r="L12" s="809">
        <v>58</v>
      </c>
      <c r="M12" s="809">
        <v>57</v>
      </c>
      <c r="N12" s="809">
        <v>1</v>
      </c>
      <c r="O12" s="810" t="s">
        <v>34</v>
      </c>
      <c r="P12" s="810" t="s">
        <v>34</v>
      </c>
      <c r="Q12" s="809">
        <v>6</v>
      </c>
      <c r="R12" s="809">
        <v>9</v>
      </c>
      <c r="S12" s="809">
        <v>2</v>
      </c>
      <c r="T12" s="809">
        <v>2</v>
      </c>
      <c r="U12" s="809">
        <v>5</v>
      </c>
      <c r="V12" s="809">
        <v>2</v>
      </c>
      <c r="W12" s="370"/>
      <c r="X12" s="370"/>
      <c r="Y12" s="370"/>
      <c r="Z12" s="370"/>
      <c r="AA12" s="370"/>
      <c r="AB12" s="371"/>
    </row>
    <row r="13" spans="1:54" s="372" customFormat="1" ht="12" customHeight="1">
      <c r="A13" s="336"/>
      <c r="B13" s="336"/>
      <c r="C13" s="404" t="s">
        <v>1121</v>
      </c>
      <c r="D13" s="233"/>
      <c r="E13" s="808">
        <v>92</v>
      </c>
      <c r="F13" s="809">
        <v>75</v>
      </c>
      <c r="G13" s="809">
        <v>72</v>
      </c>
      <c r="H13" s="809">
        <v>67</v>
      </c>
      <c r="I13" s="809">
        <v>4</v>
      </c>
      <c r="J13" s="810" t="s">
        <v>34</v>
      </c>
      <c r="K13" s="810">
        <v>1</v>
      </c>
      <c r="L13" s="809">
        <v>66</v>
      </c>
      <c r="M13" s="809">
        <v>64</v>
      </c>
      <c r="N13" s="809">
        <v>2</v>
      </c>
      <c r="O13" s="810" t="s">
        <v>34</v>
      </c>
      <c r="P13" s="810" t="s">
        <v>34</v>
      </c>
      <c r="Q13" s="809">
        <v>3</v>
      </c>
      <c r="R13" s="809">
        <v>13</v>
      </c>
      <c r="S13" s="809">
        <v>8</v>
      </c>
      <c r="T13" s="809" t="s">
        <v>34</v>
      </c>
      <c r="U13" s="809">
        <v>5</v>
      </c>
      <c r="V13" s="809">
        <v>4</v>
      </c>
      <c r="W13" s="370"/>
      <c r="X13" s="370"/>
      <c r="Y13" s="370"/>
      <c r="Z13" s="370"/>
      <c r="AA13" s="370"/>
      <c r="AB13" s="371"/>
    </row>
    <row r="14" spans="1:54" s="372" customFormat="1" ht="12" customHeight="1">
      <c r="A14" s="336"/>
      <c r="B14" s="336"/>
      <c r="C14" s="404" t="s">
        <v>1122</v>
      </c>
      <c r="D14" s="233"/>
      <c r="E14" s="808">
        <v>139</v>
      </c>
      <c r="F14" s="809">
        <v>121</v>
      </c>
      <c r="G14" s="809">
        <v>114</v>
      </c>
      <c r="H14" s="809">
        <v>101</v>
      </c>
      <c r="I14" s="809">
        <v>11</v>
      </c>
      <c r="J14" s="810">
        <v>1</v>
      </c>
      <c r="K14" s="810">
        <v>1</v>
      </c>
      <c r="L14" s="809">
        <v>100</v>
      </c>
      <c r="M14" s="809">
        <v>88</v>
      </c>
      <c r="N14" s="809">
        <v>10</v>
      </c>
      <c r="O14" s="810">
        <v>1</v>
      </c>
      <c r="P14" s="810">
        <v>1</v>
      </c>
      <c r="Q14" s="809">
        <v>7</v>
      </c>
      <c r="R14" s="809">
        <v>14</v>
      </c>
      <c r="S14" s="809">
        <v>9</v>
      </c>
      <c r="T14" s="809">
        <v>1</v>
      </c>
      <c r="U14" s="809">
        <v>4</v>
      </c>
      <c r="V14" s="809">
        <v>4</v>
      </c>
      <c r="W14" s="370"/>
      <c r="X14" s="370"/>
      <c r="Y14" s="370"/>
      <c r="Z14" s="370"/>
      <c r="AA14" s="370"/>
      <c r="AB14" s="371"/>
    </row>
    <row r="15" spans="1:54" s="372" customFormat="1" ht="12" customHeight="1">
      <c r="A15" s="336"/>
      <c r="B15" s="336"/>
      <c r="C15" s="404" t="s">
        <v>1123</v>
      </c>
      <c r="D15" s="233"/>
      <c r="E15" s="808">
        <v>163</v>
      </c>
      <c r="F15" s="809">
        <v>146</v>
      </c>
      <c r="G15" s="809">
        <v>137</v>
      </c>
      <c r="H15" s="809">
        <v>124</v>
      </c>
      <c r="I15" s="809">
        <v>11</v>
      </c>
      <c r="J15" s="810" t="s">
        <v>34</v>
      </c>
      <c r="K15" s="810">
        <v>2</v>
      </c>
      <c r="L15" s="809">
        <v>119</v>
      </c>
      <c r="M15" s="809">
        <v>108</v>
      </c>
      <c r="N15" s="809">
        <v>10</v>
      </c>
      <c r="O15" s="810" t="s">
        <v>34</v>
      </c>
      <c r="P15" s="810">
        <v>1</v>
      </c>
      <c r="Q15" s="809">
        <v>9</v>
      </c>
      <c r="R15" s="809">
        <v>13</v>
      </c>
      <c r="S15" s="809">
        <v>11</v>
      </c>
      <c r="T15" s="809" t="s">
        <v>34</v>
      </c>
      <c r="U15" s="809">
        <v>2</v>
      </c>
      <c r="V15" s="809">
        <v>4</v>
      </c>
      <c r="W15" s="370"/>
      <c r="X15" s="370"/>
      <c r="Y15" s="370"/>
      <c r="Z15" s="370"/>
      <c r="AA15" s="370"/>
      <c r="AB15" s="371"/>
    </row>
    <row r="16" spans="1:54" s="372" customFormat="1" ht="12" customHeight="1">
      <c r="A16" s="336"/>
      <c r="B16" s="336"/>
      <c r="C16" s="404" t="s">
        <v>1124</v>
      </c>
      <c r="D16" s="233"/>
      <c r="E16" s="808">
        <v>167</v>
      </c>
      <c r="F16" s="809">
        <v>143</v>
      </c>
      <c r="G16" s="809">
        <v>134</v>
      </c>
      <c r="H16" s="809">
        <v>119</v>
      </c>
      <c r="I16" s="809">
        <v>13</v>
      </c>
      <c r="J16" s="810" t="s">
        <v>34</v>
      </c>
      <c r="K16" s="810">
        <v>2</v>
      </c>
      <c r="L16" s="809">
        <v>116</v>
      </c>
      <c r="M16" s="809">
        <v>108</v>
      </c>
      <c r="N16" s="809">
        <v>7</v>
      </c>
      <c r="O16" s="810" t="s">
        <v>34</v>
      </c>
      <c r="P16" s="810">
        <v>1</v>
      </c>
      <c r="Q16" s="809">
        <v>9</v>
      </c>
      <c r="R16" s="809">
        <v>22</v>
      </c>
      <c r="S16" s="809">
        <v>5</v>
      </c>
      <c r="T16" s="809" t="s">
        <v>34</v>
      </c>
      <c r="U16" s="809">
        <v>17</v>
      </c>
      <c r="V16" s="809">
        <v>2</v>
      </c>
      <c r="W16" s="370"/>
      <c r="X16" s="370"/>
      <c r="Y16" s="370"/>
      <c r="Z16" s="370"/>
      <c r="AA16" s="370"/>
      <c r="AB16" s="371"/>
    </row>
    <row r="17" spans="1:28" s="372" customFormat="1" ht="12" customHeight="1">
      <c r="A17" s="336"/>
      <c r="B17" s="336"/>
      <c r="C17" s="404" t="s">
        <v>1125</v>
      </c>
      <c r="D17" s="233"/>
      <c r="E17" s="808">
        <v>223</v>
      </c>
      <c r="F17" s="809">
        <v>180</v>
      </c>
      <c r="G17" s="809">
        <v>175</v>
      </c>
      <c r="H17" s="809">
        <v>145</v>
      </c>
      <c r="I17" s="809">
        <v>22</v>
      </c>
      <c r="J17" s="810" t="s">
        <v>34</v>
      </c>
      <c r="K17" s="810">
        <v>8</v>
      </c>
      <c r="L17" s="809">
        <v>147</v>
      </c>
      <c r="M17" s="809">
        <v>128</v>
      </c>
      <c r="N17" s="809">
        <v>18</v>
      </c>
      <c r="O17" s="810" t="s">
        <v>34</v>
      </c>
      <c r="P17" s="810">
        <v>1</v>
      </c>
      <c r="Q17" s="809">
        <v>5</v>
      </c>
      <c r="R17" s="809">
        <v>37</v>
      </c>
      <c r="S17" s="809">
        <v>23</v>
      </c>
      <c r="T17" s="809" t="s">
        <v>34</v>
      </c>
      <c r="U17" s="809">
        <v>14</v>
      </c>
      <c r="V17" s="809">
        <v>6</v>
      </c>
      <c r="W17" s="370"/>
      <c r="X17" s="370"/>
      <c r="Y17" s="370"/>
      <c r="Z17" s="370"/>
      <c r="AA17" s="370"/>
      <c r="AB17" s="371"/>
    </row>
    <row r="18" spans="1:28" s="372" customFormat="1" ht="12" customHeight="1">
      <c r="A18" s="336"/>
      <c r="B18" s="336"/>
      <c r="C18" s="404" t="s">
        <v>1126</v>
      </c>
      <c r="D18" s="233"/>
      <c r="E18" s="808">
        <v>283</v>
      </c>
      <c r="F18" s="809">
        <v>229</v>
      </c>
      <c r="G18" s="809">
        <v>219</v>
      </c>
      <c r="H18" s="809">
        <v>191</v>
      </c>
      <c r="I18" s="809">
        <v>21</v>
      </c>
      <c r="J18" s="810" t="s">
        <v>34</v>
      </c>
      <c r="K18" s="810">
        <v>7</v>
      </c>
      <c r="L18" s="809">
        <v>182</v>
      </c>
      <c r="M18" s="809">
        <v>161</v>
      </c>
      <c r="N18" s="809">
        <v>16</v>
      </c>
      <c r="O18" s="810" t="s">
        <v>34</v>
      </c>
      <c r="P18" s="810">
        <v>5</v>
      </c>
      <c r="Q18" s="809">
        <v>10</v>
      </c>
      <c r="R18" s="809">
        <v>52</v>
      </c>
      <c r="S18" s="809">
        <v>31</v>
      </c>
      <c r="T18" s="809" t="s">
        <v>34</v>
      </c>
      <c r="U18" s="809">
        <v>21</v>
      </c>
      <c r="V18" s="809">
        <v>2</v>
      </c>
      <c r="W18" s="370"/>
      <c r="X18" s="370"/>
      <c r="Y18" s="370"/>
      <c r="Z18" s="370"/>
      <c r="AA18" s="370"/>
      <c r="AB18" s="371"/>
    </row>
    <row r="19" spans="1:28" s="372" customFormat="1" ht="12" customHeight="1">
      <c r="A19" s="336"/>
      <c r="B19" s="336"/>
      <c r="C19" s="404" t="s">
        <v>1127</v>
      </c>
      <c r="D19" s="233"/>
      <c r="E19" s="808">
        <v>328</v>
      </c>
      <c r="F19" s="809">
        <v>198</v>
      </c>
      <c r="G19" s="809">
        <v>183</v>
      </c>
      <c r="H19" s="809">
        <v>151</v>
      </c>
      <c r="I19" s="809">
        <v>25</v>
      </c>
      <c r="J19" s="810" t="s">
        <v>34</v>
      </c>
      <c r="K19" s="810">
        <v>7</v>
      </c>
      <c r="L19" s="809">
        <v>135</v>
      </c>
      <c r="M19" s="809">
        <v>121</v>
      </c>
      <c r="N19" s="809">
        <v>11</v>
      </c>
      <c r="O19" s="810" t="s">
        <v>34</v>
      </c>
      <c r="P19" s="810">
        <v>3</v>
      </c>
      <c r="Q19" s="809">
        <v>15</v>
      </c>
      <c r="R19" s="809">
        <v>127</v>
      </c>
      <c r="S19" s="809">
        <v>74</v>
      </c>
      <c r="T19" s="809" t="s">
        <v>34</v>
      </c>
      <c r="U19" s="809">
        <v>53</v>
      </c>
      <c r="V19" s="809">
        <v>3</v>
      </c>
      <c r="W19" s="370"/>
      <c r="X19" s="370"/>
      <c r="Y19" s="370"/>
      <c r="Z19" s="370"/>
      <c r="AA19" s="370"/>
      <c r="AB19" s="371"/>
    </row>
    <row r="20" spans="1:28" s="372" customFormat="1" ht="12" customHeight="1">
      <c r="A20" s="336"/>
      <c r="B20" s="336"/>
      <c r="C20" s="404" t="s">
        <v>1128</v>
      </c>
      <c r="D20" s="233"/>
      <c r="E20" s="808">
        <v>356</v>
      </c>
      <c r="F20" s="809">
        <v>150</v>
      </c>
      <c r="G20" s="809">
        <v>145</v>
      </c>
      <c r="H20" s="809">
        <v>101</v>
      </c>
      <c r="I20" s="809">
        <v>39</v>
      </c>
      <c r="J20" s="810" t="s">
        <v>34</v>
      </c>
      <c r="K20" s="810">
        <v>5</v>
      </c>
      <c r="L20" s="809">
        <v>88</v>
      </c>
      <c r="M20" s="809">
        <v>62</v>
      </c>
      <c r="N20" s="809">
        <v>24</v>
      </c>
      <c r="O20" s="810" t="s">
        <v>34</v>
      </c>
      <c r="P20" s="810">
        <v>2</v>
      </c>
      <c r="Q20" s="809">
        <v>5</v>
      </c>
      <c r="R20" s="809">
        <v>204</v>
      </c>
      <c r="S20" s="809">
        <v>70</v>
      </c>
      <c r="T20" s="809" t="s">
        <v>34</v>
      </c>
      <c r="U20" s="809">
        <v>134</v>
      </c>
      <c r="V20" s="809">
        <v>2</v>
      </c>
      <c r="W20" s="370"/>
      <c r="X20" s="370"/>
      <c r="Y20" s="370"/>
      <c r="Z20" s="370"/>
      <c r="AA20" s="370"/>
      <c r="AB20" s="371"/>
    </row>
    <row r="21" spans="1:28" s="372" customFormat="1" ht="12" customHeight="1">
      <c r="A21" s="336"/>
      <c r="B21" s="336"/>
      <c r="C21" s="404" t="s">
        <v>1129</v>
      </c>
      <c r="D21" s="233"/>
      <c r="E21" s="808">
        <v>331</v>
      </c>
      <c r="F21" s="809">
        <v>56</v>
      </c>
      <c r="G21" s="809">
        <v>53</v>
      </c>
      <c r="H21" s="809">
        <v>33</v>
      </c>
      <c r="I21" s="809">
        <v>18</v>
      </c>
      <c r="J21" s="810" t="s">
        <v>34</v>
      </c>
      <c r="K21" s="810">
        <v>2</v>
      </c>
      <c r="L21" s="809">
        <v>17</v>
      </c>
      <c r="M21" s="809">
        <v>11</v>
      </c>
      <c r="N21" s="809">
        <v>6</v>
      </c>
      <c r="O21" s="810" t="s">
        <v>34</v>
      </c>
      <c r="P21" s="810" t="s">
        <v>34</v>
      </c>
      <c r="Q21" s="809">
        <v>3</v>
      </c>
      <c r="R21" s="809">
        <v>273</v>
      </c>
      <c r="S21" s="809">
        <v>85</v>
      </c>
      <c r="T21" s="809" t="s">
        <v>34</v>
      </c>
      <c r="U21" s="809">
        <v>188</v>
      </c>
      <c r="V21" s="809">
        <v>2</v>
      </c>
      <c r="W21" s="370"/>
      <c r="X21" s="370"/>
      <c r="Y21" s="370"/>
      <c r="Z21" s="370"/>
      <c r="AA21" s="370"/>
      <c r="AB21" s="371"/>
    </row>
    <row r="22" spans="1:28" s="372" customFormat="1" ht="12" customHeight="1">
      <c r="A22" s="336"/>
      <c r="B22" s="336"/>
      <c r="C22" s="404" t="s">
        <v>1130</v>
      </c>
      <c r="D22" s="233"/>
      <c r="E22" s="808">
        <v>401</v>
      </c>
      <c r="F22" s="809">
        <v>49</v>
      </c>
      <c r="G22" s="809">
        <v>49</v>
      </c>
      <c r="H22" s="809">
        <v>30</v>
      </c>
      <c r="I22" s="809">
        <v>18</v>
      </c>
      <c r="J22" s="810" t="s">
        <v>34</v>
      </c>
      <c r="K22" s="810">
        <v>1</v>
      </c>
      <c r="L22" s="809">
        <v>14</v>
      </c>
      <c r="M22" s="809">
        <v>10</v>
      </c>
      <c r="N22" s="809">
        <v>3</v>
      </c>
      <c r="O22" s="810" t="s">
        <v>34</v>
      </c>
      <c r="P22" s="810">
        <v>1</v>
      </c>
      <c r="Q22" s="809" t="s">
        <v>34</v>
      </c>
      <c r="R22" s="809">
        <v>349</v>
      </c>
      <c r="S22" s="809">
        <v>75</v>
      </c>
      <c r="T22" s="809" t="s">
        <v>34</v>
      </c>
      <c r="U22" s="809">
        <v>274</v>
      </c>
      <c r="V22" s="809">
        <v>3</v>
      </c>
      <c r="W22" s="370"/>
      <c r="X22" s="370"/>
      <c r="Y22" s="370"/>
      <c r="Z22" s="370"/>
      <c r="AA22" s="370"/>
      <c r="AB22" s="371"/>
    </row>
    <row r="23" spans="1:28" s="372" customFormat="1" ht="12" customHeight="1">
      <c r="A23" s="336"/>
      <c r="B23" s="336"/>
      <c r="C23" s="404" t="s">
        <v>1131</v>
      </c>
      <c r="D23" s="233"/>
      <c r="E23" s="808">
        <v>346</v>
      </c>
      <c r="F23" s="809">
        <v>19</v>
      </c>
      <c r="G23" s="809">
        <v>19</v>
      </c>
      <c r="H23" s="809">
        <v>11</v>
      </c>
      <c r="I23" s="809">
        <v>6</v>
      </c>
      <c r="J23" s="810" t="s">
        <v>34</v>
      </c>
      <c r="K23" s="810">
        <v>2</v>
      </c>
      <c r="L23" s="809">
        <v>4</v>
      </c>
      <c r="M23" s="809">
        <v>2</v>
      </c>
      <c r="N23" s="809">
        <v>2</v>
      </c>
      <c r="O23" s="810" t="s">
        <v>34</v>
      </c>
      <c r="P23" s="810" t="s">
        <v>34</v>
      </c>
      <c r="Q23" s="809" t="s">
        <v>34</v>
      </c>
      <c r="R23" s="809">
        <v>327</v>
      </c>
      <c r="S23" s="809">
        <v>55</v>
      </c>
      <c r="T23" s="809" t="s">
        <v>34</v>
      </c>
      <c r="U23" s="809">
        <v>272</v>
      </c>
      <c r="V23" s="809" t="s">
        <v>34</v>
      </c>
      <c r="W23" s="370"/>
      <c r="X23" s="370"/>
      <c r="Y23" s="370"/>
      <c r="Z23" s="370"/>
      <c r="AA23" s="370"/>
      <c r="AB23" s="371"/>
    </row>
    <row r="24" spans="1:28" s="372" customFormat="1" ht="12" customHeight="1">
      <c r="A24" s="336"/>
      <c r="B24" s="336"/>
      <c r="C24" s="404" t="s">
        <v>1132</v>
      </c>
      <c r="D24" s="233"/>
      <c r="E24" s="808">
        <v>575</v>
      </c>
      <c r="F24" s="809">
        <v>8</v>
      </c>
      <c r="G24" s="809">
        <v>8</v>
      </c>
      <c r="H24" s="809">
        <v>5</v>
      </c>
      <c r="I24" s="809">
        <v>1</v>
      </c>
      <c r="J24" s="810" t="s">
        <v>34</v>
      </c>
      <c r="K24" s="810">
        <v>2</v>
      </c>
      <c r="L24" s="809">
        <v>2</v>
      </c>
      <c r="M24" s="809">
        <v>2</v>
      </c>
      <c r="N24" s="809" t="s">
        <v>34</v>
      </c>
      <c r="O24" s="810" t="s">
        <v>34</v>
      </c>
      <c r="P24" s="810" t="s">
        <v>34</v>
      </c>
      <c r="Q24" s="809" t="s">
        <v>34</v>
      </c>
      <c r="R24" s="809">
        <v>567</v>
      </c>
      <c r="S24" s="809">
        <v>40</v>
      </c>
      <c r="T24" s="809" t="s">
        <v>34</v>
      </c>
      <c r="U24" s="809">
        <v>527</v>
      </c>
      <c r="V24" s="809" t="s">
        <v>34</v>
      </c>
      <c r="W24" s="370"/>
      <c r="X24" s="370"/>
      <c r="Y24" s="370"/>
      <c r="Z24" s="370"/>
      <c r="AA24" s="370"/>
      <c r="AB24" s="371"/>
    </row>
    <row r="25" spans="1:28" s="372" customFormat="1" ht="12" customHeight="1">
      <c r="A25" s="336"/>
      <c r="B25" s="233" t="s">
        <v>1133</v>
      </c>
      <c r="C25" s="233"/>
      <c r="D25" s="233"/>
      <c r="E25" s="808"/>
      <c r="F25" s="809"/>
      <c r="G25" s="809"/>
      <c r="H25" s="809"/>
      <c r="I25" s="809"/>
      <c r="J25" s="810"/>
      <c r="K25" s="810"/>
      <c r="L25" s="809"/>
      <c r="M25" s="809"/>
      <c r="N25" s="809"/>
      <c r="O25" s="810"/>
      <c r="P25" s="810"/>
      <c r="Q25" s="809"/>
      <c r="R25" s="809"/>
      <c r="S25" s="809"/>
      <c r="T25" s="809"/>
      <c r="U25" s="809"/>
      <c r="V25" s="809"/>
      <c r="W25" s="370"/>
      <c r="X25" s="370"/>
      <c r="Y25" s="370"/>
      <c r="Z25" s="370"/>
      <c r="AA25" s="370"/>
      <c r="AB25" s="371"/>
    </row>
    <row r="26" spans="1:28" s="372" customFormat="1" ht="12" customHeight="1">
      <c r="A26" s="336"/>
      <c r="B26" s="233"/>
      <c r="C26" s="404" t="s">
        <v>1109</v>
      </c>
      <c r="D26" s="233"/>
      <c r="E26" s="808">
        <v>1695</v>
      </c>
      <c r="F26" s="809">
        <v>1262</v>
      </c>
      <c r="G26" s="809">
        <v>1191</v>
      </c>
      <c r="H26" s="809">
        <v>1046</v>
      </c>
      <c r="I26" s="809">
        <v>109</v>
      </c>
      <c r="J26" s="810">
        <v>7</v>
      </c>
      <c r="K26" s="810">
        <v>29</v>
      </c>
      <c r="L26" s="809">
        <v>1004</v>
      </c>
      <c r="M26" s="809">
        <v>908</v>
      </c>
      <c r="N26" s="809">
        <v>76</v>
      </c>
      <c r="O26" s="809">
        <v>7</v>
      </c>
      <c r="P26" s="809">
        <v>13</v>
      </c>
      <c r="Q26" s="809">
        <v>71</v>
      </c>
      <c r="R26" s="809">
        <v>400</v>
      </c>
      <c r="S26" s="809">
        <v>170</v>
      </c>
      <c r="T26" s="809">
        <v>105</v>
      </c>
      <c r="U26" s="809">
        <v>125</v>
      </c>
      <c r="V26" s="809">
        <v>33</v>
      </c>
      <c r="W26" s="370"/>
      <c r="X26" s="370"/>
      <c r="Y26" s="370"/>
      <c r="Z26" s="370"/>
      <c r="AA26" s="370"/>
      <c r="AB26" s="371"/>
    </row>
    <row r="27" spans="1:28" s="372" customFormat="1" ht="12" customHeight="1">
      <c r="A27" s="336"/>
      <c r="B27" s="336"/>
      <c r="C27" s="404" t="s">
        <v>1134</v>
      </c>
      <c r="D27" s="233"/>
      <c r="E27" s="808">
        <v>2009</v>
      </c>
      <c r="F27" s="809">
        <v>282</v>
      </c>
      <c r="G27" s="809">
        <v>274</v>
      </c>
      <c r="H27" s="809">
        <v>180</v>
      </c>
      <c r="I27" s="809">
        <v>82</v>
      </c>
      <c r="J27" s="810" t="s">
        <v>34</v>
      </c>
      <c r="K27" s="810">
        <v>12</v>
      </c>
      <c r="L27" s="809">
        <v>125</v>
      </c>
      <c r="M27" s="809">
        <v>87</v>
      </c>
      <c r="N27" s="809">
        <v>35</v>
      </c>
      <c r="O27" s="810" t="s">
        <v>34</v>
      </c>
      <c r="P27" s="810">
        <v>3</v>
      </c>
      <c r="Q27" s="809">
        <v>8</v>
      </c>
      <c r="R27" s="809">
        <v>1720</v>
      </c>
      <c r="S27" s="809">
        <v>325</v>
      </c>
      <c r="T27" s="809" t="s">
        <v>34</v>
      </c>
      <c r="U27" s="809">
        <v>1395</v>
      </c>
      <c r="V27" s="809">
        <v>7</v>
      </c>
      <c r="W27" s="370"/>
      <c r="X27" s="370"/>
      <c r="Y27" s="370"/>
      <c r="Z27" s="370"/>
      <c r="AA27" s="370"/>
      <c r="AB27" s="371"/>
    </row>
    <row r="28" spans="1:28" s="372" customFormat="1" ht="12" customHeight="1">
      <c r="A28" s="336"/>
      <c r="B28" s="336"/>
      <c r="C28" s="1793" t="s">
        <v>1135</v>
      </c>
      <c r="D28" s="1794"/>
      <c r="E28" s="808">
        <v>687</v>
      </c>
      <c r="F28" s="809">
        <v>206</v>
      </c>
      <c r="G28" s="809">
        <v>198</v>
      </c>
      <c r="H28" s="809">
        <v>134</v>
      </c>
      <c r="I28" s="809">
        <v>57</v>
      </c>
      <c r="J28" s="810" t="s">
        <v>34</v>
      </c>
      <c r="K28" s="810">
        <v>7</v>
      </c>
      <c r="L28" s="809">
        <v>105</v>
      </c>
      <c r="M28" s="809">
        <v>73</v>
      </c>
      <c r="N28" s="809">
        <v>30</v>
      </c>
      <c r="O28" s="810" t="s">
        <v>34</v>
      </c>
      <c r="P28" s="810">
        <v>2</v>
      </c>
      <c r="Q28" s="809">
        <v>8</v>
      </c>
      <c r="R28" s="809">
        <v>477</v>
      </c>
      <c r="S28" s="809">
        <v>155</v>
      </c>
      <c r="T28" s="809" t="s">
        <v>34</v>
      </c>
      <c r="U28" s="809">
        <v>322</v>
      </c>
      <c r="V28" s="809">
        <v>4</v>
      </c>
      <c r="W28" s="370"/>
      <c r="X28" s="370"/>
      <c r="Y28" s="370"/>
      <c r="Z28" s="370"/>
      <c r="AA28" s="370"/>
      <c r="AB28" s="371"/>
    </row>
    <row r="29" spans="1:28" s="372" customFormat="1" ht="12" customHeight="1">
      <c r="A29" s="336"/>
      <c r="B29" s="336"/>
      <c r="C29" s="1793" t="s">
        <v>1116</v>
      </c>
      <c r="D29" s="1793"/>
      <c r="E29" s="808">
        <v>1322</v>
      </c>
      <c r="F29" s="809">
        <v>76</v>
      </c>
      <c r="G29" s="809">
        <v>76</v>
      </c>
      <c r="H29" s="809">
        <v>46</v>
      </c>
      <c r="I29" s="809">
        <v>25</v>
      </c>
      <c r="J29" s="810" t="s">
        <v>34</v>
      </c>
      <c r="K29" s="810">
        <v>5</v>
      </c>
      <c r="L29" s="809">
        <v>20</v>
      </c>
      <c r="M29" s="809">
        <v>14</v>
      </c>
      <c r="N29" s="809">
        <v>5</v>
      </c>
      <c r="O29" s="810" t="s">
        <v>34</v>
      </c>
      <c r="P29" s="810">
        <v>1</v>
      </c>
      <c r="Q29" s="809" t="s">
        <v>34</v>
      </c>
      <c r="R29" s="809">
        <v>1243</v>
      </c>
      <c r="S29" s="809">
        <v>170</v>
      </c>
      <c r="T29" s="809" t="s">
        <v>34</v>
      </c>
      <c r="U29" s="809">
        <v>1073</v>
      </c>
      <c r="V29" s="809">
        <v>3</v>
      </c>
      <c r="W29" s="370"/>
      <c r="X29" s="370"/>
      <c r="Y29" s="370"/>
      <c r="Z29" s="370"/>
      <c r="AA29" s="370"/>
      <c r="AB29" s="371"/>
    </row>
    <row r="30" spans="1:28" s="372" customFormat="1" ht="12" customHeight="1">
      <c r="A30" s="336"/>
      <c r="B30" s="336"/>
      <c r="C30" s="811"/>
      <c r="D30" s="811"/>
      <c r="E30" s="808"/>
      <c r="F30" s="809"/>
      <c r="G30" s="809"/>
      <c r="H30" s="809"/>
      <c r="I30" s="809"/>
      <c r="J30" s="810"/>
      <c r="K30" s="810"/>
      <c r="L30" s="809"/>
      <c r="M30" s="809"/>
      <c r="N30" s="809"/>
      <c r="O30" s="810"/>
      <c r="P30" s="810"/>
      <c r="Q30" s="809"/>
      <c r="R30" s="809"/>
      <c r="S30" s="809"/>
      <c r="T30" s="809"/>
      <c r="U30" s="809"/>
      <c r="V30" s="809"/>
      <c r="W30" s="370"/>
      <c r="X30" s="370"/>
      <c r="Y30" s="370"/>
      <c r="Z30" s="370"/>
      <c r="AA30" s="370"/>
      <c r="AB30" s="371"/>
    </row>
    <row r="31" spans="1:28" s="372" customFormat="1" ht="13.5" customHeight="1">
      <c r="A31" s="336"/>
      <c r="B31" s="336" t="s">
        <v>1140</v>
      </c>
      <c r="C31" s="812"/>
      <c r="D31" s="233"/>
      <c r="E31" s="808">
        <v>1557</v>
      </c>
      <c r="F31" s="809">
        <v>823</v>
      </c>
      <c r="G31" s="809">
        <v>759</v>
      </c>
      <c r="H31" s="809">
        <v>690</v>
      </c>
      <c r="I31" s="809">
        <v>35</v>
      </c>
      <c r="J31" s="810">
        <v>5</v>
      </c>
      <c r="K31" s="810">
        <v>29</v>
      </c>
      <c r="L31" s="809">
        <v>552</v>
      </c>
      <c r="M31" s="809">
        <v>524</v>
      </c>
      <c r="N31" s="809">
        <v>14</v>
      </c>
      <c r="O31" s="810">
        <v>5</v>
      </c>
      <c r="P31" s="810">
        <v>9</v>
      </c>
      <c r="Q31" s="809">
        <v>64</v>
      </c>
      <c r="R31" s="809">
        <v>713</v>
      </c>
      <c r="S31" s="809">
        <v>59</v>
      </c>
      <c r="T31" s="809">
        <v>52</v>
      </c>
      <c r="U31" s="809">
        <v>602</v>
      </c>
      <c r="V31" s="809">
        <v>21</v>
      </c>
      <c r="W31" s="370"/>
      <c r="X31" s="370"/>
      <c r="Y31" s="370"/>
      <c r="Z31" s="370"/>
      <c r="AA31" s="370"/>
      <c r="AB31" s="371"/>
    </row>
    <row r="32" spans="1:28" s="372" customFormat="1" ht="12" customHeight="1">
      <c r="A32" s="336"/>
      <c r="B32" s="336"/>
      <c r="C32" s="404" t="s">
        <v>1141</v>
      </c>
      <c r="D32" s="233" t="s">
        <v>1115</v>
      </c>
      <c r="E32" s="808">
        <v>62</v>
      </c>
      <c r="F32" s="809">
        <v>10</v>
      </c>
      <c r="G32" s="809">
        <v>9</v>
      </c>
      <c r="H32" s="809">
        <v>5</v>
      </c>
      <c r="I32" s="809" t="s">
        <v>34</v>
      </c>
      <c r="J32" s="810">
        <v>3</v>
      </c>
      <c r="K32" s="810">
        <v>1</v>
      </c>
      <c r="L32" s="809">
        <v>8</v>
      </c>
      <c r="M32" s="809">
        <v>4</v>
      </c>
      <c r="N32" s="809" t="s">
        <v>34</v>
      </c>
      <c r="O32" s="810">
        <v>3</v>
      </c>
      <c r="P32" s="810">
        <v>1</v>
      </c>
      <c r="Q32" s="809">
        <v>1</v>
      </c>
      <c r="R32" s="809">
        <v>49</v>
      </c>
      <c r="S32" s="809" t="s">
        <v>34</v>
      </c>
      <c r="T32" s="809">
        <v>47</v>
      </c>
      <c r="U32" s="809">
        <v>2</v>
      </c>
      <c r="V32" s="809">
        <v>3</v>
      </c>
      <c r="W32" s="370"/>
      <c r="X32" s="370"/>
      <c r="Y32" s="370"/>
      <c r="Z32" s="370"/>
      <c r="AA32" s="370"/>
      <c r="AB32" s="371"/>
    </row>
    <row r="33" spans="1:28" s="372" customFormat="1" ht="12" customHeight="1">
      <c r="A33" s="336"/>
      <c r="B33" s="336"/>
      <c r="C33" s="404" t="s">
        <v>1119</v>
      </c>
      <c r="D33" s="233"/>
      <c r="E33" s="808">
        <v>37</v>
      </c>
      <c r="F33" s="809">
        <v>31</v>
      </c>
      <c r="G33" s="809">
        <v>28</v>
      </c>
      <c r="H33" s="809">
        <v>27</v>
      </c>
      <c r="I33" s="809" t="s">
        <v>34</v>
      </c>
      <c r="J33" s="810">
        <v>1</v>
      </c>
      <c r="K33" s="810" t="s">
        <v>34</v>
      </c>
      <c r="L33" s="809">
        <v>26</v>
      </c>
      <c r="M33" s="809">
        <v>25</v>
      </c>
      <c r="N33" s="809" t="s">
        <v>34</v>
      </c>
      <c r="O33" s="810">
        <v>1</v>
      </c>
      <c r="P33" s="810" t="s">
        <v>34</v>
      </c>
      <c r="Q33" s="809">
        <v>3</v>
      </c>
      <c r="R33" s="809">
        <v>4</v>
      </c>
      <c r="S33" s="809" t="s">
        <v>34</v>
      </c>
      <c r="T33" s="809">
        <v>3</v>
      </c>
      <c r="U33" s="809">
        <v>1</v>
      </c>
      <c r="V33" s="809">
        <v>2</v>
      </c>
      <c r="W33" s="370"/>
      <c r="X33" s="370"/>
      <c r="Y33" s="370"/>
      <c r="Z33" s="370"/>
      <c r="AA33" s="370"/>
      <c r="AB33" s="371"/>
    </row>
    <row r="34" spans="1:28" s="372" customFormat="1" ht="12" customHeight="1">
      <c r="A34" s="336"/>
      <c r="B34" s="336"/>
      <c r="C34" s="404" t="s">
        <v>1120</v>
      </c>
      <c r="D34" s="233"/>
      <c r="E34" s="808">
        <v>41</v>
      </c>
      <c r="F34" s="809">
        <v>38</v>
      </c>
      <c r="G34" s="809">
        <v>33</v>
      </c>
      <c r="H34" s="809">
        <v>33</v>
      </c>
      <c r="I34" s="809" t="s">
        <v>34</v>
      </c>
      <c r="J34" s="810" t="s">
        <v>34</v>
      </c>
      <c r="K34" s="810" t="s">
        <v>34</v>
      </c>
      <c r="L34" s="809">
        <v>27</v>
      </c>
      <c r="M34" s="809">
        <v>27</v>
      </c>
      <c r="N34" s="809" t="s">
        <v>34</v>
      </c>
      <c r="O34" s="810" t="s">
        <v>34</v>
      </c>
      <c r="P34" s="810" t="s">
        <v>34</v>
      </c>
      <c r="Q34" s="809">
        <v>5</v>
      </c>
      <c r="R34" s="809">
        <v>2</v>
      </c>
      <c r="S34" s="809" t="s">
        <v>34</v>
      </c>
      <c r="T34" s="809">
        <v>1</v>
      </c>
      <c r="U34" s="809">
        <v>1</v>
      </c>
      <c r="V34" s="809">
        <v>1</v>
      </c>
      <c r="W34" s="370"/>
      <c r="X34" s="370"/>
      <c r="Y34" s="370"/>
      <c r="Z34" s="370"/>
      <c r="AA34" s="370"/>
      <c r="AB34" s="371"/>
    </row>
    <row r="35" spans="1:28" s="372" customFormat="1" ht="12" customHeight="1">
      <c r="A35" s="336"/>
      <c r="B35" s="336"/>
      <c r="C35" s="404" t="s">
        <v>1121</v>
      </c>
      <c r="D35" s="233"/>
      <c r="E35" s="808">
        <v>47</v>
      </c>
      <c r="F35" s="809">
        <v>37</v>
      </c>
      <c r="G35" s="809">
        <v>35</v>
      </c>
      <c r="H35" s="809">
        <v>33</v>
      </c>
      <c r="I35" s="809">
        <v>1</v>
      </c>
      <c r="J35" s="810" t="s">
        <v>34</v>
      </c>
      <c r="K35" s="810">
        <v>1</v>
      </c>
      <c r="L35" s="809">
        <v>31</v>
      </c>
      <c r="M35" s="809">
        <v>31</v>
      </c>
      <c r="N35" s="809" t="s">
        <v>34</v>
      </c>
      <c r="O35" s="810" t="s">
        <v>34</v>
      </c>
      <c r="P35" s="810" t="s">
        <v>34</v>
      </c>
      <c r="Q35" s="809">
        <v>2</v>
      </c>
      <c r="R35" s="809">
        <v>7</v>
      </c>
      <c r="S35" s="809">
        <v>3</v>
      </c>
      <c r="T35" s="809" t="s">
        <v>34</v>
      </c>
      <c r="U35" s="809">
        <v>4</v>
      </c>
      <c r="V35" s="809">
        <v>3</v>
      </c>
      <c r="W35" s="370"/>
      <c r="X35" s="370"/>
      <c r="Y35" s="370"/>
      <c r="Z35" s="370"/>
      <c r="AA35" s="370"/>
      <c r="AB35" s="371"/>
    </row>
    <row r="36" spans="1:28" s="372" customFormat="1" ht="12" customHeight="1">
      <c r="A36" s="336"/>
      <c r="B36" s="336"/>
      <c r="C36" s="404" t="s">
        <v>1122</v>
      </c>
      <c r="D36" s="233"/>
      <c r="E36" s="808">
        <v>63</v>
      </c>
      <c r="F36" s="809">
        <v>55</v>
      </c>
      <c r="G36" s="809">
        <v>50</v>
      </c>
      <c r="H36" s="809">
        <v>47</v>
      </c>
      <c r="I36" s="809">
        <v>2</v>
      </c>
      <c r="J36" s="810">
        <v>1</v>
      </c>
      <c r="K36" s="810" t="s">
        <v>34</v>
      </c>
      <c r="L36" s="809">
        <v>41</v>
      </c>
      <c r="M36" s="809">
        <v>39</v>
      </c>
      <c r="N36" s="809">
        <v>1</v>
      </c>
      <c r="O36" s="810">
        <v>1</v>
      </c>
      <c r="P36" s="810" t="s">
        <v>34</v>
      </c>
      <c r="Q36" s="809">
        <v>5</v>
      </c>
      <c r="R36" s="809">
        <v>6</v>
      </c>
      <c r="S36" s="809">
        <v>1</v>
      </c>
      <c r="T36" s="809">
        <v>1</v>
      </c>
      <c r="U36" s="809">
        <v>4</v>
      </c>
      <c r="V36" s="809">
        <v>2</v>
      </c>
      <c r="W36" s="370"/>
      <c r="X36" s="370"/>
      <c r="Y36" s="370"/>
      <c r="Z36" s="370"/>
      <c r="AA36" s="370"/>
      <c r="AB36" s="371"/>
    </row>
    <row r="37" spans="1:28" s="372" customFormat="1" ht="12" customHeight="1">
      <c r="A37" s="336"/>
      <c r="B37" s="336"/>
      <c r="C37" s="404" t="s">
        <v>1123</v>
      </c>
      <c r="D37" s="233"/>
      <c r="E37" s="808">
        <v>86</v>
      </c>
      <c r="F37" s="809">
        <v>82</v>
      </c>
      <c r="G37" s="809">
        <v>75</v>
      </c>
      <c r="H37" s="809">
        <v>72</v>
      </c>
      <c r="I37" s="809">
        <v>1</v>
      </c>
      <c r="J37" s="810" t="s">
        <v>34</v>
      </c>
      <c r="K37" s="810">
        <v>2</v>
      </c>
      <c r="L37" s="809">
        <v>60</v>
      </c>
      <c r="M37" s="809">
        <v>58</v>
      </c>
      <c r="N37" s="809">
        <v>1</v>
      </c>
      <c r="O37" s="810" t="s">
        <v>34</v>
      </c>
      <c r="P37" s="810">
        <v>1</v>
      </c>
      <c r="Q37" s="809">
        <v>7</v>
      </c>
      <c r="R37" s="809">
        <v>2</v>
      </c>
      <c r="S37" s="809">
        <v>1</v>
      </c>
      <c r="T37" s="809" t="s">
        <v>34</v>
      </c>
      <c r="U37" s="809">
        <v>1</v>
      </c>
      <c r="V37" s="809">
        <v>2</v>
      </c>
      <c r="W37" s="370"/>
      <c r="X37" s="370"/>
      <c r="Y37" s="370"/>
      <c r="Z37" s="370"/>
      <c r="AA37" s="370"/>
      <c r="AB37" s="371"/>
    </row>
    <row r="38" spans="1:28" s="372" customFormat="1" ht="12" customHeight="1">
      <c r="A38" s="336"/>
      <c r="B38" s="336"/>
      <c r="C38" s="404" t="s">
        <v>1124</v>
      </c>
      <c r="D38" s="233"/>
      <c r="E38" s="808">
        <v>78</v>
      </c>
      <c r="F38" s="809">
        <v>67</v>
      </c>
      <c r="G38" s="809">
        <v>61</v>
      </c>
      <c r="H38" s="809">
        <v>58</v>
      </c>
      <c r="I38" s="809">
        <v>2</v>
      </c>
      <c r="J38" s="810" t="s">
        <v>34</v>
      </c>
      <c r="K38" s="810">
        <v>1</v>
      </c>
      <c r="L38" s="809">
        <v>53</v>
      </c>
      <c r="M38" s="809">
        <v>52</v>
      </c>
      <c r="N38" s="809" t="s">
        <v>34</v>
      </c>
      <c r="O38" s="810" t="s">
        <v>34</v>
      </c>
      <c r="P38" s="810">
        <v>1</v>
      </c>
      <c r="Q38" s="809">
        <v>6</v>
      </c>
      <c r="R38" s="809">
        <v>10</v>
      </c>
      <c r="S38" s="809">
        <v>1</v>
      </c>
      <c r="T38" s="809" t="s">
        <v>34</v>
      </c>
      <c r="U38" s="809">
        <v>9</v>
      </c>
      <c r="V38" s="809">
        <v>1</v>
      </c>
      <c r="W38" s="370"/>
      <c r="X38" s="370"/>
      <c r="Y38" s="370"/>
      <c r="Z38" s="370"/>
      <c r="AA38" s="370"/>
      <c r="AB38" s="371"/>
    </row>
    <row r="39" spans="1:28" s="372" customFormat="1" ht="12" customHeight="1">
      <c r="A39" s="336"/>
      <c r="B39" s="336"/>
      <c r="C39" s="404" t="s">
        <v>1125</v>
      </c>
      <c r="D39" s="233"/>
      <c r="E39" s="808">
        <v>115</v>
      </c>
      <c r="F39" s="809">
        <v>102</v>
      </c>
      <c r="G39" s="809">
        <v>98</v>
      </c>
      <c r="H39" s="809">
        <v>89</v>
      </c>
      <c r="I39" s="809">
        <v>1</v>
      </c>
      <c r="J39" s="810" t="s">
        <v>34</v>
      </c>
      <c r="K39" s="810">
        <v>8</v>
      </c>
      <c r="L39" s="809">
        <v>76</v>
      </c>
      <c r="M39" s="809">
        <v>75</v>
      </c>
      <c r="N39" s="809" t="s">
        <v>34</v>
      </c>
      <c r="O39" s="810" t="s">
        <v>34</v>
      </c>
      <c r="P39" s="810">
        <v>1</v>
      </c>
      <c r="Q39" s="809">
        <v>4</v>
      </c>
      <c r="R39" s="809">
        <v>10</v>
      </c>
      <c r="S39" s="809" t="s">
        <v>34</v>
      </c>
      <c r="T39" s="809" t="s">
        <v>34</v>
      </c>
      <c r="U39" s="809">
        <v>10</v>
      </c>
      <c r="V39" s="809">
        <v>3</v>
      </c>
      <c r="W39" s="370"/>
      <c r="X39" s="370"/>
      <c r="Y39" s="370"/>
      <c r="Z39" s="370"/>
      <c r="AA39" s="370"/>
      <c r="AB39" s="371"/>
    </row>
    <row r="40" spans="1:28" s="372" customFormat="1" ht="12" customHeight="1">
      <c r="A40" s="336"/>
      <c r="B40" s="336"/>
      <c r="C40" s="404" t="s">
        <v>1126</v>
      </c>
      <c r="D40" s="233"/>
      <c r="E40" s="808">
        <v>141</v>
      </c>
      <c r="F40" s="809">
        <v>120</v>
      </c>
      <c r="G40" s="809">
        <v>110</v>
      </c>
      <c r="H40" s="809">
        <v>102</v>
      </c>
      <c r="I40" s="809">
        <v>3</v>
      </c>
      <c r="J40" s="810" t="s">
        <v>34</v>
      </c>
      <c r="K40" s="810">
        <v>5</v>
      </c>
      <c r="L40" s="809">
        <v>83</v>
      </c>
      <c r="M40" s="809">
        <v>79</v>
      </c>
      <c r="N40" s="809">
        <v>1</v>
      </c>
      <c r="O40" s="810" t="s">
        <v>34</v>
      </c>
      <c r="P40" s="810">
        <v>3</v>
      </c>
      <c r="Q40" s="809">
        <v>10</v>
      </c>
      <c r="R40" s="809">
        <v>21</v>
      </c>
      <c r="S40" s="809">
        <v>4</v>
      </c>
      <c r="T40" s="809" t="s">
        <v>34</v>
      </c>
      <c r="U40" s="809">
        <v>17</v>
      </c>
      <c r="V40" s="809" t="s">
        <v>34</v>
      </c>
      <c r="W40" s="370"/>
      <c r="X40" s="370"/>
      <c r="Y40" s="370"/>
      <c r="Z40" s="370"/>
      <c r="AA40" s="370"/>
      <c r="AB40" s="371"/>
    </row>
    <row r="41" spans="1:28" s="372" customFormat="1" ht="12" customHeight="1">
      <c r="A41" s="336"/>
      <c r="B41" s="336"/>
      <c r="C41" s="404" t="s">
        <v>1127</v>
      </c>
      <c r="D41" s="233"/>
      <c r="E41" s="808">
        <v>170</v>
      </c>
      <c r="F41" s="809">
        <v>122</v>
      </c>
      <c r="G41" s="809">
        <v>107</v>
      </c>
      <c r="H41" s="809">
        <v>97</v>
      </c>
      <c r="I41" s="809">
        <v>5</v>
      </c>
      <c r="J41" s="810" t="s">
        <v>34</v>
      </c>
      <c r="K41" s="810">
        <v>5</v>
      </c>
      <c r="L41" s="809">
        <v>79</v>
      </c>
      <c r="M41" s="809">
        <v>74</v>
      </c>
      <c r="N41" s="809">
        <v>3</v>
      </c>
      <c r="O41" s="810" t="s">
        <v>34</v>
      </c>
      <c r="P41" s="810">
        <v>2</v>
      </c>
      <c r="Q41" s="809">
        <v>15</v>
      </c>
      <c r="R41" s="809">
        <v>47</v>
      </c>
      <c r="S41" s="809">
        <v>13</v>
      </c>
      <c r="T41" s="809" t="s">
        <v>34</v>
      </c>
      <c r="U41" s="809">
        <v>34</v>
      </c>
      <c r="V41" s="809">
        <v>1</v>
      </c>
      <c r="W41" s="370"/>
      <c r="X41" s="370"/>
      <c r="Y41" s="370"/>
      <c r="Z41" s="370"/>
      <c r="AA41" s="370"/>
      <c r="AB41" s="371"/>
    </row>
    <row r="42" spans="1:28" s="372" customFormat="1" ht="12" customHeight="1">
      <c r="A42" s="336"/>
      <c r="B42" s="336"/>
      <c r="C42" s="404" t="s">
        <v>1128</v>
      </c>
      <c r="D42" s="233"/>
      <c r="E42" s="808">
        <v>173</v>
      </c>
      <c r="F42" s="809">
        <v>82</v>
      </c>
      <c r="G42" s="809">
        <v>78</v>
      </c>
      <c r="H42" s="809">
        <v>68</v>
      </c>
      <c r="I42" s="809">
        <v>8</v>
      </c>
      <c r="J42" s="810" t="s">
        <v>34</v>
      </c>
      <c r="K42" s="810">
        <v>2</v>
      </c>
      <c r="L42" s="809">
        <v>44</v>
      </c>
      <c r="M42" s="809">
        <v>40</v>
      </c>
      <c r="N42" s="809">
        <v>4</v>
      </c>
      <c r="O42" s="810" t="s">
        <v>34</v>
      </c>
      <c r="P42" s="810" t="s">
        <v>34</v>
      </c>
      <c r="Q42" s="809">
        <v>4</v>
      </c>
      <c r="R42" s="809">
        <v>90</v>
      </c>
      <c r="S42" s="809">
        <v>10</v>
      </c>
      <c r="T42" s="809" t="s">
        <v>34</v>
      </c>
      <c r="U42" s="809">
        <v>80</v>
      </c>
      <c r="V42" s="809">
        <v>1</v>
      </c>
      <c r="W42" s="370"/>
      <c r="X42" s="370"/>
      <c r="Y42" s="370"/>
      <c r="Z42" s="370"/>
      <c r="AA42" s="370"/>
      <c r="AB42" s="371"/>
    </row>
    <row r="43" spans="1:28" s="372" customFormat="1" ht="12" customHeight="1">
      <c r="A43" s="336"/>
      <c r="B43" s="336"/>
      <c r="C43" s="404" t="s">
        <v>1129</v>
      </c>
      <c r="D43" s="233"/>
      <c r="E43" s="808">
        <v>136</v>
      </c>
      <c r="F43" s="809">
        <v>31</v>
      </c>
      <c r="G43" s="809">
        <v>29</v>
      </c>
      <c r="H43" s="809">
        <v>22</v>
      </c>
      <c r="I43" s="809">
        <v>6</v>
      </c>
      <c r="J43" s="810" t="s">
        <v>34</v>
      </c>
      <c r="K43" s="810">
        <v>1</v>
      </c>
      <c r="L43" s="809">
        <v>10</v>
      </c>
      <c r="M43" s="809">
        <v>7</v>
      </c>
      <c r="N43" s="809">
        <v>3</v>
      </c>
      <c r="O43" s="810" t="s">
        <v>34</v>
      </c>
      <c r="P43" s="810" t="s">
        <v>34</v>
      </c>
      <c r="Q43" s="809">
        <v>2</v>
      </c>
      <c r="R43" s="809">
        <v>103</v>
      </c>
      <c r="S43" s="809">
        <v>12</v>
      </c>
      <c r="T43" s="809" t="s">
        <v>34</v>
      </c>
      <c r="U43" s="809">
        <v>91</v>
      </c>
      <c r="V43" s="809">
        <v>2</v>
      </c>
      <c r="W43" s="370"/>
      <c r="X43" s="370"/>
      <c r="Y43" s="370"/>
      <c r="Z43" s="370"/>
      <c r="AA43" s="370"/>
      <c r="AB43" s="371"/>
    </row>
    <row r="44" spans="1:28" s="372" customFormat="1" ht="12" customHeight="1">
      <c r="A44" s="336"/>
      <c r="B44" s="336"/>
      <c r="C44" s="404" t="s">
        <v>1130</v>
      </c>
      <c r="D44" s="233"/>
      <c r="E44" s="808">
        <v>162</v>
      </c>
      <c r="F44" s="809">
        <v>28</v>
      </c>
      <c r="G44" s="809">
        <v>28</v>
      </c>
      <c r="H44" s="809">
        <v>24</v>
      </c>
      <c r="I44" s="809">
        <v>4</v>
      </c>
      <c r="J44" s="810" t="s">
        <v>34</v>
      </c>
      <c r="K44" s="810" t="s">
        <v>34</v>
      </c>
      <c r="L44" s="809">
        <v>10</v>
      </c>
      <c r="M44" s="809">
        <v>9</v>
      </c>
      <c r="N44" s="809">
        <v>1</v>
      </c>
      <c r="O44" s="810" t="s">
        <v>34</v>
      </c>
      <c r="P44" s="810" t="s">
        <v>34</v>
      </c>
      <c r="Q44" s="809" t="s">
        <v>34</v>
      </c>
      <c r="R44" s="809">
        <v>134</v>
      </c>
      <c r="S44" s="809">
        <v>8</v>
      </c>
      <c r="T44" s="809" t="s">
        <v>34</v>
      </c>
      <c r="U44" s="809">
        <v>126</v>
      </c>
      <c r="V44" s="809" t="s">
        <v>34</v>
      </c>
      <c r="W44" s="370"/>
      <c r="X44" s="370"/>
      <c r="Y44" s="370"/>
      <c r="Z44" s="370"/>
      <c r="AA44" s="370"/>
      <c r="AB44" s="371"/>
    </row>
    <row r="45" spans="1:28" s="372" customFormat="1" ht="12" customHeight="1">
      <c r="A45" s="336"/>
      <c r="B45" s="336"/>
      <c r="C45" s="404" t="s">
        <v>1131</v>
      </c>
      <c r="D45" s="233"/>
      <c r="E45" s="808">
        <v>121</v>
      </c>
      <c r="F45" s="809">
        <v>12</v>
      </c>
      <c r="G45" s="809">
        <v>12</v>
      </c>
      <c r="H45" s="809">
        <v>9</v>
      </c>
      <c r="I45" s="809">
        <v>2</v>
      </c>
      <c r="J45" s="810" t="s">
        <v>34</v>
      </c>
      <c r="K45" s="810">
        <v>1</v>
      </c>
      <c r="L45" s="809">
        <v>2</v>
      </c>
      <c r="M45" s="809">
        <v>2</v>
      </c>
      <c r="N45" s="809" t="s">
        <v>34</v>
      </c>
      <c r="O45" s="810" t="s">
        <v>34</v>
      </c>
      <c r="P45" s="810" t="s">
        <v>34</v>
      </c>
      <c r="Q45" s="809" t="s">
        <v>34</v>
      </c>
      <c r="R45" s="809">
        <v>109</v>
      </c>
      <c r="S45" s="809">
        <v>5</v>
      </c>
      <c r="T45" s="809" t="s">
        <v>34</v>
      </c>
      <c r="U45" s="809">
        <v>104</v>
      </c>
      <c r="V45" s="809" t="s">
        <v>34</v>
      </c>
      <c r="W45" s="370"/>
      <c r="X45" s="370"/>
      <c r="Y45" s="370"/>
      <c r="Z45" s="370"/>
      <c r="AA45" s="370"/>
      <c r="AB45" s="371"/>
    </row>
    <row r="46" spans="1:28" s="372" customFormat="1" ht="12" customHeight="1">
      <c r="A46" s="336"/>
      <c r="B46" s="336"/>
      <c r="C46" s="404" t="s">
        <v>1132</v>
      </c>
      <c r="D46" s="233"/>
      <c r="E46" s="808">
        <v>125</v>
      </c>
      <c r="F46" s="809">
        <v>6</v>
      </c>
      <c r="G46" s="809">
        <v>6</v>
      </c>
      <c r="H46" s="809">
        <v>4</v>
      </c>
      <c r="I46" s="809" t="s">
        <v>34</v>
      </c>
      <c r="J46" s="810" t="s">
        <v>34</v>
      </c>
      <c r="K46" s="810">
        <v>2</v>
      </c>
      <c r="L46" s="809">
        <v>2</v>
      </c>
      <c r="M46" s="809">
        <v>2</v>
      </c>
      <c r="N46" s="809" t="s">
        <v>34</v>
      </c>
      <c r="O46" s="810" t="s">
        <v>34</v>
      </c>
      <c r="P46" s="810" t="s">
        <v>34</v>
      </c>
      <c r="Q46" s="809" t="s">
        <v>34</v>
      </c>
      <c r="R46" s="809">
        <v>119</v>
      </c>
      <c r="S46" s="809">
        <v>1</v>
      </c>
      <c r="T46" s="809" t="s">
        <v>34</v>
      </c>
      <c r="U46" s="809">
        <v>118</v>
      </c>
      <c r="V46" s="809" t="s">
        <v>34</v>
      </c>
      <c r="W46" s="370"/>
      <c r="X46" s="370"/>
      <c r="Y46" s="370"/>
      <c r="Z46" s="370"/>
      <c r="AA46" s="370"/>
      <c r="AB46" s="371"/>
    </row>
    <row r="47" spans="1:28" s="372" customFormat="1" ht="12" customHeight="1">
      <c r="A47" s="336"/>
      <c r="B47" s="233" t="s">
        <v>1133</v>
      </c>
      <c r="C47" s="233"/>
      <c r="D47" s="233"/>
      <c r="E47" s="808"/>
      <c r="F47" s="809"/>
      <c r="G47" s="809"/>
      <c r="H47" s="809"/>
      <c r="I47" s="809"/>
      <c r="J47" s="810"/>
      <c r="K47" s="810"/>
      <c r="L47" s="809"/>
      <c r="M47" s="809"/>
      <c r="N47" s="809"/>
      <c r="O47" s="810"/>
      <c r="P47" s="810"/>
      <c r="Q47" s="809"/>
      <c r="R47" s="809"/>
      <c r="S47" s="809"/>
      <c r="T47" s="809"/>
      <c r="U47" s="809"/>
      <c r="V47" s="809"/>
      <c r="W47" s="370"/>
      <c r="X47" s="370"/>
      <c r="Y47" s="370"/>
      <c r="Z47" s="370"/>
      <c r="AA47" s="370"/>
      <c r="AB47" s="371"/>
    </row>
    <row r="48" spans="1:28" s="372" customFormat="1" ht="12" customHeight="1">
      <c r="A48" s="336"/>
      <c r="B48" s="233"/>
      <c r="C48" s="404" t="s">
        <v>1109</v>
      </c>
      <c r="D48" s="233"/>
      <c r="E48" s="808">
        <v>840</v>
      </c>
      <c r="F48" s="809">
        <v>664</v>
      </c>
      <c r="G48" s="809">
        <v>606</v>
      </c>
      <c r="H48" s="809">
        <v>563</v>
      </c>
      <c r="I48" s="809">
        <v>15</v>
      </c>
      <c r="J48" s="810">
        <v>5</v>
      </c>
      <c r="K48" s="810">
        <v>23</v>
      </c>
      <c r="L48" s="809">
        <v>484</v>
      </c>
      <c r="M48" s="809">
        <v>464</v>
      </c>
      <c r="N48" s="809">
        <v>6</v>
      </c>
      <c r="O48" s="809">
        <v>5</v>
      </c>
      <c r="P48" s="809">
        <v>9</v>
      </c>
      <c r="Q48" s="809">
        <v>58</v>
      </c>
      <c r="R48" s="809">
        <v>158</v>
      </c>
      <c r="S48" s="809">
        <v>23</v>
      </c>
      <c r="T48" s="809">
        <v>52</v>
      </c>
      <c r="U48" s="809">
        <v>83</v>
      </c>
      <c r="V48" s="809">
        <v>18</v>
      </c>
      <c r="W48" s="370"/>
      <c r="X48" s="370"/>
      <c r="Y48" s="370"/>
      <c r="Z48" s="370"/>
      <c r="AA48" s="370"/>
      <c r="AB48" s="371"/>
    </row>
    <row r="49" spans="1:28" s="372" customFormat="1" ht="12" customHeight="1">
      <c r="A49" s="336"/>
      <c r="B49" s="336"/>
      <c r="C49" s="404" t="s">
        <v>1134</v>
      </c>
      <c r="D49" s="233"/>
      <c r="E49" s="808">
        <v>717</v>
      </c>
      <c r="F49" s="809">
        <v>159</v>
      </c>
      <c r="G49" s="809">
        <v>153</v>
      </c>
      <c r="H49" s="809">
        <v>127</v>
      </c>
      <c r="I49" s="809">
        <v>20</v>
      </c>
      <c r="J49" s="810" t="s">
        <v>34</v>
      </c>
      <c r="K49" s="810">
        <v>6</v>
      </c>
      <c r="L49" s="809">
        <v>68</v>
      </c>
      <c r="M49" s="809">
        <v>60</v>
      </c>
      <c r="N49" s="809">
        <v>8</v>
      </c>
      <c r="O49" s="810" t="s">
        <v>34</v>
      </c>
      <c r="P49" s="810" t="s">
        <v>34</v>
      </c>
      <c r="Q49" s="809">
        <v>6</v>
      </c>
      <c r="R49" s="809">
        <v>555</v>
      </c>
      <c r="S49" s="809">
        <v>36</v>
      </c>
      <c r="T49" s="809" t="s">
        <v>34</v>
      </c>
      <c r="U49" s="809">
        <v>519</v>
      </c>
      <c r="V49" s="809">
        <v>3</v>
      </c>
      <c r="W49" s="370"/>
      <c r="X49" s="370"/>
      <c r="Y49" s="370"/>
      <c r="Z49" s="370"/>
      <c r="AA49" s="370"/>
      <c r="AB49" s="371"/>
    </row>
    <row r="50" spans="1:28" s="372" customFormat="1" ht="12" customHeight="1">
      <c r="A50" s="336"/>
      <c r="B50" s="336"/>
      <c r="C50" s="1793" t="s">
        <v>1135</v>
      </c>
      <c r="D50" s="1793"/>
      <c r="E50" s="808">
        <v>309</v>
      </c>
      <c r="F50" s="809">
        <v>113</v>
      </c>
      <c r="G50" s="809">
        <v>107</v>
      </c>
      <c r="H50" s="809">
        <v>90</v>
      </c>
      <c r="I50" s="809">
        <v>14</v>
      </c>
      <c r="J50" s="810" t="s">
        <v>34</v>
      </c>
      <c r="K50" s="810">
        <v>3</v>
      </c>
      <c r="L50" s="809">
        <v>54</v>
      </c>
      <c r="M50" s="809">
        <v>47</v>
      </c>
      <c r="N50" s="809">
        <v>7</v>
      </c>
      <c r="O50" s="810" t="s">
        <v>34</v>
      </c>
      <c r="P50" s="810" t="s">
        <v>34</v>
      </c>
      <c r="Q50" s="809">
        <v>6</v>
      </c>
      <c r="R50" s="809">
        <v>193</v>
      </c>
      <c r="S50" s="809">
        <v>22</v>
      </c>
      <c r="T50" s="809" t="s">
        <v>34</v>
      </c>
      <c r="U50" s="809">
        <v>171</v>
      </c>
      <c r="V50" s="809">
        <v>3</v>
      </c>
      <c r="W50" s="370"/>
      <c r="X50" s="370"/>
      <c r="Y50" s="370"/>
      <c r="Z50" s="370"/>
      <c r="AA50" s="370"/>
      <c r="AB50" s="371"/>
    </row>
    <row r="51" spans="1:28" s="372" customFormat="1" ht="13.5" customHeight="1">
      <c r="A51" s="336"/>
      <c r="B51" s="336"/>
      <c r="C51" s="1793" t="s">
        <v>1116</v>
      </c>
      <c r="D51" s="1793"/>
      <c r="E51" s="808">
        <v>408</v>
      </c>
      <c r="F51" s="809">
        <v>46</v>
      </c>
      <c r="G51" s="809">
        <v>46</v>
      </c>
      <c r="H51" s="809">
        <v>37</v>
      </c>
      <c r="I51" s="809">
        <v>6</v>
      </c>
      <c r="J51" s="810" t="s">
        <v>34</v>
      </c>
      <c r="K51" s="810">
        <v>3</v>
      </c>
      <c r="L51" s="809">
        <v>14</v>
      </c>
      <c r="M51" s="809">
        <v>13</v>
      </c>
      <c r="N51" s="809">
        <v>1</v>
      </c>
      <c r="O51" s="810" t="s">
        <v>34</v>
      </c>
      <c r="P51" s="810" t="s">
        <v>34</v>
      </c>
      <c r="Q51" s="809" t="s">
        <v>34</v>
      </c>
      <c r="R51" s="809">
        <v>362</v>
      </c>
      <c r="S51" s="809">
        <v>14</v>
      </c>
      <c r="T51" s="809" t="s">
        <v>34</v>
      </c>
      <c r="U51" s="809">
        <v>348</v>
      </c>
      <c r="V51" s="809" t="s">
        <v>34</v>
      </c>
      <c r="W51" s="370"/>
      <c r="X51" s="370"/>
      <c r="Y51" s="370"/>
      <c r="Z51" s="370"/>
      <c r="AA51" s="370"/>
      <c r="AB51" s="371"/>
    </row>
    <row r="52" spans="1:28" s="372" customFormat="1" ht="13.5" customHeight="1">
      <c r="A52" s="336"/>
      <c r="B52" s="336"/>
      <c r="C52" s="811"/>
      <c r="D52" s="811"/>
      <c r="E52" s="808"/>
      <c r="F52" s="809"/>
      <c r="G52" s="809"/>
      <c r="H52" s="809"/>
      <c r="I52" s="809"/>
      <c r="J52" s="810"/>
      <c r="K52" s="810"/>
      <c r="L52" s="809"/>
      <c r="M52" s="809"/>
      <c r="N52" s="809"/>
      <c r="O52" s="810"/>
      <c r="P52" s="810"/>
      <c r="Q52" s="809"/>
      <c r="R52" s="809"/>
      <c r="S52" s="809"/>
      <c r="T52" s="809"/>
      <c r="U52" s="809"/>
      <c r="V52" s="809"/>
      <c r="W52" s="370"/>
      <c r="X52" s="370"/>
      <c r="Y52" s="370"/>
      <c r="Z52" s="370"/>
      <c r="AA52" s="370"/>
      <c r="AB52" s="371"/>
    </row>
    <row r="53" spans="1:28" s="372" customFormat="1" ht="12" customHeight="1">
      <c r="A53" s="336"/>
      <c r="B53" s="233" t="s">
        <v>1117</v>
      </c>
      <c r="C53" s="234"/>
      <c r="D53" s="233"/>
      <c r="E53" s="808">
        <v>2147</v>
      </c>
      <c r="F53" s="809">
        <v>721</v>
      </c>
      <c r="G53" s="809">
        <v>706</v>
      </c>
      <c r="H53" s="809">
        <v>536</v>
      </c>
      <c r="I53" s="809">
        <v>156</v>
      </c>
      <c r="J53" s="810">
        <v>2</v>
      </c>
      <c r="K53" s="810">
        <v>12</v>
      </c>
      <c r="L53" s="809">
        <v>577</v>
      </c>
      <c r="M53" s="809">
        <v>471</v>
      </c>
      <c r="N53" s="809">
        <v>97</v>
      </c>
      <c r="O53" s="810">
        <v>2</v>
      </c>
      <c r="P53" s="810">
        <v>7</v>
      </c>
      <c r="Q53" s="809">
        <v>15</v>
      </c>
      <c r="R53" s="809">
        <v>1407</v>
      </c>
      <c r="S53" s="809">
        <v>436</v>
      </c>
      <c r="T53" s="809">
        <v>53</v>
      </c>
      <c r="U53" s="809">
        <v>918</v>
      </c>
      <c r="V53" s="809">
        <v>19</v>
      </c>
      <c r="W53" s="370"/>
      <c r="X53" s="370"/>
      <c r="Y53" s="370"/>
      <c r="Z53" s="370"/>
      <c r="AA53" s="370"/>
      <c r="AB53" s="371"/>
    </row>
    <row r="54" spans="1:28" s="372" customFormat="1" ht="12" customHeight="1">
      <c r="A54" s="336"/>
      <c r="B54" s="336"/>
      <c r="C54" s="404" t="s">
        <v>1118</v>
      </c>
      <c r="D54" s="233" t="s">
        <v>1001</v>
      </c>
      <c r="E54" s="808">
        <v>64</v>
      </c>
      <c r="F54" s="809">
        <v>12</v>
      </c>
      <c r="G54" s="809">
        <v>12</v>
      </c>
      <c r="H54" s="809">
        <v>11</v>
      </c>
      <c r="I54" s="809" t="s">
        <v>34</v>
      </c>
      <c r="J54" s="810">
        <v>1</v>
      </c>
      <c r="K54" s="810" t="s">
        <v>34</v>
      </c>
      <c r="L54" s="809">
        <v>11</v>
      </c>
      <c r="M54" s="809">
        <v>10</v>
      </c>
      <c r="N54" s="809" t="s">
        <v>34</v>
      </c>
      <c r="O54" s="810">
        <v>1</v>
      </c>
      <c r="P54" s="810" t="s">
        <v>34</v>
      </c>
      <c r="Q54" s="809" t="s">
        <v>34</v>
      </c>
      <c r="R54" s="809">
        <v>51</v>
      </c>
      <c r="S54" s="809">
        <v>1</v>
      </c>
      <c r="T54" s="809">
        <v>49</v>
      </c>
      <c r="U54" s="809">
        <v>1</v>
      </c>
      <c r="V54" s="809">
        <v>1</v>
      </c>
      <c r="W54" s="370"/>
      <c r="X54" s="370"/>
      <c r="Y54" s="370"/>
      <c r="Z54" s="370"/>
      <c r="AA54" s="370"/>
      <c r="AB54" s="371"/>
    </row>
    <row r="55" spans="1:28" s="372" customFormat="1" ht="12" customHeight="1">
      <c r="A55" s="336"/>
      <c r="B55" s="336"/>
      <c r="C55" s="404" t="s">
        <v>1119</v>
      </c>
      <c r="D55" s="233"/>
      <c r="E55" s="808">
        <v>55</v>
      </c>
      <c r="F55" s="809">
        <v>46</v>
      </c>
      <c r="G55" s="809">
        <v>43</v>
      </c>
      <c r="H55" s="809">
        <v>41</v>
      </c>
      <c r="I55" s="809">
        <v>1</v>
      </c>
      <c r="J55" s="810">
        <v>1</v>
      </c>
      <c r="K55" s="810" t="s">
        <v>34</v>
      </c>
      <c r="L55" s="809">
        <v>36</v>
      </c>
      <c r="M55" s="809">
        <v>34</v>
      </c>
      <c r="N55" s="809">
        <v>1</v>
      </c>
      <c r="O55" s="810">
        <v>1</v>
      </c>
      <c r="P55" s="810" t="s">
        <v>34</v>
      </c>
      <c r="Q55" s="809">
        <v>3</v>
      </c>
      <c r="R55" s="809">
        <v>9</v>
      </c>
      <c r="S55" s="809">
        <v>6</v>
      </c>
      <c r="T55" s="809">
        <v>3</v>
      </c>
      <c r="U55" s="809" t="s">
        <v>34</v>
      </c>
      <c r="V55" s="809" t="s">
        <v>34</v>
      </c>
      <c r="W55" s="370"/>
      <c r="X55" s="370"/>
      <c r="Y55" s="370"/>
      <c r="Z55" s="370"/>
      <c r="AA55" s="370"/>
      <c r="AB55" s="371"/>
    </row>
    <row r="56" spans="1:28" s="372" customFormat="1" ht="12" customHeight="1">
      <c r="A56" s="336"/>
      <c r="B56" s="336"/>
      <c r="C56" s="404" t="s">
        <v>1120</v>
      </c>
      <c r="D56" s="233"/>
      <c r="E56" s="808">
        <v>41</v>
      </c>
      <c r="F56" s="809">
        <v>33</v>
      </c>
      <c r="G56" s="809">
        <v>32</v>
      </c>
      <c r="H56" s="809">
        <v>31</v>
      </c>
      <c r="I56" s="809">
        <v>1</v>
      </c>
      <c r="J56" s="810" t="s">
        <v>34</v>
      </c>
      <c r="K56" s="810" t="s">
        <v>34</v>
      </c>
      <c r="L56" s="809">
        <v>31</v>
      </c>
      <c r="M56" s="809">
        <v>30</v>
      </c>
      <c r="N56" s="809">
        <v>1</v>
      </c>
      <c r="O56" s="810" t="s">
        <v>34</v>
      </c>
      <c r="P56" s="810" t="s">
        <v>34</v>
      </c>
      <c r="Q56" s="809">
        <v>1</v>
      </c>
      <c r="R56" s="809">
        <v>7</v>
      </c>
      <c r="S56" s="809">
        <v>2</v>
      </c>
      <c r="T56" s="809">
        <v>1</v>
      </c>
      <c r="U56" s="809">
        <v>4</v>
      </c>
      <c r="V56" s="809">
        <v>1</v>
      </c>
      <c r="W56" s="370"/>
      <c r="X56" s="370"/>
      <c r="Y56" s="370"/>
      <c r="Z56" s="370"/>
      <c r="AA56" s="370"/>
      <c r="AB56" s="371"/>
    </row>
    <row r="57" spans="1:28" s="372" customFormat="1" ht="12" customHeight="1">
      <c r="A57" s="336"/>
      <c r="B57" s="336"/>
      <c r="C57" s="404" t="s">
        <v>1121</v>
      </c>
      <c r="D57" s="233"/>
      <c r="E57" s="808">
        <v>45</v>
      </c>
      <c r="F57" s="809">
        <v>38</v>
      </c>
      <c r="G57" s="809">
        <v>37</v>
      </c>
      <c r="H57" s="809">
        <v>34</v>
      </c>
      <c r="I57" s="809">
        <v>3</v>
      </c>
      <c r="J57" s="810" t="s">
        <v>34</v>
      </c>
      <c r="K57" s="810" t="s">
        <v>34</v>
      </c>
      <c r="L57" s="809">
        <v>35</v>
      </c>
      <c r="M57" s="809">
        <v>33</v>
      </c>
      <c r="N57" s="809">
        <v>2</v>
      </c>
      <c r="O57" s="810" t="s">
        <v>34</v>
      </c>
      <c r="P57" s="810" t="s">
        <v>34</v>
      </c>
      <c r="Q57" s="809">
        <v>1</v>
      </c>
      <c r="R57" s="809">
        <v>6</v>
      </c>
      <c r="S57" s="809">
        <v>5</v>
      </c>
      <c r="T57" s="809" t="s">
        <v>34</v>
      </c>
      <c r="U57" s="809">
        <v>1</v>
      </c>
      <c r="V57" s="809">
        <v>1</v>
      </c>
      <c r="W57" s="370"/>
      <c r="X57" s="370"/>
      <c r="Y57" s="370"/>
      <c r="Z57" s="370"/>
      <c r="AA57" s="370"/>
      <c r="AB57" s="371"/>
    </row>
    <row r="58" spans="1:28" s="372" customFormat="1" ht="12" customHeight="1">
      <c r="A58" s="336"/>
      <c r="B58" s="336"/>
      <c r="C58" s="404" t="s">
        <v>1122</v>
      </c>
      <c r="D58" s="233"/>
      <c r="E58" s="808">
        <v>76</v>
      </c>
      <c r="F58" s="809">
        <v>66</v>
      </c>
      <c r="G58" s="809">
        <v>64</v>
      </c>
      <c r="H58" s="809">
        <v>54</v>
      </c>
      <c r="I58" s="809">
        <v>9</v>
      </c>
      <c r="J58" s="810" t="s">
        <v>34</v>
      </c>
      <c r="K58" s="810">
        <v>1</v>
      </c>
      <c r="L58" s="809">
        <v>59</v>
      </c>
      <c r="M58" s="809">
        <v>49</v>
      </c>
      <c r="N58" s="809">
        <v>9</v>
      </c>
      <c r="O58" s="810" t="s">
        <v>34</v>
      </c>
      <c r="P58" s="810">
        <v>1</v>
      </c>
      <c r="Q58" s="809">
        <v>2</v>
      </c>
      <c r="R58" s="809">
        <v>8</v>
      </c>
      <c r="S58" s="809">
        <v>8</v>
      </c>
      <c r="T58" s="809" t="s">
        <v>34</v>
      </c>
      <c r="U58" s="809" t="s">
        <v>34</v>
      </c>
      <c r="V58" s="809">
        <v>2</v>
      </c>
      <c r="W58" s="370"/>
      <c r="X58" s="370"/>
      <c r="Y58" s="370"/>
      <c r="Z58" s="370"/>
      <c r="AA58" s="370"/>
      <c r="AB58" s="371"/>
    </row>
    <row r="59" spans="1:28" s="372" customFormat="1" ht="12" customHeight="1">
      <c r="A59" s="336"/>
      <c r="B59" s="336"/>
      <c r="C59" s="404" t="s">
        <v>1123</v>
      </c>
      <c r="D59" s="233"/>
      <c r="E59" s="808">
        <v>77</v>
      </c>
      <c r="F59" s="809">
        <v>64</v>
      </c>
      <c r="G59" s="809">
        <v>62</v>
      </c>
      <c r="H59" s="809">
        <v>52</v>
      </c>
      <c r="I59" s="809">
        <v>10</v>
      </c>
      <c r="J59" s="810" t="s">
        <v>34</v>
      </c>
      <c r="K59" s="810" t="s">
        <v>34</v>
      </c>
      <c r="L59" s="809">
        <v>59</v>
      </c>
      <c r="M59" s="809">
        <v>50</v>
      </c>
      <c r="N59" s="809">
        <v>9</v>
      </c>
      <c r="O59" s="810" t="s">
        <v>34</v>
      </c>
      <c r="P59" s="810" t="s">
        <v>34</v>
      </c>
      <c r="Q59" s="809">
        <v>2</v>
      </c>
      <c r="R59" s="809">
        <v>11</v>
      </c>
      <c r="S59" s="809">
        <v>10</v>
      </c>
      <c r="T59" s="809" t="s">
        <v>34</v>
      </c>
      <c r="U59" s="809">
        <v>1</v>
      </c>
      <c r="V59" s="809">
        <v>2</v>
      </c>
      <c r="W59" s="370"/>
      <c r="X59" s="370"/>
      <c r="Y59" s="370"/>
      <c r="Z59" s="370"/>
      <c r="AA59" s="370"/>
      <c r="AB59" s="371"/>
    </row>
    <row r="60" spans="1:28" s="372" customFormat="1" ht="12" customHeight="1">
      <c r="A60" s="336"/>
      <c r="B60" s="336"/>
      <c r="C60" s="404" t="s">
        <v>1124</v>
      </c>
      <c r="D60" s="233"/>
      <c r="E60" s="808">
        <v>89</v>
      </c>
      <c r="F60" s="809">
        <v>76</v>
      </c>
      <c r="G60" s="809">
        <v>73</v>
      </c>
      <c r="H60" s="809">
        <v>61</v>
      </c>
      <c r="I60" s="809">
        <v>11</v>
      </c>
      <c r="J60" s="810" t="s">
        <v>34</v>
      </c>
      <c r="K60" s="810">
        <v>1</v>
      </c>
      <c r="L60" s="809">
        <v>63</v>
      </c>
      <c r="M60" s="809">
        <v>56</v>
      </c>
      <c r="N60" s="809">
        <v>7</v>
      </c>
      <c r="O60" s="810" t="s">
        <v>34</v>
      </c>
      <c r="P60" s="810" t="s">
        <v>34</v>
      </c>
      <c r="Q60" s="809">
        <v>3</v>
      </c>
      <c r="R60" s="809">
        <v>12</v>
      </c>
      <c r="S60" s="809">
        <v>4</v>
      </c>
      <c r="T60" s="809" t="s">
        <v>34</v>
      </c>
      <c r="U60" s="809">
        <v>8</v>
      </c>
      <c r="V60" s="809">
        <v>1</v>
      </c>
      <c r="W60" s="370"/>
      <c r="X60" s="370"/>
      <c r="Y60" s="370"/>
      <c r="Z60" s="370"/>
      <c r="AA60" s="370"/>
      <c r="AB60" s="371"/>
    </row>
    <row r="61" spans="1:28" s="372" customFormat="1" ht="12" customHeight="1">
      <c r="A61" s="336"/>
      <c r="B61" s="336"/>
      <c r="C61" s="404" t="s">
        <v>1125</v>
      </c>
      <c r="D61" s="233"/>
      <c r="E61" s="808">
        <v>108</v>
      </c>
      <c r="F61" s="809">
        <v>78</v>
      </c>
      <c r="G61" s="809">
        <v>77</v>
      </c>
      <c r="H61" s="809">
        <v>56</v>
      </c>
      <c r="I61" s="809">
        <v>21</v>
      </c>
      <c r="J61" s="810" t="s">
        <v>34</v>
      </c>
      <c r="K61" s="810" t="s">
        <v>34</v>
      </c>
      <c r="L61" s="809">
        <v>71</v>
      </c>
      <c r="M61" s="809">
        <v>53</v>
      </c>
      <c r="N61" s="809">
        <v>18</v>
      </c>
      <c r="O61" s="810" t="s">
        <v>34</v>
      </c>
      <c r="P61" s="810" t="s">
        <v>34</v>
      </c>
      <c r="Q61" s="809">
        <v>1</v>
      </c>
      <c r="R61" s="809">
        <v>27</v>
      </c>
      <c r="S61" s="809">
        <v>23</v>
      </c>
      <c r="T61" s="809" t="s">
        <v>34</v>
      </c>
      <c r="U61" s="809">
        <v>4</v>
      </c>
      <c r="V61" s="809">
        <v>3</v>
      </c>
      <c r="W61" s="370"/>
      <c r="X61" s="370"/>
      <c r="Y61" s="370"/>
      <c r="Z61" s="370"/>
      <c r="AA61" s="370"/>
      <c r="AB61" s="371"/>
    </row>
    <row r="62" spans="1:28" s="372" customFormat="1" ht="12" customHeight="1">
      <c r="A62" s="336"/>
      <c r="B62" s="336"/>
      <c r="C62" s="404" t="s">
        <v>1126</v>
      </c>
      <c r="D62" s="233"/>
      <c r="E62" s="808">
        <v>142</v>
      </c>
      <c r="F62" s="809">
        <v>109</v>
      </c>
      <c r="G62" s="809">
        <v>109</v>
      </c>
      <c r="H62" s="809">
        <v>89</v>
      </c>
      <c r="I62" s="809">
        <v>18</v>
      </c>
      <c r="J62" s="810" t="s">
        <v>34</v>
      </c>
      <c r="K62" s="810">
        <v>2</v>
      </c>
      <c r="L62" s="809">
        <v>99</v>
      </c>
      <c r="M62" s="809">
        <v>82</v>
      </c>
      <c r="N62" s="809">
        <v>15</v>
      </c>
      <c r="O62" s="810" t="s">
        <v>34</v>
      </c>
      <c r="P62" s="810">
        <v>2</v>
      </c>
      <c r="Q62" s="809" t="s">
        <v>34</v>
      </c>
      <c r="R62" s="809">
        <v>31</v>
      </c>
      <c r="S62" s="809">
        <v>27</v>
      </c>
      <c r="T62" s="809" t="s">
        <v>34</v>
      </c>
      <c r="U62" s="809">
        <v>4</v>
      </c>
      <c r="V62" s="809">
        <v>2</v>
      </c>
      <c r="W62" s="370"/>
      <c r="X62" s="370"/>
      <c r="Y62" s="370"/>
      <c r="Z62" s="370"/>
      <c r="AA62" s="370"/>
      <c r="AB62" s="371"/>
    </row>
    <row r="63" spans="1:28" s="372" customFormat="1" ht="12" customHeight="1">
      <c r="A63" s="336"/>
      <c r="B63" s="336"/>
      <c r="C63" s="404" t="s">
        <v>1127</v>
      </c>
      <c r="D63" s="233"/>
      <c r="E63" s="808">
        <v>158</v>
      </c>
      <c r="F63" s="809">
        <v>76</v>
      </c>
      <c r="G63" s="809">
        <v>76</v>
      </c>
      <c r="H63" s="809">
        <v>54</v>
      </c>
      <c r="I63" s="809">
        <v>20</v>
      </c>
      <c r="J63" s="810" t="s">
        <v>34</v>
      </c>
      <c r="K63" s="810">
        <v>2</v>
      </c>
      <c r="L63" s="809">
        <v>56</v>
      </c>
      <c r="M63" s="809">
        <v>47</v>
      </c>
      <c r="N63" s="809">
        <v>8</v>
      </c>
      <c r="O63" s="810" t="s">
        <v>34</v>
      </c>
      <c r="P63" s="810">
        <v>1</v>
      </c>
      <c r="Q63" s="809" t="s">
        <v>34</v>
      </c>
      <c r="R63" s="809">
        <v>80</v>
      </c>
      <c r="S63" s="809">
        <v>61</v>
      </c>
      <c r="T63" s="809" t="s">
        <v>34</v>
      </c>
      <c r="U63" s="809">
        <v>19</v>
      </c>
      <c r="V63" s="809">
        <v>2</v>
      </c>
      <c r="W63" s="370"/>
      <c r="X63" s="370"/>
      <c r="Y63" s="370"/>
      <c r="Z63" s="370"/>
      <c r="AA63" s="370"/>
      <c r="AB63" s="371"/>
    </row>
    <row r="64" spans="1:28" s="372" customFormat="1" ht="12" customHeight="1">
      <c r="A64" s="336"/>
      <c r="B64" s="336"/>
      <c r="C64" s="404" t="s">
        <v>1128</v>
      </c>
      <c r="D64" s="233"/>
      <c r="E64" s="808">
        <v>183</v>
      </c>
      <c r="F64" s="809">
        <v>68</v>
      </c>
      <c r="G64" s="809">
        <v>67</v>
      </c>
      <c r="H64" s="809">
        <v>33</v>
      </c>
      <c r="I64" s="809">
        <v>31</v>
      </c>
      <c r="J64" s="810" t="s">
        <v>34</v>
      </c>
      <c r="K64" s="810">
        <v>3</v>
      </c>
      <c r="L64" s="809">
        <v>44</v>
      </c>
      <c r="M64" s="809">
        <v>22</v>
      </c>
      <c r="N64" s="809">
        <v>20</v>
      </c>
      <c r="O64" s="810" t="s">
        <v>34</v>
      </c>
      <c r="P64" s="810">
        <v>2</v>
      </c>
      <c r="Q64" s="809">
        <v>1</v>
      </c>
      <c r="R64" s="809">
        <v>114</v>
      </c>
      <c r="S64" s="809">
        <v>60</v>
      </c>
      <c r="T64" s="809" t="s">
        <v>34</v>
      </c>
      <c r="U64" s="809">
        <v>54</v>
      </c>
      <c r="V64" s="809">
        <v>1</v>
      </c>
      <c r="W64" s="370"/>
      <c r="X64" s="370"/>
      <c r="Y64" s="370"/>
      <c r="Z64" s="370"/>
      <c r="AA64" s="370"/>
      <c r="AB64" s="371"/>
    </row>
    <row r="65" spans="1:28" s="372" customFormat="1" ht="12" customHeight="1">
      <c r="A65" s="336"/>
      <c r="B65" s="336"/>
      <c r="C65" s="404" t="s">
        <v>1129</v>
      </c>
      <c r="D65" s="233"/>
      <c r="E65" s="808">
        <v>195</v>
      </c>
      <c r="F65" s="809">
        <v>25</v>
      </c>
      <c r="G65" s="809">
        <v>24</v>
      </c>
      <c r="H65" s="809">
        <v>11</v>
      </c>
      <c r="I65" s="809">
        <v>12</v>
      </c>
      <c r="J65" s="810" t="s">
        <v>34</v>
      </c>
      <c r="K65" s="810">
        <v>1</v>
      </c>
      <c r="L65" s="809">
        <v>7</v>
      </c>
      <c r="M65" s="809">
        <v>4</v>
      </c>
      <c r="N65" s="809">
        <v>3</v>
      </c>
      <c r="O65" s="810" t="s">
        <v>34</v>
      </c>
      <c r="P65" s="810" t="s">
        <v>34</v>
      </c>
      <c r="Q65" s="809">
        <v>1</v>
      </c>
      <c r="R65" s="809">
        <v>170</v>
      </c>
      <c r="S65" s="809">
        <v>73</v>
      </c>
      <c r="T65" s="809" t="s">
        <v>34</v>
      </c>
      <c r="U65" s="809">
        <v>97</v>
      </c>
      <c r="V65" s="809" t="s">
        <v>34</v>
      </c>
      <c r="W65" s="370"/>
      <c r="X65" s="370"/>
      <c r="Y65" s="370"/>
      <c r="Z65" s="370"/>
      <c r="AA65" s="370"/>
      <c r="AB65" s="371"/>
    </row>
    <row r="66" spans="1:28" s="372" customFormat="1" ht="12" customHeight="1">
      <c r="A66" s="336"/>
      <c r="B66" s="336"/>
      <c r="C66" s="404" t="s">
        <v>1130</v>
      </c>
      <c r="D66" s="233"/>
      <c r="E66" s="808">
        <v>239</v>
      </c>
      <c r="F66" s="809">
        <v>21</v>
      </c>
      <c r="G66" s="809">
        <v>21</v>
      </c>
      <c r="H66" s="809">
        <v>6</v>
      </c>
      <c r="I66" s="809">
        <v>14</v>
      </c>
      <c r="J66" s="810" t="s">
        <v>34</v>
      </c>
      <c r="K66" s="810">
        <v>1</v>
      </c>
      <c r="L66" s="809">
        <v>4</v>
      </c>
      <c r="M66" s="809">
        <v>1</v>
      </c>
      <c r="N66" s="809">
        <v>2</v>
      </c>
      <c r="O66" s="810" t="s">
        <v>34</v>
      </c>
      <c r="P66" s="810">
        <v>1</v>
      </c>
      <c r="Q66" s="809" t="s">
        <v>34</v>
      </c>
      <c r="R66" s="809">
        <v>215</v>
      </c>
      <c r="S66" s="809">
        <v>67</v>
      </c>
      <c r="T66" s="809" t="s">
        <v>34</v>
      </c>
      <c r="U66" s="809">
        <v>148</v>
      </c>
      <c r="V66" s="809">
        <v>3</v>
      </c>
      <c r="W66" s="370"/>
      <c r="X66" s="370"/>
      <c r="Y66" s="370"/>
      <c r="Z66" s="370"/>
      <c r="AA66" s="370"/>
      <c r="AB66" s="371"/>
    </row>
    <row r="67" spans="1:28" s="372" customFormat="1" ht="12" customHeight="1">
      <c r="A67" s="336"/>
      <c r="B67" s="336"/>
      <c r="C67" s="404" t="s">
        <v>1131</v>
      </c>
      <c r="D67" s="233"/>
      <c r="E67" s="808">
        <v>225</v>
      </c>
      <c r="F67" s="809">
        <v>7</v>
      </c>
      <c r="G67" s="809">
        <v>7</v>
      </c>
      <c r="H67" s="809">
        <v>2</v>
      </c>
      <c r="I67" s="809">
        <v>4</v>
      </c>
      <c r="J67" s="810" t="s">
        <v>34</v>
      </c>
      <c r="K67" s="810">
        <v>1</v>
      </c>
      <c r="L67" s="809">
        <v>2</v>
      </c>
      <c r="M67" s="809" t="s">
        <v>34</v>
      </c>
      <c r="N67" s="809">
        <v>2</v>
      </c>
      <c r="O67" s="810" t="s">
        <v>34</v>
      </c>
      <c r="P67" s="810" t="s">
        <v>34</v>
      </c>
      <c r="Q67" s="809" t="s">
        <v>34</v>
      </c>
      <c r="R67" s="809">
        <v>218</v>
      </c>
      <c r="S67" s="809">
        <v>50</v>
      </c>
      <c r="T67" s="809" t="s">
        <v>34</v>
      </c>
      <c r="U67" s="809">
        <v>168</v>
      </c>
      <c r="V67" s="809" t="s">
        <v>34</v>
      </c>
      <c r="W67" s="370"/>
      <c r="X67" s="370"/>
      <c r="Y67" s="370"/>
      <c r="Z67" s="370"/>
      <c r="AA67" s="370"/>
      <c r="AB67" s="371"/>
    </row>
    <row r="68" spans="1:28" s="372" customFormat="1" ht="12" customHeight="1">
      <c r="A68" s="336"/>
      <c r="B68" s="336"/>
      <c r="C68" s="404" t="s">
        <v>1132</v>
      </c>
      <c r="D68" s="233"/>
      <c r="E68" s="808">
        <v>450</v>
      </c>
      <c r="F68" s="809">
        <v>2</v>
      </c>
      <c r="G68" s="809">
        <v>2</v>
      </c>
      <c r="H68" s="809">
        <v>1</v>
      </c>
      <c r="I68" s="809">
        <v>1</v>
      </c>
      <c r="J68" s="810" t="s">
        <v>34</v>
      </c>
      <c r="K68" s="810" t="s">
        <v>34</v>
      </c>
      <c r="L68" s="809" t="s">
        <v>34</v>
      </c>
      <c r="M68" s="809" t="s">
        <v>34</v>
      </c>
      <c r="N68" s="809" t="s">
        <v>34</v>
      </c>
      <c r="O68" s="810" t="s">
        <v>34</v>
      </c>
      <c r="P68" s="810" t="s">
        <v>34</v>
      </c>
      <c r="Q68" s="809" t="s">
        <v>34</v>
      </c>
      <c r="R68" s="809">
        <v>448</v>
      </c>
      <c r="S68" s="809">
        <v>39</v>
      </c>
      <c r="T68" s="809" t="s">
        <v>34</v>
      </c>
      <c r="U68" s="809">
        <v>409</v>
      </c>
      <c r="V68" s="809" t="s">
        <v>34</v>
      </c>
      <c r="W68" s="370"/>
      <c r="X68" s="370"/>
      <c r="Y68" s="370"/>
      <c r="Z68" s="370"/>
      <c r="AA68" s="370"/>
      <c r="AB68" s="371"/>
    </row>
    <row r="69" spans="1:28" s="372" customFormat="1" ht="12" customHeight="1">
      <c r="A69" s="336"/>
      <c r="B69" s="233" t="s">
        <v>1133</v>
      </c>
      <c r="C69" s="233"/>
      <c r="D69" s="233"/>
      <c r="E69" s="808"/>
      <c r="F69" s="809"/>
      <c r="G69" s="809"/>
      <c r="H69" s="809"/>
      <c r="I69" s="809"/>
      <c r="J69" s="810"/>
      <c r="K69" s="810"/>
      <c r="L69" s="809"/>
      <c r="M69" s="809"/>
      <c r="N69" s="809"/>
      <c r="O69" s="810"/>
      <c r="P69" s="810"/>
      <c r="Q69" s="809"/>
      <c r="R69" s="809"/>
      <c r="S69" s="809"/>
      <c r="T69" s="809"/>
      <c r="U69" s="809"/>
      <c r="V69" s="809"/>
      <c r="W69" s="370"/>
      <c r="X69" s="370"/>
      <c r="Y69" s="370"/>
      <c r="Z69" s="370"/>
      <c r="AA69" s="370"/>
      <c r="AB69" s="371"/>
    </row>
    <row r="70" spans="1:28" s="372" customFormat="1" ht="12" customHeight="1">
      <c r="A70" s="336"/>
      <c r="B70" s="233"/>
      <c r="C70" s="404" t="s">
        <v>1109</v>
      </c>
      <c r="D70" s="233"/>
      <c r="E70" s="808">
        <v>855</v>
      </c>
      <c r="F70" s="809">
        <v>598</v>
      </c>
      <c r="G70" s="809">
        <v>585</v>
      </c>
      <c r="H70" s="809">
        <v>483</v>
      </c>
      <c r="I70" s="809">
        <v>94</v>
      </c>
      <c r="J70" s="810">
        <v>2</v>
      </c>
      <c r="K70" s="810">
        <v>6</v>
      </c>
      <c r="L70" s="809">
        <v>520</v>
      </c>
      <c r="M70" s="809">
        <v>444</v>
      </c>
      <c r="N70" s="809">
        <v>70</v>
      </c>
      <c r="O70" s="809">
        <v>2</v>
      </c>
      <c r="P70" s="809">
        <v>4</v>
      </c>
      <c r="Q70" s="809">
        <v>13</v>
      </c>
      <c r="R70" s="809">
        <v>242</v>
      </c>
      <c r="S70" s="809">
        <v>147</v>
      </c>
      <c r="T70" s="809">
        <v>53</v>
      </c>
      <c r="U70" s="809">
        <v>42</v>
      </c>
      <c r="V70" s="809">
        <v>15</v>
      </c>
      <c r="W70" s="370"/>
      <c r="X70" s="370"/>
      <c r="Y70" s="370"/>
      <c r="Z70" s="370"/>
      <c r="AA70" s="370"/>
      <c r="AB70" s="371"/>
    </row>
    <row r="71" spans="1:28" s="372" customFormat="1" ht="12" customHeight="1">
      <c r="A71" s="336"/>
      <c r="B71" s="336"/>
      <c r="C71" s="404" t="s">
        <v>1134</v>
      </c>
      <c r="D71" s="233"/>
      <c r="E71" s="808">
        <v>1292</v>
      </c>
      <c r="F71" s="809">
        <v>123</v>
      </c>
      <c r="G71" s="809">
        <v>121</v>
      </c>
      <c r="H71" s="809">
        <v>53</v>
      </c>
      <c r="I71" s="809">
        <v>62</v>
      </c>
      <c r="J71" s="810" t="s">
        <v>34</v>
      </c>
      <c r="K71" s="810">
        <v>6</v>
      </c>
      <c r="L71" s="809">
        <v>57</v>
      </c>
      <c r="M71" s="809">
        <v>27</v>
      </c>
      <c r="N71" s="809">
        <v>27</v>
      </c>
      <c r="O71" s="810" t="s">
        <v>34</v>
      </c>
      <c r="P71" s="810">
        <v>3</v>
      </c>
      <c r="Q71" s="809">
        <v>2</v>
      </c>
      <c r="R71" s="809">
        <v>1165</v>
      </c>
      <c r="S71" s="809">
        <v>289</v>
      </c>
      <c r="T71" s="809" t="s">
        <v>34</v>
      </c>
      <c r="U71" s="809">
        <v>876</v>
      </c>
      <c r="V71" s="809">
        <v>4</v>
      </c>
      <c r="W71" s="370"/>
      <c r="X71" s="370"/>
      <c r="Y71" s="370"/>
      <c r="Z71" s="370"/>
      <c r="AA71" s="370"/>
      <c r="AB71" s="371"/>
    </row>
    <row r="72" spans="1:28" ht="11.25" customHeight="1">
      <c r="A72" s="336"/>
      <c r="B72" s="336"/>
      <c r="C72" s="1793" t="s">
        <v>1135</v>
      </c>
      <c r="D72" s="1793"/>
      <c r="E72" s="808">
        <v>378</v>
      </c>
      <c r="F72" s="809">
        <v>93</v>
      </c>
      <c r="G72" s="809">
        <v>91</v>
      </c>
      <c r="H72" s="809">
        <v>44</v>
      </c>
      <c r="I72" s="809">
        <v>43</v>
      </c>
      <c r="J72" s="810" t="s">
        <v>34</v>
      </c>
      <c r="K72" s="810">
        <v>4</v>
      </c>
      <c r="L72" s="809">
        <v>51</v>
      </c>
      <c r="M72" s="809">
        <v>26</v>
      </c>
      <c r="N72" s="809">
        <v>23</v>
      </c>
      <c r="O72" s="810" t="s">
        <v>34</v>
      </c>
      <c r="P72" s="810">
        <v>2</v>
      </c>
      <c r="Q72" s="809">
        <v>2</v>
      </c>
      <c r="R72" s="809">
        <v>284</v>
      </c>
      <c r="S72" s="809">
        <v>133</v>
      </c>
      <c r="T72" s="809" t="s">
        <v>34</v>
      </c>
      <c r="U72" s="809">
        <v>151</v>
      </c>
      <c r="V72" s="809">
        <v>1</v>
      </c>
    </row>
    <row r="73" spans="1:28" ht="11.25" customHeight="1">
      <c r="A73" s="336"/>
      <c r="B73" s="336"/>
      <c r="C73" s="1793" t="s">
        <v>1116</v>
      </c>
      <c r="D73" s="1793"/>
      <c r="E73" s="808">
        <v>914</v>
      </c>
      <c r="F73" s="809">
        <v>30</v>
      </c>
      <c r="G73" s="809">
        <v>30</v>
      </c>
      <c r="H73" s="809">
        <v>9</v>
      </c>
      <c r="I73" s="809">
        <v>19</v>
      </c>
      <c r="J73" s="810" t="s">
        <v>34</v>
      </c>
      <c r="K73" s="810">
        <v>2</v>
      </c>
      <c r="L73" s="809">
        <v>6</v>
      </c>
      <c r="M73" s="809">
        <v>1</v>
      </c>
      <c r="N73" s="809">
        <v>4</v>
      </c>
      <c r="O73" s="810" t="s">
        <v>34</v>
      </c>
      <c r="P73" s="810">
        <v>1</v>
      </c>
      <c r="Q73" s="809" t="s">
        <v>34</v>
      </c>
      <c r="R73" s="809">
        <v>881</v>
      </c>
      <c r="S73" s="809">
        <v>156</v>
      </c>
      <c r="T73" s="809" t="s">
        <v>34</v>
      </c>
      <c r="U73" s="809">
        <v>725</v>
      </c>
      <c r="V73" s="809">
        <v>3</v>
      </c>
    </row>
    <row r="74" spans="1:28" ht="11.25" customHeight="1">
      <c r="A74" s="396"/>
      <c r="B74" s="396"/>
      <c r="C74" s="814"/>
      <c r="D74" s="814"/>
      <c r="E74" s="815"/>
      <c r="F74" s="816"/>
      <c r="G74" s="816"/>
      <c r="H74" s="816"/>
      <c r="I74" s="816"/>
      <c r="J74" s="816"/>
      <c r="K74" s="816"/>
      <c r="L74" s="816"/>
      <c r="M74" s="816"/>
      <c r="N74" s="816"/>
      <c r="O74" s="816"/>
      <c r="P74" s="816"/>
      <c r="Q74" s="816"/>
      <c r="R74" s="816"/>
      <c r="S74" s="816"/>
      <c r="T74" s="816"/>
      <c r="U74" s="816"/>
      <c r="V74" s="816"/>
    </row>
    <row r="75" spans="1:28" ht="11.25" customHeight="1"/>
    <row r="76" spans="1:28" ht="11.25" customHeight="1"/>
    <row r="77" spans="1:28" ht="11.25" customHeight="1"/>
    <row r="78" spans="1:28" ht="11.25" customHeight="1"/>
    <row r="79" spans="1:28" ht="11.25" customHeight="1"/>
    <row r="80" spans="1:28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8">
    <mergeCell ref="R3:U3"/>
    <mergeCell ref="F4:F6"/>
    <mergeCell ref="N4:O4"/>
    <mergeCell ref="Q4:Q6"/>
    <mergeCell ref="R4:R6"/>
    <mergeCell ref="S4:S6"/>
    <mergeCell ref="T4:T6"/>
    <mergeCell ref="U4:U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C72:D72"/>
    <mergeCell ref="C73:D73"/>
    <mergeCell ref="P5:P6"/>
    <mergeCell ref="B9:C9"/>
    <mergeCell ref="C28:D28"/>
    <mergeCell ref="C29:D29"/>
    <mergeCell ref="C50:D50"/>
    <mergeCell ref="C51:D51"/>
    <mergeCell ref="A2:D7"/>
    <mergeCell ref="E2:L2"/>
    <mergeCell ref="G3:H3"/>
  </mergeCells>
  <phoneticPr fontId="4"/>
  <printOptions gridLinesSet="0"/>
  <pageMargins left="0.70866141732283472" right="0.47244094488188981" top="0.78740157480314965" bottom="0.78740157480314965" header="0.51181102362204722" footer="0.51181102362204722"/>
  <pageSetup paperSize="9" scale="85" fitToWidth="2" pageOrder="overThenDown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691"/>
  <sheetViews>
    <sheetView showGridLines="0" view="pageBreakPreview" topLeftCell="C1" zoomScaleNormal="100" zoomScaleSheetLayoutView="100" workbookViewId="0">
      <selection activeCell="N1" sqref="N1"/>
    </sheetView>
  </sheetViews>
  <sheetFormatPr defaultColWidth="9.875" defaultRowHeight="14.65" customHeight="1"/>
  <cols>
    <col min="1" max="1" width="2.125" style="892" hidden="1" customWidth="1"/>
    <col min="2" max="2" width="4.75" style="892" hidden="1" customWidth="1"/>
    <col min="3" max="3" width="30.25" style="4" customWidth="1"/>
    <col min="4" max="4" width="7.75" style="893" customWidth="1"/>
    <col min="5" max="16" width="8.125" style="893" customWidth="1"/>
    <col min="17" max="33" width="8" style="893" customWidth="1"/>
    <col min="34" max="35" width="10.75" style="893" customWidth="1"/>
    <col min="36" max="45" width="9.375" style="893" customWidth="1"/>
    <col min="46" max="16384" width="9.875" style="893"/>
  </cols>
  <sheetData>
    <row r="1" spans="1:63" s="116" customFormat="1" ht="19.5" customHeight="1">
      <c r="A1" s="588"/>
      <c r="B1" s="322"/>
      <c r="C1" s="316" t="s">
        <v>2323</v>
      </c>
      <c r="D1" s="819"/>
      <c r="E1" s="819"/>
      <c r="F1" s="819"/>
      <c r="G1" s="819"/>
      <c r="H1" s="820"/>
      <c r="I1" s="820"/>
      <c r="J1" s="820"/>
      <c r="K1" s="820"/>
      <c r="L1" s="821"/>
      <c r="M1" s="112"/>
      <c r="P1" s="819"/>
      <c r="R1" s="665" t="s">
        <v>1149</v>
      </c>
      <c r="S1" s="820"/>
      <c r="T1" s="820"/>
      <c r="U1" s="822"/>
      <c r="V1" s="819"/>
      <c r="W1" s="112"/>
      <c r="X1" s="112"/>
      <c r="Y1" s="819"/>
      <c r="Z1" s="820"/>
      <c r="AA1" s="821"/>
      <c r="AB1" s="823"/>
      <c r="AC1" s="820"/>
      <c r="AD1" s="821"/>
      <c r="AE1" s="324"/>
      <c r="AF1" s="324"/>
      <c r="AG1" s="324"/>
      <c r="AH1" s="114"/>
      <c r="AI1" s="114"/>
      <c r="AJ1" s="114"/>
      <c r="AK1" s="114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</row>
    <row r="2" spans="1:63" s="116" customFormat="1" ht="6" customHeight="1">
      <c r="A2" s="114"/>
      <c r="B2" s="114"/>
      <c r="C2" s="5"/>
      <c r="D2" s="824"/>
      <c r="E2" s="824"/>
      <c r="F2" s="824"/>
      <c r="G2" s="824"/>
      <c r="H2" s="825"/>
      <c r="I2" s="825"/>
      <c r="J2" s="825"/>
      <c r="K2" s="825"/>
      <c r="L2" s="826"/>
      <c r="M2" s="114"/>
      <c r="N2" s="114"/>
      <c r="O2" s="114"/>
      <c r="P2" s="824"/>
      <c r="Q2" s="825"/>
      <c r="R2" s="825"/>
      <c r="S2" s="825"/>
      <c r="T2" s="825"/>
      <c r="U2" s="827"/>
      <c r="V2" s="824"/>
      <c r="W2" s="114"/>
      <c r="X2" s="114"/>
      <c r="Y2" s="824"/>
      <c r="Z2" s="825"/>
      <c r="AA2" s="826"/>
      <c r="AB2" s="826"/>
      <c r="AC2" s="825"/>
      <c r="AD2" s="826"/>
      <c r="AE2" s="114"/>
      <c r="AF2" s="114"/>
      <c r="AG2" s="114"/>
      <c r="AH2" s="114"/>
      <c r="AI2" s="114"/>
      <c r="AJ2" s="114"/>
      <c r="AK2" s="114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</row>
    <row r="3" spans="1:63" s="833" customFormat="1" ht="15" customHeight="1">
      <c r="A3" s="1814" t="s">
        <v>1150</v>
      </c>
      <c r="B3" s="1814"/>
      <c r="C3" s="1815"/>
      <c r="D3" s="1737" t="s">
        <v>1151</v>
      </c>
      <c r="E3" s="1738"/>
      <c r="F3" s="1738"/>
      <c r="G3" s="1738"/>
      <c r="H3" s="1738"/>
      <c r="I3" s="1738"/>
      <c r="J3" s="1738"/>
      <c r="K3" s="1738"/>
      <c r="L3" s="1738"/>
      <c r="M3" s="1739"/>
      <c r="N3" s="630"/>
      <c r="O3" s="634"/>
      <c r="P3" s="634"/>
      <c r="Q3" s="828" t="s">
        <v>1152</v>
      </c>
      <c r="R3" s="828"/>
      <c r="S3" s="829"/>
      <c r="T3" s="830"/>
      <c r="U3" s="829"/>
      <c r="V3" s="829"/>
      <c r="W3" s="831"/>
      <c r="X3" s="1820" t="s">
        <v>1153</v>
      </c>
      <c r="Y3" s="1821"/>
      <c r="Z3" s="1821"/>
      <c r="AA3" s="1821"/>
      <c r="AB3" s="1821"/>
      <c r="AC3" s="1821"/>
      <c r="AD3" s="1821"/>
      <c r="AE3" s="1821"/>
      <c r="AF3" s="1821"/>
      <c r="AG3" s="1821"/>
      <c r="AH3" s="386"/>
      <c r="AI3" s="386"/>
      <c r="AJ3" s="386"/>
      <c r="AK3" s="386"/>
      <c r="AL3" s="386"/>
      <c r="AM3" s="386"/>
      <c r="AN3" s="832"/>
    </row>
    <row r="4" spans="1:63" s="844" customFormat="1" ht="15" customHeight="1">
      <c r="A4" s="1816"/>
      <c r="B4" s="1816"/>
      <c r="C4" s="1817"/>
      <c r="D4" s="834" t="s">
        <v>564</v>
      </c>
      <c r="E4" s="1820" t="s">
        <v>1154</v>
      </c>
      <c r="F4" s="1821"/>
      <c r="G4" s="1821"/>
      <c r="H4" s="1822"/>
      <c r="I4" s="835" t="s">
        <v>564</v>
      </c>
      <c r="J4" s="835" t="s">
        <v>564</v>
      </c>
      <c r="K4" s="835" t="s">
        <v>564</v>
      </c>
      <c r="L4" s="835" t="s">
        <v>564</v>
      </c>
      <c r="M4" s="836" t="s">
        <v>564</v>
      </c>
      <c r="N4" s="601" t="s">
        <v>564</v>
      </c>
      <c r="O4" s="800"/>
      <c r="P4" s="837" t="s">
        <v>1155</v>
      </c>
      <c r="Q4" s="838" t="s">
        <v>1156</v>
      </c>
      <c r="R4" s="839"/>
      <c r="S4" s="835" t="s">
        <v>564</v>
      </c>
      <c r="T4" s="835" t="s">
        <v>564</v>
      </c>
      <c r="U4" s="835" t="s">
        <v>564</v>
      </c>
      <c r="V4" s="835" t="s">
        <v>564</v>
      </c>
      <c r="W4" s="840" t="s">
        <v>564</v>
      </c>
      <c r="X4" s="834" t="s">
        <v>564</v>
      </c>
      <c r="Y4" s="1820" t="s">
        <v>1154</v>
      </c>
      <c r="Z4" s="1821"/>
      <c r="AA4" s="1821"/>
      <c r="AB4" s="1822"/>
      <c r="AC4" s="835" t="s">
        <v>564</v>
      </c>
      <c r="AD4" s="836" t="s">
        <v>564</v>
      </c>
      <c r="AE4" s="836" t="s">
        <v>564</v>
      </c>
      <c r="AF4" s="835" t="s">
        <v>564</v>
      </c>
      <c r="AG4" s="841" t="s">
        <v>564</v>
      </c>
      <c r="AH4" s="842"/>
      <c r="AI4" s="842"/>
      <c r="AJ4" s="842"/>
      <c r="AK4" s="842"/>
      <c r="AL4" s="842"/>
      <c r="AM4" s="842"/>
      <c r="AN4" s="843"/>
    </row>
    <row r="5" spans="1:63" s="844" customFormat="1" ht="54.75" customHeight="1">
      <c r="A5" s="1816"/>
      <c r="B5" s="1816"/>
      <c r="C5" s="1817"/>
      <c r="D5" s="845" t="s">
        <v>1157</v>
      </c>
      <c r="E5" s="846" t="s">
        <v>1157</v>
      </c>
      <c r="F5" s="834" t="s">
        <v>1158</v>
      </c>
      <c r="G5" s="1823" t="s">
        <v>1159</v>
      </c>
      <c r="H5" s="834" t="s">
        <v>1160</v>
      </c>
      <c r="I5" s="835" t="s">
        <v>1161</v>
      </c>
      <c r="J5" s="835" t="s">
        <v>1162</v>
      </c>
      <c r="K5" s="835" t="s">
        <v>1163</v>
      </c>
      <c r="L5" s="835" t="s">
        <v>1164</v>
      </c>
      <c r="M5" s="836" t="s">
        <v>1165</v>
      </c>
      <c r="N5" s="847" t="s">
        <v>1157</v>
      </c>
      <c r="O5" s="848" t="s">
        <v>1157</v>
      </c>
      <c r="P5" s="834" t="s">
        <v>1158</v>
      </c>
      <c r="Q5" s="1823" t="s">
        <v>1159</v>
      </c>
      <c r="R5" s="834" t="s">
        <v>1160</v>
      </c>
      <c r="S5" s="835" t="s">
        <v>1161</v>
      </c>
      <c r="T5" s="835" t="s">
        <v>1162</v>
      </c>
      <c r="U5" s="835" t="s">
        <v>1163</v>
      </c>
      <c r="V5" s="835" t="s">
        <v>1166</v>
      </c>
      <c r="W5" s="840" t="s">
        <v>1167</v>
      </c>
      <c r="X5" s="845" t="s">
        <v>1157</v>
      </c>
      <c r="Y5" s="848" t="s">
        <v>1157</v>
      </c>
      <c r="Z5" s="834" t="s">
        <v>1158</v>
      </c>
      <c r="AA5" s="1823" t="s">
        <v>1159</v>
      </c>
      <c r="AB5" s="834" t="s">
        <v>1160</v>
      </c>
      <c r="AC5" s="835" t="s">
        <v>1161</v>
      </c>
      <c r="AD5" s="835" t="s">
        <v>1162</v>
      </c>
      <c r="AE5" s="835" t="s">
        <v>1163</v>
      </c>
      <c r="AF5" s="835" t="s">
        <v>1164</v>
      </c>
      <c r="AG5" s="841" t="s">
        <v>1165</v>
      </c>
      <c r="AH5" s="842"/>
      <c r="AI5" s="842"/>
      <c r="AJ5" s="842"/>
      <c r="AK5" s="842"/>
      <c r="AL5" s="842"/>
      <c r="AM5" s="842"/>
      <c r="AN5" s="843"/>
    </row>
    <row r="6" spans="1:63" s="844" customFormat="1" ht="12.75" customHeight="1">
      <c r="A6" s="1818"/>
      <c r="B6" s="1818"/>
      <c r="C6" s="1819"/>
      <c r="D6" s="849" t="s">
        <v>1168</v>
      </c>
      <c r="E6" s="849"/>
      <c r="F6" s="849"/>
      <c r="G6" s="1824"/>
      <c r="H6" s="849"/>
      <c r="I6" s="850"/>
      <c r="J6" s="850"/>
      <c r="K6" s="850"/>
      <c r="L6" s="850"/>
      <c r="M6" s="851"/>
      <c r="N6" s="852" t="s">
        <v>1169</v>
      </c>
      <c r="O6" s="852"/>
      <c r="P6" s="853"/>
      <c r="Q6" s="1824"/>
      <c r="R6" s="849"/>
      <c r="S6" s="850"/>
      <c r="T6" s="850"/>
      <c r="U6" s="850"/>
      <c r="V6" s="850"/>
      <c r="W6" s="854"/>
      <c r="X6" s="849" t="s">
        <v>1169</v>
      </c>
      <c r="Y6" s="852"/>
      <c r="Z6" s="852"/>
      <c r="AA6" s="1824"/>
      <c r="AB6" s="849"/>
      <c r="AC6" s="850"/>
      <c r="AD6" s="851"/>
      <c r="AE6" s="851"/>
      <c r="AF6" s="850"/>
      <c r="AG6" s="855"/>
      <c r="AH6" s="842"/>
      <c r="AI6" s="842"/>
      <c r="AJ6" s="842"/>
      <c r="AK6" s="842"/>
      <c r="AL6" s="842"/>
      <c r="AM6" s="842"/>
      <c r="AN6" s="842"/>
      <c r="AO6" s="856"/>
      <c r="AP6" s="856"/>
      <c r="AQ6" s="856"/>
      <c r="AR6" s="856"/>
      <c r="AS6" s="856"/>
      <c r="AT6" s="856"/>
      <c r="AU6" s="856"/>
      <c r="AV6" s="856"/>
      <c r="AW6" s="856"/>
      <c r="AX6" s="856"/>
      <c r="AY6" s="856"/>
      <c r="AZ6" s="856"/>
      <c r="BA6" s="856"/>
      <c r="BB6" s="856"/>
      <c r="BC6" s="856"/>
      <c r="BD6" s="856"/>
      <c r="BE6" s="856"/>
      <c r="BF6" s="856"/>
      <c r="BG6" s="856"/>
      <c r="BH6" s="856"/>
      <c r="BI6" s="856"/>
    </row>
    <row r="7" spans="1:63" s="154" customFormat="1" ht="8.25" customHeight="1">
      <c r="A7" s="73"/>
      <c r="B7" s="147"/>
      <c r="C7" s="857"/>
      <c r="D7" s="858"/>
      <c r="E7" s="858"/>
      <c r="F7" s="858"/>
      <c r="G7" s="858"/>
      <c r="H7" s="858"/>
      <c r="I7" s="858"/>
      <c r="J7" s="858"/>
      <c r="K7" s="858"/>
      <c r="L7" s="858"/>
      <c r="M7" s="858"/>
      <c r="N7" s="858"/>
      <c r="O7" s="858"/>
      <c r="P7" s="858"/>
      <c r="Q7" s="858"/>
      <c r="R7" s="858"/>
      <c r="S7" s="858"/>
      <c r="T7" s="858"/>
      <c r="U7" s="858"/>
      <c r="V7" s="858"/>
      <c r="W7" s="858"/>
      <c r="X7" s="858"/>
      <c r="Y7" s="858"/>
      <c r="Z7" s="858"/>
      <c r="AA7" s="858"/>
      <c r="AB7" s="858"/>
      <c r="AC7" s="858"/>
      <c r="AD7" s="858"/>
      <c r="AE7" s="858"/>
      <c r="AF7" s="858"/>
      <c r="AG7" s="858"/>
      <c r="AH7" s="152"/>
      <c r="AI7" s="152"/>
      <c r="AJ7" s="152"/>
      <c r="AK7" s="153"/>
    </row>
    <row r="8" spans="1:63" s="154" customFormat="1" ht="24" customHeight="1">
      <c r="A8" s="859"/>
      <c r="B8" s="860"/>
      <c r="C8" s="861" t="s">
        <v>1170</v>
      </c>
      <c r="D8" s="862">
        <v>195850</v>
      </c>
      <c r="E8" s="862">
        <v>158284</v>
      </c>
      <c r="F8" s="862">
        <v>103434</v>
      </c>
      <c r="G8" s="862">
        <v>3876</v>
      </c>
      <c r="H8" s="863">
        <v>50974</v>
      </c>
      <c r="I8" s="863">
        <v>8383</v>
      </c>
      <c r="J8" s="863">
        <v>4356</v>
      </c>
      <c r="K8" s="863">
        <v>11897</v>
      </c>
      <c r="L8" s="864">
        <v>5440</v>
      </c>
      <c r="M8" s="862">
        <v>123</v>
      </c>
      <c r="N8" s="862">
        <v>104795</v>
      </c>
      <c r="O8" s="862">
        <v>80769</v>
      </c>
      <c r="P8" s="862">
        <v>65819</v>
      </c>
      <c r="Q8" s="863">
        <v>1729</v>
      </c>
      <c r="R8" s="863">
        <v>13221</v>
      </c>
      <c r="S8" s="863">
        <v>6191</v>
      </c>
      <c r="T8" s="863">
        <v>3450</v>
      </c>
      <c r="U8" s="865">
        <v>8907</v>
      </c>
      <c r="V8" s="862">
        <v>1066</v>
      </c>
      <c r="W8" s="862">
        <v>18</v>
      </c>
      <c r="X8" s="862">
        <v>91055</v>
      </c>
      <c r="Y8" s="862">
        <v>77515</v>
      </c>
      <c r="Z8" s="863">
        <v>37615</v>
      </c>
      <c r="AA8" s="864">
        <v>2147</v>
      </c>
      <c r="AB8" s="864">
        <v>37753</v>
      </c>
      <c r="AC8" s="863">
        <v>2192</v>
      </c>
      <c r="AD8" s="864">
        <v>906</v>
      </c>
      <c r="AE8" s="864">
        <v>2990</v>
      </c>
      <c r="AF8" s="864">
        <v>4374</v>
      </c>
      <c r="AG8" s="864">
        <v>105</v>
      </c>
      <c r="AH8" s="152"/>
      <c r="AI8" s="152"/>
      <c r="AJ8" s="152"/>
      <c r="AK8" s="153"/>
    </row>
    <row r="9" spans="1:63" s="154" customFormat="1" ht="24" customHeight="1">
      <c r="A9" s="147"/>
      <c r="B9" s="860" t="s">
        <v>1171</v>
      </c>
      <c r="C9" s="866" t="s">
        <v>1172</v>
      </c>
      <c r="D9" s="862">
        <v>2739</v>
      </c>
      <c r="E9" s="862">
        <v>386</v>
      </c>
      <c r="F9" s="862">
        <v>229</v>
      </c>
      <c r="G9" s="862">
        <v>7</v>
      </c>
      <c r="H9" s="863">
        <v>150</v>
      </c>
      <c r="I9" s="863">
        <v>47</v>
      </c>
      <c r="J9" s="863">
        <v>102</v>
      </c>
      <c r="K9" s="863">
        <v>1224</v>
      </c>
      <c r="L9" s="867">
        <v>971</v>
      </c>
      <c r="M9" s="862" t="s">
        <v>34</v>
      </c>
      <c r="N9" s="862">
        <v>1660</v>
      </c>
      <c r="O9" s="862">
        <v>259</v>
      </c>
      <c r="P9" s="862">
        <v>181</v>
      </c>
      <c r="Q9" s="863">
        <v>7</v>
      </c>
      <c r="R9" s="863">
        <v>71</v>
      </c>
      <c r="S9" s="863">
        <v>35</v>
      </c>
      <c r="T9" s="863">
        <v>99</v>
      </c>
      <c r="U9" s="868">
        <v>1057</v>
      </c>
      <c r="V9" s="862">
        <v>203</v>
      </c>
      <c r="W9" s="862" t="s">
        <v>34</v>
      </c>
      <c r="X9" s="862">
        <v>1079</v>
      </c>
      <c r="Y9" s="862">
        <v>127</v>
      </c>
      <c r="Z9" s="863">
        <v>48</v>
      </c>
      <c r="AA9" s="864" t="s">
        <v>34</v>
      </c>
      <c r="AB9" s="864">
        <v>79</v>
      </c>
      <c r="AC9" s="863">
        <v>12</v>
      </c>
      <c r="AD9" s="867">
        <v>3</v>
      </c>
      <c r="AE9" s="867">
        <v>167</v>
      </c>
      <c r="AF9" s="867">
        <v>768</v>
      </c>
      <c r="AG9" s="867" t="s">
        <v>34</v>
      </c>
      <c r="AH9" s="152"/>
      <c r="AI9" s="152"/>
      <c r="AJ9" s="152"/>
      <c r="AK9" s="153"/>
    </row>
    <row r="10" spans="1:63" s="154" customFormat="1" ht="24" customHeight="1">
      <c r="A10" s="147"/>
      <c r="B10" s="860"/>
      <c r="C10" s="866" t="s">
        <v>1173</v>
      </c>
      <c r="D10" s="862">
        <v>2659</v>
      </c>
      <c r="E10" s="862">
        <v>329</v>
      </c>
      <c r="F10" s="862">
        <v>189</v>
      </c>
      <c r="G10" s="862">
        <v>5</v>
      </c>
      <c r="H10" s="863">
        <v>135</v>
      </c>
      <c r="I10" s="863">
        <v>38</v>
      </c>
      <c r="J10" s="863">
        <v>99</v>
      </c>
      <c r="K10" s="863">
        <v>1217</v>
      </c>
      <c r="L10" s="867">
        <v>967</v>
      </c>
      <c r="M10" s="862" t="s">
        <v>34</v>
      </c>
      <c r="N10" s="862">
        <v>1595</v>
      </c>
      <c r="O10" s="862">
        <v>211</v>
      </c>
      <c r="P10" s="862">
        <v>144</v>
      </c>
      <c r="Q10" s="863">
        <v>5</v>
      </c>
      <c r="R10" s="863">
        <v>62</v>
      </c>
      <c r="S10" s="863">
        <v>29</v>
      </c>
      <c r="T10" s="863">
        <v>96</v>
      </c>
      <c r="U10" s="868">
        <v>1050</v>
      </c>
      <c r="V10" s="862">
        <v>202</v>
      </c>
      <c r="W10" s="862" t="s">
        <v>34</v>
      </c>
      <c r="X10" s="862">
        <v>1064</v>
      </c>
      <c r="Y10" s="862">
        <v>118</v>
      </c>
      <c r="Z10" s="863">
        <v>45</v>
      </c>
      <c r="AA10" s="864" t="s">
        <v>34</v>
      </c>
      <c r="AB10" s="864">
        <v>73</v>
      </c>
      <c r="AC10" s="863">
        <v>9</v>
      </c>
      <c r="AD10" s="867">
        <v>3</v>
      </c>
      <c r="AE10" s="867">
        <v>167</v>
      </c>
      <c r="AF10" s="867">
        <v>765</v>
      </c>
      <c r="AG10" s="867" t="s">
        <v>34</v>
      </c>
      <c r="AH10" s="152"/>
      <c r="AI10" s="152"/>
      <c r="AJ10" s="152"/>
      <c r="AK10" s="153"/>
    </row>
    <row r="11" spans="1:63" s="154" customFormat="1" ht="24" customHeight="1">
      <c r="A11" s="147"/>
      <c r="B11" s="860" t="s">
        <v>1174</v>
      </c>
      <c r="C11" s="866" t="s">
        <v>1175</v>
      </c>
      <c r="D11" s="862">
        <v>919</v>
      </c>
      <c r="E11" s="862">
        <v>472</v>
      </c>
      <c r="F11" s="862">
        <v>393</v>
      </c>
      <c r="G11" s="862">
        <v>4</v>
      </c>
      <c r="H11" s="863">
        <v>75</v>
      </c>
      <c r="I11" s="863">
        <v>40</v>
      </c>
      <c r="J11" s="863">
        <v>29</v>
      </c>
      <c r="K11" s="863">
        <v>277</v>
      </c>
      <c r="L11" s="867">
        <v>93</v>
      </c>
      <c r="M11" s="862" t="s">
        <v>34</v>
      </c>
      <c r="N11" s="862">
        <v>773</v>
      </c>
      <c r="O11" s="862">
        <v>405</v>
      </c>
      <c r="P11" s="862">
        <v>356</v>
      </c>
      <c r="Q11" s="863">
        <v>3</v>
      </c>
      <c r="R11" s="863">
        <v>46</v>
      </c>
      <c r="S11" s="863">
        <v>32</v>
      </c>
      <c r="T11" s="863">
        <v>28</v>
      </c>
      <c r="U11" s="868">
        <v>276</v>
      </c>
      <c r="V11" s="862">
        <v>24</v>
      </c>
      <c r="W11" s="862" t="s">
        <v>34</v>
      </c>
      <c r="X11" s="862">
        <v>146</v>
      </c>
      <c r="Y11" s="862">
        <v>67</v>
      </c>
      <c r="Z11" s="863">
        <v>37</v>
      </c>
      <c r="AA11" s="867">
        <v>1</v>
      </c>
      <c r="AB11" s="867">
        <v>29</v>
      </c>
      <c r="AC11" s="863">
        <v>8</v>
      </c>
      <c r="AD11" s="867">
        <v>1</v>
      </c>
      <c r="AE11" s="867">
        <v>1</v>
      </c>
      <c r="AF11" s="867">
        <v>69</v>
      </c>
      <c r="AG11" s="867" t="s">
        <v>34</v>
      </c>
      <c r="AH11" s="152"/>
      <c r="AI11" s="152"/>
      <c r="AJ11" s="152"/>
      <c r="AK11" s="153"/>
    </row>
    <row r="12" spans="1:63" s="154" customFormat="1" ht="24" customHeight="1">
      <c r="A12" s="147"/>
      <c r="B12" s="860" t="s">
        <v>1176</v>
      </c>
      <c r="C12" s="866" t="s">
        <v>1177</v>
      </c>
      <c r="D12" s="862">
        <v>40</v>
      </c>
      <c r="E12" s="862">
        <v>32</v>
      </c>
      <c r="F12" s="862">
        <v>30</v>
      </c>
      <c r="G12" s="862" t="s">
        <v>34</v>
      </c>
      <c r="H12" s="863">
        <v>2</v>
      </c>
      <c r="I12" s="863">
        <v>8</v>
      </c>
      <c r="J12" s="863" t="s">
        <v>34</v>
      </c>
      <c r="K12" s="863" t="s">
        <v>34</v>
      </c>
      <c r="L12" s="867" t="s">
        <v>34</v>
      </c>
      <c r="M12" s="862" t="s">
        <v>34</v>
      </c>
      <c r="N12" s="862">
        <v>32</v>
      </c>
      <c r="O12" s="862">
        <v>25</v>
      </c>
      <c r="P12" s="862">
        <v>24</v>
      </c>
      <c r="Q12" s="863" t="s">
        <v>34</v>
      </c>
      <c r="R12" s="863">
        <v>1</v>
      </c>
      <c r="S12" s="863">
        <v>7</v>
      </c>
      <c r="T12" s="863" t="s">
        <v>34</v>
      </c>
      <c r="U12" s="868" t="s">
        <v>34</v>
      </c>
      <c r="V12" s="862" t="s">
        <v>34</v>
      </c>
      <c r="W12" s="862" t="s">
        <v>34</v>
      </c>
      <c r="X12" s="862">
        <v>8</v>
      </c>
      <c r="Y12" s="862">
        <v>7</v>
      </c>
      <c r="Z12" s="863">
        <v>6</v>
      </c>
      <c r="AA12" s="864" t="s">
        <v>34</v>
      </c>
      <c r="AB12" s="864">
        <v>1</v>
      </c>
      <c r="AC12" s="863">
        <v>1</v>
      </c>
      <c r="AD12" s="867" t="s">
        <v>34</v>
      </c>
      <c r="AE12" s="867" t="s">
        <v>34</v>
      </c>
      <c r="AF12" s="867" t="s">
        <v>34</v>
      </c>
      <c r="AG12" s="867" t="s">
        <v>34</v>
      </c>
      <c r="AH12" s="152"/>
      <c r="AI12" s="152"/>
      <c r="AJ12" s="152"/>
      <c r="AK12" s="153"/>
    </row>
    <row r="13" spans="1:63" s="154" customFormat="1" ht="24" customHeight="1">
      <c r="A13" s="147"/>
      <c r="B13" s="860" t="s">
        <v>1178</v>
      </c>
      <c r="C13" s="866" t="s">
        <v>1179</v>
      </c>
      <c r="D13" s="862">
        <v>15181</v>
      </c>
      <c r="E13" s="862">
        <v>10140</v>
      </c>
      <c r="F13" s="862">
        <v>8618</v>
      </c>
      <c r="G13" s="862">
        <v>122</v>
      </c>
      <c r="H13" s="863">
        <v>1400</v>
      </c>
      <c r="I13" s="869">
        <v>1616</v>
      </c>
      <c r="J13" s="869">
        <v>684</v>
      </c>
      <c r="K13" s="863">
        <v>2063</v>
      </c>
      <c r="L13" s="867">
        <v>497</v>
      </c>
      <c r="M13" s="862" t="s">
        <v>34</v>
      </c>
      <c r="N13" s="862">
        <v>12915</v>
      </c>
      <c r="O13" s="862">
        <v>8571</v>
      </c>
      <c r="P13" s="870">
        <v>7531</v>
      </c>
      <c r="Q13" s="863">
        <v>73</v>
      </c>
      <c r="R13" s="869">
        <v>967</v>
      </c>
      <c r="S13" s="869">
        <v>1292</v>
      </c>
      <c r="T13" s="863">
        <v>675</v>
      </c>
      <c r="U13" s="868">
        <v>2051</v>
      </c>
      <c r="V13" s="862">
        <v>159</v>
      </c>
      <c r="W13" s="862" t="s">
        <v>34</v>
      </c>
      <c r="X13" s="862">
        <v>2266</v>
      </c>
      <c r="Y13" s="862">
        <v>1569</v>
      </c>
      <c r="Z13" s="863">
        <v>1087</v>
      </c>
      <c r="AA13" s="867">
        <v>49</v>
      </c>
      <c r="AB13" s="867">
        <v>433</v>
      </c>
      <c r="AC13" s="869">
        <v>324</v>
      </c>
      <c r="AD13" s="867">
        <v>9</v>
      </c>
      <c r="AE13" s="867">
        <v>12</v>
      </c>
      <c r="AF13" s="867">
        <v>338</v>
      </c>
      <c r="AG13" s="867" t="s">
        <v>34</v>
      </c>
      <c r="AH13" s="152"/>
      <c r="AI13" s="152"/>
      <c r="AJ13" s="152"/>
      <c r="AK13" s="153"/>
    </row>
    <row r="14" spans="1:63" s="154" customFormat="1" ht="24" customHeight="1">
      <c r="A14" s="147"/>
      <c r="B14" s="860" t="s">
        <v>1180</v>
      </c>
      <c r="C14" s="866" t="s">
        <v>1181</v>
      </c>
      <c r="D14" s="862">
        <v>20960</v>
      </c>
      <c r="E14" s="862">
        <v>18724</v>
      </c>
      <c r="F14" s="862">
        <v>14534</v>
      </c>
      <c r="G14" s="862">
        <v>967</v>
      </c>
      <c r="H14" s="863">
        <v>3223</v>
      </c>
      <c r="I14" s="863">
        <v>946</v>
      </c>
      <c r="J14" s="863">
        <v>201</v>
      </c>
      <c r="K14" s="863">
        <v>583</v>
      </c>
      <c r="L14" s="867">
        <v>235</v>
      </c>
      <c r="M14" s="862">
        <v>110</v>
      </c>
      <c r="N14" s="862">
        <v>16165</v>
      </c>
      <c r="O14" s="862">
        <v>14636</v>
      </c>
      <c r="P14" s="862">
        <v>12657</v>
      </c>
      <c r="Q14" s="863">
        <v>734</v>
      </c>
      <c r="R14" s="863">
        <v>1245</v>
      </c>
      <c r="S14" s="863">
        <v>743</v>
      </c>
      <c r="T14" s="863">
        <v>179</v>
      </c>
      <c r="U14" s="868">
        <v>399</v>
      </c>
      <c r="V14" s="862">
        <v>60</v>
      </c>
      <c r="W14" s="862">
        <v>17</v>
      </c>
      <c r="X14" s="862">
        <v>4795</v>
      </c>
      <c r="Y14" s="862">
        <v>4088</v>
      </c>
      <c r="Z14" s="863">
        <v>1877</v>
      </c>
      <c r="AA14" s="864">
        <v>233</v>
      </c>
      <c r="AB14" s="864">
        <v>1978</v>
      </c>
      <c r="AC14" s="863">
        <v>203</v>
      </c>
      <c r="AD14" s="867">
        <v>22</v>
      </c>
      <c r="AE14" s="867">
        <v>184</v>
      </c>
      <c r="AF14" s="867">
        <v>175</v>
      </c>
      <c r="AG14" s="867">
        <v>93</v>
      </c>
      <c r="AH14" s="152"/>
      <c r="AI14" s="152"/>
      <c r="AJ14" s="152"/>
      <c r="AK14" s="153"/>
    </row>
    <row r="15" spans="1:63" s="154" customFormat="1" ht="24" customHeight="1">
      <c r="A15" s="147"/>
      <c r="B15" s="860" t="s">
        <v>1182</v>
      </c>
      <c r="C15" s="866" t="s">
        <v>1183</v>
      </c>
      <c r="D15" s="862">
        <v>900</v>
      </c>
      <c r="E15" s="862">
        <v>889</v>
      </c>
      <c r="F15" s="862">
        <v>803</v>
      </c>
      <c r="G15" s="862">
        <v>29</v>
      </c>
      <c r="H15" s="863">
        <v>57</v>
      </c>
      <c r="I15" s="863">
        <v>8</v>
      </c>
      <c r="J15" s="863" t="s">
        <v>34</v>
      </c>
      <c r="K15" s="863" t="s">
        <v>34</v>
      </c>
      <c r="L15" s="864" t="s">
        <v>34</v>
      </c>
      <c r="M15" s="862" t="s">
        <v>34</v>
      </c>
      <c r="N15" s="862">
        <v>767</v>
      </c>
      <c r="O15" s="862">
        <v>758</v>
      </c>
      <c r="P15" s="862">
        <v>717</v>
      </c>
      <c r="Q15" s="863">
        <v>10</v>
      </c>
      <c r="R15" s="863">
        <v>31</v>
      </c>
      <c r="S15" s="863">
        <v>7</v>
      </c>
      <c r="T15" s="863" t="s">
        <v>34</v>
      </c>
      <c r="U15" s="865" t="s">
        <v>34</v>
      </c>
      <c r="V15" s="862" t="s">
        <v>34</v>
      </c>
      <c r="W15" s="862" t="s">
        <v>34</v>
      </c>
      <c r="X15" s="862">
        <v>133</v>
      </c>
      <c r="Y15" s="862">
        <v>131</v>
      </c>
      <c r="Z15" s="863">
        <v>86</v>
      </c>
      <c r="AA15" s="864">
        <v>19</v>
      </c>
      <c r="AB15" s="864">
        <v>26</v>
      </c>
      <c r="AC15" s="863">
        <v>1</v>
      </c>
      <c r="AD15" s="864" t="s">
        <v>34</v>
      </c>
      <c r="AE15" s="864" t="s">
        <v>34</v>
      </c>
      <c r="AF15" s="864" t="s">
        <v>34</v>
      </c>
      <c r="AG15" s="864" t="s">
        <v>34</v>
      </c>
      <c r="AH15" s="152"/>
      <c r="AI15" s="152"/>
      <c r="AJ15" s="152"/>
      <c r="AK15" s="153"/>
    </row>
    <row r="16" spans="1:63" s="154" customFormat="1" ht="24" customHeight="1">
      <c r="A16" s="147"/>
      <c r="B16" s="860" t="s">
        <v>1184</v>
      </c>
      <c r="C16" s="866" t="s">
        <v>1185</v>
      </c>
      <c r="D16" s="862">
        <v>3395</v>
      </c>
      <c r="E16" s="862">
        <v>3054</v>
      </c>
      <c r="F16" s="862">
        <v>2440</v>
      </c>
      <c r="G16" s="862">
        <v>160</v>
      </c>
      <c r="H16" s="863">
        <v>454</v>
      </c>
      <c r="I16" s="869">
        <v>172</v>
      </c>
      <c r="J16" s="869">
        <v>12</v>
      </c>
      <c r="K16" s="869">
        <v>138</v>
      </c>
      <c r="L16" s="867">
        <v>5</v>
      </c>
      <c r="M16" s="862" t="s">
        <v>34</v>
      </c>
      <c r="N16" s="862">
        <v>2296</v>
      </c>
      <c r="O16" s="862">
        <v>2019</v>
      </c>
      <c r="P16" s="862">
        <v>1803</v>
      </c>
      <c r="Q16" s="863">
        <v>61</v>
      </c>
      <c r="R16" s="869">
        <v>155</v>
      </c>
      <c r="S16" s="869">
        <v>149</v>
      </c>
      <c r="T16" s="869">
        <v>9</v>
      </c>
      <c r="U16" s="868">
        <v>109</v>
      </c>
      <c r="V16" s="862" t="s">
        <v>34</v>
      </c>
      <c r="W16" s="862" t="s">
        <v>34</v>
      </c>
      <c r="X16" s="862">
        <v>1099</v>
      </c>
      <c r="Y16" s="862">
        <v>1035</v>
      </c>
      <c r="Z16" s="869">
        <v>637</v>
      </c>
      <c r="AA16" s="867">
        <v>99</v>
      </c>
      <c r="AB16" s="867">
        <v>299</v>
      </c>
      <c r="AC16" s="869">
        <v>23</v>
      </c>
      <c r="AD16" s="867">
        <v>3</v>
      </c>
      <c r="AE16" s="867">
        <v>29</v>
      </c>
      <c r="AF16" s="867">
        <v>5</v>
      </c>
      <c r="AG16" s="867" t="s">
        <v>34</v>
      </c>
      <c r="AH16" s="152"/>
      <c r="AI16" s="152"/>
      <c r="AJ16" s="152"/>
      <c r="AK16" s="153"/>
    </row>
    <row r="17" spans="1:37" s="154" customFormat="1" ht="24" customHeight="1">
      <c r="A17" s="147"/>
      <c r="B17" s="860" t="s">
        <v>1186</v>
      </c>
      <c r="C17" s="866" t="s">
        <v>1187</v>
      </c>
      <c r="D17" s="862">
        <v>8791</v>
      </c>
      <c r="E17" s="862">
        <v>7826</v>
      </c>
      <c r="F17" s="862">
        <v>5989</v>
      </c>
      <c r="G17" s="862">
        <v>146</v>
      </c>
      <c r="H17" s="863">
        <v>1691</v>
      </c>
      <c r="I17" s="863">
        <v>233</v>
      </c>
      <c r="J17" s="863">
        <v>43</v>
      </c>
      <c r="K17" s="863">
        <v>538</v>
      </c>
      <c r="L17" s="867">
        <v>42</v>
      </c>
      <c r="M17" s="862" t="s">
        <v>34</v>
      </c>
      <c r="N17" s="862">
        <v>7763</v>
      </c>
      <c r="O17" s="862">
        <v>6871</v>
      </c>
      <c r="P17" s="862">
        <v>5516</v>
      </c>
      <c r="Q17" s="863">
        <v>109</v>
      </c>
      <c r="R17" s="863">
        <v>1246</v>
      </c>
      <c r="S17" s="863">
        <v>207</v>
      </c>
      <c r="T17" s="863">
        <v>40</v>
      </c>
      <c r="U17" s="868">
        <v>529</v>
      </c>
      <c r="V17" s="862">
        <v>13</v>
      </c>
      <c r="W17" s="862" t="s">
        <v>34</v>
      </c>
      <c r="X17" s="862">
        <v>1028</v>
      </c>
      <c r="Y17" s="862">
        <v>955</v>
      </c>
      <c r="Z17" s="863">
        <v>473</v>
      </c>
      <c r="AA17" s="864">
        <v>37</v>
      </c>
      <c r="AB17" s="864">
        <v>445</v>
      </c>
      <c r="AC17" s="863">
        <v>26</v>
      </c>
      <c r="AD17" s="867">
        <v>3</v>
      </c>
      <c r="AE17" s="867">
        <v>9</v>
      </c>
      <c r="AF17" s="867">
        <v>29</v>
      </c>
      <c r="AG17" s="867" t="s">
        <v>34</v>
      </c>
      <c r="AH17" s="152"/>
      <c r="AI17" s="152"/>
      <c r="AJ17" s="152"/>
      <c r="AK17" s="153"/>
    </row>
    <row r="18" spans="1:37" s="154" customFormat="1" ht="24" customHeight="1">
      <c r="A18" s="147"/>
      <c r="B18" s="860" t="s">
        <v>1188</v>
      </c>
      <c r="C18" s="866" t="s">
        <v>1189</v>
      </c>
      <c r="D18" s="862">
        <v>30986</v>
      </c>
      <c r="E18" s="862">
        <v>24872</v>
      </c>
      <c r="F18" s="862">
        <v>12466</v>
      </c>
      <c r="G18" s="862">
        <v>367</v>
      </c>
      <c r="H18" s="863">
        <v>12039</v>
      </c>
      <c r="I18" s="863">
        <v>1926</v>
      </c>
      <c r="J18" s="863">
        <v>838</v>
      </c>
      <c r="K18" s="863">
        <v>1738</v>
      </c>
      <c r="L18" s="867">
        <v>1412</v>
      </c>
      <c r="M18" s="862" t="s">
        <v>34</v>
      </c>
      <c r="N18" s="862">
        <v>14018</v>
      </c>
      <c r="O18" s="862">
        <v>10448</v>
      </c>
      <c r="P18" s="862">
        <v>7809</v>
      </c>
      <c r="Q18" s="863">
        <v>93</v>
      </c>
      <c r="R18" s="863">
        <v>2546</v>
      </c>
      <c r="S18" s="863">
        <v>1360</v>
      </c>
      <c r="T18" s="863">
        <v>659</v>
      </c>
      <c r="U18" s="868">
        <v>1182</v>
      </c>
      <c r="V18" s="862">
        <v>269</v>
      </c>
      <c r="W18" s="862" t="s">
        <v>34</v>
      </c>
      <c r="X18" s="862">
        <v>16968</v>
      </c>
      <c r="Y18" s="862">
        <v>14424</v>
      </c>
      <c r="Z18" s="863">
        <v>4657</v>
      </c>
      <c r="AA18" s="864">
        <v>274</v>
      </c>
      <c r="AB18" s="864">
        <v>9493</v>
      </c>
      <c r="AC18" s="863">
        <v>566</v>
      </c>
      <c r="AD18" s="867">
        <v>179</v>
      </c>
      <c r="AE18" s="867">
        <v>556</v>
      </c>
      <c r="AF18" s="867">
        <v>1143</v>
      </c>
      <c r="AG18" s="867" t="s">
        <v>34</v>
      </c>
      <c r="AH18" s="152"/>
      <c r="AI18" s="152"/>
      <c r="AJ18" s="152"/>
      <c r="AK18" s="153"/>
    </row>
    <row r="19" spans="1:37" s="154" customFormat="1" ht="24" customHeight="1">
      <c r="A19" s="147"/>
      <c r="B19" s="860" t="s">
        <v>1190</v>
      </c>
      <c r="C19" s="866" t="s">
        <v>1191</v>
      </c>
      <c r="D19" s="862">
        <v>6980</v>
      </c>
      <c r="E19" s="862">
        <v>6586</v>
      </c>
      <c r="F19" s="862">
        <v>5316</v>
      </c>
      <c r="G19" s="862">
        <v>232</v>
      </c>
      <c r="H19" s="863">
        <v>1038</v>
      </c>
      <c r="I19" s="863">
        <v>177</v>
      </c>
      <c r="J19" s="863">
        <v>29</v>
      </c>
      <c r="K19" s="863">
        <v>123</v>
      </c>
      <c r="L19" s="867">
        <v>19</v>
      </c>
      <c r="M19" s="862" t="s">
        <v>34</v>
      </c>
      <c r="N19" s="862">
        <v>2515</v>
      </c>
      <c r="O19" s="862">
        <v>2244</v>
      </c>
      <c r="P19" s="862">
        <v>2139</v>
      </c>
      <c r="Q19" s="863">
        <v>15</v>
      </c>
      <c r="R19" s="863">
        <v>90</v>
      </c>
      <c r="S19" s="863">
        <v>142</v>
      </c>
      <c r="T19" s="863">
        <v>22</v>
      </c>
      <c r="U19" s="868">
        <v>84</v>
      </c>
      <c r="V19" s="862">
        <v>2</v>
      </c>
      <c r="W19" s="862" t="s">
        <v>34</v>
      </c>
      <c r="X19" s="862">
        <v>4465</v>
      </c>
      <c r="Y19" s="862">
        <v>4342</v>
      </c>
      <c r="Z19" s="863">
        <v>3177</v>
      </c>
      <c r="AA19" s="864">
        <v>217</v>
      </c>
      <c r="AB19" s="864">
        <v>948</v>
      </c>
      <c r="AC19" s="863">
        <v>35</v>
      </c>
      <c r="AD19" s="867">
        <v>7</v>
      </c>
      <c r="AE19" s="867">
        <v>39</v>
      </c>
      <c r="AF19" s="867">
        <v>17</v>
      </c>
      <c r="AG19" s="867" t="s">
        <v>34</v>
      </c>
      <c r="AH19" s="152"/>
      <c r="AI19" s="152"/>
      <c r="AJ19" s="152"/>
      <c r="AK19" s="153"/>
    </row>
    <row r="20" spans="1:37" s="154" customFormat="1" ht="24" customHeight="1">
      <c r="A20" s="147"/>
      <c r="B20" s="860" t="s">
        <v>1192</v>
      </c>
      <c r="C20" s="866" t="s">
        <v>1193</v>
      </c>
      <c r="D20" s="862">
        <v>3683</v>
      </c>
      <c r="E20" s="862">
        <v>2335</v>
      </c>
      <c r="F20" s="862">
        <v>1336</v>
      </c>
      <c r="G20" s="862">
        <v>43</v>
      </c>
      <c r="H20" s="863">
        <v>956</v>
      </c>
      <c r="I20" s="863">
        <v>667</v>
      </c>
      <c r="J20" s="863">
        <v>98</v>
      </c>
      <c r="K20" s="863">
        <v>426</v>
      </c>
      <c r="L20" s="867">
        <v>143</v>
      </c>
      <c r="M20" s="862" t="s">
        <v>34</v>
      </c>
      <c r="N20" s="862">
        <v>2066</v>
      </c>
      <c r="O20" s="862">
        <v>1256</v>
      </c>
      <c r="P20" s="862">
        <v>841</v>
      </c>
      <c r="Q20" s="863">
        <v>22</v>
      </c>
      <c r="R20" s="863">
        <v>393</v>
      </c>
      <c r="S20" s="863">
        <v>426</v>
      </c>
      <c r="T20" s="863">
        <v>67</v>
      </c>
      <c r="U20" s="868">
        <v>287</v>
      </c>
      <c r="V20" s="862">
        <v>23</v>
      </c>
      <c r="W20" s="862" t="s">
        <v>34</v>
      </c>
      <c r="X20" s="862">
        <v>1617</v>
      </c>
      <c r="Y20" s="862">
        <v>1079</v>
      </c>
      <c r="Z20" s="863">
        <v>495</v>
      </c>
      <c r="AA20" s="864">
        <v>21</v>
      </c>
      <c r="AB20" s="864">
        <v>563</v>
      </c>
      <c r="AC20" s="863">
        <v>241</v>
      </c>
      <c r="AD20" s="867">
        <v>31</v>
      </c>
      <c r="AE20" s="867">
        <v>139</v>
      </c>
      <c r="AF20" s="867">
        <v>120</v>
      </c>
      <c r="AG20" s="867" t="s">
        <v>34</v>
      </c>
      <c r="AH20" s="152"/>
      <c r="AI20" s="152"/>
      <c r="AJ20" s="152"/>
      <c r="AK20" s="153"/>
    </row>
    <row r="21" spans="1:37" s="154" customFormat="1" ht="24" customHeight="1">
      <c r="A21" s="147"/>
      <c r="B21" s="860" t="s">
        <v>1194</v>
      </c>
      <c r="C21" s="866" t="s">
        <v>1195</v>
      </c>
      <c r="D21" s="862">
        <v>7979</v>
      </c>
      <c r="E21" s="862">
        <v>6248</v>
      </c>
      <c r="F21" s="862">
        <v>5254</v>
      </c>
      <c r="G21" s="862">
        <v>205</v>
      </c>
      <c r="H21" s="863">
        <v>789</v>
      </c>
      <c r="I21" s="863">
        <v>518</v>
      </c>
      <c r="J21" s="863">
        <v>251</v>
      </c>
      <c r="K21" s="863">
        <v>705</v>
      </c>
      <c r="L21" s="867">
        <v>224</v>
      </c>
      <c r="M21" s="862" t="s">
        <v>34</v>
      </c>
      <c r="N21" s="862">
        <v>5594</v>
      </c>
      <c r="O21" s="862">
        <v>4315</v>
      </c>
      <c r="P21" s="862">
        <v>3952</v>
      </c>
      <c r="Q21" s="863">
        <v>122</v>
      </c>
      <c r="R21" s="863">
        <v>241</v>
      </c>
      <c r="S21" s="863">
        <v>414</v>
      </c>
      <c r="T21" s="863">
        <v>231</v>
      </c>
      <c r="U21" s="868">
        <v>581</v>
      </c>
      <c r="V21" s="862">
        <v>29</v>
      </c>
      <c r="W21" s="862" t="s">
        <v>34</v>
      </c>
      <c r="X21" s="862">
        <v>2385</v>
      </c>
      <c r="Y21" s="862">
        <v>1933</v>
      </c>
      <c r="Z21" s="863">
        <v>1302</v>
      </c>
      <c r="AA21" s="864">
        <v>83</v>
      </c>
      <c r="AB21" s="864">
        <v>548</v>
      </c>
      <c r="AC21" s="863">
        <v>104</v>
      </c>
      <c r="AD21" s="867">
        <v>20</v>
      </c>
      <c r="AE21" s="867">
        <v>124</v>
      </c>
      <c r="AF21" s="867">
        <v>195</v>
      </c>
      <c r="AG21" s="867" t="s">
        <v>34</v>
      </c>
      <c r="AH21" s="152"/>
      <c r="AI21" s="152"/>
      <c r="AJ21" s="152"/>
      <c r="AK21" s="153"/>
    </row>
    <row r="22" spans="1:37" s="154" customFormat="1" ht="24" customHeight="1">
      <c r="A22" s="147"/>
      <c r="B22" s="860" t="s">
        <v>1196</v>
      </c>
      <c r="C22" s="866" t="s">
        <v>1197</v>
      </c>
      <c r="D22" s="862">
        <v>13179</v>
      </c>
      <c r="E22" s="862">
        <v>10506</v>
      </c>
      <c r="F22" s="862">
        <v>2861</v>
      </c>
      <c r="G22" s="862">
        <v>136</v>
      </c>
      <c r="H22" s="863">
        <v>7509</v>
      </c>
      <c r="I22" s="863">
        <v>326</v>
      </c>
      <c r="J22" s="863">
        <v>779</v>
      </c>
      <c r="K22" s="863">
        <v>817</v>
      </c>
      <c r="L22" s="867">
        <v>660</v>
      </c>
      <c r="M22" s="862" t="s">
        <v>34</v>
      </c>
      <c r="N22" s="862">
        <v>4937</v>
      </c>
      <c r="O22" s="862">
        <v>3604</v>
      </c>
      <c r="P22" s="862">
        <v>1868</v>
      </c>
      <c r="Q22" s="863">
        <v>58</v>
      </c>
      <c r="R22" s="863">
        <v>1678</v>
      </c>
      <c r="S22" s="863">
        <v>216</v>
      </c>
      <c r="T22" s="863">
        <v>461</v>
      </c>
      <c r="U22" s="868">
        <v>498</v>
      </c>
      <c r="V22" s="862">
        <v>114</v>
      </c>
      <c r="W22" s="862" t="s">
        <v>34</v>
      </c>
      <c r="X22" s="862">
        <v>8242</v>
      </c>
      <c r="Y22" s="862">
        <v>6902</v>
      </c>
      <c r="Z22" s="863">
        <v>993</v>
      </c>
      <c r="AA22" s="864">
        <v>78</v>
      </c>
      <c r="AB22" s="864">
        <v>5831</v>
      </c>
      <c r="AC22" s="863">
        <v>110</v>
      </c>
      <c r="AD22" s="867">
        <v>318</v>
      </c>
      <c r="AE22" s="867">
        <v>319</v>
      </c>
      <c r="AF22" s="867">
        <v>546</v>
      </c>
      <c r="AG22" s="867" t="s">
        <v>34</v>
      </c>
      <c r="AH22" s="152"/>
      <c r="AI22" s="152"/>
      <c r="AJ22" s="152"/>
      <c r="AK22" s="153"/>
    </row>
    <row r="23" spans="1:37" s="154" customFormat="1" ht="24" customHeight="1">
      <c r="A23" s="147"/>
      <c r="B23" s="860" t="s">
        <v>1198</v>
      </c>
      <c r="C23" s="866" t="s">
        <v>1199</v>
      </c>
      <c r="D23" s="862">
        <v>6964</v>
      </c>
      <c r="E23" s="862">
        <v>4833</v>
      </c>
      <c r="F23" s="862">
        <v>2236</v>
      </c>
      <c r="G23" s="862">
        <v>84</v>
      </c>
      <c r="H23" s="863">
        <v>2513</v>
      </c>
      <c r="I23" s="863">
        <v>222</v>
      </c>
      <c r="J23" s="863">
        <v>360</v>
      </c>
      <c r="K23" s="863">
        <v>1064</v>
      </c>
      <c r="L23" s="867">
        <v>422</v>
      </c>
      <c r="M23" s="862">
        <v>9</v>
      </c>
      <c r="N23" s="862">
        <v>2757</v>
      </c>
      <c r="O23" s="862">
        <v>1757</v>
      </c>
      <c r="P23" s="862">
        <v>1177</v>
      </c>
      <c r="Q23" s="863">
        <v>27</v>
      </c>
      <c r="R23" s="863">
        <v>553</v>
      </c>
      <c r="S23" s="863">
        <v>149</v>
      </c>
      <c r="T23" s="863">
        <v>200</v>
      </c>
      <c r="U23" s="868">
        <v>532</v>
      </c>
      <c r="V23" s="862">
        <v>88</v>
      </c>
      <c r="W23" s="862">
        <v>1</v>
      </c>
      <c r="X23" s="862">
        <v>4207</v>
      </c>
      <c r="Y23" s="862">
        <v>3076</v>
      </c>
      <c r="Z23" s="863">
        <v>1059</v>
      </c>
      <c r="AA23" s="864">
        <v>57</v>
      </c>
      <c r="AB23" s="864">
        <v>1960</v>
      </c>
      <c r="AC23" s="863">
        <v>73</v>
      </c>
      <c r="AD23" s="867">
        <v>160</v>
      </c>
      <c r="AE23" s="867">
        <v>532</v>
      </c>
      <c r="AF23" s="867">
        <v>334</v>
      </c>
      <c r="AG23" s="867">
        <v>8</v>
      </c>
      <c r="AH23" s="152"/>
      <c r="AI23" s="152"/>
      <c r="AJ23" s="152"/>
      <c r="AK23" s="153"/>
    </row>
    <row r="24" spans="1:37" s="154" customFormat="1" ht="24" customHeight="1">
      <c r="A24" s="147"/>
      <c r="B24" s="860" t="s">
        <v>1200</v>
      </c>
      <c r="C24" s="866" t="s">
        <v>1201</v>
      </c>
      <c r="D24" s="862">
        <v>9590</v>
      </c>
      <c r="E24" s="862">
        <v>8712</v>
      </c>
      <c r="F24" s="862">
        <v>5902</v>
      </c>
      <c r="G24" s="862">
        <v>112</v>
      </c>
      <c r="H24" s="863">
        <v>2698</v>
      </c>
      <c r="I24" s="863">
        <v>108</v>
      </c>
      <c r="J24" s="863">
        <v>118</v>
      </c>
      <c r="K24" s="863">
        <v>544</v>
      </c>
      <c r="L24" s="867">
        <v>57</v>
      </c>
      <c r="M24" s="862" t="s">
        <v>34</v>
      </c>
      <c r="N24" s="862">
        <v>4147</v>
      </c>
      <c r="O24" s="862">
        <v>3853</v>
      </c>
      <c r="P24" s="862">
        <v>3171</v>
      </c>
      <c r="Q24" s="863">
        <v>25</v>
      </c>
      <c r="R24" s="863">
        <v>657</v>
      </c>
      <c r="S24" s="863">
        <v>76</v>
      </c>
      <c r="T24" s="863">
        <v>37</v>
      </c>
      <c r="U24" s="868">
        <v>151</v>
      </c>
      <c r="V24" s="862">
        <v>8</v>
      </c>
      <c r="W24" s="862" t="s">
        <v>34</v>
      </c>
      <c r="X24" s="862">
        <v>5443</v>
      </c>
      <c r="Y24" s="862">
        <v>4859</v>
      </c>
      <c r="Z24" s="863">
        <v>2731</v>
      </c>
      <c r="AA24" s="864">
        <v>87</v>
      </c>
      <c r="AB24" s="864">
        <v>2041</v>
      </c>
      <c r="AC24" s="863">
        <v>32</v>
      </c>
      <c r="AD24" s="867">
        <v>81</v>
      </c>
      <c r="AE24" s="867">
        <v>393</v>
      </c>
      <c r="AF24" s="867">
        <v>49</v>
      </c>
      <c r="AG24" s="867" t="s">
        <v>34</v>
      </c>
      <c r="AH24" s="152"/>
      <c r="AI24" s="152"/>
      <c r="AJ24" s="152"/>
      <c r="AK24" s="153"/>
    </row>
    <row r="25" spans="1:37" s="154" customFormat="1" ht="24" customHeight="1">
      <c r="A25" s="147"/>
      <c r="B25" s="860" t="s">
        <v>1202</v>
      </c>
      <c r="C25" s="866" t="s">
        <v>1203</v>
      </c>
      <c r="D25" s="862">
        <v>34240</v>
      </c>
      <c r="E25" s="862">
        <v>31930</v>
      </c>
      <c r="F25" s="862">
        <v>21874</v>
      </c>
      <c r="G25" s="862">
        <v>473</v>
      </c>
      <c r="H25" s="863">
        <v>9583</v>
      </c>
      <c r="I25" s="863">
        <v>742</v>
      </c>
      <c r="J25" s="863">
        <v>632</v>
      </c>
      <c r="K25" s="863">
        <v>340</v>
      </c>
      <c r="L25" s="867">
        <v>379</v>
      </c>
      <c r="M25" s="862" t="s">
        <v>34</v>
      </c>
      <c r="N25" s="862">
        <v>8666</v>
      </c>
      <c r="O25" s="862">
        <v>7310</v>
      </c>
      <c r="P25" s="862">
        <v>6078</v>
      </c>
      <c r="Q25" s="863">
        <v>79</v>
      </c>
      <c r="R25" s="869">
        <v>1153</v>
      </c>
      <c r="S25" s="863">
        <v>445</v>
      </c>
      <c r="T25" s="863">
        <v>588</v>
      </c>
      <c r="U25" s="868">
        <v>255</v>
      </c>
      <c r="V25" s="862">
        <v>13</v>
      </c>
      <c r="W25" s="862" t="s">
        <v>34</v>
      </c>
      <c r="X25" s="862">
        <v>25574</v>
      </c>
      <c r="Y25" s="862">
        <v>24620</v>
      </c>
      <c r="Z25" s="863">
        <v>15796</v>
      </c>
      <c r="AA25" s="864">
        <v>394</v>
      </c>
      <c r="AB25" s="864">
        <v>8430</v>
      </c>
      <c r="AC25" s="863">
        <v>297</v>
      </c>
      <c r="AD25" s="867">
        <v>44</v>
      </c>
      <c r="AE25" s="867">
        <v>85</v>
      </c>
      <c r="AF25" s="867">
        <v>366</v>
      </c>
      <c r="AG25" s="867" t="s">
        <v>34</v>
      </c>
      <c r="AH25" s="152"/>
      <c r="AI25" s="152"/>
      <c r="AJ25" s="152"/>
      <c r="AK25" s="153"/>
    </row>
    <row r="26" spans="1:37" s="154" customFormat="1" ht="24" customHeight="1">
      <c r="A26" s="147"/>
      <c r="B26" s="860" t="s">
        <v>1204</v>
      </c>
      <c r="C26" s="866" t="s">
        <v>1205</v>
      </c>
      <c r="D26" s="862">
        <v>1333</v>
      </c>
      <c r="E26" s="862">
        <v>1306</v>
      </c>
      <c r="F26" s="862">
        <v>908</v>
      </c>
      <c r="G26" s="862">
        <v>14</v>
      </c>
      <c r="H26" s="863">
        <v>384</v>
      </c>
      <c r="I26" s="863">
        <v>11</v>
      </c>
      <c r="J26" s="863">
        <v>7</v>
      </c>
      <c r="K26" s="863">
        <v>1</v>
      </c>
      <c r="L26" s="864">
        <v>1</v>
      </c>
      <c r="M26" s="862" t="s">
        <v>34</v>
      </c>
      <c r="N26" s="862">
        <v>891</v>
      </c>
      <c r="O26" s="862">
        <v>872</v>
      </c>
      <c r="P26" s="862">
        <v>694</v>
      </c>
      <c r="Q26" s="863">
        <v>12</v>
      </c>
      <c r="R26" s="863">
        <v>166</v>
      </c>
      <c r="S26" s="863">
        <v>10</v>
      </c>
      <c r="T26" s="863">
        <v>3</v>
      </c>
      <c r="U26" s="865" t="s">
        <v>34</v>
      </c>
      <c r="V26" s="862" t="s">
        <v>34</v>
      </c>
      <c r="W26" s="862" t="s">
        <v>34</v>
      </c>
      <c r="X26" s="862">
        <v>442</v>
      </c>
      <c r="Y26" s="862">
        <v>434</v>
      </c>
      <c r="Z26" s="863">
        <v>214</v>
      </c>
      <c r="AA26" s="864">
        <v>2</v>
      </c>
      <c r="AB26" s="864">
        <v>218</v>
      </c>
      <c r="AC26" s="863">
        <v>1</v>
      </c>
      <c r="AD26" s="864">
        <v>4</v>
      </c>
      <c r="AE26" s="864">
        <v>1</v>
      </c>
      <c r="AF26" s="864">
        <v>1</v>
      </c>
      <c r="AG26" s="864" t="s">
        <v>34</v>
      </c>
      <c r="AH26" s="152"/>
      <c r="AI26" s="152"/>
      <c r="AJ26" s="152"/>
      <c r="AK26" s="153"/>
    </row>
    <row r="27" spans="1:37" s="154" customFormat="1" ht="24" customHeight="1">
      <c r="A27" s="147"/>
      <c r="B27" s="860" t="s">
        <v>1206</v>
      </c>
      <c r="C27" s="866" t="s">
        <v>1207</v>
      </c>
      <c r="D27" s="862">
        <v>10912</v>
      </c>
      <c r="E27" s="862">
        <v>9182</v>
      </c>
      <c r="F27" s="862">
        <v>5126</v>
      </c>
      <c r="G27" s="862">
        <v>319</v>
      </c>
      <c r="H27" s="869">
        <v>3737</v>
      </c>
      <c r="I27" s="869">
        <v>567</v>
      </c>
      <c r="J27" s="869">
        <v>123</v>
      </c>
      <c r="K27" s="869">
        <v>780</v>
      </c>
      <c r="L27" s="867">
        <v>167</v>
      </c>
      <c r="M27" s="862">
        <v>4</v>
      </c>
      <c r="N27" s="862">
        <v>6281</v>
      </c>
      <c r="O27" s="862">
        <v>5025</v>
      </c>
      <c r="P27" s="862">
        <v>3723</v>
      </c>
      <c r="Q27" s="869">
        <v>126</v>
      </c>
      <c r="R27" s="869">
        <v>1176</v>
      </c>
      <c r="S27" s="869">
        <v>449</v>
      </c>
      <c r="T27" s="869">
        <v>115</v>
      </c>
      <c r="U27" s="868">
        <v>594</v>
      </c>
      <c r="V27" s="862">
        <v>41</v>
      </c>
      <c r="W27" s="862" t="s">
        <v>34</v>
      </c>
      <c r="X27" s="862">
        <v>4631</v>
      </c>
      <c r="Y27" s="862">
        <v>4157</v>
      </c>
      <c r="Z27" s="869">
        <v>1403</v>
      </c>
      <c r="AA27" s="867">
        <v>193</v>
      </c>
      <c r="AB27" s="867">
        <v>2561</v>
      </c>
      <c r="AC27" s="869">
        <v>118</v>
      </c>
      <c r="AD27" s="867">
        <v>8</v>
      </c>
      <c r="AE27" s="867">
        <v>186</v>
      </c>
      <c r="AF27" s="867">
        <v>126</v>
      </c>
      <c r="AG27" s="867">
        <v>4</v>
      </c>
      <c r="AH27" s="152"/>
      <c r="AI27" s="152"/>
      <c r="AJ27" s="152"/>
      <c r="AK27" s="153"/>
    </row>
    <row r="28" spans="1:37" s="154" customFormat="1" ht="24" customHeight="1">
      <c r="A28" s="147"/>
      <c r="B28" s="860" t="s">
        <v>1208</v>
      </c>
      <c r="C28" s="866" t="s">
        <v>1209</v>
      </c>
      <c r="D28" s="862">
        <v>7616</v>
      </c>
      <c r="E28" s="862">
        <v>7616</v>
      </c>
      <c r="F28" s="862">
        <v>6247</v>
      </c>
      <c r="G28" s="862">
        <v>54</v>
      </c>
      <c r="H28" s="863">
        <v>1315</v>
      </c>
      <c r="I28" s="863" t="s">
        <v>34</v>
      </c>
      <c r="J28" s="863" t="s">
        <v>34</v>
      </c>
      <c r="K28" s="863" t="s">
        <v>34</v>
      </c>
      <c r="L28" s="867" t="s">
        <v>34</v>
      </c>
      <c r="M28" s="862" t="s">
        <v>34</v>
      </c>
      <c r="N28" s="862">
        <v>5251</v>
      </c>
      <c r="O28" s="862">
        <v>5251</v>
      </c>
      <c r="P28" s="862">
        <v>4965</v>
      </c>
      <c r="Q28" s="863">
        <v>13</v>
      </c>
      <c r="R28" s="863">
        <v>273</v>
      </c>
      <c r="S28" s="863" t="s">
        <v>34</v>
      </c>
      <c r="T28" s="863" t="s">
        <v>34</v>
      </c>
      <c r="U28" s="868" t="s">
        <v>34</v>
      </c>
      <c r="V28" s="862" t="s">
        <v>34</v>
      </c>
      <c r="W28" s="862" t="s">
        <v>34</v>
      </c>
      <c r="X28" s="862">
        <v>2365</v>
      </c>
      <c r="Y28" s="862">
        <v>2365</v>
      </c>
      <c r="Z28" s="863">
        <v>1282</v>
      </c>
      <c r="AA28" s="864">
        <v>41</v>
      </c>
      <c r="AB28" s="864">
        <v>1042</v>
      </c>
      <c r="AC28" s="863" t="s">
        <v>34</v>
      </c>
      <c r="AD28" s="867" t="s">
        <v>34</v>
      </c>
      <c r="AE28" s="867" t="s">
        <v>34</v>
      </c>
      <c r="AF28" s="867" t="s">
        <v>34</v>
      </c>
      <c r="AG28" s="867" t="s">
        <v>34</v>
      </c>
      <c r="AH28" s="152"/>
      <c r="AI28" s="152"/>
      <c r="AJ28" s="152"/>
      <c r="AK28" s="153"/>
    </row>
    <row r="29" spans="1:37" s="154" customFormat="1" ht="24" customHeight="1">
      <c r="A29" s="73"/>
      <c r="B29" s="860" t="s">
        <v>1210</v>
      </c>
      <c r="C29" s="866" t="s">
        <v>1211</v>
      </c>
      <c r="D29" s="871">
        <v>9463</v>
      </c>
      <c r="E29" s="870">
        <v>2635</v>
      </c>
      <c r="F29" s="870">
        <v>872</v>
      </c>
      <c r="G29" s="870">
        <v>402</v>
      </c>
      <c r="H29" s="869">
        <v>1361</v>
      </c>
      <c r="I29" s="869">
        <v>49</v>
      </c>
      <c r="J29" s="869">
        <v>50</v>
      </c>
      <c r="K29" s="869">
        <v>536</v>
      </c>
      <c r="L29" s="867">
        <v>113</v>
      </c>
      <c r="M29" s="870" t="s">
        <v>34</v>
      </c>
      <c r="N29" s="870">
        <v>5301</v>
      </c>
      <c r="O29" s="870">
        <v>1290</v>
      </c>
      <c r="P29" s="870">
        <v>617</v>
      </c>
      <c r="Q29" s="869">
        <v>140</v>
      </c>
      <c r="R29" s="869">
        <v>533</v>
      </c>
      <c r="S29" s="869">
        <v>32</v>
      </c>
      <c r="T29" s="869">
        <v>37</v>
      </c>
      <c r="U29" s="868">
        <v>322</v>
      </c>
      <c r="V29" s="870">
        <v>20</v>
      </c>
      <c r="W29" s="870" t="s">
        <v>34</v>
      </c>
      <c r="X29" s="870">
        <v>4162</v>
      </c>
      <c r="Y29" s="870">
        <v>1345</v>
      </c>
      <c r="Z29" s="869">
        <v>255</v>
      </c>
      <c r="AA29" s="867">
        <v>262</v>
      </c>
      <c r="AB29" s="867">
        <v>828</v>
      </c>
      <c r="AC29" s="869">
        <v>17</v>
      </c>
      <c r="AD29" s="867">
        <v>13</v>
      </c>
      <c r="AE29" s="867">
        <v>214</v>
      </c>
      <c r="AF29" s="867">
        <v>93</v>
      </c>
      <c r="AG29" s="867" t="s">
        <v>34</v>
      </c>
      <c r="AH29" s="152"/>
      <c r="AI29" s="152"/>
      <c r="AJ29" s="152"/>
      <c r="AK29" s="153"/>
    </row>
    <row r="30" spans="1:37" s="154" customFormat="1" ht="24" customHeight="1">
      <c r="A30" s="73"/>
      <c r="B30" s="860"/>
      <c r="C30" s="866" t="s">
        <v>1212</v>
      </c>
      <c r="D30" s="871"/>
      <c r="E30" s="870"/>
      <c r="F30" s="870"/>
      <c r="G30" s="870"/>
      <c r="H30" s="869"/>
      <c r="I30" s="869"/>
      <c r="J30" s="869"/>
      <c r="K30" s="869"/>
      <c r="L30" s="867"/>
      <c r="M30" s="870"/>
      <c r="N30" s="870"/>
      <c r="O30" s="870"/>
      <c r="P30" s="870"/>
      <c r="Q30" s="869"/>
      <c r="R30" s="869"/>
      <c r="S30" s="869"/>
      <c r="T30" s="869"/>
      <c r="U30" s="868"/>
      <c r="V30" s="870"/>
      <c r="W30" s="870"/>
      <c r="X30" s="870"/>
      <c r="Y30" s="870"/>
      <c r="Z30" s="869"/>
      <c r="AA30" s="867"/>
      <c r="AB30" s="867"/>
      <c r="AC30" s="869"/>
      <c r="AD30" s="867"/>
      <c r="AE30" s="867"/>
      <c r="AF30" s="867"/>
      <c r="AG30" s="867"/>
      <c r="AH30" s="152"/>
      <c r="AI30" s="152"/>
      <c r="AJ30" s="152"/>
      <c r="AK30" s="153"/>
    </row>
    <row r="31" spans="1:37" s="154" customFormat="1" ht="24" customHeight="1">
      <c r="A31" s="73"/>
      <c r="B31" s="73"/>
      <c r="C31" s="872" t="s">
        <v>1213</v>
      </c>
      <c r="D31" s="873">
        <v>3658</v>
      </c>
      <c r="E31" s="862">
        <v>858</v>
      </c>
      <c r="F31" s="862">
        <v>622</v>
      </c>
      <c r="G31" s="862">
        <v>11</v>
      </c>
      <c r="H31" s="863">
        <v>225</v>
      </c>
      <c r="I31" s="863">
        <v>87</v>
      </c>
      <c r="J31" s="863">
        <v>131</v>
      </c>
      <c r="K31" s="863">
        <v>1501</v>
      </c>
      <c r="L31" s="867">
        <v>1064</v>
      </c>
      <c r="M31" s="862" t="s">
        <v>34</v>
      </c>
      <c r="N31" s="862">
        <v>2433</v>
      </c>
      <c r="O31" s="862">
        <v>664</v>
      </c>
      <c r="P31" s="862">
        <v>537</v>
      </c>
      <c r="Q31" s="863">
        <v>10</v>
      </c>
      <c r="R31" s="863">
        <v>117</v>
      </c>
      <c r="S31" s="863">
        <v>67</v>
      </c>
      <c r="T31" s="863">
        <v>127</v>
      </c>
      <c r="U31" s="868">
        <v>1333</v>
      </c>
      <c r="V31" s="862">
        <v>227</v>
      </c>
      <c r="W31" s="862" t="s">
        <v>34</v>
      </c>
      <c r="X31" s="862">
        <v>1225</v>
      </c>
      <c r="Y31" s="862">
        <v>194</v>
      </c>
      <c r="Z31" s="863">
        <v>85</v>
      </c>
      <c r="AA31" s="864">
        <v>1</v>
      </c>
      <c r="AB31" s="864">
        <v>108</v>
      </c>
      <c r="AC31" s="863">
        <v>20</v>
      </c>
      <c r="AD31" s="867">
        <v>4</v>
      </c>
      <c r="AE31" s="867">
        <v>168</v>
      </c>
      <c r="AF31" s="867">
        <v>837</v>
      </c>
      <c r="AG31" s="867" t="s">
        <v>34</v>
      </c>
      <c r="AH31" s="152"/>
      <c r="AI31" s="152"/>
      <c r="AJ31" s="152"/>
      <c r="AK31" s="153"/>
    </row>
    <row r="32" spans="1:37" s="154" customFormat="1" ht="24" customHeight="1">
      <c r="A32" s="73"/>
      <c r="B32" s="73"/>
      <c r="C32" s="872" t="s">
        <v>1214</v>
      </c>
      <c r="D32" s="873">
        <v>36181</v>
      </c>
      <c r="E32" s="862">
        <v>28896</v>
      </c>
      <c r="F32" s="862">
        <v>23182</v>
      </c>
      <c r="G32" s="862">
        <v>1089</v>
      </c>
      <c r="H32" s="863">
        <v>4625</v>
      </c>
      <c r="I32" s="863">
        <v>2570</v>
      </c>
      <c r="J32" s="863">
        <v>885</v>
      </c>
      <c r="K32" s="863">
        <v>2646</v>
      </c>
      <c r="L32" s="864">
        <v>732</v>
      </c>
      <c r="M32" s="862">
        <v>110</v>
      </c>
      <c r="N32" s="862">
        <v>29112</v>
      </c>
      <c r="O32" s="862">
        <v>23232</v>
      </c>
      <c r="P32" s="862">
        <v>20212</v>
      </c>
      <c r="Q32" s="863">
        <v>807</v>
      </c>
      <c r="R32" s="863">
        <v>2213</v>
      </c>
      <c r="S32" s="863">
        <v>2042</v>
      </c>
      <c r="T32" s="863">
        <v>854</v>
      </c>
      <c r="U32" s="865">
        <v>2450</v>
      </c>
      <c r="V32" s="862">
        <v>219</v>
      </c>
      <c r="W32" s="862">
        <v>17</v>
      </c>
      <c r="X32" s="862">
        <v>7069</v>
      </c>
      <c r="Y32" s="862">
        <v>5664</v>
      </c>
      <c r="Z32" s="863">
        <v>2970</v>
      </c>
      <c r="AA32" s="864">
        <v>282</v>
      </c>
      <c r="AB32" s="864">
        <v>2412</v>
      </c>
      <c r="AC32" s="863">
        <v>528</v>
      </c>
      <c r="AD32" s="864">
        <v>31</v>
      </c>
      <c r="AE32" s="864">
        <v>196</v>
      </c>
      <c r="AF32" s="864">
        <v>513</v>
      </c>
      <c r="AG32" s="864">
        <v>93</v>
      </c>
      <c r="AH32" s="152"/>
      <c r="AI32" s="152"/>
      <c r="AJ32" s="152"/>
      <c r="AK32" s="153"/>
    </row>
    <row r="33" spans="1:37" s="154" customFormat="1" ht="24" customHeight="1">
      <c r="A33" s="73"/>
      <c r="B33" s="73"/>
      <c r="C33" s="872" t="s">
        <v>1215</v>
      </c>
      <c r="D33" s="873">
        <v>146548</v>
      </c>
      <c r="E33" s="862">
        <v>125895</v>
      </c>
      <c r="F33" s="862">
        <v>78758</v>
      </c>
      <c r="G33" s="862">
        <v>2374</v>
      </c>
      <c r="H33" s="863">
        <v>44763</v>
      </c>
      <c r="I33" s="863">
        <v>5677</v>
      </c>
      <c r="J33" s="863">
        <v>3290</v>
      </c>
      <c r="K33" s="863">
        <v>7214</v>
      </c>
      <c r="L33" s="864">
        <v>3531</v>
      </c>
      <c r="M33" s="862">
        <v>13</v>
      </c>
      <c r="N33" s="862">
        <v>67949</v>
      </c>
      <c r="O33" s="862">
        <v>55583</v>
      </c>
      <c r="P33" s="862">
        <v>44453</v>
      </c>
      <c r="Q33" s="863">
        <v>772</v>
      </c>
      <c r="R33" s="863">
        <v>10358</v>
      </c>
      <c r="S33" s="863">
        <v>4050</v>
      </c>
      <c r="T33" s="863">
        <v>2432</v>
      </c>
      <c r="U33" s="865">
        <v>4802</v>
      </c>
      <c r="V33" s="862">
        <v>600</v>
      </c>
      <c r="W33" s="862">
        <v>1</v>
      </c>
      <c r="X33" s="862">
        <v>78599</v>
      </c>
      <c r="Y33" s="862">
        <v>70312</v>
      </c>
      <c r="Z33" s="863">
        <v>34305</v>
      </c>
      <c r="AA33" s="864">
        <v>1602</v>
      </c>
      <c r="AB33" s="864">
        <v>34405</v>
      </c>
      <c r="AC33" s="863">
        <v>1627</v>
      </c>
      <c r="AD33" s="864">
        <v>858</v>
      </c>
      <c r="AE33" s="864">
        <v>2412</v>
      </c>
      <c r="AF33" s="864">
        <v>2931</v>
      </c>
      <c r="AG33" s="864">
        <v>12</v>
      </c>
      <c r="AH33" s="152"/>
      <c r="AI33" s="152"/>
      <c r="AJ33" s="152"/>
      <c r="AK33" s="153"/>
    </row>
    <row r="34" spans="1:37" s="882" customFormat="1" ht="6" customHeight="1">
      <c r="A34" s="874"/>
      <c r="B34" s="874"/>
      <c r="C34" s="875"/>
      <c r="D34" s="876"/>
      <c r="E34" s="876"/>
      <c r="F34" s="876"/>
      <c r="G34" s="876"/>
      <c r="H34" s="877"/>
      <c r="I34" s="877"/>
      <c r="J34" s="877"/>
      <c r="K34" s="877"/>
      <c r="L34" s="878"/>
      <c r="M34" s="876"/>
      <c r="N34" s="876"/>
      <c r="O34" s="876"/>
      <c r="P34" s="876"/>
      <c r="Q34" s="877"/>
      <c r="R34" s="877"/>
      <c r="S34" s="877"/>
      <c r="T34" s="877"/>
      <c r="U34" s="879"/>
      <c r="V34" s="876"/>
      <c r="W34" s="876"/>
      <c r="X34" s="876"/>
      <c r="Y34" s="876"/>
      <c r="Z34" s="877"/>
      <c r="AA34" s="878"/>
      <c r="AB34" s="878"/>
      <c r="AC34" s="877"/>
      <c r="AD34" s="878"/>
      <c r="AE34" s="878"/>
      <c r="AF34" s="878"/>
      <c r="AG34" s="878"/>
      <c r="AH34" s="880"/>
      <c r="AI34" s="880"/>
      <c r="AJ34" s="880"/>
      <c r="AK34" s="881"/>
    </row>
    <row r="35" spans="1:37" s="882" customFormat="1" ht="5.25" customHeight="1">
      <c r="A35" s="883"/>
      <c r="B35" s="883"/>
      <c r="C35" s="884"/>
      <c r="D35" s="885"/>
      <c r="E35" s="885"/>
      <c r="F35" s="885"/>
      <c r="G35" s="885"/>
      <c r="H35" s="886"/>
      <c r="I35" s="886"/>
      <c r="J35" s="886"/>
      <c r="K35" s="886"/>
      <c r="L35" s="887"/>
      <c r="M35" s="885"/>
      <c r="N35" s="885"/>
      <c r="O35" s="885"/>
      <c r="P35" s="885"/>
      <c r="Q35" s="886"/>
      <c r="R35" s="886"/>
      <c r="S35" s="886"/>
      <c r="T35" s="886"/>
      <c r="U35" s="888"/>
      <c r="V35" s="885"/>
      <c r="W35" s="885"/>
      <c r="X35" s="885"/>
      <c r="Y35" s="885"/>
      <c r="Z35" s="886"/>
      <c r="AA35" s="887"/>
      <c r="AB35" s="887"/>
      <c r="AC35" s="886"/>
      <c r="AD35" s="887"/>
      <c r="AE35" s="880"/>
      <c r="AF35" s="880"/>
      <c r="AG35" s="880"/>
      <c r="AH35" s="880"/>
      <c r="AI35" s="880"/>
      <c r="AJ35" s="880"/>
      <c r="AK35" s="881"/>
    </row>
    <row r="36" spans="1:37" s="882" customFormat="1" ht="13.5" customHeight="1">
      <c r="A36" s="883"/>
      <c r="B36" s="132" t="s">
        <v>1216</v>
      </c>
      <c r="C36" s="889" t="s">
        <v>1217</v>
      </c>
      <c r="D36" s="885"/>
      <c r="E36" s="890"/>
      <c r="F36" s="891"/>
      <c r="G36" s="885"/>
      <c r="H36" s="886"/>
      <c r="I36" s="886"/>
      <c r="J36" s="886"/>
      <c r="K36" s="886"/>
      <c r="L36" s="887"/>
      <c r="M36" s="885"/>
      <c r="N36" s="885"/>
      <c r="O36" s="885"/>
      <c r="P36" s="885"/>
      <c r="Q36" s="886"/>
      <c r="R36" s="886"/>
      <c r="S36" s="886"/>
      <c r="T36" s="886"/>
      <c r="U36" s="888"/>
      <c r="V36" s="885"/>
      <c r="W36" s="885"/>
      <c r="X36" s="885"/>
      <c r="Y36" s="885"/>
      <c r="Z36" s="886"/>
      <c r="AA36" s="887"/>
      <c r="AB36" s="887"/>
      <c r="AC36" s="886"/>
      <c r="AD36" s="887"/>
      <c r="AE36" s="880"/>
      <c r="AF36" s="880"/>
      <c r="AG36" s="880"/>
      <c r="AH36" s="880"/>
      <c r="AI36" s="880"/>
      <c r="AJ36" s="880"/>
      <c r="AK36" s="881"/>
    </row>
    <row r="37" spans="1:37" ht="17.25" customHeight="1"/>
    <row r="38" spans="1:37" ht="17.25" customHeight="1"/>
    <row r="39" spans="1:37" ht="17.25" customHeight="1"/>
    <row r="40" spans="1:37" ht="17.25" customHeight="1"/>
    <row r="41" spans="1:37" ht="12" customHeight="1"/>
    <row r="42" spans="1:37" ht="15" customHeight="1"/>
    <row r="43" spans="1:37" ht="15" customHeight="1"/>
    <row r="44" spans="1:37" ht="45.75" customHeight="1"/>
    <row r="45" spans="1:37" ht="49.5" customHeight="1"/>
    <row r="46" spans="1:37" ht="12.75" customHeight="1"/>
    <row r="47" spans="1:37" ht="11.1" customHeight="1"/>
    <row r="48" spans="1:37" ht="24" customHeight="1"/>
    <row r="49" ht="11.1" customHeight="1"/>
    <row r="50" ht="12.75" customHeight="1"/>
    <row r="51" ht="11.1" customHeight="1"/>
    <row r="52" ht="12.75" customHeight="1"/>
    <row r="53" ht="12.75" customHeight="1"/>
    <row r="54" ht="12.75" customHeight="1"/>
    <row r="55" ht="12.75" customHeight="1"/>
    <row r="56" ht="12.75" customHeight="1"/>
    <row r="57" ht="11.1" customHeight="1"/>
    <row r="58" ht="12.75" customHeight="1"/>
    <row r="59" ht="12.75" customHeight="1"/>
    <row r="60" ht="12.75" customHeight="1"/>
    <row r="61" ht="12.75" customHeight="1"/>
    <row r="62" ht="12.75" customHeight="1"/>
    <row r="63" ht="11.1" customHeight="1"/>
    <row r="64" ht="12.75" customHeight="1"/>
    <row r="65" ht="12.75" customHeight="1"/>
    <row r="66" ht="12.75" customHeight="1"/>
    <row r="67" ht="12.75" customHeight="1"/>
    <row r="68" ht="12.75" customHeight="1"/>
    <row r="69" ht="11.1" customHeight="1"/>
    <row r="70" ht="12.75" customHeight="1"/>
    <row r="71" ht="12.75" customHeight="1"/>
    <row r="72" ht="12.75" customHeight="1"/>
    <row r="73" ht="12.75" customHeight="1"/>
    <row r="74" ht="11.1" customHeight="1"/>
    <row r="75" ht="13.5" customHeight="1"/>
    <row r="76" ht="12.75" customHeight="1"/>
    <row r="77" ht="12.75" customHeight="1"/>
    <row r="78" ht="12.75" customHeight="1"/>
    <row r="79" ht="11.1" customHeight="1"/>
    <row r="80" ht="24" customHeight="1"/>
    <row r="81" ht="11.1" customHeight="1"/>
    <row r="82" ht="12.75" customHeight="1"/>
    <row r="83" ht="11.1" customHeight="1"/>
    <row r="84" ht="12.75" customHeight="1"/>
    <row r="85" ht="12.75" customHeight="1"/>
    <row r="86" ht="12.75" customHeight="1"/>
    <row r="87" ht="12.75" customHeight="1"/>
    <row r="88" ht="12.75" customHeight="1"/>
    <row r="89" ht="11.1" customHeight="1"/>
    <row r="90" ht="12.75" customHeight="1"/>
    <row r="91" ht="12.75" customHeight="1"/>
    <row r="92" ht="12.75" customHeight="1"/>
    <row r="93" ht="12.75" customHeight="1"/>
    <row r="94" ht="12.75" customHeight="1"/>
    <row r="95" ht="11.1" customHeight="1"/>
    <row r="96" ht="12.75" customHeight="1"/>
    <row r="97" ht="12.75" customHeight="1"/>
    <row r="98" ht="12.75" customHeight="1"/>
    <row r="99" ht="12.75" customHeight="1"/>
    <row r="100" ht="12.75" customHeight="1"/>
    <row r="101" ht="11.1" customHeight="1"/>
    <row r="102" ht="12.75" customHeight="1"/>
    <row r="103" ht="12.75" customHeight="1"/>
    <row r="104" ht="12.75" customHeight="1"/>
    <row r="105" ht="12.75" customHeight="1"/>
    <row r="106" ht="11.1" customHeight="1"/>
    <row r="107" ht="13.5" customHeight="1"/>
    <row r="108" ht="12.75" customHeight="1"/>
    <row r="109" ht="12.75" customHeight="1"/>
    <row r="110" ht="12.75" customHeight="1"/>
    <row r="111" ht="11.1" customHeight="1"/>
    <row r="112" ht="11.1" customHeight="1"/>
    <row r="113" ht="13.5" customHeight="1"/>
    <row r="114" ht="13.5" customHeight="1"/>
    <row r="115" ht="13.5" customHeight="1"/>
    <row r="116" ht="13.5" customHeight="1"/>
    <row r="117" ht="3.75" customHeight="1"/>
    <row r="118" ht="10.5" customHeight="1"/>
    <row r="119" ht="17.25" customHeight="1"/>
    <row r="120" ht="17.25" customHeight="1"/>
    <row r="121" ht="17.25" customHeight="1"/>
    <row r="122" ht="17.25" customHeight="1"/>
    <row r="123" ht="12" customHeight="1"/>
    <row r="124" ht="15" customHeight="1"/>
    <row r="125" ht="15" customHeight="1"/>
    <row r="126" ht="45.75" customHeight="1"/>
    <row r="127" ht="49.5" customHeight="1"/>
    <row r="128" ht="12.75" customHeight="1"/>
    <row r="129" ht="11.1" customHeight="1"/>
    <row r="130" ht="24" customHeight="1"/>
    <row r="131" ht="11.1" customHeight="1"/>
    <row r="132" ht="12.75" customHeight="1"/>
    <row r="133" ht="11.1" customHeight="1"/>
    <row r="134" ht="12.75" customHeight="1"/>
    <row r="135" ht="12.75" customHeight="1"/>
    <row r="136" ht="12.75" customHeight="1"/>
    <row r="137" ht="12.75" customHeight="1"/>
    <row r="138" ht="12.75" customHeight="1"/>
    <row r="139" ht="11.1" customHeight="1"/>
    <row r="140" ht="12.75" customHeight="1"/>
    <row r="141" ht="12.75" customHeight="1"/>
    <row r="142" ht="12.75" customHeight="1"/>
    <row r="143" ht="12.75" customHeight="1"/>
    <row r="144" ht="12.75" customHeight="1"/>
    <row r="145" ht="11.1" customHeight="1"/>
    <row r="146" ht="12.75" customHeight="1"/>
    <row r="147" ht="12.75" customHeight="1"/>
    <row r="148" ht="12.75" customHeight="1"/>
    <row r="149" ht="12.75" customHeight="1"/>
    <row r="150" ht="12.75" customHeight="1"/>
    <row r="151" ht="11.1" customHeight="1"/>
    <row r="152" ht="12.75" customHeight="1"/>
    <row r="153" ht="12.75" customHeight="1"/>
    <row r="154" ht="12.75" customHeight="1"/>
    <row r="155" ht="12.75" customHeight="1"/>
    <row r="156" ht="11.1" customHeight="1"/>
    <row r="157" ht="13.5" customHeight="1"/>
    <row r="158" ht="12.75" customHeight="1"/>
    <row r="159" ht="12.75" customHeight="1"/>
    <row r="160" ht="12.75" customHeight="1"/>
    <row r="161" ht="11.1" customHeight="1"/>
    <row r="162" ht="24" customHeight="1"/>
    <row r="163" ht="11.1" customHeight="1"/>
    <row r="164" ht="12.75" customHeight="1"/>
    <row r="165" ht="11.1" customHeight="1"/>
    <row r="166" ht="12.75" customHeight="1"/>
    <row r="167" ht="12.75" customHeight="1"/>
    <row r="168" ht="12.75" customHeight="1"/>
    <row r="169" ht="12.75" customHeight="1"/>
    <row r="170" ht="12.75" customHeight="1"/>
    <row r="171" ht="11.1" customHeight="1"/>
    <row r="172" ht="12.75" customHeight="1"/>
    <row r="173" ht="12.75" customHeight="1"/>
    <row r="174" ht="12.75" customHeight="1"/>
    <row r="175" ht="12.75" customHeight="1"/>
    <row r="176" ht="12.75" customHeight="1"/>
    <row r="177" ht="11.1" customHeight="1"/>
    <row r="178" ht="12.75" customHeight="1"/>
    <row r="179" ht="12.75" customHeight="1"/>
    <row r="180" ht="12.75" customHeight="1"/>
    <row r="181" ht="12.75" customHeight="1"/>
    <row r="182" ht="12.75" customHeight="1"/>
    <row r="183" ht="11.1" customHeight="1"/>
    <row r="184" ht="12.75" customHeight="1"/>
    <row r="185" ht="12.75" customHeight="1"/>
    <row r="186" ht="12.75" customHeight="1"/>
    <row r="187" ht="12.75" customHeight="1"/>
    <row r="188" ht="11.1" customHeight="1"/>
    <row r="189" ht="13.5" customHeight="1"/>
    <row r="190" ht="12.75" customHeight="1"/>
    <row r="191" ht="12.75" customHeight="1"/>
    <row r="192" ht="12.75" customHeight="1"/>
    <row r="193" ht="11.1" customHeight="1"/>
    <row r="194" ht="11.1" customHeight="1"/>
    <row r="195" ht="13.5" customHeight="1"/>
    <row r="196" ht="13.5" customHeight="1"/>
    <row r="197" ht="13.5" customHeight="1"/>
    <row r="198" ht="13.5" customHeight="1"/>
    <row r="199" ht="3.75" customHeight="1"/>
    <row r="200" ht="10.5" customHeight="1"/>
    <row r="201" ht="17.25" customHeight="1"/>
    <row r="202" ht="17.25" customHeight="1"/>
    <row r="203" ht="17.25" customHeight="1"/>
    <row r="204" ht="17.25" customHeight="1"/>
    <row r="205" ht="12" customHeight="1"/>
    <row r="206" ht="15" customHeight="1"/>
    <row r="207" ht="15" customHeight="1"/>
    <row r="208" ht="45.75" customHeight="1"/>
    <row r="209" ht="49.5" customHeight="1"/>
    <row r="210" ht="12.75" customHeight="1"/>
    <row r="211" ht="11.1" customHeight="1"/>
    <row r="212" ht="24" customHeight="1"/>
    <row r="213" ht="11.1" customHeight="1"/>
    <row r="214" ht="12.75" customHeight="1"/>
    <row r="215" ht="11.1" customHeight="1"/>
    <row r="216" ht="12.75" customHeight="1"/>
    <row r="217" ht="12.75" customHeight="1"/>
    <row r="218" ht="12.75" customHeight="1"/>
    <row r="219" ht="12.75" customHeight="1"/>
    <row r="220" ht="12.75" customHeight="1"/>
    <row r="221" ht="11.1" customHeight="1"/>
    <row r="222" ht="12.75" customHeight="1"/>
    <row r="223" ht="12.75" customHeight="1"/>
    <row r="224" ht="12.75" customHeight="1"/>
    <row r="225" ht="12.75" customHeight="1"/>
    <row r="226" ht="12.75" customHeight="1"/>
    <row r="227" ht="11.1" customHeight="1"/>
    <row r="228" ht="12.75" customHeight="1"/>
    <row r="229" ht="12.75" customHeight="1"/>
    <row r="230" ht="12.75" customHeight="1"/>
    <row r="231" ht="12.75" customHeight="1"/>
    <row r="232" ht="12.75" customHeight="1"/>
    <row r="233" ht="11.1" customHeight="1"/>
    <row r="234" ht="12.75" customHeight="1"/>
    <row r="235" ht="12.75" customHeight="1"/>
    <row r="236" ht="12.75" customHeight="1"/>
    <row r="237" ht="12.75" customHeight="1"/>
    <row r="238" ht="11.1" customHeight="1"/>
    <row r="239" ht="13.5" customHeight="1"/>
    <row r="240" ht="12.75" customHeight="1"/>
    <row r="241" ht="12.75" customHeight="1"/>
    <row r="242" ht="12.75" customHeight="1"/>
    <row r="243" ht="11.1" customHeight="1"/>
    <row r="244" ht="24" customHeight="1"/>
    <row r="245" ht="11.1" customHeight="1"/>
    <row r="246" ht="12.75" customHeight="1"/>
    <row r="247" ht="11.1" customHeight="1"/>
    <row r="248" ht="12.75" customHeight="1"/>
    <row r="249" ht="12.75" customHeight="1"/>
    <row r="250" ht="12.75" customHeight="1"/>
    <row r="251" ht="12.75" customHeight="1"/>
    <row r="252" ht="12.75" customHeight="1"/>
    <row r="253" ht="11.1" customHeight="1"/>
    <row r="254" ht="12.75" customHeight="1"/>
    <row r="255" ht="12.75" customHeight="1"/>
    <row r="256" ht="12.75" customHeight="1"/>
    <row r="257" ht="12.75" customHeight="1"/>
    <row r="258" ht="12.75" customHeight="1"/>
    <row r="259" ht="11.1" customHeight="1"/>
    <row r="260" ht="12.75" customHeight="1"/>
    <row r="261" ht="12.75" customHeight="1"/>
    <row r="262" ht="12.75" customHeight="1"/>
    <row r="263" ht="12.75" customHeight="1"/>
    <row r="264" ht="12.75" customHeight="1"/>
    <row r="265" ht="11.1" customHeight="1"/>
    <row r="266" ht="12.75" customHeight="1"/>
    <row r="267" ht="12.75" customHeight="1"/>
    <row r="268" ht="12.75" customHeight="1"/>
    <row r="269" ht="12.75" customHeight="1"/>
    <row r="270" ht="11.1" customHeight="1"/>
    <row r="271" ht="13.5" customHeight="1"/>
    <row r="272" ht="12.75" customHeight="1"/>
    <row r="273" ht="12.75" customHeight="1"/>
    <row r="274" ht="12.75" customHeight="1"/>
    <row r="275" ht="11.1" customHeight="1"/>
    <row r="276" ht="11.1" customHeight="1"/>
    <row r="277" ht="13.5" customHeight="1"/>
    <row r="278" ht="13.5" customHeight="1"/>
    <row r="279" ht="13.5" customHeight="1"/>
    <row r="280" ht="13.5" customHeight="1"/>
    <row r="281" ht="3.75" customHeight="1"/>
    <row r="282" ht="10.5" customHeight="1"/>
    <row r="283" ht="17.25" customHeight="1"/>
    <row r="284" ht="17.25" customHeight="1"/>
    <row r="285" ht="17.25" customHeight="1"/>
    <row r="286" ht="17.25" customHeight="1"/>
    <row r="287" ht="12" customHeight="1"/>
    <row r="288" ht="15" customHeight="1"/>
    <row r="289" ht="15" customHeight="1"/>
    <row r="290" ht="45.75" customHeight="1"/>
    <row r="291" ht="49.5" customHeight="1"/>
    <row r="292" ht="12.75" customHeight="1"/>
    <row r="293" ht="11.1" customHeight="1"/>
    <row r="294" ht="24" customHeight="1"/>
    <row r="295" ht="11.1" customHeight="1"/>
    <row r="296" ht="12.75" customHeight="1"/>
    <row r="297" ht="11.1" customHeight="1"/>
    <row r="298" ht="12.75" customHeight="1"/>
    <row r="299" ht="12.75" customHeight="1"/>
    <row r="300" ht="12.75" customHeight="1"/>
    <row r="301" ht="12.75" customHeight="1"/>
    <row r="302" ht="12.75" customHeight="1"/>
    <row r="303" ht="11.1" customHeight="1"/>
    <row r="304" ht="12.75" customHeight="1"/>
    <row r="305" ht="12.75" customHeight="1"/>
    <row r="306" ht="12.75" customHeight="1"/>
    <row r="307" ht="12.75" customHeight="1"/>
    <row r="308" ht="12.75" customHeight="1"/>
    <row r="309" ht="11.1" customHeight="1"/>
    <row r="310" ht="12.75" customHeight="1"/>
    <row r="311" ht="12.75" customHeight="1"/>
    <row r="312" ht="12.75" customHeight="1"/>
    <row r="313" ht="12.75" customHeight="1"/>
    <row r="314" ht="12.75" customHeight="1"/>
    <row r="315" ht="11.1" customHeight="1"/>
    <row r="316" ht="12.75" customHeight="1"/>
    <row r="317" ht="12.75" customHeight="1"/>
    <row r="318" ht="12.75" customHeight="1"/>
    <row r="319" ht="12.75" customHeight="1"/>
    <row r="320" ht="11.1" customHeight="1"/>
    <row r="321" ht="13.5" customHeight="1"/>
    <row r="322" ht="12.75" customHeight="1"/>
    <row r="323" ht="12.75" customHeight="1"/>
    <row r="324" ht="12.75" customHeight="1"/>
    <row r="325" ht="11.1" customHeight="1"/>
    <row r="326" ht="24" customHeight="1"/>
    <row r="327" ht="11.1" customHeight="1"/>
    <row r="328" ht="12.75" customHeight="1"/>
    <row r="329" ht="11.1" customHeight="1"/>
    <row r="330" ht="12.75" customHeight="1"/>
    <row r="331" ht="12.75" customHeight="1"/>
    <row r="332" ht="12.75" customHeight="1"/>
    <row r="333" ht="12.75" customHeight="1"/>
    <row r="334" ht="12.75" customHeight="1"/>
    <row r="335" ht="11.1" customHeight="1"/>
    <row r="336" ht="12.75" customHeight="1"/>
    <row r="337" ht="12.75" customHeight="1"/>
    <row r="338" ht="12.75" customHeight="1"/>
    <row r="339" ht="12.75" customHeight="1"/>
    <row r="340" ht="12.75" customHeight="1"/>
    <row r="341" ht="11.1" customHeight="1"/>
    <row r="342" ht="12.75" customHeight="1"/>
    <row r="343" ht="12.75" customHeight="1"/>
    <row r="344" ht="12.75" customHeight="1"/>
    <row r="345" ht="12.75" customHeight="1"/>
    <row r="346" ht="12.75" customHeight="1"/>
    <row r="347" ht="11.1" customHeight="1"/>
    <row r="348" ht="12.75" customHeight="1"/>
    <row r="349" ht="12.75" customHeight="1"/>
    <row r="350" ht="12.75" customHeight="1"/>
    <row r="351" ht="12.75" customHeight="1"/>
    <row r="352" ht="11.1" customHeight="1"/>
    <row r="353" ht="13.5" customHeight="1"/>
    <row r="354" ht="12.75" customHeight="1"/>
    <row r="355" ht="12.75" customHeight="1"/>
    <row r="356" ht="12.75" customHeight="1"/>
    <row r="357" ht="11.1" customHeight="1"/>
    <row r="358" ht="11.1" customHeight="1"/>
    <row r="359" ht="13.5" customHeight="1"/>
    <row r="360" ht="13.5" customHeight="1"/>
    <row r="361" ht="13.5" customHeight="1"/>
    <row r="362" ht="13.5" customHeight="1"/>
    <row r="363" ht="3.75" customHeight="1"/>
    <row r="364" ht="10.5" customHeight="1"/>
    <row r="365" ht="17.25" customHeight="1"/>
    <row r="366" ht="17.25" customHeight="1"/>
    <row r="367" ht="17.25" customHeight="1"/>
    <row r="368" ht="17.25" customHeight="1"/>
    <row r="369" ht="12" customHeight="1"/>
    <row r="370" ht="15" customHeight="1"/>
    <row r="371" ht="15" customHeight="1"/>
    <row r="372" ht="45.75" customHeight="1"/>
    <row r="373" ht="49.5" customHeight="1"/>
    <row r="374" ht="12.75" customHeight="1"/>
    <row r="375" ht="11.1" customHeight="1"/>
    <row r="376" ht="24" customHeight="1"/>
    <row r="377" ht="11.1" customHeight="1"/>
    <row r="378" ht="12.75" customHeight="1"/>
    <row r="379" ht="11.1" customHeight="1"/>
    <row r="380" ht="12.75" customHeight="1"/>
    <row r="381" ht="12.75" customHeight="1"/>
    <row r="382" ht="12.75" customHeight="1"/>
    <row r="383" ht="12.75" customHeight="1"/>
    <row r="384" ht="12.75" customHeight="1"/>
    <row r="385" ht="11.1" customHeight="1"/>
    <row r="386" ht="12.75" customHeight="1"/>
    <row r="387" ht="12.75" customHeight="1"/>
    <row r="388" ht="12.75" customHeight="1"/>
    <row r="389" ht="12.75" customHeight="1"/>
    <row r="390" ht="12.75" customHeight="1"/>
    <row r="391" ht="11.1" customHeight="1"/>
    <row r="392" ht="12.75" customHeight="1"/>
    <row r="393" ht="12.75" customHeight="1"/>
    <row r="394" ht="12.75" customHeight="1"/>
    <row r="395" ht="12.75" customHeight="1"/>
    <row r="396" ht="12.75" customHeight="1"/>
    <row r="397" ht="11.1" customHeight="1"/>
    <row r="398" ht="12.75" customHeight="1"/>
    <row r="399" ht="12.75" customHeight="1"/>
    <row r="400" ht="12.75" customHeight="1"/>
    <row r="401" ht="12.75" customHeight="1"/>
    <row r="402" ht="11.1" customHeight="1"/>
    <row r="403" ht="13.5" customHeight="1"/>
    <row r="404" ht="12.75" customHeight="1"/>
    <row r="405" ht="12.75" customHeight="1"/>
    <row r="406" ht="12.75" customHeight="1"/>
    <row r="407" ht="11.1" customHeight="1"/>
    <row r="408" ht="24" customHeight="1"/>
    <row r="409" ht="11.1" customHeight="1"/>
    <row r="410" ht="12.75" customHeight="1"/>
    <row r="411" ht="11.1" customHeight="1"/>
    <row r="412" ht="12.75" customHeight="1"/>
    <row r="413" ht="12.75" customHeight="1"/>
    <row r="414" ht="12.75" customHeight="1"/>
    <row r="415" ht="12.75" customHeight="1"/>
    <row r="416" ht="12.75" customHeight="1"/>
    <row r="417" ht="11.1" customHeight="1"/>
    <row r="418" ht="12.75" customHeight="1"/>
    <row r="419" ht="12.75" customHeight="1"/>
    <row r="420" ht="12.75" customHeight="1"/>
    <row r="421" ht="12.75" customHeight="1"/>
    <row r="422" ht="12.75" customHeight="1"/>
    <row r="423" ht="11.1" customHeight="1"/>
    <row r="424" ht="12.75" customHeight="1"/>
    <row r="425" ht="12.75" customHeight="1"/>
    <row r="426" ht="12.75" customHeight="1"/>
    <row r="427" ht="12.75" customHeight="1"/>
    <row r="428" ht="12.75" customHeight="1"/>
    <row r="429" ht="11.1" customHeight="1"/>
    <row r="430" ht="12.75" customHeight="1"/>
    <row r="431" ht="12.75" customHeight="1"/>
    <row r="432" ht="12.75" customHeight="1"/>
    <row r="433" ht="12.75" customHeight="1"/>
    <row r="434" ht="11.1" customHeight="1"/>
    <row r="435" ht="13.5" customHeight="1"/>
    <row r="436" ht="12.75" customHeight="1"/>
    <row r="437" ht="12.75" customHeight="1"/>
    <row r="438" ht="12.75" customHeight="1"/>
    <row r="439" ht="11.1" customHeight="1"/>
    <row r="440" ht="11.1" customHeight="1"/>
    <row r="441" ht="13.5" customHeight="1"/>
    <row r="442" ht="13.5" customHeight="1"/>
    <row r="443" ht="13.5" customHeight="1"/>
    <row r="444" ht="13.5" customHeight="1"/>
    <row r="445" ht="3.75" customHeight="1"/>
    <row r="446" ht="10.5" customHeight="1"/>
    <row r="447" ht="17.25" customHeight="1"/>
    <row r="448" ht="17.25" customHeight="1"/>
    <row r="449" ht="17.25" customHeight="1"/>
    <row r="450" ht="17.25" customHeight="1"/>
    <row r="451" ht="12" customHeight="1"/>
    <row r="452" ht="15" customHeight="1"/>
    <row r="453" ht="15" customHeight="1"/>
    <row r="454" ht="45.75" customHeight="1"/>
    <row r="455" ht="49.5" customHeight="1"/>
    <row r="456" ht="12.75" customHeight="1"/>
    <row r="457" ht="11.1" customHeight="1"/>
    <row r="458" ht="24" customHeight="1"/>
    <row r="459" ht="11.1" customHeight="1"/>
    <row r="460" ht="12.75" customHeight="1"/>
    <row r="461" ht="11.1" customHeight="1"/>
    <row r="462" ht="12.75" customHeight="1"/>
    <row r="463" ht="12.75" customHeight="1"/>
    <row r="464" ht="12.75" customHeight="1"/>
    <row r="465" ht="12.75" customHeight="1"/>
    <row r="466" ht="12.75" customHeight="1"/>
    <row r="467" ht="11.1" customHeight="1"/>
    <row r="468" ht="12.75" customHeight="1"/>
    <row r="469" ht="12.75" customHeight="1"/>
    <row r="470" ht="12.75" customHeight="1"/>
    <row r="471" ht="12.75" customHeight="1"/>
    <row r="472" ht="12.75" customHeight="1"/>
    <row r="473" ht="11.1" customHeight="1"/>
    <row r="474" ht="12.75" customHeight="1"/>
    <row r="475" ht="12.75" customHeight="1"/>
    <row r="476" ht="12.75" customHeight="1"/>
    <row r="477" ht="12.75" customHeight="1"/>
    <row r="478" ht="12.75" customHeight="1"/>
    <row r="479" ht="11.1" customHeight="1"/>
    <row r="480" ht="12.75" customHeight="1"/>
    <row r="481" ht="12.75" customHeight="1"/>
    <row r="482" ht="12.75" customHeight="1"/>
    <row r="483" ht="12.75" customHeight="1"/>
    <row r="484" ht="11.1" customHeight="1"/>
    <row r="485" ht="13.5" customHeight="1"/>
    <row r="486" ht="12.75" customHeight="1"/>
    <row r="487" ht="12.75" customHeight="1"/>
    <row r="488" ht="12.75" customHeight="1"/>
    <row r="489" ht="11.1" customHeight="1"/>
    <row r="490" ht="24" customHeight="1"/>
    <row r="491" ht="11.1" customHeight="1"/>
    <row r="492" ht="12.75" customHeight="1"/>
    <row r="493" ht="11.1" customHeight="1"/>
    <row r="494" ht="12.75" customHeight="1"/>
    <row r="495" ht="12.75" customHeight="1"/>
    <row r="496" ht="12.75" customHeight="1"/>
    <row r="497" ht="12.75" customHeight="1"/>
    <row r="498" ht="12.75" customHeight="1"/>
    <row r="499" ht="11.1" customHeight="1"/>
    <row r="500" ht="12.75" customHeight="1"/>
    <row r="501" ht="12.75" customHeight="1"/>
    <row r="502" ht="12.75" customHeight="1"/>
    <row r="503" ht="12.75" customHeight="1"/>
    <row r="504" ht="12.75" customHeight="1"/>
    <row r="505" ht="11.1" customHeight="1"/>
    <row r="506" ht="12.75" customHeight="1"/>
    <row r="507" ht="12.75" customHeight="1"/>
    <row r="508" ht="12.75" customHeight="1"/>
    <row r="509" ht="12.75" customHeight="1"/>
    <row r="510" ht="12.75" customHeight="1"/>
    <row r="511" ht="11.1" customHeight="1"/>
    <row r="512" ht="12.75" customHeight="1"/>
    <row r="513" ht="12.75" customHeight="1"/>
    <row r="514" ht="12.75" customHeight="1"/>
    <row r="515" ht="12.75" customHeight="1"/>
    <row r="516" ht="11.1" customHeight="1"/>
    <row r="517" ht="13.5" customHeight="1"/>
    <row r="518" ht="12.75" customHeight="1"/>
    <row r="519" ht="12.75" customHeight="1"/>
    <row r="520" ht="12.75" customHeight="1"/>
    <row r="521" ht="11.1" customHeight="1"/>
    <row r="522" ht="11.1" customHeight="1"/>
    <row r="523" ht="13.5" customHeight="1"/>
    <row r="524" ht="13.5" customHeight="1"/>
    <row r="525" ht="13.5" customHeight="1"/>
    <row r="526" ht="13.5" customHeight="1"/>
    <row r="527" ht="3.75" customHeight="1"/>
    <row r="528" ht="10.5" customHeight="1"/>
    <row r="529" ht="17.25" customHeight="1"/>
    <row r="530" ht="17.25" customHeight="1"/>
    <row r="531" ht="17.25" customHeight="1"/>
    <row r="532" ht="17.25" customHeight="1"/>
    <row r="533" ht="12" customHeight="1"/>
    <row r="534" ht="15" customHeight="1"/>
    <row r="535" ht="15" customHeight="1"/>
    <row r="536" ht="45.75" customHeight="1"/>
    <row r="537" ht="49.5" customHeight="1"/>
    <row r="538" ht="12.75" customHeight="1"/>
    <row r="539" ht="11.1" customHeight="1"/>
    <row r="540" ht="24" customHeight="1"/>
    <row r="541" ht="11.1" customHeight="1"/>
    <row r="542" ht="12.75" customHeight="1"/>
    <row r="543" ht="11.1" customHeight="1"/>
    <row r="544" ht="12.75" customHeight="1"/>
    <row r="545" ht="12.75" customHeight="1"/>
    <row r="546" ht="12.75" customHeight="1"/>
    <row r="547" ht="12.75" customHeight="1"/>
    <row r="548" ht="12.75" customHeight="1"/>
    <row r="549" ht="11.1" customHeight="1"/>
    <row r="550" ht="12.75" customHeight="1"/>
    <row r="551" ht="12.75" customHeight="1"/>
    <row r="552" ht="12.75" customHeight="1"/>
    <row r="553" ht="12.75" customHeight="1"/>
    <row r="554" ht="12.75" customHeight="1"/>
    <row r="555" ht="11.1" customHeight="1"/>
    <row r="556" ht="12.75" customHeight="1"/>
    <row r="557" ht="12.75" customHeight="1"/>
    <row r="558" ht="12.75" customHeight="1"/>
    <row r="559" ht="12.75" customHeight="1"/>
    <row r="560" ht="12.75" customHeight="1"/>
    <row r="561" ht="11.1" customHeight="1"/>
    <row r="562" ht="12.75" customHeight="1"/>
    <row r="563" ht="12.75" customHeight="1"/>
    <row r="564" ht="12.75" customHeight="1"/>
    <row r="565" ht="12.75" customHeight="1"/>
    <row r="566" ht="11.1" customHeight="1"/>
    <row r="567" ht="13.5" customHeight="1"/>
    <row r="568" ht="12.75" customHeight="1"/>
    <row r="569" ht="12.75" customHeight="1"/>
    <row r="570" ht="12.75" customHeight="1"/>
    <row r="571" ht="11.1" customHeight="1"/>
    <row r="572" ht="24" customHeight="1"/>
    <row r="573" ht="11.1" customHeight="1"/>
    <row r="574" ht="12.75" customHeight="1"/>
    <row r="575" ht="11.1" customHeight="1"/>
    <row r="576" ht="12.75" customHeight="1"/>
    <row r="577" ht="12.75" customHeight="1"/>
    <row r="578" ht="12.75" customHeight="1"/>
    <row r="579" ht="12.75" customHeight="1"/>
    <row r="580" ht="12.75" customHeight="1"/>
    <row r="581" ht="11.1" customHeight="1"/>
    <row r="582" ht="12.75" customHeight="1"/>
    <row r="583" ht="12.75" customHeight="1"/>
    <row r="584" ht="12.75" customHeight="1"/>
    <row r="585" ht="12.75" customHeight="1"/>
    <row r="586" ht="12.75" customHeight="1"/>
    <row r="587" ht="11.1" customHeight="1"/>
    <row r="588" ht="12.75" customHeight="1"/>
    <row r="589" ht="12.75" customHeight="1"/>
    <row r="590" ht="12.75" customHeight="1"/>
    <row r="591" ht="12.75" customHeight="1"/>
    <row r="592" ht="12.75" customHeight="1"/>
    <row r="593" ht="11.1" customHeight="1"/>
    <row r="594" ht="12.75" customHeight="1"/>
    <row r="595" ht="12.75" customHeight="1"/>
    <row r="596" ht="12.75" customHeight="1"/>
    <row r="597" ht="12.75" customHeight="1"/>
    <row r="598" ht="11.1" customHeight="1"/>
    <row r="599" ht="13.5" customHeight="1"/>
    <row r="600" ht="12.75" customHeight="1"/>
    <row r="601" ht="12.75" customHeight="1"/>
    <row r="602" ht="12.75" customHeight="1"/>
    <row r="603" ht="11.1" customHeight="1"/>
    <row r="604" ht="11.1" customHeight="1"/>
    <row r="605" ht="13.5" customHeight="1"/>
    <row r="606" ht="13.5" customHeight="1"/>
    <row r="607" ht="13.5" customHeight="1"/>
    <row r="608" ht="13.5" customHeight="1"/>
    <row r="609" ht="3.75" customHeight="1"/>
    <row r="610" ht="10.5" customHeight="1"/>
    <row r="611" ht="17.25" customHeight="1"/>
    <row r="612" ht="17.25" customHeight="1"/>
    <row r="613" ht="17.25" customHeight="1"/>
    <row r="614" ht="17.25" customHeight="1"/>
    <row r="615" ht="12" customHeight="1"/>
    <row r="616" ht="15" customHeight="1"/>
    <row r="617" ht="15" customHeight="1"/>
    <row r="618" ht="45.75" customHeight="1"/>
    <row r="619" ht="49.5" customHeight="1"/>
    <row r="620" ht="12.75" customHeight="1"/>
    <row r="621" ht="11.1" customHeight="1"/>
    <row r="622" ht="24" customHeight="1"/>
    <row r="623" ht="11.1" customHeight="1"/>
    <row r="624" ht="12.75" customHeight="1"/>
    <row r="625" ht="11.1" customHeight="1"/>
    <row r="626" ht="12.75" customHeight="1"/>
    <row r="627" ht="12.75" customHeight="1"/>
    <row r="628" ht="12.75" customHeight="1"/>
    <row r="629" ht="12.75" customHeight="1"/>
    <row r="630" ht="12.75" customHeight="1"/>
    <row r="631" ht="11.1" customHeight="1"/>
    <row r="632" ht="12.75" customHeight="1"/>
    <row r="633" ht="12.75" customHeight="1"/>
    <row r="634" ht="12.75" customHeight="1"/>
    <row r="635" ht="12.75" customHeight="1"/>
    <row r="636" ht="12.75" customHeight="1"/>
    <row r="637" ht="11.1" customHeight="1"/>
    <row r="638" ht="12.75" customHeight="1"/>
    <row r="639" ht="12.75" customHeight="1"/>
    <row r="640" ht="12.75" customHeight="1"/>
    <row r="641" ht="12.75" customHeight="1"/>
    <row r="642" ht="12.75" customHeight="1"/>
    <row r="643" ht="11.1" customHeight="1"/>
    <row r="644" ht="12.75" customHeight="1"/>
    <row r="645" ht="12.75" customHeight="1"/>
    <row r="646" ht="12.75" customHeight="1"/>
    <row r="647" ht="12.75" customHeight="1"/>
    <row r="648" ht="11.1" customHeight="1"/>
    <row r="649" ht="13.5" customHeight="1"/>
    <row r="650" ht="12.75" customHeight="1"/>
    <row r="651" ht="12.75" customHeight="1"/>
    <row r="652" ht="12.75" customHeight="1"/>
    <row r="653" ht="11.1" customHeight="1"/>
    <row r="654" ht="24" customHeight="1"/>
    <row r="655" ht="11.1" customHeight="1"/>
    <row r="656" ht="12.75" customHeight="1"/>
    <row r="657" ht="11.1" customHeight="1"/>
    <row r="658" ht="12.75" customHeight="1"/>
    <row r="659" ht="12.75" customHeight="1"/>
    <row r="660" ht="12.75" customHeight="1"/>
    <row r="661" ht="12.75" customHeight="1"/>
    <row r="662" ht="12.75" customHeight="1"/>
    <row r="663" ht="11.1" customHeight="1"/>
    <row r="664" ht="12.75" customHeight="1"/>
    <row r="665" ht="12.75" customHeight="1"/>
    <row r="666" ht="12.75" customHeight="1"/>
    <row r="667" ht="12.75" customHeight="1"/>
    <row r="668" ht="12.75" customHeight="1"/>
    <row r="669" ht="11.1" customHeight="1"/>
    <row r="670" ht="12.75" customHeight="1"/>
    <row r="671" ht="12.75" customHeight="1"/>
    <row r="672" ht="12.75" customHeight="1"/>
    <row r="673" ht="12.75" customHeight="1"/>
    <row r="674" ht="12.75" customHeight="1"/>
    <row r="675" ht="11.1" customHeight="1"/>
    <row r="676" ht="12.75" customHeight="1"/>
    <row r="677" ht="12.75" customHeight="1"/>
    <row r="678" ht="12.75" customHeight="1"/>
    <row r="679" ht="12.75" customHeight="1"/>
    <row r="680" ht="11.1" customHeight="1"/>
    <row r="681" ht="13.5" customHeight="1"/>
    <row r="682" ht="12.75" customHeight="1"/>
    <row r="683" ht="12.75" customHeight="1"/>
    <row r="684" ht="12.75" customHeight="1"/>
    <row r="685" ht="11.1" customHeight="1"/>
    <row r="686" ht="11.1" customHeight="1"/>
    <row r="687" ht="13.5" customHeight="1"/>
    <row r="688" ht="13.5" customHeight="1"/>
    <row r="689" ht="13.5" customHeight="1"/>
    <row r="690" ht="13.5" customHeight="1"/>
    <row r="691" ht="3.75" customHeight="1"/>
  </sheetData>
  <mergeCells count="8">
    <mergeCell ref="A3:C6"/>
    <mergeCell ref="D3:M3"/>
    <mergeCell ref="X3:AG3"/>
    <mergeCell ref="E4:H4"/>
    <mergeCell ref="Y4:AB4"/>
    <mergeCell ref="G5:G6"/>
    <mergeCell ref="Q5:Q6"/>
    <mergeCell ref="AA5:AA6"/>
  </mergeCells>
  <phoneticPr fontId="4"/>
  <printOptions horizontalCentered="1" gridLinesSet="0"/>
  <pageMargins left="0.47244094488188981" right="0.47244094488188981" top="0.78740157480314965" bottom="0.78740157480314965" header="0.51181102362204722" footer="0.51181102362204722"/>
  <pageSetup paperSize="9" scale="70" fitToWidth="2" pageOrder="overThenDown" orientation="portrait" r:id="rId1"/>
  <headerFooter alignWithMargins="0"/>
  <rowBreaks count="8" manualBreakCount="8">
    <brk id="117" max="16383" man="1"/>
    <brk id="199" max="16383" man="1"/>
    <brk id="281" max="16383" man="1"/>
    <brk id="363" max="16383" man="1"/>
    <brk id="445" max="16383" man="1"/>
    <brk id="527" max="16383" man="1"/>
    <brk id="609" max="16383" man="1"/>
    <brk id="691" max="16383" man="1"/>
  </rowBreaks>
  <colBreaks count="1" manualBreakCount="1">
    <brk id="16" max="34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719"/>
  <sheetViews>
    <sheetView showGridLines="0" view="pageBreakPreview" zoomScaleNormal="100" zoomScaleSheetLayoutView="100" workbookViewId="0">
      <selection sqref="A1:Q1"/>
    </sheetView>
  </sheetViews>
  <sheetFormatPr defaultColWidth="9.875" defaultRowHeight="14.65" customHeight="1"/>
  <cols>
    <col min="1" max="2" width="0.625" style="892" customWidth="1"/>
    <col min="3" max="3" width="4.75" style="892" hidden="1" customWidth="1"/>
    <col min="4" max="4" width="30.125" style="4" customWidth="1"/>
    <col min="5" max="34" width="7.625" style="893" customWidth="1"/>
    <col min="35" max="36" width="10.75" style="893" customWidth="1"/>
    <col min="37" max="46" width="9.375" style="893" customWidth="1"/>
    <col min="47" max="16384" width="9.875" style="893"/>
  </cols>
  <sheetData>
    <row r="1" spans="1:64" s="116" customFormat="1" ht="19.5" customHeight="1">
      <c r="A1" s="1825" t="s">
        <v>2324</v>
      </c>
      <c r="B1" s="1825"/>
      <c r="C1" s="1825"/>
      <c r="D1" s="1825"/>
      <c r="E1" s="1825"/>
      <c r="F1" s="1825"/>
      <c r="G1" s="1825"/>
      <c r="H1" s="1825"/>
      <c r="I1" s="1825"/>
      <c r="J1" s="1825"/>
      <c r="K1" s="1825"/>
      <c r="L1" s="1825"/>
      <c r="M1" s="1825"/>
      <c r="N1" s="1825"/>
      <c r="O1" s="1825"/>
      <c r="P1" s="1825"/>
      <c r="Q1" s="1825"/>
      <c r="R1" s="820"/>
      <c r="S1" s="820"/>
      <c r="T1" s="822"/>
      <c r="U1" s="819"/>
      <c r="V1" s="112"/>
      <c r="W1" s="112"/>
      <c r="X1" s="819"/>
      <c r="Y1" s="820"/>
      <c r="Z1" s="821"/>
      <c r="AA1" s="823"/>
      <c r="AB1" s="820"/>
      <c r="AC1" s="821"/>
      <c r="AD1" s="324"/>
      <c r="AE1" s="324"/>
      <c r="AF1" s="324"/>
      <c r="AG1" s="114"/>
      <c r="AH1" s="114"/>
      <c r="AI1" s="114"/>
      <c r="AJ1" s="114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</row>
    <row r="2" spans="1:64" s="116" customFormat="1" ht="6" customHeight="1">
      <c r="A2" s="114"/>
      <c r="B2" s="114"/>
      <c r="C2" s="114"/>
      <c r="D2" s="5"/>
      <c r="E2" s="824"/>
      <c r="F2" s="824"/>
      <c r="G2" s="824"/>
      <c r="H2" s="824"/>
      <c r="I2" s="825"/>
      <c r="J2" s="825"/>
      <c r="K2" s="825"/>
      <c r="L2" s="825"/>
      <c r="M2" s="826"/>
      <c r="N2" s="114"/>
      <c r="O2" s="114"/>
      <c r="P2" s="114"/>
      <c r="Q2" s="824"/>
      <c r="R2" s="825"/>
      <c r="S2" s="825"/>
      <c r="T2" s="825"/>
      <c r="U2" s="825"/>
      <c r="V2" s="827"/>
      <c r="W2" s="824"/>
      <c r="X2" s="114"/>
      <c r="Y2" s="114"/>
      <c r="Z2" s="824"/>
      <c r="AA2" s="825"/>
      <c r="AB2" s="826"/>
      <c r="AC2" s="826"/>
      <c r="AD2" s="825"/>
      <c r="AE2" s="826"/>
      <c r="AF2" s="114"/>
      <c r="AG2" s="114"/>
      <c r="AH2" s="114"/>
      <c r="AI2" s="114"/>
      <c r="AJ2" s="114"/>
      <c r="AK2" s="114"/>
      <c r="AL2" s="114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</row>
    <row r="3" spans="1:64" s="833" customFormat="1" ht="15" customHeight="1">
      <c r="A3" s="1826" t="s">
        <v>1218</v>
      </c>
      <c r="B3" s="1826"/>
      <c r="C3" s="1826"/>
      <c r="D3" s="1827"/>
      <c r="E3" s="1737" t="s">
        <v>1219</v>
      </c>
      <c r="F3" s="1738"/>
      <c r="G3" s="1738"/>
      <c r="H3" s="1738"/>
      <c r="I3" s="1738"/>
      <c r="J3" s="1738"/>
      <c r="K3" s="1738"/>
      <c r="L3" s="1738"/>
      <c r="M3" s="1738"/>
      <c r="N3" s="1739"/>
      <c r="O3" s="630"/>
      <c r="P3" s="634"/>
      <c r="Q3" s="634"/>
      <c r="R3" s="828"/>
      <c r="S3" s="828" t="s">
        <v>1152</v>
      </c>
      <c r="T3" s="829"/>
      <c r="U3" s="830"/>
      <c r="V3" s="829"/>
      <c r="W3" s="829"/>
      <c r="X3" s="831"/>
      <c r="Y3" s="1820" t="s">
        <v>1153</v>
      </c>
      <c r="Z3" s="1821"/>
      <c r="AA3" s="1821"/>
      <c r="AB3" s="1821"/>
      <c r="AC3" s="1821"/>
      <c r="AD3" s="1821"/>
      <c r="AE3" s="1821"/>
      <c r="AF3" s="1821"/>
      <c r="AG3" s="1821"/>
      <c r="AH3" s="1821"/>
      <c r="AI3" s="386"/>
      <c r="AJ3" s="386"/>
      <c r="AK3" s="386"/>
      <c r="AL3" s="386"/>
      <c r="AM3" s="386"/>
      <c r="AN3" s="386"/>
      <c r="AO3" s="832"/>
    </row>
    <row r="4" spans="1:64" s="844" customFormat="1" ht="15" customHeight="1">
      <c r="A4" s="1828"/>
      <c r="B4" s="1828"/>
      <c r="C4" s="1828"/>
      <c r="D4" s="1829"/>
      <c r="E4" s="834" t="s">
        <v>564</v>
      </c>
      <c r="F4" s="1832" t="s">
        <v>1154</v>
      </c>
      <c r="G4" s="1833"/>
      <c r="H4" s="1833"/>
      <c r="I4" s="1834"/>
      <c r="J4" s="835" t="s">
        <v>564</v>
      </c>
      <c r="K4" s="835" t="s">
        <v>564</v>
      </c>
      <c r="L4" s="835" t="s">
        <v>564</v>
      </c>
      <c r="M4" s="835" t="s">
        <v>564</v>
      </c>
      <c r="N4" s="836" t="s">
        <v>564</v>
      </c>
      <c r="O4" s="601" t="s">
        <v>564</v>
      </c>
      <c r="P4" s="800"/>
      <c r="Q4" s="837" t="s">
        <v>1220</v>
      </c>
      <c r="R4" s="838" t="s">
        <v>1221</v>
      </c>
      <c r="S4" s="839"/>
      <c r="T4" s="835" t="s">
        <v>564</v>
      </c>
      <c r="U4" s="835" t="s">
        <v>564</v>
      </c>
      <c r="V4" s="835" t="s">
        <v>564</v>
      </c>
      <c r="W4" s="835" t="s">
        <v>564</v>
      </c>
      <c r="X4" s="840" t="s">
        <v>564</v>
      </c>
      <c r="Y4" s="834" t="s">
        <v>564</v>
      </c>
      <c r="Z4" s="1820" t="s">
        <v>1154</v>
      </c>
      <c r="AA4" s="1821"/>
      <c r="AB4" s="1821"/>
      <c r="AC4" s="1822"/>
      <c r="AD4" s="835" t="s">
        <v>564</v>
      </c>
      <c r="AE4" s="836" t="s">
        <v>564</v>
      </c>
      <c r="AF4" s="836" t="s">
        <v>564</v>
      </c>
      <c r="AG4" s="835" t="s">
        <v>564</v>
      </c>
      <c r="AH4" s="841" t="s">
        <v>564</v>
      </c>
      <c r="AI4" s="842"/>
      <c r="AJ4" s="842"/>
      <c r="AK4" s="842"/>
      <c r="AL4" s="842"/>
      <c r="AM4" s="842"/>
      <c r="AN4" s="842"/>
      <c r="AO4" s="843"/>
    </row>
    <row r="5" spans="1:64" s="844" customFormat="1" ht="63.75" customHeight="1">
      <c r="A5" s="1828"/>
      <c r="B5" s="1828"/>
      <c r="C5" s="1828"/>
      <c r="D5" s="1829"/>
      <c r="E5" s="845" t="s">
        <v>1157</v>
      </c>
      <c r="F5" s="846" t="s">
        <v>1157</v>
      </c>
      <c r="G5" s="834" t="s">
        <v>1158</v>
      </c>
      <c r="H5" s="1823" t="s">
        <v>1222</v>
      </c>
      <c r="I5" s="1823" t="s">
        <v>1223</v>
      </c>
      <c r="J5" s="835" t="s">
        <v>1161</v>
      </c>
      <c r="K5" s="835" t="s">
        <v>1162</v>
      </c>
      <c r="L5" s="835" t="s">
        <v>1163</v>
      </c>
      <c r="M5" s="835" t="s">
        <v>1164</v>
      </c>
      <c r="N5" s="836" t="s">
        <v>1165</v>
      </c>
      <c r="O5" s="847" t="s">
        <v>1157</v>
      </c>
      <c r="P5" s="848" t="s">
        <v>1157</v>
      </c>
      <c r="Q5" s="834" t="s">
        <v>1224</v>
      </c>
      <c r="R5" s="834" t="s">
        <v>1222</v>
      </c>
      <c r="S5" s="834" t="s">
        <v>1225</v>
      </c>
      <c r="T5" s="835" t="s">
        <v>1161</v>
      </c>
      <c r="U5" s="835" t="s">
        <v>1162</v>
      </c>
      <c r="V5" s="835" t="s">
        <v>1163</v>
      </c>
      <c r="W5" s="835" t="s">
        <v>1164</v>
      </c>
      <c r="X5" s="840" t="s">
        <v>1165</v>
      </c>
      <c r="Y5" s="845" t="s">
        <v>1157</v>
      </c>
      <c r="Z5" s="848" t="s">
        <v>1157</v>
      </c>
      <c r="AA5" s="834" t="s">
        <v>1158</v>
      </c>
      <c r="AB5" s="1823" t="s">
        <v>1222</v>
      </c>
      <c r="AC5" s="1823" t="s">
        <v>1223</v>
      </c>
      <c r="AD5" s="835" t="s">
        <v>1161</v>
      </c>
      <c r="AE5" s="835" t="s">
        <v>1162</v>
      </c>
      <c r="AF5" s="835" t="s">
        <v>1163</v>
      </c>
      <c r="AG5" s="835" t="s">
        <v>1164</v>
      </c>
      <c r="AH5" s="841" t="s">
        <v>1167</v>
      </c>
      <c r="AI5" s="842"/>
      <c r="AJ5" s="842"/>
      <c r="AK5" s="842"/>
      <c r="AL5" s="842"/>
      <c r="AM5" s="842"/>
      <c r="AN5" s="842"/>
      <c r="AO5" s="843"/>
    </row>
    <row r="6" spans="1:64" s="844" customFormat="1" ht="12.75" customHeight="1">
      <c r="A6" s="1830"/>
      <c r="B6" s="1830"/>
      <c r="C6" s="1830"/>
      <c r="D6" s="1831"/>
      <c r="E6" s="849" t="s">
        <v>1169</v>
      </c>
      <c r="F6" s="849"/>
      <c r="G6" s="849"/>
      <c r="H6" s="1824"/>
      <c r="I6" s="1824"/>
      <c r="J6" s="850"/>
      <c r="K6" s="850"/>
      <c r="L6" s="850"/>
      <c r="M6" s="850"/>
      <c r="N6" s="851"/>
      <c r="O6" s="852" t="s">
        <v>1169</v>
      </c>
      <c r="P6" s="852"/>
      <c r="Q6" s="853"/>
      <c r="R6" s="849"/>
      <c r="S6" s="849"/>
      <c r="T6" s="850"/>
      <c r="U6" s="850"/>
      <c r="V6" s="850"/>
      <c r="W6" s="850"/>
      <c r="X6" s="854"/>
      <c r="Y6" s="849" t="s">
        <v>1169</v>
      </c>
      <c r="Z6" s="852"/>
      <c r="AA6" s="849"/>
      <c r="AB6" s="1824"/>
      <c r="AC6" s="1824"/>
      <c r="AD6" s="850"/>
      <c r="AE6" s="851"/>
      <c r="AF6" s="851"/>
      <c r="AG6" s="850"/>
      <c r="AH6" s="855"/>
      <c r="AI6" s="842"/>
      <c r="AJ6" s="842"/>
      <c r="AK6" s="842"/>
      <c r="AL6" s="842"/>
      <c r="AM6" s="842"/>
      <c r="AN6" s="842"/>
      <c r="AO6" s="842"/>
      <c r="AP6" s="856"/>
      <c r="AQ6" s="856"/>
      <c r="AR6" s="856"/>
      <c r="AS6" s="856"/>
      <c r="AT6" s="856"/>
      <c r="AU6" s="856"/>
      <c r="AV6" s="856"/>
      <c r="AW6" s="856"/>
      <c r="AX6" s="856"/>
      <c r="AY6" s="856"/>
      <c r="AZ6" s="856"/>
      <c r="BA6" s="856"/>
      <c r="BB6" s="856"/>
      <c r="BC6" s="856"/>
      <c r="BD6" s="856"/>
      <c r="BE6" s="856"/>
      <c r="BF6" s="856"/>
      <c r="BG6" s="856"/>
      <c r="BH6" s="856"/>
      <c r="BI6" s="856"/>
      <c r="BJ6" s="856"/>
    </row>
    <row r="7" spans="1:64" s="900" customFormat="1" ht="30" customHeight="1">
      <c r="A7" s="894"/>
      <c r="B7" s="895"/>
      <c r="C7" s="894"/>
      <c r="D7" s="896" t="s">
        <v>1226</v>
      </c>
      <c r="E7" s="897"/>
      <c r="F7" s="897"/>
      <c r="G7" s="897"/>
      <c r="H7" s="897"/>
      <c r="I7" s="897"/>
      <c r="J7" s="897"/>
      <c r="K7" s="897"/>
      <c r="L7" s="897"/>
      <c r="M7" s="897"/>
      <c r="N7" s="897"/>
      <c r="O7" s="897"/>
      <c r="P7" s="897"/>
      <c r="Q7" s="897"/>
      <c r="R7" s="897"/>
      <c r="S7" s="897"/>
      <c r="T7" s="897"/>
      <c r="U7" s="897"/>
      <c r="V7" s="897"/>
      <c r="W7" s="897"/>
      <c r="X7" s="897"/>
      <c r="Y7" s="897"/>
      <c r="Z7" s="897"/>
      <c r="AA7" s="897"/>
      <c r="AB7" s="897"/>
      <c r="AC7" s="897"/>
      <c r="AD7" s="897"/>
      <c r="AE7" s="897"/>
      <c r="AF7" s="897"/>
      <c r="AG7" s="897"/>
      <c r="AH7" s="897"/>
      <c r="AI7" s="898"/>
      <c r="AJ7" s="898"/>
      <c r="AK7" s="898"/>
      <c r="AL7" s="899"/>
    </row>
    <row r="8" spans="1:64" s="154" customFormat="1" ht="20.100000000000001" customHeight="1">
      <c r="A8" s="73"/>
      <c r="B8" s="859"/>
      <c r="C8" s="860"/>
      <c r="D8" s="861" t="s">
        <v>1170</v>
      </c>
      <c r="E8" s="901">
        <v>179844</v>
      </c>
      <c r="F8" s="901">
        <v>145904</v>
      </c>
      <c r="G8" s="901">
        <v>95645</v>
      </c>
      <c r="H8" s="901">
        <v>3589</v>
      </c>
      <c r="I8" s="902">
        <v>46670</v>
      </c>
      <c r="J8" s="902">
        <v>7888</v>
      </c>
      <c r="K8" s="902">
        <v>4005</v>
      </c>
      <c r="L8" s="902">
        <v>10380</v>
      </c>
      <c r="M8" s="903">
        <v>4710</v>
      </c>
      <c r="N8" s="901">
        <v>109</v>
      </c>
      <c r="O8" s="901">
        <v>96235</v>
      </c>
      <c r="P8" s="901">
        <v>74568</v>
      </c>
      <c r="Q8" s="901">
        <v>60978</v>
      </c>
      <c r="R8" s="902">
        <v>1561</v>
      </c>
      <c r="S8" s="902">
        <v>12029</v>
      </c>
      <c r="T8" s="902">
        <v>5837</v>
      </c>
      <c r="U8" s="902">
        <v>3159</v>
      </c>
      <c r="V8" s="904">
        <v>7675</v>
      </c>
      <c r="W8" s="901">
        <v>913</v>
      </c>
      <c r="X8" s="901">
        <v>12</v>
      </c>
      <c r="Y8" s="901">
        <v>83609</v>
      </c>
      <c r="Z8" s="901">
        <v>71336</v>
      </c>
      <c r="AA8" s="902">
        <v>34667</v>
      </c>
      <c r="AB8" s="903">
        <v>2028</v>
      </c>
      <c r="AC8" s="903">
        <v>34641</v>
      </c>
      <c r="AD8" s="902">
        <v>2051</v>
      </c>
      <c r="AE8" s="903">
        <v>846</v>
      </c>
      <c r="AF8" s="903">
        <v>2705</v>
      </c>
      <c r="AG8" s="903">
        <v>3797</v>
      </c>
      <c r="AH8" s="903">
        <v>97</v>
      </c>
      <c r="AI8" s="152"/>
      <c r="AJ8" s="152"/>
      <c r="AK8" s="152"/>
      <c r="AL8" s="153"/>
    </row>
    <row r="9" spans="1:64" s="154" customFormat="1" ht="15.95" customHeight="1">
      <c r="A9" s="73"/>
      <c r="B9" s="73"/>
      <c r="C9" s="860" t="s">
        <v>1171</v>
      </c>
      <c r="D9" s="866" t="s">
        <v>1172</v>
      </c>
      <c r="E9" s="901">
        <v>1894</v>
      </c>
      <c r="F9" s="901">
        <v>276</v>
      </c>
      <c r="G9" s="901">
        <v>176</v>
      </c>
      <c r="H9" s="901">
        <v>5</v>
      </c>
      <c r="I9" s="902">
        <v>95</v>
      </c>
      <c r="J9" s="902">
        <v>37</v>
      </c>
      <c r="K9" s="902">
        <v>69</v>
      </c>
      <c r="L9" s="902">
        <v>840</v>
      </c>
      <c r="M9" s="905">
        <v>668</v>
      </c>
      <c r="N9" s="901" t="s">
        <v>34</v>
      </c>
      <c r="O9" s="901">
        <v>1156</v>
      </c>
      <c r="P9" s="901">
        <v>197</v>
      </c>
      <c r="Q9" s="901">
        <v>143</v>
      </c>
      <c r="R9" s="902">
        <v>5</v>
      </c>
      <c r="S9" s="902">
        <v>49</v>
      </c>
      <c r="T9" s="902">
        <v>28</v>
      </c>
      <c r="U9" s="902">
        <v>66</v>
      </c>
      <c r="V9" s="160">
        <v>724</v>
      </c>
      <c r="W9" s="901">
        <v>138</v>
      </c>
      <c r="X9" s="901" t="s">
        <v>34</v>
      </c>
      <c r="Y9" s="901">
        <v>738</v>
      </c>
      <c r="Z9" s="901">
        <v>79</v>
      </c>
      <c r="AA9" s="902">
        <v>33</v>
      </c>
      <c r="AB9" s="903" t="s">
        <v>34</v>
      </c>
      <c r="AC9" s="903">
        <v>46</v>
      </c>
      <c r="AD9" s="902">
        <v>9</v>
      </c>
      <c r="AE9" s="905">
        <v>3</v>
      </c>
      <c r="AF9" s="905">
        <v>116</v>
      </c>
      <c r="AG9" s="905">
        <v>530</v>
      </c>
      <c r="AH9" s="905" t="s">
        <v>34</v>
      </c>
      <c r="AI9" s="152"/>
      <c r="AJ9" s="152"/>
      <c r="AK9" s="152"/>
      <c r="AL9" s="153"/>
    </row>
    <row r="10" spans="1:64" s="154" customFormat="1" ht="15.95" customHeight="1">
      <c r="A10" s="73"/>
      <c r="B10" s="73"/>
      <c r="C10" s="860"/>
      <c r="D10" s="866" t="s">
        <v>1173</v>
      </c>
      <c r="E10" s="901">
        <v>1850</v>
      </c>
      <c r="F10" s="901">
        <v>246</v>
      </c>
      <c r="G10" s="901">
        <v>152</v>
      </c>
      <c r="H10" s="901">
        <v>4</v>
      </c>
      <c r="I10" s="902">
        <v>90</v>
      </c>
      <c r="J10" s="902">
        <v>33</v>
      </c>
      <c r="K10" s="902">
        <v>66</v>
      </c>
      <c r="L10" s="902">
        <v>836</v>
      </c>
      <c r="M10" s="905">
        <v>665</v>
      </c>
      <c r="N10" s="901" t="s">
        <v>34</v>
      </c>
      <c r="O10" s="901">
        <v>1119</v>
      </c>
      <c r="P10" s="901">
        <v>171</v>
      </c>
      <c r="Q10" s="901">
        <v>120</v>
      </c>
      <c r="R10" s="902">
        <v>4</v>
      </c>
      <c r="S10" s="902">
        <v>47</v>
      </c>
      <c r="T10" s="902">
        <v>25</v>
      </c>
      <c r="U10" s="902">
        <v>63</v>
      </c>
      <c r="V10" s="160">
        <v>720</v>
      </c>
      <c r="W10" s="901">
        <v>137</v>
      </c>
      <c r="X10" s="901" t="s">
        <v>34</v>
      </c>
      <c r="Y10" s="901">
        <v>731</v>
      </c>
      <c r="Z10" s="901">
        <v>75</v>
      </c>
      <c r="AA10" s="902">
        <v>32</v>
      </c>
      <c r="AB10" s="903" t="s">
        <v>34</v>
      </c>
      <c r="AC10" s="903">
        <v>43</v>
      </c>
      <c r="AD10" s="902">
        <v>8</v>
      </c>
      <c r="AE10" s="905">
        <v>3</v>
      </c>
      <c r="AF10" s="905">
        <v>116</v>
      </c>
      <c r="AG10" s="905">
        <v>528</v>
      </c>
      <c r="AH10" s="905" t="s">
        <v>34</v>
      </c>
      <c r="AI10" s="152"/>
      <c r="AJ10" s="152"/>
      <c r="AK10" s="152"/>
      <c r="AL10" s="153"/>
    </row>
    <row r="11" spans="1:64" s="154" customFormat="1" ht="15.95" customHeight="1">
      <c r="A11" s="73" t="s">
        <v>564</v>
      </c>
      <c r="B11" s="73"/>
      <c r="C11" s="860" t="s">
        <v>1174</v>
      </c>
      <c r="D11" s="866" t="s">
        <v>1175</v>
      </c>
      <c r="E11" s="901">
        <v>639</v>
      </c>
      <c r="F11" s="901">
        <v>354</v>
      </c>
      <c r="G11" s="901">
        <v>303</v>
      </c>
      <c r="H11" s="901">
        <v>4</v>
      </c>
      <c r="I11" s="902">
        <v>47</v>
      </c>
      <c r="J11" s="902">
        <v>22</v>
      </c>
      <c r="K11" s="902">
        <v>17</v>
      </c>
      <c r="L11" s="902">
        <v>175</v>
      </c>
      <c r="M11" s="905">
        <v>65</v>
      </c>
      <c r="N11" s="901" t="s">
        <v>34</v>
      </c>
      <c r="O11" s="901">
        <v>550</v>
      </c>
      <c r="P11" s="901">
        <v>316</v>
      </c>
      <c r="Q11" s="901">
        <v>278</v>
      </c>
      <c r="R11" s="902">
        <v>3</v>
      </c>
      <c r="S11" s="902">
        <v>35</v>
      </c>
      <c r="T11" s="902">
        <v>19</v>
      </c>
      <c r="U11" s="902">
        <v>17</v>
      </c>
      <c r="V11" s="160">
        <v>175</v>
      </c>
      <c r="W11" s="901">
        <v>17</v>
      </c>
      <c r="X11" s="901" t="s">
        <v>34</v>
      </c>
      <c r="Y11" s="901">
        <v>89</v>
      </c>
      <c r="Z11" s="901">
        <v>38</v>
      </c>
      <c r="AA11" s="902">
        <v>25</v>
      </c>
      <c r="AB11" s="905">
        <v>1</v>
      </c>
      <c r="AC11" s="905">
        <v>12</v>
      </c>
      <c r="AD11" s="902">
        <v>3</v>
      </c>
      <c r="AE11" s="905" t="s">
        <v>34</v>
      </c>
      <c r="AF11" s="905" t="s">
        <v>34</v>
      </c>
      <c r="AG11" s="905">
        <v>48</v>
      </c>
      <c r="AH11" s="905" t="s">
        <v>34</v>
      </c>
      <c r="AI11" s="152"/>
      <c r="AJ11" s="152"/>
      <c r="AK11" s="152"/>
      <c r="AL11" s="153"/>
    </row>
    <row r="12" spans="1:64" s="154" customFormat="1" ht="15.95" customHeight="1">
      <c r="A12" s="73" t="s">
        <v>564</v>
      </c>
      <c r="B12" s="73"/>
      <c r="C12" s="860" t="s">
        <v>1176</v>
      </c>
      <c r="D12" s="866" t="s">
        <v>1177</v>
      </c>
      <c r="E12" s="901">
        <v>35</v>
      </c>
      <c r="F12" s="901">
        <v>27</v>
      </c>
      <c r="G12" s="901">
        <v>25</v>
      </c>
      <c r="H12" s="901" t="s">
        <v>34</v>
      </c>
      <c r="I12" s="902">
        <v>2</v>
      </c>
      <c r="J12" s="902">
        <v>8</v>
      </c>
      <c r="K12" s="902" t="s">
        <v>34</v>
      </c>
      <c r="L12" s="902" t="s">
        <v>34</v>
      </c>
      <c r="M12" s="905" t="s">
        <v>34</v>
      </c>
      <c r="N12" s="901" t="s">
        <v>34</v>
      </c>
      <c r="O12" s="901">
        <v>29</v>
      </c>
      <c r="P12" s="901">
        <v>22</v>
      </c>
      <c r="Q12" s="901">
        <v>21</v>
      </c>
      <c r="R12" s="902" t="s">
        <v>34</v>
      </c>
      <c r="S12" s="902">
        <v>1</v>
      </c>
      <c r="T12" s="902">
        <v>7</v>
      </c>
      <c r="U12" s="902" t="s">
        <v>34</v>
      </c>
      <c r="V12" s="160" t="s">
        <v>34</v>
      </c>
      <c r="W12" s="901" t="s">
        <v>34</v>
      </c>
      <c r="X12" s="901" t="s">
        <v>34</v>
      </c>
      <c r="Y12" s="901">
        <v>6</v>
      </c>
      <c r="Z12" s="901">
        <v>5</v>
      </c>
      <c r="AA12" s="902">
        <v>4</v>
      </c>
      <c r="AB12" s="903" t="s">
        <v>34</v>
      </c>
      <c r="AC12" s="903">
        <v>1</v>
      </c>
      <c r="AD12" s="902">
        <v>1</v>
      </c>
      <c r="AE12" s="905" t="s">
        <v>34</v>
      </c>
      <c r="AF12" s="905" t="s">
        <v>34</v>
      </c>
      <c r="AG12" s="905" t="s">
        <v>34</v>
      </c>
      <c r="AH12" s="905" t="s">
        <v>34</v>
      </c>
      <c r="AI12" s="152"/>
      <c r="AJ12" s="152"/>
      <c r="AK12" s="152"/>
      <c r="AL12" s="153"/>
    </row>
    <row r="13" spans="1:64" s="154" customFormat="1" ht="15.95" customHeight="1">
      <c r="A13" s="73" t="s">
        <v>564</v>
      </c>
      <c r="B13" s="73"/>
      <c r="C13" s="860" t="s">
        <v>1178</v>
      </c>
      <c r="D13" s="866" t="s">
        <v>1179</v>
      </c>
      <c r="E13" s="901">
        <v>13399</v>
      </c>
      <c r="F13" s="901">
        <v>8971</v>
      </c>
      <c r="G13" s="901">
        <v>7686</v>
      </c>
      <c r="H13" s="901">
        <v>105</v>
      </c>
      <c r="I13" s="902">
        <v>1180</v>
      </c>
      <c r="J13" s="906">
        <v>1472</v>
      </c>
      <c r="K13" s="906">
        <v>594</v>
      </c>
      <c r="L13" s="902">
        <v>1783</v>
      </c>
      <c r="M13" s="905">
        <v>430</v>
      </c>
      <c r="N13" s="901" t="s">
        <v>34</v>
      </c>
      <c r="O13" s="901">
        <v>11352</v>
      </c>
      <c r="P13" s="901">
        <v>7542</v>
      </c>
      <c r="Q13" s="907">
        <v>6682</v>
      </c>
      <c r="R13" s="902">
        <v>59</v>
      </c>
      <c r="S13" s="906">
        <v>801</v>
      </c>
      <c r="T13" s="906">
        <v>1181</v>
      </c>
      <c r="U13" s="902">
        <v>585</v>
      </c>
      <c r="V13" s="160">
        <v>1772</v>
      </c>
      <c r="W13" s="901">
        <v>134</v>
      </c>
      <c r="X13" s="901" t="s">
        <v>34</v>
      </c>
      <c r="Y13" s="901">
        <v>2047</v>
      </c>
      <c r="Z13" s="901">
        <v>1429</v>
      </c>
      <c r="AA13" s="902">
        <v>1004</v>
      </c>
      <c r="AB13" s="905">
        <v>46</v>
      </c>
      <c r="AC13" s="905">
        <v>379</v>
      </c>
      <c r="AD13" s="906">
        <v>291</v>
      </c>
      <c r="AE13" s="905">
        <v>9</v>
      </c>
      <c r="AF13" s="905">
        <v>11</v>
      </c>
      <c r="AG13" s="905">
        <v>296</v>
      </c>
      <c r="AH13" s="905" t="s">
        <v>34</v>
      </c>
      <c r="AI13" s="152"/>
      <c r="AJ13" s="152"/>
      <c r="AK13" s="152"/>
      <c r="AL13" s="153"/>
    </row>
    <row r="14" spans="1:64" s="154" customFormat="1" ht="15.95" customHeight="1">
      <c r="A14" s="73" t="s">
        <v>564</v>
      </c>
      <c r="B14" s="73"/>
      <c r="C14" s="860" t="s">
        <v>1180</v>
      </c>
      <c r="D14" s="866" t="s">
        <v>1181</v>
      </c>
      <c r="E14" s="901">
        <v>18705</v>
      </c>
      <c r="F14" s="901">
        <v>16717</v>
      </c>
      <c r="G14" s="901">
        <v>13132</v>
      </c>
      <c r="H14" s="901">
        <v>869</v>
      </c>
      <c r="I14" s="902">
        <v>2716</v>
      </c>
      <c r="J14" s="902">
        <v>861</v>
      </c>
      <c r="K14" s="902">
        <v>178</v>
      </c>
      <c r="L14" s="902">
        <v>511</v>
      </c>
      <c r="M14" s="905">
        <v>195</v>
      </c>
      <c r="N14" s="901">
        <v>97</v>
      </c>
      <c r="O14" s="901">
        <v>14612</v>
      </c>
      <c r="P14" s="901">
        <v>13241</v>
      </c>
      <c r="Q14" s="901">
        <v>11498</v>
      </c>
      <c r="R14" s="902">
        <v>656</v>
      </c>
      <c r="S14" s="902">
        <v>1087</v>
      </c>
      <c r="T14" s="902">
        <v>680</v>
      </c>
      <c r="U14" s="902">
        <v>158</v>
      </c>
      <c r="V14" s="160">
        <v>356</v>
      </c>
      <c r="W14" s="901">
        <v>46</v>
      </c>
      <c r="X14" s="901">
        <v>11</v>
      </c>
      <c r="Y14" s="901">
        <v>4093</v>
      </c>
      <c r="Z14" s="901">
        <v>3476</v>
      </c>
      <c r="AA14" s="902">
        <v>1634</v>
      </c>
      <c r="AB14" s="903">
        <v>213</v>
      </c>
      <c r="AC14" s="903">
        <v>1629</v>
      </c>
      <c r="AD14" s="902">
        <v>181</v>
      </c>
      <c r="AE14" s="905">
        <v>20</v>
      </c>
      <c r="AF14" s="905">
        <v>155</v>
      </c>
      <c r="AG14" s="905">
        <v>149</v>
      </c>
      <c r="AH14" s="905">
        <v>86</v>
      </c>
      <c r="AI14" s="152"/>
      <c r="AJ14" s="152"/>
      <c r="AK14" s="152"/>
      <c r="AL14" s="153"/>
    </row>
    <row r="15" spans="1:64" s="154" customFormat="1" ht="15.95" customHeight="1">
      <c r="A15" s="73" t="s">
        <v>564</v>
      </c>
      <c r="B15" s="73"/>
      <c r="C15" s="860" t="s">
        <v>1182</v>
      </c>
      <c r="D15" s="866" t="s">
        <v>1183</v>
      </c>
      <c r="E15" s="901">
        <v>855</v>
      </c>
      <c r="F15" s="901">
        <v>844</v>
      </c>
      <c r="G15" s="901">
        <v>764</v>
      </c>
      <c r="H15" s="901">
        <v>28</v>
      </c>
      <c r="I15" s="902">
        <v>52</v>
      </c>
      <c r="J15" s="902">
        <v>8</v>
      </c>
      <c r="K15" s="902" t="s">
        <v>34</v>
      </c>
      <c r="L15" s="902" t="s">
        <v>34</v>
      </c>
      <c r="M15" s="903" t="s">
        <v>34</v>
      </c>
      <c r="N15" s="901" t="s">
        <v>34</v>
      </c>
      <c r="O15" s="901">
        <v>723</v>
      </c>
      <c r="P15" s="901">
        <v>714</v>
      </c>
      <c r="Q15" s="901">
        <v>679</v>
      </c>
      <c r="R15" s="902">
        <v>9</v>
      </c>
      <c r="S15" s="902">
        <v>26</v>
      </c>
      <c r="T15" s="902">
        <v>7</v>
      </c>
      <c r="U15" s="902" t="s">
        <v>34</v>
      </c>
      <c r="V15" s="904" t="s">
        <v>34</v>
      </c>
      <c r="W15" s="901" t="s">
        <v>34</v>
      </c>
      <c r="X15" s="901" t="s">
        <v>34</v>
      </c>
      <c r="Y15" s="901">
        <v>132</v>
      </c>
      <c r="Z15" s="901">
        <v>130</v>
      </c>
      <c r="AA15" s="902">
        <v>85</v>
      </c>
      <c r="AB15" s="903">
        <v>19</v>
      </c>
      <c r="AC15" s="903">
        <v>26</v>
      </c>
      <c r="AD15" s="902">
        <v>1</v>
      </c>
      <c r="AE15" s="903" t="s">
        <v>34</v>
      </c>
      <c r="AF15" s="903" t="s">
        <v>34</v>
      </c>
      <c r="AG15" s="903" t="s">
        <v>34</v>
      </c>
      <c r="AH15" s="903" t="s">
        <v>34</v>
      </c>
      <c r="AI15" s="152"/>
      <c r="AJ15" s="152"/>
      <c r="AK15" s="152"/>
      <c r="AL15" s="153"/>
    </row>
    <row r="16" spans="1:64" s="154" customFormat="1" ht="15.95" customHeight="1">
      <c r="A16" s="73" t="s">
        <v>564</v>
      </c>
      <c r="B16" s="73"/>
      <c r="C16" s="860" t="s">
        <v>1184</v>
      </c>
      <c r="D16" s="866" t="s">
        <v>1185</v>
      </c>
      <c r="E16" s="901">
        <v>3293</v>
      </c>
      <c r="F16" s="901">
        <v>2966</v>
      </c>
      <c r="G16" s="901">
        <v>2369</v>
      </c>
      <c r="H16" s="901">
        <v>154</v>
      </c>
      <c r="I16" s="902">
        <v>443</v>
      </c>
      <c r="J16" s="906">
        <v>169</v>
      </c>
      <c r="K16" s="906">
        <v>11</v>
      </c>
      <c r="L16" s="906">
        <v>128</v>
      </c>
      <c r="M16" s="905">
        <v>5</v>
      </c>
      <c r="N16" s="901" t="s">
        <v>34</v>
      </c>
      <c r="O16" s="901">
        <v>2221</v>
      </c>
      <c r="P16" s="901">
        <v>1956</v>
      </c>
      <c r="Q16" s="901">
        <v>1748</v>
      </c>
      <c r="R16" s="902">
        <v>59</v>
      </c>
      <c r="S16" s="906">
        <v>149</v>
      </c>
      <c r="T16" s="906">
        <v>147</v>
      </c>
      <c r="U16" s="906">
        <v>8</v>
      </c>
      <c r="V16" s="160">
        <v>100</v>
      </c>
      <c r="W16" s="901" t="s">
        <v>34</v>
      </c>
      <c r="X16" s="901" t="s">
        <v>34</v>
      </c>
      <c r="Y16" s="901">
        <v>1072</v>
      </c>
      <c r="Z16" s="901">
        <v>1010</v>
      </c>
      <c r="AA16" s="906">
        <v>621</v>
      </c>
      <c r="AB16" s="905">
        <v>95</v>
      </c>
      <c r="AC16" s="905">
        <v>294</v>
      </c>
      <c r="AD16" s="906">
        <v>22</v>
      </c>
      <c r="AE16" s="905">
        <v>3</v>
      </c>
      <c r="AF16" s="905">
        <v>28</v>
      </c>
      <c r="AG16" s="905">
        <v>5</v>
      </c>
      <c r="AH16" s="905" t="s">
        <v>34</v>
      </c>
      <c r="AI16" s="152"/>
      <c r="AJ16" s="152"/>
      <c r="AK16" s="152"/>
      <c r="AL16" s="153"/>
    </row>
    <row r="17" spans="1:38" s="154" customFormat="1" ht="15.95" customHeight="1">
      <c r="A17" s="73" t="s">
        <v>564</v>
      </c>
      <c r="B17" s="73"/>
      <c r="C17" s="860" t="s">
        <v>1186</v>
      </c>
      <c r="D17" s="866" t="s">
        <v>1187</v>
      </c>
      <c r="E17" s="901">
        <v>7960</v>
      </c>
      <c r="F17" s="901">
        <v>7090</v>
      </c>
      <c r="G17" s="901">
        <v>5411</v>
      </c>
      <c r="H17" s="901">
        <v>137</v>
      </c>
      <c r="I17" s="902">
        <v>1542</v>
      </c>
      <c r="J17" s="902">
        <v>222</v>
      </c>
      <c r="K17" s="902">
        <v>38</v>
      </c>
      <c r="L17" s="902">
        <v>481</v>
      </c>
      <c r="M17" s="905">
        <v>34</v>
      </c>
      <c r="N17" s="901" t="s">
        <v>34</v>
      </c>
      <c r="O17" s="901">
        <v>6992</v>
      </c>
      <c r="P17" s="901">
        <v>6184</v>
      </c>
      <c r="Q17" s="901">
        <v>4959</v>
      </c>
      <c r="R17" s="902">
        <v>101</v>
      </c>
      <c r="S17" s="902">
        <v>1124</v>
      </c>
      <c r="T17" s="902">
        <v>198</v>
      </c>
      <c r="U17" s="902">
        <v>36</v>
      </c>
      <c r="V17" s="160">
        <v>474</v>
      </c>
      <c r="W17" s="901">
        <v>10</v>
      </c>
      <c r="X17" s="901" t="s">
        <v>34</v>
      </c>
      <c r="Y17" s="901">
        <v>968</v>
      </c>
      <c r="Z17" s="901">
        <v>906</v>
      </c>
      <c r="AA17" s="902">
        <v>452</v>
      </c>
      <c r="AB17" s="903">
        <v>36</v>
      </c>
      <c r="AC17" s="903">
        <v>418</v>
      </c>
      <c r="AD17" s="902">
        <v>24</v>
      </c>
      <c r="AE17" s="905">
        <v>2</v>
      </c>
      <c r="AF17" s="905">
        <v>7</v>
      </c>
      <c r="AG17" s="905">
        <v>24</v>
      </c>
      <c r="AH17" s="905" t="s">
        <v>34</v>
      </c>
      <c r="AI17" s="152"/>
      <c r="AJ17" s="152"/>
      <c r="AK17" s="152"/>
      <c r="AL17" s="153"/>
    </row>
    <row r="18" spans="1:38" s="154" customFormat="1" ht="15.95" customHeight="1">
      <c r="A18" s="73" t="s">
        <v>564</v>
      </c>
      <c r="B18" s="73"/>
      <c r="C18" s="860" t="s">
        <v>1188</v>
      </c>
      <c r="D18" s="866" t="s">
        <v>1189</v>
      </c>
      <c r="E18" s="901">
        <v>28868</v>
      </c>
      <c r="F18" s="901">
        <v>23265</v>
      </c>
      <c r="G18" s="901">
        <v>11761</v>
      </c>
      <c r="H18" s="901">
        <v>356</v>
      </c>
      <c r="I18" s="902">
        <v>11148</v>
      </c>
      <c r="J18" s="902">
        <v>1832</v>
      </c>
      <c r="K18" s="902">
        <v>767</v>
      </c>
      <c r="L18" s="902">
        <v>1559</v>
      </c>
      <c r="M18" s="905">
        <v>1261</v>
      </c>
      <c r="N18" s="901" t="s">
        <v>34</v>
      </c>
      <c r="O18" s="901">
        <v>13124</v>
      </c>
      <c r="P18" s="901">
        <v>9821</v>
      </c>
      <c r="Q18" s="901">
        <v>7382</v>
      </c>
      <c r="R18" s="902">
        <v>88</v>
      </c>
      <c r="S18" s="902">
        <v>2351</v>
      </c>
      <c r="T18" s="902">
        <v>1299</v>
      </c>
      <c r="U18" s="902">
        <v>603</v>
      </c>
      <c r="V18" s="160">
        <v>1064</v>
      </c>
      <c r="W18" s="901">
        <v>245</v>
      </c>
      <c r="X18" s="901" t="s">
        <v>34</v>
      </c>
      <c r="Y18" s="901">
        <v>15744</v>
      </c>
      <c r="Z18" s="901">
        <v>13444</v>
      </c>
      <c r="AA18" s="902">
        <v>4379</v>
      </c>
      <c r="AB18" s="903">
        <v>268</v>
      </c>
      <c r="AC18" s="903">
        <v>8797</v>
      </c>
      <c r="AD18" s="902">
        <v>533</v>
      </c>
      <c r="AE18" s="905">
        <v>164</v>
      </c>
      <c r="AF18" s="905">
        <v>495</v>
      </c>
      <c r="AG18" s="905">
        <v>1016</v>
      </c>
      <c r="AH18" s="905" t="s">
        <v>34</v>
      </c>
      <c r="AI18" s="152"/>
      <c r="AJ18" s="152"/>
      <c r="AK18" s="152"/>
      <c r="AL18" s="153"/>
    </row>
    <row r="19" spans="1:38" s="154" customFormat="1" ht="15.95" customHeight="1">
      <c r="A19" s="73" t="s">
        <v>564</v>
      </c>
      <c r="B19" s="73"/>
      <c r="C19" s="860" t="s">
        <v>1190</v>
      </c>
      <c r="D19" s="866" t="s">
        <v>1191</v>
      </c>
      <c r="E19" s="901">
        <v>6728</v>
      </c>
      <c r="F19" s="901">
        <v>6350</v>
      </c>
      <c r="G19" s="901">
        <v>5138</v>
      </c>
      <c r="H19" s="901">
        <v>225</v>
      </c>
      <c r="I19" s="902">
        <v>987</v>
      </c>
      <c r="J19" s="902">
        <v>170</v>
      </c>
      <c r="K19" s="902">
        <v>28</v>
      </c>
      <c r="L19" s="902">
        <v>117</v>
      </c>
      <c r="M19" s="905">
        <v>19</v>
      </c>
      <c r="N19" s="901" t="s">
        <v>34</v>
      </c>
      <c r="O19" s="901">
        <v>2469</v>
      </c>
      <c r="P19" s="901">
        <v>2209</v>
      </c>
      <c r="Q19" s="901">
        <v>2111</v>
      </c>
      <c r="R19" s="902">
        <v>13</v>
      </c>
      <c r="S19" s="902">
        <v>85</v>
      </c>
      <c r="T19" s="902">
        <v>137</v>
      </c>
      <c r="U19" s="902">
        <v>21</v>
      </c>
      <c r="V19" s="160">
        <v>80</v>
      </c>
      <c r="W19" s="901">
        <v>2</v>
      </c>
      <c r="X19" s="901" t="s">
        <v>34</v>
      </c>
      <c r="Y19" s="901">
        <v>4259</v>
      </c>
      <c r="Z19" s="901">
        <v>4141</v>
      </c>
      <c r="AA19" s="902">
        <v>3027</v>
      </c>
      <c r="AB19" s="903">
        <v>212</v>
      </c>
      <c r="AC19" s="903">
        <v>902</v>
      </c>
      <c r="AD19" s="902">
        <v>33</v>
      </c>
      <c r="AE19" s="905">
        <v>7</v>
      </c>
      <c r="AF19" s="905">
        <v>37</v>
      </c>
      <c r="AG19" s="905">
        <v>17</v>
      </c>
      <c r="AH19" s="905" t="s">
        <v>34</v>
      </c>
      <c r="AI19" s="152"/>
      <c r="AJ19" s="152"/>
      <c r="AK19" s="152"/>
      <c r="AL19" s="153"/>
    </row>
    <row r="20" spans="1:38" s="154" customFormat="1" ht="15.95" customHeight="1">
      <c r="A20" s="73" t="s">
        <v>564</v>
      </c>
      <c r="B20" s="73"/>
      <c r="C20" s="860" t="s">
        <v>1192</v>
      </c>
      <c r="D20" s="866" t="s">
        <v>1193</v>
      </c>
      <c r="E20" s="901">
        <v>3551</v>
      </c>
      <c r="F20" s="901">
        <v>2227</v>
      </c>
      <c r="G20" s="901">
        <v>1267</v>
      </c>
      <c r="H20" s="901">
        <v>40</v>
      </c>
      <c r="I20" s="902">
        <v>920</v>
      </c>
      <c r="J20" s="902">
        <v>660</v>
      </c>
      <c r="K20" s="902">
        <v>94</v>
      </c>
      <c r="L20" s="902">
        <v>417</v>
      </c>
      <c r="M20" s="905">
        <v>139</v>
      </c>
      <c r="N20" s="901" t="s">
        <v>34</v>
      </c>
      <c r="O20" s="901">
        <v>1995</v>
      </c>
      <c r="P20" s="901">
        <v>1201</v>
      </c>
      <c r="Q20" s="901">
        <v>801</v>
      </c>
      <c r="R20" s="902">
        <v>19</v>
      </c>
      <c r="S20" s="902">
        <v>381</v>
      </c>
      <c r="T20" s="902">
        <v>421</v>
      </c>
      <c r="U20" s="902">
        <v>64</v>
      </c>
      <c r="V20" s="160">
        <v>280</v>
      </c>
      <c r="W20" s="901">
        <v>22</v>
      </c>
      <c r="X20" s="901" t="s">
        <v>34</v>
      </c>
      <c r="Y20" s="901">
        <v>1556</v>
      </c>
      <c r="Z20" s="901">
        <v>1026</v>
      </c>
      <c r="AA20" s="902">
        <v>466</v>
      </c>
      <c r="AB20" s="903">
        <v>21</v>
      </c>
      <c r="AC20" s="903">
        <v>539</v>
      </c>
      <c r="AD20" s="902">
        <v>239</v>
      </c>
      <c r="AE20" s="905">
        <v>30</v>
      </c>
      <c r="AF20" s="905">
        <v>137</v>
      </c>
      <c r="AG20" s="905">
        <v>117</v>
      </c>
      <c r="AH20" s="905" t="s">
        <v>34</v>
      </c>
      <c r="AI20" s="152"/>
      <c r="AJ20" s="152"/>
      <c r="AK20" s="152"/>
      <c r="AL20" s="153"/>
    </row>
    <row r="21" spans="1:38" s="154" customFormat="1" ht="15.95" customHeight="1">
      <c r="A21" s="73" t="s">
        <v>564</v>
      </c>
      <c r="B21" s="73"/>
      <c r="C21" s="860" t="s">
        <v>1194</v>
      </c>
      <c r="D21" s="866" t="s">
        <v>1195</v>
      </c>
      <c r="E21" s="901">
        <v>7631</v>
      </c>
      <c r="F21" s="901">
        <v>5961</v>
      </c>
      <c r="G21" s="901">
        <v>5019</v>
      </c>
      <c r="H21" s="901">
        <v>194</v>
      </c>
      <c r="I21" s="902">
        <v>748</v>
      </c>
      <c r="J21" s="902">
        <v>504</v>
      </c>
      <c r="K21" s="902">
        <v>245</v>
      </c>
      <c r="L21" s="902">
        <v>673</v>
      </c>
      <c r="M21" s="905">
        <v>215</v>
      </c>
      <c r="N21" s="901" t="s">
        <v>34</v>
      </c>
      <c r="O21" s="901">
        <v>5346</v>
      </c>
      <c r="P21" s="901">
        <v>4114</v>
      </c>
      <c r="Q21" s="901">
        <v>3770</v>
      </c>
      <c r="R21" s="902">
        <v>117</v>
      </c>
      <c r="S21" s="902">
        <v>227</v>
      </c>
      <c r="T21" s="902">
        <v>402</v>
      </c>
      <c r="U21" s="902">
        <v>226</v>
      </c>
      <c r="V21" s="160">
        <v>551</v>
      </c>
      <c r="W21" s="901">
        <v>29</v>
      </c>
      <c r="X21" s="901" t="s">
        <v>34</v>
      </c>
      <c r="Y21" s="901">
        <v>2285</v>
      </c>
      <c r="Z21" s="901">
        <v>1847</v>
      </c>
      <c r="AA21" s="902">
        <v>1249</v>
      </c>
      <c r="AB21" s="903">
        <v>77</v>
      </c>
      <c r="AC21" s="903">
        <v>521</v>
      </c>
      <c r="AD21" s="902">
        <v>102</v>
      </c>
      <c r="AE21" s="905">
        <v>19</v>
      </c>
      <c r="AF21" s="905">
        <v>122</v>
      </c>
      <c r="AG21" s="905">
        <v>186</v>
      </c>
      <c r="AH21" s="905" t="s">
        <v>34</v>
      </c>
      <c r="AI21" s="152"/>
      <c r="AJ21" s="152"/>
      <c r="AK21" s="152"/>
      <c r="AL21" s="153"/>
    </row>
    <row r="22" spans="1:38" s="154" customFormat="1" ht="15.95" customHeight="1">
      <c r="A22" s="73" t="s">
        <v>564</v>
      </c>
      <c r="B22" s="73"/>
      <c r="C22" s="860" t="s">
        <v>1196</v>
      </c>
      <c r="D22" s="866" t="s">
        <v>1197</v>
      </c>
      <c r="E22" s="901">
        <v>12363</v>
      </c>
      <c r="F22" s="901">
        <v>9831</v>
      </c>
      <c r="G22" s="901">
        <v>2687</v>
      </c>
      <c r="H22" s="901">
        <v>118</v>
      </c>
      <c r="I22" s="902">
        <v>7026</v>
      </c>
      <c r="J22" s="902">
        <v>316</v>
      </c>
      <c r="K22" s="902">
        <v>740</v>
      </c>
      <c r="L22" s="902">
        <v>771</v>
      </c>
      <c r="M22" s="905">
        <v>622</v>
      </c>
      <c r="N22" s="901" t="s">
        <v>34</v>
      </c>
      <c r="O22" s="901">
        <v>4672</v>
      </c>
      <c r="P22" s="901">
        <v>3411</v>
      </c>
      <c r="Q22" s="901">
        <v>1761</v>
      </c>
      <c r="R22" s="902">
        <v>48</v>
      </c>
      <c r="S22" s="902">
        <v>1602</v>
      </c>
      <c r="T22" s="902">
        <v>209</v>
      </c>
      <c r="U22" s="902">
        <v>437</v>
      </c>
      <c r="V22" s="160">
        <v>466</v>
      </c>
      <c r="W22" s="901">
        <v>110</v>
      </c>
      <c r="X22" s="901" t="s">
        <v>34</v>
      </c>
      <c r="Y22" s="901">
        <v>7691</v>
      </c>
      <c r="Z22" s="901">
        <v>6420</v>
      </c>
      <c r="AA22" s="902">
        <v>926</v>
      </c>
      <c r="AB22" s="903">
        <v>70</v>
      </c>
      <c r="AC22" s="903">
        <v>5424</v>
      </c>
      <c r="AD22" s="902">
        <v>107</v>
      </c>
      <c r="AE22" s="905">
        <v>303</v>
      </c>
      <c r="AF22" s="905">
        <v>305</v>
      </c>
      <c r="AG22" s="905">
        <v>512</v>
      </c>
      <c r="AH22" s="905" t="s">
        <v>34</v>
      </c>
      <c r="AI22" s="152"/>
      <c r="AJ22" s="152"/>
      <c r="AK22" s="152"/>
      <c r="AL22" s="153"/>
    </row>
    <row r="23" spans="1:38" s="154" customFormat="1" ht="15.95" customHeight="1">
      <c r="A23" s="73" t="s">
        <v>564</v>
      </c>
      <c r="B23" s="73"/>
      <c r="C23" s="860" t="s">
        <v>1198</v>
      </c>
      <c r="D23" s="866" t="s">
        <v>1199</v>
      </c>
      <c r="E23" s="901">
        <v>6398</v>
      </c>
      <c r="F23" s="901">
        <v>4431</v>
      </c>
      <c r="G23" s="901">
        <v>2043</v>
      </c>
      <c r="H23" s="901">
        <v>75</v>
      </c>
      <c r="I23" s="902">
        <v>2313</v>
      </c>
      <c r="J23" s="902">
        <v>217</v>
      </c>
      <c r="K23" s="902">
        <v>339</v>
      </c>
      <c r="L23" s="902">
        <v>960</v>
      </c>
      <c r="M23" s="905">
        <v>394</v>
      </c>
      <c r="N23" s="901">
        <v>9</v>
      </c>
      <c r="O23" s="901">
        <v>2541</v>
      </c>
      <c r="P23" s="901">
        <v>1610</v>
      </c>
      <c r="Q23" s="901">
        <v>1078</v>
      </c>
      <c r="R23" s="902">
        <v>23</v>
      </c>
      <c r="S23" s="902">
        <v>509</v>
      </c>
      <c r="T23" s="902">
        <v>147</v>
      </c>
      <c r="U23" s="902">
        <v>191</v>
      </c>
      <c r="V23" s="160">
        <v>480</v>
      </c>
      <c r="W23" s="901">
        <v>86</v>
      </c>
      <c r="X23" s="901">
        <v>1</v>
      </c>
      <c r="Y23" s="901">
        <v>3857</v>
      </c>
      <c r="Z23" s="901">
        <v>2821</v>
      </c>
      <c r="AA23" s="902">
        <v>965</v>
      </c>
      <c r="AB23" s="903">
        <v>52</v>
      </c>
      <c r="AC23" s="903">
        <v>1804</v>
      </c>
      <c r="AD23" s="902">
        <v>70</v>
      </c>
      <c r="AE23" s="905">
        <v>148</v>
      </c>
      <c r="AF23" s="905">
        <v>480</v>
      </c>
      <c r="AG23" s="905">
        <v>308</v>
      </c>
      <c r="AH23" s="905">
        <v>8</v>
      </c>
      <c r="AI23" s="152"/>
      <c r="AJ23" s="152"/>
      <c r="AK23" s="152"/>
      <c r="AL23" s="153"/>
    </row>
    <row r="24" spans="1:38" s="154" customFormat="1" ht="15.95" customHeight="1">
      <c r="A24" s="73" t="s">
        <v>564</v>
      </c>
      <c r="B24" s="73"/>
      <c r="C24" s="860" t="s">
        <v>1200</v>
      </c>
      <c r="D24" s="866" t="s">
        <v>1201</v>
      </c>
      <c r="E24" s="901">
        <v>9083</v>
      </c>
      <c r="F24" s="901">
        <v>8250</v>
      </c>
      <c r="G24" s="901">
        <v>5650</v>
      </c>
      <c r="H24" s="901">
        <v>109</v>
      </c>
      <c r="I24" s="902">
        <v>2491</v>
      </c>
      <c r="J24" s="902">
        <v>105</v>
      </c>
      <c r="K24" s="902">
        <v>108</v>
      </c>
      <c r="L24" s="902">
        <v>518</v>
      </c>
      <c r="M24" s="905">
        <v>55</v>
      </c>
      <c r="N24" s="901" t="s">
        <v>34</v>
      </c>
      <c r="O24" s="901">
        <v>3952</v>
      </c>
      <c r="P24" s="901">
        <v>3667</v>
      </c>
      <c r="Q24" s="901">
        <v>3035</v>
      </c>
      <c r="R24" s="902">
        <v>23</v>
      </c>
      <c r="S24" s="902">
        <v>609</v>
      </c>
      <c r="T24" s="902">
        <v>74</v>
      </c>
      <c r="U24" s="902">
        <v>35</v>
      </c>
      <c r="V24" s="160">
        <v>148</v>
      </c>
      <c r="W24" s="901">
        <v>7</v>
      </c>
      <c r="X24" s="901" t="s">
        <v>34</v>
      </c>
      <c r="Y24" s="901">
        <v>5131</v>
      </c>
      <c r="Z24" s="901">
        <v>4583</v>
      </c>
      <c r="AA24" s="902">
        <v>2615</v>
      </c>
      <c r="AB24" s="903">
        <v>86</v>
      </c>
      <c r="AC24" s="903">
        <v>1882</v>
      </c>
      <c r="AD24" s="902">
        <v>31</v>
      </c>
      <c r="AE24" s="905">
        <v>73</v>
      </c>
      <c r="AF24" s="905">
        <v>370</v>
      </c>
      <c r="AG24" s="905">
        <v>48</v>
      </c>
      <c r="AH24" s="905" t="s">
        <v>34</v>
      </c>
      <c r="AI24" s="152"/>
      <c r="AJ24" s="152"/>
      <c r="AK24" s="152"/>
      <c r="AL24" s="153"/>
    </row>
    <row r="25" spans="1:38" s="154" customFormat="1" ht="15.95" customHeight="1">
      <c r="A25" s="73" t="s">
        <v>564</v>
      </c>
      <c r="B25" s="73"/>
      <c r="C25" s="860" t="s">
        <v>1202</v>
      </c>
      <c r="D25" s="866" t="s">
        <v>1203</v>
      </c>
      <c r="E25" s="901">
        <v>31175</v>
      </c>
      <c r="F25" s="901">
        <v>28980</v>
      </c>
      <c r="G25" s="901">
        <v>19872</v>
      </c>
      <c r="H25" s="901">
        <v>433</v>
      </c>
      <c r="I25" s="902">
        <v>8675</v>
      </c>
      <c r="J25" s="902">
        <v>716</v>
      </c>
      <c r="K25" s="902">
        <v>616</v>
      </c>
      <c r="L25" s="902">
        <v>309</v>
      </c>
      <c r="M25" s="905">
        <v>367</v>
      </c>
      <c r="N25" s="901" t="s">
        <v>34</v>
      </c>
      <c r="O25" s="901">
        <v>8047</v>
      </c>
      <c r="P25" s="901">
        <v>6749</v>
      </c>
      <c r="Q25" s="901">
        <v>5644</v>
      </c>
      <c r="R25" s="902">
        <v>75</v>
      </c>
      <c r="S25" s="906">
        <v>1030</v>
      </c>
      <c r="T25" s="902">
        <v>433</v>
      </c>
      <c r="U25" s="902">
        <v>575</v>
      </c>
      <c r="V25" s="160">
        <v>227</v>
      </c>
      <c r="W25" s="901">
        <v>12</v>
      </c>
      <c r="X25" s="901" t="s">
        <v>34</v>
      </c>
      <c r="Y25" s="901">
        <v>23128</v>
      </c>
      <c r="Z25" s="901">
        <v>22231</v>
      </c>
      <c r="AA25" s="902">
        <v>14228</v>
      </c>
      <c r="AB25" s="903">
        <v>358</v>
      </c>
      <c r="AC25" s="903">
        <v>7645</v>
      </c>
      <c r="AD25" s="902">
        <v>283</v>
      </c>
      <c r="AE25" s="905">
        <v>41</v>
      </c>
      <c r="AF25" s="905">
        <v>82</v>
      </c>
      <c r="AG25" s="905">
        <v>355</v>
      </c>
      <c r="AH25" s="905" t="s">
        <v>34</v>
      </c>
      <c r="AI25" s="152"/>
      <c r="AJ25" s="152"/>
      <c r="AK25" s="152"/>
      <c r="AL25" s="153"/>
    </row>
    <row r="26" spans="1:38" s="154" customFormat="1" ht="15.95" customHeight="1">
      <c r="A26" s="73" t="s">
        <v>564</v>
      </c>
      <c r="B26" s="73"/>
      <c r="C26" s="860" t="s">
        <v>1204</v>
      </c>
      <c r="D26" s="866" t="s">
        <v>1205</v>
      </c>
      <c r="E26" s="901">
        <v>1163</v>
      </c>
      <c r="F26" s="901">
        <v>1142</v>
      </c>
      <c r="G26" s="901">
        <v>805</v>
      </c>
      <c r="H26" s="901">
        <v>12</v>
      </c>
      <c r="I26" s="902">
        <v>325</v>
      </c>
      <c r="J26" s="902">
        <v>9</v>
      </c>
      <c r="K26" s="902">
        <v>6</v>
      </c>
      <c r="L26" s="902" t="s">
        <v>34</v>
      </c>
      <c r="M26" s="903">
        <v>1</v>
      </c>
      <c r="N26" s="901" t="s">
        <v>34</v>
      </c>
      <c r="O26" s="901">
        <v>778</v>
      </c>
      <c r="P26" s="901">
        <v>763</v>
      </c>
      <c r="Q26" s="901">
        <v>619</v>
      </c>
      <c r="R26" s="902">
        <v>10</v>
      </c>
      <c r="S26" s="902">
        <v>134</v>
      </c>
      <c r="T26" s="902">
        <v>8</v>
      </c>
      <c r="U26" s="902">
        <v>3</v>
      </c>
      <c r="V26" s="904" t="s">
        <v>34</v>
      </c>
      <c r="W26" s="901" t="s">
        <v>34</v>
      </c>
      <c r="X26" s="901" t="s">
        <v>34</v>
      </c>
      <c r="Y26" s="901">
        <v>385</v>
      </c>
      <c r="Z26" s="901">
        <v>379</v>
      </c>
      <c r="AA26" s="902">
        <v>186</v>
      </c>
      <c r="AB26" s="903">
        <v>2</v>
      </c>
      <c r="AC26" s="903">
        <v>191</v>
      </c>
      <c r="AD26" s="902">
        <v>1</v>
      </c>
      <c r="AE26" s="903">
        <v>3</v>
      </c>
      <c r="AF26" s="903" t="s">
        <v>34</v>
      </c>
      <c r="AG26" s="903">
        <v>1</v>
      </c>
      <c r="AH26" s="903" t="s">
        <v>34</v>
      </c>
      <c r="AI26" s="152"/>
      <c r="AJ26" s="152"/>
      <c r="AK26" s="152"/>
      <c r="AL26" s="153"/>
    </row>
    <row r="27" spans="1:38" s="154" customFormat="1" ht="15.95" customHeight="1">
      <c r="A27" s="73" t="s">
        <v>564</v>
      </c>
      <c r="B27" s="73"/>
      <c r="C27" s="860" t="s">
        <v>1206</v>
      </c>
      <c r="D27" s="866" t="s">
        <v>1207</v>
      </c>
      <c r="E27" s="901">
        <v>10017</v>
      </c>
      <c r="F27" s="901">
        <v>8482</v>
      </c>
      <c r="G27" s="901">
        <v>4720</v>
      </c>
      <c r="H27" s="901">
        <v>302</v>
      </c>
      <c r="I27" s="906">
        <v>3460</v>
      </c>
      <c r="J27" s="906">
        <v>515</v>
      </c>
      <c r="K27" s="906">
        <v>110</v>
      </c>
      <c r="L27" s="906">
        <v>677</v>
      </c>
      <c r="M27" s="905">
        <v>148</v>
      </c>
      <c r="N27" s="901">
        <v>3</v>
      </c>
      <c r="O27" s="901">
        <v>5722</v>
      </c>
      <c r="P27" s="901">
        <v>4605</v>
      </c>
      <c r="Q27" s="901">
        <v>3401</v>
      </c>
      <c r="R27" s="906">
        <v>114</v>
      </c>
      <c r="S27" s="906">
        <v>1090</v>
      </c>
      <c r="T27" s="906">
        <v>412</v>
      </c>
      <c r="U27" s="906">
        <v>102</v>
      </c>
      <c r="V27" s="160">
        <v>513</v>
      </c>
      <c r="W27" s="901">
        <v>39</v>
      </c>
      <c r="X27" s="901" t="s">
        <v>34</v>
      </c>
      <c r="Y27" s="901">
        <v>4295</v>
      </c>
      <c r="Z27" s="901">
        <v>3877</v>
      </c>
      <c r="AA27" s="906">
        <v>1319</v>
      </c>
      <c r="AB27" s="905">
        <v>188</v>
      </c>
      <c r="AC27" s="905">
        <v>2370</v>
      </c>
      <c r="AD27" s="906">
        <v>103</v>
      </c>
      <c r="AE27" s="905">
        <v>8</v>
      </c>
      <c r="AF27" s="905">
        <v>164</v>
      </c>
      <c r="AG27" s="905">
        <v>109</v>
      </c>
      <c r="AH27" s="905">
        <v>3</v>
      </c>
      <c r="AI27" s="152"/>
      <c r="AJ27" s="152"/>
      <c r="AK27" s="152"/>
      <c r="AL27" s="153"/>
    </row>
    <row r="28" spans="1:38" s="154" customFormat="1" ht="15.95" customHeight="1">
      <c r="A28" s="73" t="s">
        <v>564</v>
      </c>
      <c r="B28" s="73"/>
      <c r="C28" s="860" t="s">
        <v>1208</v>
      </c>
      <c r="D28" s="866" t="s">
        <v>1209</v>
      </c>
      <c r="E28" s="901">
        <v>7278</v>
      </c>
      <c r="F28" s="901">
        <v>7278</v>
      </c>
      <c r="G28" s="901">
        <v>6001</v>
      </c>
      <c r="H28" s="901">
        <v>51</v>
      </c>
      <c r="I28" s="902">
        <v>1226</v>
      </c>
      <c r="J28" s="902" t="s">
        <v>34</v>
      </c>
      <c r="K28" s="902" t="s">
        <v>34</v>
      </c>
      <c r="L28" s="902" t="s">
        <v>34</v>
      </c>
      <c r="M28" s="905" t="s">
        <v>34</v>
      </c>
      <c r="N28" s="901" t="s">
        <v>34</v>
      </c>
      <c r="O28" s="901">
        <v>5035</v>
      </c>
      <c r="P28" s="901">
        <v>5035</v>
      </c>
      <c r="Q28" s="901">
        <v>4784</v>
      </c>
      <c r="R28" s="902">
        <v>12</v>
      </c>
      <c r="S28" s="902">
        <v>239</v>
      </c>
      <c r="T28" s="902" t="s">
        <v>34</v>
      </c>
      <c r="U28" s="902" t="s">
        <v>34</v>
      </c>
      <c r="V28" s="160" t="s">
        <v>34</v>
      </c>
      <c r="W28" s="901" t="s">
        <v>34</v>
      </c>
      <c r="X28" s="901" t="s">
        <v>34</v>
      </c>
      <c r="Y28" s="901">
        <v>2243</v>
      </c>
      <c r="Z28" s="901">
        <v>2243</v>
      </c>
      <c r="AA28" s="902">
        <v>1217</v>
      </c>
      <c r="AB28" s="903">
        <v>39</v>
      </c>
      <c r="AC28" s="903">
        <v>987</v>
      </c>
      <c r="AD28" s="902" t="s">
        <v>34</v>
      </c>
      <c r="AE28" s="905" t="s">
        <v>34</v>
      </c>
      <c r="AF28" s="905" t="s">
        <v>34</v>
      </c>
      <c r="AG28" s="905" t="s">
        <v>34</v>
      </c>
      <c r="AH28" s="905" t="s">
        <v>34</v>
      </c>
      <c r="AI28" s="152"/>
      <c r="AJ28" s="152"/>
      <c r="AK28" s="152"/>
      <c r="AL28" s="153"/>
    </row>
    <row r="29" spans="1:38" s="154" customFormat="1" ht="15.95" customHeight="1">
      <c r="A29" s="73" t="s">
        <v>564</v>
      </c>
      <c r="B29" s="73"/>
      <c r="C29" s="860" t="s">
        <v>1210</v>
      </c>
      <c r="D29" s="866" t="s">
        <v>1211</v>
      </c>
      <c r="E29" s="908">
        <v>8809</v>
      </c>
      <c r="F29" s="907">
        <v>2462</v>
      </c>
      <c r="G29" s="907">
        <v>816</v>
      </c>
      <c r="H29" s="907">
        <v>372</v>
      </c>
      <c r="I29" s="906">
        <v>1274</v>
      </c>
      <c r="J29" s="906">
        <v>45</v>
      </c>
      <c r="K29" s="906">
        <v>45</v>
      </c>
      <c r="L29" s="906">
        <v>461</v>
      </c>
      <c r="M29" s="905">
        <v>92</v>
      </c>
      <c r="N29" s="907" t="s">
        <v>34</v>
      </c>
      <c r="O29" s="907">
        <v>4919</v>
      </c>
      <c r="P29" s="907">
        <v>1211</v>
      </c>
      <c r="Q29" s="907">
        <v>584</v>
      </c>
      <c r="R29" s="906">
        <v>127</v>
      </c>
      <c r="S29" s="906">
        <v>500</v>
      </c>
      <c r="T29" s="906">
        <v>28</v>
      </c>
      <c r="U29" s="906">
        <v>32</v>
      </c>
      <c r="V29" s="160">
        <v>265</v>
      </c>
      <c r="W29" s="907">
        <v>16</v>
      </c>
      <c r="X29" s="907" t="s">
        <v>34</v>
      </c>
      <c r="Y29" s="907">
        <v>3890</v>
      </c>
      <c r="Z29" s="907">
        <v>1251</v>
      </c>
      <c r="AA29" s="906">
        <v>232</v>
      </c>
      <c r="AB29" s="905">
        <v>245</v>
      </c>
      <c r="AC29" s="905">
        <v>774</v>
      </c>
      <c r="AD29" s="906">
        <v>17</v>
      </c>
      <c r="AE29" s="905">
        <v>13</v>
      </c>
      <c r="AF29" s="905">
        <v>196</v>
      </c>
      <c r="AG29" s="905">
        <v>76</v>
      </c>
      <c r="AH29" s="905" t="s">
        <v>34</v>
      </c>
      <c r="AI29" s="152"/>
      <c r="AJ29" s="152"/>
      <c r="AK29" s="152"/>
      <c r="AL29" s="153"/>
    </row>
    <row r="30" spans="1:38" s="154" customFormat="1" ht="15.95" customHeight="1">
      <c r="A30" s="73"/>
      <c r="B30" s="73"/>
      <c r="C30" s="860"/>
      <c r="D30" s="866" t="s">
        <v>1212</v>
      </c>
      <c r="E30" s="908"/>
      <c r="F30" s="907"/>
      <c r="G30" s="907"/>
      <c r="H30" s="907"/>
      <c r="I30" s="906"/>
      <c r="J30" s="906"/>
      <c r="K30" s="906"/>
      <c r="L30" s="906"/>
      <c r="M30" s="905"/>
      <c r="N30" s="907"/>
      <c r="O30" s="907"/>
      <c r="P30" s="907"/>
      <c r="Q30" s="907"/>
      <c r="R30" s="906"/>
      <c r="S30" s="906"/>
      <c r="T30" s="906"/>
      <c r="U30" s="906"/>
      <c r="V30" s="160"/>
      <c r="W30" s="907"/>
      <c r="X30" s="907"/>
      <c r="Y30" s="907"/>
      <c r="Z30" s="907"/>
      <c r="AA30" s="906"/>
      <c r="AB30" s="905"/>
      <c r="AC30" s="905"/>
      <c r="AD30" s="906"/>
      <c r="AE30" s="905"/>
      <c r="AF30" s="905"/>
      <c r="AG30" s="905"/>
      <c r="AH30" s="905"/>
      <c r="AI30" s="152"/>
      <c r="AJ30" s="152"/>
      <c r="AK30" s="152"/>
      <c r="AL30" s="153"/>
    </row>
    <row r="31" spans="1:38" s="154" customFormat="1" ht="15.95" customHeight="1">
      <c r="A31" s="73" t="s">
        <v>564</v>
      </c>
      <c r="B31" s="73"/>
      <c r="C31" s="73"/>
      <c r="D31" s="872" t="s">
        <v>1227</v>
      </c>
      <c r="E31" s="909">
        <v>2533</v>
      </c>
      <c r="F31" s="901">
        <v>630</v>
      </c>
      <c r="G31" s="901">
        <v>479</v>
      </c>
      <c r="H31" s="901">
        <v>9</v>
      </c>
      <c r="I31" s="902">
        <v>142</v>
      </c>
      <c r="J31" s="902">
        <v>59</v>
      </c>
      <c r="K31" s="902">
        <v>86</v>
      </c>
      <c r="L31" s="902">
        <v>1015</v>
      </c>
      <c r="M31" s="905">
        <v>733</v>
      </c>
      <c r="N31" s="901" t="s">
        <v>34</v>
      </c>
      <c r="O31" s="901">
        <v>1706</v>
      </c>
      <c r="P31" s="901">
        <v>513</v>
      </c>
      <c r="Q31" s="901">
        <v>421</v>
      </c>
      <c r="R31" s="902">
        <v>8</v>
      </c>
      <c r="S31" s="902">
        <v>84</v>
      </c>
      <c r="T31" s="902">
        <v>47</v>
      </c>
      <c r="U31" s="902">
        <v>83</v>
      </c>
      <c r="V31" s="160">
        <v>899</v>
      </c>
      <c r="W31" s="901">
        <v>155</v>
      </c>
      <c r="X31" s="901" t="s">
        <v>34</v>
      </c>
      <c r="Y31" s="901">
        <v>827</v>
      </c>
      <c r="Z31" s="901">
        <v>117</v>
      </c>
      <c r="AA31" s="902">
        <v>58</v>
      </c>
      <c r="AB31" s="903">
        <v>1</v>
      </c>
      <c r="AC31" s="903">
        <v>58</v>
      </c>
      <c r="AD31" s="902">
        <v>12</v>
      </c>
      <c r="AE31" s="905">
        <v>3</v>
      </c>
      <c r="AF31" s="905">
        <v>116</v>
      </c>
      <c r="AG31" s="905">
        <v>578</v>
      </c>
      <c r="AH31" s="905" t="s">
        <v>34</v>
      </c>
      <c r="AI31" s="152"/>
      <c r="AJ31" s="152"/>
      <c r="AK31" s="152"/>
      <c r="AL31" s="153"/>
    </row>
    <row r="32" spans="1:38" s="154" customFormat="1" ht="15.95" customHeight="1">
      <c r="A32" s="73" t="s">
        <v>564</v>
      </c>
      <c r="B32" s="73"/>
      <c r="C32" s="73"/>
      <c r="D32" s="872" t="s">
        <v>1214</v>
      </c>
      <c r="E32" s="909">
        <v>32139</v>
      </c>
      <c r="F32" s="901">
        <v>25715</v>
      </c>
      <c r="G32" s="901">
        <v>20843</v>
      </c>
      <c r="H32" s="901">
        <v>974</v>
      </c>
      <c r="I32" s="902">
        <v>3898</v>
      </c>
      <c r="J32" s="902">
        <v>2341</v>
      </c>
      <c r="K32" s="902">
        <v>772</v>
      </c>
      <c r="L32" s="902">
        <v>2294</v>
      </c>
      <c r="M32" s="903">
        <v>625</v>
      </c>
      <c r="N32" s="901">
        <v>97</v>
      </c>
      <c r="O32" s="901">
        <v>25993</v>
      </c>
      <c r="P32" s="901">
        <v>20805</v>
      </c>
      <c r="Q32" s="901">
        <v>18201</v>
      </c>
      <c r="R32" s="902">
        <v>715</v>
      </c>
      <c r="S32" s="902">
        <v>1889</v>
      </c>
      <c r="T32" s="902">
        <v>1868</v>
      </c>
      <c r="U32" s="902">
        <v>743</v>
      </c>
      <c r="V32" s="904">
        <v>2128</v>
      </c>
      <c r="W32" s="901">
        <v>180</v>
      </c>
      <c r="X32" s="901">
        <v>11</v>
      </c>
      <c r="Y32" s="901">
        <v>6146</v>
      </c>
      <c r="Z32" s="901">
        <v>4910</v>
      </c>
      <c r="AA32" s="902">
        <v>2642</v>
      </c>
      <c r="AB32" s="903">
        <v>259</v>
      </c>
      <c r="AC32" s="903">
        <v>2009</v>
      </c>
      <c r="AD32" s="902">
        <v>473</v>
      </c>
      <c r="AE32" s="903">
        <v>29</v>
      </c>
      <c r="AF32" s="903">
        <v>166</v>
      </c>
      <c r="AG32" s="903">
        <v>445</v>
      </c>
      <c r="AH32" s="903">
        <v>86</v>
      </c>
      <c r="AI32" s="152"/>
      <c r="AJ32" s="152"/>
      <c r="AK32" s="152"/>
      <c r="AL32" s="153"/>
    </row>
    <row r="33" spans="1:38" s="154" customFormat="1" ht="15.95" customHeight="1">
      <c r="A33" s="73" t="s">
        <v>564</v>
      </c>
      <c r="B33" s="73"/>
      <c r="C33" s="73"/>
      <c r="D33" s="872" t="s">
        <v>1215</v>
      </c>
      <c r="E33" s="909">
        <v>136363</v>
      </c>
      <c r="F33" s="901">
        <v>117097</v>
      </c>
      <c r="G33" s="901">
        <v>73507</v>
      </c>
      <c r="H33" s="901">
        <v>2234</v>
      </c>
      <c r="I33" s="902">
        <v>41356</v>
      </c>
      <c r="J33" s="902">
        <v>5443</v>
      </c>
      <c r="K33" s="902">
        <v>3102</v>
      </c>
      <c r="L33" s="902">
        <v>6610</v>
      </c>
      <c r="M33" s="903">
        <v>3260</v>
      </c>
      <c r="N33" s="901">
        <v>12</v>
      </c>
      <c r="O33" s="901">
        <v>63617</v>
      </c>
      <c r="P33" s="901">
        <v>52039</v>
      </c>
      <c r="Q33" s="901">
        <v>41772</v>
      </c>
      <c r="R33" s="902">
        <v>711</v>
      </c>
      <c r="S33" s="902">
        <v>9556</v>
      </c>
      <c r="T33" s="902">
        <v>3894</v>
      </c>
      <c r="U33" s="902">
        <v>2301</v>
      </c>
      <c r="V33" s="904">
        <v>4383</v>
      </c>
      <c r="W33" s="901">
        <v>562</v>
      </c>
      <c r="X33" s="901">
        <v>1</v>
      </c>
      <c r="Y33" s="901">
        <v>72746</v>
      </c>
      <c r="Z33" s="901">
        <v>65058</v>
      </c>
      <c r="AA33" s="902">
        <v>31735</v>
      </c>
      <c r="AB33" s="903">
        <v>1523</v>
      </c>
      <c r="AC33" s="903">
        <v>31800</v>
      </c>
      <c r="AD33" s="902">
        <v>1549</v>
      </c>
      <c r="AE33" s="903">
        <v>801</v>
      </c>
      <c r="AF33" s="903">
        <v>2227</v>
      </c>
      <c r="AG33" s="903">
        <v>2698</v>
      </c>
      <c r="AH33" s="903">
        <v>11</v>
      </c>
      <c r="AI33" s="152"/>
      <c r="AJ33" s="152"/>
      <c r="AK33" s="152"/>
      <c r="AL33" s="153"/>
    </row>
    <row r="34" spans="1:38" s="882" customFormat="1" ht="6" customHeight="1">
      <c r="A34" s="874"/>
      <c r="B34" s="874"/>
      <c r="C34" s="874"/>
      <c r="D34" s="875"/>
      <c r="E34" s="910"/>
      <c r="F34" s="910"/>
      <c r="G34" s="910"/>
      <c r="H34" s="910"/>
      <c r="I34" s="911"/>
      <c r="J34" s="911"/>
      <c r="K34" s="911"/>
      <c r="L34" s="911"/>
      <c r="M34" s="912"/>
      <c r="N34" s="910"/>
      <c r="O34" s="910"/>
      <c r="P34" s="910"/>
      <c r="Q34" s="910"/>
      <c r="R34" s="911"/>
      <c r="S34" s="911"/>
      <c r="T34" s="911"/>
      <c r="U34" s="911"/>
      <c r="V34" s="913"/>
      <c r="W34" s="910"/>
      <c r="X34" s="910"/>
      <c r="Y34" s="910"/>
      <c r="Z34" s="910"/>
      <c r="AA34" s="911"/>
      <c r="AB34" s="912"/>
      <c r="AC34" s="912"/>
      <c r="AD34" s="911"/>
      <c r="AE34" s="912"/>
      <c r="AF34" s="912"/>
      <c r="AG34" s="912"/>
      <c r="AH34" s="912"/>
      <c r="AI34" s="880"/>
      <c r="AJ34" s="880"/>
      <c r="AK34" s="880"/>
      <c r="AL34" s="881"/>
    </row>
    <row r="35" spans="1:38" s="882" customFormat="1" ht="5.25" customHeight="1">
      <c r="A35" s="914"/>
      <c r="B35" s="914"/>
      <c r="C35" s="914"/>
      <c r="D35" s="915"/>
      <c r="E35" s="916"/>
      <c r="F35" s="916"/>
      <c r="G35" s="916"/>
      <c r="H35" s="916"/>
      <c r="I35" s="917"/>
      <c r="J35" s="917"/>
      <c r="K35" s="917"/>
      <c r="L35" s="917"/>
      <c r="M35" s="918"/>
      <c r="N35" s="916"/>
      <c r="O35" s="916"/>
      <c r="P35" s="916"/>
      <c r="Q35" s="916"/>
      <c r="R35" s="917"/>
      <c r="S35" s="917"/>
      <c r="T35" s="917"/>
      <c r="U35" s="917"/>
      <c r="V35" s="919"/>
      <c r="W35" s="916"/>
      <c r="X35" s="916"/>
      <c r="Y35" s="916"/>
      <c r="Z35" s="916"/>
      <c r="AA35" s="917"/>
      <c r="AB35" s="918"/>
      <c r="AC35" s="918"/>
      <c r="AD35" s="917"/>
      <c r="AE35" s="918"/>
      <c r="AF35" s="920"/>
      <c r="AG35" s="920"/>
      <c r="AH35" s="920"/>
      <c r="AI35" s="880"/>
      <c r="AJ35" s="880"/>
      <c r="AK35" s="880"/>
      <c r="AL35" s="881"/>
    </row>
    <row r="36" spans="1:38" s="900" customFormat="1" ht="30" customHeight="1">
      <c r="A36" s="894"/>
      <c r="B36" s="895"/>
      <c r="C36" s="894"/>
      <c r="D36" s="921" t="s">
        <v>1228</v>
      </c>
      <c r="E36" s="922"/>
      <c r="F36" s="922"/>
      <c r="G36" s="922"/>
      <c r="H36" s="922"/>
      <c r="I36" s="922"/>
      <c r="J36" s="922"/>
      <c r="K36" s="922"/>
      <c r="L36" s="922"/>
      <c r="M36" s="922"/>
      <c r="N36" s="922"/>
      <c r="O36" s="922"/>
      <c r="P36" s="922"/>
      <c r="Q36" s="922"/>
      <c r="R36" s="922"/>
      <c r="S36" s="922"/>
      <c r="T36" s="922"/>
      <c r="U36" s="922"/>
      <c r="V36" s="922"/>
      <c r="W36" s="922"/>
      <c r="X36" s="922"/>
      <c r="Y36" s="922"/>
      <c r="Z36" s="922"/>
      <c r="AA36" s="922"/>
      <c r="AB36" s="922"/>
      <c r="AC36" s="922"/>
      <c r="AD36" s="922"/>
      <c r="AE36" s="922"/>
      <c r="AF36" s="922"/>
      <c r="AG36" s="922"/>
      <c r="AH36" s="922"/>
      <c r="AI36" s="898"/>
      <c r="AJ36" s="898"/>
      <c r="AK36" s="898"/>
      <c r="AL36" s="899"/>
    </row>
    <row r="37" spans="1:38" s="154" customFormat="1" ht="20.100000000000001" customHeight="1">
      <c r="A37" s="73"/>
      <c r="B37" s="859"/>
      <c r="C37" s="860"/>
      <c r="D37" s="861" t="s">
        <v>1170</v>
      </c>
      <c r="E37" s="901">
        <v>1593</v>
      </c>
      <c r="F37" s="901">
        <v>1326</v>
      </c>
      <c r="G37" s="901">
        <v>813</v>
      </c>
      <c r="H37" s="901">
        <v>44</v>
      </c>
      <c r="I37" s="902">
        <v>469</v>
      </c>
      <c r="J37" s="902">
        <v>49</v>
      </c>
      <c r="K37" s="902">
        <v>24</v>
      </c>
      <c r="L37" s="902">
        <v>102</v>
      </c>
      <c r="M37" s="903">
        <v>35</v>
      </c>
      <c r="N37" s="901" t="s">
        <v>34</v>
      </c>
      <c r="O37" s="901">
        <v>821</v>
      </c>
      <c r="P37" s="901">
        <v>650</v>
      </c>
      <c r="Q37" s="901">
        <v>515</v>
      </c>
      <c r="R37" s="902">
        <v>26</v>
      </c>
      <c r="S37" s="902">
        <v>109</v>
      </c>
      <c r="T37" s="902">
        <v>36</v>
      </c>
      <c r="U37" s="902">
        <v>16</v>
      </c>
      <c r="V37" s="904">
        <v>72</v>
      </c>
      <c r="W37" s="901">
        <v>6</v>
      </c>
      <c r="X37" s="901" t="s">
        <v>34</v>
      </c>
      <c r="Y37" s="901">
        <v>772</v>
      </c>
      <c r="Z37" s="901">
        <v>676</v>
      </c>
      <c r="AA37" s="902">
        <v>298</v>
      </c>
      <c r="AB37" s="903">
        <v>18</v>
      </c>
      <c r="AC37" s="903">
        <v>360</v>
      </c>
      <c r="AD37" s="902">
        <v>13</v>
      </c>
      <c r="AE37" s="903">
        <v>8</v>
      </c>
      <c r="AF37" s="903">
        <v>30</v>
      </c>
      <c r="AG37" s="903">
        <v>29</v>
      </c>
      <c r="AH37" s="903" t="s">
        <v>34</v>
      </c>
      <c r="AI37" s="152"/>
      <c r="AJ37" s="152"/>
      <c r="AK37" s="152"/>
      <c r="AL37" s="153"/>
    </row>
    <row r="38" spans="1:38" s="154" customFormat="1" ht="15.95" customHeight="1">
      <c r="A38" s="73"/>
      <c r="B38" s="73"/>
      <c r="C38" s="860" t="s">
        <v>1171</v>
      </c>
      <c r="D38" s="866" t="s">
        <v>1172</v>
      </c>
      <c r="E38" s="901">
        <v>6</v>
      </c>
      <c r="F38" s="901">
        <v>1</v>
      </c>
      <c r="G38" s="901" t="s">
        <v>34</v>
      </c>
      <c r="H38" s="901">
        <v>1</v>
      </c>
      <c r="I38" s="902" t="s">
        <v>34</v>
      </c>
      <c r="J38" s="902" t="s">
        <v>34</v>
      </c>
      <c r="K38" s="902" t="s">
        <v>34</v>
      </c>
      <c r="L38" s="902">
        <v>4</v>
      </c>
      <c r="M38" s="905">
        <v>1</v>
      </c>
      <c r="N38" s="901" t="s">
        <v>34</v>
      </c>
      <c r="O38" s="901">
        <v>5</v>
      </c>
      <c r="P38" s="901">
        <v>1</v>
      </c>
      <c r="Q38" s="901" t="s">
        <v>34</v>
      </c>
      <c r="R38" s="902">
        <v>1</v>
      </c>
      <c r="S38" s="902" t="s">
        <v>34</v>
      </c>
      <c r="T38" s="902" t="s">
        <v>34</v>
      </c>
      <c r="U38" s="902" t="s">
        <v>34</v>
      </c>
      <c r="V38" s="160">
        <v>4</v>
      </c>
      <c r="W38" s="901" t="s">
        <v>34</v>
      </c>
      <c r="X38" s="901" t="s">
        <v>34</v>
      </c>
      <c r="Y38" s="901">
        <v>1</v>
      </c>
      <c r="Z38" s="901" t="s">
        <v>34</v>
      </c>
      <c r="AA38" s="902" t="s">
        <v>34</v>
      </c>
      <c r="AB38" s="903" t="s">
        <v>34</v>
      </c>
      <c r="AC38" s="903" t="s">
        <v>34</v>
      </c>
      <c r="AD38" s="902" t="s">
        <v>34</v>
      </c>
      <c r="AE38" s="905" t="s">
        <v>34</v>
      </c>
      <c r="AF38" s="905" t="s">
        <v>34</v>
      </c>
      <c r="AG38" s="905">
        <v>1</v>
      </c>
      <c r="AH38" s="905" t="s">
        <v>34</v>
      </c>
      <c r="AI38" s="152"/>
      <c r="AJ38" s="152"/>
      <c r="AK38" s="152"/>
      <c r="AL38" s="153"/>
    </row>
    <row r="39" spans="1:38" s="154" customFormat="1" ht="15.95" customHeight="1">
      <c r="A39" s="73"/>
      <c r="B39" s="73"/>
      <c r="C39" s="860"/>
      <c r="D39" s="866" t="s">
        <v>1173</v>
      </c>
      <c r="E39" s="901">
        <v>6</v>
      </c>
      <c r="F39" s="901">
        <v>1</v>
      </c>
      <c r="G39" s="901" t="s">
        <v>34</v>
      </c>
      <c r="H39" s="901">
        <v>1</v>
      </c>
      <c r="I39" s="902" t="s">
        <v>34</v>
      </c>
      <c r="J39" s="902" t="s">
        <v>34</v>
      </c>
      <c r="K39" s="902" t="s">
        <v>34</v>
      </c>
      <c r="L39" s="902">
        <v>4</v>
      </c>
      <c r="M39" s="905">
        <v>1</v>
      </c>
      <c r="N39" s="901" t="s">
        <v>34</v>
      </c>
      <c r="O39" s="901">
        <v>5</v>
      </c>
      <c r="P39" s="901">
        <v>1</v>
      </c>
      <c r="Q39" s="901" t="s">
        <v>34</v>
      </c>
      <c r="R39" s="902">
        <v>1</v>
      </c>
      <c r="S39" s="902" t="s">
        <v>34</v>
      </c>
      <c r="T39" s="902" t="s">
        <v>34</v>
      </c>
      <c r="U39" s="902" t="s">
        <v>34</v>
      </c>
      <c r="V39" s="160">
        <v>4</v>
      </c>
      <c r="W39" s="901" t="s">
        <v>34</v>
      </c>
      <c r="X39" s="901" t="s">
        <v>34</v>
      </c>
      <c r="Y39" s="901">
        <v>1</v>
      </c>
      <c r="Z39" s="901" t="s">
        <v>34</v>
      </c>
      <c r="AA39" s="902" t="s">
        <v>34</v>
      </c>
      <c r="AB39" s="903" t="s">
        <v>34</v>
      </c>
      <c r="AC39" s="903" t="s">
        <v>34</v>
      </c>
      <c r="AD39" s="902" t="s">
        <v>34</v>
      </c>
      <c r="AE39" s="905" t="s">
        <v>34</v>
      </c>
      <c r="AF39" s="905" t="s">
        <v>34</v>
      </c>
      <c r="AG39" s="905">
        <v>1</v>
      </c>
      <c r="AH39" s="905" t="s">
        <v>34</v>
      </c>
      <c r="AI39" s="152"/>
      <c r="AJ39" s="152"/>
      <c r="AK39" s="152"/>
      <c r="AL39" s="153"/>
    </row>
    <row r="40" spans="1:38" s="154" customFormat="1" ht="15.95" customHeight="1">
      <c r="A40" s="73" t="s">
        <v>564</v>
      </c>
      <c r="B40" s="73"/>
      <c r="C40" s="860" t="s">
        <v>1174</v>
      </c>
      <c r="D40" s="866" t="s">
        <v>1175</v>
      </c>
      <c r="E40" s="901">
        <v>2</v>
      </c>
      <c r="F40" s="901">
        <v>2</v>
      </c>
      <c r="G40" s="901">
        <v>2</v>
      </c>
      <c r="H40" s="901" t="s">
        <v>34</v>
      </c>
      <c r="I40" s="902" t="s">
        <v>34</v>
      </c>
      <c r="J40" s="902" t="s">
        <v>34</v>
      </c>
      <c r="K40" s="902" t="s">
        <v>34</v>
      </c>
      <c r="L40" s="902" t="s">
        <v>34</v>
      </c>
      <c r="M40" s="905" t="s">
        <v>34</v>
      </c>
      <c r="N40" s="901" t="s">
        <v>34</v>
      </c>
      <c r="O40" s="901">
        <v>1</v>
      </c>
      <c r="P40" s="901">
        <v>1</v>
      </c>
      <c r="Q40" s="901">
        <v>1</v>
      </c>
      <c r="R40" s="902" t="s">
        <v>34</v>
      </c>
      <c r="S40" s="902" t="s">
        <v>34</v>
      </c>
      <c r="T40" s="902" t="s">
        <v>34</v>
      </c>
      <c r="U40" s="902" t="s">
        <v>34</v>
      </c>
      <c r="V40" s="160" t="s">
        <v>34</v>
      </c>
      <c r="W40" s="901" t="s">
        <v>34</v>
      </c>
      <c r="X40" s="901" t="s">
        <v>34</v>
      </c>
      <c r="Y40" s="901">
        <v>1</v>
      </c>
      <c r="Z40" s="901">
        <v>1</v>
      </c>
      <c r="AA40" s="902">
        <v>1</v>
      </c>
      <c r="AB40" s="905" t="s">
        <v>34</v>
      </c>
      <c r="AC40" s="905" t="s">
        <v>34</v>
      </c>
      <c r="AD40" s="902" t="s">
        <v>34</v>
      </c>
      <c r="AE40" s="905" t="s">
        <v>34</v>
      </c>
      <c r="AF40" s="905" t="s">
        <v>34</v>
      </c>
      <c r="AG40" s="905" t="s">
        <v>34</v>
      </c>
      <c r="AH40" s="905" t="s">
        <v>34</v>
      </c>
      <c r="AI40" s="152"/>
      <c r="AJ40" s="152"/>
      <c r="AK40" s="152"/>
      <c r="AL40" s="153"/>
    </row>
    <row r="41" spans="1:38" s="154" customFormat="1" ht="15.95" customHeight="1">
      <c r="A41" s="73" t="s">
        <v>564</v>
      </c>
      <c r="B41" s="73"/>
      <c r="C41" s="860" t="s">
        <v>1176</v>
      </c>
      <c r="D41" s="866" t="s">
        <v>1177</v>
      </c>
      <c r="E41" s="901" t="s">
        <v>34</v>
      </c>
      <c r="F41" s="901" t="s">
        <v>34</v>
      </c>
      <c r="G41" s="901" t="s">
        <v>34</v>
      </c>
      <c r="H41" s="901" t="s">
        <v>34</v>
      </c>
      <c r="I41" s="902" t="s">
        <v>34</v>
      </c>
      <c r="J41" s="902" t="s">
        <v>34</v>
      </c>
      <c r="K41" s="902" t="s">
        <v>34</v>
      </c>
      <c r="L41" s="902" t="s">
        <v>34</v>
      </c>
      <c r="M41" s="905" t="s">
        <v>34</v>
      </c>
      <c r="N41" s="901" t="s">
        <v>34</v>
      </c>
      <c r="O41" s="901" t="s">
        <v>34</v>
      </c>
      <c r="P41" s="901" t="s">
        <v>34</v>
      </c>
      <c r="Q41" s="901" t="s">
        <v>34</v>
      </c>
      <c r="R41" s="902" t="s">
        <v>34</v>
      </c>
      <c r="S41" s="902" t="s">
        <v>34</v>
      </c>
      <c r="T41" s="902" t="s">
        <v>34</v>
      </c>
      <c r="U41" s="902" t="s">
        <v>34</v>
      </c>
      <c r="V41" s="160" t="s">
        <v>34</v>
      </c>
      <c r="W41" s="901" t="s">
        <v>34</v>
      </c>
      <c r="X41" s="901" t="s">
        <v>34</v>
      </c>
      <c r="Y41" s="901" t="s">
        <v>34</v>
      </c>
      <c r="Z41" s="901" t="s">
        <v>34</v>
      </c>
      <c r="AA41" s="902" t="s">
        <v>34</v>
      </c>
      <c r="AB41" s="903" t="s">
        <v>34</v>
      </c>
      <c r="AC41" s="903" t="s">
        <v>34</v>
      </c>
      <c r="AD41" s="902" t="s">
        <v>34</v>
      </c>
      <c r="AE41" s="905" t="s">
        <v>34</v>
      </c>
      <c r="AF41" s="905" t="s">
        <v>34</v>
      </c>
      <c r="AG41" s="905" t="s">
        <v>34</v>
      </c>
      <c r="AH41" s="905" t="s">
        <v>34</v>
      </c>
      <c r="AI41" s="152"/>
      <c r="AJ41" s="152"/>
      <c r="AK41" s="152"/>
      <c r="AL41" s="153"/>
    </row>
    <row r="42" spans="1:38" s="154" customFormat="1" ht="15.95" customHeight="1">
      <c r="A42" s="73" t="s">
        <v>564</v>
      </c>
      <c r="B42" s="73"/>
      <c r="C42" s="860" t="s">
        <v>1178</v>
      </c>
      <c r="D42" s="866" t="s">
        <v>1179</v>
      </c>
      <c r="E42" s="901">
        <v>231</v>
      </c>
      <c r="F42" s="901">
        <v>176</v>
      </c>
      <c r="G42" s="901">
        <v>133</v>
      </c>
      <c r="H42" s="901">
        <v>1</v>
      </c>
      <c r="I42" s="902">
        <v>42</v>
      </c>
      <c r="J42" s="906">
        <v>20</v>
      </c>
      <c r="K42" s="906">
        <v>6</v>
      </c>
      <c r="L42" s="902">
        <v>19</v>
      </c>
      <c r="M42" s="905">
        <v>5</v>
      </c>
      <c r="N42" s="901" t="s">
        <v>34</v>
      </c>
      <c r="O42" s="901">
        <v>187</v>
      </c>
      <c r="P42" s="901">
        <v>144</v>
      </c>
      <c r="Q42" s="907">
        <v>118</v>
      </c>
      <c r="R42" s="902" t="s">
        <v>34</v>
      </c>
      <c r="S42" s="906">
        <v>26</v>
      </c>
      <c r="T42" s="906">
        <v>13</v>
      </c>
      <c r="U42" s="902">
        <v>6</v>
      </c>
      <c r="V42" s="160">
        <v>19</v>
      </c>
      <c r="W42" s="901">
        <v>1</v>
      </c>
      <c r="X42" s="901" t="s">
        <v>34</v>
      </c>
      <c r="Y42" s="901">
        <v>44</v>
      </c>
      <c r="Z42" s="901">
        <v>32</v>
      </c>
      <c r="AA42" s="902">
        <v>15</v>
      </c>
      <c r="AB42" s="905">
        <v>1</v>
      </c>
      <c r="AC42" s="905">
        <v>16</v>
      </c>
      <c r="AD42" s="906">
        <v>7</v>
      </c>
      <c r="AE42" s="905" t="s">
        <v>34</v>
      </c>
      <c r="AF42" s="905" t="s">
        <v>34</v>
      </c>
      <c r="AG42" s="905">
        <v>4</v>
      </c>
      <c r="AH42" s="905" t="s">
        <v>34</v>
      </c>
      <c r="AI42" s="152"/>
      <c r="AJ42" s="152"/>
      <c r="AK42" s="152"/>
      <c r="AL42" s="153"/>
    </row>
    <row r="43" spans="1:38" s="154" customFormat="1" ht="15.95" customHeight="1">
      <c r="A43" s="73" t="s">
        <v>564</v>
      </c>
      <c r="B43" s="73"/>
      <c r="C43" s="860" t="s">
        <v>1180</v>
      </c>
      <c r="D43" s="866" t="s">
        <v>1181</v>
      </c>
      <c r="E43" s="901">
        <v>279</v>
      </c>
      <c r="F43" s="901">
        <v>256</v>
      </c>
      <c r="G43" s="901">
        <v>184</v>
      </c>
      <c r="H43" s="901">
        <v>28</v>
      </c>
      <c r="I43" s="902">
        <v>44</v>
      </c>
      <c r="J43" s="902">
        <v>8</v>
      </c>
      <c r="K43" s="902">
        <v>1</v>
      </c>
      <c r="L43" s="902">
        <v>10</v>
      </c>
      <c r="M43" s="905">
        <v>3</v>
      </c>
      <c r="N43" s="901" t="s">
        <v>34</v>
      </c>
      <c r="O43" s="901">
        <v>208</v>
      </c>
      <c r="P43" s="901">
        <v>192</v>
      </c>
      <c r="Q43" s="901">
        <v>157</v>
      </c>
      <c r="R43" s="902">
        <v>23</v>
      </c>
      <c r="S43" s="902">
        <v>12</v>
      </c>
      <c r="T43" s="902">
        <v>7</v>
      </c>
      <c r="U43" s="902" t="s">
        <v>34</v>
      </c>
      <c r="V43" s="160">
        <v>7</v>
      </c>
      <c r="W43" s="901">
        <v>1</v>
      </c>
      <c r="X43" s="901" t="s">
        <v>34</v>
      </c>
      <c r="Y43" s="901">
        <v>71</v>
      </c>
      <c r="Z43" s="901">
        <v>64</v>
      </c>
      <c r="AA43" s="902">
        <v>27</v>
      </c>
      <c r="AB43" s="903">
        <v>5</v>
      </c>
      <c r="AC43" s="903">
        <v>32</v>
      </c>
      <c r="AD43" s="902">
        <v>1</v>
      </c>
      <c r="AE43" s="905">
        <v>1</v>
      </c>
      <c r="AF43" s="905">
        <v>3</v>
      </c>
      <c r="AG43" s="905">
        <v>2</v>
      </c>
      <c r="AH43" s="905" t="s">
        <v>34</v>
      </c>
      <c r="AI43" s="152"/>
      <c r="AJ43" s="152"/>
      <c r="AK43" s="152"/>
      <c r="AL43" s="153"/>
    </row>
    <row r="44" spans="1:38" s="154" customFormat="1" ht="15.95" customHeight="1">
      <c r="A44" s="73" t="s">
        <v>564</v>
      </c>
      <c r="B44" s="73"/>
      <c r="C44" s="860" t="s">
        <v>1182</v>
      </c>
      <c r="D44" s="866" t="s">
        <v>1183</v>
      </c>
      <c r="E44" s="901">
        <v>3</v>
      </c>
      <c r="F44" s="901">
        <v>3</v>
      </c>
      <c r="G44" s="901">
        <v>2</v>
      </c>
      <c r="H44" s="901" t="s">
        <v>34</v>
      </c>
      <c r="I44" s="902">
        <v>1</v>
      </c>
      <c r="J44" s="902" t="s">
        <v>34</v>
      </c>
      <c r="K44" s="902" t="s">
        <v>34</v>
      </c>
      <c r="L44" s="902" t="s">
        <v>34</v>
      </c>
      <c r="M44" s="903" t="s">
        <v>34</v>
      </c>
      <c r="N44" s="901" t="s">
        <v>34</v>
      </c>
      <c r="O44" s="901">
        <v>3</v>
      </c>
      <c r="P44" s="901">
        <v>3</v>
      </c>
      <c r="Q44" s="901">
        <v>2</v>
      </c>
      <c r="R44" s="902" t="s">
        <v>34</v>
      </c>
      <c r="S44" s="902">
        <v>1</v>
      </c>
      <c r="T44" s="902" t="s">
        <v>34</v>
      </c>
      <c r="U44" s="902" t="s">
        <v>34</v>
      </c>
      <c r="V44" s="904" t="s">
        <v>34</v>
      </c>
      <c r="W44" s="901" t="s">
        <v>34</v>
      </c>
      <c r="X44" s="901" t="s">
        <v>34</v>
      </c>
      <c r="Y44" s="901" t="s">
        <v>34</v>
      </c>
      <c r="Z44" s="901" t="s">
        <v>34</v>
      </c>
      <c r="AA44" s="902" t="s">
        <v>34</v>
      </c>
      <c r="AB44" s="903" t="s">
        <v>34</v>
      </c>
      <c r="AC44" s="903" t="s">
        <v>34</v>
      </c>
      <c r="AD44" s="902" t="s">
        <v>34</v>
      </c>
      <c r="AE44" s="903" t="s">
        <v>34</v>
      </c>
      <c r="AF44" s="903" t="s">
        <v>34</v>
      </c>
      <c r="AG44" s="903" t="s">
        <v>34</v>
      </c>
      <c r="AH44" s="903" t="s">
        <v>34</v>
      </c>
      <c r="AI44" s="152"/>
      <c r="AJ44" s="152"/>
      <c r="AK44" s="152"/>
      <c r="AL44" s="153"/>
    </row>
    <row r="45" spans="1:38" s="154" customFormat="1" ht="15.95" customHeight="1">
      <c r="A45" s="73" t="s">
        <v>564</v>
      </c>
      <c r="B45" s="73"/>
      <c r="C45" s="860" t="s">
        <v>1184</v>
      </c>
      <c r="D45" s="866" t="s">
        <v>1185</v>
      </c>
      <c r="E45" s="901">
        <v>19</v>
      </c>
      <c r="F45" s="901">
        <v>16</v>
      </c>
      <c r="G45" s="901">
        <v>16</v>
      </c>
      <c r="H45" s="901" t="s">
        <v>34</v>
      </c>
      <c r="I45" s="902" t="s">
        <v>34</v>
      </c>
      <c r="J45" s="906">
        <v>1</v>
      </c>
      <c r="K45" s="906" t="s">
        <v>34</v>
      </c>
      <c r="L45" s="906">
        <v>2</v>
      </c>
      <c r="M45" s="905" t="s">
        <v>34</v>
      </c>
      <c r="N45" s="901" t="s">
        <v>34</v>
      </c>
      <c r="O45" s="901">
        <v>14</v>
      </c>
      <c r="P45" s="901">
        <v>11</v>
      </c>
      <c r="Q45" s="901">
        <v>11</v>
      </c>
      <c r="R45" s="902" t="s">
        <v>34</v>
      </c>
      <c r="S45" s="906" t="s">
        <v>34</v>
      </c>
      <c r="T45" s="906">
        <v>1</v>
      </c>
      <c r="U45" s="906" t="s">
        <v>34</v>
      </c>
      <c r="V45" s="160">
        <v>2</v>
      </c>
      <c r="W45" s="901" t="s">
        <v>34</v>
      </c>
      <c r="X45" s="901" t="s">
        <v>34</v>
      </c>
      <c r="Y45" s="901">
        <v>5</v>
      </c>
      <c r="Z45" s="901">
        <v>5</v>
      </c>
      <c r="AA45" s="906">
        <v>5</v>
      </c>
      <c r="AB45" s="905" t="s">
        <v>34</v>
      </c>
      <c r="AC45" s="905" t="s">
        <v>34</v>
      </c>
      <c r="AD45" s="906" t="s">
        <v>34</v>
      </c>
      <c r="AE45" s="905" t="s">
        <v>34</v>
      </c>
      <c r="AF45" s="905" t="s">
        <v>34</v>
      </c>
      <c r="AG45" s="905" t="s">
        <v>34</v>
      </c>
      <c r="AH45" s="905" t="s">
        <v>34</v>
      </c>
      <c r="AI45" s="152"/>
      <c r="AJ45" s="152"/>
      <c r="AK45" s="152"/>
      <c r="AL45" s="153"/>
    </row>
    <row r="46" spans="1:38" s="154" customFormat="1" ht="15.95" customHeight="1">
      <c r="A46" s="73" t="s">
        <v>564</v>
      </c>
      <c r="B46" s="73"/>
      <c r="C46" s="860" t="s">
        <v>1186</v>
      </c>
      <c r="D46" s="866" t="s">
        <v>1187</v>
      </c>
      <c r="E46" s="901">
        <v>79</v>
      </c>
      <c r="F46" s="901">
        <v>68</v>
      </c>
      <c r="G46" s="901">
        <v>51</v>
      </c>
      <c r="H46" s="901" t="s">
        <v>34</v>
      </c>
      <c r="I46" s="902">
        <v>17</v>
      </c>
      <c r="J46" s="902" t="s">
        <v>34</v>
      </c>
      <c r="K46" s="902" t="s">
        <v>34</v>
      </c>
      <c r="L46" s="902">
        <v>8</v>
      </c>
      <c r="M46" s="905" t="s">
        <v>34</v>
      </c>
      <c r="N46" s="901" t="s">
        <v>34</v>
      </c>
      <c r="O46" s="901">
        <v>74</v>
      </c>
      <c r="P46" s="901">
        <v>63</v>
      </c>
      <c r="Q46" s="901">
        <v>48</v>
      </c>
      <c r="R46" s="902" t="s">
        <v>34</v>
      </c>
      <c r="S46" s="902">
        <v>15</v>
      </c>
      <c r="T46" s="902" t="s">
        <v>34</v>
      </c>
      <c r="U46" s="902" t="s">
        <v>34</v>
      </c>
      <c r="V46" s="160">
        <v>8</v>
      </c>
      <c r="W46" s="901" t="s">
        <v>34</v>
      </c>
      <c r="X46" s="901" t="s">
        <v>34</v>
      </c>
      <c r="Y46" s="901">
        <v>5</v>
      </c>
      <c r="Z46" s="901">
        <v>5</v>
      </c>
      <c r="AA46" s="902">
        <v>3</v>
      </c>
      <c r="AB46" s="903" t="s">
        <v>34</v>
      </c>
      <c r="AC46" s="903">
        <v>2</v>
      </c>
      <c r="AD46" s="902" t="s">
        <v>34</v>
      </c>
      <c r="AE46" s="905" t="s">
        <v>34</v>
      </c>
      <c r="AF46" s="905" t="s">
        <v>34</v>
      </c>
      <c r="AG46" s="905" t="s">
        <v>34</v>
      </c>
      <c r="AH46" s="905" t="s">
        <v>34</v>
      </c>
      <c r="AI46" s="152"/>
      <c r="AJ46" s="152"/>
      <c r="AK46" s="152"/>
      <c r="AL46" s="153"/>
    </row>
    <row r="47" spans="1:38" s="154" customFormat="1" ht="15.95" customHeight="1">
      <c r="A47" s="73" t="s">
        <v>564</v>
      </c>
      <c r="B47" s="73"/>
      <c r="C47" s="860" t="s">
        <v>1188</v>
      </c>
      <c r="D47" s="866" t="s">
        <v>1189</v>
      </c>
      <c r="E47" s="901">
        <v>209</v>
      </c>
      <c r="F47" s="901">
        <v>165</v>
      </c>
      <c r="G47" s="901">
        <v>63</v>
      </c>
      <c r="H47" s="901" t="s">
        <v>34</v>
      </c>
      <c r="I47" s="902">
        <v>102</v>
      </c>
      <c r="J47" s="902">
        <v>8</v>
      </c>
      <c r="K47" s="902">
        <v>6</v>
      </c>
      <c r="L47" s="902">
        <v>16</v>
      </c>
      <c r="M47" s="905">
        <v>14</v>
      </c>
      <c r="N47" s="901" t="s">
        <v>34</v>
      </c>
      <c r="O47" s="901">
        <v>73</v>
      </c>
      <c r="P47" s="901">
        <v>51</v>
      </c>
      <c r="Q47" s="901">
        <v>39</v>
      </c>
      <c r="R47" s="902" t="s">
        <v>34</v>
      </c>
      <c r="S47" s="902">
        <v>12</v>
      </c>
      <c r="T47" s="902">
        <v>6</v>
      </c>
      <c r="U47" s="902">
        <v>4</v>
      </c>
      <c r="V47" s="160">
        <v>9</v>
      </c>
      <c r="W47" s="901">
        <v>3</v>
      </c>
      <c r="X47" s="901" t="s">
        <v>34</v>
      </c>
      <c r="Y47" s="901">
        <v>136</v>
      </c>
      <c r="Z47" s="901">
        <v>114</v>
      </c>
      <c r="AA47" s="902">
        <v>24</v>
      </c>
      <c r="AB47" s="903" t="s">
        <v>34</v>
      </c>
      <c r="AC47" s="903">
        <v>90</v>
      </c>
      <c r="AD47" s="902">
        <v>2</v>
      </c>
      <c r="AE47" s="905">
        <v>2</v>
      </c>
      <c r="AF47" s="905">
        <v>7</v>
      </c>
      <c r="AG47" s="905">
        <v>11</v>
      </c>
      <c r="AH47" s="905" t="s">
        <v>34</v>
      </c>
      <c r="AI47" s="152"/>
      <c r="AJ47" s="152"/>
      <c r="AK47" s="152"/>
      <c r="AL47" s="153"/>
    </row>
    <row r="48" spans="1:38" s="154" customFormat="1" ht="15.95" customHeight="1">
      <c r="A48" s="73" t="s">
        <v>564</v>
      </c>
      <c r="B48" s="73"/>
      <c r="C48" s="860" t="s">
        <v>1190</v>
      </c>
      <c r="D48" s="866" t="s">
        <v>1191</v>
      </c>
      <c r="E48" s="901">
        <v>22</v>
      </c>
      <c r="F48" s="901">
        <v>19</v>
      </c>
      <c r="G48" s="901">
        <v>13</v>
      </c>
      <c r="H48" s="901" t="s">
        <v>34</v>
      </c>
      <c r="I48" s="902">
        <v>6</v>
      </c>
      <c r="J48" s="902" t="s">
        <v>34</v>
      </c>
      <c r="K48" s="902">
        <v>1</v>
      </c>
      <c r="L48" s="902">
        <v>2</v>
      </c>
      <c r="M48" s="905" t="s">
        <v>34</v>
      </c>
      <c r="N48" s="901" t="s">
        <v>34</v>
      </c>
      <c r="O48" s="901">
        <v>5</v>
      </c>
      <c r="P48" s="901">
        <v>3</v>
      </c>
      <c r="Q48" s="901">
        <v>2</v>
      </c>
      <c r="R48" s="902" t="s">
        <v>34</v>
      </c>
      <c r="S48" s="902">
        <v>1</v>
      </c>
      <c r="T48" s="902" t="s">
        <v>34</v>
      </c>
      <c r="U48" s="902">
        <v>1</v>
      </c>
      <c r="V48" s="160">
        <v>1</v>
      </c>
      <c r="W48" s="901" t="s">
        <v>34</v>
      </c>
      <c r="X48" s="901" t="s">
        <v>34</v>
      </c>
      <c r="Y48" s="901">
        <v>17</v>
      </c>
      <c r="Z48" s="901">
        <v>16</v>
      </c>
      <c r="AA48" s="902">
        <v>11</v>
      </c>
      <c r="AB48" s="903" t="s">
        <v>34</v>
      </c>
      <c r="AC48" s="903">
        <v>5</v>
      </c>
      <c r="AD48" s="902" t="s">
        <v>34</v>
      </c>
      <c r="AE48" s="905" t="s">
        <v>34</v>
      </c>
      <c r="AF48" s="905">
        <v>1</v>
      </c>
      <c r="AG48" s="905" t="s">
        <v>34</v>
      </c>
      <c r="AH48" s="905" t="s">
        <v>34</v>
      </c>
      <c r="AI48" s="152"/>
      <c r="AJ48" s="152"/>
      <c r="AK48" s="152"/>
      <c r="AL48" s="153"/>
    </row>
    <row r="49" spans="1:38" s="154" customFormat="1" ht="15.95" customHeight="1">
      <c r="A49" s="73" t="s">
        <v>564</v>
      </c>
      <c r="B49" s="73"/>
      <c r="C49" s="860" t="s">
        <v>1192</v>
      </c>
      <c r="D49" s="866" t="s">
        <v>1193</v>
      </c>
      <c r="E49" s="901">
        <v>12</v>
      </c>
      <c r="F49" s="901">
        <v>12</v>
      </c>
      <c r="G49" s="901">
        <v>7</v>
      </c>
      <c r="H49" s="901" t="s">
        <v>34</v>
      </c>
      <c r="I49" s="902">
        <v>5</v>
      </c>
      <c r="J49" s="902" t="s">
        <v>34</v>
      </c>
      <c r="K49" s="902" t="s">
        <v>34</v>
      </c>
      <c r="L49" s="902" t="s">
        <v>34</v>
      </c>
      <c r="M49" s="905" t="s">
        <v>34</v>
      </c>
      <c r="N49" s="901" t="s">
        <v>34</v>
      </c>
      <c r="O49" s="901">
        <v>7</v>
      </c>
      <c r="P49" s="901">
        <v>7</v>
      </c>
      <c r="Q49" s="901">
        <v>3</v>
      </c>
      <c r="R49" s="902" t="s">
        <v>34</v>
      </c>
      <c r="S49" s="902">
        <v>4</v>
      </c>
      <c r="T49" s="902" t="s">
        <v>34</v>
      </c>
      <c r="U49" s="902" t="s">
        <v>34</v>
      </c>
      <c r="V49" s="160" t="s">
        <v>34</v>
      </c>
      <c r="W49" s="901" t="s">
        <v>34</v>
      </c>
      <c r="X49" s="901" t="s">
        <v>34</v>
      </c>
      <c r="Y49" s="901">
        <v>5</v>
      </c>
      <c r="Z49" s="901">
        <v>5</v>
      </c>
      <c r="AA49" s="902">
        <v>4</v>
      </c>
      <c r="AB49" s="903" t="s">
        <v>34</v>
      </c>
      <c r="AC49" s="903">
        <v>1</v>
      </c>
      <c r="AD49" s="902" t="s">
        <v>34</v>
      </c>
      <c r="AE49" s="905" t="s">
        <v>34</v>
      </c>
      <c r="AF49" s="905" t="s">
        <v>34</v>
      </c>
      <c r="AG49" s="905" t="s">
        <v>34</v>
      </c>
      <c r="AH49" s="905" t="s">
        <v>34</v>
      </c>
      <c r="AI49" s="152"/>
      <c r="AJ49" s="152"/>
      <c r="AK49" s="152"/>
      <c r="AL49" s="153"/>
    </row>
    <row r="50" spans="1:38" s="154" customFormat="1" ht="15.95" customHeight="1">
      <c r="A50" s="73" t="s">
        <v>564</v>
      </c>
      <c r="B50" s="73"/>
      <c r="C50" s="860" t="s">
        <v>1194</v>
      </c>
      <c r="D50" s="866" t="s">
        <v>1195</v>
      </c>
      <c r="E50" s="901">
        <v>57</v>
      </c>
      <c r="F50" s="901">
        <v>44</v>
      </c>
      <c r="G50" s="901">
        <v>38</v>
      </c>
      <c r="H50" s="901">
        <v>2</v>
      </c>
      <c r="I50" s="902">
        <v>4</v>
      </c>
      <c r="J50" s="902">
        <v>1</v>
      </c>
      <c r="K50" s="902">
        <v>2</v>
      </c>
      <c r="L50" s="902">
        <v>7</v>
      </c>
      <c r="M50" s="905">
        <v>3</v>
      </c>
      <c r="N50" s="901" t="s">
        <v>34</v>
      </c>
      <c r="O50" s="901">
        <v>38</v>
      </c>
      <c r="P50" s="901">
        <v>30</v>
      </c>
      <c r="Q50" s="901">
        <v>28</v>
      </c>
      <c r="R50" s="902" t="s">
        <v>34</v>
      </c>
      <c r="S50" s="902">
        <v>2</v>
      </c>
      <c r="T50" s="902">
        <v>1</v>
      </c>
      <c r="U50" s="902">
        <v>1</v>
      </c>
      <c r="V50" s="160">
        <v>6</v>
      </c>
      <c r="W50" s="901" t="s">
        <v>34</v>
      </c>
      <c r="X50" s="901" t="s">
        <v>34</v>
      </c>
      <c r="Y50" s="901">
        <v>19</v>
      </c>
      <c r="Z50" s="901">
        <v>14</v>
      </c>
      <c r="AA50" s="902">
        <v>10</v>
      </c>
      <c r="AB50" s="903">
        <v>2</v>
      </c>
      <c r="AC50" s="903">
        <v>2</v>
      </c>
      <c r="AD50" s="902" t="s">
        <v>34</v>
      </c>
      <c r="AE50" s="905">
        <v>1</v>
      </c>
      <c r="AF50" s="905">
        <v>1</v>
      </c>
      <c r="AG50" s="905">
        <v>3</v>
      </c>
      <c r="AH50" s="905" t="s">
        <v>34</v>
      </c>
      <c r="AI50" s="152"/>
      <c r="AJ50" s="152"/>
      <c r="AK50" s="152"/>
      <c r="AL50" s="153"/>
    </row>
    <row r="51" spans="1:38" s="154" customFormat="1" ht="15.95" customHeight="1">
      <c r="A51" s="73" t="s">
        <v>564</v>
      </c>
      <c r="B51" s="73"/>
      <c r="C51" s="860" t="s">
        <v>1196</v>
      </c>
      <c r="D51" s="866" t="s">
        <v>1197</v>
      </c>
      <c r="E51" s="901">
        <v>105</v>
      </c>
      <c r="F51" s="901">
        <v>89</v>
      </c>
      <c r="G51" s="901">
        <v>13</v>
      </c>
      <c r="H51" s="901">
        <v>2</v>
      </c>
      <c r="I51" s="902">
        <v>74</v>
      </c>
      <c r="J51" s="902">
        <v>2</v>
      </c>
      <c r="K51" s="902">
        <v>4</v>
      </c>
      <c r="L51" s="902">
        <v>4</v>
      </c>
      <c r="M51" s="905">
        <v>5</v>
      </c>
      <c r="N51" s="901" t="s">
        <v>34</v>
      </c>
      <c r="O51" s="901">
        <v>22</v>
      </c>
      <c r="P51" s="901">
        <v>15</v>
      </c>
      <c r="Q51" s="901">
        <v>8</v>
      </c>
      <c r="R51" s="902">
        <v>1</v>
      </c>
      <c r="S51" s="902">
        <v>6</v>
      </c>
      <c r="T51" s="902">
        <v>2</v>
      </c>
      <c r="U51" s="902">
        <v>3</v>
      </c>
      <c r="V51" s="160">
        <v>2</v>
      </c>
      <c r="W51" s="901" t="s">
        <v>34</v>
      </c>
      <c r="X51" s="901" t="s">
        <v>34</v>
      </c>
      <c r="Y51" s="901">
        <v>83</v>
      </c>
      <c r="Z51" s="901">
        <v>74</v>
      </c>
      <c r="AA51" s="902">
        <v>5</v>
      </c>
      <c r="AB51" s="903">
        <v>1</v>
      </c>
      <c r="AC51" s="903">
        <v>68</v>
      </c>
      <c r="AD51" s="902" t="s">
        <v>34</v>
      </c>
      <c r="AE51" s="905">
        <v>1</v>
      </c>
      <c r="AF51" s="905">
        <v>2</v>
      </c>
      <c r="AG51" s="905">
        <v>5</v>
      </c>
      <c r="AH51" s="905" t="s">
        <v>34</v>
      </c>
      <c r="AI51" s="152"/>
      <c r="AJ51" s="152"/>
      <c r="AK51" s="152"/>
      <c r="AL51" s="153"/>
    </row>
    <row r="52" spans="1:38" s="154" customFormat="1" ht="15.95" customHeight="1">
      <c r="A52" s="73" t="s">
        <v>564</v>
      </c>
      <c r="B52" s="73"/>
      <c r="C52" s="860" t="s">
        <v>1198</v>
      </c>
      <c r="D52" s="866" t="s">
        <v>1199</v>
      </c>
      <c r="E52" s="901">
        <v>60</v>
      </c>
      <c r="F52" s="901">
        <v>39</v>
      </c>
      <c r="G52" s="901">
        <v>19</v>
      </c>
      <c r="H52" s="901">
        <v>2</v>
      </c>
      <c r="I52" s="902">
        <v>18</v>
      </c>
      <c r="J52" s="902">
        <v>3</v>
      </c>
      <c r="K52" s="902">
        <v>2</v>
      </c>
      <c r="L52" s="902">
        <v>14</v>
      </c>
      <c r="M52" s="905">
        <v>2</v>
      </c>
      <c r="N52" s="901" t="s">
        <v>34</v>
      </c>
      <c r="O52" s="901">
        <v>20</v>
      </c>
      <c r="P52" s="901">
        <v>10</v>
      </c>
      <c r="Q52" s="901">
        <v>7</v>
      </c>
      <c r="R52" s="902">
        <v>1</v>
      </c>
      <c r="S52" s="902">
        <v>2</v>
      </c>
      <c r="T52" s="902">
        <v>1</v>
      </c>
      <c r="U52" s="902" t="s">
        <v>34</v>
      </c>
      <c r="V52" s="160">
        <v>9</v>
      </c>
      <c r="W52" s="901" t="s">
        <v>34</v>
      </c>
      <c r="X52" s="901" t="s">
        <v>34</v>
      </c>
      <c r="Y52" s="901">
        <v>40</v>
      </c>
      <c r="Z52" s="901">
        <v>29</v>
      </c>
      <c r="AA52" s="902">
        <v>12</v>
      </c>
      <c r="AB52" s="903">
        <v>1</v>
      </c>
      <c r="AC52" s="903">
        <v>16</v>
      </c>
      <c r="AD52" s="902">
        <v>2</v>
      </c>
      <c r="AE52" s="905">
        <v>2</v>
      </c>
      <c r="AF52" s="905">
        <v>5</v>
      </c>
      <c r="AG52" s="905">
        <v>2</v>
      </c>
      <c r="AH52" s="905" t="s">
        <v>34</v>
      </c>
      <c r="AI52" s="152"/>
      <c r="AJ52" s="152"/>
      <c r="AK52" s="152"/>
      <c r="AL52" s="153"/>
    </row>
    <row r="53" spans="1:38" s="154" customFormat="1" ht="15.95" customHeight="1">
      <c r="A53" s="73" t="s">
        <v>564</v>
      </c>
      <c r="B53" s="73"/>
      <c r="C53" s="860" t="s">
        <v>1200</v>
      </c>
      <c r="D53" s="866" t="s">
        <v>1201</v>
      </c>
      <c r="E53" s="901">
        <v>51</v>
      </c>
      <c r="F53" s="901">
        <v>46</v>
      </c>
      <c r="G53" s="901">
        <v>29</v>
      </c>
      <c r="H53" s="901" t="s">
        <v>34</v>
      </c>
      <c r="I53" s="902">
        <v>17</v>
      </c>
      <c r="J53" s="902" t="s">
        <v>34</v>
      </c>
      <c r="K53" s="902">
        <v>1</v>
      </c>
      <c r="L53" s="902">
        <v>3</v>
      </c>
      <c r="M53" s="905">
        <v>1</v>
      </c>
      <c r="N53" s="901" t="s">
        <v>34</v>
      </c>
      <c r="O53" s="901">
        <v>21</v>
      </c>
      <c r="P53" s="901">
        <v>20</v>
      </c>
      <c r="Q53" s="901">
        <v>16</v>
      </c>
      <c r="R53" s="902" t="s">
        <v>34</v>
      </c>
      <c r="S53" s="902">
        <v>4</v>
      </c>
      <c r="T53" s="902" t="s">
        <v>34</v>
      </c>
      <c r="U53" s="902" t="s">
        <v>34</v>
      </c>
      <c r="V53" s="160" t="s">
        <v>34</v>
      </c>
      <c r="W53" s="901">
        <v>1</v>
      </c>
      <c r="X53" s="901" t="s">
        <v>34</v>
      </c>
      <c r="Y53" s="901">
        <v>30</v>
      </c>
      <c r="Z53" s="901">
        <v>26</v>
      </c>
      <c r="AA53" s="902">
        <v>13</v>
      </c>
      <c r="AB53" s="903" t="s">
        <v>34</v>
      </c>
      <c r="AC53" s="903">
        <v>13</v>
      </c>
      <c r="AD53" s="902" t="s">
        <v>34</v>
      </c>
      <c r="AE53" s="905">
        <v>1</v>
      </c>
      <c r="AF53" s="905">
        <v>3</v>
      </c>
      <c r="AG53" s="905" t="s">
        <v>34</v>
      </c>
      <c r="AH53" s="905" t="s">
        <v>34</v>
      </c>
      <c r="AI53" s="152"/>
      <c r="AJ53" s="152"/>
      <c r="AK53" s="152"/>
      <c r="AL53" s="153"/>
    </row>
    <row r="54" spans="1:38" s="154" customFormat="1" ht="15.95" customHeight="1">
      <c r="A54" s="73" t="s">
        <v>564</v>
      </c>
      <c r="B54" s="73"/>
      <c r="C54" s="860" t="s">
        <v>1202</v>
      </c>
      <c r="D54" s="866" t="s">
        <v>1203</v>
      </c>
      <c r="E54" s="901">
        <v>264</v>
      </c>
      <c r="F54" s="901">
        <v>259</v>
      </c>
      <c r="G54" s="901">
        <v>177</v>
      </c>
      <c r="H54" s="901">
        <v>2</v>
      </c>
      <c r="I54" s="902">
        <v>80</v>
      </c>
      <c r="J54" s="902">
        <v>1</v>
      </c>
      <c r="K54" s="902" t="s">
        <v>34</v>
      </c>
      <c r="L54" s="902">
        <v>2</v>
      </c>
      <c r="M54" s="905" t="s">
        <v>34</v>
      </c>
      <c r="N54" s="901" t="s">
        <v>34</v>
      </c>
      <c r="O54" s="901">
        <v>41</v>
      </c>
      <c r="P54" s="901">
        <v>39</v>
      </c>
      <c r="Q54" s="901">
        <v>29</v>
      </c>
      <c r="R54" s="902" t="s">
        <v>34</v>
      </c>
      <c r="S54" s="906">
        <v>10</v>
      </c>
      <c r="T54" s="902">
        <v>1</v>
      </c>
      <c r="U54" s="902" t="s">
        <v>34</v>
      </c>
      <c r="V54" s="160" t="s">
        <v>34</v>
      </c>
      <c r="W54" s="901" t="s">
        <v>34</v>
      </c>
      <c r="X54" s="901" t="s">
        <v>34</v>
      </c>
      <c r="Y54" s="901">
        <v>223</v>
      </c>
      <c r="Z54" s="901">
        <v>220</v>
      </c>
      <c r="AA54" s="902">
        <v>148</v>
      </c>
      <c r="AB54" s="903">
        <v>2</v>
      </c>
      <c r="AC54" s="903">
        <v>70</v>
      </c>
      <c r="AD54" s="902" t="s">
        <v>34</v>
      </c>
      <c r="AE54" s="905" t="s">
        <v>34</v>
      </c>
      <c r="AF54" s="905">
        <v>2</v>
      </c>
      <c r="AG54" s="905" t="s">
        <v>34</v>
      </c>
      <c r="AH54" s="905" t="s">
        <v>34</v>
      </c>
      <c r="AI54" s="152"/>
      <c r="AJ54" s="152"/>
      <c r="AK54" s="152"/>
      <c r="AL54" s="153"/>
    </row>
    <row r="55" spans="1:38" s="154" customFormat="1" ht="15.95" customHeight="1">
      <c r="A55" s="73" t="s">
        <v>564</v>
      </c>
      <c r="B55" s="73"/>
      <c r="C55" s="860" t="s">
        <v>1204</v>
      </c>
      <c r="D55" s="866" t="s">
        <v>1205</v>
      </c>
      <c r="E55" s="901">
        <v>8</v>
      </c>
      <c r="F55" s="901">
        <v>8</v>
      </c>
      <c r="G55" s="901">
        <v>5</v>
      </c>
      <c r="H55" s="901" t="s">
        <v>34</v>
      </c>
      <c r="I55" s="902">
        <v>3</v>
      </c>
      <c r="J55" s="902" t="s">
        <v>34</v>
      </c>
      <c r="K55" s="902" t="s">
        <v>34</v>
      </c>
      <c r="L55" s="902" t="s">
        <v>34</v>
      </c>
      <c r="M55" s="903" t="s">
        <v>34</v>
      </c>
      <c r="N55" s="901" t="s">
        <v>34</v>
      </c>
      <c r="O55" s="901">
        <v>4</v>
      </c>
      <c r="P55" s="901">
        <v>4</v>
      </c>
      <c r="Q55" s="901">
        <v>3</v>
      </c>
      <c r="R55" s="902" t="s">
        <v>34</v>
      </c>
      <c r="S55" s="902">
        <v>1</v>
      </c>
      <c r="T55" s="902" t="s">
        <v>34</v>
      </c>
      <c r="U55" s="902" t="s">
        <v>34</v>
      </c>
      <c r="V55" s="904" t="s">
        <v>34</v>
      </c>
      <c r="W55" s="901" t="s">
        <v>34</v>
      </c>
      <c r="X55" s="901" t="s">
        <v>34</v>
      </c>
      <c r="Y55" s="901">
        <v>4</v>
      </c>
      <c r="Z55" s="901">
        <v>4</v>
      </c>
      <c r="AA55" s="902">
        <v>2</v>
      </c>
      <c r="AB55" s="903" t="s">
        <v>34</v>
      </c>
      <c r="AC55" s="903">
        <v>2</v>
      </c>
      <c r="AD55" s="902" t="s">
        <v>34</v>
      </c>
      <c r="AE55" s="903" t="s">
        <v>34</v>
      </c>
      <c r="AF55" s="903" t="s">
        <v>34</v>
      </c>
      <c r="AG55" s="903" t="s">
        <v>34</v>
      </c>
      <c r="AH55" s="903" t="s">
        <v>34</v>
      </c>
      <c r="AI55" s="152"/>
      <c r="AJ55" s="152"/>
      <c r="AK55" s="152"/>
      <c r="AL55" s="153"/>
    </row>
    <row r="56" spans="1:38" s="154" customFormat="1" ht="15.95" customHeight="1">
      <c r="A56" s="73" t="s">
        <v>564</v>
      </c>
      <c r="B56" s="73"/>
      <c r="C56" s="860" t="s">
        <v>1206</v>
      </c>
      <c r="D56" s="866" t="s">
        <v>1207</v>
      </c>
      <c r="E56" s="901">
        <v>77</v>
      </c>
      <c r="F56" s="901">
        <v>67</v>
      </c>
      <c r="G56" s="901">
        <v>30</v>
      </c>
      <c r="H56" s="901">
        <v>1</v>
      </c>
      <c r="I56" s="906">
        <v>36</v>
      </c>
      <c r="J56" s="906">
        <v>4</v>
      </c>
      <c r="K56" s="906">
        <v>1</v>
      </c>
      <c r="L56" s="906">
        <v>5</v>
      </c>
      <c r="M56" s="905" t="s">
        <v>34</v>
      </c>
      <c r="N56" s="901" t="s">
        <v>34</v>
      </c>
      <c r="O56" s="901">
        <v>34</v>
      </c>
      <c r="P56" s="901">
        <v>29</v>
      </c>
      <c r="Q56" s="901">
        <v>21</v>
      </c>
      <c r="R56" s="906" t="s">
        <v>34</v>
      </c>
      <c r="S56" s="906">
        <v>8</v>
      </c>
      <c r="T56" s="906">
        <v>3</v>
      </c>
      <c r="U56" s="906">
        <v>1</v>
      </c>
      <c r="V56" s="160">
        <v>1</v>
      </c>
      <c r="W56" s="901" t="s">
        <v>34</v>
      </c>
      <c r="X56" s="901" t="s">
        <v>34</v>
      </c>
      <c r="Y56" s="901">
        <v>43</v>
      </c>
      <c r="Z56" s="901">
        <v>38</v>
      </c>
      <c r="AA56" s="906">
        <v>9</v>
      </c>
      <c r="AB56" s="905">
        <v>1</v>
      </c>
      <c r="AC56" s="905">
        <v>28</v>
      </c>
      <c r="AD56" s="906">
        <v>1</v>
      </c>
      <c r="AE56" s="905" t="s">
        <v>34</v>
      </c>
      <c r="AF56" s="905">
        <v>4</v>
      </c>
      <c r="AG56" s="905" t="s">
        <v>34</v>
      </c>
      <c r="AH56" s="905" t="s">
        <v>34</v>
      </c>
      <c r="AI56" s="152"/>
      <c r="AJ56" s="152"/>
      <c r="AK56" s="152"/>
      <c r="AL56" s="153"/>
    </row>
    <row r="57" spans="1:38" s="154" customFormat="1" ht="15.95" customHeight="1">
      <c r="A57" s="73" t="s">
        <v>564</v>
      </c>
      <c r="B57" s="73"/>
      <c r="C57" s="860" t="s">
        <v>1208</v>
      </c>
      <c r="D57" s="866" t="s">
        <v>1209</v>
      </c>
      <c r="E57" s="901">
        <v>34</v>
      </c>
      <c r="F57" s="901">
        <v>34</v>
      </c>
      <c r="G57" s="901">
        <v>27</v>
      </c>
      <c r="H57" s="901" t="s">
        <v>34</v>
      </c>
      <c r="I57" s="902">
        <v>7</v>
      </c>
      <c r="J57" s="902" t="s">
        <v>34</v>
      </c>
      <c r="K57" s="902" t="s">
        <v>34</v>
      </c>
      <c r="L57" s="902" t="s">
        <v>34</v>
      </c>
      <c r="M57" s="905" t="s">
        <v>34</v>
      </c>
      <c r="N57" s="901" t="s">
        <v>34</v>
      </c>
      <c r="O57" s="901">
        <v>21</v>
      </c>
      <c r="P57" s="901">
        <v>21</v>
      </c>
      <c r="Q57" s="901">
        <v>20</v>
      </c>
      <c r="R57" s="902" t="s">
        <v>34</v>
      </c>
      <c r="S57" s="902">
        <v>1</v>
      </c>
      <c r="T57" s="902" t="s">
        <v>34</v>
      </c>
      <c r="U57" s="902" t="s">
        <v>34</v>
      </c>
      <c r="V57" s="160" t="s">
        <v>34</v>
      </c>
      <c r="W57" s="901" t="s">
        <v>34</v>
      </c>
      <c r="X57" s="901" t="s">
        <v>34</v>
      </c>
      <c r="Y57" s="901">
        <v>13</v>
      </c>
      <c r="Z57" s="901">
        <v>13</v>
      </c>
      <c r="AA57" s="902">
        <v>7</v>
      </c>
      <c r="AB57" s="903" t="s">
        <v>34</v>
      </c>
      <c r="AC57" s="903">
        <v>6</v>
      </c>
      <c r="AD57" s="902" t="s">
        <v>34</v>
      </c>
      <c r="AE57" s="905" t="s">
        <v>34</v>
      </c>
      <c r="AF57" s="905" t="s">
        <v>34</v>
      </c>
      <c r="AG57" s="905" t="s">
        <v>34</v>
      </c>
      <c r="AH57" s="905" t="s">
        <v>34</v>
      </c>
      <c r="AI57" s="152"/>
      <c r="AJ57" s="152"/>
      <c r="AK57" s="152"/>
      <c r="AL57" s="153"/>
    </row>
    <row r="58" spans="1:38" s="154" customFormat="1" ht="15.95" customHeight="1">
      <c r="A58" s="73" t="s">
        <v>564</v>
      </c>
      <c r="B58" s="73"/>
      <c r="C58" s="860" t="s">
        <v>1210</v>
      </c>
      <c r="D58" s="866" t="s">
        <v>1211</v>
      </c>
      <c r="E58" s="908">
        <v>75</v>
      </c>
      <c r="F58" s="907">
        <v>22</v>
      </c>
      <c r="G58" s="907">
        <v>4</v>
      </c>
      <c r="H58" s="907">
        <v>5</v>
      </c>
      <c r="I58" s="906">
        <v>13</v>
      </c>
      <c r="J58" s="906">
        <v>1</v>
      </c>
      <c r="K58" s="906" t="s">
        <v>34</v>
      </c>
      <c r="L58" s="906">
        <v>6</v>
      </c>
      <c r="M58" s="905">
        <v>1</v>
      </c>
      <c r="N58" s="907" t="s">
        <v>34</v>
      </c>
      <c r="O58" s="907">
        <v>43</v>
      </c>
      <c r="P58" s="907">
        <v>6</v>
      </c>
      <c r="Q58" s="907">
        <v>2</v>
      </c>
      <c r="R58" s="906" t="s">
        <v>34</v>
      </c>
      <c r="S58" s="906">
        <v>4</v>
      </c>
      <c r="T58" s="906">
        <v>1</v>
      </c>
      <c r="U58" s="906" t="s">
        <v>34</v>
      </c>
      <c r="V58" s="160">
        <v>4</v>
      </c>
      <c r="W58" s="907" t="s">
        <v>34</v>
      </c>
      <c r="X58" s="907" t="s">
        <v>34</v>
      </c>
      <c r="Y58" s="907">
        <v>32</v>
      </c>
      <c r="Z58" s="907">
        <v>16</v>
      </c>
      <c r="AA58" s="906">
        <v>2</v>
      </c>
      <c r="AB58" s="905">
        <v>5</v>
      </c>
      <c r="AC58" s="905">
        <v>9</v>
      </c>
      <c r="AD58" s="906" t="s">
        <v>34</v>
      </c>
      <c r="AE58" s="905" t="s">
        <v>34</v>
      </c>
      <c r="AF58" s="905">
        <v>2</v>
      </c>
      <c r="AG58" s="905">
        <v>1</v>
      </c>
      <c r="AH58" s="905" t="s">
        <v>34</v>
      </c>
      <c r="AI58" s="152"/>
      <c r="AJ58" s="152"/>
      <c r="AK58" s="152"/>
      <c r="AL58" s="153"/>
    </row>
    <row r="59" spans="1:38" s="154" customFormat="1" ht="15.95" customHeight="1">
      <c r="A59" s="73"/>
      <c r="B59" s="73"/>
      <c r="C59" s="860"/>
      <c r="D59" s="866" t="s">
        <v>1212</v>
      </c>
      <c r="E59" s="908"/>
      <c r="F59" s="907"/>
      <c r="G59" s="907"/>
      <c r="H59" s="907"/>
      <c r="I59" s="906"/>
      <c r="J59" s="906"/>
      <c r="K59" s="906"/>
      <c r="L59" s="906"/>
      <c r="M59" s="905"/>
      <c r="N59" s="907"/>
      <c r="O59" s="907"/>
      <c r="P59" s="907"/>
      <c r="Q59" s="907"/>
      <c r="R59" s="906"/>
      <c r="S59" s="906"/>
      <c r="T59" s="906"/>
      <c r="U59" s="906"/>
      <c r="V59" s="160"/>
      <c r="W59" s="907"/>
      <c r="X59" s="907"/>
      <c r="Y59" s="907"/>
      <c r="Z59" s="907"/>
      <c r="AA59" s="906"/>
      <c r="AB59" s="905"/>
      <c r="AC59" s="905"/>
      <c r="AD59" s="906"/>
      <c r="AE59" s="905"/>
      <c r="AF59" s="905"/>
      <c r="AG59" s="905"/>
      <c r="AH59" s="905"/>
      <c r="AI59" s="152"/>
      <c r="AJ59" s="152"/>
      <c r="AK59" s="152"/>
      <c r="AL59" s="153"/>
    </row>
    <row r="60" spans="1:38" s="154" customFormat="1" ht="15.95" customHeight="1">
      <c r="A60" s="73" t="s">
        <v>564</v>
      </c>
      <c r="B60" s="73"/>
      <c r="C60" s="73"/>
      <c r="D60" s="872" t="s">
        <v>1227</v>
      </c>
      <c r="E60" s="909">
        <v>8</v>
      </c>
      <c r="F60" s="901">
        <v>3</v>
      </c>
      <c r="G60" s="901">
        <v>2</v>
      </c>
      <c r="H60" s="901">
        <v>1</v>
      </c>
      <c r="I60" s="902" t="s">
        <v>34</v>
      </c>
      <c r="J60" s="902" t="s">
        <v>34</v>
      </c>
      <c r="K60" s="902" t="s">
        <v>34</v>
      </c>
      <c r="L60" s="902">
        <v>4</v>
      </c>
      <c r="M60" s="905">
        <v>1</v>
      </c>
      <c r="N60" s="901" t="s">
        <v>34</v>
      </c>
      <c r="O60" s="901">
        <v>6</v>
      </c>
      <c r="P60" s="901">
        <v>2</v>
      </c>
      <c r="Q60" s="901">
        <v>1</v>
      </c>
      <c r="R60" s="902">
        <v>1</v>
      </c>
      <c r="S60" s="902" t="s">
        <v>34</v>
      </c>
      <c r="T60" s="902" t="s">
        <v>34</v>
      </c>
      <c r="U60" s="902" t="s">
        <v>34</v>
      </c>
      <c r="V60" s="160">
        <v>4</v>
      </c>
      <c r="W60" s="901" t="s">
        <v>34</v>
      </c>
      <c r="X60" s="901" t="s">
        <v>34</v>
      </c>
      <c r="Y60" s="901">
        <v>2</v>
      </c>
      <c r="Z60" s="901">
        <v>1</v>
      </c>
      <c r="AA60" s="902">
        <v>1</v>
      </c>
      <c r="AB60" s="903" t="s">
        <v>34</v>
      </c>
      <c r="AC60" s="903" t="s">
        <v>34</v>
      </c>
      <c r="AD60" s="902" t="s">
        <v>34</v>
      </c>
      <c r="AE60" s="905" t="s">
        <v>34</v>
      </c>
      <c r="AF60" s="905" t="s">
        <v>34</v>
      </c>
      <c r="AG60" s="905">
        <v>1</v>
      </c>
      <c r="AH60" s="905" t="s">
        <v>34</v>
      </c>
      <c r="AI60" s="152"/>
      <c r="AJ60" s="152"/>
      <c r="AK60" s="152"/>
      <c r="AL60" s="153"/>
    </row>
    <row r="61" spans="1:38" s="154" customFormat="1" ht="15.95" customHeight="1">
      <c r="A61" s="73" t="s">
        <v>564</v>
      </c>
      <c r="B61" s="73"/>
      <c r="C61" s="73"/>
      <c r="D61" s="872" t="s">
        <v>1214</v>
      </c>
      <c r="E61" s="909">
        <v>510</v>
      </c>
      <c r="F61" s="901">
        <v>432</v>
      </c>
      <c r="G61" s="901">
        <v>317</v>
      </c>
      <c r="H61" s="901">
        <v>29</v>
      </c>
      <c r="I61" s="902">
        <v>86</v>
      </c>
      <c r="J61" s="902">
        <v>28</v>
      </c>
      <c r="K61" s="902">
        <v>7</v>
      </c>
      <c r="L61" s="902">
        <v>29</v>
      </c>
      <c r="M61" s="903">
        <v>8</v>
      </c>
      <c r="N61" s="901" t="s">
        <v>34</v>
      </c>
      <c r="O61" s="901">
        <v>395</v>
      </c>
      <c r="P61" s="901">
        <v>336</v>
      </c>
      <c r="Q61" s="901">
        <v>275</v>
      </c>
      <c r="R61" s="902">
        <v>23</v>
      </c>
      <c r="S61" s="902">
        <v>38</v>
      </c>
      <c r="T61" s="902">
        <v>20</v>
      </c>
      <c r="U61" s="902">
        <v>6</v>
      </c>
      <c r="V61" s="904">
        <v>26</v>
      </c>
      <c r="W61" s="901">
        <v>2</v>
      </c>
      <c r="X61" s="901" t="s">
        <v>34</v>
      </c>
      <c r="Y61" s="901">
        <v>115</v>
      </c>
      <c r="Z61" s="901">
        <v>96</v>
      </c>
      <c r="AA61" s="902">
        <v>42</v>
      </c>
      <c r="AB61" s="903">
        <v>6</v>
      </c>
      <c r="AC61" s="903">
        <v>48</v>
      </c>
      <c r="AD61" s="902">
        <v>8</v>
      </c>
      <c r="AE61" s="903">
        <v>1</v>
      </c>
      <c r="AF61" s="903">
        <v>3</v>
      </c>
      <c r="AG61" s="903">
        <v>6</v>
      </c>
      <c r="AH61" s="903" t="s">
        <v>34</v>
      </c>
      <c r="AI61" s="152"/>
      <c r="AJ61" s="152"/>
      <c r="AK61" s="152"/>
      <c r="AL61" s="153"/>
    </row>
    <row r="62" spans="1:38" s="154" customFormat="1" ht="15.95" customHeight="1">
      <c r="A62" s="73" t="s">
        <v>564</v>
      </c>
      <c r="B62" s="73"/>
      <c r="C62" s="73"/>
      <c r="D62" s="872" t="s">
        <v>1215</v>
      </c>
      <c r="E62" s="909">
        <v>1000</v>
      </c>
      <c r="F62" s="901">
        <v>869</v>
      </c>
      <c r="G62" s="901">
        <v>490</v>
      </c>
      <c r="H62" s="901">
        <v>9</v>
      </c>
      <c r="I62" s="902">
        <v>370</v>
      </c>
      <c r="J62" s="902">
        <v>20</v>
      </c>
      <c r="K62" s="902">
        <v>17</v>
      </c>
      <c r="L62" s="902">
        <v>63</v>
      </c>
      <c r="M62" s="903">
        <v>25</v>
      </c>
      <c r="N62" s="901" t="s">
        <v>34</v>
      </c>
      <c r="O62" s="901">
        <v>377</v>
      </c>
      <c r="P62" s="901">
        <v>306</v>
      </c>
      <c r="Q62" s="901">
        <v>237</v>
      </c>
      <c r="R62" s="902">
        <v>2</v>
      </c>
      <c r="S62" s="902">
        <v>67</v>
      </c>
      <c r="T62" s="902">
        <v>15</v>
      </c>
      <c r="U62" s="902">
        <v>10</v>
      </c>
      <c r="V62" s="904">
        <v>38</v>
      </c>
      <c r="W62" s="901">
        <v>4</v>
      </c>
      <c r="X62" s="901" t="s">
        <v>34</v>
      </c>
      <c r="Y62" s="901">
        <v>623</v>
      </c>
      <c r="Z62" s="901">
        <v>563</v>
      </c>
      <c r="AA62" s="902">
        <v>253</v>
      </c>
      <c r="AB62" s="903">
        <v>7</v>
      </c>
      <c r="AC62" s="903">
        <v>303</v>
      </c>
      <c r="AD62" s="902">
        <v>5</v>
      </c>
      <c r="AE62" s="903">
        <v>7</v>
      </c>
      <c r="AF62" s="903">
        <v>25</v>
      </c>
      <c r="AG62" s="903">
        <v>21</v>
      </c>
      <c r="AH62" s="903" t="s">
        <v>34</v>
      </c>
      <c r="AI62" s="152"/>
      <c r="AJ62" s="152"/>
      <c r="AK62" s="152"/>
      <c r="AL62" s="153"/>
    </row>
    <row r="63" spans="1:38" s="882" customFormat="1" ht="6" customHeight="1">
      <c r="A63" s="874"/>
      <c r="B63" s="874"/>
      <c r="C63" s="874"/>
      <c r="D63" s="875"/>
      <c r="E63" s="910"/>
      <c r="F63" s="910"/>
      <c r="G63" s="910"/>
      <c r="H63" s="910"/>
      <c r="I63" s="911"/>
      <c r="J63" s="911"/>
      <c r="K63" s="911"/>
      <c r="L63" s="911"/>
      <c r="M63" s="912"/>
      <c r="N63" s="910"/>
      <c r="O63" s="910"/>
      <c r="P63" s="910"/>
      <c r="Q63" s="910"/>
      <c r="R63" s="911"/>
      <c r="S63" s="911"/>
      <c r="T63" s="911"/>
      <c r="U63" s="911"/>
      <c r="V63" s="913"/>
      <c r="W63" s="910"/>
      <c r="X63" s="910"/>
      <c r="Y63" s="910"/>
      <c r="Z63" s="910"/>
      <c r="AA63" s="911"/>
      <c r="AB63" s="912"/>
      <c r="AC63" s="912"/>
      <c r="AD63" s="911"/>
      <c r="AE63" s="912"/>
      <c r="AF63" s="912"/>
      <c r="AG63" s="912"/>
      <c r="AH63" s="912"/>
      <c r="AI63" s="880"/>
      <c r="AJ63" s="880"/>
      <c r="AK63" s="880"/>
      <c r="AL63" s="881"/>
    </row>
    <row r="64" spans="1:38" s="882" customFormat="1" ht="13.5" customHeight="1">
      <c r="A64" s="883"/>
      <c r="B64" s="883"/>
      <c r="C64" s="132" t="s">
        <v>1216</v>
      </c>
      <c r="D64" s="889" t="s">
        <v>1217</v>
      </c>
      <c r="E64" s="885"/>
      <c r="F64" s="890"/>
      <c r="G64" s="891"/>
      <c r="H64" s="885"/>
      <c r="I64" s="886"/>
      <c r="J64" s="886"/>
      <c r="K64" s="886"/>
      <c r="L64" s="886"/>
      <c r="M64" s="887"/>
      <c r="N64" s="885"/>
      <c r="O64" s="885"/>
      <c r="P64" s="885"/>
      <c r="Q64" s="885"/>
      <c r="R64" s="886"/>
      <c r="S64" s="886"/>
      <c r="T64" s="886"/>
      <c r="U64" s="886"/>
      <c r="V64" s="888"/>
      <c r="W64" s="885"/>
      <c r="X64" s="885"/>
      <c r="Y64" s="885"/>
      <c r="Z64" s="885"/>
      <c r="AA64" s="886"/>
      <c r="AB64" s="887"/>
      <c r="AC64" s="887"/>
      <c r="AD64" s="886"/>
      <c r="AE64" s="887"/>
      <c r="AF64" s="880"/>
      <c r="AG64" s="880"/>
      <c r="AH64" s="880"/>
      <c r="AI64" s="880"/>
      <c r="AJ64" s="880"/>
      <c r="AK64" s="880"/>
      <c r="AL64" s="881"/>
    </row>
    <row r="65" spans="4:64" ht="17.25" customHeight="1"/>
    <row r="66" spans="4:64" ht="17.25" customHeight="1"/>
    <row r="67" spans="4:64" s="892" customFormat="1" ht="17.25" customHeight="1">
      <c r="D67" s="4"/>
      <c r="E67" s="893"/>
      <c r="F67" s="893"/>
      <c r="G67" s="893"/>
      <c r="H67" s="893"/>
      <c r="I67" s="893"/>
      <c r="J67" s="893"/>
      <c r="K67" s="893"/>
      <c r="L67" s="893"/>
      <c r="M67" s="893"/>
      <c r="N67" s="893"/>
      <c r="O67" s="893"/>
      <c r="P67" s="893"/>
      <c r="Q67" s="893"/>
      <c r="R67" s="893"/>
      <c r="S67" s="893"/>
      <c r="T67" s="893"/>
      <c r="U67" s="893"/>
      <c r="V67" s="893"/>
      <c r="W67" s="893"/>
      <c r="X67" s="893"/>
      <c r="Y67" s="893"/>
      <c r="Z67" s="893"/>
      <c r="AA67" s="893"/>
      <c r="AB67" s="893"/>
      <c r="AC67" s="893"/>
      <c r="AD67" s="893"/>
      <c r="AE67" s="893"/>
      <c r="AF67" s="893"/>
      <c r="AG67" s="893"/>
      <c r="AH67" s="893"/>
      <c r="AI67" s="893"/>
      <c r="AJ67" s="893"/>
      <c r="AK67" s="893"/>
      <c r="AL67" s="893"/>
      <c r="AM67" s="893"/>
      <c r="AN67" s="893"/>
      <c r="AO67" s="893"/>
      <c r="AP67" s="893"/>
      <c r="AQ67" s="893"/>
      <c r="AR67" s="893"/>
      <c r="AS67" s="893"/>
      <c r="AT67" s="893"/>
      <c r="AU67" s="893"/>
      <c r="AV67" s="893"/>
      <c r="AW67" s="893"/>
      <c r="AX67" s="893"/>
      <c r="AY67" s="893"/>
      <c r="AZ67" s="893"/>
      <c r="BA67" s="893"/>
      <c r="BB67" s="893"/>
      <c r="BC67" s="893"/>
      <c r="BD67" s="893"/>
      <c r="BE67" s="893"/>
      <c r="BF67" s="893"/>
      <c r="BG67" s="893"/>
      <c r="BH67" s="893"/>
      <c r="BI67" s="893"/>
      <c r="BJ67" s="893"/>
      <c r="BK67" s="893"/>
      <c r="BL67" s="893"/>
    </row>
    <row r="68" spans="4:64" s="892" customFormat="1" ht="17.25" customHeight="1">
      <c r="D68" s="4"/>
      <c r="E68" s="893"/>
      <c r="F68" s="893"/>
      <c r="G68" s="893"/>
      <c r="H68" s="893"/>
      <c r="I68" s="893"/>
      <c r="J68" s="893"/>
      <c r="K68" s="893"/>
      <c r="L68" s="893"/>
      <c r="M68" s="893"/>
      <c r="N68" s="893"/>
      <c r="O68" s="893"/>
      <c r="P68" s="893"/>
      <c r="Q68" s="893"/>
      <c r="R68" s="893"/>
      <c r="S68" s="893"/>
      <c r="T68" s="893"/>
      <c r="U68" s="893"/>
      <c r="V68" s="893"/>
      <c r="W68" s="893"/>
      <c r="X68" s="893"/>
      <c r="Y68" s="893"/>
      <c r="Z68" s="893"/>
      <c r="AA68" s="893"/>
      <c r="AB68" s="893"/>
      <c r="AC68" s="893"/>
      <c r="AD68" s="893"/>
      <c r="AE68" s="893"/>
      <c r="AF68" s="893"/>
      <c r="AG68" s="893"/>
      <c r="AH68" s="893"/>
      <c r="AI68" s="893"/>
      <c r="AJ68" s="893"/>
      <c r="AK68" s="893"/>
      <c r="AL68" s="893"/>
      <c r="AM68" s="893"/>
      <c r="AN68" s="893"/>
      <c r="AO68" s="893"/>
      <c r="AP68" s="893"/>
      <c r="AQ68" s="893"/>
      <c r="AR68" s="893"/>
      <c r="AS68" s="893"/>
      <c r="AT68" s="893"/>
      <c r="AU68" s="893"/>
      <c r="AV68" s="893"/>
      <c r="AW68" s="893"/>
      <c r="AX68" s="893"/>
      <c r="AY68" s="893"/>
      <c r="AZ68" s="893"/>
      <c r="BA68" s="893"/>
      <c r="BB68" s="893"/>
      <c r="BC68" s="893"/>
      <c r="BD68" s="893"/>
      <c r="BE68" s="893"/>
      <c r="BF68" s="893"/>
      <c r="BG68" s="893"/>
      <c r="BH68" s="893"/>
      <c r="BI68" s="893"/>
      <c r="BJ68" s="893"/>
      <c r="BK68" s="893"/>
      <c r="BL68" s="893"/>
    </row>
    <row r="69" spans="4:64" s="892" customFormat="1" ht="12" customHeight="1">
      <c r="D69" s="4"/>
      <c r="E69" s="893"/>
      <c r="F69" s="893"/>
      <c r="G69" s="893"/>
      <c r="H69" s="893"/>
      <c r="I69" s="893"/>
      <c r="J69" s="893"/>
      <c r="K69" s="893"/>
      <c r="L69" s="893"/>
      <c r="M69" s="893"/>
      <c r="N69" s="893"/>
      <c r="O69" s="893"/>
      <c r="P69" s="893"/>
      <c r="Q69" s="893"/>
      <c r="R69" s="893"/>
      <c r="S69" s="893"/>
      <c r="T69" s="893"/>
      <c r="U69" s="893"/>
      <c r="V69" s="893"/>
      <c r="W69" s="893"/>
      <c r="X69" s="893"/>
      <c r="Y69" s="893"/>
      <c r="Z69" s="893"/>
      <c r="AA69" s="893"/>
      <c r="AB69" s="893"/>
      <c r="AC69" s="893"/>
      <c r="AD69" s="893"/>
      <c r="AE69" s="893"/>
      <c r="AF69" s="893"/>
      <c r="AG69" s="893"/>
      <c r="AH69" s="893"/>
      <c r="AI69" s="893"/>
      <c r="AJ69" s="893"/>
      <c r="AK69" s="893"/>
      <c r="AL69" s="893"/>
      <c r="AM69" s="893"/>
      <c r="AN69" s="893"/>
      <c r="AO69" s="893"/>
      <c r="AP69" s="893"/>
      <c r="AQ69" s="893"/>
      <c r="AR69" s="893"/>
      <c r="AS69" s="893"/>
      <c r="AT69" s="893"/>
      <c r="AU69" s="893"/>
      <c r="AV69" s="893"/>
      <c r="AW69" s="893"/>
      <c r="AX69" s="893"/>
      <c r="AY69" s="893"/>
      <c r="AZ69" s="893"/>
      <c r="BA69" s="893"/>
      <c r="BB69" s="893"/>
      <c r="BC69" s="893"/>
      <c r="BD69" s="893"/>
      <c r="BE69" s="893"/>
      <c r="BF69" s="893"/>
      <c r="BG69" s="893"/>
      <c r="BH69" s="893"/>
      <c r="BI69" s="893"/>
      <c r="BJ69" s="893"/>
      <c r="BK69" s="893"/>
      <c r="BL69" s="893"/>
    </row>
    <row r="70" spans="4:64" s="892" customFormat="1" ht="15" customHeight="1">
      <c r="D70" s="4"/>
      <c r="E70" s="893"/>
      <c r="F70" s="893"/>
      <c r="G70" s="893"/>
      <c r="H70" s="893"/>
      <c r="I70" s="893"/>
      <c r="J70" s="893"/>
      <c r="K70" s="893"/>
      <c r="L70" s="893"/>
      <c r="M70" s="893"/>
      <c r="N70" s="893"/>
      <c r="O70" s="893"/>
      <c r="P70" s="893"/>
      <c r="Q70" s="893"/>
      <c r="R70" s="893"/>
      <c r="S70" s="893"/>
      <c r="T70" s="893"/>
      <c r="U70" s="893"/>
      <c r="V70" s="893"/>
      <c r="W70" s="893"/>
      <c r="X70" s="893"/>
      <c r="Y70" s="893"/>
      <c r="Z70" s="893"/>
      <c r="AA70" s="893"/>
      <c r="AB70" s="893"/>
      <c r="AC70" s="893"/>
      <c r="AD70" s="893"/>
      <c r="AE70" s="893"/>
      <c r="AF70" s="893"/>
      <c r="AG70" s="893"/>
      <c r="AH70" s="893"/>
      <c r="AI70" s="893"/>
      <c r="AJ70" s="893"/>
      <c r="AK70" s="893"/>
      <c r="AL70" s="893"/>
      <c r="AM70" s="893"/>
      <c r="AN70" s="893"/>
      <c r="AO70" s="893"/>
      <c r="AP70" s="893"/>
      <c r="AQ70" s="893"/>
      <c r="AR70" s="893"/>
      <c r="AS70" s="893"/>
      <c r="AT70" s="893"/>
      <c r="AU70" s="893"/>
      <c r="AV70" s="893"/>
      <c r="AW70" s="893"/>
      <c r="AX70" s="893"/>
      <c r="AY70" s="893"/>
      <c r="AZ70" s="893"/>
      <c r="BA70" s="893"/>
      <c r="BB70" s="893"/>
      <c r="BC70" s="893"/>
      <c r="BD70" s="893"/>
      <c r="BE70" s="893"/>
      <c r="BF70" s="893"/>
      <c r="BG70" s="893"/>
      <c r="BH70" s="893"/>
      <c r="BI70" s="893"/>
      <c r="BJ70" s="893"/>
      <c r="BK70" s="893"/>
      <c r="BL70" s="893"/>
    </row>
    <row r="71" spans="4:64" s="892" customFormat="1" ht="15" customHeight="1">
      <c r="D71" s="4"/>
      <c r="E71" s="893"/>
      <c r="F71" s="893"/>
      <c r="G71" s="893"/>
      <c r="H71" s="893"/>
      <c r="I71" s="893"/>
      <c r="J71" s="893"/>
      <c r="K71" s="893"/>
      <c r="L71" s="893"/>
      <c r="M71" s="893"/>
      <c r="N71" s="893"/>
      <c r="O71" s="893"/>
      <c r="P71" s="893"/>
      <c r="Q71" s="893"/>
      <c r="R71" s="893"/>
      <c r="S71" s="893"/>
      <c r="T71" s="893"/>
      <c r="U71" s="893"/>
      <c r="V71" s="893"/>
      <c r="W71" s="893"/>
      <c r="X71" s="893"/>
      <c r="Y71" s="893"/>
      <c r="Z71" s="893"/>
      <c r="AA71" s="893"/>
      <c r="AB71" s="893"/>
      <c r="AC71" s="893"/>
      <c r="AD71" s="893"/>
      <c r="AE71" s="893"/>
      <c r="AF71" s="893"/>
      <c r="AG71" s="893"/>
      <c r="AH71" s="893"/>
      <c r="AI71" s="893"/>
      <c r="AJ71" s="893"/>
      <c r="AK71" s="893"/>
      <c r="AL71" s="893"/>
      <c r="AM71" s="893"/>
      <c r="AN71" s="893"/>
      <c r="AO71" s="893"/>
      <c r="AP71" s="893"/>
      <c r="AQ71" s="893"/>
      <c r="AR71" s="893"/>
      <c r="AS71" s="893"/>
      <c r="AT71" s="893"/>
      <c r="AU71" s="893"/>
      <c r="AV71" s="893"/>
      <c r="AW71" s="893"/>
      <c r="AX71" s="893"/>
      <c r="AY71" s="893"/>
      <c r="AZ71" s="893"/>
      <c r="BA71" s="893"/>
      <c r="BB71" s="893"/>
      <c r="BC71" s="893"/>
      <c r="BD71" s="893"/>
      <c r="BE71" s="893"/>
      <c r="BF71" s="893"/>
      <c r="BG71" s="893"/>
      <c r="BH71" s="893"/>
      <c r="BI71" s="893"/>
      <c r="BJ71" s="893"/>
      <c r="BK71" s="893"/>
      <c r="BL71" s="893"/>
    </row>
    <row r="72" spans="4:64" s="892" customFormat="1" ht="45.75" customHeight="1">
      <c r="D72" s="4"/>
      <c r="E72" s="893"/>
      <c r="F72" s="893"/>
      <c r="G72" s="893"/>
      <c r="H72" s="893"/>
      <c r="I72" s="893"/>
      <c r="J72" s="893"/>
      <c r="K72" s="893"/>
      <c r="L72" s="893"/>
      <c r="M72" s="893"/>
      <c r="N72" s="893"/>
      <c r="O72" s="893"/>
      <c r="P72" s="893"/>
      <c r="Q72" s="893"/>
      <c r="R72" s="893"/>
      <c r="S72" s="893"/>
      <c r="T72" s="893"/>
      <c r="U72" s="893"/>
      <c r="V72" s="893"/>
      <c r="W72" s="893"/>
      <c r="X72" s="893"/>
      <c r="Y72" s="893"/>
      <c r="Z72" s="893"/>
      <c r="AA72" s="893"/>
      <c r="AB72" s="893"/>
      <c r="AC72" s="893"/>
      <c r="AD72" s="893"/>
      <c r="AE72" s="893"/>
      <c r="AF72" s="893"/>
      <c r="AG72" s="893"/>
      <c r="AH72" s="893"/>
      <c r="AI72" s="893"/>
      <c r="AJ72" s="893"/>
      <c r="AK72" s="893"/>
      <c r="AL72" s="893"/>
      <c r="AM72" s="893"/>
      <c r="AN72" s="893"/>
      <c r="AO72" s="893"/>
      <c r="AP72" s="893"/>
      <c r="AQ72" s="893"/>
      <c r="AR72" s="893"/>
      <c r="AS72" s="893"/>
      <c r="AT72" s="893"/>
      <c r="AU72" s="893"/>
      <c r="AV72" s="893"/>
      <c r="AW72" s="893"/>
      <c r="AX72" s="893"/>
      <c r="AY72" s="893"/>
      <c r="AZ72" s="893"/>
      <c r="BA72" s="893"/>
      <c r="BB72" s="893"/>
      <c r="BC72" s="893"/>
      <c r="BD72" s="893"/>
      <c r="BE72" s="893"/>
      <c r="BF72" s="893"/>
      <c r="BG72" s="893"/>
      <c r="BH72" s="893"/>
      <c r="BI72" s="893"/>
      <c r="BJ72" s="893"/>
      <c r="BK72" s="893"/>
      <c r="BL72" s="893"/>
    </row>
    <row r="73" spans="4:64" s="892" customFormat="1" ht="49.5" customHeight="1">
      <c r="D73" s="4"/>
      <c r="E73" s="893"/>
      <c r="F73" s="893"/>
      <c r="G73" s="893"/>
      <c r="H73" s="893"/>
      <c r="I73" s="893"/>
      <c r="J73" s="893"/>
      <c r="K73" s="893"/>
      <c r="L73" s="893"/>
      <c r="M73" s="893"/>
      <c r="N73" s="893"/>
      <c r="O73" s="893"/>
      <c r="P73" s="893"/>
      <c r="Q73" s="893"/>
      <c r="R73" s="893"/>
      <c r="S73" s="893"/>
      <c r="T73" s="893"/>
      <c r="U73" s="893"/>
      <c r="V73" s="893"/>
      <c r="W73" s="893"/>
      <c r="X73" s="893"/>
      <c r="Y73" s="893"/>
      <c r="Z73" s="893"/>
      <c r="AA73" s="893"/>
      <c r="AB73" s="893"/>
      <c r="AC73" s="893"/>
      <c r="AD73" s="893"/>
      <c r="AE73" s="893"/>
      <c r="AF73" s="893"/>
      <c r="AG73" s="893"/>
      <c r="AH73" s="893"/>
      <c r="AI73" s="893"/>
      <c r="AJ73" s="893"/>
      <c r="AK73" s="893"/>
      <c r="AL73" s="893"/>
      <c r="AM73" s="893"/>
      <c r="AN73" s="893"/>
      <c r="AO73" s="893"/>
      <c r="AP73" s="893"/>
      <c r="AQ73" s="893"/>
      <c r="AR73" s="893"/>
      <c r="AS73" s="893"/>
      <c r="AT73" s="893"/>
      <c r="AU73" s="893"/>
      <c r="AV73" s="893"/>
      <c r="AW73" s="893"/>
      <c r="AX73" s="893"/>
      <c r="AY73" s="893"/>
      <c r="AZ73" s="893"/>
      <c r="BA73" s="893"/>
      <c r="BB73" s="893"/>
      <c r="BC73" s="893"/>
      <c r="BD73" s="893"/>
      <c r="BE73" s="893"/>
      <c r="BF73" s="893"/>
      <c r="BG73" s="893"/>
      <c r="BH73" s="893"/>
      <c r="BI73" s="893"/>
      <c r="BJ73" s="893"/>
      <c r="BK73" s="893"/>
      <c r="BL73" s="893"/>
    </row>
    <row r="74" spans="4:64" s="892" customFormat="1" ht="12.75" customHeight="1">
      <c r="D74" s="4"/>
      <c r="E74" s="893"/>
      <c r="F74" s="893"/>
      <c r="G74" s="893"/>
      <c r="H74" s="893"/>
      <c r="I74" s="893"/>
      <c r="J74" s="893"/>
      <c r="K74" s="893"/>
      <c r="L74" s="893"/>
      <c r="M74" s="893"/>
      <c r="N74" s="893"/>
      <c r="O74" s="893"/>
      <c r="P74" s="893"/>
      <c r="Q74" s="893"/>
      <c r="R74" s="893"/>
      <c r="S74" s="893"/>
      <c r="T74" s="893"/>
      <c r="U74" s="893"/>
      <c r="V74" s="893"/>
      <c r="W74" s="893"/>
      <c r="X74" s="893"/>
      <c r="Y74" s="893"/>
      <c r="Z74" s="893"/>
      <c r="AA74" s="893"/>
      <c r="AB74" s="893"/>
      <c r="AC74" s="893"/>
      <c r="AD74" s="893"/>
      <c r="AE74" s="893"/>
      <c r="AF74" s="893"/>
      <c r="AG74" s="893"/>
      <c r="AH74" s="893"/>
      <c r="AI74" s="893"/>
      <c r="AJ74" s="893"/>
      <c r="AK74" s="893"/>
      <c r="AL74" s="893"/>
      <c r="AM74" s="893"/>
      <c r="AN74" s="893"/>
      <c r="AO74" s="893"/>
      <c r="AP74" s="893"/>
      <c r="AQ74" s="893"/>
      <c r="AR74" s="893"/>
      <c r="AS74" s="893"/>
      <c r="AT74" s="893"/>
      <c r="AU74" s="893"/>
      <c r="AV74" s="893"/>
      <c r="AW74" s="893"/>
      <c r="AX74" s="893"/>
      <c r="AY74" s="893"/>
      <c r="AZ74" s="893"/>
      <c r="BA74" s="893"/>
      <c r="BB74" s="893"/>
      <c r="BC74" s="893"/>
      <c r="BD74" s="893"/>
      <c r="BE74" s="893"/>
      <c r="BF74" s="893"/>
      <c r="BG74" s="893"/>
      <c r="BH74" s="893"/>
      <c r="BI74" s="893"/>
      <c r="BJ74" s="893"/>
      <c r="BK74" s="893"/>
      <c r="BL74" s="893"/>
    </row>
    <row r="75" spans="4:64" s="892" customFormat="1" ht="11.1" customHeight="1">
      <c r="D75" s="4"/>
      <c r="E75" s="893"/>
      <c r="F75" s="893"/>
      <c r="G75" s="893"/>
      <c r="H75" s="893"/>
      <c r="I75" s="893"/>
      <c r="J75" s="893"/>
      <c r="K75" s="893"/>
      <c r="L75" s="893"/>
      <c r="M75" s="893"/>
      <c r="N75" s="893"/>
      <c r="O75" s="893"/>
      <c r="P75" s="893"/>
      <c r="Q75" s="893"/>
      <c r="R75" s="893"/>
      <c r="S75" s="893"/>
      <c r="T75" s="893"/>
      <c r="U75" s="893"/>
      <c r="V75" s="893"/>
      <c r="W75" s="893"/>
      <c r="X75" s="893"/>
      <c r="Y75" s="893"/>
      <c r="Z75" s="893"/>
      <c r="AA75" s="893"/>
      <c r="AB75" s="893"/>
      <c r="AC75" s="893"/>
      <c r="AD75" s="893"/>
      <c r="AE75" s="893"/>
      <c r="AF75" s="893"/>
      <c r="AG75" s="893"/>
      <c r="AH75" s="893"/>
      <c r="AI75" s="893"/>
      <c r="AJ75" s="893"/>
      <c r="AK75" s="893"/>
      <c r="AL75" s="893"/>
      <c r="AM75" s="893"/>
      <c r="AN75" s="893"/>
      <c r="AO75" s="893"/>
      <c r="AP75" s="893"/>
      <c r="AQ75" s="893"/>
      <c r="AR75" s="893"/>
      <c r="AS75" s="893"/>
      <c r="AT75" s="893"/>
      <c r="AU75" s="893"/>
      <c r="AV75" s="893"/>
      <c r="AW75" s="893"/>
      <c r="AX75" s="893"/>
      <c r="AY75" s="893"/>
      <c r="AZ75" s="893"/>
      <c r="BA75" s="893"/>
      <c r="BB75" s="893"/>
      <c r="BC75" s="893"/>
      <c r="BD75" s="893"/>
      <c r="BE75" s="893"/>
      <c r="BF75" s="893"/>
      <c r="BG75" s="893"/>
      <c r="BH75" s="893"/>
      <c r="BI75" s="893"/>
      <c r="BJ75" s="893"/>
      <c r="BK75" s="893"/>
      <c r="BL75" s="893"/>
    </row>
    <row r="76" spans="4:64" s="892" customFormat="1" ht="24" customHeight="1">
      <c r="D76" s="4"/>
      <c r="E76" s="893"/>
      <c r="F76" s="893"/>
      <c r="G76" s="893"/>
      <c r="H76" s="893"/>
      <c r="I76" s="893"/>
      <c r="J76" s="893"/>
      <c r="K76" s="893"/>
      <c r="L76" s="893"/>
      <c r="M76" s="893"/>
      <c r="N76" s="893"/>
      <c r="O76" s="893"/>
      <c r="P76" s="893"/>
      <c r="Q76" s="893"/>
      <c r="R76" s="893"/>
      <c r="S76" s="893"/>
      <c r="T76" s="893"/>
      <c r="U76" s="893"/>
      <c r="V76" s="893"/>
      <c r="W76" s="893"/>
      <c r="X76" s="893"/>
      <c r="Y76" s="893"/>
      <c r="Z76" s="893"/>
      <c r="AA76" s="893"/>
      <c r="AB76" s="893"/>
      <c r="AC76" s="893"/>
      <c r="AD76" s="893"/>
      <c r="AE76" s="893"/>
      <c r="AF76" s="893"/>
      <c r="AG76" s="893"/>
      <c r="AH76" s="893"/>
      <c r="AI76" s="893"/>
      <c r="AJ76" s="893"/>
      <c r="AK76" s="893"/>
      <c r="AL76" s="893"/>
      <c r="AM76" s="893"/>
      <c r="AN76" s="893"/>
      <c r="AO76" s="893"/>
      <c r="AP76" s="893"/>
      <c r="AQ76" s="893"/>
      <c r="AR76" s="893"/>
      <c r="AS76" s="893"/>
      <c r="AT76" s="893"/>
      <c r="AU76" s="893"/>
      <c r="AV76" s="893"/>
      <c r="AW76" s="893"/>
      <c r="AX76" s="893"/>
      <c r="AY76" s="893"/>
      <c r="AZ76" s="893"/>
      <c r="BA76" s="893"/>
      <c r="BB76" s="893"/>
      <c r="BC76" s="893"/>
      <c r="BD76" s="893"/>
      <c r="BE76" s="893"/>
      <c r="BF76" s="893"/>
      <c r="BG76" s="893"/>
      <c r="BH76" s="893"/>
      <c r="BI76" s="893"/>
      <c r="BJ76" s="893"/>
      <c r="BK76" s="893"/>
      <c r="BL76" s="893"/>
    </row>
    <row r="77" spans="4:64" s="892" customFormat="1" ht="11.1" customHeight="1">
      <c r="D77" s="4"/>
      <c r="E77" s="893"/>
      <c r="F77" s="893"/>
      <c r="G77" s="893"/>
      <c r="H77" s="893"/>
      <c r="I77" s="893"/>
      <c r="J77" s="893"/>
      <c r="K77" s="893"/>
      <c r="L77" s="893"/>
      <c r="M77" s="893"/>
      <c r="N77" s="893"/>
      <c r="O77" s="893"/>
      <c r="P77" s="893"/>
      <c r="Q77" s="893"/>
      <c r="R77" s="893"/>
      <c r="S77" s="893"/>
      <c r="T77" s="893"/>
      <c r="U77" s="893"/>
      <c r="V77" s="893"/>
      <c r="W77" s="893"/>
      <c r="X77" s="893"/>
      <c r="Y77" s="893"/>
      <c r="Z77" s="893"/>
      <c r="AA77" s="893"/>
      <c r="AB77" s="893"/>
      <c r="AC77" s="893"/>
      <c r="AD77" s="893"/>
      <c r="AE77" s="893"/>
      <c r="AF77" s="893"/>
      <c r="AG77" s="893"/>
      <c r="AH77" s="893"/>
      <c r="AI77" s="893"/>
      <c r="AJ77" s="893"/>
      <c r="AK77" s="893"/>
      <c r="AL77" s="893"/>
      <c r="AM77" s="893"/>
      <c r="AN77" s="893"/>
      <c r="AO77" s="893"/>
      <c r="AP77" s="893"/>
      <c r="AQ77" s="893"/>
      <c r="AR77" s="893"/>
      <c r="AS77" s="893"/>
      <c r="AT77" s="893"/>
      <c r="AU77" s="893"/>
      <c r="AV77" s="893"/>
      <c r="AW77" s="893"/>
      <c r="AX77" s="893"/>
      <c r="AY77" s="893"/>
      <c r="AZ77" s="893"/>
      <c r="BA77" s="893"/>
      <c r="BB77" s="893"/>
      <c r="BC77" s="893"/>
      <c r="BD77" s="893"/>
      <c r="BE77" s="893"/>
      <c r="BF77" s="893"/>
      <c r="BG77" s="893"/>
      <c r="BH77" s="893"/>
      <c r="BI77" s="893"/>
      <c r="BJ77" s="893"/>
      <c r="BK77" s="893"/>
      <c r="BL77" s="893"/>
    </row>
    <row r="78" spans="4:64" s="892" customFormat="1" ht="12.75" customHeight="1">
      <c r="D78" s="4"/>
      <c r="E78" s="893"/>
      <c r="F78" s="893"/>
      <c r="G78" s="893"/>
      <c r="H78" s="893"/>
      <c r="I78" s="893"/>
      <c r="J78" s="893"/>
      <c r="K78" s="893"/>
      <c r="L78" s="893"/>
      <c r="M78" s="893"/>
      <c r="N78" s="893"/>
      <c r="O78" s="893"/>
      <c r="P78" s="893"/>
      <c r="Q78" s="893"/>
      <c r="R78" s="893"/>
      <c r="S78" s="893"/>
      <c r="T78" s="893"/>
      <c r="U78" s="893"/>
      <c r="V78" s="893"/>
      <c r="W78" s="893"/>
      <c r="X78" s="893"/>
      <c r="Y78" s="893"/>
      <c r="Z78" s="893"/>
      <c r="AA78" s="893"/>
      <c r="AB78" s="893"/>
      <c r="AC78" s="893"/>
      <c r="AD78" s="893"/>
      <c r="AE78" s="893"/>
      <c r="AF78" s="893"/>
      <c r="AG78" s="893"/>
      <c r="AH78" s="893"/>
      <c r="AI78" s="893"/>
      <c r="AJ78" s="893"/>
      <c r="AK78" s="893"/>
      <c r="AL78" s="893"/>
      <c r="AM78" s="893"/>
      <c r="AN78" s="893"/>
      <c r="AO78" s="893"/>
      <c r="AP78" s="893"/>
      <c r="AQ78" s="893"/>
      <c r="AR78" s="893"/>
      <c r="AS78" s="893"/>
      <c r="AT78" s="893"/>
      <c r="AU78" s="893"/>
      <c r="AV78" s="893"/>
      <c r="AW78" s="893"/>
      <c r="AX78" s="893"/>
      <c r="AY78" s="893"/>
      <c r="AZ78" s="893"/>
      <c r="BA78" s="893"/>
      <c r="BB78" s="893"/>
      <c r="BC78" s="893"/>
      <c r="BD78" s="893"/>
      <c r="BE78" s="893"/>
      <c r="BF78" s="893"/>
      <c r="BG78" s="893"/>
      <c r="BH78" s="893"/>
      <c r="BI78" s="893"/>
      <c r="BJ78" s="893"/>
      <c r="BK78" s="893"/>
      <c r="BL78" s="893"/>
    </row>
    <row r="79" spans="4:64" s="892" customFormat="1" ht="11.1" customHeight="1">
      <c r="D79" s="4"/>
      <c r="E79" s="893"/>
      <c r="F79" s="893"/>
      <c r="G79" s="893"/>
      <c r="H79" s="893"/>
      <c r="I79" s="893"/>
      <c r="J79" s="893"/>
      <c r="K79" s="893"/>
      <c r="L79" s="893"/>
      <c r="M79" s="893"/>
      <c r="N79" s="893"/>
      <c r="O79" s="893"/>
      <c r="P79" s="893"/>
      <c r="Q79" s="893"/>
      <c r="R79" s="893"/>
      <c r="S79" s="893"/>
      <c r="T79" s="893"/>
      <c r="U79" s="893"/>
      <c r="V79" s="893"/>
      <c r="W79" s="893"/>
      <c r="X79" s="893"/>
      <c r="Y79" s="893"/>
      <c r="Z79" s="893"/>
      <c r="AA79" s="893"/>
      <c r="AB79" s="893"/>
      <c r="AC79" s="893"/>
      <c r="AD79" s="893"/>
      <c r="AE79" s="893"/>
      <c r="AF79" s="893"/>
      <c r="AG79" s="893"/>
      <c r="AH79" s="893"/>
      <c r="AI79" s="893"/>
      <c r="AJ79" s="893"/>
      <c r="AK79" s="893"/>
      <c r="AL79" s="893"/>
      <c r="AM79" s="893"/>
      <c r="AN79" s="893"/>
      <c r="AO79" s="893"/>
      <c r="AP79" s="893"/>
      <c r="AQ79" s="893"/>
      <c r="AR79" s="893"/>
      <c r="AS79" s="893"/>
      <c r="AT79" s="893"/>
      <c r="AU79" s="893"/>
      <c r="AV79" s="893"/>
      <c r="AW79" s="893"/>
      <c r="AX79" s="893"/>
      <c r="AY79" s="893"/>
      <c r="AZ79" s="893"/>
      <c r="BA79" s="893"/>
      <c r="BB79" s="893"/>
      <c r="BC79" s="893"/>
      <c r="BD79" s="893"/>
      <c r="BE79" s="893"/>
      <c r="BF79" s="893"/>
      <c r="BG79" s="893"/>
      <c r="BH79" s="893"/>
      <c r="BI79" s="893"/>
      <c r="BJ79" s="893"/>
      <c r="BK79" s="893"/>
      <c r="BL79" s="893"/>
    </row>
    <row r="80" spans="4:64" s="892" customFormat="1" ht="12.75" customHeight="1">
      <c r="D80" s="4"/>
      <c r="E80" s="893"/>
      <c r="F80" s="893"/>
      <c r="G80" s="893"/>
      <c r="H80" s="893"/>
      <c r="I80" s="893"/>
      <c r="J80" s="893"/>
      <c r="K80" s="893"/>
      <c r="L80" s="893"/>
      <c r="M80" s="893"/>
      <c r="N80" s="893"/>
      <c r="O80" s="893"/>
      <c r="P80" s="893"/>
      <c r="Q80" s="893"/>
      <c r="R80" s="893"/>
      <c r="S80" s="893"/>
      <c r="T80" s="893"/>
      <c r="U80" s="893"/>
      <c r="V80" s="893"/>
      <c r="W80" s="893"/>
      <c r="X80" s="893"/>
      <c r="Y80" s="893"/>
      <c r="Z80" s="893"/>
      <c r="AA80" s="893"/>
      <c r="AB80" s="893"/>
      <c r="AC80" s="893"/>
      <c r="AD80" s="893"/>
      <c r="AE80" s="893"/>
      <c r="AF80" s="893"/>
      <c r="AG80" s="893"/>
      <c r="AH80" s="893"/>
      <c r="AI80" s="893"/>
      <c r="AJ80" s="893"/>
      <c r="AK80" s="893"/>
      <c r="AL80" s="893"/>
      <c r="AM80" s="893"/>
      <c r="AN80" s="893"/>
      <c r="AO80" s="893"/>
      <c r="AP80" s="893"/>
      <c r="AQ80" s="893"/>
      <c r="AR80" s="893"/>
      <c r="AS80" s="893"/>
      <c r="AT80" s="893"/>
      <c r="AU80" s="893"/>
      <c r="AV80" s="893"/>
      <c r="AW80" s="893"/>
      <c r="AX80" s="893"/>
      <c r="AY80" s="893"/>
      <c r="AZ80" s="893"/>
      <c r="BA80" s="893"/>
      <c r="BB80" s="893"/>
      <c r="BC80" s="893"/>
      <c r="BD80" s="893"/>
      <c r="BE80" s="893"/>
      <c r="BF80" s="893"/>
      <c r="BG80" s="893"/>
      <c r="BH80" s="893"/>
      <c r="BI80" s="893"/>
      <c r="BJ80" s="893"/>
      <c r="BK80" s="893"/>
      <c r="BL80" s="893"/>
    </row>
    <row r="81" spans="4:64" s="892" customFormat="1" ht="12.75" customHeight="1">
      <c r="D81" s="4"/>
      <c r="E81" s="893"/>
      <c r="F81" s="893"/>
      <c r="G81" s="893"/>
      <c r="H81" s="893"/>
      <c r="I81" s="893"/>
      <c r="J81" s="893"/>
      <c r="K81" s="893"/>
      <c r="L81" s="893"/>
      <c r="M81" s="893"/>
      <c r="N81" s="893"/>
      <c r="O81" s="893"/>
      <c r="P81" s="893"/>
      <c r="Q81" s="893"/>
      <c r="R81" s="893"/>
      <c r="S81" s="893"/>
      <c r="T81" s="893"/>
      <c r="U81" s="893"/>
      <c r="V81" s="893"/>
      <c r="W81" s="893"/>
      <c r="X81" s="893"/>
      <c r="Y81" s="893"/>
      <c r="Z81" s="893"/>
      <c r="AA81" s="893"/>
      <c r="AB81" s="893"/>
      <c r="AC81" s="893"/>
      <c r="AD81" s="893"/>
      <c r="AE81" s="893"/>
      <c r="AF81" s="893"/>
      <c r="AG81" s="893"/>
      <c r="AH81" s="893"/>
      <c r="AI81" s="893"/>
      <c r="AJ81" s="893"/>
      <c r="AK81" s="893"/>
      <c r="AL81" s="893"/>
      <c r="AM81" s="893"/>
      <c r="AN81" s="893"/>
      <c r="AO81" s="893"/>
      <c r="AP81" s="893"/>
      <c r="AQ81" s="893"/>
      <c r="AR81" s="893"/>
      <c r="AS81" s="893"/>
      <c r="AT81" s="893"/>
      <c r="AU81" s="893"/>
      <c r="AV81" s="893"/>
      <c r="AW81" s="893"/>
      <c r="AX81" s="893"/>
      <c r="AY81" s="893"/>
      <c r="AZ81" s="893"/>
      <c r="BA81" s="893"/>
      <c r="BB81" s="893"/>
      <c r="BC81" s="893"/>
      <c r="BD81" s="893"/>
      <c r="BE81" s="893"/>
      <c r="BF81" s="893"/>
      <c r="BG81" s="893"/>
      <c r="BH81" s="893"/>
      <c r="BI81" s="893"/>
      <c r="BJ81" s="893"/>
      <c r="BK81" s="893"/>
      <c r="BL81" s="893"/>
    </row>
    <row r="82" spans="4:64" s="892" customFormat="1" ht="12.75" customHeight="1">
      <c r="D82" s="4"/>
      <c r="E82" s="893"/>
      <c r="F82" s="893"/>
      <c r="G82" s="893"/>
      <c r="H82" s="893"/>
      <c r="I82" s="893"/>
      <c r="J82" s="893"/>
      <c r="K82" s="893"/>
      <c r="L82" s="893"/>
      <c r="M82" s="893"/>
      <c r="N82" s="893"/>
      <c r="O82" s="893"/>
      <c r="P82" s="893"/>
      <c r="Q82" s="893"/>
      <c r="R82" s="893"/>
      <c r="S82" s="893"/>
      <c r="T82" s="893"/>
      <c r="U82" s="893"/>
      <c r="V82" s="893"/>
      <c r="W82" s="893"/>
      <c r="X82" s="893"/>
      <c r="Y82" s="893"/>
      <c r="Z82" s="893"/>
      <c r="AA82" s="893"/>
      <c r="AB82" s="893"/>
      <c r="AC82" s="893"/>
      <c r="AD82" s="893"/>
      <c r="AE82" s="893"/>
      <c r="AF82" s="893"/>
      <c r="AG82" s="893"/>
      <c r="AH82" s="893"/>
      <c r="AI82" s="893"/>
      <c r="AJ82" s="893"/>
      <c r="AK82" s="893"/>
      <c r="AL82" s="893"/>
      <c r="AM82" s="893"/>
      <c r="AN82" s="893"/>
      <c r="AO82" s="893"/>
      <c r="AP82" s="893"/>
      <c r="AQ82" s="893"/>
      <c r="AR82" s="893"/>
      <c r="AS82" s="893"/>
      <c r="AT82" s="893"/>
      <c r="AU82" s="893"/>
      <c r="AV82" s="893"/>
      <c r="AW82" s="893"/>
      <c r="AX82" s="893"/>
      <c r="AY82" s="893"/>
      <c r="AZ82" s="893"/>
      <c r="BA82" s="893"/>
      <c r="BB82" s="893"/>
      <c r="BC82" s="893"/>
      <c r="BD82" s="893"/>
      <c r="BE82" s="893"/>
      <c r="BF82" s="893"/>
      <c r="BG82" s="893"/>
      <c r="BH82" s="893"/>
      <c r="BI82" s="893"/>
      <c r="BJ82" s="893"/>
      <c r="BK82" s="893"/>
      <c r="BL82" s="893"/>
    </row>
    <row r="83" spans="4:64" s="892" customFormat="1" ht="12.75" customHeight="1">
      <c r="D83" s="4"/>
      <c r="E83" s="893"/>
      <c r="F83" s="893"/>
      <c r="G83" s="893"/>
      <c r="H83" s="893"/>
      <c r="I83" s="893"/>
      <c r="J83" s="893"/>
      <c r="K83" s="893"/>
      <c r="L83" s="893"/>
      <c r="M83" s="893"/>
      <c r="N83" s="893"/>
      <c r="O83" s="893"/>
      <c r="P83" s="893"/>
      <c r="Q83" s="893"/>
      <c r="R83" s="893"/>
      <c r="S83" s="893"/>
      <c r="T83" s="893"/>
      <c r="U83" s="893"/>
      <c r="V83" s="893"/>
      <c r="W83" s="893"/>
      <c r="X83" s="893"/>
      <c r="Y83" s="893"/>
      <c r="Z83" s="893"/>
      <c r="AA83" s="893"/>
      <c r="AB83" s="893"/>
      <c r="AC83" s="893"/>
      <c r="AD83" s="893"/>
      <c r="AE83" s="893"/>
      <c r="AF83" s="893"/>
      <c r="AG83" s="893"/>
      <c r="AH83" s="893"/>
      <c r="AI83" s="893"/>
      <c r="AJ83" s="893"/>
      <c r="AK83" s="893"/>
      <c r="AL83" s="893"/>
      <c r="AM83" s="893"/>
      <c r="AN83" s="893"/>
      <c r="AO83" s="893"/>
      <c r="AP83" s="893"/>
      <c r="AQ83" s="893"/>
      <c r="AR83" s="893"/>
      <c r="AS83" s="893"/>
      <c r="AT83" s="893"/>
      <c r="AU83" s="893"/>
      <c r="AV83" s="893"/>
      <c r="AW83" s="893"/>
      <c r="AX83" s="893"/>
      <c r="AY83" s="893"/>
      <c r="AZ83" s="893"/>
      <c r="BA83" s="893"/>
      <c r="BB83" s="893"/>
      <c r="BC83" s="893"/>
      <c r="BD83" s="893"/>
      <c r="BE83" s="893"/>
      <c r="BF83" s="893"/>
      <c r="BG83" s="893"/>
      <c r="BH83" s="893"/>
      <c r="BI83" s="893"/>
      <c r="BJ83" s="893"/>
      <c r="BK83" s="893"/>
      <c r="BL83" s="893"/>
    </row>
    <row r="84" spans="4:64" s="892" customFormat="1" ht="12.75" customHeight="1">
      <c r="D84" s="4"/>
      <c r="E84" s="893"/>
      <c r="F84" s="893"/>
      <c r="G84" s="893"/>
      <c r="H84" s="893"/>
      <c r="I84" s="893"/>
      <c r="J84" s="893"/>
      <c r="K84" s="893"/>
      <c r="L84" s="893"/>
      <c r="M84" s="893"/>
      <c r="N84" s="893"/>
      <c r="O84" s="893"/>
      <c r="P84" s="893"/>
      <c r="Q84" s="893"/>
      <c r="R84" s="893"/>
      <c r="S84" s="893"/>
      <c r="T84" s="893"/>
      <c r="U84" s="893"/>
      <c r="V84" s="893"/>
      <c r="W84" s="893"/>
      <c r="X84" s="893"/>
      <c r="Y84" s="893"/>
      <c r="Z84" s="893"/>
      <c r="AA84" s="893"/>
      <c r="AB84" s="893"/>
      <c r="AC84" s="893"/>
      <c r="AD84" s="893"/>
      <c r="AE84" s="893"/>
      <c r="AF84" s="893"/>
      <c r="AG84" s="893"/>
      <c r="AH84" s="893"/>
      <c r="AI84" s="893"/>
      <c r="AJ84" s="893"/>
      <c r="AK84" s="893"/>
      <c r="AL84" s="893"/>
      <c r="AM84" s="893"/>
      <c r="AN84" s="893"/>
      <c r="AO84" s="893"/>
      <c r="AP84" s="893"/>
      <c r="AQ84" s="893"/>
      <c r="AR84" s="893"/>
      <c r="AS84" s="893"/>
      <c r="AT84" s="893"/>
      <c r="AU84" s="893"/>
      <c r="AV84" s="893"/>
      <c r="AW84" s="893"/>
      <c r="AX84" s="893"/>
      <c r="AY84" s="893"/>
      <c r="AZ84" s="893"/>
      <c r="BA84" s="893"/>
      <c r="BB84" s="893"/>
      <c r="BC84" s="893"/>
      <c r="BD84" s="893"/>
      <c r="BE84" s="893"/>
      <c r="BF84" s="893"/>
      <c r="BG84" s="893"/>
      <c r="BH84" s="893"/>
      <c r="BI84" s="893"/>
      <c r="BJ84" s="893"/>
      <c r="BK84" s="893"/>
      <c r="BL84" s="893"/>
    </row>
    <row r="85" spans="4:64" s="892" customFormat="1" ht="11.1" customHeight="1">
      <c r="D85" s="4"/>
      <c r="E85" s="893"/>
      <c r="F85" s="893"/>
      <c r="G85" s="893"/>
      <c r="H85" s="893"/>
      <c r="I85" s="893"/>
      <c r="J85" s="893"/>
      <c r="K85" s="893"/>
      <c r="L85" s="893"/>
      <c r="M85" s="893"/>
      <c r="N85" s="893"/>
      <c r="O85" s="893"/>
      <c r="P85" s="893"/>
      <c r="Q85" s="893"/>
      <c r="R85" s="893"/>
      <c r="S85" s="893"/>
      <c r="T85" s="893"/>
      <c r="U85" s="893"/>
      <c r="V85" s="893"/>
      <c r="W85" s="893"/>
      <c r="X85" s="893"/>
      <c r="Y85" s="893"/>
      <c r="Z85" s="893"/>
      <c r="AA85" s="893"/>
      <c r="AB85" s="893"/>
      <c r="AC85" s="893"/>
      <c r="AD85" s="893"/>
      <c r="AE85" s="893"/>
      <c r="AF85" s="893"/>
      <c r="AG85" s="893"/>
      <c r="AH85" s="893"/>
      <c r="AI85" s="893"/>
      <c r="AJ85" s="893"/>
      <c r="AK85" s="893"/>
      <c r="AL85" s="893"/>
      <c r="AM85" s="893"/>
      <c r="AN85" s="893"/>
      <c r="AO85" s="893"/>
      <c r="AP85" s="893"/>
      <c r="AQ85" s="893"/>
      <c r="AR85" s="893"/>
      <c r="AS85" s="893"/>
      <c r="AT85" s="893"/>
      <c r="AU85" s="893"/>
      <c r="AV85" s="893"/>
      <c r="AW85" s="893"/>
      <c r="AX85" s="893"/>
      <c r="AY85" s="893"/>
      <c r="AZ85" s="893"/>
      <c r="BA85" s="893"/>
      <c r="BB85" s="893"/>
      <c r="BC85" s="893"/>
      <c r="BD85" s="893"/>
      <c r="BE85" s="893"/>
      <c r="BF85" s="893"/>
      <c r="BG85" s="893"/>
      <c r="BH85" s="893"/>
      <c r="BI85" s="893"/>
      <c r="BJ85" s="893"/>
      <c r="BK85" s="893"/>
      <c r="BL85" s="893"/>
    </row>
    <row r="86" spans="4:64" s="892" customFormat="1" ht="12.75" customHeight="1">
      <c r="D86" s="4"/>
      <c r="E86" s="893"/>
      <c r="F86" s="893"/>
      <c r="G86" s="893"/>
      <c r="H86" s="893"/>
      <c r="I86" s="893"/>
      <c r="J86" s="893"/>
      <c r="K86" s="893"/>
      <c r="L86" s="893"/>
      <c r="M86" s="893"/>
      <c r="N86" s="893"/>
      <c r="O86" s="893"/>
      <c r="P86" s="893"/>
      <c r="Q86" s="893"/>
      <c r="R86" s="893"/>
      <c r="S86" s="893"/>
      <c r="T86" s="893"/>
      <c r="U86" s="893"/>
      <c r="V86" s="893"/>
      <c r="W86" s="893"/>
      <c r="X86" s="893"/>
      <c r="Y86" s="893"/>
      <c r="Z86" s="893"/>
      <c r="AA86" s="893"/>
      <c r="AB86" s="893"/>
      <c r="AC86" s="893"/>
      <c r="AD86" s="893"/>
      <c r="AE86" s="893"/>
      <c r="AF86" s="893"/>
      <c r="AG86" s="893"/>
      <c r="AH86" s="893"/>
      <c r="AI86" s="893"/>
      <c r="AJ86" s="893"/>
      <c r="AK86" s="893"/>
      <c r="AL86" s="893"/>
      <c r="AM86" s="893"/>
      <c r="AN86" s="893"/>
      <c r="AO86" s="893"/>
      <c r="AP86" s="893"/>
      <c r="AQ86" s="893"/>
      <c r="AR86" s="893"/>
      <c r="AS86" s="893"/>
      <c r="AT86" s="893"/>
      <c r="AU86" s="893"/>
      <c r="AV86" s="893"/>
      <c r="AW86" s="893"/>
      <c r="AX86" s="893"/>
      <c r="AY86" s="893"/>
      <c r="AZ86" s="893"/>
      <c r="BA86" s="893"/>
      <c r="BB86" s="893"/>
      <c r="BC86" s="893"/>
      <c r="BD86" s="893"/>
      <c r="BE86" s="893"/>
      <c r="BF86" s="893"/>
      <c r="BG86" s="893"/>
      <c r="BH86" s="893"/>
      <c r="BI86" s="893"/>
      <c r="BJ86" s="893"/>
      <c r="BK86" s="893"/>
      <c r="BL86" s="893"/>
    </row>
    <row r="87" spans="4:64" s="892" customFormat="1" ht="12.75" customHeight="1">
      <c r="D87" s="4"/>
      <c r="E87" s="893"/>
      <c r="F87" s="893"/>
      <c r="G87" s="893"/>
      <c r="H87" s="893"/>
      <c r="I87" s="893"/>
      <c r="J87" s="893"/>
      <c r="K87" s="893"/>
      <c r="L87" s="893"/>
      <c r="M87" s="893"/>
      <c r="N87" s="893"/>
      <c r="O87" s="893"/>
      <c r="P87" s="893"/>
      <c r="Q87" s="893"/>
      <c r="R87" s="893"/>
      <c r="S87" s="893"/>
      <c r="T87" s="893"/>
      <c r="U87" s="893"/>
      <c r="V87" s="893"/>
      <c r="W87" s="893"/>
      <c r="X87" s="893"/>
      <c r="Y87" s="893"/>
      <c r="Z87" s="893"/>
      <c r="AA87" s="893"/>
      <c r="AB87" s="893"/>
      <c r="AC87" s="893"/>
      <c r="AD87" s="893"/>
      <c r="AE87" s="893"/>
      <c r="AF87" s="893"/>
      <c r="AG87" s="893"/>
      <c r="AH87" s="893"/>
      <c r="AI87" s="893"/>
      <c r="AJ87" s="893"/>
      <c r="AK87" s="893"/>
      <c r="AL87" s="893"/>
      <c r="AM87" s="893"/>
      <c r="AN87" s="893"/>
      <c r="AO87" s="893"/>
      <c r="AP87" s="893"/>
      <c r="AQ87" s="893"/>
      <c r="AR87" s="893"/>
      <c r="AS87" s="893"/>
      <c r="AT87" s="893"/>
      <c r="AU87" s="893"/>
      <c r="AV87" s="893"/>
      <c r="AW87" s="893"/>
      <c r="AX87" s="893"/>
      <c r="AY87" s="893"/>
      <c r="AZ87" s="893"/>
      <c r="BA87" s="893"/>
      <c r="BB87" s="893"/>
      <c r="BC87" s="893"/>
      <c r="BD87" s="893"/>
      <c r="BE87" s="893"/>
      <c r="BF87" s="893"/>
      <c r="BG87" s="893"/>
      <c r="BH87" s="893"/>
      <c r="BI87" s="893"/>
      <c r="BJ87" s="893"/>
      <c r="BK87" s="893"/>
      <c r="BL87" s="893"/>
    </row>
    <row r="88" spans="4:64" s="892" customFormat="1" ht="12.75" customHeight="1">
      <c r="D88" s="4"/>
      <c r="E88" s="893"/>
      <c r="F88" s="893"/>
      <c r="G88" s="893"/>
      <c r="H88" s="893"/>
      <c r="I88" s="893"/>
      <c r="J88" s="893"/>
      <c r="K88" s="893"/>
      <c r="L88" s="893"/>
      <c r="M88" s="893"/>
      <c r="N88" s="893"/>
      <c r="O88" s="893"/>
      <c r="P88" s="893"/>
      <c r="Q88" s="893"/>
      <c r="R88" s="893"/>
      <c r="S88" s="893"/>
      <c r="T88" s="893"/>
      <c r="U88" s="893"/>
      <c r="V88" s="893"/>
      <c r="W88" s="893"/>
      <c r="X88" s="893"/>
      <c r="Y88" s="893"/>
      <c r="Z88" s="893"/>
      <c r="AA88" s="893"/>
      <c r="AB88" s="893"/>
      <c r="AC88" s="893"/>
      <c r="AD88" s="893"/>
      <c r="AE88" s="893"/>
      <c r="AF88" s="893"/>
      <c r="AG88" s="893"/>
      <c r="AH88" s="893"/>
      <c r="AI88" s="893"/>
      <c r="AJ88" s="893"/>
      <c r="AK88" s="893"/>
      <c r="AL88" s="893"/>
      <c r="AM88" s="893"/>
      <c r="AN88" s="893"/>
      <c r="AO88" s="893"/>
      <c r="AP88" s="893"/>
      <c r="AQ88" s="893"/>
      <c r="AR88" s="893"/>
      <c r="AS88" s="893"/>
      <c r="AT88" s="893"/>
      <c r="AU88" s="893"/>
      <c r="AV88" s="893"/>
      <c r="AW88" s="893"/>
      <c r="AX88" s="893"/>
      <c r="AY88" s="893"/>
      <c r="AZ88" s="893"/>
      <c r="BA88" s="893"/>
      <c r="BB88" s="893"/>
      <c r="BC88" s="893"/>
      <c r="BD88" s="893"/>
      <c r="BE88" s="893"/>
      <c r="BF88" s="893"/>
      <c r="BG88" s="893"/>
      <c r="BH88" s="893"/>
      <c r="BI88" s="893"/>
      <c r="BJ88" s="893"/>
      <c r="BK88" s="893"/>
      <c r="BL88" s="893"/>
    </row>
    <row r="89" spans="4:64" s="892" customFormat="1" ht="12.75" customHeight="1">
      <c r="D89" s="4"/>
      <c r="E89" s="893"/>
      <c r="F89" s="893"/>
      <c r="G89" s="893"/>
      <c r="H89" s="893"/>
      <c r="I89" s="893"/>
      <c r="J89" s="893"/>
      <c r="K89" s="893"/>
      <c r="L89" s="893"/>
      <c r="M89" s="893"/>
      <c r="N89" s="893"/>
      <c r="O89" s="893"/>
      <c r="P89" s="893"/>
      <c r="Q89" s="893"/>
      <c r="R89" s="893"/>
      <c r="S89" s="893"/>
      <c r="T89" s="893"/>
      <c r="U89" s="893"/>
      <c r="V89" s="893"/>
      <c r="W89" s="893"/>
      <c r="X89" s="893"/>
      <c r="Y89" s="893"/>
      <c r="Z89" s="893"/>
      <c r="AA89" s="893"/>
      <c r="AB89" s="893"/>
      <c r="AC89" s="893"/>
      <c r="AD89" s="893"/>
      <c r="AE89" s="893"/>
      <c r="AF89" s="893"/>
      <c r="AG89" s="893"/>
      <c r="AH89" s="893"/>
      <c r="AI89" s="893"/>
      <c r="AJ89" s="893"/>
      <c r="AK89" s="893"/>
      <c r="AL89" s="893"/>
      <c r="AM89" s="893"/>
      <c r="AN89" s="893"/>
      <c r="AO89" s="893"/>
      <c r="AP89" s="893"/>
      <c r="AQ89" s="893"/>
      <c r="AR89" s="893"/>
      <c r="AS89" s="893"/>
      <c r="AT89" s="893"/>
      <c r="AU89" s="893"/>
      <c r="AV89" s="893"/>
      <c r="AW89" s="893"/>
      <c r="AX89" s="893"/>
      <c r="AY89" s="893"/>
      <c r="AZ89" s="893"/>
      <c r="BA89" s="893"/>
      <c r="BB89" s="893"/>
      <c r="BC89" s="893"/>
      <c r="BD89" s="893"/>
      <c r="BE89" s="893"/>
      <c r="BF89" s="893"/>
      <c r="BG89" s="893"/>
      <c r="BH89" s="893"/>
      <c r="BI89" s="893"/>
      <c r="BJ89" s="893"/>
      <c r="BK89" s="893"/>
      <c r="BL89" s="893"/>
    </row>
    <row r="90" spans="4:64" s="892" customFormat="1" ht="12.75" customHeight="1">
      <c r="D90" s="4"/>
      <c r="E90" s="893"/>
      <c r="F90" s="893"/>
      <c r="G90" s="893"/>
      <c r="H90" s="893"/>
      <c r="I90" s="893"/>
      <c r="J90" s="893"/>
      <c r="K90" s="893"/>
      <c r="L90" s="893"/>
      <c r="M90" s="893"/>
      <c r="N90" s="893"/>
      <c r="O90" s="893"/>
      <c r="P90" s="893"/>
      <c r="Q90" s="893"/>
      <c r="R90" s="893"/>
      <c r="S90" s="893"/>
      <c r="T90" s="893"/>
      <c r="U90" s="893"/>
      <c r="V90" s="893"/>
      <c r="W90" s="893"/>
      <c r="X90" s="893"/>
      <c r="Y90" s="893"/>
      <c r="Z90" s="893"/>
      <c r="AA90" s="893"/>
      <c r="AB90" s="893"/>
      <c r="AC90" s="893"/>
      <c r="AD90" s="893"/>
      <c r="AE90" s="893"/>
      <c r="AF90" s="893"/>
      <c r="AG90" s="893"/>
      <c r="AH90" s="893"/>
      <c r="AI90" s="893"/>
      <c r="AJ90" s="893"/>
      <c r="AK90" s="893"/>
      <c r="AL90" s="893"/>
      <c r="AM90" s="893"/>
      <c r="AN90" s="893"/>
      <c r="AO90" s="893"/>
      <c r="AP90" s="893"/>
      <c r="AQ90" s="893"/>
      <c r="AR90" s="893"/>
      <c r="AS90" s="893"/>
      <c r="AT90" s="893"/>
      <c r="AU90" s="893"/>
      <c r="AV90" s="893"/>
      <c r="AW90" s="893"/>
      <c r="AX90" s="893"/>
      <c r="AY90" s="893"/>
      <c r="AZ90" s="893"/>
      <c r="BA90" s="893"/>
      <c r="BB90" s="893"/>
      <c r="BC90" s="893"/>
      <c r="BD90" s="893"/>
      <c r="BE90" s="893"/>
      <c r="BF90" s="893"/>
      <c r="BG90" s="893"/>
      <c r="BH90" s="893"/>
      <c r="BI90" s="893"/>
      <c r="BJ90" s="893"/>
      <c r="BK90" s="893"/>
      <c r="BL90" s="893"/>
    </row>
    <row r="91" spans="4:64" s="892" customFormat="1" ht="11.1" customHeight="1">
      <c r="D91" s="4"/>
      <c r="E91" s="893"/>
      <c r="F91" s="893"/>
      <c r="G91" s="893"/>
      <c r="H91" s="893"/>
      <c r="I91" s="893"/>
      <c r="J91" s="893"/>
      <c r="K91" s="893"/>
      <c r="L91" s="893"/>
      <c r="M91" s="893"/>
      <c r="N91" s="893"/>
      <c r="O91" s="893"/>
      <c r="P91" s="893"/>
      <c r="Q91" s="893"/>
      <c r="R91" s="893"/>
      <c r="S91" s="893"/>
      <c r="T91" s="893"/>
      <c r="U91" s="893"/>
      <c r="V91" s="893"/>
      <c r="W91" s="893"/>
      <c r="X91" s="893"/>
      <c r="Y91" s="893"/>
      <c r="Z91" s="893"/>
      <c r="AA91" s="893"/>
      <c r="AB91" s="893"/>
      <c r="AC91" s="893"/>
      <c r="AD91" s="893"/>
      <c r="AE91" s="893"/>
      <c r="AF91" s="893"/>
      <c r="AG91" s="893"/>
      <c r="AH91" s="893"/>
      <c r="AI91" s="893"/>
      <c r="AJ91" s="893"/>
      <c r="AK91" s="893"/>
      <c r="AL91" s="893"/>
      <c r="AM91" s="893"/>
      <c r="AN91" s="893"/>
      <c r="AO91" s="893"/>
      <c r="AP91" s="893"/>
      <c r="AQ91" s="893"/>
      <c r="AR91" s="893"/>
      <c r="AS91" s="893"/>
      <c r="AT91" s="893"/>
      <c r="AU91" s="893"/>
      <c r="AV91" s="893"/>
      <c r="AW91" s="893"/>
      <c r="AX91" s="893"/>
      <c r="AY91" s="893"/>
      <c r="AZ91" s="893"/>
      <c r="BA91" s="893"/>
      <c r="BB91" s="893"/>
      <c r="BC91" s="893"/>
      <c r="BD91" s="893"/>
      <c r="BE91" s="893"/>
      <c r="BF91" s="893"/>
      <c r="BG91" s="893"/>
      <c r="BH91" s="893"/>
      <c r="BI91" s="893"/>
      <c r="BJ91" s="893"/>
      <c r="BK91" s="893"/>
      <c r="BL91" s="893"/>
    </row>
    <row r="92" spans="4:64" s="892" customFormat="1" ht="12.75" customHeight="1">
      <c r="D92" s="4"/>
      <c r="E92" s="893"/>
      <c r="F92" s="893"/>
      <c r="G92" s="893"/>
      <c r="H92" s="893"/>
      <c r="I92" s="893"/>
      <c r="J92" s="893"/>
      <c r="K92" s="893"/>
      <c r="L92" s="893"/>
      <c r="M92" s="893"/>
      <c r="N92" s="893"/>
      <c r="O92" s="893"/>
      <c r="P92" s="893"/>
      <c r="Q92" s="893"/>
      <c r="R92" s="893"/>
      <c r="S92" s="893"/>
      <c r="T92" s="893"/>
      <c r="U92" s="893"/>
      <c r="V92" s="893"/>
      <c r="W92" s="893"/>
      <c r="X92" s="893"/>
      <c r="Y92" s="893"/>
      <c r="Z92" s="893"/>
      <c r="AA92" s="893"/>
      <c r="AB92" s="893"/>
      <c r="AC92" s="893"/>
      <c r="AD92" s="893"/>
      <c r="AE92" s="893"/>
      <c r="AF92" s="893"/>
      <c r="AG92" s="893"/>
      <c r="AH92" s="893"/>
      <c r="AI92" s="893"/>
      <c r="AJ92" s="893"/>
      <c r="AK92" s="893"/>
      <c r="AL92" s="893"/>
      <c r="AM92" s="893"/>
      <c r="AN92" s="893"/>
      <c r="AO92" s="893"/>
      <c r="AP92" s="893"/>
      <c r="AQ92" s="893"/>
      <c r="AR92" s="893"/>
      <c r="AS92" s="893"/>
      <c r="AT92" s="893"/>
      <c r="AU92" s="893"/>
      <c r="AV92" s="893"/>
      <c r="AW92" s="893"/>
      <c r="AX92" s="893"/>
      <c r="AY92" s="893"/>
      <c r="AZ92" s="893"/>
      <c r="BA92" s="893"/>
      <c r="BB92" s="893"/>
      <c r="BC92" s="893"/>
      <c r="BD92" s="893"/>
      <c r="BE92" s="893"/>
      <c r="BF92" s="893"/>
      <c r="BG92" s="893"/>
      <c r="BH92" s="893"/>
      <c r="BI92" s="893"/>
      <c r="BJ92" s="893"/>
      <c r="BK92" s="893"/>
      <c r="BL92" s="893"/>
    </row>
    <row r="93" spans="4:64" s="892" customFormat="1" ht="12.75" customHeight="1">
      <c r="D93" s="4"/>
      <c r="E93" s="893"/>
      <c r="F93" s="893"/>
      <c r="G93" s="893"/>
      <c r="H93" s="893"/>
      <c r="I93" s="893"/>
      <c r="J93" s="893"/>
      <c r="K93" s="893"/>
      <c r="L93" s="893"/>
      <c r="M93" s="893"/>
      <c r="N93" s="893"/>
      <c r="O93" s="893"/>
      <c r="P93" s="893"/>
      <c r="Q93" s="893"/>
      <c r="R93" s="893"/>
      <c r="S93" s="893"/>
      <c r="T93" s="893"/>
      <c r="U93" s="893"/>
      <c r="V93" s="893"/>
      <c r="W93" s="893"/>
      <c r="X93" s="893"/>
      <c r="Y93" s="893"/>
      <c r="Z93" s="893"/>
      <c r="AA93" s="893"/>
      <c r="AB93" s="893"/>
      <c r="AC93" s="893"/>
      <c r="AD93" s="893"/>
      <c r="AE93" s="893"/>
      <c r="AF93" s="893"/>
      <c r="AG93" s="893"/>
      <c r="AH93" s="893"/>
      <c r="AI93" s="893"/>
      <c r="AJ93" s="893"/>
      <c r="AK93" s="893"/>
      <c r="AL93" s="893"/>
      <c r="AM93" s="893"/>
      <c r="AN93" s="893"/>
      <c r="AO93" s="893"/>
      <c r="AP93" s="893"/>
      <c r="AQ93" s="893"/>
      <c r="AR93" s="893"/>
      <c r="AS93" s="893"/>
      <c r="AT93" s="893"/>
      <c r="AU93" s="893"/>
      <c r="AV93" s="893"/>
      <c r="AW93" s="893"/>
      <c r="AX93" s="893"/>
      <c r="AY93" s="893"/>
      <c r="AZ93" s="893"/>
      <c r="BA93" s="893"/>
      <c r="BB93" s="893"/>
      <c r="BC93" s="893"/>
      <c r="BD93" s="893"/>
      <c r="BE93" s="893"/>
      <c r="BF93" s="893"/>
      <c r="BG93" s="893"/>
      <c r="BH93" s="893"/>
      <c r="BI93" s="893"/>
      <c r="BJ93" s="893"/>
      <c r="BK93" s="893"/>
      <c r="BL93" s="893"/>
    </row>
    <row r="94" spans="4:64" s="892" customFormat="1" ht="12.75" customHeight="1">
      <c r="D94" s="4"/>
      <c r="E94" s="893"/>
      <c r="F94" s="893"/>
      <c r="G94" s="893"/>
      <c r="H94" s="893"/>
      <c r="I94" s="893"/>
      <c r="J94" s="893"/>
      <c r="K94" s="893"/>
      <c r="L94" s="893"/>
      <c r="M94" s="893"/>
      <c r="N94" s="893"/>
      <c r="O94" s="893"/>
      <c r="P94" s="893"/>
      <c r="Q94" s="893"/>
      <c r="R94" s="893"/>
      <c r="S94" s="893"/>
      <c r="T94" s="893"/>
      <c r="U94" s="893"/>
      <c r="V94" s="893"/>
      <c r="W94" s="893"/>
      <c r="X94" s="893"/>
      <c r="Y94" s="893"/>
      <c r="Z94" s="893"/>
      <c r="AA94" s="893"/>
      <c r="AB94" s="893"/>
      <c r="AC94" s="893"/>
      <c r="AD94" s="893"/>
      <c r="AE94" s="893"/>
      <c r="AF94" s="893"/>
      <c r="AG94" s="893"/>
      <c r="AH94" s="893"/>
      <c r="AI94" s="893"/>
      <c r="AJ94" s="893"/>
      <c r="AK94" s="893"/>
      <c r="AL94" s="893"/>
      <c r="AM94" s="893"/>
      <c r="AN94" s="893"/>
      <c r="AO94" s="893"/>
      <c r="AP94" s="893"/>
      <c r="AQ94" s="893"/>
      <c r="AR94" s="893"/>
      <c r="AS94" s="893"/>
      <c r="AT94" s="893"/>
      <c r="AU94" s="893"/>
      <c r="AV94" s="893"/>
      <c r="AW94" s="893"/>
      <c r="AX94" s="893"/>
      <c r="AY94" s="893"/>
      <c r="AZ94" s="893"/>
      <c r="BA94" s="893"/>
      <c r="BB94" s="893"/>
      <c r="BC94" s="893"/>
      <c r="BD94" s="893"/>
      <c r="BE94" s="893"/>
      <c r="BF94" s="893"/>
      <c r="BG94" s="893"/>
      <c r="BH94" s="893"/>
      <c r="BI94" s="893"/>
      <c r="BJ94" s="893"/>
      <c r="BK94" s="893"/>
      <c r="BL94" s="893"/>
    </row>
    <row r="95" spans="4:64" s="892" customFormat="1" ht="12.75" customHeight="1">
      <c r="D95" s="4"/>
      <c r="E95" s="893"/>
      <c r="F95" s="893"/>
      <c r="G95" s="893"/>
      <c r="H95" s="893"/>
      <c r="I95" s="893"/>
      <c r="J95" s="893"/>
      <c r="K95" s="893"/>
      <c r="L95" s="893"/>
      <c r="M95" s="893"/>
      <c r="N95" s="893"/>
      <c r="O95" s="893"/>
      <c r="P95" s="893"/>
      <c r="Q95" s="893"/>
      <c r="R95" s="893"/>
      <c r="S95" s="893"/>
      <c r="T95" s="893"/>
      <c r="U95" s="893"/>
      <c r="V95" s="893"/>
      <c r="W95" s="893"/>
      <c r="X95" s="893"/>
      <c r="Y95" s="893"/>
      <c r="Z95" s="893"/>
      <c r="AA95" s="893"/>
      <c r="AB95" s="893"/>
      <c r="AC95" s="893"/>
      <c r="AD95" s="893"/>
      <c r="AE95" s="893"/>
      <c r="AF95" s="893"/>
      <c r="AG95" s="893"/>
      <c r="AH95" s="893"/>
      <c r="AI95" s="893"/>
      <c r="AJ95" s="893"/>
      <c r="AK95" s="893"/>
      <c r="AL95" s="893"/>
      <c r="AM95" s="893"/>
      <c r="AN95" s="893"/>
      <c r="AO95" s="893"/>
      <c r="AP95" s="893"/>
      <c r="AQ95" s="893"/>
      <c r="AR95" s="893"/>
      <c r="AS95" s="893"/>
      <c r="AT95" s="893"/>
      <c r="AU95" s="893"/>
      <c r="AV95" s="893"/>
      <c r="AW95" s="893"/>
      <c r="AX95" s="893"/>
      <c r="AY95" s="893"/>
      <c r="AZ95" s="893"/>
      <c r="BA95" s="893"/>
      <c r="BB95" s="893"/>
      <c r="BC95" s="893"/>
      <c r="BD95" s="893"/>
      <c r="BE95" s="893"/>
      <c r="BF95" s="893"/>
      <c r="BG95" s="893"/>
      <c r="BH95" s="893"/>
      <c r="BI95" s="893"/>
      <c r="BJ95" s="893"/>
      <c r="BK95" s="893"/>
      <c r="BL95" s="893"/>
    </row>
    <row r="96" spans="4:64" s="892" customFormat="1" ht="12.75" customHeight="1">
      <c r="D96" s="4"/>
      <c r="E96" s="893"/>
      <c r="F96" s="893"/>
      <c r="G96" s="893"/>
      <c r="H96" s="893"/>
      <c r="I96" s="893"/>
      <c r="J96" s="893"/>
      <c r="K96" s="893"/>
      <c r="L96" s="893"/>
      <c r="M96" s="893"/>
      <c r="N96" s="893"/>
      <c r="O96" s="893"/>
      <c r="P96" s="893"/>
      <c r="Q96" s="893"/>
      <c r="R96" s="893"/>
      <c r="S96" s="893"/>
      <c r="T96" s="893"/>
      <c r="U96" s="893"/>
      <c r="V96" s="893"/>
      <c r="W96" s="893"/>
      <c r="X96" s="893"/>
      <c r="Y96" s="893"/>
      <c r="Z96" s="893"/>
      <c r="AA96" s="893"/>
      <c r="AB96" s="893"/>
      <c r="AC96" s="893"/>
      <c r="AD96" s="893"/>
      <c r="AE96" s="893"/>
      <c r="AF96" s="893"/>
      <c r="AG96" s="893"/>
      <c r="AH96" s="893"/>
      <c r="AI96" s="893"/>
      <c r="AJ96" s="893"/>
      <c r="AK96" s="893"/>
      <c r="AL96" s="893"/>
      <c r="AM96" s="893"/>
      <c r="AN96" s="893"/>
      <c r="AO96" s="893"/>
      <c r="AP96" s="893"/>
      <c r="AQ96" s="893"/>
      <c r="AR96" s="893"/>
      <c r="AS96" s="893"/>
      <c r="AT96" s="893"/>
      <c r="AU96" s="893"/>
      <c r="AV96" s="893"/>
      <c r="AW96" s="893"/>
      <c r="AX96" s="893"/>
      <c r="AY96" s="893"/>
      <c r="AZ96" s="893"/>
      <c r="BA96" s="893"/>
      <c r="BB96" s="893"/>
      <c r="BC96" s="893"/>
      <c r="BD96" s="893"/>
      <c r="BE96" s="893"/>
      <c r="BF96" s="893"/>
      <c r="BG96" s="893"/>
      <c r="BH96" s="893"/>
      <c r="BI96" s="893"/>
      <c r="BJ96" s="893"/>
      <c r="BK96" s="893"/>
      <c r="BL96" s="893"/>
    </row>
    <row r="97" spans="4:64" s="892" customFormat="1" ht="11.1" customHeight="1">
      <c r="D97" s="4"/>
      <c r="E97" s="893"/>
      <c r="F97" s="893"/>
      <c r="G97" s="893"/>
      <c r="H97" s="893"/>
      <c r="I97" s="893"/>
      <c r="J97" s="893"/>
      <c r="K97" s="893"/>
      <c r="L97" s="893"/>
      <c r="M97" s="893"/>
      <c r="N97" s="893"/>
      <c r="O97" s="893"/>
      <c r="P97" s="893"/>
      <c r="Q97" s="893"/>
      <c r="R97" s="893"/>
      <c r="S97" s="893"/>
      <c r="T97" s="893"/>
      <c r="U97" s="893"/>
      <c r="V97" s="893"/>
      <c r="W97" s="893"/>
      <c r="X97" s="893"/>
      <c r="Y97" s="893"/>
      <c r="Z97" s="893"/>
      <c r="AA97" s="893"/>
      <c r="AB97" s="893"/>
      <c r="AC97" s="893"/>
      <c r="AD97" s="893"/>
      <c r="AE97" s="893"/>
      <c r="AF97" s="893"/>
      <c r="AG97" s="893"/>
      <c r="AH97" s="893"/>
      <c r="AI97" s="893"/>
      <c r="AJ97" s="893"/>
      <c r="AK97" s="893"/>
      <c r="AL97" s="893"/>
      <c r="AM97" s="893"/>
      <c r="AN97" s="893"/>
      <c r="AO97" s="893"/>
      <c r="AP97" s="893"/>
      <c r="AQ97" s="893"/>
      <c r="AR97" s="893"/>
      <c r="AS97" s="893"/>
      <c r="AT97" s="893"/>
      <c r="AU97" s="893"/>
      <c r="AV97" s="893"/>
      <c r="AW97" s="893"/>
      <c r="AX97" s="893"/>
      <c r="AY97" s="893"/>
      <c r="AZ97" s="893"/>
      <c r="BA97" s="893"/>
      <c r="BB97" s="893"/>
      <c r="BC97" s="893"/>
      <c r="BD97" s="893"/>
      <c r="BE97" s="893"/>
      <c r="BF97" s="893"/>
      <c r="BG97" s="893"/>
      <c r="BH97" s="893"/>
      <c r="BI97" s="893"/>
      <c r="BJ97" s="893"/>
      <c r="BK97" s="893"/>
      <c r="BL97" s="893"/>
    </row>
    <row r="98" spans="4:64" s="892" customFormat="1" ht="12.75" customHeight="1">
      <c r="D98" s="4"/>
      <c r="E98" s="893"/>
      <c r="F98" s="893"/>
      <c r="G98" s="893"/>
      <c r="H98" s="893"/>
      <c r="I98" s="893"/>
      <c r="J98" s="893"/>
      <c r="K98" s="893"/>
      <c r="L98" s="893"/>
      <c r="M98" s="893"/>
      <c r="N98" s="893"/>
      <c r="O98" s="893"/>
      <c r="P98" s="893"/>
      <c r="Q98" s="893"/>
      <c r="R98" s="893"/>
      <c r="S98" s="893"/>
      <c r="T98" s="893"/>
      <c r="U98" s="893"/>
      <c r="V98" s="893"/>
      <c r="W98" s="893"/>
      <c r="X98" s="893"/>
      <c r="Y98" s="893"/>
      <c r="Z98" s="893"/>
      <c r="AA98" s="893"/>
      <c r="AB98" s="893"/>
      <c r="AC98" s="893"/>
      <c r="AD98" s="893"/>
      <c r="AE98" s="893"/>
      <c r="AF98" s="893"/>
      <c r="AG98" s="893"/>
      <c r="AH98" s="893"/>
      <c r="AI98" s="893"/>
      <c r="AJ98" s="893"/>
      <c r="AK98" s="893"/>
      <c r="AL98" s="893"/>
      <c r="AM98" s="893"/>
      <c r="AN98" s="893"/>
      <c r="AO98" s="893"/>
      <c r="AP98" s="893"/>
      <c r="AQ98" s="893"/>
      <c r="AR98" s="893"/>
      <c r="AS98" s="893"/>
      <c r="AT98" s="893"/>
      <c r="AU98" s="893"/>
      <c r="AV98" s="893"/>
      <c r="AW98" s="893"/>
      <c r="AX98" s="893"/>
      <c r="AY98" s="893"/>
      <c r="AZ98" s="893"/>
      <c r="BA98" s="893"/>
      <c r="BB98" s="893"/>
      <c r="BC98" s="893"/>
      <c r="BD98" s="893"/>
      <c r="BE98" s="893"/>
      <c r="BF98" s="893"/>
      <c r="BG98" s="893"/>
      <c r="BH98" s="893"/>
      <c r="BI98" s="893"/>
      <c r="BJ98" s="893"/>
      <c r="BK98" s="893"/>
      <c r="BL98" s="893"/>
    </row>
    <row r="99" spans="4:64" s="892" customFormat="1" ht="12.75" customHeight="1">
      <c r="D99" s="4"/>
      <c r="E99" s="893"/>
      <c r="F99" s="893"/>
      <c r="G99" s="893"/>
      <c r="H99" s="893"/>
      <c r="I99" s="893"/>
      <c r="J99" s="893"/>
      <c r="K99" s="893"/>
      <c r="L99" s="893"/>
      <c r="M99" s="893"/>
      <c r="N99" s="893"/>
      <c r="O99" s="893"/>
      <c r="P99" s="893"/>
      <c r="Q99" s="893"/>
      <c r="R99" s="893"/>
      <c r="S99" s="893"/>
      <c r="T99" s="893"/>
      <c r="U99" s="893"/>
      <c r="V99" s="893"/>
      <c r="W99" s="893"/>
      <c r="X99" s="893"/>
      <c r="Y99" s="893"/>
      <c r="Z99" s="893"/>
      <c r="AA99" s="893"/>
      <c r="AB99" s="893"/>
      <c r="AC99" s="893"/>
      <c r="AD99" s="893"/>
      <c r="AE99" s="893"/>
      <c r="AF99" s="893"/>
      <c r="AG99" s="893"/>
      <c r="AH99" s="893"/>
      <c r="AI99" s="893"/>
      <c r="AJ99" s="893"/>
      <c r="AK99" s="893"/>
      <c r="AL99" s="893"/>
      <c r="AM99" s="893"/>
      <c r="AN99" s="893"/>
      <c r="AO99" s="893"/>
      <c r="AP99" s="893"/>
      <c r="AQ99" s="893"/>
      <c r="AR99" s="893"/>
      <c r="AS99" s="893"/>
      <c r="AT99" s="893"/>
      <c r="AU99" s="893"/>
      <c r="AV99" s="893"/>
      <c r="AW99" s="893"/>
      <c r="AX99" s="893"/>
      <c r="AY99" s="893"/>
      <c r="AZ99" s="893"/>
      <c r="BA99" s="893"/>
      <c r="BB99" s="893"/>
      <c r="BC99" s="893"/>
      <c r="BD99" s="893"/>
      <c r="BE99" s="893"/>
      <c r="BF99" s="893"/>
      <c r="BG99" s="893"/>
      <c r="BH99" s="893"/>
      <c r="BI99" s="893"/>
      <c r="BJ99" s="893"/>
      <c r="BK99" s="893"/>
      <c r="BL99" s="893"/>
    </row>
    <row r="100" spans="4:64" s="892" customFormat="1" ht="12.75" customHeight="1">
      <c r="D100" s="4"/>
      <c r="E100" s="893"/>
      <c r="F100" s="893"/>
      <c r="G100" s="893"/>
      <c r="H100" s="893"/>
      <c r="I100" s="893"/>
      <c r="J100" s="893"/>
      <c r="K100" s="893"/>
      <c r="L100" s="893"/>
      <c r="M100" s="893"/>
      <c r="N100" s="893"/>
      <c r="O100" s="893"/>
      <c r="P100" s="893"/>
      <c r="Q100" s="893"/>
      <c r="R100" s="893"/>
      <c r="S100" s="893"/>
      <c r="T100" s="893"/>
      <c r="U100" s="893"/>
      <c r="V100" s="893"/>
      <c r="W100" s="893"/>
      <c r="X100" s="893"/>
      <c r="Y100" s="893"/>
      <c r="Z100" s="893"/>
      <c r="AA100" s="893"/>
      <c r="AB100" s="893"/>
      <c r="AC100" s="893"/>
      <c r="AD100" s="893"/>
      <c r="AE100" s="893"/>
      <c r="AF100" s="893"/>
      <c r="AG100" s="893"/>
      <c r="AH100" s="893"/>
      <c r="AI100" s="893"/>
      <c r="AJ100" s="893"/>
      <c r="AK100" s="893"/>
      <c r="AL100" s="893"/>
      <c r="AM100" s="893"/>
      <c r="AN100" s="893"/>
      <c r="AO100" s="893"/>
      <c r="AP100" s="893"/>
      <c r="AQ100" s="893"/>
      <c r="AR100" s="893"/>
      <c r="AS100" s="893"/>
      <c r="AT100" s="893"/>
      <c r="AU100" s="893"/>
      <c r="AV100" s="893"/>
      <c r="AW100" s="893"/>
      <c r="AX100" s="893"/>
      <c r="AY100" s="893"/>
      <c r="AZ100" s="893"/>
      <c r="BA100" s="893"/>
      <c r="BB100" s="893"/>
      <c r="BC100" s="893"/>
      <c r="BD100" s="893"/>
      <c r="BE100" s="893"/>
      <c r="BF100" s="893"/>
      <c r="BG100" s="893"/>
      <c r="BH100" s="893"/>
      <c r="BI100" s="893"/>
      <c r="BJ100" s="893"/>
      <c r="BK100" s="893"/>
      <c r="BL100" s="893"/>
    </row>
    <row r="101" spans="4:64" s="892" customFormat="1" ht="12.75" customHeight="1">
      <c r="D101" s="4"/>
      <c r="E101" s="893"/>
      <c r="F101" s="893"/>
      <c r="G101" s="893"/>
      <c r="H101" s="893"/>
      <c r="I101" s="893"/>
      <c r="J101" s="893"/>
      <c r="K101" s="893"/>
      <c r="L101" s="893"/>
      <c r="M101" s="893"/>
      <c r="N101" s="893"/>
      <c r="O101" s="893"/>
      <c r="P101" s="893"/>
      <c r="Q101" s="893"/>
      <c r="R101" s="893"/>
      <c r="S101" s="893"/>
      <c r="T101" s="893"/>
      <c r="U101" s="893"/>
      <c r="V101" s="893"/>
      <c r="W101" s="893"/>
      <c r="X101" s="893"/>
      <c r="Y101" s="893"/>
      <c r="Z101" s="893"/>
      <c r="AA101" s="893"/>
      <c r="AB101" s="893"/>
      <c r="AC101" s="893"/>
      <c r="AD101" s="893"/>
      <c r="AE101" s="893"/>
      <c r="AF101" s="893"/>
      <c r="AG101" s="893"/>
      <c r="AH101" s="893"/>
      <c r="AI101" s="893"/>
      <c r="AJ101" s="893"/>
      <c r="AK101" s="893"/>
      <c r="AL101" s="893"/>
      <c r="AM101" s="893"/>
      <c r="AN101" s="893"/>
      <c r="AO101" s="893"/>
      <c r="AP101" s="893"/>
      <c r="AQ101" s="893"/>
      <c r="AR101" s="893"/>
      <c r="AS101" s="893"/>
      <c r="AT101" s="893"/>
      <c r="AU101" s="893"/>
      <c r="AV101" s="893"/>
      <c r="AW101" s="893"/>
      <c r="AX101" s="893"/>
      <c r="AY101" s="893"/>
      <c r="AZ101" s="893"/>
      <c r="BA101" s="893"/>
      <c r="BB101" s="893"/>
      <c r="BC101" s="893"/>
      <c r="BD101" s="893"/>
      <c r="BE101" s="893"/>
      <c r="BF101" s="893"/>
      <c r="BG101" s="893"/>
      <c r="BH101" s="893"/>
      <c r="BI101" s="893"/>
      <c r="BJ101" s="893"/>
      <c r="BK101" s="893"/>
      <c r="BL101" s="893"/>
    </row>
    <row r="102" spans="4:64" s="892" customFormat="1" ht="11.1" customHeight="1">
      <c r="D102" s="4"/>
      <c r="E102" s="893"/>
      <c r="F102" s="893"/>
      <c r="G102" s="893"/>
      <c r="H102" s="893"/>
      <c r="I102" s="893"/>
      <c r="J102" s="893"/>
      <c r="K102" s="893"/>
      <c r="L102" s="893"/>
      <c r="M102" s="893"/>
      <c r="N102" s="893"/>
      <c r="O102" s="893"/>
      <c r="P102" s="893"/>
      <c r="Q102" s="893"/>
      <c r="R102" s="893"/>
      <c r="S102" s="893"/>
      <c r="T102" s="893"/>
      <c r="U102" s="893"/>
      <c r="V102" s="893"/>
      <c r="W102" s="893"/>
      <c r="X102" s="893"/>
      <c r="Y102" s="893"/>
      <c r="Z102" s="893"/>
      <c r="AA102" s="893"/>
      <c r="AB102" s="893"/>
      <c r="AC102" s="893"/>
      <c r="AD102" s="893"/>
      <c r="AE102" s="893"/>
      <c r="AF102" s="893"/>
      <c r="AG102" s="893"/>
      <c r="AH102" s="893"/>
      <c r="AI102" s="893"/>
      <c r="AJ102" s="893"/>
      <c r="AK102" s="893"/>
      <c r="AL102" s="893"/>
      <c r="AM102" s="893"/>
      <c r="AN102" s="893"/>
      <c r="AO102" s="893"/>
      <c r="AP102" s="893"/>
      <c r="AQ102" s="893"/>
      <c r="AR102" s="893"/>
      <c r="AS102" s="893"/>
      <c r="AT102" s="893"/>
      <c r="AU102" s="893"/>
      <c r="AV102" s="893"/>
      <c r="AW102" s="893"/>
      <c r="AX102" s="893"/>
      <c r="AY102" s="893"/>
      <c r="AZ102" s="893"/>
      <c r="BA102" s="893"/>
      <c r="BB102" s="893"/>
      <c r="BC102" s="893"/>
      <c r="BD102" s="893"/>
      <c r="BE102" s="893"/>
      <c r="BF102" s="893"/>
      <c r="BG102" s="893"/>
      <c r="BH102" s="893"/>
      <c r="BI102" s="893"/>
      <c r="BJ102" s="893"/>
      <c r="BK102" s="893"/>
      <c r="BL102" s="893"/>
    </row>
    <row r="103" spans="4:64" s="892" customFormat="1" ht="13.5" customHeight="1">
      <c r="D103" s="4"/>
      <c r="E103" s="893"/>
      <c r="F103" s="893"/>
      <c r="G103" s="893"/>
      <c r="H103" s="893"/>
      <c r="I103" s="893"/>
      <c r="J103" s="893"/>
      <c r="K103" s="893"/>
      <c r="L103" s="893"/>
      <c r="M103" s="893"/>
      <c r="N103" s="893"/>
      <c r="O103" s="893"/>
      <c r="P103" s="893"/>
      <c r="Q103" s="893"/>
      <c r="R103" s="893"/>
      <c r="S103" s="893"/>
      <c r="T103" s="893"/>
      <c r="U103" s="893"/>
      <c r="V103" s="893"/>
      <c r="W103" s="893"/>
      <c r="X103" s="893"/>
      <c r="Y103" s="893"/>
      <c r="Z103" s="893"/>
      <c r="AA103" s="893"/>
      <c r="AB103" s="893"/>
      <c r="AC103" s="893"/>
      <c r="AD103" s="893"/>
      <c r="AE103" s="893"/>
      <c r="AF103" s="893"/>
      <c r="AG103" s="893"/>
      <c r="AH103" s="893"/>
      <c r="AI103" s="893"/>
      <c r="AJ103" s="893"/>
      <c r="AK103" s="893"/>
      <c r="AL103" s="893"/>
      <c r="AM103" s="893"/>
      <c r="AN103" s="893"/>
      <c r="AO103" s="893"/>
      <c r="AP103" s="893"/>
      <c r="AQ103" s="893"/>
      <c r="AR103" s="893"/>
      <c r="AS103" s="893"/>
      <c r="AT103" s="893"/>
      <c r="AU103" s="893"/>
      <c r="AV103" s="893"/>
      <c r="AW103" s="893"/>
      <c r="AX103" s="893"/>
      <c r="AY103" s="893"/>
      <c r="AZ103" s="893"/>
      <c r="BA103" s="893"/>
      <c r="BB103" s="893"/>
      <c r="BC103" s="893"/>
      <c r="BD103" s="893"/>
      <c r="BE103" s="893"/>
      <c r="BF103" s="893"/>
      <c r="BG103" s="893"/>
      <c r="BH103" s="893"/>
      <c r="BI103" s="893"/>
      <c r="BJ103" s="893"/>
      <c r="BK103" s="893"/>
      <c r="BL103" s="893"/>
    </row>
    <row r="104" spans="4:64" s="892" customFormat="1" ht="12.75" customHeight="1">
      <c r="D104" s="4"/>
      <c r="E104" s="893"/>
      <c r="F104" s="893"/>
      <c r="G104" s="893"/>
      <c r="H104" s="893"/>
      <c r="I104" s="893"/>
      <c r="J104" s="893"/>
      <c r="K104" s="893"/>
      <c r="L104" s="893"/>
      <c r="M104" s="893"/>
      <c r="N104" s="893"/>
      <c r="O104" s="893"/>
      <c r="P104" s="893"/>
      <c r="Q104" s="893"/>
      <c r="R104" s="893"/>
      <c r="S104" s="893"/>
      <c r="T104" s="893"/>
      <c r="U104" s="893"/>
      <c r="V104" s="893"/>
      <c r="W104" s="893"/>
      <c r="X104" s="893"/>
      <c r="Y104" s="893"/>
      <c r="Z104" s="893"/>
      <c r="AA104" s="893"/>
      <c r="AB104" s="893"/>
      <c r="AC104" s="893"/>
      <c r="AD104" s="893"/>
      <c r="AE104" s="893"/>
      <c r="AF104" s="893"/>
      <c r="AG104" s="893"/>
      <c r="AH104" s="893"/>
      <c r="AI104" s="893"/>
      <c r="AJ104" s="893"/>
      <c r="AK104" s="893"/>
      <c r="AL104" s="893"/>
      <c r="AM104" s="893"/>
      <c r="AN104" s="893"/>
      <c r="AO104" s="893"/>
      <c r="AP104" s="893"/>
      <c r="AQ104" s="893"/>
      <c r="AR104" s="893"/>
      <c r="AS104" s="893"/>
      <c r="AT104" s="893"/>
      <c r="AU104" s="893"/>
      <c r="AV104" s="893"/>
      <c r="AW104" s="893"/>
      <c r="AX104" s="893"/>
      <c r="AY104" s="893"/>
      <c r="AZ104" s="893"/>
      <c r="BA104" s="893"/>
      <c r="BB104" s="893"/>
      <c r="BC104" s="893"/>
      <c r="BD104" s="893"/>
      <c r="BE104" s="893"/>
      <c r="BF104" s="893"/>
      <c r="BG104" s="893"/>
      <c r="BH104" s="893"/>
      <c r="BI104" s="893"/>
      <c r="BJ104" s="893"/>
      <c r="BK104" s="893"/>
      <c r="BL104" s="893"/>
    </row>
    <row r="105" spans="4:64" s="892" customFormat="1" ht="12.75" customHeight="1">
      <c r="D105" s="4"/>
      <c r="E105" s="893"/>
      <c r="F105" s="893"/>
      <c r="G105" s="893"/>
      <c r="H105" s="893"/>
      <c r="I105" s="893"/>
      <c r="J105" s="893"/>
      <c r="K105" s="893"/>
      <c r="L105" s="893"/>
      <c r="M105" s="893"/>
      <c r="N105" s="893"/>
      <c r="O105" s="893"/>
      <c r="P105" s="893"/>
      <c r="Q105" s="893"/>
      <c r="R105" s="893"/>
      <c r="S105" s="893"/>
      <c r="T105" s="893"/>
      <c r="U105" s="893"/>
      <c r="V105" s="893"/>
      <c r="W105" s="893"/>
      <c r="X105" s="893"/>
      <c r="Y105" s="893"/>
      <c r="Z105" s="893"/>
      <c r="AA105" s="893"/>
      <c r="AB105" s="893"/>
      <c r="AC105" s="893"/>
      <c r="AD105" s="893"/>
      <c r="AE105" s="893"/>
      <c r="AF105" s="893"/>
      <c r="AG105" s="893"/>
      <c r="AH105" s="893"/>
      <c r="AI105" s="893"/>
      <c r="AJ105" s="893"/>
      <c r="AK105" s="893"/>
      <c r="AL105" s="893"/>
      <c r="AM105" s="893"/>
      <c r="AN105" s="893"/>
      <c r="AO105" s="893"/>
      <c r="AP105" s="893"/>
      <c r="AQ105" s="893"/>
      <c r="AR105" s="893"/>
      <c r="AS105" s="893"/>
      <c r="AT105" s="893"/>
      <c r="AU105" s="893"/>
      <c r="AV105" s="893"/>
      <c r="AW105" s="893"/>
      <c r="AX105" s="893"/>
      <c r="AY105" s="893"/>
      <c r="AZ105" s="893"/>
      <c r="BA105" s="893"/>
      <c r="BB105" s="893"/>
      <c r="BC105" s="893"/>
      <c r="BD105" s="893"/>
      <c r="BE105" s="893"/>
      <c r="BF105" s="893"/>
      <c r="BG105" s="893"/>
      <c r="BH105" s="893"/>
      <c r="BI105" s="893"/>
      <c r="BJ105" s="893"/>
      <c r="BK105" s="893"/>
      <c r="BL105" s="893"/>
    </row>
    <row r="106" spans="4:64" s="892" customFormat="1" ht="12.75" customHeight="1">
      <c r="D106" s="4"/>
      <c r="E106" s="893"/>
      <c r="F106" s="893"/>
      <c r="G106" s="893"/>
      <c r="H106" s="893"/>
      <c r="I106" s="893"/>
      <c r="J106" s="893"/>
      <c r="K106" s="893"/>
      <c r="L106" s="893"/>
      <c r="M106" s="893"/>
      <c r="N106" s="893"/>
      <c r="O106" s="893"/>
      <c r="P106" s="893"/>
      <c r="Q106" s="893"/>
      <c r="R106" s="893"/>
      <c r="S106" s="893"/>
      <c r="T106" s="893"/>
      <c r="U106" s="893"/>
      <c r="V106" s="893"/>
      <c r="W106" s="893"/>
      <c r="X106" s="893"/>
      <c r="Y106" s="893"/>
      <c r="Z106" s="893"/>
      <c r="AA106" s="893"/>
      <c r="AB106" s="893"/>
      <c r="AC106" s="893"/>
      <c r="AD106" s="893"/>
      <c r="AE106" s="893"/>
      <c r="AF106" s="893"/>
      <c r="AG106" s="893"/>
      <c r="AH106" s="893"/>
      <c r="AI106" s="893"/>
      <c r="AJ106" s="893"/>
      <c r="AK106" s="893"/>
      <c r="AL106" s="893"/>
      <c r="AM106" s="893"/>
      <c r="AN106" s="893"/>
      <c r="AO106" s="893"/>
      <c r="AP106" s="893"/>
      <c r="AQ106" s="893"/>
      <c r="AR106" s="893"/>
      <c r="AS106" s="893"/>
      <c r="AT106" s="893"/>
      <c r="AU106" s="893"/>
      <c r="AV106" s="893"/>
      <c r="AW106" s="893"/>
      <c r="AX106" s="893"/>
      <c r="AY106" s="893"/>
      <c r="AZ106" s="893"/>
      <c r="BA106" s="893"/>
      <c r="BB106" s="893"/>
      <c r="BC106" s="893"/>
      <c r="BD106" s="893"/>
      <c r="BE106" s="893"/>
      <c r="BF106" s="893"/>
      <c r="BG106" s="893"/>
      <c r="BH106" s="893"/>
      <c r="BI106" s="893"/>
      <c r="BJ106" s="893"/>
      <c r="BK106" s="893"/>
      <c r="BL106" s="893"/>
    </row>
    <row r="107" spans="4:64" s="892" customFormat="1" ht="11.1" customHeight="1">
      <c r="D107" s="4"/>
      <c r="E107" s="893"/>
      <c r="F107" s="893"/>
      <c r="G107" s="893"/>
      <c r="H107" s="893"/>
      <c r="I107" s="893"/>
      <c r="J107" s="893"/>
      <c r="K107" s="893"/>
      <c r="L107" s="893"/>
      <c r="M107" s="893"/>
      <c r="N107" s="893"/>
      <c r="O107" s="893"/>
      <c r="P107" s="893"/>
      <c r="Q107" s="893"/>
      <c r="R107" s="893"/>
      <c r="S107" s="893"/>
      <c r="T107" s="893"/>
      <c r="U107" s="893"/>
      <c r="V107" s="893"/>
      <c r="W107" s="893"/>
      <c r="X107" s="893"/>
      <c r="Y107" s="893"/>
      <c r="Z107" s="893"/>
      <c r="AA107" s="893"/>
      <c r="AB107" s="893"/>
      <c r="AC107" s="893"/>
      <c r="AD107" s="893"/>
      <c r="AE107" s="893"/>
      <c r="AF107" s="893"/>
      <c r="AG107" s="893"/>
      <c r="AH107" s="893"/>
      <c r="AI107" s="893"/>
      <c r="AJ107" s="893"/>
      <c r="AK107" s="893"/>
      <c r="AL107" s="893"/>
      <c r="AM107" s="893"/>
      <c r="AN107" s="893"/>
      <c r="AO107" s="893"/>
      <c r="AP107" s="893"/>
      <c r="AQ107" s="893"/>
      <c r="AR107" s="893"/>
      <c r="AS107" s="893"/>
      <c r="AT107" s="893"/>
      <c r="AU107" s="893"/>
      <c r="AV107" s="893"/>
      <c r="AW107" s="893"/>
      <c r="AX107" s="893"/>
      <c r="AY107" s="893"/>
      <c r="AZ107" s="893"/>
      <c r="BA107" s="893"/>
      <c r="BB107" s="893"/>
      <c r="BC107" s="893"/>
      <c r="BD107" s="893"/>
      <c r="BE107" s="893"/>
      <c r="BF107" s="893"/>
      <c r="BG107" s="893"/>
      <c r="BH107" s="893"/>
      <c r="BI107" s="893"/>
      <c r="BJ107" s="893"/>
      <c r="BK107" s="893"/>
      <c r="BL107" s="893"/>
    </row>
    <row r="108" spans="4:64" s="892" customFormat="1" ht="24" customHeight="1">
      <c r="D108" s="4"/>
      <c r="E108" s="893"/>
      <c r="F108" s="893"/>
      <c r="G108" s="893"/>
      <c r="H108" s="893"/>
      <c r="I108" s="893"/>
      <c r="J108" s="893"/>
      <c r="K108" s="893"/>
      <c r="L108" s="893"/>
      <c r="M108" s="893"/>
      <c r="N108" s="893"/>
      <c r="O108" s="893"/>
      <c r="P108" s="893"/>
      <c r="Q108" s="893"/>
      <c r="R108" s="893"/>
      <c r="S108" s="893"/>
      <c r="T108" s="893"/>
      <c r="U108" s="893"/>
      <c r="V108" s="893"/>
      <c r="W108" s="893"/>
      <c r="X108" s="893"/>
      <c r="Y108" s="893"/>
      <c r="Z108" s="893"/>
      <c r="AA108" s="893"/>
      <c r="AB108" s="893"/>
      <c r="AC108" s="893"/>
      <c r="AD108" s="893"/>
      <c r="AE108" s="893"/>
      <c r="AF108" s="893"/>
      <c r="AG108" s="893"/>
      <c r="AH108" s="893"/>
      <c r="AI108" s="893"/>
      <c r="AJ108" s="893"/>
      <c r="AK108" s="893"/>
      <c r="AL108" s="893"/>
      <c r="AM108" s="893"/>
      <c r="AN108" s="893"/>
      <c r="AO108" s="893"/>
      <c r="AP108" s="893"/>
      <c r="AQ108" s="893"/>
      <c r="AR108" s="893"/>
      <c r="AS108" s="893"/>
      <c r="AT108" s="893"/>
      <c r="AU108" s="893"/>
      <c r="AV108" s="893"/>
      <c r="AW108" s="893"/>
      <c r="AX108" s="893"/>
      <c r="AY108" s="893"/>
      <c r="AZ108" s="893"/>
      <c r="BA108" s="893"/>
      <c r="BB108" s="893"/>
      <c r="BC108" s="893"/>
      <c r="BD108" s="893"/>
      <c r="BE108" s="893"/>
      <c r="BF108" s="893"/>
      <c r="BG108" s="893"/>
      <c r="BH108" s="893"/>
      <c r="BI108" s="893"/>
      <c r="BJ108" s="893"/>
      <c r="BK108" s="893"/>
      <c r="BL108" s="893"/>
    </row>
    <row r="109" spans="4:64" s="892" customFormat="1" ht="11.1" customHeight="1">
      <c r="D109" s="4"/>
      <c r="E109" s="893"/>
      <c r="F109" s="893"/>
      <c r="G109" s="893"/>
      <c r="H109" s="893"/>
      <c r="I109" s="893"/>
      <c r="J109" s="893"/>
      <c r="K109" s="893"/>
      <c r="L109" s="893"/>
      <c r="M109" s="893"/>
      <c r="N109" s="893"/>
      <c r="O109" s="893"/>
      <c r="P109" s="893"/>
      <c r="Q109" s="893"/>
      <c r="R109" s="893"/>
      <c r="S109" s="893"/>
      <c r="T109" s="893"/>
      <c r="U109" s="893"/>
      <c r="V109" s="893"/>
      <c r="W109" s="893"/>
      <c r="X109" s="893"/>
      <c r="Y109" s="893"/>
      <c r="Z109" s="893"/>
      <c r="AA109" s="893"/>
      <c r="AB109" s="893"/>
      <c r="AC109" s="893"/>
      <c r="AD109" s="893"/>
      <c r="AE109" s="893"/>
      <c r="AF109" s="893"/>
      <c r="AG109" s="893"/>
      <c r="AH109" s="893"/>
      <c r="AI109" s="893"/>
      <c r="AJ109" s="893"/>
      <c r="AK109" s="893"/>
      <c r="AL109" s="893"/>
      <c r="AM109" s="893"/>
      <c r="AN109" s="893"/>
      <c r="AO109" s="893"/>
      <c r="AP109" s="893"/>
      <c r="AQ109" s="893"/>
      <c r="AR109" s="893"/>
      <c r="AS109" s="893"/>
      <c r="AT109" s="893"/>
      <c r="AU109" s="893"/>
      <c r="AV109" s="893"/>
      <c r="AW109" s="893"/>
      <c r="AX109" s="893"/>
      <c r="AY109" s="893"/>
      <c r="AZ109" s="893"/>
      <c r="BA109" s="893"/>
      <c r="BB109" s="893"/>
      <c r="BC109" s="893"/>
      <c r="BD109" s="893"/>
      <c r="BE109" s="893"/>
      <c r="BF109" s="893"/>
      <c r="BG109" s="893"/>
      <c r="BH109" s="893"/>
      <c r="BI109" s="893"/>
      <c r="BJ109" s="893"/>
      <c r="BK109" s="893"/>
      <c r="BL109" s="893"/>
    </row>
    <row r="110" spans="4:64" s="892" customFormat="1" ht="12.75" customHeight="1">
      <c r="D110" s="4"/>
      <c r="E110" s="893"/>
      <c r="F110" s="893"/>
      <c r="G110" s="893"/>
      <c r="H110" s="893"/>
      <c r="I110" s="893"/>
      <c r="J110" s="893"/>
      <c r="K110" s="893"/>
      <c r="L110" s="893"/>
      <c r="M110" s="893"/>
      <c r="N110" s="893"/>
      <c r="O110" s="893"/>
      <c r="P110" s="893"/>
      <c r="Q110" s="893"/>
      <c r="R110" s="893"/>
      <c r="S110" s="893"/>
      <c r="T110" s="893"/>
      <c r="U110" s="893"/>
      <c r="V110" s="893"/>
      <c r="W110" s="893"/>
      <c r="X110" s="893"/>
      <c r="Y110" s="893"/>
      <c r="Z110" s="893"/>
      <c r="AA110" s="893"/>
      <c r="AB110" s="893"/>
      <c r="AC110" s="893"/>
      <c r="AD110" s="893"/>
      <c r="AE110" s="893"/>
      <c r="AF110" s="893"/>
      <c r="AG110" s="893"/>
      <c r="AH110" s="893"/>
      <c r="AI110" s="893"/>
      <c r="AJ110" s="893"/>
      <c r="AK110" s="893"/>
      <c r="AL110" s="893"/>
      <c r="AM110" s="893"/>
      <c r="AN110" s="893"/>
      <c r="AO110" s="893"/>
      <c r="AP110" s="893"/>
      <c r="AQ110" s="893"/>
      <c r="AR110" s="893"/>
      <c r="AS110" s="893"/>
      <c r="AT110" s="893"/>
      <c r="AU110" s="893"/>
      <c r="AV110" s="893"/>
      <c r="AW110" s="893"/>
      <c r="AX110" s="893"/>
      <c r="AY110" s="893"/>
      <c r="AZ110" s="893"/>
      <c r="BA110" s="893"/>
      <c r="BB110" s="893"/>
      <c r="BC110" s="893"/>
      <c r="BD110" s="893"/>
      <c r="BE110" s="893"/>
      <c r="BF110" s="893"/>
      <c r="BG110" s="893"/>
      <c r="BH110" s="893"/>
      <c r="BI110" s="893"/>
      <c r="BJ110" s="893"/>
      <c r="BK110" s="893"/>
      <c r="BL110" s="893"/>
    </row>
    <row r="111" spans="4:64" s="892" customFormat="1" ht="11.1" customHeight="1">
      <c r="D111" s="4"/>
      <c r="E111" s="893"/>
      <c r="F111" s="893"/>
      <c r="G111" s="893"/>
      <c r="H111" s="893"/>
      <c r="I111" s="893"/>
      <c r="J111" s="893"/>
      <c r="K111" s="893"/>
      <c r="L111" s="893"/>
      <c r="M111" s="893"/>
      <c r="N111" s="893"/>
      <c r="O111" s="893"/>
      <c r="P111" s="893"/>
      <c r="Q111" s="893"/>
      <c r="R111" s="893"/>
      <c r="S111" s="893"/>
      <c r="T111" s="893"/>
      <c r="U111" s="893"/>
      <c r="V111" s="893"/>
      <c r="W111" s="893"/>
      <c r="X111" s="893"/>
      <c r="Y111" s="893"/>
      <c r="Z111" s="893"/>
      <c r="AA111" s="893"/>
      <c r="AB111" s="893"/>
      <c r="AC111" s="893"/>
      <c r="AD111" s="893"/>
      <c r="AE111" s="893"/>
      <c r="AF111" s="893"/>
      <c r="AG111" s="893"/>
      <c r="AH111" s="893"/>
      <c r="AI111" s="893"/>
      <c r="AJ111" s="893"/>
      <c r="AK111" s="893"/>
      <c r="AL111" s="893"/>
      <c r="AM111" s="893"/>
      <c r="AN111" s="893"/>
      <c r="AO111" s="893"/>
      <c r="AP111" s="893"/>
      <c r="AQ111" s="893"/>
      <c r="AR111" s="893"/>
      <c r="AS111" s="893"/>
      <c r="AT111" s="893"/>
      <c r="AU111" s="893"/>
      <c r="AV111" s="893"/>
      <c r="AW111" s="893"/>
      <c r="AX111" s="893"/>
      <c r="AY111" s="893"/>
      <c r="AZ111" s="893"/>
      <c r="BA111" s="893"/>
      <c r="BB111" s="893"/>
      <c r="BC111" s="893"/>
      <c r="BD111" s="893"/>
      <c r="BE111" s="893"/>
      <c r="BF111" s="893"/>
      <c r="BG111" s="893"/>
      <c r="BH111" s="893"/>
      <c r="BI111" s="893"/>
      <c r="BJ111" s="893"/>
      <c r="BK111" s="893"/>
      <c r="BL111" s="893"/>
    </row>
    <row r="112" spans="4:64" s="892" customFormat="1" ht="12.75" customHeight="1">
      <c r="D112" s="4"/>
      <c r="E112" s="893"/>
      <c r="F112" s="893"/>
      <c r="G112" s="893"/>
      <c r="H112" s="893"/>
      <c r="I112" s="893"/>
      <c r="J112" s="893"/>
      <c r="K112" s="893"/>
      <c r="L112" s="893"/>
      <c r="M112" s="893"/>
      <c r="N112" s="893"/>
      <c r="O112" s="893"/>
      <c r="P112" s="893"/>
      <c r="Q112" s="893"/>
      <c r="R112" s="893"/>
      <c r="S112" s="893"/>
      <c r="T112" s="893"/>
      <c r="U112" s="893"/>
      <c r="V112" s="893"/>
      <c r="W112" s="893"/>
      <c r="X112" s="893"/>
      <c r="Y112" s="893"/>
      <c r="Z112" s="893"/>
      <c r="AA112" s="893"/>
      <c r="AB112" s="893"/>
      <c r="AC112" s="893"/>
      <c r="AD112" s="893"/>
      <c r="AE112" s="893"/>
      <c r="AF112" s="893"/>
      <c r="AG112" s="893"/>
      <c r="AH112" s="893"/>
      <c r="AI112" s="893"/>
      <c r="AJ112" s="893"/>
      <c r="AK112" s="893"/>
      <c r="AL112" s="893"/>
      <c r="AM112" s="893"/>
      <c r="AN112" s="893"/>
      <c r="AO112" s="893"/>
      <c r="AP112" s="893"/>
      <c r="AQ112" s="893"/>
      <c r="AR112" s="893"/>
      <c r="AS112" s="893"/>
      <c r="AT112" s="893"/>
      <c r="AU112" s="893"/>
      <c r="AV112" s="893"/>
      <c r="AW112" s="893"/>
      <c r="AX112" s="893"/>
      <c r="AY112" s="893"/>
      <c r="AZ112" s="893"/>
      <c r="BA112" s="893"/>
      <c r="BB112" s="893"/>
      <c r="BC112" s="893"/>
      <c r="BD112" s="893"/>
      <c r="BE112" s="893"/>
      <c r="BF112" s="893"/>
      <c r="BG112" s="893"/>
      <c r="BH112" s="893"/>
      <c r="BI112" s="893"/>
      <c r="BJ112" s="893"/>
      <c r="BK112" s="893"/>
      <c r="BL112" s="893"/>
    </row>
    <row r="113" spans="4:64" s="892" customFormat="1" ht="12.75" customHeight="1">
      <c r="D113" s="4"/>
      <c r="E113" s="893"/>
      <c r="F113" s="893"/>
      <c r="G113" s="893"/>
      <c r="H113" s="893"/>
      <c r="I113" s="893"/>
      <c r="J113" s="893"/>
      <c r="K113" s="893"/>
      <c r="L113" s="893"/>
      <c r="M113" s="893"/>
      <c r="N113" s="893"/>
      <c r="O113" s="893"/>
      <c r="P113" s="893"/>
      <c r="Q113" s="893"/>
      <c r="R113" s="893"/>
      <c r="S113" s="893"/>
      <c r="T113" s="893"/>
      <c r="U113" s="893"/>
      <c r="V113" s="893"/>
      <c r="W113" s="893"/>
      <c r="X113" s="893"/>
      <c r="Y113" s="893"/>
      <c r="Z113" s="893"/>
      <c r="AA113" s="893"/>
      <c r="AB113" s="893"/>
      <c r="AC113" s="893"/>
      <c r="AD113" s="893"/>
      <c r="AE113" s="893"/>
      <c r="AF113" s="893"/>
      <c r="AG113" s="893"/>
      <c r="AH113" s="893"/>
      <c r="AI113" s="893"/>
      <c r="AJ113" s="893"/>
      <c r="AK113" s="893"/>
      <c r="AL113" s="893"/>
      <c r="AM113" s="893"/>
      <c r="AN113" s="893"/>
      <c r="AO113" s="893"/>
      <c r="AP113" s="893"/>
      <c r="AQ113" s="893"/>
      <c r="AR113" s="893"/>
      <c r="AS113" s="893"/>
      <c r="AT113" s="893"/>
      <c r="AU113" s="893"/>
      <c r="AV113" s="893"/>
      <c r="AW113" s="893"/>
      <c r="AX113" s="893"/>
      <c r="AY113" s="893"/>
      <c r="AZ113" s="893"/>
      <c r="BA113" s="893"/>
      <c r="BB113" s="893"/>
      <c r="BC113" s="893"/>
      <c r="BD113" s="893"/>
      <c r="BE113" s="893"/>
      <c r="BF113" s="893"/>
      <c r="BG113" s="893"/>
      <c r="BH113" s="893"/>
      <c r="BI113" s="893"/>
      <c r="BJ113" s="893"/>
      <c r="BK113" s="893"/>
      <c r="BL113" s="893"/>
    </row>
    <row r="114" spans="4:64" s="892" customFormat="1" ht="12.75" customHeight="1">
      <c r="D114" s="4"/>
      <c r="E114" s="893"/>
      <c r="F114" s="893"/>
      <c r="G114" s="893"/>
      <c r="H114" s="893"/>
      <c r="I114" s="893"/>
      <c r="J114" s="893"/>
      <c r="K114" s="893"/>
      <c r="L114" s="893"/>
      <c r="M114" s="893"/>
      <c r="N114" s="893"/>
      <c r="O114" s="893"/>
      <c r="P114" s="893"/>
      <c r="Q114" s="893"/>
      <c r="R114" s="893"/>
      <c r="S114" s="893"/>
      <c r="T114" s="893"/>
      <c r="U114" s="893"/>
      <c r="V114" s="893"/>
      <c r="W114" s="893"/>
      <c r="X114" s="893"/>
      <c r="Y114" s="893"/>
      <c r="Z114" s="893"/>
      <c r="AA114" s="893"/>
      <c r="AB114" s="893"/>
      <c r="AC114" s="893"/>
      <c r="AD114" s="893"/>
      <c r="AE114" s="893"/>
      <c r="AF114" s="893"/>
      <c r="AG114" s="893"/>
      <c r="AH114" s="893"/>
      <c r="AI114" s="893"/>
      <c r="AJ114" s="893"/>
      <c r="AK114" s="893"/>
      <c r="AL114" s="893"/>
      <c r="AM114" s="893"/>
      <c r="AN114" s="893"/>
      <c r="AO114" s="893"/>
      <c r="AP114" s="893"/>
      <c r="AQ114" s="893"/>
      <c r="AR114" s="893"/>
      <c r="AS114" s="893"/>
      <c r="AT114" s="893"/>
      <c r="AU114" s="893"/>
      <c r="AV114" s="893"/>
      <c r="AW114" s="893"/>
      <c r="AX114" s="893"/>
      <c r="AY114" s="893"/>
      <c r="AZ114" s="893"/>
      <c r="BA114" s="893"/>
      <c r="BB114" s="893"/>
      <c r="BC114" s="893"/>
      <c r="BD114" s="893"/>
      <c r="BE114" s="893"/>
      <c r="BF114" s="893"/>
      <c r="BG114" s="893"/>
      <c r="BH114" s="893"/>
      <c r="BI114" s="893"/>
      <c r="BJ114" s="893"/>
      <c r="BK114" s="893"/>
      <c r="BL114" s="893"/>
    </row>
    <row r="115" spans="4:64" s="892" customFormat="1" ht="12.75" customHeight="1">
      <c r="D115" s="4"/>
      <c r="E115" s="893"/>
      <c r="F115" s="893"/>
      <c r="G115" s="893"/>
      <c r="H115" s="893"/>
      <c r="I115" s="893"/>
      <c r="J115" s="893"/>
      <c r="K115" s="893"/>
      <c r="L115" s="893"/>
      <c r="M115" s="893"/>
      <c r="N115" s="893"/>
      <c r="O115" s="893"/>
      <c r="P115" s="893"/>
      <c r="Q115" s="893"/>
      <c r="R115" s="893"/>
      <c r="S115" s="893"/>
      <c r="T115" s="893"/>
      <c r="U115" s="893"/>
      <c r="V115" s="893"/>
      <c r="W115" s="893"/>
      <c r="X115" s="893"/>
      <c r="Y115" s="893"/>
      <c r="Z115" s="893"/>
      <c r="AA115" s="893"/>
      <c r="AB115" s="893"/>
      <c r="AC115" s="893"/>
      <c r="AD115" s="893"/>
      <c r="AE115" s="893"/>
      <c r="AF115" s="893"/>
      <c r="AG115" s="893"/>
      <c r="AH115" s="893"/>
      <c r="AI115" s="893"/>
      <c r="AJ115" s="893"/>
      <c r="AK115" s="893"/>
      <c r="AL115" s="893"/>
      <c r="AM115" s="893"/>
      <c r="AN115" s="893"/>
      <c r="AO115" s="893"/>
      <c r="AP115" s="893"/>
      <c r="AQ115" s="893"/>
      <c r="AR115" s="893"/>
      <c r="AS115" s="893"/>
      <c r="AT115" s="893"/>
      <c r="AU115" s="893"/>
      <c r="AV115" s="893"/>
      <c r="AW115" s="893"/>
      <c r="AX115" s="893"/>
      <c r="AY115" s="893"/>
      <c r="AZ115" s="893"/>
      <c r="BA115" s="893"/>
      <c r="BB115" s="893"/>
      <c r="BC115" s="893"/>
      <c r="BD115" s="893"/>
      <c r="BE115" s="893"/>
      <c r="BF115" s="893"/>
      <c r="BG115" s="893"/>
      <c r="BH115" s="893"/>
      <c r="BI115" s="893"/>
      <c r="BJ115" s="893"/>
      <c r="BK115" s="893"/>
      <c r="BL115" s="893"/>
    </row>
    <row r="116" spans="4:64" s="892" customFormat="1" ht="12.75" customHeight="1">
      <c r="D116" s="4"/>
      <c r="E116" s="893"/>
      <c r="F116" s="893"/>
      <c r="G116" s="893"/>
      <c r="H116" s="893"/>
      <c r="I116" s="893"/>
      <c r="J116" s="893"/>
      <c r="K116" s="893"/>
      <c r="L116" s="893"/>
      <c r="M116" s="893"/>
      <c r="N116" s="893"/>
      <c r="O116" s="893"/>
      <c r="P116" s="893"/>
      <c r="Q116" s="893"/>
      <c r="R116" s="893"/>
      <c r="S116" s="893"/>
      <c r="T116" s="893"/>
      <c r="U116" s="893"/>
      <c r="V116" s="893"/>
      <c r="W116" s="893"/>
      <c r="X116" s="893"/>
      <c r="Y116" s="893"/>
      <c r="Z116" s="893"/>
      <c r="AA116" s="893"/>
      <c r="AB116" s="893"/>
      <c r="AC116" s="893"/>
      <c r="AD116" s="893"/>
      <c r="AE116" s="893"/>
      <c r="AF116" s="893"/>
      <c r="AG116" s="893"/>
      <c r="AH116" s="893"/>
      <c r="AI116" s="893"/>
      <c r="AJ116" s="893"/>
      <c r="AK116" s="893"/>
      <c r="AL116" s="893"/>
      <c r="AM116" s="893"/>
      <c r="AN116" s="893"/>
      <c r="AO116" s="893"/>
      <c r="AP116" s="893"/>
      <c r="AQ116" s="893"/>
      <c r="AR116" s="893"/>
      <c r="AS116" s="893"/>
      <c r="AT116" s="893"/>
      <c r="AU116" s="893"/>
      <c r="AV116" s="893"/>
      <c r="AW116" s="893"/>
      <c r="AX116" s="893"/>
      <c r="AY116" s="893"/>
      <c r="AZ116" s="893"/>
      <c r="BA116" s="893"/>
      <c r="BB116" s="893"/>
      <c r="BC116" s="893"/>
      <c r="BD116" s="893"/>
      <c r="BE116" s="893"/>
      <c r="BF116" s="893"/>
      <c r="BG116" s="893"/>
      <c r="BH116" s="893"/>
      <c r="BI116" s="893"/>
      <c r="BJ116" s="893"/>
      <c r="BK116" s="893"/>
      <c r="BL116" s="893"/>
    </row>
    <row r="117" spans="4:64" s="892" customFormat="1" ht="11.1" customHeight="1">
      <c r="D117" s="4"/>
      <c r="E117" s="893"/>
      <c r="F117" s="893"/>
      <c r="G117" s="893"/>
      <c r="H117" s="893"/>
      <c r="I117" s="893"/>
      <c r="J117" s="893"/>
      <c r="K117" s="893"/>
      <c r="L117" s="893"/>
      <c r="M117" s="893"/>
      <c r="N117" s="893"/>
      <c r="O117" s="893"/>
      <c r="P117" s="893"/>
      <c r="Q117" s="893"/>
      <c r="R117" s="893"/>
      <c r="S117" s="893"/>
      <c r="T117" s="893"/>
      <c r="U117" s="893"/>
      <c r="V117" s="893"/>
      <c r="W117" s="893"/>
      <c r="X117" s="893"/>
      <c r="Y117" s="893"/>
      <c r="Z117" s="893"/>
      <c r="AA117" s="893"/>
      <c r="AB117" s="893"/>
      <c r="AC117" s="893"/>
      <c r="AD117" s="893"/>
      <c r="AE117" s="893"/>
      <c r="AF117" s="893"/>
      <c r="AG117" s="893"/>
      <c r="AH117" s="893"/>
      <c r="AI117" s="893"/>
      <c r="AJ117" s="893"/>
      <c r="AK117" s="893"/>
      <c r="AL117" s="893"/>
      <c r="AM117" s="893"/>
      <c r="AN117" s="893"/>
      <c r="AO117" s="893"/>
      <c r="AP117" s="893"/>
      <c r="AQ117" s="893"/>
      <c r="AR117" s="893"/>
      <c r="AS117" s="893"/>
      <c r="AT117" s="893"/>
      <c r="AU117" s="893"/>
      <c r="AV117" s="893"/>
      <c r="AW117" s="893"/>
      <c r="AX117" s="893"/>
      <c r="AY117" s="893"/>
      <c r="AZ117" s="893"/>
      <c r="BA117" s="893"/>
      <c r="BB117" s="893"/>
      <c r="BC117" s="893"/>
      <c r="BD117" s="893"/>
      <c r="BE117" s="893"/>
      <c r="BF117" s="893"/>
      <c r="BG117" s="893"/>
      <c r="BH117" s="893"/>
      <c r="BI117" s="893"/>
      <c r="BJ117" s="893"/>
      <c r="BK117" s="893"/>
      <c r="BL117" s="893"/>
    </row>
    <row r="118" spans="4:64" s="892" customFormat="1" ht="12.75" customHeight="1">
      <c r="D118" s="4"/>
      <c r="E118" s="893"/>
      <c r="F118" s="893"/>
      <c r="G118" s="893"/>
      <c r="H118" s="893"/>
      <c r="I118" s="893"/>
      <c r="J118" s="893"/>
      <c r="K118" s="893"/>
      <c r="L118" s="893"/>
      <c r="M118" s="893"/>
      <c r="N118" s="893"/>
      <c r="O118" s="893"/>
      <c r="P118" s="893"/>
      <c r="Q118" s="893"/>
      <c r="R118" s="893"/>
      <c r="S118" s="893"/>
      <c r="T118" s="893"/>
      <c r="U118" s="893"/>
      <c r="V118" s="893"/>
      <c r="W118" s="893"/>
      <c r="X118" s="893"/>
      <c r="Y118" s="893"/>
      <c r="Z118" s="893"/>
      <c r="AA118" s="893"/>
      <c r="AB118" s="893"/>
      <c r="AC118" s="893"/>
      <c r="AD118" s="893"/>
      <c r="AE118" s="893"/>
      <c r="AF118" s="893"/>
      <c r="AG118" s="893"/>
      <c r="AH118" s="893"/>
      <c r="AI118" s="893"/>
      <c r="AJ118" s="893"/>
      <c r="AK118" s="893"/>
      <c r="AL118" s="893"/>
      <c r="AM118" s="893"/>
      <c r="AN118" s="893"/>
      <c r="AO118" s="893"/>
      <c r="AP118" s="893"/>
      <c r="AQ118" s="893"/>
      <c r="AR118" s="893"/>
      <c r="AS118" s="893"/>
      <c r="AT118" s="893"/>
      <c r="AU118" s="893"/>
      <c r="AV118" s="893"/>
      <c r="AW118" s="893"/>
      <c r="AX118" s="893"/>
      <c r="AY118" s="893"/>
      <c r="AZ118" s="893"/>
      <c r="BA118" s="893"/>
      <c r="BB118" s="893"/>
      <c r="BC118" s="893"/>
      <c r="BD118" s="893"/>
      <c r="BE118" s="893"/>
      <c r="BF118" s="893"/>
      <c r="BG118" s="893"/>
      <c r="BH118" s="893"/>
      <c r="BI118" s="893"/>
      <c r="BJ118" s="893"/>
      <c r="BK118" s="893"/>
      <c r="BL118" s="893"/>
    </row>
    <row r="119" spans="4:64" s="892" customFormat="1" ht="12.75" customHeight="1">
      <c r="D119" s="4"/>
      <c r="E119" s="893"/>
      <c r="F119" s="893"/>
      <c r="G119" s="893"/>
      <c r="H119" s="893"/>
      <c r="I119" s="893"/>
      <c r="J119" s="893"/>
      <c r="K119" s="893"/>
      <c r="L119" s="893"/>
      <c r="M119" s="893"/>
      <c r="N119" s="893"/>
      <c r="O119" s="893"/>
      <c r="P119" s="893"/>
      <c r="Q119" s="893"/>
      <c r="R119" s="893"/>
      <c r="S119" s="893"/>
      <c r="T119" s="893"/>
      <c r="U119" s="893"/>
      <c r="V119" s="893"/>
      <c r="W119" s="893"/>
      <c r="X119" s="893"/>
      <c r="Y119" s="893"/>
      <c r="Z119" s="893"/>
      <c r="AA119" s="893"/>
      <c r="AB119" s="893"/>
      <c r="AC119" s="893"/>
      <c r="AD119" s="893"/>
      <c r="AE119" s="893"/>
      <c r="AF119" s="893"/>
      <c r="AG119" s="893"/>
      <c r="AH119" s="893"/>
      <c r="AI119" s="893"/>
      <c r="AJ119" s="893"/>
      <c r="AK119" s="893"/>
      <c r="AL119" s="893"/>
      <c r="AM119" s="893"/>
      <c r="AN119" s="893"/>
      <c r="AO119" s="893"/>
      <c r="AP119" s="893"/>
      <c r="AQ119" s="893"/>
      <c r="AR119" s="893"/>
      <c r="AS119" s="893"/>
      <c r="AT119" s="893"/>
      <c r="AU119" s="893"/>
      <c r="AV119" s="893"/>
      <c r="AW119" s="893"/>
      <c r="AX119" s="893"/>
      <c r="AY119" s="893"/>
      <c r="AZ119" s="893"/>
      <c r="BA119" s="893"/>
      <c r="BB119" s="893"/>
      <c r="BC119" s="893"/>
      <c r="BD119" s="893"/>
      <c r="BE119" s="893"/>
      <c r="BF119" s="893"/>
      <c r="BG119" s="893"/>
      <c r="BH119" s="893"/>
      <c r="BI119" s="893"/>
      <c r="BJ119" s="893"/>
      <c r="BK119" s="893"/>
      <c r="BL119" s="893"/>
    </row>
    <row r="120" spans="4:64" s="892" customFormat="1" ht="12.75" customHeight="1">
      <c r="D120" s="4"/>
      <c r="E120" s="893"/>
      <c r="F120" s="893"/>
      <c r="G120" s="893"/>
      <c r="H120" s="893"/>
      <c r="I120" s="893"/>
      <c r="J120" s="893"/>
      <c r="K120" s="893"/>
      <c r="L120" s="893"/>
      <c r="M120" s="893"/>
      <c r="N120" s="893"/>
      <c r="O120" s="893"/>
      <c r="P120" s="893"/>
      <c r="Q120" s="893"/>
      <c r="R120" s="893"/>
      <c r="S120" s="893"/>
      <c r="T120" s="893"/>
      <c r="U120" s="893"/>
      <c r="V120" s="893"/>
      <c r="W120" s="893"/>
      <c r="X120" s="893"/>
      <c r="Y120" s="893"/>
      <c r="Z120" s="893"/>
      <c r="AA120" s="893"/>
      <c r="AB120" s="893"/>
      <c r="AC120" s="893"/>
      <c r="AD120" s="893"/>
      <c r="AE120" s="893"/>
      <c r="AF120" s="893"/>
      <c r="AG120" s="893"/>
      <c r="AH120" s="893"/>
      <c r="AI120" s="893"/>
      <c r="AJ120" s="893"/>
      <c r="AK120" s="893"/>
      <c r="AL120" s="893"/>
      <c r="AM120" s="893"/>
      <c r="AN120" s="893"/>
      <c r="AO120" s="893"/>
      <c r="AP120" s="893"/>
      <c r="AQ120" s="893"/>
      <c r="AR120" s="893"/>
      <c r="AS120" s="893"/>
      <c r="AT120" s="893"/>
      <c r="AU120" s="893"/>
      <c r="AV120" s="893"/>
      <c r="AW120" s="893"/>
      <c r="AX120" s="893"/>
      <c r="AY120" s="893"/>
      <c r="AZ120" s="893"/>
      <c r="BA120" s="893"/>
      <c r="BB120" s="893"/>
      <c r="BC120" s="893"/>
      <c r="BD120" s="893"/>
      <c r="BE120" s="893"/>
      <c r="BF120" s="893"/>
      <c r="BG120" s="893"/>
      <c r="BH120" s="893"/>
      <c r="BI120" s="893"/>
      <c r="BJ120" s="893"/>
      <c r="BK120" s="893"/>
      <c r="BL120" s="893"/>
    </row>
    <row r="121" spans="4:64" s="892" customFormat="1" ht="12.75" customHeight="1">
      <c r="D121" s="4"/>
      <c r="E121" s="893"/>
      <c r="F121" s="893"/>
      <c r="G121" s="893"/>
      <c r="H121" s="893"/>
      <c r="I121" s="893"/>
      <c r="J121" s="893"/>
      <c r="K121" s="893"/>
      <c r="L121" s="893"/>
      <c r="M121" s="893"/>
      <c r="N121" s="893"/>
      <c r="O121" s="893"/>
      <c r="P121" s="893"/>
      <c r="Q121" s="893"/>
      <c r="R121" s="893"/>
      <c r="S121" s="893"/>
      <c r="T121" s="893"/>
      <c r="U121" s="893"/>
      <c r="V121" s="893"/>
      <c r="W121" s="893"/>
      <c r="X121" s="893"/>
      <c r="Y121" s="893"/>
      <c r="Z121" s="893"/>
      <c r="AA121" s="893"/>
      <c r="AB121" s="893"/>
      <c r="AC121" s="893"/>
      <c r="AD121" s="893"/>
      <c r="AE121" s="893"/>
      <c r="AF121" s="893"/>
      <c r="AG121" s="893"/>
      <c r="AH121" s="893"/>
      <c r="AI121" s="893"/>
      <c r="AJ121" s="893"/>
      <c r="AK121" s="893"/>
      <c r="AL121" s="893"/>
      <c r="AM121" s="893"/>
      <c r="AN121" s="893"/>
      <c r="AO121" s="893"/>
      <c r="AP121" s="893"/>
      <c r="AQ121" s="893"/>
      <c r="AR121" s="893"/>
      <c r="AS121" s="893"/>
      <c r="AT121" s="893"/>
      <c r="AU121" s="893"/>
      <c r="AV121" s="893"/>
      <c r="AW121" s="893"/>
      <c r="AX121" s="893"/>
      <c r="AY121" s="893"/>
      <c r="AZ121" s="893"/>
      <c r="BA121" s="893"/>
      <c r="BB121" s="893"/>
      <c r="BC121" s="893"/>
      <c r="BD121" s="893"/>
      <c r="BE121" s="893"/>
      <c r="BF121" s="893"/>
      <c r="BG121" s="893"/>
      <c r="BH121" s="893"/>
      <c r="BI121" s="893"/>
      <c r="BJ121" s="893"/>
      <c r="BK121" s="893"/>
      <c r="BL121" s="893"/>
    </row>
    <row r="122" spans="4:64" s="892" customFormat="1" ht="12.75" customHeight="1">
      <c r="D122" s="4"/>
      <c r="E122" s="893"/>
      <c r="F122" s="893"/>
      <c r="G122" s="893"/>
      <c r="H122" s="893"/>
      <c r="I122" s="893"/>
      <c r="J122" s="893"/>
      <c r="K122" s="893"/>
      <c r="L122" s="893"/>
      <c r="M122" s="893"/>
      <c r="N122" s="893"/>
      <c r="O122" s="893"/>
      <c r="P122" s="893"/>
      <c r="Q122" s="893"/>
      <c r="R122" s="893"/>
      <c r="S122" s="893"/>
      <c r="T122" s="893"/>
      <c r="U122" s="893"/>
      <c r="V122" s="893"/>
      <c r="W122" s="893"/>
      <c r="X122" s="893"/>
      <c r="Y122" s="893"/>
      <c r="Z122" s="893"/>
      <c r="AA122" s="893"/>
      <c r="AB122" s="893"/>
      <c r="AC122" s="893"/>
      <c r="AD122" s="893"/>
      <c r="AE122" s="893"/>
      <c r="AF122" s="893"/>
      <c r="AG122" s="893"/>
      <c r="AH122" s="893"/>
      <c r="AI122" s="893"/>
      <c r="AJ122" s="893"/>
      <c r="AK122" s="893"/>
      <c r="AL122" s="893"/>
      <c r="AM122" s="893"/>
      <c r="AN122" s="893"/>
      <c r="AO122" s="893"/>
      <c r="AP122" s="893"/>
      <c r="AQ122" s="893"/>
      <c r="AR122" s="893"/>
      <c r="AS122" s="893"/>
      <c r="AT122" s="893"/>
      <c r="AU122" s="893"/>
      <c r="AV122" s="893"/>
      <c r="AW122" s="893"/>
      <c r="AX122" s="893"/>
      <c r="AY122" s="893"/>
      <c r="AZ122" s="893"/>
      <c r="BA122" s="893"/>
      <c r="BB122" s="893"/>
      <c r="BC122" s="893"/>
      <c r="BD122" s="893"/>
      <c r="BE122" s="893"/>
      <c r="BF122" s="893"/>
      <c r="BG122" s="893"/>
      <c r="BH122" s="893"/>
      <c r="BI122" s="893"/>
      <c r="BJ122" s="893"/>
      <c r="BK122" s="893"/>
      <c r="BL122" s="893"/>
    </row>
    <row r="123" spans="4:64" s="892" customFormat="1" ht="11.1" customHeight="1">
      <c r="D123" s="4"/>
      <c r="E123" s="893"/>
      <c r="F123" s="893"/>
      <c r="G123" s="893"/>
      <c r="H123" s="893"/>
      <c r="I123" s="893"/>
      <c r="J123" s="893"/>
      <c r="K123" s="893"/>
      <c r="L123" s="893"/>
      <c r="M123" s="893"/>
      <c r="N123" s="893"/>
      <c r="O123" s="893"/>
      <c r="P123" s="893"/>
      <c r="Q123" s="893"/>
      <c r="R123" s="893"/>
      <c r="S123" s="893"/>
      <c r="T123" s="893"/>
      <c r="U123" s="893"/>
      <c r="V123" s="893"/>
      <c r="W123" s="893"/>
      <c r="X123" s="893"/>
      <c r="Y123" s="893"/>
      <c r="Z123" s="893"/>
      <c r="AA123" s="893"/>
      <c r="AB123" s="893"/>
      <c r="AC123" s="893"/>
      <c r="AD123" s="893"/>
      <c r="AE123" s="893"/>
      <c r="AF123" s="893"/>
      <c r="AG123" s="893"/>
      <c r="AH123" s="893"/>
      <c r="AI123" s="893"/>
      <c r="AJ123" s="893"/>
      <c r="AK123" s="893"/>
      <c r="AL123" s="893"/>
      <c r="AM123" s="893"/>
      <c r="AN123" s="893"/>
      <c r="AO123" s="893"/>
      <c r="AP123" s="893"/>
      <c r="AQ123" s="893"/>
      <c r="AR123" s="893"/>
      <c r="AS123" s="893"/>
      <c r="AT123" s="893"/>
      <c r="AU123" s="893"/>
      <c r="AV123" s="893"/>
      <c r="AW123" s="893"/>
      <c r="AX123" s="893"/>
      <c r="AY123" s="893"/>
      <c r="AZ123" s="893"/>
      <c r="BA123" s="893"/>
      <c r="BB123" s="893"/>
      <c r="BC123" s="893"/>
      <c r="BD123" s="893"/>
      <c r="BE123" s="893"/>
      <c r="BF123" s="893"/>
      <c r="BG123" s="893"/>
      <c r="BH123" s="893"/>
      <c r="BI123" s="893"/>
      <c r="BJ123" s="893"/>
      <c r="BK123" s="893"/>
      <c r="BL123" s="893"/>
    </row>
    <row r="124" spans="4:64" s="892" customFormat="1" ht="12.75" customHeight="1">
      <c r="D124" s="4"/>
      <c r="E124" s="893"/>
      <c r="F124" s="893"/>
      <c r="G124" s="893"/>
      <c r="H124" s="893"/>
      <c r="I124" s="893"/>
      <c r="J124" s="893"/>
      <c r="K124" s="893"/>
      <c r="L124" s="893"/>
      <c r="M124" s="893"/>
      <c r="N124" s="893"/>
      <c r="O124" s="893"/>
      <c r="P124" s="893"/>
      <c r="Q124" s="893"/>
      <c r="R124" s="893"/>
      <c r="S124" s="893"/>
      <c r="T124" s="893"/>
      <c r="U124" s="893"/>
      <c r="V124" s="893"/>
      <c r="W124" s="893"/>
      <c r="X124" s="893"/>
      <c r="Y124" s="893"/>
      <c r="Z124" s="893"/>
      <c r="AA124" s="893"/>
      <c r="AB124" s="893"/>
      <c r="AC124" s="893"/>
      <c r="AD124" s="893"/>
      <c r="AE124" s="893"/>
      <c r="AF124" s="893"/>
      <c r="AG124" s="893"/>
      <c r="AH124" s="893"/>
      <c r="AI124" s="893"/>
      <c r="AJ124" s="893"/>
      <c r="AK124" s="893"/>
      <c r="AL124" s="893"/>
      <c r="AM124" s="893"/>
      <c r="AN124" s="893"/>
      <c r="AO124" s="893"/>
      <c r="AP124" s="893"/>
      <c r="AQ124" s="893"/>
      <c r="AR124" s="893"/>
      <c r="AS124" s="893"/>
      <c r="AT124" s="893"/>
      <c r="AU124" s="893"/>
      <c r="AV124" s="893"/>
      <c r="AW124" s="893"/>
      <c r="AX124" s="893"/>
      <c r="AY124" s="893"/>
      <c r="AZ124" s="893"/>
      <c r="BA124" s="893"/>
      <c r="BB124" s="893"/>
      <c r="BC124" s="893"/>
      <c r="BD124" s="893"/>
      <c r="BE124" s="893"/>
      <c r="BF124" s="893"/>
      <c r="BG124" s="893"/>
      <c r="BH124" s="893"/>
      <c r="BI124" s="893"/>
      <c r="BJ124" s="893"/>
      <c r="BK124" s="893"/>
      <c r="BL124" s="893"/>
    </row>
    <row r="125" spans="4:64" s="892" customFormat="1" ht="12.75" customHeight="1">
      <c r="D125" s="4"/>
      <c r="E125" s="893"/>
      <c r="F125" s="893"/>
      <c r="G125" s="893"/>
      <c r="H125" s="893"/>
      <c r="I125" s="893"/>
      <c r="J125" s="893"/>
      <c r="K125" s="893"/>
      <c r="L125" s="893"/>
      <c r="M125" s="893"/>
      <c r="N125" s="893"/>
      <c r="O125" s="893"/>
      <c r="P125" s="893"/>
      <c r="Q125" s="893"/>
      <c r="R125" s="893"/>
      <c r="S125" s="893"/>
      <c r="T125" s="893"/>
      <c r="U125" s="893"/>
      <c r="V125" s="893"/>
      <c r="W125" s="893"/>
      <c r="X125" s="893"/>
      <c r="Y125" s="893"/>
      <c r="Z125" s="893"/>
      <c r="AA125" s="893"/>
      <c r="AB125" s="893"/>
      <c r="AC125" s="893"/>
      <c r="AD125" s="893"/>
      <c r="AE125" s="893"/>
      <c r="AF125" s="893"/>
      <c r="AG125" s="893"/>
      <c r="AH125" s="893"/>
      <c r="AI125" s="893"/>
      <c r="AJ125" s="893"/>
      <c r="AK125" s="893"/>
      <c r="AL125" s="893"/>
      <c r="AM125" s="893"/>
      <c r="AN125" s="893"/>
      <c r="AO125" s="893"/>
      <c r="AP125" s="893"/>
      <c r="AQ125" s="893"/>
      <c r="AR125" s="893"/>
      <c r="AS125" s="893"/>
      <c r="AT125" s="893"/>
      <c r="AU125" s="893"/>
      <c r="AV125" s="893"/>
      <c r="AW125" s="893"/>
      <c r="AX125" s="893"/>
      <c r="AY125" s="893"/>
      <c r="AZ125" s="893"/>
      <c r="BA125" s="893"/>
      <c r="BB125" s="893"/>
      <c r="BC125" s="893"/>
      <c r="BD125" s="893"/>
      <c r="BE125" s="893"/>
      <c r="BF125" s="893"/>
      <c r="BG125" s="893"/>
      <c r="BH125" s="893"/>
      <c r="BI125" s="893"/>
      <c r="BJ125" s="893"/>
      <c r="BK125" s="893"/>
      <c r="BL125" s="893"/>
    </row>
    <row r="126" spans="4:64" s="892" customFormat="1" ht="12.75" customHeight="1">
      <c r="D126" s="4"/>
      <c r="E126" s="893"/>
      <c r="F126" s="893"/>
      <c r="G126" s="893"/>
      <c r="H126" s="893"/>
      <c r="I126" s="893"/>
      <c r="J126" s="893"/>
      <c r="K126" s="893"/>
      <c r="L126" s="893"/>
      <c r="M126" s="893"/>
      <c r="N126" s="893"/>
      <c r="O126" s="893"/>
      <c r="P126" s="893"/>
      <c r="Q126" s="893"/>
      <c r="R126" s="893"/>
      <c r="S126" s="893"/>
      <c r="T126" s="893"/>
      <c r="U126" s="893"/>
      <c r="V126" s="893"/>
      <c r="W126" s="893"/>
      <c r="X126" s="893"/>
      <c r="Y126" s="893"/>
      <c r="Z126" s="893"/>
      <c r="AA126" s="893"/>
      <c r="AB126" s="893"/>
      <c r="AC126" s="893"/>
      <c r="AD126" s="893"/>
      <c r="AE126" s="893"/>
      <c r="AF126" s="893"/>
      <c r="AG126" s="893"/>
      <c r="AH126" s="893"/>
      <c r="AI126" s="893"/>
      <c r="AJ126" s="893"/>
      <c r="AK126" s="893"/>
      <c r="AL126" s="893"/>
      <c r="AM126" s="893"/>
      <c r="AN126" s="893"/>
      <c r="AO126" s="893"/>
      <c r="AP126" s="893"/>
      <c r="AQ126" s="893"/>
      <c r="AR126" s="893"/>
      <c r="AS126" s="893"/>
      <c r="AT126" s="893"/>
      <c r="AU126" s="893"/>
      <c r="AV126" s="893"/>
      <c r="AW126" s="893"/>
      <c r="AX126" s="893"/>
      <c r="AY126" s="893"/>
      <c r="AZ126" s="893"/>
      <c r="BA126" s="893"/>
      <c r="BB126" s="893"/>
      <c r="BC126" s="893"/>
      <c r="BD126" s="893"/>
      <c r="BE126" s="893"/>
      <c r="BF126" s="893"/>
      <c r="BG126" s="893"/>
      <c r="BH126" s="893"/>
      <c r="BI126" s="893"/>
      <c r="BJ126" s="893"/>
      <c r="BK126" s="893"/>
      <c r="BL126" s="893"/>
    </row>
    <row r="127" spans="4:64" s="892" customFormat="1" ht="12.75" customHeight="1">
      <c r="D127" s="4"/>
      <c r="E127" s="893"/>
      <c r="F127" s="893"/>
      <c r="G127" s="893"/>
      <c r="H127" s="893"/>
      <c r="I127" s="893"/>
      <c r="J127" s="893"/>
      <c r="K127" s="893"/>
      <c r="L127" s="893"/>
      <c r="M127" s="893"/>
      <c r="N127" s="893"/>
      <c r="O127" s="893"/>
      <c r="P127" s="893"/>
      <c r="Q127" s="893"/>
      <c r="R127" s="893"/>
      <c r="S127" s="893"/>
      <c r="T127" s="893"/>
      <c r="U127" s="893"/>
      <c r="V127" s="893"/>
      <c r="W127" s="893"/>
      <c r="X127" s="893"/>
      <c r="Y127" s="893"/>
      <c r="Z127" s="893"/>
      <c r="AA127" s="893"/>
      <c r="AB127" s="893"/>
      <c r="AC127" s="893"/>
      <c r="AD127" s="893"/>
      <c r="AE127" s="893"/>
      <c r="AF127" s="893"/>
      <c r="AG127" s="893"/>
      <c r="AH127" s="893"/>
      <c r="AI127" s="893"/>
      <c r="AJ127" s="893"/>
      <c r="AK127" s="893"/>
      <c r="AL127" s="893"/>
      <c r="AM127" s="893"/>
      <c r="AN127" s="893"/>
      <c r="AO127" s="893"/>
      <c r="AP127" s="893"/>
      <c r="AQ127" s="893"/>
      <c r="AR127" s="893"/>
      <c r="AS127" s="893"/>
      <c r="AT127" s="893"/>
      <c r="AU127" s="893"/>
      <c r="AV127" s="893"/>
      <c r="AW127" s="893"/>
      <c r="AX127" s="893"/>
      <c r="AY127" s="893"/>
      <c r="AZ127" s="893"/>
      <c r="BA127" s="893"/>
      <c r="BB127" s="893"/>
      <c r="BC127" s="893"/>
      <c r="BD127" s="893"/>
      <c r="BE127" s="893"/>
      <c r="BF127" s="893"/>
      <c r="BG127" s="893"/>
      <c r="BH127" s="893"/>
      <c r="BI127" s="893"/>
      <c r="BJ127" s="893"/>
      <c r="BK127" s="893"/>
      <c r="BL127" s="893"/>
    </row>
    <row r="128" spans="4:64" s="892" customFormat="1" ht="12.75" customHeight="1">
      <c r="D128" s="4"/>
      <c r="E128" s="893"/>
      <c r="F128" s="893"/>
      <c r="G128" s="893"/>
      <c r="H128" s="893"/>
      <c r="I128" s="893"/>
      <c r="J128" s="893"/>
      <c r="K128" s="893"/>
      <c r="L128" s="893"/>
      <c r="M128" s="893"/>
      <c r="N128" s="893"/>
      <c r="O128" s="893"/>
      <c r="P128" s="893"/>
      <c r="Q128" s="893"/>
      <c r="R128" s="893"/>
      <c r="S128" s="893"/>
      <c r="T128" s="893"/>
      <c r="U128" s="893"/>
      <c r="V128" s="893"/>
      <c r="W128" s="893"/>
      <c r="X128" s="893"/>
      <c r="Y128" s="893"/>
      <c r="Z128" s="893"/>
      <c r="AA128" s="893"/>
      <c r="AB128" s="893"/>
      <c r="AC128" s="893"/>
      <c r="AD128" s="893"/>
      <c r="AE128" s="893"/>
      <c r="AF128" s="893"/>
      <c r="AG128" s="893"/>
      <c r="AH128" s="893"/>
      <c r="AI128" s="893"/>
      <c r="AJ128" s="893"/>
      <c r="AK128" s="893"/>
      <c r="AL128" s="893"/>
      <c r="AM128" s="893"/>
      <c r="AN128" s="893"/>
      <c r="AO128" s="893"/>
      <c r="AP128" s="893"/>
      <c r="AQ128" s="893"/>
      <c r="AR128" s="893"/>
      <c r="AS128" s="893"/>
      <c r="AT128" s="893"/>
      <c r="AU128" s="893"/>
      <c r="AV128" s="893"/>
      <c r="AW128" s="893"/>
      <c r="AX128" s="893"/>
      <c r="AY128" s="893"/>
      <c r="AZ128" s="893"/>
      <c r="BA128" s="893"/>
      <c r="BB128" s="893"/>
      <c r="BC128" s="893"/>
      <c r="BD128" s="893"/>
      <c r="BE128" s="893"/>
      <c r="BF128" s="893"/>
      <c r="BG128" s="893"/>
      <c r="BH128" s="893"/>
      <c r="BI128" s="893"/>
      <c r="BJ128" s="893"/>
      <c r="BK128" s="893"/>
      <c r="BL128" s="893"/>
    </row>
    <row r="129" spans="4:64" s="892" customFormat="1" ht="11.1" customHeight="1">
      <c r="D129" s="4"/>
      <c r="E129" s="893"/>
      <c r="F129" s="893"/>
      <c r="G129" s="893"/>
      <c r="H129" s="893"/>
      <c r="I129" s="893"/>
      <c r="J129" s="893"/>
      <c r="K129" s="893"/>
      <c r="L129" s="893"/>
      <c r="M129" s="893"/>
      <c r="N129" s="893"/>
      <c r="O129" s="893"/>
      <c r="P129" s="893"/>
      <c r="Q129" s="893"/>
      <c r="R129" s="893"/>
      <c r="S129" s="893"/>
      <c r="T129" s="893"/>
      <c r="U129" s="893"/>
      <c r="V129" s="893"/>
      <c r="W129" s="893"/>
      <c r="X129" s="893"/>
      <c r="Y129" s="893"/>
      <c r="Z129" s="893"/>
      <c r="AA129" s="893"/>
      <c r="AB129" s="893"/>
      <c r="AC129" s="893"/>
      <c r="AD129" s="893"/>
      <c r="AE129" s="893"/>
      <c r="AF129" s="893"/>
      <c r="AG129" s="893"/>
      <c r="AH129" s="893"/>
      <c r="AI129" s="893"/>
      <c r="AJ129" s="893"/>
      <c r="AK129" s="893"/>
      <c r="AL129" s="893"/>
      <c r="AM129" s="893"/>
      <c r="AN129" s="893"/>
      <c r="AO129" s="893"/>
      <c r="AP129" s="893"/>
      <c r="AQ129" s="893"/>
      <c r="AR129" s="893"/>
      <c r="AS129" s="893"/>
      <c r="AT129" s="893"/>
      <c r="AU129" s="893"/>
      <c r="AV129" s="893"/>
      <c r="AW129" s="893"/>
      <c r="AX129" s="893"/>
      <c r="AY129" s="893"/>
      <c r="AZ129" s="893"/>
      <c r="BA129" s="893"/>
      <c r="BB129" s="893"/>
      <c r="BC129" s="893"/>
      <c r="BD129" s="893"/>
      <c r="BE129" s="893"/>
      <c r="BF129" s="893"/>
      <c r="BG129" s="893"/>
      <c r="BH129" s="893"/>
      <c r="BI129" s="893"/>
      <c r="BJ129" s="893"/>
      <c r="BK129" s="893"/>
      <c r="BL129" s="893"/>
    </row>
    <row r="130" spans="4:64" s="892" customFormat="1" ht="12.75" customHeight="1">
      <c r="D130" s="4"/>
      <c r="E130" s="893"/>
      <c r="F130" s="893"/>
      <c r="G130" s="893"/>
      <c r="H130" s="893"/>
      <c r="I130" s="893"/>
      <c r="J130" s="893"/>
      <c r="K130" s="893"/>
      <c r="L130" s="893"/>
      <c r="M130" s="893"/>
      <c r="N130" s="893"/>
      <c r="O130" s="893"/>
      <c r="P130" s="893"/>
      <c r="Q130" s="893"/>
      <c r="R130" s="893"/>
      <c r="S130" s="893"/>
      <c r="T130" s="893"/>
      <c r="U130" s="893"/>
      <c r="V130" s="893"/>
      <c r="W130" s="893"/>
      <c r="X130" s="893"/>
      <c r="Y130" s="893"/>
      <c r="Z130" s="893"/>
      <c r="AA130" s="893"/>
      <c r="AB130" s="893"/>
      <c r="AC130" s="893"/>
      <c r="AD130" s="893"/>
      <c r="AE130" s="893"/>
      <c r="AF130" s="893"/>
      <c r="AG130" s="893"/>
      <c r="AH130" s="893"/>
      <c r="AI130" s="893"/>
      <c r="AJ130" s="893"/>
      <c r="AK130" s="893"/>
      <c r="AL130" s="893"/>
      <c r="AM130" s="893"/>
      <c r="AN130" s="893"/>
      <c r="AO130" s="893"/>
      <c r="AP130" s="893"/>
      <c r="AQ130" s="893"/>
      <c r="AR130" s="893"/>
      <c r="AS130" s="893"/>
      <c r="AT130" s="893"/>
      <c r="AU130" s="893"/>
      <c r="AV130" s="893"/>
      <c r="AW130" s="893"/>
      <c r="AX130" s="893"/>
      <c r="AY130" s="893"/>
      <c r="AZ130" s="893"/>
      <c r="BA130" s="893"/>
      <c r="BB130" s="893"/>
      <c r="BC130" s="893"/>
      <c r="BD130" s="893"/>
      <c r="BE130" s="893"/>
      <c r="BF130" s="893"/>
      <c r="BG130" s="893"/>
      <c r="BH130" s="893"/>
      <c r="BI130" s="893"/>
      <c r="BJ130" s="893"/>
      <c r="BK130" s="893"/>
      <c r="BL130" s="893"/>
    </row>
    <row r="131" spans="4:64" s="892" customFormat="1" ht="12.75" customHeight="1">
      <c r="D131" s="4"/>
      <c r="E131" s="893"/>
      <c r="F131" s="893"/>
      <c r="G131" s="893"/>
      <c r="H131" s="893"/>
      <c r="I131" s="893"/>
      <c r="J131" s="893"/>
      <c r="K131" s="893"/>
      <c r="L131" s="893"/>
      <c r="M131" s="893"/>
      <c r="N131" s="893"/>
      <c r="O131" s="893"/>
      <c r="P131" s="893"/>
      <c r="Q131" s="893"/>
      <c r="R131" s="893"/>
      <c r="S131" s="893"/>
      <c r="T131" s="893"/>
      <c r="U131" s="893"/>
      <c r="V131" s="893"/>
      <c r="W131" s="893"/>
      <c r="X131" s="893"/>
      <c r="Y131" s="893"/>
      <c r="Z131" s="893"/>
      <c r="AA131" s="893"/>
      <c r="AB131" s="893"/>
      <c r="AC131" s="893"/>
      <c r="AD131" s="893"/>
      <c r="AE131" s="893"/>
      <c r="AF131" s="893"/>
      <c r="AG131" s="893"/>
      <c r="AH131" s="893"/>
      <c r="AI131" s="893"/>
      <c r="AJ131" s="893"/>
      <c r="AK131" s="893"/>
      <c r="AL131" s="893"/>
      <c r="AM131" s="893"/>
      <c r="AN131" s="893"/>
      <c r="AO131" s="893"/>
      <c r="AP131" s="893"/>
      <c r="AQ131" s="893"/>
      <c r="AR131" s="893"/>
      <c r="AS131" s="893"/>
      <c r="AT131" s="893"/>
      <c r="AU131" s="893"/>
      <c r="AV131" s="893"/>
      <c r="AW131" s="893"/>
      <c r="AX131" s="893"/>
      <c r="AY131" s="893"/>
      <c r="AZ131" s="893"/>
      <c r="BA131" s="893"/>
      <c r="BB131" s="893"/>
      <c r="BC131" s="893"/>
      <c r="BD131" s="893"/>
      <c r="BE131" s="893"/>
      <c r="BF131" s="893"/>
      <c r="BG131" s="893"/>
      <c r="BH131" s="893"/>
      <c r="BI131" s="893"/>
      <c r="BJ131" s="893"/>
      <c r="BK131" s="893"/>
      <c r="BL131" s="893"/>
    </row>
    <row r="132" spans="4:64" s="892" customFormat="1" ht="12.75" customHeight="1">
      <c r="D132" s="4"/>
      <c r="E132" s="893"/>
      <c r="F132" s="893"/>
      <c r="G132" s="893"/>
      <c r="H132" s="893"/>
      <c r="I132" s="893"/>
      <c r="J132" s="893"/>
      <c r="K132" s="893"/>
      <c r="L132" s="893"/>
      <c r="M132" s="893"/>
      <c r="N132" s="893"/>
      <c r="O132" s="893"/>
      <c r="P132" s="893"/>
      <c r="Q132" s="893"/>
      <c r="R132" s="893"/>
      <c r="S132" s="893"/>
      <c r="T132" s="893"/>
      <c r="U132" s="893"/>
      <c r="V132" s="893"/>
      <c r="W132" s="893"/>
      <c r="X132" s="893"/>
      <c r="Y132" s="893"/>
      <c r="Z132" s="893"/>
      <c r="AA132" s="893"/>
      <c r="AB132" s="893"/>
      <c r="AC132" s="893"/>
      <c r="AD132" s="893"/>
      <c r="AE132" s="893"/>
      <c r="AF132" s="893"/>
      <c r="AG132" s="893"/>
      <c r="AH132" s="893"/>
      <c r="AI132" s="893"/>
      <c r="AJ132" s="893"/>
      <c r="AK132" s="893"/>
      <c r="AL132" s="893"/>
      <c r="AM132" s="893"/>
      <c r="AN132" s="893"/>
      <c r="AO132" s="893"/>
      <c r="AP132" s="893"/>
      <c r="AQ132" s="893"/>
      <c r="AR132" s="893"/>
      <c r="AS132" s="893"/>
      <c r="AT132" s="893"/>
      <c r="AU132" s="893"/>
      <c r="AV132" s="893"/>
      <c r="AW132" s="893"/>
      <c r="AX132" s="893"/>
      <c r="AY132" s="893"/>
      <c r="AZ132" s="893"/>
      <c r="BA132" s="893"/>
      <c r="BB132" s="893"/>
      <c r="BC132" s="893"/>
      <c r="BD132" s="893"/>
      <c r="BE132" s="893"/>
      <c r="BF132" s="893"/>
      <c r="BG132" s="893"/>
      <c r="BH132" s="893"/>
      <c r="BI132" s="893"/>
      <c r="BJ132" s="893"/>
      <c r="BK132" s="893"/>
      <c r="BL132" s="893"/>
    </row>
    <row r="133" spans="4:64" s="892" customFormat="1" ht="12.75" customHeight="1">
      <c r="D133" s="4"/>
      <c r="E133" s="893"/>
      <c r="F133" s="893"/>
      <c r="G133" s="893"/>
      <c r="H133" s="893"/>
      <c r="I133" s="893"/>
      <c r="J133" s="893"/>
      <c r="K133" s="893"/>
      <c r="L133" s="893"/>
      <c r="M133" s="893"/>
      <c r="N133" s="893"/>
      <c r="O133" s="893"/>
      <c r="P133" s="893"/>
      <c r="Q133" s="893"/>
      <c r="R133" s="893"/>
      <c r="S133" s="893"/>
      <c r="T133" s="893"/>
      <c r="U133" s="893"/>
      <c r="V133" s="893"/>
      <c r="W133" s="893"/>
      <c r="X133" s="893"/>
      <c r="Y133" s="893"/>
      <c r="Z133" s="893"/>
      <c r="AA133" s="893"/>
      <c r="AB133" s="893"/>
      <c r="AC133" s="893"/>
      <c r="AD133" s="893"/>
      <c r="AE133" s="893"/>
      <c r="AF133" s="893"/>
      <c r="AG133" s="893"/>
      <c r="AH133" s="893"/>
      <c r="AI133" s="893"/>
      <c r="AJ133" s="893"/>
      <c r="AK133" s="893"/>
      <c r="AL133" s="893"/>
      <c r="AM133" s="893"/>
      <c r="AN133" s="893"/>
      <c r="AO133" s="893"/>
      <c r="AP133" s="893"/>
      <c r="AQ133" s="893"/>
      <c r="AR133" s="893"/>
      <c r="AS133" s="893"/>
      <c r="AT133" s="893"/>
      <c r="AU133" s="893"/>
      <c r="AV133" s="893"/>
      <c r="AW133" s="893"/>
      <c r="AX133" s="893"/>
      <c r="AY133" s="893"/>
      <c r="AZ133" s="893"/>
      <c r="BA133" s="893"/>
      <c r="BB133" s="893"/>
      <c r="BC133" s="893"/>
      <c r="BD133" s="893"/>
      <c r="BE133" s="893"/>
      <c r="BF133" s="893"/>
      <c r="BG133" s="893"/>
      <c r="BH133" s="893"/>
      <c r="BI133" s="893"/>
      <c r="BJ133" s="893"/>
      <c r="BK133" s="893"/>
      <c r="BL133" s="893"/>
    </row>
    <row r="134" spans="4:64" s="892" customFormat="1" ht="11.1" customHeight="1">
      <c r="D134" s="4"/>
      <c r="E134" s="893"/>
      <c r="F134" s="893"/>
      <c r="G134" s="893"/>
      <c r="H134" s="893"/>
      <c r="I134" s="893"/>
      <c r="J134" s="893"/>
      <c r="K134" s="893"/>
      <c r="L134" s="893"/>
      <c r="M134" s="893"/>
      <c r="N134" s="893"/>
      <c r="O134" s="893"/>
      <c r="P134" s="893"/>
      <c r="Q134" s="893"/>
      <c r="R134" s="893"/>
      <c r="S134" s="893"/>
      <c r="T134" s="893"/>
      <c r="U134" s="893"/>
      <c r="V134" s="893"/>
      <c r="W134" s="893"/>
      <c r="X134" s="893"/>
      <c r="Y134" s="893"/>
      <c r="Z134" s="893"/>
      <c r="AA134" s="893"/>
      <c r="AB134" s="893"/>
      <c r="AC134" s="893"/>
      <c r="AD134" s="893"/>
      <c r="AE134" s="893"/>
      <c r="AF134" s="893"/>
      <c r="AG134" s="893"/>
      <c r="AH134" s="893"/>
      <c r="AI134" s="893"/>
      <c r="AJ134" s="893"/>
      <c r="AK134" s="893"/>
      <c r="AL134" s="893"/>
      <c r="AM134" s="893"/>
      <c r="AN134" s="893"/>
      <c r="AO134" s="893"/>
      <c r="AP134" s="893"/>
      <c r="AQ134" s="893"/>
      <c r="AR134" s="893"/>
      <c r="AS134" s="893"/>
      <c r="AT134" s="893"/>
      <c r="AU134" s="893"/>
      <c r="AV134" s="893"/>
      <c r="AW134" s="893"/>
      <c r="AX134" s="893"/>
      <c r="AY134" s="893"/>
      <c r="AZ134" s="893"/>
      <c r="BA134" s="893"/>
      <c r="BB134" s="893"/>
      <c r="BC134" s="893"/>
      <c r="BD134" s="893"/>
      <c r="BE134" s="893"/>
      <c r="BF134" s="893"/>
      <c r="BG134" s="893"/>
      <c r="BH134" s="893"/>
      <c r="BI134" s="893"/>
      <c r="BJ134" s="893"/>
      <c r="BK134" s="893"/>
      <c r="BL134" s="893"/>
    </row>
    <row r="135" spans="4:64" s="892" customFormat="1" ht="13.5" customHeight="1">
      <c r="D135" s="4"/>
      <c r="E135" s="893"/>
      <c r="F135" s="893"/>
      <c r="G135" s="893"/>
      <c r="H135" s="893"/>
      <c r="I135" s="893"/>
      <c r="J135" s="893"/>
      <c r="K135" s="893"/>
      <c r="L135" s="893"/>
      <c r="M135" s="893"/>
      <c r="N135" s="893"/>
      <c r="O135" s="893"/>
      <c r="P135" s="893"/>
      <c r="Q135" s="893"/>
      <c r="R135" s="893"/>
      <c r="S135" s="893"/>
      <c r="T135" s="893"/>
      <c r="U135" s="893"/>
      <c r="V135" s="893"/>
      <c r="W135" s="893"/>
      <c r="X135" s="893"/>
      <c r="Y135" s="893"/>
      <c r="Z135" s="893"/>
      <c r="AA135" s="893"/>
      <c r="AB135" s="893"/>
      <c r="AC135" s="893"/>
      <c r="AD135" s="893"/>
      <c r="AE135" s="893"/>
      <c r="AF135" s="893"/>
      <c r="AG135" s="893"/>
      <c r="AH135" s="893"/>
      <c r="AI135" s="893"/>
      <c r="AJ135" s="893"/>
      <c r="AK135" s="893"/>
      <c r="AL135" s="893"/>
      <c r="AM135" s="893"/>
      <c r="AN135" s="893"/>
      <c r="AO135" s="893"/>
      <c r="AP135" s="893"/>
      <c r="AQ135" s="893"/>
      <c r="AR135" s="893"/>
      <c r="AS135" s="893"/>
      <c r="AT135" s="893"/>
      <c r="AU135" s="893"/>
      <c r="AV135" s="893"/>
      <c r="AW135" s="893"/>
      <c r="AX135" s="893"/>
      <c r="AY135" s="893"/>
      <c r="AZ135" s="893"/>
      <c r="BA135" s="893"/>
      <c r="BB135" s="893"/>
      <c r="BC135" s="893"/>
      <c r="BD135" s="893"/>
      <c r="BE135" s="893"/>
      <c r="BF135" s="893"/>
      <c r="BG135" s="893"/>
      <c r="BH135" s="893"/>
      <c r="BI135" s="893"/>
      <c r="BJ135" s="893"/>
      <c r="BK135" s="893"/>
      <c r="BL135" s="893"/>
    </row>
    <row r="136" spans="4:64" s="892" customFormat="1" ht="12.75" customHeight="1">
      <c r="D136" s="4"/>
      <c r="E136" s="893"/>
      <c r="F136" s="893"/>
      <c r="G136" s="893"/>
      <c r="H136" s="893"/>
      <c r="I136" s="893"/>
      <c r="J136" s="893"/>
      <c r="K136" s="893"/>
      <c r="L136" s="893"/>
      <c r="M136" s="893"/>
      <c r="N136" s="893"/>
      <c r="O136" s="893"/>
      <c r="P136" s="893"/>
      <c r="Q136" s="893"/>
      <c r="R136" s="893"/>
      <c r="S136" s="893"/>
      <c r="T136" s="893"/>
      <c r="U136" s="893"/>
      <c r="V136" s="893"/>
      <c r="W136" s="893"/>
      <c r="X136" s="893"/>
      <c r="Y136" s="893"/>
      <c r="Z136" s="893"/>
      <c r="AA136" s="893"/>
      <c r="AB136" s="893"/>
      <c r="AC136" s="893"/>
      <c r="AD136" s="893"/>
      <c r="AE136" s="893"/>
      <c r="AF136" s="893"/>
      <c r="AG136" s="893"/>
      <c r="AH136" s="893"/>
      <c r="AI136" s="893"/>
      <c r="AJ136" s="893"/>
      <c r="AK136" s="893"/>
      <c r="AL136" s="893"/>
      <c r="AM136" s="893"/>
      <c r="AN136" s="893"/>
      <c r="AO136" s="893"/>
      <c r="AP136" s="893"/>
      <c r="AQ136" s="893"/>
      <c r="AR136" s="893"/>
      <c r="AS136" s="893"/>
      <c r="AT136" s="893"/>
      <c r="AU136" s="893"/>
      <c r="AV136" s="893"/>
      <c r="AW136" s="893"/>
      <c r="AX136" s="893"/>
      <c r="AY136" s="893"/>
      <c r="AZ136" s="893"/>
      <c r="BA136" s="893"/>
      <c r="BB136" s="893"/>
      <c r="BC136" s="893"/>
      <c r="BD136" s="893"/>
      <c r="BE136" s="893"/>
      <c r="BF136" s="893"/>
      <c r="BG136" s="893"/>
      <c r="BH136" s="893"/>
      <c r="BI136" s="893"/>
      <c r="BJ136" s="893"/>
      <c r="BK136" s="893"/>
      <c r="BL136" s="893"/>
    </row>
    <row r="137" spans="4:64" s="892" customFormat="1" ht="12.75" customHeight="1">
      <c r="D137" s="4"/>
      <c r="E137" s="893"/>
      <c r="F137" s="893"/>
      <c r="G137" s="893"/>
      <c r="H137" s="893"/>
      <c r="I137" s="893"/>
      <c r="J137" s="893"/>
      <c r="K137" s="893"/>
      <c r="L137" s="893"/>
      <c r="M137" s="893"/>
      <c r="N137" s="893"/>
      <c r="O137" s="893"/>
      <c r="P137" s="893"/>
      <c r="Q137" s="893"/>
      <c r="R137" s="893"/>
      <c r="S137" s="893"/>
      <c r="T137" s="893"/>
      <c r="U137" s="893"/>
      <c r="V137" s="893"/>
      <c r="W137" s="893"/>
      <c r="X137" s="893"/>
      <c r="Y137" s="893"/>
      <c r="Z137" s="893"/>
      <c r="AA137" s="893"/>
      <c r="AB137" s="893"/>
      <c r="AC137" s="893"/>
      <c r="AD137" s="893"/>
      <c r="AE137" s="893"/>
      <c r="AF137" s="893"/>
      <c r="AG137" s="893"/>
      <c r="AH137" s="893"/>
      <c r="AI137" s="893"/>
      <c r="AJ137" s="893"/>
      <c r="AK137" s="893"/>
      <c r="AL137" s="893"/>
      <c r="AM137" s="893"/>
      <c r="AN137" s="893"/>
      <c r="AO137" s="893"/>
      <c r="AP137" s="893"/>
      <c r="AQ137" s="893"/>
      <c r="AR137" s="893"/>
      <c r="AS137" s="893"/>
      <c r="AT137" s="893"/>
      <c r="AU137" s="893"/>
      <c r="AV137" s="893"/>
      <c r="AW137" s="893"/>
      <c r="AX137" s="893"/>
      <c r="AY137" s="893"/>
      <c r="AZ137" s="893"/>
      <c r="BA137" s="893"/>
      <c r="BB137" s="893"/>
      <c r="BC137" s="893"/>
      <c r="BD137" s="893"/>
      <c r="BE137" s="893"/>
      <c r="BF137" s="893"/>
      <c r="BG137" s="893"/>
      <c r="BH137" s="893"/>
      <c r="BI137" s="893"/>
      <c r="BJ137" s="893"/>
      <c r="BK137" s="893"/>
      <c r="BL137" s="893"/>
    </row>
    <row r="138" spans="4:64" s="892" customFormat="1" ht="12.75" customHeight="1">
      <c r="D138" s="4"/>
      <c r="E138" s="893"/>
      <c r="F138" s="893"/>
      <c r="G138" s="893"/>
      <c r="H138" s="893"/>
      <c r="I138" s="893"/>
      <c r="J138" s="893"/>
      <c r="K138" s="893"/>
      <c r="L138" s="893"/>
      <c r="M138" s="893"/>
      <c r="N138" s="893"/>
      <c r="O138" s="893"/>
      <c r="P138" s="893"/>
      <c r="Q138" s="893"/>
      <c r="R138" s="893"/>
      <c r="S138" s="893"/>
      <c r="T138" s="893"/>
      <c r="U138" s="893"/>
      <c r="V138" s="893"/>
      <c r="W138" s="893"/>
      <c r="X138" s="893"/>
      <c r="Y138" s="893"/>
      <c r="Z138" s="893"/>
      <c r="AA138" s="893"/>
      <c r="AB138" s="893"/>
      <c r="AC138" s="893"/>
      <c r="AD138" s="893"/>
      <c r="AE138" s="893"/>
      <c r="AF138" s="893"/>
      <c r="AG138" s="893"/>
      <c r="AH138" s="893"/>
      <c r="AI138" s="893"/>
      <c r="AJ138" s="893"/>
      <c r="AK138" s="893"/>
      <c r="AL138" s="893"/>
      <c r="AM138" s="893"/>
      <c r="AN138" s="893"/>
      <c r="AO138" s="893"/>
      <c r="AP138" s="893"/>
      <c r="AQ138" s="893"/>
      <c r="AR138" s="893"/>
      <c r="AS138" s="893"/>
      <c r="AT138" s="893"/>
      <c r="AU138" s="893"/>
      <c r="AV138" s="893"/>
      <c r="AW138" s="893"/>
      <c r="AX138" s="893"/>
      <c r="AY138" s="893"/>
      <c r="AZ138" s="893"/>
      <c r="BA138" s="893"/>
      <c r="BB138" s="893"/>
      <c r="BC138" s="893"/>
      <c r="BD138" s="893"/>
      <c r="BE138" s="893"/>
      <c r="BF138" s="893"/>
      <c r="BG138" s="893"/>
      <c r="BH138" s="893"/>
      <c r="BI138" s="893"/>
      <c r="BJ138" s="893"/>
      <c r="BK138" s="893"/>
      <c r="BL138" s="893"/>
    </row>
    <row r="139" spans="4:64" s="892" customFormat="1" ht="11.1" customHeight="1">
      <c r="D139" s="4"/>
      <c r="E139" s="893"/>
      <c r="F139" s="893"/>
      <c r="G139" s="893"/>
      <c r="H139" s="893"/>
      <c r="I139" s="893"/>
      <c r="J139" s="893"/>
      <c r="K139" s="893"/>
      <c r="L139" s="893"/>
      <c r="M139" s="893"/>
      <c r="N139" s="893"/>
      <c r="O139" s="893"/>
      <c r="P139" s="893"/>
      <c r="Q139" s="893"/>
      <c r="R139" s="893"/>
      <c r="S139" s="893"/>
      <c r="T139" s="893"/>
      <c r="U139" s="893"/>
      <c r="V139" s="893"/>
      <c r="W139" s="893"/>
      <c r="X139" s="893"/>
      <c r="Y139" s="893"/>
      <c r="Z139" s="893"/>
      <c r="AA139" s="893"/>
      <c r="AB139" s="893"/>
      <c r="AC139" s="893"/>
      <c r="AD139" s="893"/>
      <c r="AE139" s="893"/>
      <c r="AF139" s="893"/>
      <c r="AG139" s="893"/>
      <c r="AH139" s="893"/>
      <c r="AI139" s="893"/>
      <c r="AJ139" s="893"/>
      <c r="AK139" s="893"/>
      <c r="AL139" s="893"/>
      <c r="AM139" s="893"/>
      <c r="AN139" s="893"/>
      <c r="AO139" s="893"/>
      <c r="AP139" s="893"/>
      <c r="AQ139" s="893"/>
      <c r="AR139" s="893"/>
      <c r="AS139" s="893"/>
      <c r="AT139" s="893"/>
      <c r="AU139" s="893"/>
      <c r="AV139" s="893"/>
      <c r="AW139" s="893"/>
      <c r="AX139" s="893"/>
      <c r="AY139" s="893"/>
      <c r="AZ139" s="893"/>
      <c r="BA139" s="893"/>
      <c r="BB139" s="893"/>
      <c r="BC139" s="893"/>
      <c r="BD139" s="893"/>
      <c r="BE139" s="893"/>
      <c r="BF139" s="893"/>
      <c r="BG139" s="893"/>
      <c r="BH139" s="893"/>
      <c r="BI139" s="893"/>
      <c r="BJ139" s="893"/>
      <c r="BK139" s="893"/>
      <c r="BL139" s="893"/>
    </row>
    <row r="140" spans="4:64" s="892" customFormat="1" ht="11.1" customHeight="1">
      <c r="D140" s="4"/>
      <c r="E140" s="893"/>
      <c r="F140" s="893"/>
      <c r="G140" s="893"/>
      <c r="H140" s="893"/>
      <c r="I140" s="893"/>
      <c r="J140" s="893"/>
      <c r="K140" s="893"/>
      <c r="L140" s="893"/>
      <c r="M140" s="893"/>
      <c r="N140" s="893"/>
      <c r="O140" s="893"/>
      <c r="P140" s="893"/>
      <c r="Q140" s="893"/>
      <c r="R140" s="893"/>
      <c r="S140" s="893"/>
      <c r="T140" s="893"/>
      <c r="U140" s="893"/>
      <c r="V140" s="893"/>
      <c r="W140" s="893"/>
      <c r="X140" s="893"/>
      <c r="Y140" s="893"/>
      <c r="Z140" s="893"/>
      <c r="AA140" s="893"/>
      <c r="AB140" s="893"/>
      <c r="AC140" s="893"/>
      <c r="AD140" s="893"/>
      <c r="AE140" s="893"/>
      <c r="AF140" s="893"/>
      <c r="AG140" s="893"/>
      <c r="AH140" s="893"/>
      <c r="AI140" s="893"/>
      <c r="AJ140" s="893"/>
      <c r="AK140" s="893"/>
      <c r="AL140" s="893"/>
      <c r="AM140" s="893"/>
      <c r="AN140" s="893"/>
      <c r="AO140" s="893"/>
      <c r="AP140" s="893"/>
      <c r="AQ140" s="893"/>
      <c r="AR140" s="893"/>
      <c r="AS140" s="893"/>
      <c r="AT140" s="893"/>
      <c r="AU140" s="893"/>
      <c r="AV140" s="893"/>
      <c r="AW140" s="893"/>
      <c r="AX140" s="893"/>
      <c r="AY140" s="893"/>
      <c r="AZ140" s="893"/>
      <c r="BA140" s="893"/>
      <c r="BB140" s="893"/>
      <c r="BC140" s="893"/>
      <c r="BD140" s="893"/>
      <c r="BE140" s="893"/>
      <c r="BF140" s="893"/>
      <c r="BG140" s="893"/>
      <c r="BH140" s="893"/>
      <c r="BI140" s="893"/>
      <c r="BJ140" s="893"/>
      <c r="BK140" s="893"/>
      <c r="BL140" s="893"/>
    </row>
    <row r="141" spans="4:64" s="892" customFormat="1" ht="13.5" customHeight="1">
      <c r="D141" s="4"/>
      <c r="E141" s="893"/>
      <c r="F141" s="893"/>
      <c r="G141" s="893"/>
      <c r="H141" s="893"/>
      <c r="I141" s="893"/>
      <c r="J141" s="893"/>
      <c r="K141" s="893"/>
      <c r="L141" s="893"/>
      <c r="M141" s="893"/>
      <c r="N141" s="893"/>
      <c r="O141" s="893"/>
      <c r="P141" s="893"/>
      <c r="Q141" s="893"/>
      <c r="R141" s="893"/>
      <c r="S141" s="893"/>
      <c r="T141" s="893"/>
      <c r="U141" s="893"/>
      <c r="V141" s="893"/>
      <c r="W141" s="893"/>
      <c r="X141" s="893"/>
      <c r="Y141" s="893"/>
      <c r="Z141" s="893"/>
      <c r="AA141" s="893"/>
      <c r="AB141" s="893"/>
      <c r="AC141" s="893"/>
      <c r="AD141" s="893"/>
      <c r="AE141" s="893"/>
      <c r="AF141" s="893"/>
      <c r="AG141" s="893"/>
      <c r="AH141" s="893"/>
      <c r="AI141" s="893"/>
      <c r="AJ141" s="893"/>
      <c r="AK141" s="893"/>
      <c r="AL141" s="893"/>
      <c r="AM141" s="893"/>
      <c r="AN141" s="893"/>
      <c r="AO141" s="893"/>
      <c r="AP141" s="893"/>
      <c r="AQ141" s="893"/>
      <c r="AR141" s="893"/>
      <c r="AS141" s="893"/>
      <c r="AT141" s="893"/>
      <c r="AU141" s="893"/>
      <c r="AV141" s="893"/>
      <c r="AW141" s="893"/>
      <c r="AX141" s="893"/>
      <c r="AY141" s="893"/>
      <c r="AZ141" s="893"/>
      <c r="BA141" s="893"/>
      <c r="BB141" s="893"/>
      <c r="BC141" s="893"/>
      <c r="BD141" s="893"/>
      <c r="BE141" s="893"/>
      <c r="BF141" s="893"/>
      <c r="BG141" s="893"/>
      <c r="BH141" s="893"/>
      <c r="BI141" s="893"/>
      <c r="BJ141" s="893"/>
      <c r="BK141" s="893"/>
      <c r="BL141" s="893"/>
    </row>
    <row r="142" spans="4:64" s="892" customFormat="1" ht="13.5" customHeight="1">
      <c r="D142" s="4"/>
      <c r="E142" s="893"/>
      <c r="F142" s="893"/>
      <c r="G142" s="893"/>
      <c r="H142" s="893"/>
      <c r="I142" s="893"/>
      <c r="J142" s="893"/>
      <c r="K142" s="893"/>
      <c r="L142" s="893"/>
      <c r="M142" s="893"/>
      <c r="N142" s="893"/>
      <c r="O142" s="893"/>
      <c r="P142" s="893"/>
      <c r="Q142" s="893"/>
      <c r="R142" s="893"/>
      <c r="S142" s="893"/>
      <c r="T142" s="893"/>
      <c r="U142" s="893"/>
      <c r="V142" s="893"/>
      <c r="W142" s="893"/>
      <c r="X142" s="893"/>
      <c r="Y142" s="893"/>
      <c r="Z142" s="893"/>
      <c r="AA142" s="893"/>
      <c r="AB142" s="893"/>
      <c r="AC142" s="893"/>
      <c r="AD142" s="893"/>
      <c r="AE142" s="893"/>
      <c r="AF142" s="893"/>
      <c r="AG142" s="893"/>
      <c r="AH142" s="893"/>
      <c r="AI142" s="893"/>
      <c r="AJ142" s="893"/>
      <c r="AK142" s="893"/>
      <c r="AL142" s="893"/>
      <c r="AM142" s="893"/>
      <c r="AN142" s="893"/>
      <c r="AO142" s="893"/>
      <c r="AP142" s="893"/>
      <c r="AQ142" s="893"/>
      <c r="AR142" s="893"/>
      <c r="AS142" s="893"/>
      <c r="AT142" s="893"/>
      <c r="AU142" s="893"/>
      <c r="AV142" s="893"/>
      <c r="AW142" s="893"/>
      <c r="AX142" s="893"/>
      <c r="AY142" s="893"/>
      <c r="AZ142" s="893"/>
      <c r="BA142" s="893"/>
      <c r="BB142" s="893"/>
      <c r="BC142" s="893"/>
      <c r="BD142" s="893"/>
      <c r="BE142" s="893"/>
      <c r="BF142" s="893"/>
      <c r="BG142" s="893"/>
      <c r="BH142" s="893"/>
      <c r="BI142" s="893"/>
      <c r="BJ142" s="893"/>
      <c r="BK142" s="893"/>
      <c r="BL142" s="893"/>
    </row>
    <row r="143" spans="4:64" s="892" customFormat="1" ht="13.5" customHeight="1">
      <c r="D143" s="4"/>
      <c r="E143" s="893"/>
      <c r="F143" s="893"/>
      <c r="G143" s="893"/>
      <c r="H143" s="893"/>
      <c r="I143" s="893"/>
      <c r="J143" s="893"/>
      <c r="K143" s="893"/>
      <c r="L143" s="893"/>
      <c r="M143" s="893"/>
      <c r="N143" s="893"/>
      <c r="O143" s="893"/>
      <c r="P143" s="893"/>
      <c r="Q143" s="893"/>
      <c r="R143" s="893"/>
      <c r="S143" s="893"/>
      <c r="T143" s="893"/>
      <c r="U143" s="893"/>
      <c r="V143" s="893"/>
      <c r="W143" s="893"/>
      <c r="X143" s="893"/>
      <c r="Y143" s="893"/>
      <c r="Z143" s="893"/>
      <c r="AA143" s="893"/>
      <c r="AB143" s="893"/>
      <c r="AC143" s="893"/>
      <c r="AD143" s="893"/>
      <c r="AE143" s="893"/>
      <c r="AF143" s="893"/>
      <c r="AG143" s="893"/>
      <c r="AH143" s="893"/>
      <c r="AI143" s="893"/>
      <c r="AJ143" s="893"/>
      <c r="AK143" s="893"/>
      <c r="AL143" s="893"/>
      <c r="AM143" s="893"/>
      <c r="AN143" s="893"/>
      <c r="AO143" s="893"/>
      <c r="AP143" s="893"/>
      <c r="AQ143" s="893"/>
      <c r="AR143" s="893"/>
      <c r="AS143" s="893"/>
      <c r="AT143" s="893"/>
      <c r="AU143" s="893"/>
      <c r="AV143" s="893"/>
      <c r="AW143" s="893"/>
      <c r="AX143" s="893"/>
      <c r="AY143" s="893"/>
      <c r="AZ143" s="893"/>
      <c r="BA143" s="893"/>
      <c r="BB143" s="893"/>
      <c r="BC143" s="893"/>
      <c r="BD143" s="893"/>
      <c r="BE143" s="893"/>
      <c r="BF143" s="893"/>
      <c r="BG143" s="893"/>
      <c r="BH143" s="893"/>
      <c r="BI143" s="893"/>
      <c r="BJ143" s="893"/>
      <c r="BK143" s="893"/>
      <c r="BL143" s="893"/>
    </row>
    <row r="144" spans="4:64" s="892" customFormat="1" ht="13.5" customHeight="1">
      <c r="D144" s="4"/>
      <c r="E144" s="893"/>
      <c r="F144" s="893"/>
      <c r="G144" s="893"/>
      <c r="H144" s="893"/>
      <c r="I144" s="893"/>
      <c r="J144" s="893"/>
      <c r="K144" s="893"/>
      <c r="L144" s="893"/>
      <c r="M144" s="893"/>
      <c r="N144" s="893"/>
      <c r="O144" s="893"/>
      <c r="P144" s="893"/>
      <c r="Q144" s="893"/>
      <c r="R144" s="893"/>
      <c r="S144" s="893"/>
      <c r="T144" s="893"/>
      <c r="U144" s="893"/>
      <c r="V144" s="893"/>
      <c r="W144" s="893"/>
      <c r="X144" s="893"/>
      <c r="Y144" s="893"/>
      <c r="Z144" s="893"/>
      <c r="AA144" s="893"/>
      <c r="AB144" s="893"/>
      <c r="AC144" s="893"/>
      <c r="AD144" s="893"/>
      <c r="AE144" s="893"/>
      <c r="AF144" s="893"/>
      <c r="AG144" s="893"/>
      <c r="AH144" s="893"/>
      <c r="AI144" s="893"/>
      <c r="AJ144" s="893"/>
      <c r="AK144" s="893"/>
      <c r="AL144" s="893"/>
      <c r="AM144" s="893"/>
      <c r="AN144" s="893"/>
      <c r="AO144" s="893"/>
      <c r="AP144" s="893"/>
      <c r="AQ144" s="893"/>
      <c r="AR144" s="893"/>
      <c r="AS144" s="893"/>
      <c r="AT144" s="893"/>
      <c r="AU144" s="893"/>
      <c r="AV144" s="893"/>
      <c r="AW144" s="893"/>
      <c r="AX144" s="893"/>
      <c r="AY144" s="893"/>
      <c r="AZ144" s="893"/>
      <c r="BA144" s="893"/>
      <c r="BB144" s="893"/>
      <c r="BC144" s="893"/>
      <c r="BD144" s="893"/>
      <c r="BE144" s="893"/>
      <c r="BF144" s="893"/>
      <c r="BG144" s="893"/>
      <c r="BH144" s="893"/>
      <c r="BI144" s="893"/>
      <c r="BJ144" s="893"/>
      <c r="BK144" s="893"/>
      <c r="BL144" s="893"/>
    </row>
    <row r="145" spans="4:64" s="892" customFormat="1" ht="3.75" customHeight="1">
      <c r="D145" s="4"/>
      <c r="E145" s="893"/>
      <c r="F145" s="893"/>
      <c r="G145" s="893"/>
      <c r="H145" s="893"/>
      <c r="I145" s="893"/>
      <c r="J145" s="893"/>
      <c r="K145" s="893"/>
      <c r="L145" s="893"/>
      <c r="M145" s="893"/>
      <c r="N145" s="893"/>
      <c r="O145" s="893"/>
      <c r="P145" s="893"/>
      <c r="Q145" s="893"/>
      <c r="R145" s="893"/>
      <c r="S145" s="893"/>
      <c r="T145" s="893"/>
      <c r="U145" s="893"/>
      <c r="V145" s="893"/>
      <c r="W145" s="893"/>
      <c r="X145" s="893"/>
      <c r="Y145" s="893"/>
      <c r="Z145" s="893"/>
      <c r="AA145" s="893"/>
      <c r="AB145" s="893"/>
      <c r="AC145" s="893"/>
      <c r="AD145" s="893"/>
      <c r="AE145" s="893"/>
      <c r="AF145" s="893"/>
      <c r="AG145" s="893"/>
      <c r="AH145" s="893"/>
      <c r="AI145" s="893"/>
      <c r="AJ145" s="893"/>
      <c r="AK145" s="893"/>
      <c r="AL145" s="893"/>
      <c r="AM145" s="893"/>
      <c r="AN145" s="893"/>
      <c r="AO145" s="893"/>
      <c r="AP145" s="893"/>
      <c r="AQ145" s="893"/>
      <c r="AR145" s="893"/>
      <c r="AS145" s="893"/>
      <c r="AT145" s="893"/>
      <c r="AU145" s="893"/>
      <c r="AV145" s="893"/>
      <c r="AW145" s="893"/>
      <c r="AX145" s="893"/>
      <c r="AY145" s="893"/>
      <c r="AZ145" s="893"/>
      <c r="BA145" s="893"/>
      <c r="BB145" s="893"/>
      <c r="BC145" s="893"/>
      <c r="BD145" s="893"/>
      <c r="BE145" s="893"/>
      <c r="BF145" s="893"/>
      <c r="BG145" s="893"/>
      <c r="BH145" s="893"/>
      <c r="BI145" s="893"/>
      <c r="BJ145" s="893"/>
      <c r="BK145" s="893"/>
      <c r="BL145" s="893"/>
    </row>
    <row r="146" spans="4:64" s="892" customFormat="1" ht="10.5" customHeight="1">
      <c r="D146" s="4"/>
      <c r="E146" s="893"/>
      <c r="F146" s="893"/>
      <c r="G146" s="893"/>
      <c r="H146" s="893"/>
      <c r="I146" s="893"/>
      <c r="J146" s="893"/>
      <c r="K146" s="893"/>
      <c r="L146" s="893"/>
      <c r="M146" s="893"/>
      <c r="N146" s="893"/>
      <c r="O146" s="893"/>
      <c r="P146" s="893"/>
      <c r="Q146" s="893"/>
      <c r="R146" s="893"/>
      <c r="S146" s="893"/>
      <c r="T146" s="893"/>
      <c r="U146" s="893"/>
      <c r="V146" s="893"/>
      <c r="W146" s="893"/>
      <c r="X146" s="893"/>
      <c r="Y146" s="893"/>
      <c r="Z146" s="893"/>
      <c r="AA146" s="893"/>
      <c r="AB146" s="893"/>
      <c r="AC146" s="893"/>
      <c r="AD146" s="893"/>
      <c r="AE146" s="893"/>
      <c r="AF146" s="893"/>
      <c r="AG146" s="893"/>
      <c r="AH146" s="893"/>
      <c r="AI146" s="893"/>
      <c r="AJ146" s="893"/>
      <c r="AK146" s="893"/>
      <c r="AL146" s="893"/>
      <c r="AM146" s="893"/>
      <c r="AN146" s="893"/>
      <c r="AO146" s="893"/>
      <c r="AP146" s="893"/>
      <c r="AQ146" s="893"/>
      <c r="AR146" s="893"/>
      <c r="AS146" s="893"/>
      <c r="AT146" s="893"/>
      <c r="AU146" s="893"/>
      <c r="AV146" s="893"/>
      <c r="AW146" s="893"/>
      <c r="AX146" s="893"/>
      <c r="AY146" s="893"/>
      <c r="AZ146" s="893"/>
      <c r="BA146" s="893"/>
      <c r="BB146" s="893"/>
      <c r="BC146" s="893"/>
      <c r="BD146" s="893"/>
      <c r="BE146" s="893"/>
      <c r="BF146" s="893"/>
      <c r="BG146" s="893"/>
      <c r="BH146" s="893"/>
      <c r="BI146" s="893"/>
      <c r="BJ146" s="893"/>
      <c r="BK146" s="893"/>
      <c r="BL146" s="893"/>
    </row>
    <row r="147" spans="4:64" s="892" customFormat="1" ht="17.25" customHeight="1">
      <c r="D147" s="4"/>
      <c r="E147" s="893"/>
      <c r="F147" s="893"/>
      <c r="G147" s="893"/>
      <c r="H147" s="893"/>
      <c r="I147" s="893"/>
      <c r="J147" s="893"/>
      <c r="K147" s="893"/>
      <c r="L147" s="893"/>
      <c r="M147" s="893"/>
      <c r="N147" s="893"/>
      <c r="O147" s="893"/>
      <c r="P147" s="893"/>
      <c r="Q147" s="893"/>
      <c r="R147" s="893"/>
      <c r="S147" s="893"/>
      <c r="T147" s="893"/>
      <c r="U147" s="893"/>
      <c r="V147" s="893"/>
      <c r="W147" s="893"/>
      <c r="X147" s="893"/>
      <c r="Y147" s="893"/>
      <c r="Z147" s="893"/>
      <c r="AA147" s="893"/>
      <c r="AB147" s="893"/>
      <c r="AC147" s="893"/>
      <c r="AD147" s="893"/>
      <c r="AE147" s="893"/>
      <c r="AF147" s="893"/>
      <c r="AG147" s="893"/>
      <c r="AH147" s="893"/>
      <c r="AI147" s="893"/>
      <c r="AJ147" s="893"/>
      <c r="AK147" s="893"/>
      <c r="AL147" s="893"/>
      <c r="AM147" s="893"/>
      <c r="AN147" s="893"/>
      <c r="AO147" s="893"/>
      <c r="AP147" s="893"/>
      <c r="AQ147" s="893"/>
      <c r="AR147" s="893"/>
      <c r="AS147" s="893"/>
      <c r="AT147" s="893"/>
      <c r="AU147" s="893"/>
      <c r="AV147" s="893"/>
      <c r="AW147" s="893"/>
      <c r="AX147" s="893"/>
      <c r="AY147" s="893"/>
      <c r="AZ147" s="893"/>
      <c r="BA147" s="893"/>
      <c r="BB147" s="893"/>
      <c r="BC147" s="893"/>
      <c r="BD147" s="893"/>
      <c r="BE147" s="893"/>
      <c r="BF147" s="893"/>
      <c r="BG147" s="893"/>
      <c r="BH147" s="893"/>
      <c r="BI147" s="893"/>
      <c r="BJ147" s="893"/>
      <c r="BK147" s="893"/>
      <c r="BL147" s="893"/>
    </row>
    <row r="148" spans="4:64" s="892" customFormat="1" ht="17.25" customHeight="1">
      <c r="D148" s="4"/>
      <c r="E148" s="893"/>
      <c r="F148" s="893"/>
      <c r="G148" s="893"/>
      <c r="H148" s="893"/>
      <c r="I148" s="893"/>
      <c r="J148" s="893"/>
      <c r="K148" s="893"/>
      <c r="L148" s="893"/>
      <c r="M148" s="893"/>
      <c r="N148" s="893"/>
      <c r="O148" s="893"/>
      <c r="P148" s="893"/>
      <c r="Q148" s="893"/>
      <c r="R148" s="893"/>
      <c r="S148" s="893"/>
      <c r="T148" s="893"/>
      <c r="U148" s="893"/>
      <c r="V148" s="893"/>
      <c r="W148" s="893"/>
      <c r="X148" s="893"/>
      <c r="Y148" s="893"/>
      <c r="Z148" s="893"/>
      <c r="AA148" s="893"/>
      <c r="AB148" s="893"/>
      <c r="AC148" s="893"/>
      <c r="AD148" s="893"/>
      <c r="AE148" s="893"/>
      <c r="AF148" s="893"/>
      <c r="AG148" s="893"/>
      <c r="AH148" s="893"/>
      <c r="AI148" s="893"/>
      <c r="AJ148" s="893"/>
      <c r="AK148" s="893"/>
      <c r="AL148" s="893"/>
      <c r="AM148" s="893"/>
      <c r="AN148" s="893"/>
      <c r="AO148" s="893"/>
      <c r="AP148" s="893"/>
      <c r="AQ148" s="893"/>
      <c r="AR148" s="893"/>
      <c r="AS148" s="893"/>
      <c r="AT148" s="893"/>
      <c r="AU148" s="893"/>
      <c r="AV148" s="893"/>
      <c r="AW148" s="893"/>
      <c r="AX148" s="893"/>
      <c r="AY148" s="893"/>
      <c r="AZ148" s="893"/>
      <c r="BA148" s="893"/>
      <c r="BB148" s="893"/>
      <c r="BC148" s="893"/>
      <c r="BD148" s="893"/>
      <c r="BE148" s="893"/>
      <c r="BF148" s="893"/>
      <c r="BG148" s="893"/>
      <c r="BH148" s="893"/>
      <c r="BI148" s="893"/>
      <c r="BJ148" s="893"/>
      <c r="BK148" s="893"/>
      <c r="BL148" s="893"/>
    </row>
    <row r="149" spans="4:64" s="892" customFormat="1" ht="17.25" customHeight="1">
      <c r="D149" s="4"/>
      <c r="E149" s="893"/>
      <c r="F149" s="893"/>
      <c r="G149" s="893"/>
      <c r="H149" s="893"/>
      <c r="I149" s="893"/>
      <c r="J149" s="893"/>
      <c r="K149" s="893"/>
      <c r="L149" s="893"/>
      <c r="M149" s="893"/>
      <c r="N149" s="893"/>
      <c r="O149" s="893"/>
      <c r="P149" s="893"/>
      <c r="Q149" s="893"/>
      <c r="R149" s="893"/>
      <c r="S149" s="893"/>
      <c r="T149" s="893"/>
      <c r="U149" s="893"/>
      <c r="V149" s="893"/>
      <c r="W149" s="893"/>
      <c r="X149" s="893"/>
      <c r="Y149" s="893"/>
      <c r="Z149" s="893"/>
      <c r="AA149" s="893"/>
      <c r="AB149" s="893"/>
      <c r="AC149" s="893"/>
      <c r="AD149" s="893"/>
      <c r="AE149" s="893"/>
      <c r="AF149" s="893"/>
      <c r="AG149" s="893"/>
      <c r="AH149" s="893"/>
      <c r="AI149" s="893"/>
      <c r="AJ149" s="893"/>
      <c r="AK149" s="893"/>
      <c r="AL149" s="893"/>
      <c r="AM149" s="893"/>
      <c r="AN149" s="893"/>
      <c r="AO149" s="893"/>
      <c r="AP149" s="893"/>
      <c r="AQ149" s="893"/>
      <c r="AR149" s="893"/>
      <c r="AS149" s="893"/>
      <c r="AT149" s="893"/>
      <c r="AU149" s="893"/>
      <c r="AV149" s="893"/>
      <c r="AW149" s="893"/>
      <c r="AX149" s="893"/>
      <c r="AY149" s="893"/>
      <c r="AZ149" s="893"/>
      <c r="BA149" s="893"/>
      <c r="BB149" s="893"/>
      <c r="BC149" s="893"/>
      <c r="BD149" s="893"/>
      <c r="BE149" s="893"/>
      <c r="BF149" s="893"/>
      <c r="BG149" s="893"/>
      <c r="BH149" s="893"/>
      <c r="BI149" s="893"/>
      <c r="BJ149" s="893"/>
      <c r="BK149" s="893"/>
      <c r="BL149" s="893"/>
    </row>
    <row r="150" spans="4:64" s="892" customFormat="1" ht="17.25" customHeight="1">
      <c r="D150" s="4"/>
      <c r="E150" s="893"/>
      <c r="F150" s="893"/>
      <c r="G150" s="893"/>
      <c r="H150" s="893"/>
      <c r="I150" s="893"/>
      <c r="J150" s="893"/>
      <c r="K150" s="893"/>
      <c r="L150" s="893"/>
      <c r="M150" s="893"/>
      <c r="N150" s="893"/>
      <c r="O150" s="893"/>
      <c r="P150" s="893"/>
      <c r="Q150" s="893"/>
      <c r="R150" s="893"/>
      <c r="S150" s="893"/>
      <c r="T150" s="893"/>
      <c r="U150" s="893"/>
      <c r="V150" s="893"/>
      <c r="W150" s="893"/>
      <c r="X150" s="893"/>
      <c r="Y150" s="893"/>
      <c r="Z150" s="893"/>
      <c r="AA150" s="893"/>
      <c r="AB150" s="893"/>
      <c r="AC150" s="893"/>
      <c r="AD150" s="893"/>
      <c r="AE150" s="893"/>
      <c r="AF150" s="893"/>
      <c r="AG150" s="893"/>
      <c r="AH150" s="893"/>
      <c r="AI150" s="893"/>
      <c r="AJ150" s="893"/>
      <c r="AK150" s="893"/>
      <c r="AL150" s="893"/>
      <c r="AM150" s="893"/>
      <c r="AN150" s="893"/>
      <c r="AO150" s="893"/>
      <c r="AP150" s="893"/>
      <c r="AQ150" s="893"/>
      <c r="AR150" s="893"/>
      <c r="AS150" s="893"/>
      <c r="AT150" s="893"/>
      <c r="AU150" s="893"/>
      <c r="AV150" s="893"/>
      <c r="AW150" s="893"/>
      <c r="AX150" s="893"/>
      <c r="AY150" s="893"/>
      <c r="AZ150" s="893"/>
      <c r="BA150" s="893"/>
      <c r="BB150" s="893"/>
      <c r="BC150" s="893"/>
      <c r="BD150" s="893"/>
      <c r="BE150" s="893"/>
      <c r="BF150" s="893"/>
      <c r="BG150" s="893"/>
      <c r="BH150" s="893"/>
      <c r="BI150" s="893"/>
      <c r="BJ150" s="893"/>
      <c r="BK150" s="893"/>
      <c r="BL150" s="893"/>
    </row>
    <row r="151" spans="4:64" s="892" customFormat="1" ht="12" customHeight="1">
      <c r="D151" s="4"/>
      <c r="E151" s="893"/>
      <c r="F151" s="893"/>
      <c r="G151" s="893"/>
      <c r="H151" s="893"/>
      <c r="I151" s="893"/>
      <c r="J151" s="893"/>
      <c r="K151" s="893"/>
      <c r="L151" s="893"/>
      <c r="M151" s="893"/>
      <c r="N151" s="893"/>
      <c r="O151" s="893"/>
      <c r="P151" s="893"/>
      <c r="Q151" s="893"/>
      <c r="R151" s="893"/>
      <c r="S151" s="893"/>
      <c r="T151" s="893"/>
      <c r="U151" s="893"/>
      <c r="V151" s="893"/>
      <c r="W151" s="893"/>
      <c r="X151" s="893"/>
      <c r="Y151" s="893"/>
      <c r="Z151" s="893"/>
      <c r="AA151" s="893"/>
      <c r="AB151" s="893"/>
      <c r="AC151" s="893"/>
      <c r="AD151" s="893"/>
      <c r="AE151" s="893"/>
      <c r="AF151" s="893"/>
      <c r="AG151" s="893"/>
      <c r="AH151" s="893"/>
      <c r="AI151" s="893"/>
      <c r="AJ151" s="893"/>
      <c r="AK151" s="893"/>
      <c r="AL151" s="893"/>
      <c r="AM151" s="893"/>
      <c r="AN151" s="893"/>
      <c r="AO151" s="893"/>
      <c r="AP151" s="893"/>
      <c r="AQ151" s="893"/>
      <c r="AR151" s="893"/>
      <c r="AS151" s="893"/>
      <c r="AT151" s="893"/>
      <c r="AU151" s="893"/>
      <c r="AV151" s="893"/>
      <c r="AW151" s="893"/>
      <c r="AX151" s="893"/>
      <c r="AY151" s="893"/>
      <c r="AZ151" s="893"/>
      <c r="BA151" s="893"/>
      <c r="BB151" s="893"/>
      <c r="BC151" s="893"/>
      <c r="BD151" s="893"/>
      <c r="BE151" s="893"/>
      <c r="BF151" s="893"/>
      <c r="BG151" s="893"/>
      <c r="BH151" s="893"/>
      <c r="BI151" s="893"/>
      <c r="BJ151" s="893"/>
      <c r="BK151" s="893"/>
      <c r="BL151" s="893"/>
    </row>
    <row r="152" spans="4:64" s="892" customFormat="1" ht="15" customHeight="1">
      <c r="D152" s="4"/>
      <c r="E152" s="893"/>
      <c r="F152" s="893"/>
      <c r="G152" s="893"/>
      <c r="H152" s="893"/>
      <c r="I152" s="893"/>
      <c r="J152" s="893"/>
      <c r="K152" s="893"/>
      <c r="L152" s="893"/>
      <c r="M152" s="893"/>
      <c r="N152" s="893"/>
      <c r="O152" s="893"/>
      <c r="P152" s="893"/>
      <c r="Q152" s="893"/>
      <c r="R152" s="893"/>
      <c r="S152" s="893"/>
      <c r="T152" s="893"/>
      <c r="U152" s="893"/>
      <c r="V152" s="893"/>
      <c r="W152" s="893"/>
      <c r="X152" s="893"/>
      <c r="Y152" s="893"/>
      <c r="Z152" s="893"/>
      <c r="AA152" s="893"/>
      <c r="AB152" s="893"/>
      <c r="AC152" s="893"/>
      <c r="AD152" s="893"/>
      <c r="AE152" s="893"/>
      <c r="AF152" s="893"/>
      <c r="AG152" s="893"/>
      <c r="AH152" s="893"/>
      <c r="AI152" s="893"/>
      <c r="AJ152" s="893"/>
      <c r="AK152" s="893"/>
      <c r="AL152" s="893"/>
      <c r="AM152" s="893"/>
      <c r="AN152" s="893"/>
      <c r="AO152" s="893"/>
      <c r="AP152" s="893"/>
      <c r="AQ152" s="893"/>
      <c r="AR152" s="893"/>
      <c r="AS152" s="893"/>
      <c r="AT152" s="893"/>
      <c r="AU152" s="893"/>
      <c r="AV152" s="893"/>
      <c r="AW152" s="893"/>
      <c r="AX152" s="893"/>
      <c r="AY152" s="893"/>
      <c r="AZ152" s="893"/>
      <c r="BA152" s="893"/>
      <c r="BB152" s="893"/>
      <c r="BC152" s="893"/>
      <c r="BD152" s="893"/>
      <c r="BE152" s="893"/>
      <c r="BF152" s="893"/>
      <c r="BG152" s="893"/>
      <c r="BH152" s="893"/>
      <c r="BI152" s="893"/>
      <c r="BJ152" s="893"/>
      <c r="BK152" s="893"/>
      <c r="BL152" s="893"/>
    </row>
    <row r="153" spans="4:64" s="892" customFormat="1" ht="15" customHeight="1">
      <c r="D153" s="4"/>
      <c r="E153" s="893"/>
      <c r="F153" s="893"/>
      <c r="G153" s="893"/>
      <c r="H153" s="893"/>
      <c r="I153" s="893"/>
      <c r="J153" s="893"/>
      <c r="K153" s="893"/>
      <c r="L153" s="893"/>
      <c r="M153" s="893"/>
      <c r="N153" s="893"/>
      <c r="O153" s="893"/>
      <c r="P153" s="893"/>
      <c r="Q153" s="893"/>
      <c r="R153" s="893"/>
      <c r="S153" s="893"/>
      <c r="T153" s="893"/>
      <c r="U153" s="893"/>
      <c r="V153" s="893"/>
      <c r="W153" s="893"/>
      <c r="X153" s="893"/>
      <c r="Y153" s="893"/>
      <c r="Z153" s="893"/>
      <c r="AA153" s="893"/>
      <c r="AB153" s="893"/>
      <c r="AC153" s="893"/>
      <c r="AD153" s="893"/>
      <c r="AE153" s="893"/>
      <c r="AF153" s="893"/>
      <c r="AG153" s="893"/>
      <c r="AH153" s="893"/>
      <c r="AI153" s="893"/>
      <c r="AJ153" s="893"/>
      <c r="AK153" s="893"/>
      <c r="AL153" s="893"/>
      <c r="AM153" s="893"/>
      <c r="AN153" s="893"/>
      <c r="AO153" s="893"/>
      <c r="AP153" s="893"/>
      <c r="AQ153" s="893"/>
      <c r="AR153" s="893"/>
      <c r="AS153" s="893"/>
      <c r="AT153" s="893"/>
      <c r="AU153" s="893"/>
      <c r="AV153" s="893"/>
      <c r="AW153" s="893"/>
      <c r="AX153" s="893"/>
      <c r="AY153" s="893"/>
      <c r="AZ153" s="893"/>
      <c r="BA153" s="893"/>
      <c r="BB153" s="893"/>
      <c r="BC153" s="893"/>
      <c r="BD153" s="893"/>
      <c r="BE153" s="893"/>
      <c r="BF153" s="893"/>
      <c r="BG153" s="893"/>
      <c r="BH153" s="893"/>
      <c r="BI153" s="893"/>
      <c r="BJ153" s="893"/>
      <c r="BK153" s="893"/>
      <c r="BL153" s="893"/>
    </row>
    <row r="154" spans="4:64" s="892" customFormat="1" ht="45.75" customHeight="1">
      <c r="D154" s="4"/>
      <c r="E154" s="893"/>
      <c r="F154" s="893"/>
      <c r="G154" s="893"/>
      <c r="H154" s="893"/>
      <c r="I154" s="893"/>
      <c r="J154" s="893"/>
      <c r="K154" s="893"/>
      <c r="L154" s="893"/>
      <c r="M154" s="893"/>
      <c r="N154" s="893"/>
      <c r="O154" s="893"/>
      <c r="P154" s="893"/>
      <c r="Q154" s="893"/>
      <c r="R154" s="893"/>
      <c r="S154" s="893"/>
      <c r="T154" s="893"/>
      <c r="U154" s="893"/>
      <c r="V154" s="893"/>
      <c r="W154" s="893"/>
      <c r="X154" s="893"/>
      <c r="Y154" s="893"/>
      <c r="Z154" s="893"/>
      <c r="AA154" s="893"/>
      <c r="AB154" s="893"/>
      <c r="AC154" s="893"/>
      <c r="AD154" s="893"/>
      <c r="AE154" s="893"/>
      <c r="AF154" s="893"/>
      <c r="AG154" s="893"/>
      <c r="AH154" s="893"/>
      <c r="AI154" s="893"/>
      <c r="AJ154" s="893"/>
      <c r="AK154" s="893"/>
      <c r="AL154" s="893"/>
      <c r="AM154" s="893"/>
      <c r="AN154" s="893"/>
      <c r="AO154" s="893"/>
      <c r="AP154" s="893"/>
      <c r="AQ154" s="893"/>
      <c r="AR154" s="893"/>
      <c r="AS154" s="893"/>
      <c r="AT154" s="893"/>
      <c r="AU154" s="893"/>
      <c r="AV154" s="893"/>
      <c r="AW154" s="893"/>
      <c r="AX154" s="893"/>
      <c r="AY154" s="893"/>
      <c r="AZ154" s="893"/>
      <c r="BA154" s="893"/>
      <c r="BB154" s="893"/>
      <c r="BC154" s="893"/>
      <c r="BD154" s="893"/>
      <c r="BE154" s="893"/>
      <c r="BF154" s="893"/>
      <c r="BG154" s="893"/>
      <c r="BH154" s="893"/>
      <c r="BI154" s="893"/>
      <c r="BJ154" s="893"/>
      <c r="BK154" s="893"/>
      <c r="BL154" s="893"/>
    </row>
    <row r="155" spans="4:64" s="892" customFormat="1" ht="49.5" customHeight="1">
      <c r="D155" s="4"/>
      <c r="E155" s="893"/>
      <c r="F155" s="893"/>
      <c r="G155" s="893"/>
      <c r="H155" s="893"/>
      <c r="I155" s="893"/>
      <c r="J155" s="893"/>
      <c r="K155" s="893"/>
      <c r="L155" s="893"/>
      <c r="M155" s="893"/>
      <c r="N155" s="893"/>
      <c r="O155" s="893"/>
      <c r="P155" s="893"/>
      <c r="Q155" s="893"/>
      <c r="R155" s="893"/>
      <c r="S155" s="893"/>
      <c r="T155" s="893"/>
      <c r="U155" s="893"/>
      <c r="V155" s="893"/>
      <c r="W155" s="893"/>
      <c r="X155" s="893"/>
      <c r="Y155" s="893"/>
      <c r="Z155" s="893"/>
      <c r="AA155" s="893"/>
      <c r="AB155" s="893"/>
      <c r="AC155" s="893"/>
      <c r="AD155" s="893"/>
      <c r="AE155" s="893"/>
      <c r="AF155" s="893"/>
      <c r="AG155" s="893"/>
      <c r="AH155" s="893"/>
      <c r="AI155" s="893"/>
      <c r="AJ155" s="893"/>
      <c r="AK155" s="893"/>
      <c r="AL155" s="893"/>
      <c r="AM155" s="893"/>
      <c r="AN155" s="893"/>
      <c r="AO155" s="893"/>
      <c r="AP155" s="893"/>
      <c r="AQ155" s="893"/>
      <c r="AR155" s="893"/>
      <c r="AS155" s="893"/>
      <c r="AT155" s="893"/>
      <c r="AU155" s="893"/>
      <c r="AV155" s="893"/>
      <c r="AW155" s="893"/>
      <c r="AX155" s="893"/>
      <c r="AY155" s="893"/>
      <c r="AZ155" s="893"/>
      <c r="BA155" s="893"/>
      <c r="BB155" s="893"/>
      <c r="BC155" s="893"/>
      <c r="BD155" s="893"/>
      <c r="BE155" s="893"/>
      <c r="BF155" s="893"/>
      <c r="BG155" s="893"/>
      <c r="BH155" s="893"/>
      <c r="BI155" s="893"/>
      <c r="BJ155" s="893"/>
      <c r="BK155" s="893"/>
      <c r="BL155" s="893"/>
    </row>
    <row r="156" spans="4:64" s="892" customFormat="1" ht="12.75" customHeight="1">
      <c r="D156" s="4"/>
      <c r="E156" s="893"/>
      <c r="F156" s="893"/>
      <c r="G156" s="893"/>
      <c r="H156" s="893"/>
      <c r="I156" s="893"/>
      <c r="J156" s="893"/>
      <c r="K156" s="893"/>
      <c r="L156" s="893"/>
      <c r="M156" s="893"/>
      <c r="N156" s="893"/>
      <c r="O156" s="893"/>
      <c r="P156" s="893"/>
      <c r="Q156" s="893"/>
      <c r="R156" s="893"/>
      <c r="S156" s="893"/>
      <c r="T156" s="893"/>
      <c r="U156" s="893"/>
      <c r="V156" s="893"/>
      <c r="W156" s="893"/>
      <c r="X156" s="893"/>
      <c r="Y156" s="893"/>
      <c r="Z156" s="893"/>
      <c r="AA156" s="893"/>
      <c r="AB156" s="893"/>
      <c r="AC156" s="893"/>
      <c r="AD156" s="893"/>
      <c r="AE156" s="893"/>
      <c r="AF156" s="893"/>
      <c r="AG156" s="893"/>
      <c r="AH156" s="893"/>
      <c r="AI156" s="893"/>
      <c r="AJ156" s="893"/>
      <c r="AK156" s="893"/>
      <c r="AL156" s="893"/>
      <c r="AM156" s="893"/>
      <c r="AN156" s="893"/>
      <c r="AO156" s="893"/>
      <c r="AP156" s="893"/>
      <c r="AQ156" s="893"/>
      <c r="AR156" s="893"/>
      <c r="AS156" s="893"/>
      <c r="AT156" s="893"/>
      <c r="AU156" s="893"/>
      <c r="AV156" s="893"/>
      <c r="AW156" s="893"/>
      <c r="AX156" s="893"/>
      <c r="AY156" s="893"/>
      <c r="AZ156" s="893"/>
      <c r="BA156" s="893"/>
      <c r="BB156" s="893"/>
      <c r="BC156" s="893"/>
      <c r="BD156" s="893"/>
      <c r="BE156" s="893"/>
      <c r="BF156" s="893"/>
      <c r="BG156" s="893"/>
      <c r="BH156" s="893"/>
      <c r="BI156" s="893"/>
      <c r="BJ156" s="893"/>
      <c r="BK156" s="893"/>
      <c r="BL156" s="893"/>
    </row>
    <row r="157" spans="4:64" s="892" customFormat="1" ht="11.1" customHeight="1">
      <c r="D157" s="4"/>
      <c r="E157" s="893"/>
      <c r="F157" s="893"/>
      <c r="G157" s="893"/>
      <c r="H157" s="893"/>
      <c r="I157" s="893"/>
      <c r="J157" s="893"/>
      <c r="K157" s="893"/>
      <c r="L157" s="893"/>
      <c r="M157" s="893"/>
      <c r="N157" s="893"/>
      <c r="O157" s="893"/>
      <c r="P157" s="893"/>
      <c r="Q157" s="893"/>
      <c r="R157" s="893"/>
      <c r="S157" s="893"/>
      <c r="T157" s="893"/>
      <c r="U157" s="893"/>
      <c r="V157" s="893"/>
      <c r="W157" s="893"/>
      <c r="X157" s="893"/>
      <c r="Y157" s="893"/>
      <c r="Z157" s="893"/>
      <c r="AA157" s="893"/>
      <c r="AB157" s="893"/>
      <c r="AC157" s="893"/>
      <c r="AD157" s="893"/>
      <c r="AE157" s="893"/>
      <c r="AF157" s="893"/>
      <c r="AG157" s="893"/>
      <c r="AH157" s="893"/>
      <c r="AI157" s="893"/>
      <c r="AJ157" s="893"/>
      <c r="AK157" s="893"/>
      <c r="AL157" s="893"/>
      <c r="AM157" s="893"/>
      <c r="AN157" s="893"/>
      <c r="AO157" s="893"/>
      <c r="AP157" s="893"/>
      <c r="AQ157" s="893"/>
      <c r="AR157" s="893"/>
      <c r="AS157" s="893"/>
      <c r="AT157" s="893"/>
      <c r="AU157" s="893"/>
      <c r="AV157" s="893"/>
      <c r="AW157" s="893"/>
      <c r="AX157" s="893"/>
      <c r="AY157" s="893"/>
      <c r="AZ157" s="893"/>
      <c r="BA157" s="893"/>
      <c r="BB157" s="893"/>
      <c r="BC157" s="893"/>
      <c r="BD157" s="893"/>
      <c r="BE157" s="893"/>
      <c r="BF157" s="893"/>
      <c r="BG157" s="893"/>
      <c r="BH157" s="893"/>
      <c r="BI157" s="893"/>
      <c r="BJ157" s="893"/>
      <c r="BK157" s="893"/>
      <c r="BL157" s="893"/>
    </row>
    <row r="158" spans="4:64" s="892" customFormat="1" ht="24" customHeight="1">
      <c r="D158" s="4"/>
      <c r="E158" s="893"/>
      <c r="F158" s="893"/>
      <c r="G158" s="893"/>
      <c r="H158" s="893"/>
      <c r="I158" s="893"/>
      <c r="J158" s="893"/>
      <c r="K158" s="893"/>
      <c r="L158" s="893"/>
      <c r="M158" s="893"/>
      <c r="N158" s="893"/>
      <c r="O158" s="893"/>
      <c r="P158" s="893"/>
      <c r="Q158" s="893"/>
      <c r="R158" s="893"/>
      <c r="S158" s="893"/>
      <c r="T158" s="893"/>
      <c r="U158" s="893"/>
      <c r="V158" s="893"/>
      <c r="W158" s="893"/>
      <c r="X158" s="893"/>
      <c r="Y158" s="893"/>
      <c r="Z158" s="893"/>
      <c r="AA158" s="893"/>
      <c r="AB158" s="893"/>
      <c r="AC158" s="893"/>
      <c r="AD158" s="893"/>
      <c r="AE158" s="893"/>
      <c r="AF158" s="893"/>
      <c r="AG158" s="893"/>
      <c r="AH158" s="893"/>
      <c r="AI158" s="893"/>
      <c r="AJ158" s="893"/>
      <c r="AK158" s="893"/>
      <c r="AL158" s="893"/>
      <c r="AM158" s="893"/>
      <c r="AN158" s="893"/>
      <c r="AO158" s="893"/>
      <c r="AP158" s="893"/>
      <c r="AQ158" s="893"/>
      <c r="AR158" s="893"/>
      <c r="AS158" s="893"/>
      <c r="AT158" s="893"/>
      <c r="AU158" s="893"/>
      <c r="AV158" s="893"/>
      <c r="AW158" s="893"/>
      <c r="AX158" s="893"/>
      <c r="AY158" s="893"/>
      <c r="AZ158" s="893"/>
      <c r="BA158" s="893"/>
      <c r="BB158" s="893"/>
      <c r="BC158" s="893"/>
      <c r="BD158" s="893"/>
      <c r="BE158" s="893"/>
      <c r="BF158" s="893"/>
      <c r="BG158" s="893"/>
      <c r="BH158" s="893"/>
      <c r="BI158" s="893"/>
      <c r="BJ158" s="893"/>
      <c r="BK158" s="893"/>
      <c r="BL158" s="893"/>
    </row>
    <row r="159" spans="4:64" s="892" customFormat="1" ht="11.1" customHeight="1">
      <c r="D159" s="4"/>
      <c r="E159" s="893"/>
      <c r="F159" s="893"/>
      <c r="G159" s="893"/>
      <c r="H159" s="893"/>
      <c r="I159" s="893"/>
      <c r="J159" s="893"/>
      <c r="K159" s="893"/>
      <c r="L159" s="893"/>
      <c r="M159" s="893"/>
      <c r="N159" s="893"/>
      <c r="O159" s="893"/>
      <c r="P159" s="893"/>
      <c r="Q159" s="893"/>
      <c r="R159" s="893"/>
      <c r="S159" s="893"/>
      <c r="T159" s="893"/>
      <c r="U159" s="893"/>
      <c r="V159" s="893"/>
      <c r="W159" s="893"/>
      <c r="X159" s="893"/>
      <c r="Y159" s="893"/>
      <c r="Z159" s="893"/>
      <c r="AA159" s="893"/>
      <c r="AB159" s="893"/>
      <c r="AC159" s="893"/>
      <c r="AD159" s="893"/>
      <c r="AE159" s="893"/>
      <c r="AF159" s="893"/>
      <c r="AG159" s="893"/>
      <c r="AH159" s="893"/>
      <c r="AI159" s="893"/>
      <c r="AJ159" s="893"/>
      <c r="AK159" s="893"/>
      <c r="AL159" s="893"/>
      <c r="AM159" s="893"/>
      <c r="AN159" s="893"/>
      <c r="AO159" s="893"/>
      <c r="AP159" s="893"/>
      <c r="AQ159" s="893"/>
      <c r="AR159" s="893"/>
      <c r="AS159" s="893"/>
      <c r="AT159" s="893"/>
      <c r="AU159" s="893"/>
      <c r="AV159" s="893"/>
      <c r="AW159" s="893"/>
      <c r="AX159" s="893"/>
      <c r="AY159" s="893"/>
      <c r="AZ159" s="893"/>
      <c r="BA159" s="893"/>
      <c r="BB159" s="893"/>
      <c r="BC159" s="893"/>
      <c r="BD159" s="893"/>
      <c r="BE159" s="893"/>
      <c r="BF159" s="893"/>
      <c r="BG159" s="893"/>
      <c r="BH159" s="893"/>
      <c r="BI159" s="893"/>
      <c r="BJ159" s="893"/>
      <c r="BK159" s="893"/>
      <c r="BL159" s="893"/>
    </row>
    <row r="160" spans="4:64" s="892" customFormat="1" ht="12.75" customHeight="1">
      <c r="D160" s="4"/>
      <c r="E160" s="893"/>
      <c r="F160" s="893"/>
      <c r="G160" s="893"/>
      <c r="H160" s="893"/>
      <c r="I160" s="893"/>
      <c r="J160" s="893"/>
      <c r="K160" s="893"/>
      <c r="L160" s="893"/>
      <c r="M160" s="893"/>
      <c r="N160" s="893"/>
      <c r="O160" s="893"/>
      <c r="P160" s="893"/>
      <c r="Q160" s="893"/>
      <c r="R160" s="893"/>
      <c r="S160" s="893"/>
      <c r="T160" s="893"/>
      <c r="U160" s="893"/>
      <c r="V160" s="893"/>
      <c r="W160" s="893"/>
      <c r="X160" s="893"/>
      <c r="Y160" s="893"/>
      <c r="Z160" s="893"/>
      <c r="AA160" s="893"/>
      <c r="AB160" s="893"/>
      <c r="AC160" s="893"/>
      <c r="AD160" s="893"/>
      <c r="AE160" s="893"/>
      <c r="AF160" s="893"/>
      <c r="AG160" s="893"/>
      <c r="AH160" s="893"/>
      <c r="AI160" s="893"/>
      <c r="AJ160" s="893"/>
      <c r="AK160" s="893"/>
      <c r="AL160" s="893"/>
      <c r="AM160" s="893"/>
      <c r="AN160" s="893"/>
      <c r="AO160" s="893"/>
      <c r="AP160" s="893"/>
      <c r="AQ160" s="893"/>
      <c r="AR160" s="893"/>
      <c r="AS160" s="893"/>
      <c r="AT160" s="893"/>
      <c r="AU160" s="893"/>
      <c r="AV160" s="893"/>
      <c r="AW160" s="893"/>
      <c r="AX160" s="893"/>
      <c r="AY160" s="893"/>
      <c r="AZ160" s="893"/>
      <c r="BA160" s="893"/>
      <c r="BB160" s="893"/>
      <c r="BC160" s="893"/>
      <c r="BD160" s="893"/>
      <c r="BE160" s="893"/>
      <c r="BF160" s="893"/>
      <c r="BG160" s="893"/>
      <c r="BH160" s="893"/>
      <c r="BI160" s="893"/>
      <c r="BJ160" s="893"/>
      <c r="BK160" s="893"/>
      <c r="BL160" s="893"/>
    </row>
    <row r="161" spans="4:64" s="892" customFormat="1" ht="11.1" customHeight="1">
      <c r="D161" s="4"/>
      <c r="E161" s="893"/>
      <c r="F161" s="893"/>
      <c r="G161" s="893"/>
      <c r="H161" s="893"/>
      <c r="I161" s="893"/>
      <c r="J161" s="893"/>
      <c r="K161" s="893"/>
      <c r="L161" s="893"/>
      <c r="M161" s="893"/>
      <c r="N161" s="893"/>
      <c r="O161" s="893"/>
      <c r="P161" s="893"/>
      <c r="Q161" s="893"/>
      <c r="R161" s="893"/>
      <c r="S161" s="893"/>
      <c r="T161" s="893"/>
      <c r="U161" s="893"/>
      <c r="V161" s="893"/>
      <c r="W161" s="893"/>
      <c r="X161" s="893"/>
      <c r="Y161" s="893"/>
      <c r="Z161" s="893"/>
      <c r="AA161" s="893"/>
      <c r="AB161" s="893"/>
      <c r="AC161" s="893"/>
      <c r="AD161" s="893"/>
      <c r="AE161" s="893"/>
      <c r="AF161" s="893"/>
      <c r="AG161" s="893"/>
      <c r="AH161" s="893"/>
      <c r="AI161" s="893"/>
      <c r="AJ161" s="893"/>
      <c r="AK161" s="893"/>
      <c r="AL161" s="893"/>
      <c r="AM161" s="893"/>
      <c r="AN161" s="893"/>
      <c r="AO161" s="893"/>
      <c r="AP161" s="893"/>
      <c r="AQ161" s="893"/>
      <c r="AR161" s="893"/>
      <c r="AS161" s="893"/>
      <c r="AT161" s="893"/>
      <c r="AU161" s="893"/>
      <c r="AV161" s="893"/>
      <c r="AW161" s="893"/>
      <c r="AX161" s="893"/>
      <c r="AY161" s="893"/>
      <c r="AZ161" s="893"/>
      <c r="BA161" s="893"/>
      <c r="BB161" s="893"/>
      <c r="BC161" s="893"/>
      <c r="BD161" s="893"/>
      <c r="BE161" s="893"/>
      <c r="BF161" s="893"/>
      <c r="BG161" s="893"/>
      <c r="BH161" s="893"/>
      <c r="BI161" s="893"/>
      <c r="BJ161" s="893"/>
      <c r="BK161" s="893"/>
      <c r="BL161" s="893"/>
    </row>
    <row r="162" spans="4:64" s="892" customFormat="1" ht="12.75" customHeight="1">
      <c r="D162" s="4"/>
      <c r="E162" s="893"/>
      <c r="F162" s="893"/>
      <c r="G162" s="893"/>
      <c r="H162" s="893"/>
      <c r="I162" s="893"/>
      <c r="J162" s="893"/>
      <c r="K162" s="893"/>
      <c r="L162" s="893"/>
      <c r="M162" s="893"/>
      <c r="N162" s="893"/>
      <c r="O162" s="893"/>
      <c r="P162" s="893"/>
      <c r="Q162" s="893"/>
      <c r="R162" s="893"/>
      <c r="S162" s="893"/>
      <c r="T162" s="893"/>
      <c r="U162" s="893"/>
      <c r="V162" s="893"/>
      <c r="W162" s="893"/>
      <c r="X162" s="893"/>
      <c r="Y162" s="893"/>
      <c r="Z162" s="893"/>
      <c r="AA162" s="893"/>
      <c r="AB162" s="893"/>
      <c r="AC162" s="893"/>
      <c r="AD162" s="893"/>
      <c r="AE162" s="893"/>
      <c r="AF162" s="893"/>
      <c r="AG162" s="893"/>
      <c r="AH162" s="893"/>
      <c r="AI162" s="893"/>
      <c r="AJ162" s="893"/>
      <c r="AK162" s="893"/>
      <c r="AL162" s="893"/>
      <c r="AM162" s="893"/>
      <c r="AN162" s="893"/>
      <c r="AO162" s="893"/>
      <c r="AP162" s="893"/>
      <c r="AQ162" s="893"/>
      <c r="AR162" s="893"/>
      <c r="AS162" s="893"/>
      <c r="AT162" s="893"/>
      <c r="AU162" s="893"/>
      <c r="AV162" s="893"/>
      <c r="AW162" s="893"/>
      <c r="AX162" s="893"/>
      <c r="AY162" s="893"/>
      <c r="AZ162" s="893"/>
      <c r="BA162" s="893"/>
      <c r="BB162" s="893"/>
      <c r="BC162" s="893"/>
      <c r="BD162" s="893"/>
      <c r="BE162" s="893"/>
      <c r="BF162" s="893"/>
      <c r="BG162" s="893"/>
      <c r="BH162" s="893"/>
      <c r="BI162" s="893"/>
      <c r="BJ162" s="893"/>
      <c r="BK162" s="893"/>
      <c r="BL162" s="893"/>
    </row>
    <row r="163" spans="4:64" s="892" customFormat="1" ht="12.75" customHeight="1">
      <c r="D163" s="4"/>
      <c r="E163" s="893"/>
      <c r="F163" s="893"/>
      <c r="G163" s="893"/>
      <c r="H163" s="893"/>
      <c r="I163" s="893"/>
      <c r="J163" s="893"/>
      <c r="K163" s="893"/>
      <c r="L163" s="893"/>
      <c r="M163" s="893"/>
      <c r="N163" s="893"/>
      <c r="O163" s="893"/>
      <c r="P163" s="893"/>
      <c r="Q163" s="893"/>
      <c r="R163" s="893"/>
      <c r="S163" s="893"/>
      <c r="T163" s="893"/>
      <c r="U163" s="893"/>
      <c r="V163" s="893"/>
      <c r="W163" s="893"/>
      <c r="X163" s="893"/>
      <c r="Y163" s="893"/>
      <c r="Z163" s="893"/>
      <c r="AA163" s="893"/>
      <c r="AB163" s="893"/>
      <c r="AC163" s="893"/>
      <c r="AD163" s="893"/>
      <c r="AE163" s="893"/>
      <c r="AF163" s="893"/>
      <c r="AG163" s="893"/>
      <c r="AH163" s="893"/>
      <c r="AI163" s="893"/>
      <c r="AJ163" s="893"/>
      <c r="AK163" s="893"/>
      <c r="AL163" s="893"/>
      <c r="AM163" s="893"/>
      <c r="AN163" s="893"/>
      <c r="AO163" s="893"/>
      <c r="AP163" s="893"/>
      <c r="AQ163" s="893"/>
      <c r="AR163" s="893"/>
      <c r="AS163" s="893"/>
      <c r="AT163" s="893"/>
      <c r="AU163" s="893"/>
      <c r="AV163" s="893"/>
      <c r="AW163" s="893"/>
      <c r="AX163" s="893"/>
      <c r="AY163" s="893"/>
      <c r="AZ163" s="893"/>
      <c r="BA163" s="893"/>
      <c r="BB163" s="893"/>
      <c r="BC163" s="893"/>
      <c r="BD163" s="893"/>
      <c r="BE163" s="893"/>
      <c r="BF163" s="893"/>
      <c r="BG163" s="893"/>
      <c r="BH163" s="893"/>
      <c r="BI163" s="893"/>
      <c r="BJ163" s="893"/>
      <c r="BK163" s="893"/>
      <c r="BL163" s="893"/>
    </row>
    <row r="164" spans="4:64" s="892" customFormat="1" ht="12.75" customHeight="1">
      <c r="D164" s="4"/>
      <c r="E164" s="893"/>
      <c r="F164" s="893"/>
      <c r="G164" s="893"/>
      <c r="H164" s="893"/>
      <c r="I164" s="893"/>
      <c r="J164" s="893"/>
      <c r="K164" s="893"/>
      <c r="L164" s="893"/>
      <c r="M164" s="893"/>
      <c r="N164" s="893"/>
      <c r="O164" s="893"/>
      <c r="P164" s="893"/>
      <c r="Q164" s="893"/>
      <c r="R164" s="893"/>
      <c r="S164" s="893"/>
      <c r="T164" s="893"/>
      <c r="U164" s="893"/>
      <c r="V164" s="893"/>
      <c r="W164" s="893"/>
      <c r="X164" s="893"/>
      <c r="Y164" s="893"/>
      <c r="Z164" s="893"/>
      <c r="AA164" s="893"/>
      <c r="AB164" s="893"/>
      <c r="AC164" s="893"/>
      <c r="AD164" s="893"/>
      <c r="AE164" s="893"/>
      <c r="AF164" s="893"/>
      <c r="AG164" s="893"/>
      <c r="AH164" s="893"/>
      <c r="AI164" s="893"/>
      <c r="AJ164" s="893"/>
      <c r="AK164" s="893"/>
      <c r="AL164" s="893"/>
      <c r="AM164" s="893"/>
      <c r="AN164" s="893"/>
      <c r="AO164" s="893"/>
      <c r="AP164" s="893"/>
      <c r="AQ164" s="893"/>
      <c r="AR164" s="893"/>
      <c r="AS164" s="893"/>
      <c r="AT164" s="893"/>
      <c r="AU164" s="893"/>
      <c r="AV164" s="893"/>
      <c r="AW164" s="893"/>
      <c r="AX164" s="893"/>
      <c r="AY164" s="893"/>
      <c r="AZ164" s="893"/>
      <c r="BA164" s="893"/>
      <c r="BB164" s="893"/>
      <c r="BC164" s="893"/>
      <c r="BD164" s="893"/>
      <c r="BE164" s="893"/>
      <c r="BF164" s="893"/>
      <c r="BG164" s="893"/>
      <c r="BH164" s="893"/>
      <c r="BI164" s="893"/>
      <c r="BJ164" s="893"/>
      <c r="BK164" s="893"/>
      <c r="BL164" s="893"/>
    </row>
    <row r="165" spans="4:64" s="892" customFormat="1" ht="12.75" customHeight="1">
      <c r="D165" s="4"/>
      <c r="E165" s="893"/>
      <c r="F165" s="893"/>
      <c r="G165" s="893"/>
      <c r="H165" s="893"/>
      <c r="I165" s="893"/>
      <c r="J165" s="893"/>
      <c r="K165" s="893"/>
      <c r="L165" s="893"/>
      <c r="M165" s="893"/>
      <c r="N165" s="893"/>
      <c r="O165" s="893"/>
      <c r="P165" s="893"/>
      <c r="Q165" s="893"/>
      <c r="R165" s="893"/>
      <c r="S165" s="893"/>
      <c r="T165" s="893"/>
      <c r="U165" s="893"/>
      <c r="V165" s="893"/>
      <c r="W165" s="893"/>
      <c r="X165" s="893"/>
      <c r="Y165" s="893"/>
      <c r="Z165" s="893"/>
      <c r="AA165" s="893"/>
      <c r="AB165" s="893"/>
      <c r="AC165" s="893"/>
      <c r="AD165" s="893"/>
      <c r="AE165" s="893"/>
      <c r="AF165" s="893"/>
      <c r="AG165" s="893"/>
      <c r="AH165" s="893"/>
      <c r="AI165" s="893"/>
      <c r="AJ165" s="893"/>
      <c r="AK165" s="893"/>
      <c r="AL165" s="893"/>
      <c r="AM165" s="893"/>
      <c r="AN165" s="893"/>
      <c r="AO165" s="893"/>
      <c r="AP165" s="893"/>
      <c r="AQ165" s="893"/>
      <c r="AR165" s="893"/>
      <c r="AS165" s="893"/>
      <c r="AT165" s="893"/>
      <c r="AU165" s="893"/>
      <c r="AV165" s="893"/>
      <c r="AW165" s="893"/>
      <c r="AX165" s="893"/>
      <c r="AY165" s="893"/>
      <c r="AZ165" s="893"/>
      <c r="BA165" s="893"/>
      <c r="BB165" s="893"/>
      <c r="BC165" s="893"/>
      <c r="BD165" s="893"/>
      <c r="BE165" s="893"/>
      <c r="BF165" s="893"/>
      <c r="BG165" s="893"/>
      <c r="BH165" s="893"/>
      <c r="BI165" s="893"/>
      <c r="BJ165" s="893"/>
      <c r="BK165" s="893"/>
      <c r="BL165" s="893"/>
    </row>
    <row r="166" spans="4:64" s="892" customFormat="1" ht="12.75" customHeight="1">
      <c r="D166" s="4"/>
      <c r="E166" s="893"/>
      <c r="F166" s="893"/>
      <c r="G166" s="893"/>
      <c r="H166" s="893"/>
      <c r="I166" s="893"/>
      <c r="J166" s="893"/>
      <c r="K166" s="893"/>
      <c r="L166" s="893"/>
      <c r="M166" s="893"/>
      <c r="N166" s="893"/>
      <c r="O166" s="893"/>
      <c r="P166" s="893"/>
      <c r="Q166" s="893"/>
      <c r="R166" s="893"/>
      <c r="S166" s="893"/>
      <c r="T166" s="893"/>
      <c r="U166" s="893"/>
      <c r="V166" s="893"/>
      <c r="W166" s="893"/>
      <c r="X166" s="893"/>
      <c r="Y166" s="893"/>
      <c r="Z166" s="893"/>
      <c r="AA166" s="893"/>
      <c r="AB166" s="893"/>
      <c r="AC166" s="893"/>
      <c r="AD166" s="893"/>
      <c r="AE166" s="893"/>
      <c r="AF166" s="893"/>
      <c r="AG166" s="893"/>
      <c r="AH166" s="893"/>
      <c r="AI166" s="893"/>
      <c r="AJ166" s="893"/>
      <c r="AK166" s="893"/>
      <c r="AL166" s="893"/>
      <c r="AM166" s="893"/>
      <c r="AN166" s="893"/>
      <c r="AO166" s="893"/>
      <c r="AP166" s="893"/>
      <c r="AQ166" s="893"/>
      <c r="AR166" s="893"/>
      <c r="AS166" s="893"/>
      <c r="AT166" s="893"/>
      <c r="AU166" s="893"/>
      <c r="AV166" s="893"/>
      <c r="AW166" s="893"/>
      <c r="AX166" s="893"/>
      <c r="AY166" s="893"/>
      <c r="AZ166" s="893"/>
      <c r="BA166" s="893"/>
      <c r="BB166" s="893"/>
      <c r="BC166" s="893"/>
      <c r="BD166" s="893"/>
      <c r="BE166" s="893"/>
      <c r="BF166" s="893"/>
      <c r="BG166" s="893"/>
      <c r="BH166" s="893"/>
      <c r="BI166" s="893"/>
      <c r="BJ166" s="893"/>
      <c r="BK166" s="893"/>
      <c r="BL166" s="893"/>
    </row>
    <row r="167" spans="4:64" s="892" customFormat="1" ht="11.1" customHeight="1">
      <c r="D167" s="4"/>
      <c r="E167" s="893"/>
      <c r="F167" s="893"/>
      <c r="G167" s="893"/>
      <c r="H167" s="893"/>
      <c r="I167" s="893"/>
      <c r="J167" s="893"/>
      <c r="K167" s="893"/>
      <c r="L167" s="893"/>
      <c r="M167" s="893"/>
      <c r="N167" s="893"/>
      <c r="O167" s="893"/>
      <c r="P167" s="893"/>
      <c r="Q167" s="893"/>
      <c r="R167" s="893"/>
      <c r="S167" s="893"/>
      <c r="T167" s="893"/>
      <c r="U167" s="893"/>
      <c r="V167" s="893"/>
      <c r="W167" s="893"/>
      <c r="X167" s="893"/>
      <c r="Y167" s="893"/>
      <c r="Z167" s="893"/>
      <c r="AA167" s="893"/>
      <c r="AB167" s="893"/>
      <c r="AC167" s="893"/>
      <c r="AD167" s="893"/>
      <c r="AE167" s="893"/>
      <c r="AF167" s="893"/>
      <c r="AG167" s="893"/>
      <c r="AH167" s="893"/>
      <c r="AI167" s="893"/>
      <c r="AJ167" s="893"/>
      <c r="AK167" s="893"/>
      <c r="AL167" s="893"/>
      <c r="AM167" s="893"/>
      <c r="AN167" s="893"/>
      <c r="AO167" s="893"/>
      <c r="AP167" s="893"/>
      <c r="AQ167" s="893"/>
      <c r="AR167" s="893"/>
      <c r="AS167" s="893"/>
      <c r="AT167" s="893"/>
      <c r="AU167" s="893"/>
      <c r="AV167" s="893"/>
      <c r="AW167" s="893"/>
      <c r="AX167" s="893"/>
      <c r="AY167" s="893"/>
      <c r="AZ167" s="893"/>
      <c r="BA167" s="893"/>
      <c r="BB167" s="893"/>
      <c r="BC167" s="893"/>
      <c r="BD167" s="893"/>
      <c r="BE167" s="893"/>
      <c r="BF167" s="893"/>
      <c r="BG167" s="893"/>
      <c r="BH167" s="893"/>
      <c r="BI167" s="893"/>
      <c r="BJ167" s="893"/>
      <c r="BK167" s="893"/>
      <c r="BL167" s="893"/>
    </row>
    <row r="168" spans="4:64" s="892" customFormat="1" ht="12.75" customHeight="1">
      <c r="D168" s="4"/>
      <c r="E168" s="893"/>
      <c r="F168" s="893"/>
      <c r="G168" s="893"/>
      <c r="H168" s="893"/>
      <c r="I168" s="893"/>
      <c r="J168" s="893"/>
      <c r="K168" s="893"/>
      <c r="L168" s="893"/>
      <c r="M168" s="893"/>
      <c r="N168" s="893"/>
      <c r="O168" s="893"/>
      <c r="P168" s="893"/>
      <c r="Q168" s="893"/>
      <c r="R168" s="893"/>
      <c r="S168" s="893"/>
      <c r="T168" s="893"/>
      <c r="U168" s="893"/>
      <c r="V168" s="893"/>
      <c r="W168" s="893"/>
      <c r="X168" s="893"/>
      <c r="Y168" s="893"/>
      <c r="Z168" s="893"/>
      <c r="AA168" s="893"/>
      <c r="AB168" s="893"/>
      <c r="AC168" s="893"/>
      <c r="AD168" s="893"/>
      <c r="AE168" s="893"/>
      <c r="AF168" s="893"/>
      <c r="AG168" s="893"/>
      <c r="AH168" s="893"/>
      <c r="AI168" s="893"/>
      <c r="AJ168" s="893"/>
      <c r="AK168" s="893"/>
      <c r="AL168" s="893"/>
      <c r="AM168" s="893"/>
      <c r="AN168" s="893"/>
      <c r="AO168" s="893"/>
      <c r="AP168" s="893"/>
      <c r="AQ168" s="893"/>
      <c r="AR168" s="893"/>
      <c r="AS168" s="893"/>
      <c r="AT168" s="893"/>
      <c r="AU168" s="893"/>
      <c r="AV168" s="893"/>
      <c r="AW168" s="893"/>
      <c r="AX168" s="893"/>
      <c r="AY168" s="893"/>
      <c r="AZ168" s="893"/>
      <c r="BA168" s="893"/>
      <c r="BB168" s="893"/>
      <c r="BC168" s="893"/>
      <c r="BD168" s="893"/>
      <c r="BE168" s="893"/>
      <c r="BF168" s="893"/>
      <c r="BG168" s="893"/>
      <c r="BH168" s="893"/>
      <c r="BI168" s="893"/>
      <c r="BJ168" s="893"/>
      <c r="BK168" s="893"/>
      <c r="BL168" s="893"/>
    </row>
    <row r="169" spans="4:64" s="892" customFormat="1" ht="12.75" customHeight="1">
      <c r="D169" s="4"/>
      <c r="E169" s="893"/>
      <c r="F169" s="893"/>
      <c r="G169" s="893"/>
      <c r="H169" s="893"/>
      <c r="I169" s="893"/>
      <c r="J169" s="893"/>
      <c r="K169" s="893"/>
      <c r="L169" s="893"/>
      <c r="M169" s="893"/>
      <c r="N169" s="893"/>
      <c r="O169" s="893"/>
      <c r="P169" s="893"/>
      <c r="Q169" s="893"/>
      <c r="R169" s="893"/>
      <c r="S169" s="893"/>
      <c r="T169" s="893"/>
      <c r="U169" s="893"/>
      <c r="V169" s="893"/>
      <c r="W169" s="893"/>
      <c r="X169" s="893"/>
      <c r="Y169" s="893"/>
      <c r="Z169" s="893"/>
      <c r="AA169" s="893"/>
      <c r="AB169" s="893"/>
      <c r="AC169" s="893"/>
      <c r="AD169" s="893"/>
      <c r="AE169" s="893"/>
      <c r="AF169" s="893"/>
      <c r="AG169" s="893"/>
      <c r="AH169" s="893"/>
      <c r="AI169" s="893"/>
      <c r="AJ169" s="893"/>
      <c r="AK169" s="893"/>
      <c r="AL169" s="893"/>
      <c r="AM169" s="893"/>
      <c r="AN169" s="893"/>
      <c r="AO169" s="893"/>
      <c r="AP169" s="893"/>
      <c r="AQ169" s="893"/>
      <c r="AR169" s="893"/>
      <c r="AS169" s="893"/>
      <c r="AT169" s="893"/>
      <c r="AU169" s="893"/>
      <c r="AV169" s="893"/>
      <c r="AW169" s="893"/>
      <c r="AX169" s="893"/>
      <c r="AY169" s="893"/>
      <c r="AZ169" s="893"/>
      <c r="BA169" s="893"/>
      <c r="BB169" s="893"/>
      <c r="BC169" s="893"/>
      <c r="BD169" s="893"/>
      <c r="BE169" s="893"/>
      <c r="BF169" s="893"/>
      <c r="BG169" s="893"/>
      <c r="BH169" s="893"/>
      <c r="BI169" s="893"/>
      <c r="BJ169" s="893"/>
      <c r="BK169" s="893"/>
      <c r="BL169" s="893"/>
    </row>
    <row r="170" spans="4:64" s="892" customFormat="1" ht="12.75" customHeight="1">
      <c r="D170" s="4"/>
      <c r="E170" s="893"/>
      <c r="F170" s="893"/>
      <c r="G170" s="893"/>
      <c r="H170" s="893"/>
      <c r="I170" s="893"/>
      <c r="J170" s="893"/>
      <c r="K170" s="893"/>
      <c r="L170" s="893"/>
      <c r="M170" s="893"/>
      <c r="N170" s="893"/>
      <c r="O170" s="893"/>
      <c r="P170" s="893"/>
      <c r="Q170" s="893"/>
      <c r="R170" s="893"/>
      <c r="S170" s="893"/>
      <c r="T170" s="893"/>
      <c r="U170" s="893"/>
      <c r="V170" s="893"/>
      <c r="W170" s="893"/>
      <c r="X170" s="893"/>
      <c r="Y170" s="893"/>
      <c r="Z170" s="893"/>
      <c r="AA170" s="893"/>
      <c r="AB170" s="893"/>
      <c r="AC170" s="893"/>
      <c r="AD170" s="893"/>
      <c r="AE170" s="893"/>
      <c r="AF170" s="893"/>
      <c r="AG170" s="893"/>
      <c r="AH170" s="893"/>
      <c r="AI170" s="893"/>
      <c r="AJ170" s="893"/>
      <c r="AK170" s="893"/>
      <c r="AL170" s="893"/>
      <c r="AM170" s="893"/>
      <c r="AN170" s="893"/>
      <c r="AO170" s="893"/>
      <c r="AP170" s="893"/>
      <c r="AQ170" s="893"/>
      <c r="AR170" s="893"/>
      <c r="AS170" s="893"/>
      <c r="AT170" s="893"/>
      <c r="AU170" s="893"/>
      <c r="AV170" s="893"/>
      <c r="AW170" s="893"/>
      <c r="AX170" s="893"/>
      <c r="AY170" s="893"/>
      <c r="AZ170" s="893"/>
      <c r="BA170" s="893"/>
      <c r="BB170" s="893"/>
      <c r="BC170" s="893"/>
      <c r="BD170" s="893"/>
      <c r="BE170" s="893"/>
      <c r="BF170" s="893"/>
      <c r="BG170" s="893"/>
      <c r="BH170" s="893"/>
      <c r="BI170" s="893"/>
      <c r="BJ170" s="893"/>
      <c r="BK170" s="893"/>
      <c r="BL170" s="893"/>
    </row>
    <row r="171" spans="4:64" s="892" customFormat="1" ht="12.75" customHeight="1">
      <c r="D171" s="4"/>
      <c r="E171" s="893"/>
      <c r="F171" s="893"/>
      <c r="G171" s="893"/>
      <c r="H171" s="893"/>
      <c r="I171" s="893"/>
      <c r="J171" s="893"/>
      <c r="K171" s="893"/>
      <c r="L171" s="893"/>
      <c r="M171" s="893"/>
      <c r="N171" s="893"/>
      <c r="O171" s="893"/>
      <c r="P171" s="893"/>
      <c r="Q171" s="893"/>
      <c r="R171" s="893"/>
      <c r="S171" s="893"/>
      <c r="T171" s="893"/>
      <c r="U171" s="893"/>
      <c r="V171" s="893"/>
      <c r="W171" s="893"/>
      <c r="X171" s="893"/>
      <c r="Y171" s="893"/>
      <c r="Z171" s="893"/>
      <c r="AA171" s="893"/>
      <c r="AB171" s="893"/>
      <c r="AC171" s="893"/>
      <c r="AD171" s="893"/>
      <c r="AE171" s="893"/>
      <c r="AF171" s="893"/>
      <c r="AG171" s="893"/>
      <c r="AH171" s="893"/>
      <c r="AI171" s="893"/>
      <c r="AJ171" s="893"/>
      <c r="AK171" s="893"/>
      <c r="AL171" s="893"/>
      <c r="AM171" s="893"/>
      <c r="AN171" s="893"/>
      <c r="AO171" s="893"/>
      <c r="AP171" s="893"/>
      <c r="AQ171" s="893"/>
      <c r="AR171" s="893"/>
      <c r="AS171" s="893"/>
      <c r="AT171" s="893"/>
      <c r="AU171" s="893"/>
      <c r="AV171" s="893"/>
      <c r="AW171" s="893"/>
      <c r="AX171" s="893"/>
      <c r="AY171" s="893"/>
      <c r="AZ171" s="893"/>
      <c r="BA171" s="893"/>
      <c r="BB171" s="893"/>
      <c r="BC171" s="893"/>
      <c r="BD171" s="893"/>
      <c r="BE171" s="893"/>
      <c r="BF171" s="893"/>
      <c r="BG171" s="893"/>
      <c r="BH171" s="893"/>
      <c r="BI171" s="893"/>
      <c r="BJ171" s="893"/>
      <c r="BK171" s="893"/>
      <c r="BL171" s="893"/>
    </row>
    <row r="172" spans="4:64" s="892" customFormat="1" ht="12.75" customHeight="1">
      <c r="D172" s="4"/>
      <c r="E172" s="893"/>
      <c r="F172" s="893"/>
      <c r="G172" s="893"/>
      <c r="H172" s="893"/>
      <c r="I172" s="893"/>
      <c r="J172" s="893"/>
      <c r="K172" s="893"/>
      <c r="L172" s="893"/>
      <c r="M172" s="893"/>
      <c r="N172" s="893"/>
      <c r="O172" s="893"/>
      <c r="P172" s="893"/>
      <c r="Q172" s="893"/>
      <c r="R172" s="893"/>
      <c r="S172" s="893"/>
      <c r="T172" s="893"/>
      <c r="U172" s="893"/>
      <c r="V172" s="893"/>
      <c r="W172" s="893"/>
      <c r="X172" s="893"/>
      <c r="Y172" s="893"/>
      <c r="Z172" s="893"/>
      <c r="AA172" s="893"/>
      <c r="AB172" s="893"/>
      <c r="AC172" s="893"/>
      <c r="AD172" s="893"/>
      <c r="AE172" s="893"/>
      <c r="AF172" s="893"/>
      <c r="AG172" s="893"/>
      <c r="AH172" s="893"/>
      <c r="AI172" s="893"/>
      <c r="AJ172" s="893"/>
      <c r="AK172" s="893"/>
      <c r="AL172" s="893"/>
      <c r="AM172" s="893"/>
      <c r="AN172" s="893"/>
      <c r="AO172" s="893"/>
      <c r="AP172" s="893"/>
      <c r="AQ172" s="893"/>
      <c r="AR172" s="893"/>
      <c r="AS172" s="893"/>
      <c r="AT172" s="893"/>
      <c r="AU172" s="893"/>
      <c r="AV172" s="893"/>
      <c r="AW172" s="893"/>
      <c r="AX172" s="893"/>
      <c r="AY172" s="893"/>
      <c r="AZ172" s="893"/>
      <c r="BA172" s="893"/>
      <c r="BB172" s="893"/>
      <c r="BC172" s="893"/>
      <c r="BD172" s="893"/>
      <c r="BE172" s="893"/>
      <c r="BF172" s="893"/>
      <c r="BG172" s="893"/>
      <c r="BH172" s="893"/>
      <c r="BI172" s="893"/>
      <c r="BJ172" s="893"/>
      <c r="BK172" s="893"/>
      <c r="BL172" s="893"/>
    </row>
    <row r="173" spans="4:64" s="892" customFormat="1" ht="11.1" customHeight="1">
      <c r="D173" s="4"/>
      <c r="E173" s="893"/>
      <c r="F173" s="893"/>
      <c r="G173" s="893"/>
      <c r="H173" s="893"/>
      <c r="I173" s="893"/>
      <c r="J173" s="893"/>
      <c r="K173" s="893"/>
      <c r="L173" s="893"/>
      <c r="M173" s="893"/>
      <c r="N173" s="893"/>
      <c r="O173" s="893"/>
      <c r="P173" s="893"/>
      <c r="Q173" s="893"/>
      <c r="R173" s="893"/>
      <c r="S173" s="893"/>
      <c r="T173" s="893"/>
      <c r="U173" s="893"/>
      <c r="V173" s="893"/>
      <c r="W173" s="893"/>
      <c r="X173" s="893"/>
      <c r="Y173" s="893"/>
      <c r="Z173" s="893"/>
      <c r="AA173" s="893"/>
      <c r="AB173" s="893"/>
      <c r="AC173" s="893"/>
      <c r="AD173" s="893"/>
      <c r="AE173" s="893"/>
      <c r="AF173" s="893"/>
      <c r="AG173" s="893"/>
      <c r="AH173" s="893"/>
      <c r="AI173" s="893"/>
      <c r="AJ173" s="893"/>
      <c r="AK173" s="893"/>
      <c r="AL173" s="893"/>
      <c r="AM173" s="893"/>
      <c r="AN173" s="893"/>
      <c r="AO173" s="893"/>
      <c r="AP173" s="893"/>
      <c r="AQ173" s="893"/>
      <c r="AR173" s="893"/>
      <c r="AS173" s="893"/>
      <c r="AT173" s="893"/>
      <c r="AU173" s="893"/>
      <c r="AV173" s="893"/>
      <c r="AW173" s="893"/>
      <c r="AX173" s="893"/>
      <c r="AY173" s="893"/>
      <c r="AZ173" s="893"/>
      <c r="BA173" s="893"/>
      <c r="BB173" s="893"/>
      <c r="BC173" s="893"/>
      <c r="BD173" s="893"/>
      <c r="BE173" s="893"/>
      <c r="BF173" s="893"/>
      <c r="BG173" s="893"/>
      <c r="BH173" s="893"/>
      <c r="BI173" s="893"/>
      <c r="BJ173" s="893"/>
      <c r="BK173" s="893"/>
      <c r="BL173" s="893"/>
    </row>
    <row r="174" spans="4:64" s="892" customFormat="1" ht="12.75" customHeight="1">
      <c r="D174" s="4"/>
      <c r="E174" s="893"/>
      <c r="F174" s="893"/>
      <c r="G174" s="893"/>
      <c r="H174" s="893"/>
      <c r="I174" s="893"/>
      <c r="J174" s="893"/>
      <c r="K174" s="893"/>
      <c r="L174" s="893"/>
      <c r="M174" s="893"/>
      <c r="N174" s="893"/>
      <c r="O174" s="893"/>
      <c r="P174" s="893"/>
      <c r="Q174" s="893"/>
      <c r="R174" s="893"/>
      <c r="S174" s="893"/>
      <c r="T174" s="893"/>
      <c r="U174" s="893"/>
      <c r="V174" s="893"/>
      <c r="W174" s="893"/>
      <c r="X174" s="893"/>
      <c r="Y174" s="893"/>
      <c r="Z174" s="893"/>
      <c r="AA174" s="893"/>
      <c r="AB174" s="893"/>
      <c r="AC174" s="893"/>
      <c r="AD174" s="893"/>
      <c r="AE174" s="893"/>
      <c r="AF174" s="893"/>
      <c r="AG174" s="893"/>
      <c r="AH174" s="893"/>
      <c r="AI174" s="893"/>
      <c r="AJ174" s="893"/>
      <c r="AK174" s="893"/>
      <c r="AL174" s="893"/>
      <c r="AM174" s="893"/>
      <c r="AN174" s="893"/>
      <c r="AO174" s="893"/>
      <c r="AP174" s="893"/>
      <c r="AQ174" s="893"/>
      <c r="AR174" s="893"/>
      <c r="AS174" s="893"/>
      <c r="AT174" s="893"/>
      <c r="AU174" s="893"/>
      <c r="AV174" s="893"/>
      <c r="AW174" s="893"/>
      <c r="AX174" s="893"/>
      <c r="AY174" s="893"/>
      <c r="AZ174" s="893"/>
      <c r="BA174" s="893"/>
      <c r="BB174" s="893"/>
      <c r="BC174" s="893"/>
      <c r="BD174" s="893"/>
      <c r="BE174" s="893"/>
      <c r="BF174" s="893"/>
      <c r="BG174" s="893"/>
      <c r="BH174" s="893"/>
      <c r="BI174" s="893"/>
      <c r="BJ174" s="893"/>
      <c r="BK174" s="893"/>
      <c r="BL174" s="893"/>
    </row>
    <row r="175" spans="4:64" s="892" customFormat="1" ht="12.75" customHeight="1">
      <c r="D175" s="4"/>
      <c r="E175" s="893"/>
      <c r="F175" s="893"/>
      <c r="G175" s="893"/>
      <c r="H175" s="893"/>
      <c r="I175" s="893"/>
      <c r="J175" s="893"/>
      <c r="K175" s="893"/>
      <c r="L175" s="893"/>
      <c r="M175" s="893"/>
      <c r="N175" s="893"/>
      <c r="O175" s="893"/>
      <c r="P175" s="893"/>
      <c r="Q175" s="893"/>
      <c r="R175" s="893"/>
      <c r="S175" s="893"/>
      <c r="T175" s="893"/>
      <c r="U175" s="893"/>
      <c r="V175" s="893"/>
      <c r="W175" s="893"/>
      <c r="X175" s="893"/>
      <c r="Y175" s="893"/>
      <c r="Z175" s="893"/>
      <c r="AA175" s="893"/>
      <c r="AB175" s="893"/>
      <c r="AC175" s="893"/>
      <c r="AD175" s="893"/>
      <c r="AE175" s="893"/>
      <c r="AF175" s="893"/>
      <c r="AG175" s="893"/>
      <c r="AH175" s="893"/>
      <c r="AI175" s="893"/>
      <c r="AJ175" s="893"/>
      <c r="AK175" s="893"/>
      <c r="AL175" s="893"/>
      <c r="AM175" s="893"/>
      <c r="AN175" s="893"/>
      <c r="AO175" s="893"/>
      <c r="AP175" s="893"/>
      <c r="AQ175" s="893"/>
      <c r="AR175" s="893"/>
      <c r="AS175" s="893"/>
      <c r="AT175" s="893"/>
      <c r="AU175" s="893"/>
      <c r="AV175" s="893"/>
      <c r="AW175" s="893"/>
      <c r="AX175" s="893"/>
      <c r="AY175" s="893"/>
      <c r="AZ175" s="893"/>
      <c r="BA175" s="893"/>
      <c r="BB175" s="893"/>
      <c r="BC175" s="893"/>
      <c r="BD175" s="893"/>
      <c r="BE175" s="893"/>
      <c r="BF175" s="893"/>
      <c r="BG175" s="893"/>
      <c r="BH175" s="893"/>
      <c r="BI175" s="893"/>
      <c r="BJ175" s="893"/>
      <c r="BK175" s="893"/>
      <c r="BL175" s="893"/>
    </row>
    <row r="176" spans="4:64" s="892" customFormat="1" ht="12.75" customHeight="1">
      <c r="D176" s="4"/>
      <c r="E176" s="893"/>
      <c r="F176" s="893"/>
      <c r="G176" s="893"/>
      <c r="H176" s="893"/>
      <c r="I176" s="893"/>
      <c r="J176" s="893"/>
      <c r="K176" s="893"/>
      <c r="L176" s="893"/>
      <c r="M176" s="893"/>
      <c r="N176" s="893"/>
      <c r="O176" s="893"/>
      <c r="P176" s="893"/>
      <c r="Q176" s="893"/>
      <c r="R176" s="893"/>
      <c r="S176" s="893"/>
      <c r="T176" s="893"/>
      <c r="U176" s="893"/>
      <c r="V176" s="893"/>
      <c r="W176" s="893"/>
      <c r="X176" s="893"/>
      <c r="Y176" s="893"/>
      <c r="Z176" s="893"/>
      <c r="AA176" s="893"/>
      <c r="AB176" s="893"/>
      <c r="AC176" s="893"/>
      <c r="AD176" s="893"/>
      <c r="AE176" s="893"/>
      <c r="AF176" s="893"/>
      <c r="AG176" s="893"/>
      <c r="AH176" s="893"/>
      <c r="AI176" s="893"/>
      <c r="AJ176" s="893"/>
      <c r="AK176" s="893"/>
      <c r="AL176" s="893"/>
      <c r="AM176" s="893"/>
      <c r="AN176" s="893"/>
      <c r="AO176" s="893"/>
      <c r="AP176" s="893"/>
      <c r="AQ176" s="893"/>
      <c r="AR176" s="893"/>
      <c r="AS176" s="893"/>
      <c r="AT176" s="893"/>
      <c r="AU176" s="893"/>
      <c r="AV176" s="893"/>
      <c r="AW176" s="893"/>
      <c r="AX176" s="893"/>
      <c r="AY176" s="893"/>
      <c r="AZ176" s="893"/>
      <c r="BA176" s="893"/>
      <c r="BB176" s="893"/>
      <c r="BC176" s="893"/>
      <c r="BD176" s="893"/>
      <c r="BE176" s="893"/>
      <c r="BF176" s="893"/>
      <c r="BG176" s="893"/>
      <c r="BH176" s="893"/>
      <c r="BI176" s="893"/>
      <c r="BJ176" s="893"/>
      <c r="BK176" s="893"/>
      <c r="BL176" s="893"/>
    </row>
    <row r="177" spans="4:64" s="892" customFormat="1" ht="12.75" customHeight="1">
      <c r="D177" s="4"/>
      <c r="E177" s="893"/>
      <c r="F177" s="893"/>
      <c r="G177" s="893"/>
      <c r="H177" s="893"/>
      <c r="I177" s="893"/>
      <c r="J177" s="893"/>
      <c r="K177" s="893"/>
      <c r="L177" s="893"/>
      <c r="M177" s="893"/>
      <c r="N177" s="893"/>
      <c r="O177" s="893"/>
      <c r="P177" s="893"/>
      <c r="Q177" s="893"/>
      <c r="R177" s="893"/>
      <c r="S177" s="893"/>
      <c r="T177" s="893"/>
      <c r="U177" s="893"/>
      <c r="V177" s="893"/>
      <c r="W177" s="893"/>
      <c r="X177" s="893"/>
      <c r="Y177" s="893"/>
      <c r="Z177" s="893"/>
      <c r="AA177" s="893"/>
      <c r="AB177" s="893"/>
      <c r="AC177" s="893"/>
      <c r="AD177" s="893"/>
      <c r="AE177" s="893"/>
      <c r="AF177" s="893"/>
      <c r="AG177" s="893"/>
      <c r="AH177" s="893"/>
      <c r="AI177" s="893"/>
      <c r="AJ177" s="893"/>
      <c r="AK177" s="893"/>
      <c r="AL177" s="893"/>
      <c r="AM177" s="893"/>
      <c r="AN177" s="893"/>
      <c r="AO177" s="893"/>
      <c r="AP177" s="893"/>
      <c r="AQ177" s="893"/>
      <c r="AR177" s="893"/>
      <c r="AS177" s="893"/>
      <c r="AT177" s="893"/>
      <c r="AU177" s="893"/>
      <c r="AV177" s="893"/>
      <c r="AW177" s="893"/>
      <c r="AX177" s="893"/>
      <c r="AY177" s="893"/>
      <c r="AZ177" s="893"/>
      <c r="BA177" s="893"/>
      <c r="BB177" s="893"/>
      <c r="BC177" s="893"/>
      <c r="BD177" s="893"/>
      <c r="BE177" s="893"/>
      <c r="BF177" s="893"/>
      <c r="BG177" s="893"/>
      <c r="BH177" s="893"/>
      <c r="BI177" s="893"/>
      <c r="BJ177" s="893"/>
      <c r="BK177" s="893"/>
      <c r="BL177" s="893"/>
    </row>
    <row r="178" spans="4:64" s="892" customFormat="1" ht="12.75" customHeight="1">
      <c r="D178" s="4"/>
      <c r="E178" s="893"/>
      <c r="F178" s="893"/>
      <c r="G178" s="893"/>
      <c r="H178" s="893"/>
      <c r="I178" s="893"/>
      <c r="J178" s="893"/>
      <c r="K178" s="893"/>
      <c r="L178" s="893"/>
      <c r="M178" s="893"/>
      <c r="N178" s="893"/>
      <c r="O178" s="893"/>
      <c r="P178" s="893"/>
      <c r="Q178" s="893"/>
      <c r="R178" s="893"/>
      <c r="S178" s="893"/>
      <c r="T178" s="893"/>
      <c r="U178" s="893"/>
      <c r="V178" s="893"/>
      <c r="W178" s="893"/>
      <c r="X178" s="893"/>
      <c r="Y178" s="893"/>
      <c r="Z178" s="893"/>
      <c r="AA178" s="893"/>
      <c r="AB178" s="893"/>
      <c r="AC178" s="893"/>
      <c r="AD178" s="893"/>
      <c r="AE178" s="893"/>
      <c r="AF178" s="893"/>
      <c r="AG178" s="893"/>
      <c r="AH178" s="893"/>
      <c r="AI178" s="893"/>
      <c r="AJ178" s="893"/>
      <c r="AK178" s="893"/>
      <c r="AL178" s="893"/>
      <c r="AM178" s="893"/>
      <c r="AN178" s="893"/>
      <c r="AO178" s="893"/>
      <c r="AP178" s="893"/>
      <c r="AQ178" s="893"/>
      <c r="AR178" s="893"/>
      <c r="AS178" s="893"/>
      <c r="AT178" s="893"/>
      <c r="AU178" s="893"/>
      <c r="AV178" s="893"/>
      <c r="AW178" s="893"/>
      <c r="AX178" s="893"/>
      <c r="AY178" s="893"/>
      <c r="AZ178" s="893"/>
      <c r="BA178" s="893"/>
      <c r="BB178" s="893"/>
      <c r="BC178" s="893"/>
      <c r="BD178" s="893"/>
      <c r="BE178" s="893"/>
      <c r="BF178" s="893"/>
      <c r="BG178" s="893"/>
      <c r="BH178" s="893"/>
      <c r="BI178" s="893"/>
      <c r="BJ178" s="893"/>
      <c r="BK178" s="893"/>
      <c r="BL178" s="893"/>
    </row>
    <row r="179" spans="4:64" s="892" customFormat="1" ht="11.1" customHeight="1">
      <c r="D179" s="4"/>
      <c r="E179" s="893"/>
      <c r="F179" s="893"/>
      <c r="G179" s="893"/>
      <c r="H179" s="893"/>
      <c r="I179" s="893"/>
      <c r="J179" s="893"/>
      <c r="K179" s="893"/>
      <c r="L179" s="893"/>
      <c r="M179" s="893"/>
      <c r="N179" s="893"/>
      <c r="O179" s="893"/>
      <c r="P179" s="893"/>
      <c r="Q179" s="893"/>
      <c r="R179" s="893"/>
      <c r="S179" s="893"/>
      <c r="T179" s="893"/>
      <c r="U179" s="893"/>
      <c r="V179" s="893"/>
      <c r="W179" s="893"/>
      <c r="X179" s="893"/>
      <c r="Y179" s="893"/>
      <c r="Z179" s="893"/>
      <c r="AA179" s="893"/>
      <c r="AB179" s="893"/>
      <c r="AC179" s="893"/>
      <c r="AD179" s="893"/>
      <c r="AE179" s="893"/>
      <c r="AF179" s="893"/>
      <c r="AG179" s="893"/>
      <c r="AH179" s="893"/>
      <c r="AI179" s="893"/>
      <c r="AJ179" s="893"/>
      <c r="AK179" s="893"/>
      <c r="AL179" s="893"/>
      <c r="AM179" s="893"/>
      <c r="AN179" s="893"/>
      <c r="AO179" s="893"/>
      <c r="AP179" s="893"/>
      <c r="AQ179" s="893"/>
      <c r="AR179" s="893"/>
      <c r="AS179" s="893"/>
      <c r="AT179" s="893"/>
      <c r="AU179" s="893"/>
      <c r="AV179" s="893"/>
      <c r="AW179" s="893"/>
      <c r="AX179" s="893"/>
      <c r="AY179" s="893"/>
      <c r="AZ179" s="893"/>
      <c r="BA179" s="893"/>
      <c r="BB179" s="893"/>
      <c r="BC179" s="893"/>
      <c r="BD179" s="893"/>
      <c r="BE179" s="893"/>
      <c r="BF179" s="893"/>
      <c r="BG179" s="893"/>
      <c r="BH179" s="893"/>
      <c r="BI179" s="893"/>
      <c r="BJ179" s="893"/>
      <c r="BK179" s="893"/>
      <c r="BL179" s="893"/>
    </row>
    <row r="180" spans="4:64" s="892" customFormat="1" ht="12.75" customHeight="1">
      <c r="D180" s="4"/>
      <c r="E180" s="893"/>
      <c r="F180" s="893"/>
      <c r="G180" s="893"/>
      <c r="H180" s="893"/>
      <c r="I180" s="893"/>
      <c r="J180" s="893"/>
      <c r="K180" s="893"/>
      <c r="L180" s="893"/>
      <c r="M180" s="893"/>
      <c r="N180" s="893"/>
      <c r="O180" s="893"/>
      <c r="P180" s="893"/>
      <c r="Q180" s="893"/>
      <c r="R180" s="893"/>
      <c r="S180" s="893"/>
      <c r="T180" s="893"/>
      <c r="U180" s="893"/>
      <c r="V180" s="893"/>
      <c r="W180" s="893"/>
      <c r="X180" s="893"/>
      <c r="Y180" s="893"/>
      <c r="Z180" s="893"/>
      <c r="AA180" s="893"/>
      <c r="AB180" s="893"/>
      <c r="AC180" s="893"/>
      <c r="AD180" s="893"/>
      <c r="AE180" s="893"/>
      <c r="AF180" s="893"/>
      <c r="AG180" s="893"/>
      <c r="AH180" s="893"/>
      <c r="AI180" s="893"/>
      <c r="AJ180" s="893"/>
      <c r="AK180" s="893"/>
      <c r="AL180" s="893"/>
      <c r="AM180" s="893"/>
      <c r="AN180" s="893"/>
      <c r="AO180" s="893"/>
      <c r="AP180" s="893"/>
      <c r="AQ180" s="893"/>
      <c r="AR180" s="893"/>
      <c r="AS180" s="893"/>
      <c r="AT180" s="893"/>
      <c r="AU180" s="893"/>
      <c r="AV180" s="893"/>
      <c r="AW180" s="893"/>
      <c r="AX180" s="893"/>
      <c r="AY180" s="893"/>
      <c r="AZ180" s="893"/>
      <c r="BA180" s="893"/>
      <c r="BB180" s="893"/>
      <c r="BC180" s="893"/>
      <c r="BD180" s="893"/>
      <c r="BE180" s="893"/>
      <c r="BF180" s="893"/>
      <c r="BG180" s="893"/>
      <c r="BH180" s="893"/>
      <c r="BI180" s="893"/>
      <c r="BJ180" s="893"/>
      <c r="BK180" s="893"/>
      <c r="BL180" s="893"/>
    </row>
    <row r="181" spans="4:64" s="892" customFormat="1" ht="12.75" customHeight="1">
      <c r="D181" s="4"/>
      <c r="E181" s="893"/>
      <c r="F181" s="893"/>
      <c r="G181" s="893"/>
      <c r="H181" s="893"/>
      <c r="I181" s="893"/>
      <c r="J181" s="893"/>
      <c r="K181" s="893"/>
      <c r="L181" s="893"/>
      <c r="M181" s="893"/>
      <c r="N181" s="893"/>
      <c r="O181" s="893"/>
      <c r="P181" s="893"/>
      <c r="Q181" s="893"/>
      <c r="R181" s="893"/>
      <c r="S181" s="893"/>
      <c r="T181" s="893"/>
      <c r="U181" s="893"/>
      <c r="V181" s="893"/>
      <c r="W181" s="893"/>
      <c r="X181" s="893"/>
      <c r="Y181" s="893"/>
      <c r="Z181" s="893"/>
      <c r="AA181" s="893"/>
      <c r="AB181" s="893"/>
      <c r="AC181" s="893"/>
      <c r="AD181" s="893"/>
      <c r="AE181" s="893"/>
      <c r="AF181" s="893"/>
      <c r="AG181" s="893"/>
      <c r="AH181" s="893"/>
      <c r="AI181" s="893"/>
      <c r="AJ181" s="893"/>
      <c r="AK181" s="893"/>
      <c r="AL181" s="893"/>
      <c r="AM181" s="893"/>
      <c r="AN181" s="893"/>
      <c r="AO181" s="893"/>
      <c r="AP181" s="893"/>
      <c r="AQ181" s="893"/>
      <c r="AR181" s="893"/>
      <c r="AS181" s="893"/>
      <c r="AT181" s="893"/>
      <c r="AU181" s="893"/>
      <c r="AV181" s="893"/>
      <c r="AW181" s="893"/>
      <c r="AX181" s="893"/>
      <c r="AY181" s="893"/>
      <c r="AZ181" s="893"/>
      <c r="BA181" s="893"/>
      <c r="BB181" s="893"/>
      <c r="BC181" s="893"/>
      <c r="BD181" s="893"/>
      <c r="BE181" s="893"/>
      <c r="BF181" s="893"/>
      <c r="BG181" s="893"/>
      <c r="BH181" s="893"/>
      <c r="BI181" s="893"/>
      <c r="BJ181" s="893"/>
      <c r="BK181" s="893"/>
      <c r="BL181" s="893"/>
    </row>
    <row r="182" spans="4:64" s="892" customFormat="1" ht="12.75" customHeight="1">
      <c r="D182" s="4"/>
      <c r="E182" s="893"/>
      <c r="F182" s="893"/>
      <c r="G182" s="893"/>
      <c r="H182" s="893"/>
      <c r="I182" s="893"/>
      <c r="J182" s="893"/>
      <c r="K182" s="893"/>
      <c r="L182" s="893"/>
      <c r="M182" s="893"/>
      <c r="N182" s="893"/>
      <c r="O182" s="893"/>
      <c r="P182" s="893"/>
      <c r="Q182" s="893"/>
      <c r="R182" s="893"/>
      <c r="S182" s="893"/>
      <c r="T182" s="893"/>
      <c r="U182" s="893"/>
      <c r="V182" s="893"/>
      <c r="W182" s="893"/>
      <c r="X182" s="893"/>
      <c r="Y182" s="893"/>
      <c r="Z182" s="893"/>
      <c r="AA182" s="893"/>
      <c r="AB182" s="893"/>
      <c r="AC182" s="893"/>
      <c r="AD182" s="893"/>
      <c r="AE182" s="893"/>
      <c r="AF182" s="893"/>
      <c r="AG182" s="893"/>
      <c r="AH182" s="893"/>
      <c r="AI182" s="893"/>
      <c r="AJ182" s="893"/>
      <c r="AK182" s="893"/>
      <c r="AL182" s="893"/>
      <c r="AM182" s="893"/>
      <c r="AN182" s="893"/>
      <c r="AO182" s="893"/>
      <c r="AP182" s="893"/>
      <c r="AQ182" s="893"/>
      <c r="AR182" s="893"/>
      <c r="AS182" s="893"/>
      <c r="AT182" s="893"/>
      <c r="AU182" s="893"/>
      <c r="AV182" s="893"/>
      <c r="AW182" s="893"/>
      <c r="AX182" s="893"/>
      <c r="AY182" s="893"/>
      <c r="AZ182" s="893"/>
      <c r="BA182" s="893"/>
      <c r="BB182" s="893"/>
      <c r="BC182" s="893"/>
      <c r="BD182" s="893"/>
      <c r="BE182" s="893"/>
      <c r="BF182" s="893"/>
      <c r="BG182" s="893"/>
      <c r="BH182" s="893"/>
      <c r="BI182" s="893"/>
      <c r="BJ182" s="893"/>
      <c r="BK182" s="893"/>
      <c r="BL182" s="893"/>
    </row>
    <row r="183" spans="4:64" s="892" customFormat="1" ht="12.75" customHeight="1">
      <c r="D183" s="4"/>
      <c r="E183" s="893"/>
      <c r="F183" s="893"/>
      <c r="G183" s="893"/>
      <c r="H183" s="893"/>
      <c r="I183" s="893"/>
      <c r="J183" s="893"/>
      <c r="K183" s="893"/>
      <c r="L183" s="893"/>
      <c r="M183" s="893"/>
      <c r="N183" s="893"/>
      <c r="O183" s="893"/>
      <c r="P183" s="893"/>
      <c r="Q183" s="893"/>
      <c r="R183" s="893"/>
      <c r="S183" s="893"/>
      <c r="T183" s="893"/>
      <c r="U183" s="893"/>
      <c r="V183" s="893"/>
      <c r="W183" s="893"/>
      <c r="X183" s="893"/>
      <c r="Y183" s="893"/>
      <c r="Z183" s="893"/>
      <c r="AA183" s="893"/>
      <c r="AB183" s="893"/>
      <c r="AC183" s="893"/>
      <c r="AD183" s="893"/>
      <c r="AE183" s="893"/>
      <c r="AF183" s="893"/>
      <c r="AG183" s="893"/>
      <c r="AH183" s="893"/>
      <c r="AI183" s="893"/>
      <c r="AJ183" s="893"/>
      <c r="AK183" s="893"/>
      <c r="AL183" s="893"/>
      <c r="AM183" s="893"/>
      <c r="AN183" s="893"/>
      <c r="AO183" s="893"/>
      <c r="AP183" s="893"/>
      <c r="AQ183" s="893"/>
      <c r="AR183" s="893"/>
      <c r="AS183" s="893"/>
      <c r="AT183" s="893"/>
      <c r="AU183" s="893"/>
      <c r="AV183" s="893"/>
      <c r="AW183" s="893"/>
      <c r="AX183" s="893"/>
      <c r="AY183" s="893"/>
      <c r="AZ183" s="893"/>
      <c r="BA183" s="893"/>
      <c r="BB183" s="893"/>
      <c r="BC183" s="893"/>
      <c r="BD183" s="893"/>
      <c r="BE183" s="893"/>
      <c r="BF183" s="893"/>
      <c r="BG183" s="893"/>
      <c r="BH183" s="893"/>
      <c r="BI183" s="893"/>
      <c r="BJ183" s="893"/>
      <c r="BK183" s="893"/>
      <c r="BL183" s="893"/>
    </row>
    <row r="184" spans="4:64" s="892" customFormat="1" ht="11.1" customHeight="1">
      <c r="D184" s="4"/>
      <c r="E184" s="893"/>
      <c r="F184" s="893"/>
      <c r="G184" s="893"/>
      <c r="H184" s="893"/>
      <c r="I184" s="893"/>
      <c r="J184" s="893"/>
      <c r="K184" s="893"/>
      <c r="L184" s="893"/>
      <c r="M184" s="893"/>
      <c r="N184" s="893"/>
      <c r="O184" s="893"/>
      <c r="P184" s="893"/>
      <c r="Q184" s="893"/>
      <c r="R184" s="893"/>
      <c r="S184" s="893"/>
      <c r="T184" s="893"/>
      <c r="U184" s="893"/>
      <c r="V184" s="893"/>
      <c r="W184" s="893"/>
      <c r="X184" s="893"/>
      <c r="Y184" s="893"/>
      <c r="Z184" s="893"/>
      <c r="AA184" s="893"/>
      <c r="AB184" s="893"/>
      <c r="AC184" s="893"/>
      <c r="AD184" s="893"/>
      <c r="AE184" s="893"/>
      <c r="AF184" s="893"/>
      <c r="AG184" s="893"/>
      <c r="AH184" s="893"/>
      <c r="AI184" s="893"/>
      <c r="AJ184" s="893"/>
      <c r="AK184" s="893"/>
      <c r="AL184" s="893"/>
      <c r="AM184" s="893"/>
      <c r="AN184" s="893"/>
      <c r="AO184" s="893"/>
      <c r="AP184" s="893"/>
      <c r="AQ184" s="893"/>
      <c r="AR184" s="893"/>
      <c r="AS184" s="893"/>
      <c r="AT184" s="893"/>
      <c r="AU184" s="893"/>
      <c r="AV184" s="893"/>
      <c r="AW184" s="893"/>
      <c r="AX184" s="893"/>
      <c r="AY184" s="893"/>
      <c r="AZ184" s="893"/>
      <c r="BA184" s="893"/>
      <c r="BB184" s="893"/>
      <c r="BC184" s="893"/>
      <c r="BD184" s="893"/>
      <c r="BE184" s="893"/>
      <c r="BF184" s="893"/>
      <c r="BG184" s="893"/>
      <c r="BH184" s="893"/>
      <c r="BI184" s="893"/>
      <c r="BJ184" s="893"/>
      <c r="BK184" s="893"/>
      <c r="BL184" s="893"/>
    </row>
    <row r="185" spans="4:64" s="892" customFormat="1" ht="13.5" customHeight="1">
      <c r="D185" s="4"/>
      <c r="E185" s="893"/>
      <c r="F185" s="893"/>
      <c r="G185" s="893"/>
      <c r="H185" s="893"/>
      <c r="I185" s="893"/>
      <c r="J185" s="893"/>
      <c r="K185" s="893"/>
      <c r="L185" s="893"/>
      <c r="M185" s="893"/>
      <c r="N185" s="893"/>
      <c r="O185" s="893"/>
      <c r="P185" s="893"/>
      <c r="Q185" s="893"/>
      <c r="R185" s="893"/>
      <c r="S185" s="893"/>
      <c r="T185" s="893"/>
      <c r="U185" s="893"/>
      <c r="V185" s="893"/>
      <c r="W185" s="893"/>
      <c r="X185" s="893"/>
      <c r="Y185" s="893"/>
      <c r="Z185" s="893"/>
      <c r="AA185" s="893"/>
      <c r="AB185" s="893"/>
      <c r="AC185" s="893"/>
      <c r="AD185" s="893"/>
      <c r="AE185" s="893"/>
      <c r="AF185" s="893"/>
      <c r="AG185" s="893"/>
      <c r="AH185" s="893"/>
      <c r="AI185" s="893"/>
      <c r="AJ185" s="893"/>
      <c r="AK185" s="893"/>
      <c r="AL185" s="893"/>
      <c r="AM185" s="893"/>
      <c r="AN185" s="893"/>
      <c r="AO185" s="893"/>
      <c r="AP185" s="893"/>
      <c r="AQ185" s="893"/>
      <c r="AR185" s="893"/>
      <c r="AS185" s="893"/>
      <c r="AT185" s="893"/>
      <c r="AU185" s="893"/>
      <c r="AV185" s="893"/>
      <c r="AW185" s="893"/>
      <c r="AX185" s="893"/>
      <c r="AY185" s="893"/>
      <c r="AZ185" s="893"/>
      <c r="BA185" s="893"/>
      <c r="BB185" s="893"/>
      <c r="BC185" s="893"/>
      <c r="BD185" s="893"/>
      <c r="BE185" s="893"/>
      <c r="BF185" s="893"/>
      <c r="BG185" s="893"/>
      <c r="BH185" s="893"/>
      <c r="BI185" s="893"/>
      <c r="BJ185" s="893"/>
      <c r="BK185" s="893"/>
      <c r="BL185" s="893"/>
    </row>
    <row r="186" spans="4:64" s="892" customFormat="1" ht="12.75" customHeight="1">
      <c r="D186" s="4"/>
      <c r="E186" s="893"/>
      <c r="F186" s="893"/>
      <c r="G186" s="893"/>
      <c r="H186" s="893"/>
      <c r="I186" s="893"/>
      <c r="J186" s="893"/>
      <c r="K186" s="893"/>
      <c r="L186" s="893"/>
      <c r="M186" s="893"/>
      <c r="N186" s="893"/>
      <c r="O186" s="893"/>
      <c r="P186" s="893"/>
      <c r="Q186" s="893"/>
      <c r="R186" s="893"/>
      <c r="S186" s="893"/>
      <c r="T186" s="893"/>
      <c r="U186" s="893"/>
      <c r="V186" s="893"/>
      <c r="W186" s="893"/>
      <c r="X186" s="893"/>
      <c r="Y186" s="893"/>
      <c r="Z186" s="893"/>
      <c r="AA186" s="893"/>
      <c r="AB186" s="893"/>
      <c r="AC186" s="893"/>
      <c r="AD186" s="893"/>
      <c r="AE186" s="893"/>
      <c r="AF186" s="893"/>
      <c r="AG186" s="893"/>
      <c r="AH186" s="893"/>
      <c r="AI186" s="893"/>
      <c r="AJ186" s="893"/>
      <c r="AK186" s="893"/>
      <c r="AL186" s="893"/>
      <c r="AM186" s="893"/>
      <c r="AN186" s="893"/>
      <c r="AO186" s="893"/>
      <c r="AP186" s="893"/>
      <c r="AQ186" s="893"/>
      <c r="AR186" s="893"/>
      <c r="AS186" s="893"/>
      <c r="AT186" s="893"/>
      <c r="AU186" s="893"/>
      <c r="AV186" s="893"/>
      <c r="AW186" s="893"/>
      <c r="AX186" s="893"/>
      <c r="AY186" s="893"/>
      <c r="AZ186" s="893"/>
      <c r="BA186" s="893"/>
      <c r="BB186" s="893"/>
      <c r="BC186" s="893"/>
      <c r="BD186" s="893"/>
      <c r="BE186" s="893"/>
      <c r="BF186" s="893"/>
      <c r="BG186" s="893"/>
      <c r="BH186" s="893"/>
      <c r="BI186" s="893"/>
      <c r="BJ186" s="893"/>
      <c r="BK186" s="893"/>
      <c r="BL186" s="893"/>
    </row>
    <row r="187" spans="4:64" s="892" customFormat="1" ht="12.75" customHeight="1">
      <c r="D187" s="4"/>
      <c r="E187" s="893"/>
      <c r="F187" s="893"/>
      <c r="G187" s="893"/>
      <c r="H187" s="893"/>
      <c r="I187" s="893"/>
      <c r="J187" s="893"/>
      <c r="K187" s="893"/>
      <c r="L187" s="893"/>
      <c r="M187" s="893"/>
      <c r="N187" s="893"/>
      <c r="O187" s="893"/>
      <c r="P187" s="893"/>
      <c r="Q187" s="893"/>
      <c r="R187" s="893"/>
      <c r="S187" s="893"/>
      <c r="T187" s="893"/>
      <c r="U187" s="893"/>
      <c r="V187" s="893"/>
      <c r="W187" s="893"/>
      <c r="X187" s="893"/>
      <c r="Y187" s="893"/>
      <c r="Z187" s="893"/>
      <c r="AA187" s="893"/>
      <c r="AB187" s="893"/>
      <c r="AC187" s="893"/>
      <c r="AD187" s="893"/>
      <c r="AE187" s="893"/>
      <c r="AF187" s="893"/>
      <c r="AG187" s="893"/>
      <c r="AH187" s="893"/>
      <c r="AI187" s="893"/>
      <c r="AJ187" s="893"/>
      <c r="AK187" s="893"/>
      <c r="AL187" s="893"/>
      <c r="AM187" s="893"/>
      <c r="AN187" s="893"/>
      <c r="AO187" s="893"/>
      <c r="AP187" s="893"/>
      <c r="AQ187" s="893"/>
      <c r="AR187" s="893"/>
      <c r="AS187" s="893"/>
      <c r="AT187" s="893"/>
      <c r="AU187" s="893"/>
      <c r="AV187" s="893"/>
      <c r="AW187" s="893"/>
      <c r="AX187" s="893"/>
      <c r="AY187" s="893"/>
      <c r="AZ187" s="893"/>
      <c r="BA187" s="893"/>
      <c r="BB187" s="893"/>
      <c r="BC187" s="893"/>
      <c r="BD187" s="893"/>
      <c r="BE187" s="893"/>
      <c r="BF187" s="893"/>
      <c r="BG187" s="893"/>
      <c r="BH187" s="893"/>
      <c r="BI187" s="893"/>
      <c r="BJ187" s="893"/>
      <c r="BK187" s="893"/>
      <c r="BL187" s="893"/>
    </row>
    <row r="188" spans="4:64" s="892" customFormat="1" ht="12.75" customHeight="1">
      <c r="D188" s="4"/>
      <c r="E188" s="893"/>
      <c r="F188" s="893"/>
      <c r="G188" s="893"/>
      <c r="H188" s="893"/>
      <c r="I188" s="893"/>
      <c r="J188" s="893"/>
      <c r="K188" s="893"/>
      <c r="L188" s="893"/>
      <c r="M188" s="893"/>
      <c r="N188" s="893"/>
      <c r="O188" s="893"/>
      <c r="P188" s="893"/>
      <c r="Q188" s="893"/>
      <c r="R188" s="893"/>
      <c r="S188" s="893"/>
      <c r="T188" s="893"/>
      <c r="U188" s="893"/>
      <c r="V188" s="893"/>
      <c r="W188" s="893"/>
      <c r="X188" s="893"/>
      <c r="Y188" s="893"/>
      <c r="Z188" s="893"/>
      <c r="AA188" s="893"/>
      <c r="AB188" s="893"/>
      <c r="AC188" s="893"/>
      <c r="AD188" s="893"/>
      <c r="AE188" s="893"/>
      <c r="AF188" s="893"/>
      <c r="AG188" s="893"/>
      <c r="AH188" s="893"/>
      <c r="AI188" s="893"/>
      <c r="AJ188" s="893"/>
      <c r="AK188" s="893"/>
      <c r="AL188" s="893"/>
      <c r="AM188" s="893"/>
      <c r="AN188" s="893"/>
      <c r="AO188" s="893"/>
      <c r="AP188" s="893"/>
      <c r="AQ188" s="893"/>
      <c r="AR188" s="893"/>
      <c r="AS188" s="893"/>
      <c r="AT188" s="893"/>
      <c r="AU188" s="893"/>
      <c r="AV188" s="893"/>
      <c r="AW188" s="893"/>
      <c r="AX188" s="893"/>
      <c r="AY188" s="893"/>
      <c r="AZ188" s="893"/>
      <c r="BA188" s="893"/>
      <c r="BB188" s="893"/>
      <c r="BC188" s="893"/>
      <c r="BD188" s="893"/>
      <c r="BE188" s="893"/>
      <c r="BF188" s="893"/>
      <c r="BG188" s="893"/>
      <c r="BH188" s="893"/>
      <c r="BI188" s="893"/>
      <c r="BJ188" s="893"/>
      <c r="BK188" s="893"/>
      <c r="BL188" s="893"/>
    </row>
    <row r="189" spans="4:64" s="892" customFormat="1" ht="11.1" customHeight="1">
      <c r="D189" s="4"/>
      <c r="E189" s="893"/>
      <c r="F189" s="893"/>
      <c r="G189" s="893"/>
      <c r="H189" s="893"/>
      <c r="I189" s="893"/>
      <c r="J189" s="893"/>
      <c r="K189" s="893"/>
      <c r="L189" s="893"/>
      <c r="M189" s="893"/>
      <c r="N189" s="893"/>
      <c r="O189" s="893"/>
      <c r="P189" s="893"/>
      <c r="Q189" s="893"/>
      <c r="R189" s="893"/>
      <c r="S189" s="893"/>
      <c r="T189" s="893"/>
      <c r="U189" s="893"/>
      <c r="V189" s="893"/>
      <c r="W189" s="893"/>
      <c r="X189" s="893"/>
      <c r="Y189" s="893"/>
      <c r="Z189" s="893"/>
      <c r="AA189" s="893"/>
      <c r="AB189" s="893"/>
      <c r="AC189" s="893"/>
      <c r="AD189" s="893"/>
      <c r="AE189" s="893"/>
      <c r="AF189" s="893"/>
      <c r="AG189" s="893"/>
      <c r="AH189" s="893"/>
      <c r="AI189" s="893"/>
      <c r="AJ189" s="893"/>
      <c r="AK189" s="893"/>
      <c r="AL189" s="893"/>
      <c r="AM189" s="893"/>
      <c r="AN189" s="893"/>
      <c r="AO189" s="893"/>
      <c r="AP189" s="893"/>
      <c r="AQ189" s="893"/>
      <c r="AR189" s="893"/>
      <c r="AS189" s="893"/>
      <c r="AT189" s="893"/>
      <c r="AU189" s="893"/>
      <c r="AV189" s="893"/>
      <c r="AW189" s="893"/>
      <c r="AX189" s="893"/>
      <c r="AY189" s="893"/>
      <c r="AZ189" s="893"/>
      <c r="BA189" s="893"/>
      <c r="BB189" s="893"/>
      <c r="BC189" s="893"/>
      <c r="BD189" s="893"/>
      <c r="BE189" s="893"/>
      <c r="BF189" s="893"/>
      <c r="BG189" s="893"/>
      <c r="BH189" s="893"/>
      <c r="BI189" s="893"/>
      <c r="BJ189" s="893"/>
      <c r="BK189" s="893"/>
      <c r="BL189" s="893"/>
    </row>
    <row r="190" spans="4:64" s="892" customFormat="1" ht="24" customHeight="1">
      <c r="D190" s="4"/>
      <c r="E190" s="893"/>
      <c r="F190" s="893"/>
      <c r="G190" s="893"/>
      <c r="H190" s="893"/>
      <c r="I190" s="893"/>
      <c r="J190" s="893"/>
      <c r="K190" s="893"/>
      <c r="L190" s="893"/>
      <c r="M190" s="893"/>
      <c r="N190" s="893"/>
      <c r="O190" s="893"/>
      <c r="P190" s="893"/>
      <c r="Q190" s="893"/>
      <c r="R190" s="893"/>
      <c r="S190" s="893"/>
      <c r="T190" s="893"/>
      <c r="U190" s="893"/>
      <c r="V190" s="893"/>
      <c r="W190" s="893"/>
      <c r="X190" s="893"/>
      <c r="Y190" s="893"/>
      <c r="Z190" s="893"/>
      <c r="AA190" s="893"/>
      <c r="AB190" s="893"/>
      <c r="AC190" s="893"/>
      <c r="AD190" s="893"/>
      <c r="AE190" s="893"/>
      <c r="AF190" s="893"/>
      <c r="AG190" s="893"/>
      <c r="AH190" s="893"/>
      <c r="AI190" s="893"/>
      <c r="AJ190" s="893"/>
      <c r="AK190" s="893"/>
      <c r="AL190" s="893"/>
      <c r="AM190" s="893"/>
      <c r="AN190" s="893"/>
      <c r="AO190" s="893"/>
      <c r="AP190" s="893"/>
      <c r="AQ190" s="893"/>
      <c r="AR190" s="893"/>
      <c r="AS190" s="893"/>
      <c r="AT190" s="893"/>
      <c r="AU190" s="893"/>
      <c r="AV190" s="893"/>
      <c r="AW190" s="893"/>
      <c r="AX190" s="893"/>
      <c r="AY190" s="893"/>
      <c r="AZ190" s="893"/>
      <c r="BA190" s="893"/>
      <c r="BB190" s="893"/>
      <c r="BC190" s="893"/>
      <c r="BD190" s="893"/>
      <c r="BE190" s="893"/>
      <c r="BF190" s="893"/>
      <c r="BG190" s="893"/>
      <c r="BH190" s="893"/>
      <c r="BI190" s="893"/>
      <c r="BJ190" s="893"/>
      <c r="BK190" s="893"/>
      <c r="BL190" s="893"/>
    </row>
    <row r="191" spans="4:64" s="892" customFormat="1" ht="11.1" customHeight="1">
      <c r="D191" s="4"/>
      <c r="E191" s="893"/>
      <c r="F191" s="893"/>
      <c r="G191" s="893"/>
      <c r="H191" s="893"/>
      <c r="I191" s="893"/>
      <c r="J191" s="893"/>
      <c r="K191" s="893"/>
      <c r="L191" s="893"/>
      <c r="M191" s="893"/>
      <c r="N191" s="893"/>
      <c r="O191" s="893"/>
      <c r="P191" s="893"/>
      <c r="Q191" s="893"/>
      <c r="R191" s="893"/>
      <c r="S191" s="893"/>
      <c r="T191" s="893"/>
      <c r="U191" s="893"/>
      <c r="V191" s="893"/>
      <c r="W191" s="893"/>
      <c r="X191" s="893"/>
      <c r="Y191" s="893"/>
      <c r="Z191" s="893"/>
      <c r="AA191" s="893"/>
      <c r="AB191" s="893"/>
      <c r="AC191" s="893"/>
      <c r="AD191" s="893"/>
      <c r="AE191" s="893"/>
      <c r="AF191" s="893"/>
      <c r="AG191" s="893"/>
      <c r="AH191" s="893"/>
      <c r="AI191" s="893"/>
      <c r="AJ191" s="893"/>
      <c r="AK191" s="893"/>
      <c r="AL191" s="893"/>
      <c r="AM191" s="893"/>
      <c r="AN191" s="893"/>
      <c r="AO191" s="893"/>
      <c r="AP191" s="893"/>
      <c r="AQ191" s="893"/>
      <c r="AR191" s="893"/>
      <c r="AS191" s="893"/>
      <c r="AT191" s="893"/>
      <c r="AU191" s="893"/>
      <c r="AV191" s="893"/>
      <c r="AW191" s="893"/>
      <c r="AX191" s="893"/>
      <c r="AY191" s="893"/>
      <c r="AZ191" s="893"/>
      <c r="BA191" s="893"/>
      <c r="BB191" s="893"/>
      <c r="BC191" s="893"/>
      <c r="BD191" s="893"/>
      <c r="BE191" s="893"/>
      <c r="BF191" s="893"/>
      <c r="BG191" s="893"/>
      <c r="BH191" s="893"/>
      <c r="BI191" s="893"/>
      <c r="BJ191" s="893"/>
      <c r="BK191" s="893"/>
      <c r="BL191" s="893"/>
    </row>
    <row r="192" spans="4:64" s="892" customFormat="1" ht="12.75" customHeight="1">
      <c r="D192" s="4"/>
      <c r="E192" s="893"/>
      <c r="F192" s="893"/>
      <c r="G192" s="893"/>
      <c r="H192" s="893"/>
      <c r="I192" s="893"/>
      <c r="J192" s="893"/>
      <c r="K192" s="893"/>
      <c r="L192" s="893"/>
      <c r="M192" s="893"/>
      <c r="N192" s="893"/>
      <c r="O192" s="893"/>
      <c r="P192" s="893"/>
      <c r="Q192" s="893"/>
      <c r="R192" s="893"/>
      <c r="S192" s="893"/>
      <c r="T192" s="893"/>
      <c r="U192" s="893"/>
      <c r="V192" s="893"/>
      <c r="W192" s="893"/>
      <c r="X192" s="893"/>
      <c r="Y192" s="893"/>
      <c r="Z192" s="893"/>
      <c r="AA192" s="893"/>
      <c r="AB192" s="893"/>
      <c r="AC192" s="893"/>
      <c r="AD192" s="893"/>
      <c r="AE192" s="893"/>
      <c r="AF192" s="893"/>
      <c r="AG192" s="893"/>
      <c r="AH192" s="893"/>
      <c r="AI192" s="893"/>
      <c r="AJ192" s="893"/>
      <c r="AK192" s="893"/>
      <c r="AL192" s="893"/>
      <c r="AM192" s="893"/>
      <c r="AN192" s="893"/>
      <c r="AO192" s="893"/>
      <c r="AP192" s="893"/>
      <c r="AQ192" s="893"/>
      <c r="AR192" s="893"/>
      <c r="AS192" s="893"/>
      <c r="AT192" s="893"/>
      <c r="AU192" s="893"/>
      <c r="AV192" s="893"/>
      <c r="AW192" s="893"/>
      <c r="AX192" s="893"/>
      <c r="AY192" s="893"/>
      <c r="AZ192" s="893"/>
      <c r="BA192" s="893"/>
      <c r="BB192" s="893"/>
      <c r="BC192" s="893"/>
      <c r="BD192" s="893"/>
      <c r="BE192" s="893"/>
      <c r="BF192" s="893"/>
      <c r="BG192" s="893"/>
      <c r="BH192" s="893"/>
      <c r="BI192" s="893"/>
      <c r="BJ192" s="893"/>
      <c r="BK192" s="893"/>
      <c r="BL192" s="893"/>
    </row>
    <row r="193" spans="4:64" s="892" customFormat="1" ht="11.1" customHeight="1">
      <c r="D193" s="4"/>
      <c r="E193" s="893"/>
      <c r="F193" s="893"/>
      <c r="G193" s="893"/>
      <c r="H193" s="893"/>
      <c r="I193" s="893"/>
      <c r="J193" s="893"/>
      <c r="K193" s="893"/>
      <c r="L193" s="893"/>
      <c r="M193" s="893"/>
      <c r="N193" s="893"/>
      <c r="O193" s="893"/>
      <c r="P193" s="893"/>
      <c r="Q193" s="893"/>
      <c r="R193" s="893"/>
      <c r="S193" s="893"/>
      <c r="T193" s="893"/>
      <c r="U193" s="893"/>
      <c r="V193" s="893"/>
      <c r="W193" s="893"/>
      <c r="X193" s="893"/>
      <c r="Y193" s="893"/>
      <c r="Z193" s="893"/>
      <c r="AA193" s="893"/>
      <c r="AB193" s="893"/>
      <c r="AC193" s="893"/>
      <c r="AD193" s="893"/>
      <c r="AE193" s="893"/>
      <c r="AF193" s="893"/>
      <c r="AG193" s="893"/>
      <c r="AH193" s="893"/>
      <c r="AI193" s="893"/>
      <c r="AJ193" s="893"/>
      <c r="AK193" s="893"/>
      <c r="AL193" s="893"/>
      <c r="AM193" s="893"/>
      <c r="AN193" s="893"/>
      <c r="AO193" s="893"/>
      <c r="AP193" s="893"/>
      <c r="AQ193" s="893"/>
      <c r="AR193" s="893"/>
      <c r="AS193" s="893"/>
      <c r="AT193" s="893"/>
      <c r="AU193" s="893"/>
      <c r="AV193" s="893"/>
      <c r="AW193" s="893"/>
      <c r="AX193" s="893"/>
      <c r="AY193" s="893"/>
      <c r="AZ193" s="893"/>
      <c r="BA193" s="893"/>
      <c r="BB193" s="893"/>
      <c r="BC193" s="893"/>
      <c r="BD193" s="893"/>
      <c r="BE193" s="893"/>
      <c r="BF193" s="893"/>
      <c r="BG193" s="893"/>
      <c r="BH193" s="893"/>
      <c r="BI193" s="893"/>
      <c r="BJ193" s="893"/>
      <c r="BK193" s="893"/>
      <c r="BL193" s="893"/>
    </row>
    <row r="194" spans="4:64" s="892" customFormat="1" ht="12.75" customHeight="1">
      <c r="D194" s="4"/>
      <c r="E194" s="893"/>
      <c r="F194" s="893"/>
      <c r="G194" s="893"/>
      <c r="H194" s="893"/>
      <c r="I194" s="893"/>
      <c r="J194" s="893"/>
      <c r="K194" s="893"/>
      <c r="L194" s="893"/>
      <c r="M194" s="893"/>
      <c r="N194" s="893"/>
      <c r="O194" s="893"/>
      <c r="P194" s="893"/>
      <c r="Q194" s="893"/>
      <c r="R194" s="893"/>
      <c r="S194" s="893"/>
      <c r="T194" s="893"/>
      <c r="U194" s="893"/>
      <c r="V194" s="893"/>
      <c r="W194" s="893"/>
      <c r="X194" s="893"/>
      <c r="Y194" s="893"/>
      <c r="Z194" s="893"/>
      <c r="AA194" s="893"/>
      <c r="AB194" s="893"/>
      <c r="AC194" s="893"/>
      <c r="AD194" s="893"/>
      <c r="AE194" s="893"/>
      <c r="AF194" s="893"/>
      <c r="AG194" s="893"/>
      <c r="AH194" s="893"/>
      <c r="AI194" s="893"/>
      <c r="AJ194" s="893"/>
      <c r="AK194" s="893"/>
      <c r="AL194" s="893"/>
      <c r="AM194" s="893"/>
      <c r="AN194" s="893"/>
      <c r="AO194" s="893"/>
      <c r="AP194" s="893"/>
      <c r="AQ194" s="893"/>
      <c r="AR194" s="893"/>
      <c r="AS194" s="893"/>
      <c r="AT194" s="893"/>
      <c r="AU194" s="893"/>
      <c r="AV194" s="893"/>
      <c r="AW194" s="893"/>
      <c r="AX194" s="893"/>
      <c r="AY194" s="893"/>
      <c r="AZ194" s="893"/>
      <c r="BA194" s="893"/>
      <c r="BB194" s="893"/>
      <c r="BC194" s="893"/>
      <c r="BD194" s="893"/>
      <c r="BE194" s="893"/>
      <c r="BF194" s="893"/>
      <c r="BG194" s="893"/>
      <c r="BH194" s="893"/>
      <c r="BI194" s="893"/>
      <c r="BJ194" s="893"/>
      <c r="BK194" s="893"/>
      <c r="BL194" s="893"/>
    </row>
    <row r="195" spans="4:64" s="892" customFormat="1" ht="12.75" customHeight="1">
      <c r="D195" s="4"/>
      <c r="E195" s="893"/>
      <c r="F195" s="893"/>
      <c r="G195" s="893"/>
      <c r="H195" s="893"/>
      <c r="I195" s="893"/>
      <c r="J195" s="893"/>
      <c r="K195" s="893"/>
      <c r="L195" s="893"/>
      <c r="M195" s="893"/>
      <c r="N195" s="893"/>
      <c r="O195" s="893"/>
      <c r="P195" s="893"/>
      <c r="Q195" s="893"/>
      <c r="R195" s="893"/>
      <c r="S195" s="893"/>
      <c r="T195" s="893"/>
      <c r="U195" s="893"/>
      <c r="V195" s="893"/>
      <c r="W195" s="893"/>
      <c r="X195" s="893"/>
      <c r="Y195" s="893"/>
      <c r="Z195" s="893"/>
      <c r="AA195" s="893"/>
      <c r="AB195" s="893"/>
      <c r="AC195" s="893"/>
      <c r="AD195" s="893"/>
      <c r="AE195" s="893"/>
      <c r="AF195" s="893"/>
      <c r="AG195" s="893"/>
      <c r="AH195" s="893"/>
      <c r="AI195" s="893"/>
      <c r="AJ195" s="893"/>
      <c r="AK195" s="893"/>
      <c r="AL195" s="893"/>
      <c r="AM195" s="893"/>
      <c r="AN195" s="893"/>
      <c r="AO195" s="893"/>
      <c r="AP195" s="893"/>
      <c r="AQ195" s="893"/>
      <c r="AR195" s="893"/>
      <c r="AS195" s="893"/>
      <c r="AT195" s="893"/>
      <c r="AU195" s="893"/>
      <c r="AV195" s="893"/>
      <c r="AW195" s="893"/>
      <c r="AX195" s="893"/>
      <c r="AY195" s="893"/>
      <c r="AZ195" s="893"/>
      <c r="BA195" s="893"/>
      <c r="BB195" s="893"/>
      <c r="BC195" s="893"/>
      <c r="BD195" s="893"/>
      <c r="BE195" s="893"/>
      <c r="BF195" s="893"/>
      <c r="BG195" s="893"/>
      <c r="BH195" s="893"/>
      <c r="BI195" s="893"/>
      <c r="BJ195" s="893"/>
      <c r="BK195" s="893"/>
      <c r="BL195" s="893"/>
    </row>
    <row r="196" spans="4:64" s="892" customFormat="1" ht="12.75" customHeight="1">
      <c r="D196" s="4"/>
      <c r="E196" s="893"/>
      <c r="F196" s="893"/>
      <c r="G196" s="893"/>
      <c r="H196" s="893"/>
      <c r="I196" s="893"/>
      <c r="J196" s="893"/>
      <c r="K196" s="893"/>
      <c r="L196" s="893"/>
      <c r="M196" s="893"/>
      <c r="N196" s="893"/>
      <c r="O196" s="893"/>
      <c r="P196" s="893"/>
      <c r="Q196" s="893"/>
      <c r="R196" s="893"/>
      <c r="S196" s="893"/>
      <c r="T196" s="893"/>
      <c r="U196" s="893"/>
      <c r="V196" s="893"/>
      <c r="W196" s="893"/>
      <c r="X196" s="893"/>
      <c r="Y196" s="893"/>
      <c r="Z196" s="893"/>
      <c r="AA196" s="893"/>
      <c r="AB196" s="893"/>
      <c r="AC196" s="893"/>
      <c r="AD196" s="893"/>
      <c r="AE196" s="893"/>
      <c r="AF196" s="893"/>
      <c r="AG196" s="893"/>
      <c r="AH196" s="893"/>
      <c r="AI196" s="893"/>
      <c r="AJ196" s="893"/>
      <c r="AK196" s="893"/>
      <c r="AL196" s="893"/>
      <c r="AM196" s="893"/>
      <c r="AN196" s="893"/>
      <c r="AO196" s="893"/>
      <c r="AP196" s="893"/>
      <c r="AQ196" s="893"/>
      <c r="AR196" s="893"/>
      <c r="AS196" s="893"/>
      <c r="AT196" s="893"/>
      <c r="AU196" s="893"/>
      <c r="AV196" s="893"/>
      <c r="AW196" s="893"/>
      <c r="AX196" s="893"/>
      <c r="AY196" s="893"/>
      <c r="AZ196" s="893"/>
      <c r="BA196" s="893"/>
      <c r="BB196" s="893"/>
      <c r="BC196" s="893"/>
      <c r="BD196" s="893"/>
      <c r="BE196" s="893"/>
      <c r="BF196" s="893"/>
      <c r="BG196" s="893"/>
      <c r="BH196" s="893"/>
      <c r="BI196" s="893"/>
      <c r="BJ196" s="893"/>
      <c r="BK196" s="893"/>
      <c r="BL196" s="893"/>
    </row>
    <row r="197" spans="4:64" s="892" customFormat="1" ht="12.75" customHeight="1">
      <c r="D197" s="4"/>
      <c r="E197" s="893"/>
      <c r="F197" s="893"/>
      <c r="G197" s="893"/>
      <c r="H197" s="893"/>
      <c r="I197" s="893"/>
      <c r="J197" s="893"/>
      <c r="K197" s="893"/>
      <c r="L197" s="893"/>
      <c r="M197" s="893"/>
      <c r="N197" s="893"/>
      <c r="O197" s="893"/>
      <c r="P197" s="893"/>
      <c r="Q197" s="893"/>
      <c r="R197" s="893"/>
      <c r="S197" s="893"/>
      <c r="T197" s="893"/>
      <c r="U197" s="893"/>
      <c r="V197" s="893"/>
      <c r="W197" s="893"/>
      <c r="X197" s="893"/>
      <c r="Y197" s="893"/>
      <c r="Z197" s="893"/>
      <c r="AA197" s="893"/>
      <c r="AB197" s="893"/>
      <c r="AC197" s="893"/>
      <c r="AD197" s="893"/>
      <c r="AE197" s="893"/>
      <c r="AF197" s="893"/>
      <c r="AG197" s="893"/>
      <c r="AH197" s="893"/>
      <c r="AI197" s="893"/>
      <c r="AJ197" s="893"/>
      <c r="AK197" s="893"/>
      <c r="AL197" s="893"/>
      <c r="AM197" s="893"/>
      <c r="AN197" s="893"/>
      <c r="AO197" s="893"/>
      <c r="AP197" s="893"/>
      <c r="AQ197" s="893"/>
      <c r="AR197" s="893"/>
      <c r="AS197" s="893"/>
      <c r="AT197" s="893"/>
      <c r="AU197" s="893"/>
      <c r="AV197" s="893"/>
      <c r="AW197" s="893"/>
      <c r="AX197" s="893"/>
      <c r="AY197" s="893"/>
      <c r="AZ197" s="893"/>
      <c r="BA197" s="893"/>
      <c r="BB197" s="893"/>
      <c r="BC197" s="893"/>
      <c r="BD197" s="893"/>
      <c r="BE197" s="893"/>
      <c r="BF197" s="893"/>
      <c r="BG197" s="893"/>
      <c r="BH197" s="893"/>
      <c r="BI197" s="893"/>
      <c r="BJ197" s="893"/>
      <c r="BK197" s="893"/>
      <c r="BL197" s="893"/>
    </row>
    <row r="198" spans="4:64" s="892" customFormat="1" ht="12.75" customHeight="1">
      <c r="D198" s="4"/>
      <c r="E198" s="893"/>
      <c r="F198" s="893"/>
      <c r="G198" s="893"/>
      <c r="H198" s="893"/>
      <c r="I198" s="893"/>
      <c r="J198" s="893"/>
      <c r="K198" s="893"/>
      <c r="L198" s="893"/>
      <c r="M198" s="893"/>
      <c r="N198" s="893"/>
      <c r="O198" s="893"/>
      <c r="P198" s="893"/>
      <c r="Q198" s="893"/>
      <c r="R198" s="893"/>
      <c r="S198" s="893"/>
      <c r="T198" s="893"/>
      <c r="U198" s="893"/>
      <c r="V198" s="893"/>
      <c r="W198" s="893"/>
      <c r="X198" s="893"/>
      <c r="Y198" s="893"/>
      <c r="Z198" s="893"/>
      <c r="AA198" s="893"/>
      <c r="AB198" s="893"/>
      <c r="AC198" s="893"/>
      <c r="AD198" s="893"/>
      <c r="AE198" s="893"/>
      <c r="AF198" s="893"/>
      <c r="AG198" s="893"/>
      <c r="AH198" s="893"/>
      <c r="AI198" s="893"/>
      <c r="AJ198" s="893"/>
      <c r="AK198" s="893"/>
      <c r="AL198" s="893"/>
      <c r="AM198" s="893"/>
      <c r="AN198" s="893"/>
      <c r="AO198" s="893"/>
      <c r="AP198" s="893"/>
      <c r="AQ198" s="893"/>
      <c r="AR198" s="893"/>
      <c r="AS198" s="893"/>
      <c r="AT198" s="893"/>
      <c r="AU198" s="893"/>
      <c r="AV198" s="893"/>
      <c r="AW198" s="893"/>
      <c r="AX198" s="893"/>
      <c r="AY198" s="893"/>
      <c r="AZ198" s="893"/>
      <c r="BA198" s="893"/>
      <c r="BB198" s="893"/>
      <c r="BC198" s="893"/>
      <c r="BD198" s="893"/>
      <c r="BE198" s="893"/>
      <c r="BF198" s="893"/>
      <c r="BG198" s="893"/>
      <c r="BH198" s="893"/>
      <c r="BI198" s="893"/>
      <c r="BJ198" s="893"/>
      <c r="BK198" s="893"/>
      <c r="BL198" s="893"/>
    </row>
    <row r="199" spans="4:64" s="892" customFormat="1" ht="11.1" customHeight="1">
      <c r="D199" s="4"/>
      <c r="E199" s="893"/>
      <c r="F199" s="893"/>
      <c r="G199" s="893"/>
      <c r="H199" s="893"/>
      <c r="I199" s="893"/>
      <c r="J199" s="893"/>
      <c r="K199" s="893"/>
      <c r="L199" s="893"/>
      <c r="M199" s="893"/>
      <c r="N199" s="893"/>
      <c r="O199" s="893"/>
      <c r="P199" s="893"/>
      <c r="Q199" s="893"/>
      <c r="R199" s="893"/>
      <c r="S199" s="893"/>
      <c r="T199" s="893"/>
      <c r="U199" s="893"/>
      <c r="V199" s="893"/>
      <c r="W199" s="893"/>
      <c r="X199" s="893"/>
      <c r="Y199" s="893"/>
      <c r="Z199" s="893"/>
      <c r="AA199" s="893"/>
      <c r="AB199" s="893"/>
      <c r="AC199" s="893"/>
      <c r="AD199" s="893"/>
      <c r="AE199" s="893"/>
      <c r="AF199" s="893"/>
      <c r="AG199" s="893"/>
      <c r="AH199" s="893"/>
      <c r="AI199" s="893"/>
      <c r="AJ199" s="893"/>
      <c r="AK199" s="893"/>
      <c r="AL199" s="893"/>
      <c r="AM199" s="893"/>
      <c r="AN199" s="893"/>
      <c r="AO199" s="893"/>
      <c r="AP199" s="893"/>
      <c r="AQ199" s="893"/>
      <c r="AR199" s="893"/>
      <c r="AS199" s="893"/>
      <c r="AT199" s="893"/>
      <c r="AU199" s="893"/>
      <c r="AV199" s="893"/>
      <c r="AW199" s="893"/>
      <c r="AX199" s="893"/>
      <c r="AY199" s="893"/>
      <c r="AZ199" s="893"/>
      <c r="BA199" s="893"/>
      <c r="BB199" s="893"/>
      <c r="BC199" s="893"/>
      <c r="BD199" s="893"/>
      <c r="BE199" s="893"/>
      <c r="BF199" s="893"/>
      <c r="BG199" s="893"/>
      <c r="BH199" s="893"/>
      <c r="BI199" s="893"/>
      <c r="BJ199" s="893"/>
      <c r="BK199" s="893"/>
      <c r="BL199" s="893"/>
    </row>
    <row r="200" spans="4:64" s="892" customFormat="1" ht="12.75" customHeight="1">
      <c r="D200" s="4"/>
      <c r="E200" s="893"/>
      <c r="F200" s="893"/>
      <c r="G200" s="893"/>
      <c r="H200" s="893"/>
      <c r="I200" s="893"/>
      <c r="J200" s="893"/>
      <c r="K200" s="893"/>
      <c r="L200" s="893"/>
      <c r="M200" s="893"/>
      <c r="N200" s="893"/>
      <c r="O200" s="893"/>
      <c r="P200" s="893"/>
      <c r="Q200" s="893"/>
      <c r="R200" s="893"/>
      <c r="S200" s="893"/>
      <c r="T200" s="893"/>
      <c r="U200" s="893"/>
      <c r="V200" s="893"/>
      <c r="W200" s="893"/>
      <c r="X200" s="893"/>
      <c r="Y200" s="893"/>
      <c r="Z200" s="893"/>
      <c r="AA200" s="893"/>
      <c r="AB200" s="893"/>
      <c r="AC200" s="893"/>
      <c r="AD200" s="893"/>
      <c r="AE200" s="893"/>
      <c r="AF200" s="893"/>
      <c r="AG200" s="893"/>
      <c r="AH200" s="893"/>
      <c r="AI200" s="893"/>
      <c r="AJ200" s="893"/>
      <c r="AK200" s="893"/>
      <c r="AL200" s="893"/>
      <c r="AM200" s="893"/>
      <c r="AN200" s="893"/>
      <c r="AO200" s="893"/>
      <c r="AP200" s="893"/>
      <c r="AQ200" s="893"/>
      <c r="AR200" s="893"/>
      <c r="AS200" s="893"/>
      <c r="AT200" s="893"/>
      <c r="AU200" s="893"/>
      <c r="AV200" s="893"/>
      <c r="AW200" s="893"/>
      <c r="AX200" s="893"/>
      <c r="AY200" s="893"/>
      <c r="AZ200" s="893"/>
      <c r="BA200" s="893"/>
      <c r="BB200" s="893"/>
      <c r="BC200" s="893"/>
      <c r="BD200" s="893"/>
      <c r="BE200" s="893"/>
      <c r="BF200" s="893"/>
      <c r="BG200" s="893"/>
      <c r="BH200" s="893"/>
      <c r="BI200" s="893"/>
      <c r="BJ200" s="893"/>
      <c r="BK200" s="893"/>
      <c r="BL200" s="893"/>
    </row>
    <row r="201" spans="4:64" s="892" customFormat="1" ht="12.75" customHeight="1">
      <c r="D201" s="4"/>
      <c r="E201" s="893"/>
      <c r="F201" s="893"/>
      <c r="G201" s="893"/>
      <c r="H201" s="893"/>
      <c r="I201" s="893"/>
      <c r="J201" s="893"/>
      <c r="K201" s="893"/>
      <c r="L201" s="893"/>
      <c r="M201" s="893"/>
      <c r="N201" s="893"/>
      <c r="O201" s="893"/>
      <c r="P201" s="893"/>
      <c r="Q201" s="893"/>
      <c r="R201" s="893"/>
      <c r="S201" s="893"/>
      <c r="T201" s="893"/>
      <c r="U201" s="893"/>
      <c r="V201" s="893"/>
      <c r="W201" s="893"/>
      <c r="X201" s="893"/>
      <c r="Y201" s="893"/>
      <c r="Z201" s="893"/>
      <c r="AA201" s="893"/>
      <c r="AB201" s="893"/>
      <c r="AC201" s="893"/>
      <c r="AD201" s="893"/>
      <c r="AE201" s="893"/>
      <c r="AF201" s="893"/>
      <c r="AG201" s="893"/>
      <c r="AH201" s="893"/>
      <c r="AI201" s="893"/>
      <c r="AJ201" s="893"/>
      <c r="AK201" s="893"/>
      <c r="AL201" s="893"/>
      <c r="AM201" s="893"/>
      <c r="AN201" s="893"/>
      <c r="AO201" s="893"/>
      <c r="AP201" s="893"/>
      <c r="AQ201" s="893"/>
      <c r="AR201" s="893"/>
      <c r="AS201" s="893"/>
      <c r="AT201" s="893"/>
      <c r="AU201" s="893"/>
      <c r="AV201" s="893"/>
      <c r="AW201" s="893"/>
      <c r="AX201" s="893"/>
      <c r="AY201" s="893"/>
      <c r="AZ201" s="893"/>
      <c r="BA201" s="893"/>
      <c r="BB201" s="893"/>
      <c r="BC201" s="893"/>
      <c r="BD201" s="893"/>
      <c r="BE201" s="893"/>
      <c r="BF201" s="893"/>
      <c r="BG201" s="893"/>
      <c r="BH201" s="893"/>
      <c r="BI201" s="893"/>
      <c r="BJ201" s="893"/>
      <c r="BK201" s="893"/>
      <c r="BL201" s="893"/>
    </row>
    <row r="202" spans="4:64" s="892" customFormat="1" ht="12.75" customHeight="1">
      <c r="D202" s="4"/>
      <c r="E202" s="893"/>
      <c r="F202" s="893"/>
      <c r="G202" s="893"/>
      <c r="H202" s="893"/>
      <c r="I202" s="893"/>
      <c r="J202" s="893"/>
      <c r="K202" s="893"/>
      <c r="L202" s="893"/>
      <c r="M202" s="893"/>
      <c r="N202" s="893"/>
      <c r="O202" s="893"/>
      <c r="P202" s="893"/>
      <c r="Q202" s="893"/>
      <c r="R202" s="893"/>
      <c r="S202" s="893"/>
      <c r="T202" s="893"/>
      <c r="U202" s="893"/>
      <c r="V202" s="893"/>
      <c r="W202" s="893"/>
      <c r="X202" s="893"/>
      <c r="Y202" s="893"/>
      <c r="Z202" s="893"/>
      <c r="AA202" s="893"/>
      <c r="AB202" s="893"/>
      <c r="AC202" s="893"/>
      <c r="AD202" s="893"/>
      <c r="AE202" s="893"/>
      <c r="AF202" s="893"/>
      <c r="AG202" s="893"/>
      <c r="AH202" s="893"/>
      <c r="AI202" s="893"/>
      <c r="AJ202" s="893"/>
      <c r="AK202" s="893"/>
      <c r="AL202" s="893"/>
      <c r="AM202" s="893"/>
      <c r="AN202" s="893"/>
      <c r="AO202" s="893"/>
      <c r="AP202" s="893"/>
      <c r="AQ202" s="893"/>
      <c r="AR202" s="893"/>
      <c r="AS202" s="893"/>
      <c r="AT202" s="893"/>
      <c r="AU202" s="893"/>
      <c r="AV202" s="893"/>
      <c r="AW202" s="893"/>
      <c r="AX202" s="893"/>
      <c r="AY202" s="893"/>
      <c r="AZ202" s="893"/>
      <c r="BA202" s="893"/>
      <c r="BB202" s="893"/>
      <c r="BC202" s="893"/>
      <c r="BD202" s="893"/>
      <c r="BE202" s="893"/>
      <c r="BF202" s="893"/>
      <c r="BG202" s="893"/>
      <c r="BH202" s="893"/>
      <c r="BI202" s="893"/>
      <c r="BJ202" s="893"/>
      <c r="BK202" s="893"/>
      <c r="BL202" s="893"/>
    </row>
    <row r="203" spans="4:64" s="892" customFormat="1" ht="12.75" customHeight="1">
      <c r="D203" s="4"/>
      <c r="E203" s="893"/>
      <c r="F203" s="893"/>
      <c r="G203" s="893"/>
      <c r="H203" s="893"/>
      <c r="I203" s="893"/>
      <c r="J203" s="893"/>
      <c r="K203" s="893"/>
      <c r="L203" s="893"/>
      <c r="M203" s="893"/>
      <c r="N203" s="893"/>
      <c r="O203" s="893"/>
      <c r="P203" s="893"/>
      <c r="Q203" s="893"/>
      <c r="R203" s="893"/>
      <c r="S203" s="893"/>
      <c r="T203" s="893"/>
      <c r="U203" s="893"/>
      <c r="V203" s="893"/>
      <c r="W203" s="893"/>
      <c r="X203" s="893"/>
      <c r="Y203" s="893"/>
      <c r="Z203" s="893"/>
      <c r="AA203" s="893"/>
      <c r="AB203" s="893"/>
      <c r="AC203" s="893"/>
      <c r="AD203" s="893"/>
      <c r="AE203" s="893"/>
      <c r="AF203" s="893"/>
      <c r="AG203" s="893"/>
      <c r="AH203" s="893"/>
      <c r="AI203" s="893"/>
      <c r="AJ203" s="893"/>
      <c r="AK203" s="893"/>
      <c r="AL203" s="893"/>
      <c r="AM203" s="893"/>
      <c r="AN203" s="893"/>
      <c r="AO203" s="893"/>
      <c r="AP203" s="893"/>
      <c r="AQ203" s="893"/>
      <c r="AR203" s="893"/>
      <c r="AS203" s="893"/>
      <c r="AT203" s="893"/>
      <c r="AU203" s="893"/>
      <c r="AV203" s="893"/>
      <c r="AW203" s="893"/>
      <c r="AX203" s="893"/>
      <c r="AY203" s="893"/>
      <c r="AZ203" s="893"/>
      <c r="BA203" s="893"/>
      <c r="BB203" s="893"/>
      <c r="BC203" s="893"/>
      <c r="BD203" s="893"/>
      <c r="BE203" s="893"/>
      <c r="BF203" s="893"/>
      <c r="BG203" s="893"/>
      <c r="BH203" s="893"/>
      <c r="BI203" s="893"/>
      <c r="BJ203" s="893"/>
      <c r="BK203" s="893"/>
      <c r="BL203" s="893"/>
    </row>
    <row r="204" spans="4:64" s="892" customFormat="1" ht="12.75" customHeight="1">
      <c r="D204" s="4"/>
      <c r="E204" s="893"/>
      <c r="F204" s="893"/>
      <c r="G204" s="893"/>
      <c r="H204" s="893"/>
      <c r="I204" s="893"/>
      <c r="J204" s="893"/>
      <c r="K204" s="893"/>
      <c r="L204" s="893"/>
      <c r="M204" s="893"/>
      <c r="N204" s="893"/>
      <c r="O204" s="893"/>
      <c r="P204" s="893"/>
      <c r="Q204" s="893"/>
      <c r="R204" s="893"/>
      <c r="S204" s="893"/>
      <c r="T204" s="893"/>
      <c r="U204" s="893"/>
      <c r="V204" s="893"/>
      <c r="W204" s="893"/>
      <c r="X204" s="893"/>
      <c r="Y204" s="893"/>
      <c r="Z204" s="893"/>
      <c r="AA204" s="893"/>
      <c r="AB204" s="893"/>
      <c r="AC204" s="893"/>
      <c r="AD204" s="893"/>
      <c r="AE204" s="893"/>
      <c r="AF204" s="893"/>
      <c r="AG204" s="893"/>
      <c r="AH204" s="893"/>
      <c r="AI204" s="893"/>
      <c r="AJ204" s="893"/>
      <c r="AK204" s="893"/>
      <c r="AL204" s="893"/>
      <c r="AM204" s="893"/>
      <c r="AN204" s="893"/>
      <c r="AO204" s="893"/>
      <c r="AP204" s="893"/>
      <c r="AQ204" s="893"/>
      <c r="AR204" s="893"/>
      <c r="AS204" s="893"/>
      <c r="AT204" s="893"/>
      <c r="AU204" s="893"/>
      <c r="AV204" s="893"/>
      <c r="AW204" s="893"/>
      <c r="AX204" s="893"/>
      <c r="AY204" s="893"/>
      <c r="AZ204" s="893"/>
      <c r="BA204" s="893"/>
      <c r="BB204" s="893"/>
      <c r="BC204" s="893"/>
      <c r="BD204" s="893"/>
      <c r="BE204" s="893"/>
      <c r="BF204" s="893"/>
      <c r="BG204" s="893"/>
      <c r="BH204" s="893"/>
      <c r="BI204" s="893"/>
      <c r="BJ204" s="893"/>
      <c r="BK204" s="893"/>
      <c r="BL204" s="893"/>
    </row>
    <row r="205" spans="4:64" s="892" customFormat="1" ht="11.1" customHeight="1">
      <c r="D205" s="4"/>
      <c r="E205" s="893"/>
      <c r="F205" s="893"/>
      <c r="G205" s="893"/>
      <c r="H205" s="893"/>
      <c r="I205" s="893"/>
      <c r="J205" s="893"/>
      <c r="K205" s="893"/>
      <c r="L205" s="893"/>
      <c r="M205" s="893"/>
      <c r="N205" s="893"/>
      <c r="O205" s="893"/>
      <c r="P205" s="893"/>
      <c r="Q205" s="893"/>
      <c r="R205" s="893"/>
      <c r="S205" s="893"/>
      <c r="T205" s="893"/>
      <c r="U205" s="893"/>
      <c r="V205" s="893"/>
      <c r="W205" s="893"/>
      <c r="X205" s="893"/>
      <c r="Y205" s="893"/>
      <c r="Z205" s="893"/>
      <c r="AA205" s="893"/>
      <c r="AB205" s="893"/>
      <c r="AC205" s="893"/>
      <c r="AD205" s="893"/>
      <c r="AE205" s="893"/>
      <c r="AF205" s="893"/>
      <c r="AG205" s="893"/>
      <c r="AH205" s="893"/>
      <c r="AI205" s="893"/>
      <c r="AJ205" s="893"/>
      <c r="AK205" s="893"/>
      <c r="AL205" s="893"/>
      <c r="AM205" s="893"/>
      <c r="AN205" s="893"/>
      <c r="AO205" s="893"/>
      <c r="AP205" s="893"/>
      <c r="AQ205" s="893"/>
      <c r="AR205" s="893"/>
      <c r="AS205" s="893"/>
      <c r="AT205" s="893"/>
      <c r="AU205" s="893"/>
      <c r="AV205" s="893"/>
      <c r="AW205" s="893"/>
      <c r="AX205" s="893"/>
      <c r="AY205" s="893"/>
      <c r="AZ205" s="893"/>
      <c r="BA205" s="893"/>
      <c r="BB205" s="893"/>
      <c r="BC205" s="893"/>
      <c r="BD205" s="893"/>
      <c r="BE205" s="893"/>
      <c r="BF205" s="893"/>
      <c r="BG205" s="893"/>
      <c r="BH205" s="893"/>
      <c r="BI205" s="893"/>
      <c r="BJ205" s="893"/>
      <c r="BK205" s="893"/>
      <c r="BL205" s="893"/>
    </row>
    <row r="206" spans="4:64" s="892" customFormat="1" ht="12.75" customHeight="1">
      <c r="D206" s="4"/>
      <c r="E206" s="893"/>
      <c r="F206" s="893"/>
      <c r="G206" s="893"/>
      <c r="H206" s="893"/>
      <c r="I206" s="893"/>
      <c r="J206" s="893"/>
      <c r="K206" s="893"/>
      <c r="L206" s="893"/>
      <c r="M206" s="893"/>
      <c r="N206" s="893"/>
      <c r="O206" s="893"/>
      <c r="P206" s="893"/>
      <c r="Q206" s="893"/>
      <c r="R206" s="893"/>
      <c r="S206" s="893"/>
      <c r="T206" s="893"/>
      <c r="U206" s="893"/>
      <c r="V206" s="893"/>
      <c r="W206" s="893"/>
      <c r="X206" s="893"/>
      <c r="Y206" s="893"/>
      <c r="Z206" s="893"/>
      <c r="AA206" s="893"/>
      <c r="AB206" s="893"/>
      <c r="AC206" s="893"/>
      <c r="AD206" s="893"/>
      <c r="AE206" s="893"/>
      <c r="AF206" s="893"/>
      <c r="AG206" s="893"/>
      <c r="AH206" s="893"/>
      <c r="AI206" s="893"/>
      <c r="AJ206" s="893"/>
      <c r="AK206" s="893"/>
      <c r="AL206" s="893"/>
      <c r="AM206" s="893"/>
      <c r="AN206" s="893"/>
      <c r="AO206" s="893"/>
      <c r="AP206" s="893"/>
      <c r="AQ206" s="893"/>
      <c r="AR206" s="893"/>
      <c r="AS206" s="893"/>
      <c r="AT206" s="893"/>
      <c r="AU206" s="893"/>
      <c r="AV206" s="893"/>
      <c r="AW206" s="893"/>
      <c r="AX206" s="893"/>
      <c r="AY206" s="893"/>
      <c r="AZ206" s="893"/>
      <c r="BA206" s="893"/>
      <c r="BB206" s="893"/>
      <c r="BC206" s="893"/>
      <c r="BD206" s="893"/>
      <c r="BE206" s="893"/>
      <c r="BF206" s="893"/>
      <c r="BG206" s="893"/>
      <c r="BH206" s="893"/>
      <c r="BI206" s="893"/>
      <c r="BJ206" s="893"/>
      <c r="BK206" s="893"/>
      <c r="BL206" s="893"/>
    </row>
    <row r="207" spans="4:64" s="892" customFormat="1" ht="12.75" customHeight="1">
      <c r="D207" s="4"/>
      <c r="E207" s="893"/>
      <c r="F207" s="893"/>
      <c r="G207" s="893"/>
      <c r="H207" s="893"/>
      <c r="I207" s="893"/>
      <c r="J207" s="893"/>
      <c r="K207" s="893"/>
      <c r="L207" s="893"/>
      <c r="M207" s="893"/>
      <c r="N207" s="893"/>
      <c r="O207" s="893"/>
      <c r="P207" s="893"/>
      <c r="Q207" s="893"/>
      <c r="R207" s="893"/>
      <c r="S207" s="893"/>
      <c r="T207" s="893"/>
      <c r="U207" s="893"/>
      <c r="V207" s="893"/>
      <c r="W207" s="893"/>
      <c r="X207" s="893"/>
      <c r="Y207" s="893"/>
      <c r="Z207" s="893"/>
      <c r="AA207" s="893"/>
      <c r="AB207" s="893"/>
      <c r="AC207" s="893"/>
      <c r="AD207" s="893"/>
      <c r="AE207" s="893"/>
      <c r="AF207" s="893"/>
      <c r="AG207" s="893"/>
      <c r="AH207" s="893"/>
      <c r="AI207" s="893"/>
      <c r="AJ207" s="893"/>
      <c r="AK207" s="893"/>
      <c r="AL207" s="893"/>
      <c r="AM207" s="893"/>
      <c r="AN207" s="893"/>
      <c r="AO207" s="893"/>
      <c r="AP207" s="893"/>
      <c r="AQ207" s="893"/>
      <c r="AR207" s="893"/>
      <c r="AS207" s="893"/>
      <c r="AT207" s="893"/>
      <c r="AU207" s="893"/>
      <c r="AV207" s="893"/>
      <c r="AW207" s="893"/>
      <c r="AX207" s="893"/>
      <c r="AY207" s="893"/>
      <c r="AZ207" s="893"/>
      <c r="BA207" s="893"/>
      <c r="BB207" s="893"/>
      <c r="BC207" s="893"/>
      <c r="BD207" s="893"/>
      <c r="BE207" s="893"/>
      <c r="BF207" s="893"/>
      <c r="BG207" s="893"/>
      <c r="BH207" s="893"/>
      <c r="BI207" s="893"/>
      <c r="BJ207" s="893"/>
      <c r="BK207" s="893"/>
      <c r="BL207" s="893"/>
    </row>
    <row r="208" spans="4:64" s="892" customFormat="1" ht="12.75" customHeight="1">
      <c r="D208" s="4"/>
      <c r="E208" s="893"/>
      <c r="F208" s="893"/>
      <c r="G208" s="893"/>
      <c r="H208" s="893"/>
      <c r="I208" s="893"/>
      <c r="J208" s="893"/>
      <c r="K208" s="893"/>
      <c r="L208" s="893"/>
      <c r="M208" s="893"/>
      <c r="N208" s="893"/>
      <c r="O208" s="893"/>
      <c r="P208" s="893"/>
      <c r="Q208" s="893"/>
      <c r="R208" s="893"/>
      <c r="S208" s="893"/>
      <c r="T208" s="893"/>
      <c r="U208" s="893"/>
      <c r="V208" s="893"/>
      <c r="W208" s="893"/>
      <c r="X208" s="893"/>
      <c r="Y208" s="893"/>
      <c r="Z208" s="893"/>
      <c r="AA208" s="893"/>
      <c r="AB208" s="893"/>
      <c r="AC208" s="893"/>
      <c r="AD208" s="893"/>
      <c r="AE208" s="893"/>
      <c r="AF208" s="893"/>
      <c r="AG208" s="893"/>
      <c r="AH208" s="893"/>
      <c r="AI208" s="893"/>
      <c r="AJ208" s="893"/>
      <c r="AK208" s="893"/>
      <c r="AL208" s="893"/>
      <c r="AM208" s="893"/>
      <c r="AN208" s="893"/>
      <c r="AO208" s="893"/>
      <c r="AP208" s="893"/>
      <c r="AQ208" s="893"/>
      <c r="AR208" s="893"/>
      <c r="AS208" s="893"/>
      <c r="AT208" s="893"/>
      <c r="AU208" s="893"/>
      <c r="AV208" s="893"/>
      <c r="AW208" s="893"/>
      <c r="AX208" s="893"/>
      <c r="AY208" s="893"/>
      <c r="AZ208" s="893"/>
      <c r="BA208" s="893"/>
      <c r="BB208" s="893"/>
      <c r="BC208" s="893"/>
      <c r="BD208" s="893"/>
      <c r="BE208" s="893"/>
      <c r="BF208" s="893"/>
      <c r="BG208" s="893"/>
      <c r="BH208" s="893"/>
      <c r="BI208" s="893"/>
      <c r="BJ208" s="893"/>
      <c r="BK208" s="893"/>
      <c r="BL208" s="893"/>
    </row>
    <row r="209" spans="4:64" s="892" customFormat="1" ht="12.75" customHeight="1">
      <c r="D209" s="4"/>
      <c r="E209" s="893"/>
      <c r="F209" s="893"/>
      <c r="G209" s="893"/>
      <c r="H209" s="893"/>
      <c r="I209" s="893"/>
      <c r="J209" s="893"/>
      <c r="K209" s="893"/>
      <c r="L209" s="893"/>
      <c r="M209" s="893"/>
      <c r="N209" s="893"/>
      <c r="O209" s="893"/>
      <c r="P209" s="893"/>
      <c r="Q209" s="893"/>
      <c r="R209" s="893"/>
      <c r="S209" s="893"/>
      <c r="T209" s="893"/>
      <c r="U209" s="893"/>
      <c r="V209" s="893"/>
      <c r="W209" s="893"/>
      <c r="X209" s="893"/>
      <c r="Y209" s="893"/>
      <c r="Z209" s="893"/>
      <c r="AA209" s="893"/>
      <c r="AB209" s="893"/>
      <c r="AC209" s="893"/>
      <c r="AD209" s="893"/>
      <c r="AE209" s="893"/>
      <c r="AF209" s="893"/>
      <c r="AG209" s="893"/>
      <c r="AH209" s="893"/>
      <c r="AI209" s="893"/>
      <c r="AJ209" s="893"/>
      <c r="AK209" s="893"/>
      <c r="AL209" s="893"/>
      <c r="AM209" s="893"/>
      <c r="AN209" s="893"/>
      <c r="AO209" s="893"/>
      <c r="AP209" s="893"/>
      <c r="AQ209" s="893"/>
      <c r="AR209" s="893"/>
      <c r="AS209" s="893"/>
      <c r="AT209" s="893"/>
      <c r="AU209" s="893"/>
      <c r="AV209" s="893"/>
      <c r="AW209" s="893"/>
      <c r="AX209" s="893"/>
      <c r="AY209" s="893"/>
      <c r="AZ209" s="893"/>
      <c r="BA209" s="893"/>
      <c r="BB209" s="893"/>
      <c r="BC209" s="893"/>
      <c r="BD209" s="893"/>
      <c r="BE209" s="893"/>
      <c r="BF209" s="893"/>
      <c r="BG209" s="893"/>
      <c r="BH209" s="893"/>
      <c r="BI209" s="893"/>
      <c r="BJ209" s="893"/>
      <c r="BK209" s="893"/>
      <c r="BL209" s="893"/>
    </row>
    <row r="210" spans="4:64" s="892" customFormat="1" ht="12.75" customHeight="1">
      <c r="D210" s="4"/>
      <c r="E210" s="893"/>
      <c r="F210" s="893"/>
      <c r="G210" s="893"/>
      <c r="H210" s="893"/>
      <c r="I210" s="893"/>
      <c r="J210" s="893"/>
      <c r="K210" s="893"/>
      <c r="L210" s="893"/>
      <c r="M210" s="893"/>
      <c r="N210" s="893"/>
      <c r="O210" s="893"/>
      <c r="P210" s="893"/>
      <c r="Q210" s="893"/>
      <c r="R210" s="893"/>
      <c r="S210" s="893"/>
      <c r="T210" s="893"/>
      <c r="U210" s="893"/>
      <c r="V210" s="893"/>
      <c r="W210" s="893"/>
      <c r="X210" s="893"/>
      <c r="Y210" s="893"/>
      <c r="Z210" s="893"/>
      <c r="AA210" s="893"/>
      <c r="AB210" s="893"/>
      <c r="AC210" s="893"/>
      <c r="AD210" s="893"/>
      <c r="AE210" s="893"/>
      <c r="AF210" s="893"/>
      <c r="AG210" s="893"/>
      <c r="AH210" s="893"/>
      <c r="AI210" s="893"/>
      <c r="AJ210" s="893"/>
      <c r="AK210" s="893"/>
      <c r="AL210" s="893"/>
      <c r="AM210" s="893"/>
      <c r="AN210" s="893"/>
      <c r="AO210" s="893"/>
      <c r="AP210" s="893"/>
      <c r="AQ210" s="893"/>
      <c r="AR210" s="893"/>
      <c r="AS210" s="893"/>
      <c r="AT210" s="893"/>
      <c r="AU210" s="893"/>
      <c r="AV210" s="893"/>
      <c r="AW210" s="893"/>
      <c r="AX210" s="893"/>
      <c r="AY210" s="893"/>
      <c r="AZ210" s="893"/>
      <c r="BA210" s="893"/>
      <c r="BB210" s="893"/>
      <c r="BC210" s="893"/>
      <c r="BD210" s="893"/>
      <c r="BE210" s="893"/>
      <c r="BF210" s="893"/>
      <c r="BG210" s="893"/>
      <c r="BH210" s="893"/>
      <c r="BI210" s="893"/>
      <c r="BJ210" s="893"/>
      <c r="BK210" s="893"/>
      <c r="BL210" s="893"/>
    </row>
    <row r="211" spans="4:64" s="892" customFormat="1" ht="11.1" customHeight="1">
      <c r="D211" s="4"/>
      <c r="E211" s="893"/>
      <c r="F211" s="893"/>
      <c r="G211" s="893"/>
      <c r="H211" s="893"/>
      <c r="I211" s="893"/>
      <c r="J211" s="893"/>
      <c r="K211" s="893"/>
      <c r="L211" s="893"/>
      <c r="M211" s="893"/>
      <c r="N211" s="893"/>
      <c r="O211" s="893"/>
      <c r="P211" s="893"/>
      <c r="Q211" s="893"/>
      <c r="R211" s="893"/>
      <c r="S211" s="893"/>
      <c r="T211" s="893"/>
      <c r="U211" s="893"/>
      <c r="V211" s="893"/>
      <c r="W211" s="893"/>
      <c r="X211" s="893"/>
      <c r="Y211" s="893"/>
      <c r="Z211" s="893"/>
      <c r="AA211" s="893"/>
      <c r="AB211" s="893"/>
      <c r="AC211" s="893"/>
      <c r="AD211" s="893"/>
      <c r="AE211" s="893"/>
      <c r="AF211" s="893"/>
      <c r="AG211" s="893"/>
      <c r="AH211" s="893"/>
      <c r="AI211" s="893"/>
      <c r="AJ211" s="893"/>
      <c r="AK211" s="893"/>
      <c r="AL211" s="893"/>
      <c r="AM211" s="893"/>
      <c r="AN211" s="893"/>
      <c r="AO211" s="893"/>
      <c r="AP211" s="893"/>
      <c r="AQ211" s="893"/>
      <c r="AR211" s="893"/>
      <c r="AS211" s="893"/>
      <c r="AT211" s="893"/>
      <c r="AU211" s="893"/>
      <c r="AV211" s="893"/>
      <c r="AW211" s="893"/>
      <c r="AX211" s="893"/>
      <c r="AY211" s="893"/>
      <c r="AZ211" s="893"/>
      <c r="BA211" s="893"/>
      <c r="BB211" s="893"/>
      <c r="BC211" s="893"/>
      <c r="BD211" s="893"/>
      <c r="BE211" s="893"/>
      <c r="BF211" s="893"/>
      <c r="BG211" s="893"/>
      <c r="BH211" s="893"/>
      <c r="BI211" s="893"/>
      <c r="BJ211" s="893"/>
      <c r="BK211" s="893"/>
      <c r="BL211" s="893"/>
    </row>
    <row r="212" spans="4:64" s="892" customFormat="1" ht="12.75" customHeight="1">
      <c r="D212" s="4"/>
      <c r="E212" s="893"/>
      <c r="F212" s="893"/>
      <c r="G212" s="893"/>
      <c r="H212" s="893"/>
      <c r="I212" s="893"/>
      <c r="J212" s="893"/>
      <c r="K212" s="893"/>
      <c r="L212" s="893"/>
      <c r="M212" s="893"/>
      <c r="N212" s="893"/>
      <c r="O212" s="893"/>
      <c r="P212" s="893"/>
      <c r="Q212" s="893"/>
      <c r="R212" s="893"/>
      <c r="S212" s="893"/>
      <c r="T212" s="893"/>
      <c r="U212" s="893"/>
      <c r="V212" s="893"/>
      <c r="W212" s="893"/>
      <c r="X212" s="893"/>
      <c r="Y212" s="893"/>
      <c r="Z212" s="893"/>
      <c r="AA212" s="893"/>
      <c r="AB212" s="893"/>
      <c r="AC212" s="893"/>
      <c r="AD212" s="893"/>
      <c r="AE212" s="893"/>
      <c r="AF212" s="893"/>
      <c r="AG212" s="893"/>
      <c r="AH212" s="893"/>
      <c r="AI212" s="893"/>
      <c r="AJ212" s="893"/>
      <c r="AK212" s="893"/>
      <c r="AL212" s="893"/>
      <c r="AM212" s="893"/>
      <c r="AN212" s="893"/>
      <c r="AO212" s="893"/>
      <c r="AP212" s="893"/>
      <c r="AQ212" s="893"/>
      <c r="AR212" s="893"/>
      <c r="AS212" s="893"/>
      <c r="AT212" s="893"/>
      <c r="AU212" s="893"/>
      <c r="AV212" s="893"/>
      <c r="AW212" s="893"/>
      <c r="AX212" s="893"/>
      <c r="AY212" s="893"/>
      <c r="AZ212" s="893"/>
      <c r="BA212" s="893"/>
      <c r="BB212" s="893"/>
      <c r="BC212" s="893"/>
      <c r="BD212" s="893"/>
      <c r="BE212" s="893"/>
      <c r="BF212" s="893"/>
      <c r="BG212" s="893"/>
      <c r="BH212" s="893"/>
      <c r="BI212" s="893"/>
      <c r="BJ212" s="893"/>
      <c r="BK212" s="893"/>
      <c r="BL212" s="893"/>
    </row>
    <row r="213" spans="4:64" s="892" customFormat="1" ht="12.75" customHeight="1">
      <c r="D213" s="4"/>
      <c r="E213" s="893"/>
      <c r="F213" s="893"/>
      <c r="G213" s="893"/>
      <c r="H213" s="893"/>
      <c r="I213" s="893"/>
      <c r="J213" s="893"/>
      <c r="K213" s="893"/>
      <c r="L213" s="893"/>
      <c r="M213" s="893"/>
      <c r="N213" s="893"/>
      <c r="O213" s="893"/>
      <c r="P213" s="893"/>
      <c r="Q213" s="893"/>
      <c r="R213" s="893"/>
      <c r="S213" s="893"/>
      <c r="T213" s="893"/>
      <c r="U213" s="893"/>
      <c r="V213" s="893"/>
      <c r="W213" s="893"/>
      <c r="X213" s="893"/>
      <c r="Y213" s="893"/>
      <c r="Z213" s="893"/>
      <c r="AA213" s="893"/>
      <c r="AB213" s="893"/>
      <c r="AC213" s="893"/>
      <c r="AD213" s="893"/>
      <c r="AE213" s="893"/>
      <c r="AF213" s="893"/>
      <c r="AG213" s="893"/>
      <c r="AH213" s="893"/>
      <c r="AI213" s="893"/>
      <c r="AJ213" s="893"/>
      <c r="AK213" s="893"/>
      <c r="AL213" s="893"/>
      <c r="AM213" s="893"/>
      <c r="AN213" s="893"/>
      <c r="AO213" s="893"/>
      <c r="AP213" s="893"/>
      <c r="AQ213" s="893"/>
      <c r="AR213" s="893"/>
      <c r="AS213" s="893"/>
      <c r="AT213" s="893"/>
      <c r="AU213" s="893"/>
      <c r="AV213" s="893"/>
      <c r="AW213" s="893"/>
      <c r="AX213" s="893"/>
      <c r="AY213" s="893"/>
      <c r="AZ213" s="893"/>
      <c r="BA213" s="893"/>
      <c r="BB213" s="893"/>
      <c r="BC213" s="893"/>
      <c r="BD213" s="893"/>
      <c r="BE213" s="893"/>
      <c r="BF213" s="893"/>
      <c r="BG213" s="893"/>
      <c r="BH213" s="893"/>
      <c r="BI213" s="893"/>
      <c r="BJ213" s="893"/>
      <c r="BK213" s="893"/>
      <c r="BL213" s="893"/>
    </row>
    <row r="214" spans="4:64" s="892" customFormat="1" ht="12.75" customHeight="1">
      <c r="D214" s="4"/>
      <c r="E214" s="893"/>
      <c r="F214" s="893"/>
      <c r="G214" s="893"/>
      <c r="H214" s="893"/>
      <c r="I214" s="893"/>
      <c r="J214" s="893"/>
      <c r="K214" s="893"/>
      <c r="L214" s="893"/>
      <c r="M214" s="893"/>
      <c r="N214" s="893"/>
      <c r="O214" s="893"/>
      <c r="P214" s="893"/>
      <c r="Q214" s="893"/>
      <c r="R214" s="893"/>
      <c r="S214" s="893"/>
      <c r="T214" s="893"/>
      <c r="U214" s="893"/>
      <c r="V214" s="893"/>
      <c r="W214" s="893"/>
      <c r="X214" s="893"/>
      <c r="Y214" s="893"/>
      <c r="Z214" s="893"/>
      <c r="AA214" s="893"/>
      <c r="AB214" s="893"/>
      <c r="AC214" s="893"/>
      <c r="AD214" s="893"/>
      <c r="AE214" s="893"/>
      <c r="AF214" s="893"/>
      <c r="AG214" s="893"/>
      <c r="AH214" s="893"/>
      <c r="AI214" s="893"/>
      <c r="AJ214" s="893"/>
      <c r="AK214" s="893"/>
      <c r="AL214" s="893"/>
      <c r="AM214" s="893"/>
      <c r="AN214" s="893"/>
      <c r="AO214" s="893"/>
      <c r="AP214" s="893"/>
      <c r="AQ214" s="893"/>
      <c r="AR214" s="893"/>
      <c r="AS214" s="893"/>
      <c r="AT214" s="893"/>
      <c r="AU214" s="893"/>
      <c r="AV214" s="893"/>
      <c r="AW214" s="893"/>
      <c r="AX214" s="893"/>
      <c r="AY214" s="893"/>
      <c r="AZ214" s="893"/>
      <c r="BA214" s="893"/>
      <c r="BB214" s="893"/>
      <c r="BC214" s="893"/>
      <c r="BD214" s="893"/>
      <c r="BE214" s="893"/>
      <c r="BF214" s="893"/>
      <c r="BG214" s="893"/>
      <c r="BH214" s="893"/>
      <c r="BI214" s="893"/>
      <c r="BJ214" s="893"/>
      <c r="BK214" s="893"/>
      <c r="BL214" s="893"/>
    </row>
    <row r="215" spans="4:64" s="892" customFormat="1" ht="12.75" customHeight="1">
      <c r="D215" s="4"/>
      <c r="E215" s="893"/>
      <c r="F215" s="893"/>
      <c r="G215" s="893"/>
      <c r="H215" s="893"/>
      <c r="I215" s="893"/>
      <c r="J215" s="893"/>
      <c r="K215" s="893"/>
      <c r="L215" s="893"/>
      <c r="M215" s="893"/>
      <c r="N215" s="893"/>
      <c r="O215" s="893"/>
      <c r="P215" s="893"/>
      <c r="Q215" s="893"/>
      <c r="R215" s="893"/>
      <c r="S215" s="893"/>
      <c r="T215" s="893"/>
      <c r="U215" s="893"/>
      <c r="V215" s="893"/>
      <c r="W215" s="893"/>
      <c r="X215" s="893"/>
      <c r="Y215" s="893"/>
      <c r="Z215" s="893"/>
      <c r="AA215" s="893"/>
      <c r="AB215" s="893"/>
      <c r="AC215" s="893"/>
      <c r="AD215" s="893"/>
      <c r="AE215" s="893"/>
      <c r="AF215" s="893"/>
      <c r="AG215" s="893"/>
      <c r="AH215" s="893"/>
      <c r="AI215" s="893"/>
      <c r="AJ215" s="893"/>
      <c r="AK215" s="893"/>
      <c r="AL215" s="893"/>
      <c r="AM215" s="893"/>
      <c r="AN215" s="893"/>
      <c r="AO215" s="893"/>
      <c r="AP215" s="893"/>
      <c r="AQ215" s="893"/>
      <c r="AR215" s="893"/>
      <c r="AS215" s="893"/>
      <c r="AT215" s="893"/>
      <c r="AU215" s="893"/>
      <c r="AV215" s="893"/>
      <c r="AW215" s="893"/>
      <c r="AX215" s="893"/>
      <c r="AY215" s="893"/>
      <c r="AZ215" s="893"/>
      <c r="BA215" s="893"/>
      <c r="BB215" s="893"/>
      <c r="BC215" s="893"/>
      <c r="BD215" s="893"/>
      <c r="BE215" s="893"/>
      <c r="BF215" s="893"/>
      <c r="BG215" s="893"/>
      <c r="BH215" s="893"/>
      <c r="BI215" s="893"/>
      <c r="BJ215" s="893"/>
      <c r="BK215" s="893"/>
      <c r="BL215" s="893"/>
    </row>
    <row r="216" spans="4:64" s="892" customFormat="1" ht="11.1" customHeight="1">
      <c r="D216" s="4"/>
      <c r="E216" s="893"/>
      <c r="F216" s="893"/>
      <c r="G216" s="893"/>
      <c r="H216" s="893"/>
      <c r="I216" s="893"/>
      <c r="J216" s="893"/>
      <c r="K216" s="893"/>
      <c r="L216" s="893"/>
      <c r="M216" s="893"/>
      <c r="N216" s="893"/>
      <c r="O216" s="893"/>
      <c r="P216" s="893"/>
      <c r="Q216" s="893"/>
      <c r="R216" s="893"/>
      <c r="S216" s="893"/>
      <c r="T216" s="893"/>
      <c r="U216" s="893"/>
      <c r="V216" s="893"/>
      <c r="W216" s="893"/>
      <c r="X216" s="893"/>
      <c r="Y216" s="893"/>
      <c r="Z216" s="893"/>
      <c r="AA216" s="893"/>
      <c r="AB216" s="893"/>
      <c r="AC216" s="893"/>
      <c r="AD216" s="893"/>
      <c r="AE216" s="893"/>
      <c r="AF216" s="893"/>
      <c r="AG216" s="893"/>
      <c r="AH216" s="893"/>
      <c r="AI216" s="893"/>
      <c r="AJ216" s="893"/>
      <c r="AK216" s="893"/>
      <c r="AL216" s="893"/>
      <c r="AM216" s="893"/>
      <c r="AN216" s="893"/>
      <c r="AO216" s="893"/>
      <c r="AP216" s="893"/>
      <c r="AQ216" s="893"/>
      <c r="AR216" s="893"/>
      <c r="AS216" s="893"/>
      <c r="AT216" s="893"/>
      <c r="AU216" s="893"/>
      <c r="AV216" s="893"/>
      <c r="AW216" s="893"/>
      <c r="AX216" s="893"/>
      <c r="AY216" s="893"/>
      <c r="AZ216" s="893"/>
      <c r="BA216" s="893"/>
      <c r="BB216" s="893"/>
      <c r="BC216" s="893"/>
      <c r="BD216" s="893"/>
      <c r="BE216" s="893"/>
      <c r="BF216" s="893"/>
      <c r="BG216" s="893"/>
      <c r="BH216" s="893"/>
      <c r="BI216" s="893"/>
      <c r="BJ216" s="893"/>
      <c r="BK216" s="893"/>
      <c r="BL216" s="893"/>
    </row>
    <row r="217" spans="4:64" s="892" customFormat="1" ht="13.5" customHeight="1">
      <c r="D217" s="4"/>
      <c r="E217" s="893"/>
      <c r="F217" s="893"/>
      <c r="G217" s="893"/>
      <c r="H217" s="893"/>
      <c r="I217" s="893"/>
      <c r="J217" s="893"/>
      <c r="K217" s="893"/>
      <c r="L217" s="893"/>
      <c r="M217" s="893"/>
      <c r="N217" s="893"/>
      <c r="O217" s="893"/>
      <c r="P217" s="893"/>
      <c r="Q217" s="893"/>
      <c r="R217" s="893"/>
      <c r="S217" s="893"/>
      <c r="T217" s="893"/>
      <c r="U217" s="893"/>
      <c r="V217" s="893"/>
      <c r="W217" s="893"/>
      <c r="X217" s="893"/>
      <c r="Y217" s="893"/>
      <c r="Z217" s="893"/>
      <c r="AA217" s="893"/>
      <c r="AB217" s="893"/>
      <c r="AC217" s="893"/>
      <c r="AD217" s="893"/>
      <c r="AE217" s="893"/>
      <c r="AF217" s="893"/>
      <c r="AG217" s="893"/>
      <c r="AH217" s="893"/>
      <c r="AI217" s="893"/>
      <c r="AJ217" s="893"/>
      <c r="AK217" s="893"/>
      <c r="AL217" s="893"/>
      <c r="AM217" s="893"/>
      <c r="AN217" s="893"/>
      <c r="AO217" s="893"/>
      <c r="AP217" s="893"/>
      <c r="AQ217" s="893"/>
      <c r="AR217" s="893"/>
      <c r="AS217" s="893"/>
      <c r="AT217" s="893"/>
      <c r="AU217" s="893"/>
      <c r="AV217" s="893"/>
      <c r="AW217" s="893"/>
      <c r="AX217" s="893"/>
      <c r="AY217" s="893"/>
      <c r="AZ217" s="893"/>
      <c r="BA217" s="893"/>
      <c r="BB217" s="893"/>
      <c r="BC217" s="893"/>
      <c r="BD217" s="893"/>
      <c r="BE217" s="893"/>
      <c r="BF217" s="893"/>
      <c r="BG217" s="893"/>
      <c r="BH217" s="893"/>
      <c r="BI217" s="893"/>
      <c r="BJ217" s="893"/>
      <c r="BK217" s="893"/>
      <c r="BL217" s="893"/>
    </row>
    <row r="218" spans="4:64" s="892" customFormat="1" ht="12.75" customHeight="1">
      <c r="D218" s="4"/>
      <c r="E218" s="893"/>
      <c r="F218" s="893"/>
      <c r="G218" s="893"/>
      <c r="H218" s="893"/>
      <c r="I218" s="893"/>
      <c r="J218" s="893"/>
      <c r="K218" s="893"/>
      <c r="L218" s="893"/>
      <c r="M218" s="893"/>
      <c r="N218" s="893"/>
      <c r="O218" s="893"/>
      <c r="P218" s="893"/>
      <c r="Q218" s="893"/>
      <c r="R218" s="893"/>
      <c r="S218" s="893"/>
      <c r="T218" s="893"/>
      <c r="U218" s="893"/>
      <c r="V218" s="893"/>
      <c r="W218" s="893"/>
      <c r="X218" s="893"/>
      <c r="Y218" s="893"/>
      <c r="Z218" s="893"/>
      <c r="AA218" s="893"/>
      <c r="AB218" s="893"/>
      <c r="AC218" s="893"/>
      <c r="AD218" s="893"/>
      <c r="AE218" s="893"/>
      <c r="AF218" s="893"/>
      <c r="AG218" s="893"/>
      <c r="AH218" s="893"/>
      <c r="AI218" s="893"/>
      <c r="AJ218" s="893"/>
      <c r="AK218" s="893"/>
      <c r="AL218" s="893"/>
      <c r="AM218" s="893"/>
      <c r="AN218" s="893"/>
      <c r="AO218" s="893"/>
      <c r="AP218" s="893"/>
      <c r="AQ218" s="893"/>
      <c r="AR218" s="893"/>
      <c r="AS218" s="893"/>
      <c r="AT218" s="893"/>
      <c r="AU218" s="893"/>
      <c r="AV218" s="893"/>
      <c r="AW218" s="893"/>
      <c r="AX218" s="893"/>
      <c r="AY218" s="893"/>
      <c r="AZ218" s="893"/>
      <c r="BA218" s="893"/>
      <c r="BB218" s="893"/>
      <c r="BC218" s="893"/>
      <c r="BD218" s="893"/>
      <c r="BE218" s="893"/>
      <c r="BF218" s="893"/>
      <c r="BG218" s="893"/>
      <c r="BH218" s="893"/>
      <c r="BI218" s="893"/>
      <c r="BJ218" s="893"/>
      <c r="BK218" s="893"/>
      <c r="BL218" s="893"/>
    </row>
    <row r="219" spans="4:64" s="892" customFormat="1" ht="12.75" customHeight="1">
      <c r="D219" s="4"/>
      <c r="E219" s="893"/>
      <c r="F219" s="893"/>
      <c r="G219" s="893"/>
      <c r="H219" s="893"/>
      <c r="I219" s="893"/>
      <c r="J219" s="893"/>
      <c r="K219" s="893"/>
      <c r="L219" s="893"/>
      <c r="M219" s="893"/>
      <c r="N219" s="893"/>
      <c r="O219" s="893"/>
      <c r="P219" s="893"/>
      <c r="Q219" s="893"/>
      <c r="R219" s="893"/>
      <c r="S219" s="893"/>
      <c r="T219" s="893"/>
      <c r="U219" s="893"/>
      <c r="V219" s="893"/>
      <c r="W219" s="893"/>
      <c r="X219" s="893"/>
      <c r="Y219" s="893"/>
      <c r="Z219" s="893"/>
      <c r="AA219" s="893"/>
      <c r="AB219" s="893"/>
      <c r="AC219" s="893"/>
      <c r="AD219" s="893"/>
      <c r="AE219" s="893"/>
      <c r="AF219" s="893"/>
      <c r="AG219" s="893"/>
      <c r="AH219" s="893"/>
      <c r="AI219" s="893"/>
      <c r="AJ219" s="893"/>
      <c r="AK219" s="893"/>
      <c r="AL219" s="893"/>
      <c r="AM219" s="893"/>
      <c r="AN219" s="893"/>
      <c r="AO219" s="893"/>
      <c r="AP219" s="893"/>
      <c r="AQ219" s="893"/>
      <c r="AR219" s="893"/>
      <c r="AS219" s="893"/>
      <c r="AT219" s="893"/>
      <c r="AU219" s="893"/>
      <c r="AV219" s="893"/>
      <c r="AW219" s="893"/>
      <c r="AX219" s="893"/>
      <c r="AY219" s="893"/>
      <c r="AZ219" s="893"/>
      <c r="BA219" s="893"/>
      <c r="BB219" s="893"/>
      <c r="BC219" s="893"/>
      <c r="BD219" s="893"/>
      <c r="BE219" s="893"/>
      <c r="BF219" s="893"/>
      <c r="BG219" s="893"/>
      <c r="BH219" s="893"/>
      <c r="BI219" s="893"/>
      <c r="BJ219" s="893"/>
      <c r="BK219" s="893"/>
      <c r="BL219" s="893"/>
    </row>
    <row r="220" spans="4:64" s="892" customFormat="1" ht="12.75" customHeight="1">
      <c r="D220" s="4"/>
      <c r="E220" s="893"/>
      <c r="F220" s="893"/>
      <c r="G220" s="893"/>
      <c r="H220" s="893"/>
      <c r="I220" s="893"/>
      <c r="J220" s="893"/>
      <c r="K220" s="893"/>
      <c r="L220" s="893"/>
      <c r="M220" s="893"/>
      <c r="N220" s="893"/>
      <c r="O220" s="893"/>
      <c r="P220" s="893"/>
      <c r="Q220" s="893"/>
      <c r="R220" s="893"/>
      <c r="S220" s="893"/>
      <c r="T220" s="893"/>
      <c r="U220" s="893"/>
      <c r="V220" s="893"/>
      <c r="W220" s="893"/>
      <c r="X220" s="893"/>
      <c r="Y220" s="893"/>
      <c r="Z220" s="893"/>
      <c r="AA220" s="893"/>
      <c r="AB220" s="893"/>
      <c r="AC220" s="893"/>
      <c r="AD220" s="893"/>
      <c r="AE220" s="893"/>
      <c r="AF220" s="893"/>
      <c r="AG220" s="893"/>
      <c r="AH220" s="893"/>
      <c r="AI220" s="893"/>
      <c r="AJ220" s="893"/>
      <c r="AK220" s="893"/>
      <c r="AL220" s="893"/>
      <c r="AM220" s="893"/>
      <c r="AN220" s="893"/>
      <c r="AO220" s="893"/>
      <c r="AP220" s="893"/>
      <c r="AQ220" s="893"/>
      <c r="AR220" s="893"/>
      <c r="AS220" s="893"/>
      <c r="AT220" s="893"/>
      <c r="AU220" s="893"/>
      <c r="AV220" s="893"/>
      <c r="AW220" s="893"/>
      <c r="AX220" s="893"/>
      <c r="AY220" s="893"/>
      <c r="AZ220" s="893"/>
      <c r="BA220" s="893"/>
      <c r="BB220" s="893"/>
      <c r="BC220" s="893"/>
      <c r="BD220" s="893"/>
      <c r="BE220" s="893"/>
      <c r="BF220" s="893"/>
      <c r="BG220" s="893"/>
      <c r="BH220" s="893"/>
      <c r="BI220" s="893"/>
      <c r="BJ220" s="893"/>
      <c r="BK220" s="893"/>
      <c r="BL220" s="893"/>
    </row>
    <row r="221" spans="4:64" s="892" customFormat="1" ht="11.1" customHeight="1">
      <c r="D221" s="4"/>
      <c r="E221" s="893"/>
      <c r="F221" s="893"/>
      <c r="G221" s="893"/>
      <c r="H221" s="893"/>
      <c r="I221" s="893"/>
      <c r="J221" s="893"/>
      <c r="K221" s="893"/>
      <c r="L221" s="893"/>
      <c r="M221" s="893"/>
      <c r="N221" s="893"/>
      <c r="O221" s="893"/>
      <c r="P221" s="893"/>
      <c r="Q221" s="893"/>
      <c r="R221" s="893"/>
      <c r="S221" s="893"/>
      <c r="T221" s="893"/>
      <c r="U221" s="893"/>
      <c r="V221" s="893"/>
      <c r="W221" s="893"/>
      <c r="X221" s="893"/>
      <c r="Y221" s="893"/>
      <c r="Z221" s="893"/>
      <c r="AA221" s="893"/>
      <c r="AB221" s="893"/>
      <c r="AC221" s="893"/>
      <c r="AD221" s="893"/>
      <c r="AE221" s="893"/>
      <c r="AF221" s="893"/>
      <c r="AG221" s="893"/>
      <c r="AH221" s="893"/>
      <c r="AI221" s="893"/>
      <c r="AJ221" s="893"/>
      <c r="AK221" s="893"/>
      <c r="AL221" s="893"/>
      <c r="AM221" s="893"/>
      <c r="AN221" s="893"/>
      <c r="AO221" s="893"/>
      <c r="AP221" s="893"/>
      <c r="AQ221" s="893"/>
      <c r="AR221" s="893"/>
      <c r="AS221" s="893"/>
      <c r="AT221" s="893"/>
      <c r="AU221" s="893"/>
      <c r="AV221" s="893"/>
      <c r="AW221" s="893"/>
      <c r="AX221" s="893"/>
      <c r="AY221" s="893"/>
      <c r="AZ221" s="893"/>
      <c r="BA221" s="893"/>
      <c r="BB221" s="893"/>
      <c r="BC221" s="893"/>
      <c r="BD221" s="893"/>
      <c r="BE221" s="893"/>
      <c r="BF221" s="893"/>
      <c r="BG221" s="893"/>
      <c r="BH221" s="893"/>
      <c r="BI221" s="893"/>
      <c r="BJ221" s="893"/>
      <c r="BK221" s="893"/>
      <c r="BL221" s="893"/>
    </row>
    <row r="222" spans="4:64" s="892" customFormat="1" ht="11.1" customHeight="1">
      <c r="D222" s="4"/>
      <c r="E222" s="893"/>
      <c r="F222" s="893"/>
      <c r="G222" s="893"/>
      <c r="H222" s="893"/>
      <c r="I222" s="893"/>
      <c r="J222" s="893"/>
      <c r="K222" s="893"/>
      <c r="L222" s="893"/>
      <c r="M222" s="893"/>
      <c r="N222" s="893"/>
      <c r="O222" s="893"/>
      <c r="P222" s="893"/>
      <c r="Q222" s="893"/>
      <c r="R222" s="893"/>
      <c r="S222" s="893"/>
      <c r="T222" s="893"/>
      <c r="U222" s="893"/>
      <c r="V222" s="893"/>
      <c r="W222" s="893"/>
      <c r="X222" s="893"/>
      <c r="Y222" s="893"/>
      <c r="Z222" s="893"/>
      <c r="AA222" s="893"/>
      <c r="AB222" s="893"/>
      <c r="AC222" s="893"/>
      <c r="AD222" s="893"/>
      <c r="AE222" s="893"/>
      <c r="AF222" s="893"/>
      <c r="AG222" s="893"/>
      <c r="AH222" s="893"/>
      <c r="AI222" s="893"/>
      <c r="AJ222" s="893"/>
      <c r="AK222" s="893"/>
      <c r="AL222" s="893"/>
      <c r="AM222" s="893"/>
      <c r="AN222" s="893"/>
      <c r="AO222" s="893"/>
      <c r="AP222" s="893"/>
      <c r="AQ222" s="893"/>
      <c r="AR222" s="893"/>
      <c r="AS222" s="893"/>
      <c r="AT222" s="893"/>
      <c r="AU222" s="893"/>
      <c r="AV222" s="893"/>
      <c r="AW222" s="893"/>
      <c r="AX222" s="893"/>
      <c r="AY222" s="893"/>
      <c r="AZ222" s="893"/>
      <c r="BA222" s="893"/>
      <c r="BB222" s="893"/>
      <c r="BC222" s="893"/>
      <c r="BD222" s="893"/>
      <c r="BE222" s="893"/>
      <c r="BF222" s="893"/>
      <c r="BG222" s="893"/>
      <c r="BH222" s="893"/>
      <c r="BI222" s="893"/>
      <c r="BJ222" s="893"/>
      <c r="BK222" s="893"/>
      <c r="BL222" s="893"/>
    </row>
    <row r="223" spans="4:64" s="892" customFormat="1" ht="13.5" customHeight="1">
      <c r="D223" s="4"/>
      <c r="E223" s="893"/>
      <c r="F223" s="893"/>
      <c r="G223" s="893"/>
      <c r="H223" s="893"/>
      <c r="I223" s="893"/>
      <c r="J223" s="893"/>
      <c r="K223" s="893"/>
      <c r="L223" s="893"/>
      <c r="M223" s="893"/>
      <c r="N223" s="893"/>
      <c r="O223" s="893"/>
      <c r="P223" s="893"/>
      <c r="Q223" s="893"/>
      <c r="R223" s="893"/>
      <c r="S223" s="893"/>
      <c r="T223" s="893"/>
      <c r="U223" s="893"/>
      <c r="V223" s="893"/>
      <c r="W223" s="893"/>
      <c r="X223" s="893"/>
      <c r="Y223" s="893"/>
      <c r="Z223" s="893"/>
      <c r="AA223" s="893"/>
      <c r="AB223" s="893"/>
      <c r="AC223" s="893"/>
      <c r="AD223" s="893"/>
      <c r="AE223" s="893"/>
      <c r="AF223" s="893"/>
      <c r="AG223" s="893"/>
      <c r="AH223" s="893"/>
      <c r="AI223" s="893"/>
      <c r="AJ223" s="893"/>
      <c r="AK223" s="893"/>
      <c r="AL223" s="893"/>
      <c r="AM223" s="893"/>
      <c r="AN223" s="893"/>
      <c r="AO223" s="893"/>
      <c r="AP223" s="893"/>
      <c r="AQ223" s="893"/>
      <c r="AR223" s="893"/>
      <c r="AS223" s="893"/>
      <c r="AT223" s="893"/>
      <c r="AU223" s="893"/>
      <c r="AV223" s="893"/>
      <c r="AW223" s="893"/>
      <c r="AX223" s="893"/>
      <c r="AY223" s="893"/>
      <c r="AZ223" s="893"/>
      <c r="BA223" s="893"/>
      <c r="BB223" s="893"/>
      <c r="BC223" s="893"/>
      <c r="BD223" s="893"/>
      <c r="BE223" s="893"/>
      <c r="BF223" s="893"/>
      <c r="BG223" s="893"/>
      <c r="BH223" s="893"/>
      <c r="BI223" s="893"/>
      <c r="BJ223" s="893"/>
      <c r="BK223" s="893"/>
      <c r="BL223" s="893"/>
    </row>
    <row r="224" spans="4:64" s="892" customFormat="1" ht="13.5" customHeight="1">
      <c r="D224" s="4"/>
      <c r="E224" s="893"/>
      <c r="F224" s="893"/>
      <c r="G224" s="893"/>
      <c r="H224" s="893"/>
      <c r="I224" s="893"/>
      <c r="J224" s="893"/>
      <c r="K224" s="893"/>
      <c r="L224" s="893"/>
      <c r="M224" s="893"/>
      <c r="N224" s="893"/>
      <c r="O224" s="893"/>
      <c r="P224" s="893"/>
      <c r="Q224" s="893"/>
      <c r="R224" s="893"/>
      <c r="S224" s="893"/>
      <c r="T224" s="893"/>
      <c r="U224" s="893"/>
      <c r="V224" s="893"/>
      <c r="W224" s="893"/>
      <c r="X224" s="893"/>
      <c r="Y224" s="893"/>
      <c r="Z224" s="893"/>
      <c r="AA224" s="893"/>
      <c r="AB224" s="893"/>
      <c r="AC224" s="893"/>
      <c r="AD224" s="893"/>
      <c r="AE224" s="893"/>
      <c r="AF224" s="893"/>
      <c r="AG224" s="893"/>
      <c r="AH224" s="893"/>
      <c r="AI224" s="893"/>
      <c r="AJ224" s="893"/>
      <c r="AK224" s="893"/>
      <c r="AL224" s="893"/>
      <c r="AM224" s="893"/>
      <c r="AN224" s="893"/>
      <c r="AO224" s="893"/>
      <c r="AP224" s="893"/>
      <c r="AQ224" s="893"/>
      <c r="AR224" s="893"/>
      <c r="AS224" s="893"/>
      <c r="AT224" s="893"/>
      <c r="AU224" s="893"/>
      <c r="AV224" s="893"/>
      <c r="AW224" s="893"/>
      <c r="AX224" s="893"/>
      <c r="AY224" s="893"/>
      <c r="AZ224" s="893"/>
      <c r="BA224" s="893"/>
      <c r="BB224" s="893"/>
      <c r="BC224" s="893"/>
      <c r="BD224" s="893"/>
      <c r="BE224" s="893"/>
      <c r="BF224" s="893"/>
      <c r="BG224" s="893"/>
      <c r="BH224" s="893"/>
      <c r="BI224" s="893"/>
      <c r="BJ224" s="893"/>
      <c r="BK224" s="893"/>
      <c r="BL224" s="893"/>
    </row>
    <row r="225" spans="4:64" s="892" customFormat="1" ht="13.5" customHeight="1">
      <c r="D225" s="4"/>
      <c r="E225" s="893"/>
      <c r="F225" s="893"/>
      <c r="G225" s="893"/>
      <c r="H225" s="893"/>
      <c r="I225" s="893"/>
      <c r="J225" s="893"/>
      <c r="K225" s="893"/>
      <c r="L225" s="893"/>
      <c r="M225" s="893"/>
      <c r="N225" s="893"/>
      <c r="O225" s="893"/>
      <c r="P225" s="893"/>
      <c r="Q225" s="893"/>
      <c r="R225" s="893"/>
      <c r="S225" s="893"/>
      <c r="T225" s="893"/>
      <c r="U225" s="893"/>
      <c r="V225" s="893"/>
      <c r="W225" s="893"/>
      <c r="X225" s="893"/>
      <c r="Y225" s="893"/>
      <c r="Z225" s="893"/>
      <c r="AA225" s="893"/>
      <c r="AB225" s="893"/>
      <c r="AC225" s="893"/>
      <c r="AD225" s="893"/>
      <c r="AE225" s="893"/>
      <c r="AF225" s="893"/>
      <c r="AG225" s="893"/>
      <c r="AH225" s="893"/>
      <c r="AI225" s="893"/>
      <c r="AJ225" s="893"/>
      <c r="AK225" s="893"/>
      <c r="AL225" s="893"/>
      <c r="AM225" s="893"/>
      <c r="AN225" s="893"/>
      <c r="AO225" s="893"/>
      <c r="AP225" s="893"/>
      <c r="AQ225" s="893"/>
      <c r="AR225" s="893"/>
      <c r="AS225" s="893"/>
      <c r="AT225" s="893"/>
      <c r="AU225" s="893"/>
      <c r="AV225" s="893"/>
      <c r="AW225" s="893"/>
      <c r="AX225" s="893"/>
      <c r="AY225" s="893"/>
      <c r="AZ225" s="893"/>
      <c r="BA225" s="893"/>
      <c r="BB225" s="893"/>
      <c r="BC225" s="893"/>
      <c r="BD225" s="893"/>
      <c r="BE225" s="893"/>
      <c r="BF225" s="893"/>
      <c r="BG225" s="893"/>
      <c r="BH225" s="893"/>
      <c r="BI225" s="893"/>
      <c r="BJ225" s="893"/>
      <c r="BK225" s="893"/>
      <c r="BL225" s="893"/>
    </row>
    <row r="226" spans="4:64" s="892" customFormat="1" ht="13.5" customHeight="1">
      <c r="D226" s="4"/>
      <c r="E226" s="893"/>
      <c r="F226" s="893"/>
      <c r="G226" s="893"/>
      <c r="H226" s="893"/>
      <c r="I226" s="893"/>
      <c r="J226" s="893"/>
      <c r="K226" s="893"/>
      <c r="L226" s="893"/>
      <c r="M226" s="893"/>
      <c r="N226" s="893"/>
      <c r="O226" s="893"/>
      <c r="P226" s="893"/>
      <c r="Q226" s="893"/>
      <c r="R226" s="893"/>
      <c r="S226" s="893"/>
      <c r="T226" s="893"/>
      <c r="U226" s="893"/>
      <c r="V226" s="893"/>
      <c r="W226" s="893"/>
      <c r="X226" s="893"/>
      <c r="Y226" s="893"/>
      <c r="Z226" s="893"/>
      <c r="AA226" s="893"/>
      <c r="AB226" s="893"/>
      <c r="AC226" s="893"/>
      <c r="AD226" s="893"/>
      <c r="AE226" s="893"/>
      <c r="AF226" s="893"/>
      <c r="AG226" s="893"/>
      <c r="AH226" s="893"/>
      <c r="AI226" s="893"/>
      <c r="AJ226" s="893"/>
      <c r="AK226" s="893"/>
      <c r="AL226" s="893"/>
      <c r="AM226" s="893"/>
      <c r="AN226" s="893"/>
      <c r="AO226" s="893"/>
      <c r="AP226" s="893"/>
      <c r="AQ226" s="893"/>
      <c r="AR226" s="893"/>
      <c r="AS226" s="893"/>
      <c r="AT226" s="893"/>
      <c r="AU226" s="893"/>
      <c r="AV226" s="893"/>
      <c r="AW226" s="893"/>
      <c r="AX226" s="893"/>
      <c r="AY226" s="893"/>
      <c r="AZ226" s="893"/>
      <c r="BA226" s="893"/>
      <c r="BB226" s="893"/>
      <c r="BC226" s="893"/>
      <c r="BD226" s="893"/>
      <c r="BE226" s="893"/>
      <c r="BF226" s="893"/>
      <c r="BG226" s="893"/>
      <c r="BH226" s="893"/>
      <c r="BI226" s="893"/>
      <c r="BJ226" s="893"/>
      <c r="BK226" s="893"/>
      <c r="BL226" s="893"/>
    </row>
    <row r="227" spans="4:64" s="892" customFormat="1" ht="3.75" customHeight="1">
      <c r="D227" s="4"/>
      <c r="E227" s="893"/>
      <c r="F227" s="893"/>
      <c r="G227" s="893"/>
      <c r="H227" s="893"/>
      <c r="I227" s="893"/>
      <c r="J227" s="893"/>
      <c r="K227" s="893"/>
      <c r="L227" s="893"/>
      <c r="M227" s="893"/>
      <c r="N227" s="893"/>
      <c r="O227" s="893"/>
      <c r="P227" s="893"/>
      <c r="Q227" s="893"/>
      <c r="R227" s="893"/>
      <c r="S227" s="893"/>
      <c r="T227" s="893"/>
      <c r="U227" s="893"/>
      <c r="V227" s="893"/>
      <c r="W227" s="893"/>
      <c r="X227" s="893"/>
      <c r="Y227" s="893"/>
      <c r="Z227" s="893"/>
      <c r="AA227" s="893"/>
      <c r="AB227" s="893"/>
      <c r="AC227" s="893"/>
      <c r="AD227" s="893"/>
      <c r="AE227" s="893"/>
      <c r="AF227" s="893"/>
      <c r="AG227" s="893"/>
      <c r="AH227" s="893"/>
      <c r="AI227" s="893"/>
      <c r="AJ227" s="893"/>
      <c r="AK227" s="893"/>
      <c r="AL227" s="893"/>
      <c r="AM227" s="893"/>
      <c r="AN227" s="893"/>
      <c r="AO227" s="893"/>
      <c r="AP227" s="893"/>
      <c r="AQ227" s="893"/>
      <c r="AR227" s="893"/>
      <c r="AS227" s="893"/>
      <c r="AT227" s="893"/>
      <c r="AU227" s="893"/>
      <c r="AV227" s="893"/>
      <c r="AW227" s="893"/>
      <c r="AX227" s="893"/>
      <c r="AY227" s="893"/>
      <c r="AZ227" s="893"/>
      <c r="BA227" s="893"/>
      <c r="BB227" s="893"/>
      <c r="BC227" s="893"/>
      <c r="BD227" s="893"/>
      <c r="BE227" s="893"/>
      <c r="BF227" s="893"/>
      <c r="BG227" s="893"/>
      <c r="BH227" s="893"/>
      <c r="BI227" s="893"/>
      <c r="BJ227" s="893"/>
      <c r="BK227" s="893"/>
      <c r="BL227" s="893"/>
    </row>
    <row r="228" spans="4:64" s="892" customFormat="1" ht="10.5" customHeight="1">
      <c r="D228" s="4"/>
      <c r="E228" s="893"/>
      <c r="F228" s="893"/>
      <c r="G228" s="893"/>
      <c r="H228" s="893"/>
      <c r="I228" s="893"/>
      <c r="J228" s="893"/>
      <c r="K228" s="893"/>
      <c r="L228" s="893"/>
      <c r="M228" s="893"/>
      <c r="N228" s="893"/>
      <c r="O228" s="893"/>
      <c r="P228" s="893"/>
      <c r="Q228" s="893"/>
      <c r="R228" s="893"/>
      <c r="S228" s="893"/>
      <c r="T228" s="893"/>
      <c r="U228" s="893"/>
      <c r="V228" s="893"/>
      <c r="W228" s="893"/>
      <c r="X228" s="893"/>
      <c r="Y228" s="893"/>
      <c r="Z228" s="893"/>
      <c r="AA228" s="893"/>
      <c r="AB228" s="893"/>
      <c r="AC228" s="893"/>
      <c r="AD228" s="893"/>
      <c r="AE228" s="893"/>
      <c r="AF228" s="893"/>
      <c r="AG228" s="893"/>
      <c r="AH228" s="893"/>
      <c r="AI228" s="893"/>
      <c r="AJ228" s="893"/>
      <c r="AK228" s="893"/>
      <c r="AL228" s="893"/>
      <c r="AM228" s="893"/>
      <c r="AN228" s="893"/>
      <c r="AO228" s="893"/>
      <c r="AP228" s="893"/>
      <c r="AQ228" s="893"/>
      <c r="AR228" s="893"/>
      <c r="AS228" s="893"/>
      <c r="AT228" s="893"/>
      <c r="AU228" s="893"/>
      <c r="AV228" s="893"/>
      <c r="AW228" s="893"/>
      <c r="AX228" s="893"/>
      <c r="AY228" s="893"/>
      <c r="AZ228" s="893"/>
      <c r="BA228" s="893"/>
      <c r="BB228" s="893"/>
      <c r="BC228" s="893"/>
      <c r="BD228" s="893"/>
      <c r="BE228" s="893"/>
      <c r="BF228" s="893"/>
      <c r="BG228" s="893"/>
      <c r="BH228" s="893"/>
      <c r="BI228" s="893"/>
      <c r="BJ228" s="893"/>
      <c r="BK228" s="893"/>
      <c r="BL228" s="893"/>
    </row>
    <row r="229" spans="4:64" s="892" customFormat="1" ht="17.25" customHeight="1">
      <c r="D229" s="4"/>
      <c r="E229" s="893"/>
      <c r="F229" s="893"/>
      <c r="G229" s="893"/>
      <c r="H229" s="893"/>
      <c r="I229" s="893"/>
      <c r="J229" s="893"/>
      <c r="K229" s="893"/>
      <c r="L229" s="893"/>
      <c r="M229" s="893"/>
      <c r="N229" s="893"/>
      <c r="O229" s="893"/>
      <c r="P229" s="893"/>
      <c r="Q229" s="893"/>
      <c r="R229" s="893"/>
      <c r="S229" s="893"/>
      <c r="T229" s="893"/>
      <c r="U229" s="893"/>
      <c r="V229" s="893"/>
      <c r="W229" s="893"/>
      <c r="X229" s="893"/>
      <c r="Y229" s="893"/>
      <c r="Z229" s="893"/>
      <c r="AA229" s="893"/>
      <c r="AB229" s="893"/>
      <c r="AC229" s="893"/>
      <c r="AD229" s="893"/>
      <c r="AE229" s="893"/>
      <c r="AF229" s="893"/>
      <c r="AG229" s="893"/>
      <c r="AH229" s="893"/>
      <c r="AI229" s="893"/>
      <c r="AJ229" s="893"/>
      <c r="AK229" s="893"/>
      <c r="AL229" s="893"/>
      <c r="AM229" s="893"/>
      <c r="AN229" s="893"/>
      <c r="AO229" s="893"/>
      <c r="AP229" s="893"/>
      <c r="AQ229" s="893"/>
      <c r="AR229" s="893"/>
      <c r="AS229" s="893"/>
      <c r="AT229" s="893"/>
      <c r="AU229" s="893"/>
      <c r="AV229" s="893"/>
      <c r="AW229" s="893"/>
      <c r="AX229" s="893"/>
      <c r="AY229" s="893"/>
      <c r="AZ229" s="893"/>
      <c r="BA229" s="893"/>
      <c r="BB229" s="893"/>
      <c r="BC229" s="893"/>
      <c r="BD229" s="893"/>
      <c r="BE229" s="893"/>
      <c r="BF229" s="893"/>
      <c r="BG229" s="893"/>
      <c r="BH229" s="893"/>
      <c r="BI229" s="893"/>
      <c r="BJ229" s="893"/>
      <c r="BK229" s="893"/>
      <c r="BL229" s="893"/>
    </row>
    <row r="230" spans="4:64" s="892" customFormat="1" ht="17.25" customHeight="1">
      <c r="D230" s="4"/>
      <c r="E230" s="893"/>
      <c r="F230" s="893"/>
      <c r="G230" s="893"/>
      <c r="H230" s="893"/>
      <c r="I230" s="893"/>
      <c r="J230" s="893"/>
      <c r="K230" s="893"/>
      <c r="L230" s="893"/>
      <c r="M230" s="893"/>
      <c r="N230" s="893"/>
      <c r="O230" s="893"/>
      <c r="P230" s="893"/>
      <c r="Q230" s="893"/>
      <c r="R230" s="893"/>
      <c r="S230" s="893"/>
      <c r="T230" s="893"/>
      <c r="U230" s="893"/>
      <c r="V230" s="893"/>
      <c r="W230" s="893"/>
      <c r="X230" s="893"/>
      <c r="Y230" s="893"/>
      <c r="Z230" s="893"/>
      <c r="AA230" s="893"/>
      <c r="AB230" s="893"/>
      <c r="AC230" s="893"/>
      <c r="AD230" s="893"/>
      <c r="AE230" s="893"/>
      <c r="AF230" s="893"/>
      <c r="AG230" s="893"/>
      <c r="AH230" s="893"/>
      <c r="AI230" s="893"/>
      <c r="AJ230" s="893"/>
      <c r="AK230" s="893"/>
      <c r="AL230" s="893"/>
      <c r="AM230" s="893"/>
      <c r="AN230" s="893"/>
      <c r="AO230" s="893"/>
      <c r="AP230" s="893"/>
      <c r="AQ230" s="893"/>
      <c r="AR230" s="893"/>
      <c r="AS230" s="893"/>
      <c r="AT230" s="893"/>
      <c r="AU230" s="893"/>
      <c r="AV230" s="893"/>
      <c r="AW230" s="893"/>
      <c r="AX230" s="893"/>
      <c r="AY230" s="893"/>
      <c r="AZ230" s="893"/>
      <c r="BA230" s="893"/>
      <c r="BB230" s="893"/>
      <c r="BC230" s="893"/>
      <c r="BD230" s="893"/>
      <c r="BE230" s="893"/>
      <c r="BF230" s="893"/>
      <c r="BG230" s="893"/>
      <c r="BH230" s="893"/>
      <c r="BI230" s="893"/>
      <c r="BJ230" s="893"/>
      <c r="BK230" s="893"/>
      <c r="BL230" s="893"/>
    </row>
    <row r="231" spans="4:64" s="892" customFormat="1" ht="17.25" customHeight="1">
      <c r="D231" s="4"/>
      <c r="E231" s="893"/>
      <c r="F231" s="893"/>
      <c r="G231" s="893"/>
      <c r="H231" s="893"/>
      <c r="I231" s="893"/>
      <c r="J231" s="893"/>
      <c r="K231" s="893"/>
      <c r="L231" s="893"/>
      <c r="M231" s="893"/>
      <c r="N231" s="893"/>
      <c r="O231" s="893"/>
      <c r="P231" s="893"/>
      <c r="Q231" s="893"/>
      <c r="R231" s="893"/>
      <c r="S231" s="893"/>
      <c r="T231" s="893"/>
      <c r="U231" s="893"/>
      <c r="V231" s="893"/>
      <c r="W231" s="893"/>
      <c r="X231" s="893"/>
      <c r="Y231" s="893"/>
      <c r="Z231" s="893"/>
      <c r="AA231" s="893"/>
      <c r="AB231" s="893"/>
      <c r="AC231" s="893"/>
      <c r="AD231" s="893"/>
      <c r="AE231" s="893"/>
      <c r="AF231" s="893"/>
      <c r="AG231" s="893"/>
      <c r="AH231" s="893"/>
      <c r="AI231" s="893"/>
      <c r="AJ231" s="893"/>
      <c r="AK231" s="893"/>
      <c r="AL231" s="893"/>
      <c r="AM231" s="893"/>
      <c r="AN231" s="893"/>
      <c r="AO231" s="893"/>
      <c r="AP231" s="893"/>
      <c r="AQ231" s="893"/>
      <c r="AR231" s="893"/>
      <c r="AS231" s="893"/>
      <c r="AT231" s="893"/>
      <c r="AU231" s="893"/>
      <c r="AV231" s="893"/>
      <c r="AW231" s="893"/>
      <c r="AX231" s="893"/>
      <c r="AY231" s="893"/>
      <c r="AZ231" s="893"/>
      <c r="BA231" s="893"/>
      <c r="BB231" s="893"/>
      <c r="BC231" s="893"/>
      <c r="BD231" s="893"/>
      <c r="BE231" s="893"/>
      <c r="BF231" s="893"/>
      <c r="BG231" s="893"/>
      <c r="BH231" s="893"/>
      <c r="BI231" s="893"/>
      <c r="BJ231" s="893"/>
      <c r="BK231" s="893"/>
      <c r="BL231" s="893"/>
    </row>
    <row r="232" spans="4:64" s="892" customFormat="1" ht="17.25" customHeight="1">
      <c r="D232" s="4"/>
      <c r="E232" s="893"/>
      <c r="F232" s="893"/>
      <c r="G232" s="893"/>
      <c r="H232" s="893"/>
      <c r="I232" s="893"/>
      <c r="J232" s="893"/>
      <c r="K232" s="893"/>
      <c r="L232" s="893"/>
      <c r="M232" s="893"/>
      <c r="N232" s="893"/>
      <c r="O232" s="893"/>
      <c r="P232" s="893"/>
      <c r="Q232" s="893"/>
      <c r="R232" s="893"/>
      <c r="S232" s="893"/>
      <c r="T232" s="893"/>
      <c r="U232" s="893"/>
      <c r="V232" s="893"/>
      <c r="W232" s="893"/>
      <c r="X232" s="893"/>
      <c r="Y232" s="893"/>
      <c r="Z232" s="893"/>
      <c r="AA232" s="893"/>
      <c r="AB232" s="893"/>
      <c r="AC232" s="893"/>
      <c r="AD232" s="893"/>
      <c r="AE232" s="893"/>
      <c r="AF232" s="893"/>
      <c r="AG232" s="893"/>
      <c r="AH232" s="893"/>
      <c r="AI232" s="893"/>
      <c r="AJ232" s="893"/>
      <c r="AK232" s="893"/>
      <c r="AL232" s="893"/>
      <c r="AM232" s="893"/>
      <c r="AN232" s="893"/>
      <c r="AO232" s="893"/>
      <c r="AP232" s="893"/>
      <c r="AQ232" s="893"/>
      <c r="AR232" s="893"/>
      <c r="AS232" s="893"/>
      <c r="AT232" s="893"/>
      <c r="AU232" s="893"/>
      <c r="AV232" s="893"/>
      <c r="AW232" s="893"/>
      <c r="AX232" s="893"/>
      <c r="AY232" s="893"/>
      <c r="AZ232" s="893"/>
      <c r="BA232" s="893"/>
      <c r="BB232" s="893"/>
      <c r="BC232" s="893"/>
      <c r="BD232" s="893"/>
      <c r="BE232" s="893"/>
      <c r="BF232" s="893"/>
      <c r="BG232" s="893"/>
      <c r="BH232" s="893"/>
      <c r="BI232" s="893"/>
      <c r="BJ232" s="893"/>
      <c r="BK232" s="893"/>
      <c r="BL232" s="893"/>
    </row>
    <row r="233" spans="4:64" s="892" customFormat="1" ht="12" customHeight="1">
      <c r="D233" s="4"/>
      <c r="E233" s="893"/>
      <c r="F233" s="893"/>
      <c r="G233" s="893"/>
      <c r="H233" s="893"/>
      <c r="I233" s="893"/>
      <c r="J233" s="893"/>
      <c r="K233" s="893"/>
      <c r="L233" s="893"/>
      <c r="M233" s="893"/>
      <c r="N233" s="893"/>
      <c r="O233" s="893"/>
      <c r="P233" s="893"/>
      <c r="Q233" s="893"/>
      <c r="R233" s="893"/>
      <c r="S233" s="893"/>
      <c r="T233" s="893"/>
      <c r="U233" s="893"/>
      <c r="V233" s="893"/>
      <c r="W233" s="893"/>
      <c r="X233" s="893"/>
      <c r="Y233" s="893"/>
      <c r="Z233" s="893"/>
      <c r="AA233" s="893"/>
      <c r="AB233" s="893"/>
      <c r="AC233" s="893"/>
      <c r="AD233" s="893"/>
      <c r="AE233" s="893"/>
      <c r="AF233" s="893"/>
      <c r="AG233" s="893"/>
      <c r="AH233" s="893"/>
      <c r="AI233" s="893"/>
      <c r="AJ233" s="893"/>
      <c r="AK233" s="893"/>
      <c r="AL233" s="893"/>
      <c r="AM233" s="893"/>
      <c r="AN233" s="893"/>
      <c r="AO233" s="893"/>
      <c r="AP233" s="893"/>
      <c r="AQ233" s="893"/>
      <c r="AR233" s="893"/>
      <c r="AS233" s="893"/>
      <c r="AT233" s="893"/>
      <c r="AU233" s="893"/>
      <c r="AV233" s="893"/>
      <c r="AW233" s="893"/>
      <c r="AX233" s="893"/>
      <c r="AY233" s="893"/>
      <c r="AZ233" s="893"/>
      <c r="BA233" s="893"/>
      <c r="BB233" s="893"/>
      <c r="BC233" s="893"/>
      <c r="BD233" s="893"/>
      <c r="BE233" s="893"/>
      <c r="BF233" s="893"/>
      <c r="BG233" s="893"/>
      <c r="BH233" s="893"/>
      <c r="BI233" s="893"/>
      <c r="BJ233" s="893"/>
      <c r="BK233" s="893"/>
      <c r="BL233" s="893"/>
    </row>
    <row r="234" spans="4:64" s="892" customFormat="1" ht="15" customHeight="1">
      <c r="D234" s="4"/>
      <c r="E234" s="893"/>
      <c r="F234" s="893"/>
      <c r="G234" s="893"/>
      <c r="H234" s="893"/>
      <c r="I234" s="893"/>
      <c r="J234" s="893"/>
      <c r="K234" s="893"/>
      <c r="L234" s="893"/>
      <c r="M234" s="893"/>
      <c r="N234" s="893"/>
      <c r="O234" s="893"/>
      <c r="P234" s="893"/>
      <c r="Q234" s="893"/>
      <c r="R234" s="893"/>
      <c r="S234" s="893"/>
      <c r="T234" s="893"/>
      <c r="U234" s="893"/>
      <c r="V234" s="893"/>
      <c r="W234" s="893"/>
      <c r="X234" s="893"/>
      <c r="Y234" s="893"/>
      <c r="Z234" s="893"/>
      <c r="AA234" s="893"/>
      <c r="AB234" s="893"/>
      <c r="AC234" s="893"/>
      <c r="AD234" s="893"/>
      <c r="AE234" s="893"/>
      <c r="AF234" s="893"/>
      <c r="AG234" s="893"/>
      <c r="AH234" s="893"/>
      <c r="AI234" s="893"/>
      <c r="AJ234" s="893"/>
      <c r="AK234" s="893"/>
      <c r="AL234" s="893"/>
      <c r="AM234" s="893"/>
      <c r="AN234" s="893"/>
      <c r="AO234" s="893"/>
      <c r="AP234" s="893"/>
      <c r="AQ234" s="893"/>
      <c r="AR234" s="893"/>
      <c r="AS234" s="893"/>
      <c r="AT234" s="893"/>
      <c r="AU234" s="893"/>
      <c r="AV234" s="893"/>
      <c r="AW234" s="893"/>
      <c r="AX234" s="893"/>
      <c r="AY234" s="893"/>
      <c r="AZ234" s="893"/>
      <c r="BA234" s="893"/>
      <c r="BB234" s="893"/>
      <c r="BC234" s="893"/>
      <c r="BD234" s="893"/>
      <c r="BE234" s="893"/>
      <c r="BF234" s="893"/>
      <c r="BG234" s="893"/>
      <c r="BH234" s="893"/>
      <c r="BI234" s="893"/>
      <c r="BJ234" s="893"/>
      <c r="BK234" s="893"/>
      <c r="BL234" s="893"/>
    </row>
    <row r="235" spans="4:64" s="892" customFormat="1" ht="15" customHeight="1">
      <c r="D235" s="4"/>
      <c r="E235" s="893"/>
      <c r="F235" s="893"/>
      <c r="G235" s="893"/>
      <c r="H235" s="893"/>
      <c r="I235" s="893"/>
      <c r="J235" s="893"/>
      <c r="K235" s="893"/>
      <c r="L235" s="893"/>
      <c r="M235" s="893"/>
      <c r="N235" s="893"/>
      <c r="O235" s="893"/>
      <c r="P235" s="893"/>
      <c r="Q235" s="893"/>
      <c r="R235" s="893"/>
      <c r="S235" s="893"/>
      <c r="T235" s="893"/>
      <c r="U235" s="893"/>
      <c r="V235" s="893"/>
      <c r="W235" s="893"/>
      <c r="X235" s="893"/>
      <c r="Y235" s="893"/>
      <c r="Z235" s="893"/>
      <c r="AA235" s="893"/>
      <c r="AB235" s="893"/>
      <c r="AC235" s="893"/>
      <c r="AD235" s="893"/>
      <c r="AE235" s="893"/>
      <c r="AF235" s="893"/>
      <c r="AG235" s="893"/>
      <c r="AH235" s="893"/>
      <c r="AI235" s="893"/>
      <c r="AJ235" s="893"/>
      <c r="AK235" s="893"/>
      <c r="AL235" s="893"/>
      <c r="AM235" s="893"/>
      <c r="AN235" s="893"/>
      <c r="AO235" s="893"/>
      <c r="AP235" s="893"/>
      <c r="AQ235" s="893"/>
      <c r="AR235" s="893"/>
      <c r="AS235" s="893"/>
      <c r="AT235" s="893"/>
      <c r="AU235" s="893"/>
      <c r="AV235" s="893"/>
      <c r="AW235" s="893"/>
      <c r="AX235" s="893"/>
      <c r="AY235" s="893"/>
      <c r="AZ235" s="893"/>
      <c r="BA235" s="893"/>
      <c r="BB235" s="893"/>
      <c r="BC235" s="893"/>
      <c r="BD235" s="893"/>
      <c r="BE235" s="893"/>
      <c r="BF235" s="893"/>
      <c r="BG235" s="893"/>
      <c r="BH235" s="893"/>
      <c r="BI235" s="893"/>
      <c r="BJ235" s="893"/>
      <c r="BK235" s="893"/>
      <c r="BL235" s="893"/>
    </row>
    <row r="236" spans="4:64" s="892" customFormat="1" ht="45.75" customHeight="1">
      <c r="D236" s="4"/>
      <c r="E236" s="893"/>
      <c r="F236" s="893"/>
      <c r="G236" s="893"/>
      <c r="H236" s="893"/>
      <c r="I236" s="893"/>
      <c r="J236" s="893"/>
      <c r="K236" s="893"/>
      <c r="L236" s="893"/>
      <c r="M236" s="893"/>
      <c r="N236" s="893"/>
      <c r="O236" s="893"/>
      <c r="P236" s="893"/>
      <c r="Q236" s="893"/>
      <c r="R236" s="893"/>
      <c r="S236" s="893"/>
      <c r="T236" s="893"/>
      <c r="U236" s="893"/>
      <c r="V236" s="893"/>
      <c r="W236" s="893"/>
      <c r="X236" s="893"/>
      <c r="Y236" s="893"/>
      <c r="Z236" s="893"/>
      <c r="AA236" s="893"/>
      <c r="AB236" s="893"/>
      <c r="AC236" s="893"/>
      <c r="AD236" s="893"/>
      <c r="AE236" s="893"/>
      <c r="AF236" s="893"/>
      <c r="AG236" s="893"/>
      <c r="AH236" s="893"/>
      <c r="AI236" s="893"/>
      <c r="AJ236" s="893"/>
      <c r="AK236" s="893"/>
      <c r="AL236" s="893"/>
      <c r="AM236" s="893"/>
      <c r="AN236" s="893"/>
      <c r="AO236" s="893"/>
      <c r="AP236" s="893"/>
      <c r="AQ236" s="893"/>
      <c r="AR236" s="893"/>
      <c r="AS236" s="893"/>
      <c r="AT236" s="893"/>
      <c r="AU236" s="893"/>
      <c r="AV236" s="893"/>
      <c r="AW236" s="893"/>
      <c r="AX236" s="893"/>
      <c r="AY236" s="893"/>
      <c r="AZ236" s="893"/>
      <c r="BA236" s="893"/>
      <c r="BB236" s="893"/>
      <c r="BC236" s="893"/>
      <c r="BD236" s="893"/>
      <c r="BE236" s="893"/>
      <c r="BF236" s="893"/>
      <c r="BG236" s="893"/>
      <c r="BH236" s="893"/>
      <c r="BI236" s="893"/>
      <c r="BJ236" s="893"/>
      <c r="BK236" s="893"/>
      <c r="BL236" s="893"/>
    </row>
    <row r="237" spans="4:64" s="892" customFormat="1" ht="49.5" customHeight="1">
      <c r="D237" s="4"/>
      <c r="E237" s="893"/>
      <c r="F237" s="893"/>
      <c r="G237" s="893"/>
      <c r="H237" s="893"/>
      <c r="I237" s="893"/>
      <c r="J237" s="893"/>
      <c r="K237" s="893"/>
      <c r="L237" s="893"/>
      <c r="M237" s="893"/>
      <c r="N237" s="893"/>
      <c r="O237" s="893"/>
      <c r="P237" s="893"/>
      <c r="Q237" s="893"/>
      <c r="R237" s="893"/>
      <c r="S237" s="893"/>
      <c r="T237" s="893"/>
      <c r="U237" s="893"/>
      <c r="V237" s="893"/>
      <c r="W237" s="893"/>
      <c r="X237" s="893"/>
      <c r="Y237" s="893"/>
      <c r="Z237" s="893"/>
      <c r="AA237" s="893"/>
      <c r="AB237" s="893"/>
      <c r="AC237" s="893"/>
      <c r="AD237" s="893"/>
      <c r="AE237" s="893"/>
      <c r="AF237" s="893"/>
      <c r="AG237" s="893"/>
      <c r="AH237" s="893"/>
      <c r="AI237" s="893"/>
      <c r="AJ237" s="893"/>
      <c r="AK237" s="893"/>
      <c r="AL237" s="893"/>
      <c r="AM237" s="893"/>
      <c r="AN237" s="893"/>
      <c r="AO237" s="893"/>
      <c r="AP237" s="893"/>
      <c r="AQ237" s="893"/>
      <c r="AR237" s="893"/>
      <c r="AS237" s="893"/>
      <c r="AT237" s="893"/>
      <c r="AU237" s="893"/>
      <c r="AV237" s="893"/>
      <c r="AW237" s="893"/>
      <c r="AX237" s="893"/>
      <c r="AY237" s="893"/>
      <c r="AZ237" s="893"/>
      <c r="BA237" s="893"/>
      <c r="BB237" s="893"/>
      <c r="BC237" s="893"/>
      <c r="BD237" s="893"/>
      <c r="BE237" s="893"/>
      <c r="BF237" s="893"/>
      <c r="BG237" s="893"/>
      <c r="BH237" s="893"/>
      <c r="BI237" s="893"/>
      <c r="BJ237" s="893"/>
      <c r="BK237" s="893"/>
      <c r="BL237" s="893"/>
    </row>
    <row r="238" spans="4:64" s="892" customFormat="1" ht="12.75" customHeight="1">
      <c r="D238" s="4"/>
      <c r="E238" s="893"/>
      <c r="F238" s="893"/>
      <c r="G238" s="893"/>
      <c r="H238" s="893"/>
      <c r="I238" s="893"/>
      <c r="J238" s="893"/>
      <c r="K238" s="893"/>
      <c r="L238" s="893"/>
      <c r="M238" s="893"/>
      <c r="N238" s="893"/>
      <c r="O238" s="893"/>
      <c r="P238" s="893"/>
      <c r="Q238" s="893"/>
      <c r="R238" s="893"/>
      <c r="S238" s="893"/>
      <c r="T238" s="893"/>
      <c r="U238" s="893"/>
      <c r="V238" s="893"/>
      <c r="W238" s="893"/>
      <c r="X238" s="893"/>
      <c r="Y238" s="893"/>
      <c r="Z238" s="893"/>
      <c r="AA238" s="893"/>
      <c r="AB238" s="893"/>
      <c r="AC238" s="893"/>
      <c r="AD238" s="893"/>
      <c r="AE238" s="893"/>
      <c r="AF238" s="893"/>
      <c r="AG238" s="893"/>
      <c r="AH238" s="893"/>
      <c r="AI238" s="893"/>
      <c r="AJ238" s="893"/>
      <c r="AK238" s="893"/>
      <c r="AL238" s="893"/>
      <c r="AM238" s="893"/>
      <c r="AN238" s="893"/>
      <c r="AO238" s="893"/>
      <c r="AP238" s="893"/>
      <c r="AQ238" s="893"/>
      <c r="AR238" s="893"/>
      <c r="AS238" s="893"/>
      <c r="AT238" s="893"/>
      <c r="AU238" s="893"/>
      <c r="AV238" s="893"/>
      <c r="AW238" s="893"/>
      <c r="AX238" s="893"/>
      <c r="AY238" s="893"/>
      <c r="AZ238" s="893"/>
      <c r="BA238" s="893"/>
      <c r="BB238" s="893"/>
      <c r="BC238" s="893"/>
      <c r="BD238" s="893"/>
      <c r="BE238" s="893"/>
      <c r="BF238" s="893"/>
      <c r="BG238" s="893"/>
      <c r="BH238" s="893"/>
      <c r="BI238" s="893"/>
      <c r="BJ238" s="893"/>
      <c r="BK238" s="893"/>
      <c r="BL238" s="893"/>
    </row>
    <row r="239" spans="4:64" s="892" customFormat="1" ht="11.1" customHeight="1">
      <c r="D239" s="4"/>
      <c r="E239" s="893"/>
      <c r="F239" s="893"/>
      <c r="G239" s="893"/>
      <c r="H239" s="893"/>
      <c r="I239" s="893"/>
      <c r="J239" s="893"/>
      <c r="K239" s="893"/>
      <c r="L239" s="893"/>
      <c r="M239" s="893"/>
      <c r="N239" s="893"/>
      <c r="O239" s="893"/>
      <c r="P239" s="893"/>
      <c r="Q239" s="893"/>
      <c r="R239" s="893"/>
      <c r="S239" s="893"/>
      <c r="T239" s="893"/>
      <c r="U239" s="893"/>
      <c r="V239" s="893"/>
      <c r="W239" s="893"/>
      <c r="X239" s="893"/>
      <c r="Y239" s="893"/>
      <c r="Z239" s="893"/>
      <c r="AA239" s="893"/>
      <c r="AB239" s="893"/>
      <c r="AC239" s="893"/>
      <c r="AD239" s="893"/>
      <c r="AE239" s="893"/>
      <c r="AF239" s="893"/>
      <c r="AG239" s="893"/>
      <c r="AH239" s="893"/>
      <c r="AI239" s="893"/>
      <c r="AJ239" s="893"/>
      <c r="AK239" s="893"/>
      <c r="AL239" s="893"/>
      <c r="AM239" s="893"/>
      <c r="AN239" s="893"/>
      <c r="AO239" s="893"/>
      <c r="AP239" s="893"/>
      <c r="AQ239" s="893"/>
      <c r="AR239" s="893"/>
      <c r="AS239" s="893"/>
      <c r="AT239" s="893"/>
      <c r="AU239" s="893"/>
      <c r="AV239" s="893"/>
      <c r="AW239" s="893"/>
      <c r="AX239" s="893"/>
      <c r="AY239" s="893"/>
      <c r="AZ239" s="893"/>
      <c r="BA239" s="893"/>
      <c r="BB239" s="893"/>
      <c r="BC239" s="893"/>
      <c r="BD239" s="893"/>
      <c r="BE239" s="893"/>
      <c r="BF239" s="893"/>
      <c r="BG239" s="893"/>
      <c r="BH239" s="893"/>
      <c r="BI239" s="893"/>
      <c r="BJ239" s="893"/>
      <c r="BK239" s="893"/>
      <c r="BL239" s="893"/>
    </row>
    <row r="240" spans="4:64" s="892" customFormat="1" ht="24" customHeight="1">
      <c r="D240" s="4"/>
      <c r="E240" s="893"/>
      <c r="F240" s="893"/>
      <c r="G240" s="893"/>
      <c r="H240" s="893"/>
      <c r="I240" s="893"/>
      <c r="J240" s="893"/>
      <c r="K240" s="893"/>
      <c r="L240" s="893"/>
      <c r="M240" s="893"/>
      <c r="N240" s="893"/>
      <c r="O240" s="893"/>
      <c r="P240" s="893"/>
      <c r="Q240" s="893"/>
      <c r="R240" s="893"/>
      <c r="S240" s="893"/>
      <c r="T240" s="893"/>
      <c r="U240" s="893"/>
      <c r="V240" s="893"/>
      <c r="W240" s="893"/>
      <c r="X240" s="893"/>
      <c r="Y240" s="893"/>
      <c r="Z240" s="893"/>
      <c r="AA240" s="893"/>
      <c r="AB240" s="893"/>
      <c r="AC240" s="893"/>
      <c r="AD240" s="893"/>
      <c r="AE240" s="893"/>
      <c r="AF240" s="893"/>
      <c r="AG240" s="893"/>
      <c r="AH240" s="893"/>
      <c r="AI240" s="893"/>
      <c r="AJ240" s="893"/>
      <c r="AK240" s="893"/>
      <c r="AL240" s="893"/>
      <c r="AM240" s="893"/>
      <c r="AN240" s="893"/>
      <c r="AO240" s="893"/>
      <c r="AP240" s="893"/>
      <c r="AQ240" s="893"/>
      <c r="AR240" s="893"/>
      <c r="AS240" s="893"/>
      <c r="AT240" s="893"/>
      <c r="AU240" s="893"/>
      <c r="AV240" s="893"/>
      <c r="AW240" s="893"/>
      <c r="AX240" s="893"/>
      <c r="AY240" s="893"/>
      <c r="AZ240" s="893"/>
      <c r="BA240" s="893"/>
      <c r="BB240" s="893"/>
      <c r="BC240" s="893"/>
      <c r="BD240" s="893"/>
      <c r="BE240" s="893"/>
      <c r="BF240" s="893"/>
      <c r="BG240" s="893"/>
      <c r="BH240" s="893"/>
      <c r="BI240" s="893"/>
      <c r="BJ240" s="893"/>
      <c r="BK240" s="893"/>
      <c r="BL240" s="893"/>
    </row>
    <row r="241" spans="4:64" s="892" customFormat="1" ht="11.1" customHeight="1">
      <c r="D241" s="4"/>
      <c r="E241" s="893"/>
      <c r="F241" s="893"/>
      <c r="G241" s="893"/>
      <c r="H241" s="893"/>
      <c r="I241" s="893"/>
      <c r="J241" s="893"/>
      <c r="K241" s="893"/>
      <c r="L241" s="893"/>
      <c r="M241" s="893"/>
      <c r="N241" s="893"/>
      <c r="O241" s="893"/>
      <c r="P241" s="893"/>
      <c r="Q241" s="893"/>
      <c r="R241" s="893"/>
      <c r="S241" s="893"/>
      <c r="T241" s="893"/>
      <c r="U241" s="893"/>
      <c r="V241" s="893"/>
      <c r="W241" s="893"/>
      <c r="X241" s="893"/>
      <c r="Y241" s="893"/>
      <c r="Z241" s="893"/>
      <c r="AA241" s="893"/>
      <c r="AB241" s="893"/>
      <c r="AC241" s="893"/>
      <c r="AD241" s="893"/>
      <c r="AE241" s="893"/>
      <c r="AF241" s="893"/>
      <c r="AG241" s="893"/>
      <c r="AH241" s="893"/>
      <c r="AI241" s="893"/>
      <c r="AJ241" s="893"/>
      <c r="AK241" s="893"/>
      <c r="AL241" s="893"/>
      <c r="AM241" s="893"/>
      <c r="AN241" s="893"/>
      <c r="AO241" s="893"/>
      <c r="AP241" s="893"/>
      <c r="AQ241" s="893"/>
      <c r="AR241" s="893"/>
      <c r="AS241" s="893"/>
      <c r="AT241" s="893"/>
      <c r="AU241" s="893"/>
      <c r="AV241" s="893"/>
      <c r="AW241" s="893"/>
      <c r="AX241" s="893"/>
      <c r="AY241" s="893"/>
      <c r="AZ241" s="893"/>
      <c r="BA241" s="893"/>
      <c r="BB241" s="893"/>
      <c r="BC241" s="893"/>
      <c r="BD241" s="893"/>
      <c r="BE241" s="893"/>
      <c r="BF241" s="893"/>
      <c r="BG241" s="893"/>
      <c r="BH241" s="893"/>
      <c r="BI241" s="893"/>
      <c r="BJ241" s="893"/>
      <c r="BK241" s="893"/>
      <c r="BL241" s="893"/>
    </row>
    <row r="242" spans="4:64" s="892" customFormat="1" ht="12.75" customHeight="1">
      <c r="D242" s="4"/>
      <c r="E242" s="893"/>
      <c r="F242" s="893"/>
      <c r="G242" s="893"/>
      <c r="H242" s="893"/>
      <c r="I242" s="893"/>
      <c r="J242" s="893"/>
      <c r="K242" s="893"/>
      <c r="L242" s="893"/>
      <c r="M242" s="893"/>
      <c r="N242" s="893"/>
      <c r="O242" s="893"/>
      <c r="P242" s="893"/>
      <c r="Q242" s="893"/>
      <c r="R242" s="893"/>
      <c r="S242" s="893"/>
      <c r="T242" s="893"/>
      <c r="U242" s="893"/>
      <c r="V242" s="893"/>
      <c r="W242" s="893"/>
      <c r="X242" s="893"/>
      <c r="Y242" s="893"/>
      <c r="Z242" s="893"/>
      <c r="AA242" s="893"/>
      <c r="AB242" s="893"/>
      <c r="AC242" s="893"/>
      <c r="AD242" s="893"/>
      <c r="AE242" s="893"/>
      <c r="AF242" s="893"/>
      <c r="AG242" s="893"/>
      <c r="AH242" s="893"/>
      <c r="AI242" s="893"/>
      <c r="AJ242" s="893"/>
      <c r="AK242" s="893"/>
      <c r="AL242" s="893"/>
      <c r="AM242" s="893"/>
      <c r="AN242" s="893"/>
      <c r="AO242" s="893"/>
      <c r="AP242" s="893"/>
      <c r="AQ242" s="893"/>
      <c r="AR242" s="893"/>
      <c r="AS242" s="893"/>
      <c r="AT242" s="893"/>
      <c r="AU242" s="893"/>
      <c r="AV242" s="893"/>
      <c r="AW242" s="893"/>
      <c r="AX242" s="893"/>
      <c r="AY242" s="893"/>
      <c r="AZ242" s="893"/>
      <c r="BA242" s="893"/>
      <c r="BB242" s="893"/>
      <c r="BC242" s="893"/>
      <c r="BD242" s="893"/>
      <c r="BE242" s="893"/>
      <c r="BF242" s="893"/>
      <c r="BG242" s="893"/>
      <c r="BH242" s="893"/>
      <c r="BI242" s="893"/>
      <c r="BJ242" s="893"/>
      <c r="BK242" s="893"/>
      <c r="BL242" s="893"/>
    </row>
    <row r="243" spans="4:64" s="892" customFormat="1" ht="11.1" customHeight="1">
      <c r="D243" s="4"/>
      <c r="E243" s="893"/>
      <c r="F243" s="893"/>
      <c r="G243" s="893"/>
      <c r="H243" s="893"/>
      <c r="I243" s="893"/>
      <c r="J243" s="893"/>
      <c r="K243" s="893"/>
      <c r="L243" s="893"/>
      <c r="M243" s="893"/>
      <c r="N243" s="893"/>
      <c r="O243" s="893"/>
      <c r="P243" s="893"/>
      <c r="Q243" s="893"/>
      <c r="R243" s="893"/>
      <c r="S243" s="893"/>
      <c r="T243" s="893"/>
      <c r="U243" s="893"/>
      <c r="V243" s="893"/>
      <c r="W243" s="893"/>
      <c r="X243" s="893"/>
      <c r="Y243" s="893"/>
      <c r="Z243" s="893"/>
      <c r="AA243" s="893"/>
      <c r="AB243" s="893"/>
      <c r="AC243" s="893"/>
      <c r="AD243" s="893"/>
      <c r="AE243" s="893"/>
      <c r="AF243" s="893"/>
      <c r="AG243" s="893"/>
      <c r="AH243" s="893"/>
      <c r="AI243" s="893"/>
      <c r="AJ243" s="893"/>
      <c r="AK243" s="893"/>
      <c r="AL243" s="893"/>
      <c r="AM243" s="893"/>
      <c r="AN243" s="893"/>
      <c r="AO243" s="893"/>
      <c r="AP243" s="893"/>
      <c r="AQ243" s="893"/>
      <c r="AR243" s="893"/>
      <c r="AS243" s="893"/>
      <c r="AT243" s="893"/>
      <c r="AU243" s="893"/>
      <c r="AV243" s="893"/>
      <c r="AW243" s="893"/>
      <c r="AX243" s="893"/>
      <c r="AY243" s="893"/>
      <c r="AZ243" s="893"/>
      <c r="BA243" s="893"/>
      <c r="BB243" s="893"/>
      <c r="BC243" s="893"/>
      <c r="BD243" s="893"/>
      <c r="BE243" s="893"/>
      <c r="BF243" s="893"/>
      <c r="BG243" s="893"/>
      <c r="BH243" s="893"/>
      <c r="BI243" s="893"/>
      <c r="BJ243" s="893"/>
      <c r="BK243" s="893"/>
      <c r="BL243" s="893"/>
    </row>
    <row r="244" spans="4:64" s="892" customFormat="1" ht="12.75" customHeight="1">
      <c r="D244" s="4"/>
      <c r="E244" s="893"/>
      <c r="F244" s="893"/>
      <c r="G244" s="893"/>
      <c r="H244" s="893"/>
      <c r="I244" s="893"/>
      <c r="J244" s="893"/>
      <c r="K244" s="893"/>
      <c r="L244" s="893"/>
      <c r="M244" s="893"/>
      <c r="N244" s="893"/>
      <c r="O244" s="893"/>
      <c r="P244" s="893"/>
      <c r="Q244" s="893"/>
      <c r="R244" s="893"/>
      <c r="S244" s="893"/>
      <c r="T244" s="893"/>
      <c r="U244" s="893"/>
      <c r="V244" s="893"/>
      <c r="W244" s="893"/>
      <c r="X244" s="893"/>
      <c r="Y244" s="893"/>
      <c r="Z244" s="893"/>
      <c r="AA244" s="893"/>
      <c r="AB244" s="893"/>
      <c r="AC244" s="893"/>
      <c r="AD244" s="893"/>
      <c r="AE244" s="893"/>
      <c r="AF244" s="893"/>
      <c r="AG244" s="893"/>
      <c r="AH244" s="893"/>
      <c r="AI244" s="893"/>
      <c r="AJ244" s="893"/>
      <c r="AK244" s="893"/>
      <c r="AL244" s="893"/>
      <c r="AM244" s="893"/>
      <c r="AN244" s="893"/>
      <c r="AO244" s="893"/>
      <c r="AP244" s="893"/>
      <c r="AQ244" s="893"/>
      <c r="AR244" s="893"/>
      <c r="AS244" s="893"/>
      <c r="AT244" s="893"/>
      <c r="AU244" s="893"/>
      <c r="AV244" s="893"/>
      <c r="AW244" s="893"/>
      <c r="AX244" s="893"/>
      <c r="AY244" s="893"/>
      <c r="AZ244" s="893"/>
      <c r="BA244" s="893"/>
      <c r="BB244" s="893"/>
      <c r="BC244" s="893"/>
      <c r="BD244" s="893"/>
      <c r="BE244" s="893"/>
      <c r="BF244" s="893"/>
      <c r="BG244" s="893"/>
      <c r="BH244" s="893"/>
      <c r="BI244" s="893"/>
      <c r="BJ244" s="893"/>
      <c r="BK244" s="893"/>
      <c r="BL244" s="893"/>
    </row>
    <row r="245" spans="4:64" s="892" customFormat="1" ht="12.75" customHeight="1">
      <c r="D245" s="4"/>
      <c r="E245" s="893"/>
      <c r="F245" s="893"/>
      <c r="G245" s="893"/>
      <c r="H245" s="893"/>
      <c r="I245" s="893"/>
      <c r="J245" s="893"/>
      <c r="K245" s="893"/>
      <c r="L245" s="893"/>
      <c r="M245" s="893"/>
      <c r="N245" s="893"/>
      <c r="O245" s="893"/>
      <c r="P245" s="893"/>
      <c r="Q245" s="893"/>
      <c r="R245" s="893"/>
      <c r="S245" s="893"/>
      <c r="T245" s="893"/>
      <c r="U245" s="893"/>
      <c r="V245" s="893"/>
      <c r="W245" s="893"/>
      <c r="X245" s="893"/>
      <c r="Y245" s="893"/>
      <c r="Z245" s="893"/>
      <c r="AA245" s="893"/>
      <c r="AB245" s="893"/>
      <c r="AC245" s="893"/>
      <c r="AD245" s="893"/>
      <c r="AE245" s="893"/>
      <c r="AF245" s="893"/>
      <c r="AG245" s="893"/>
      <c r="AH245" s="893"/>
      <c r="AI245" s="893"/>
      <c r="AJ245" s="893"/>
      <c r="AK245" s="893"/>
      <c r="AL245" s="893"/>
      <c r="AM245" s="893"/>
      <c r="AN245" s="893"/>
      <c r="AO245" s="893"/>
      <c r="AP245" s="893"/>
      <c r="AQ245" s="893"/>
      <c r="AR245" s="893"/>
      <c r="AS245" s="893"/>
      <c r="AT245" s="893"/>
      <c r="AU245" s="893"/>
      <c r="AV245" s="893"/>
      <c r="AW245" s="893"/>
      <c r="AX245" s="893"/>
      <c r="AY245" s="893"/>
      <c r="AZ245" s="893"/>
      <c r="BA245" s="893"/>
      <c r="BB245" s="893"/>
      <c r="BC245" s="893"/>
      <c r="BD245" s="893"/>
      <c r="BE245" s="893"/>
      <c r="BF245" s="893"/>
      <c r="BG245" s="893"/>
      <c r="BH245" s="893"/>
      <c r="BI245" s="893"/>
      <c r="BJ245" s="893"/>
      <c r="BK245" s="893"/>
      <c r="BL245" s="893"/>
    </row>
    <row r="246" spans="4:64" s="892" customFormat="1" ht="12.75" customHeight="1">
      <c r="D246" s="4"/>
      <c r="E246" s="893"/>
      <c r="F246" s="893"/>
      <c r="G246" s="893"/>
      <c r="H246" s="893"/>
      <c r="I246" s="893"/>
      <c r="J246" s="893"/>
      <c r="K246" s="893"/>
      <c r="L246" s="893"/>
      <c r="M246" s="893"/>
      <c r="N246" s="893"/>
      <c r="O246" s="893"/>
      <c r="P246" s="893"/>
      <c r="Q246" s="893"/>
      <c r="R246" s="893"/>
      <c r="S246" s="893"/>
      <c r="T246" s="893"/>
      <c r="U246" s="893"/>
      <c r="V246" s="893"/>
      <c r="W246" s="893"/>
      <c r="X246" s="893"/>
      <c r="Y246" s="893"/>
      <c r="Z246" s="893"/>
      <c r="AA246" s="893"/>
      <c r="AB246" s="893"/>
      <c r="AC246" s="893"/>
      <c r="AD246" s="893"/>
      <c r="AE246" s="893"/>
      <c r="AF246" s="893"/>
      <c r="AG246" s="893"/>
      <c r="AH246" s="893"/>
      <c r="AI246" s="893"/>
      <c r="AJ246" s="893"/>
      <c r="AK246" s="893"/>
      <c r="AL246" s="893"/>
      <c r="AM246" s="893"/>
      <c r="AN246" s="893"/>
      <c r="AO246" s="893"/>
      <c r="AP246" s="893"/>
      <c r="AQ246" s="893"/>
      <c r="AR246" s="893"/>
      <c r="AS246" s="893"/>
      <c r="AT246" s="893"/>
      <c r="AU246" s="893"/>
      <c r="AV246" s="893"/>
      <c r="AW246" s="893"/>
      <c r="AX246" s="893"/>
      <c r="AY246" s="893"/>
      <c r="AZ246" s="893"/>
      <c r="BA246" s="893"/>
      <c r="BB246" s="893"/>
      <c r="BC246" s="893"/>
      <c r="BD246" s="893"/>
      <c r="BE246" s="893"/>
      <c r="BF246" s="893"/>
      <c r="BG246" s="893"/>
      <c r="BH246" s="893"/>
      <c r="BI246" s="893"/>
      <c r="BJ246" s="893"/>
      <c r="BK246" s="893"/>
      <c r="BL246" s="893"/>
    </row>
    <row r="247" spans="4:64" s="892" customFormat="1" ht="12.75" customHeight="1">
      <c r="D247" s="4"/>
      <c r="E247" s="893"/>
      <c r="F247" s="893"/>
      <c r="G247" s="893"/>
      <c r="H247" s="893"/>
      <c r="I247" s="893"/>
      <c r="J247" s="893"/>
      <c r="K247" s="893"/>
      <c r="L247" s="893"/>
      <c r="M247" s="893"/>
      <c r="N247" s="893"/>
      <c r="O247" s="893"/>
      <c r="P247" s="893"/>
      <c r="Q247" s="893"/>
      <c r="R247" s="893"/>
      <c r="S247" s="893"/>
      <c r="T247" s="893"/>
      <c r="U247" s="893"/>
      <c r="V247" s="893"/>
      <c r="W247" s="893"/>
      <c r="X247" s="893"/>
      <c r="Y247" s="893"/>
      <c r="Z247" s="893"/>
      <c r="AA247" s="893"/>
      <c r="AB247" s="893"/>
      <c r="AC247" s="893"/>
      <c r="AD247" s="893"/>
      <c r="AE247" s="893"/>
      <c r="AF247" s="893"/>
      <c r="AG247" s="893"/>
      <c r="AH247" s="893"/>
      <c r="AI247" s="893"/>
      <c r="AJ247" s="893"/>
      <c r="AK247" s="893"/>
      <c r="AL247" s="893"/>
      <c r="AM247" s="893"/>
      <c r="AN247" s="893"/>
      <c r="AO247" s="893"/>
      <c r="AP247" s="893"/>
      <c r="AQ247" s="893"/>
      <c r="AR247" s="893"/>
      <c r="AS247" s="893"/>
      <c r="AT247" s="893"/>
      <c r="AU247" s="893"/>
      <c r="AV247" s="893"/>
      <c r="AW247" s="893"/>
      <c r="AX247" s="893"/>
      <c r="AY247" s="893"/>
      <c r="AZ247" s="893"/>
      <c r="BA247" s="893"/>
      <c r="BB247" s="893"/>
      <c r="BC247" s="893"/>
      <c r="BD247" s="893"/>
      <c r="BE247" s="893"/>
      <c r="BF247" s="893"/>
      <c r="BG247" s="893"/>
      <c r="BH247" s="893"/>
      <c r="BI247" s="893"/>
      <c r="BJ247" s="893"/>
      <c r="BK247" s="893"/>
      <c r="BL247" s="893"/>
    </row>
    <row r="248" spans="4:64" s="892" customFormat="1" ht="12.75" customHeight="1">
      <c r="D248" s="4"/>
      <c r="E248" s="893"/>
      <c r="F248" s="893"/>
      <c r="G248" s="893"/>
      <c r="H248" s="893"/>
      <c r="I248" s="893"/>
      <c r="J248" s="893"/>
      <c r="K248" s="893"/>
      <c r="L248" s="893"/>
      <c r="M248" s="893"/>
      <c r="N248" s="893"/>
      <c r="O248" s="893"/>
      <c r="P248" s="893"/>
      <c r="Q248" s="893"/>
      <c r="R248" s="893"/>
      <c r="S248" s="893"/>
      <c r="T248" s="893"/>
      <c r="U248" s="893"/>
      <c r="V248" s="893"/>
      <c r="W248" s="893"/>
      <c r="X248" s="893"/>
      <c r="Y248" s="893"/>
      <c r="Z248" s="893"/>
      <c r="AA248" s="893"/>
      <c r="AB248" s="893"/>
      <c r="AC248" s="893"/>
      <c r="AD248" s="893"/>
      <c r="AE248" s="893"/>
      <c r="AF248" s="893"/>
      <c r="AG248" s="893"/>
      <c r="AH248" s="893"/>
      <c r="AI248" s="893"/>
      <c r="AJ248" s="893"/>
      <c r="AK248" s="893"/>
      <c r="AL248" s="893"/>
      <c r="AM248" s="893"/>
      <c r="AN248" s="893"/>
      <c r="AO248" s="893"/>
      <c r="AP248" s="893"/>
      <c r="AQ248" s="893"/>
      <c r="AR248" s="893"/>
      <c r="AS248" s="893"/>
      <c r="AT248" s="893"/>
      <c r="AU248" s="893"/>
      <c r="AV248" s="893"/>
      <c r="AW248" s="893"/>
      <c r="AX248" s="893"/>
      <c r="AY248" s="893"/>
      <c r="AZ248" s="893"/>
      <c r="BA248" s="893"/>
      <c r="BB248" s="893"/>
      <c r="BC248" s="893"/>
      <c r="BD248" s="893"/>
      <c r="BE248" s="893"/>
      <c r="BF248" s="893"/>
      <c r="BG248" s="893"/>
      <c r="BH248" s="893"/>
      <c r="BI248" s="893"/>
      <c r="BJ248" s="893"/>
      <c r="BK248" s="893"/>
      <c r="BL248" s="893"/>
    </row>
    <row r="249" spans="4:64" s="892" customFormat="1" ht="11.1" customHeight="1">
      <c r="D249" s="4"/>
      <c r="E249" s="893"/>
      <c r="F249" s="893"/>
      <c r="G249" s="893"/>
      <c r="H249" s="893"/>
      <c r="I249" s="893"/>
      <c r="J249" s="893"/>
      <c r="K249" s="893"/>
      <c r="L249" s="893"/>
      <c r="M249" s="893"/>
      <c r="N249" s="893"/>
      <c r="O249" s="893"/>
      <c r="P249" s="893"/>
      <c r="Q249" s="893"/>
      <c r="R249" s="893"/>
      <c r="S249" s="893"/>
      <c r="T249" s="893"/>
      <c r="U249" s="893"/>
      <c r="V249" s="893"/>
      <c r="W249" s="893"/>
      <c r="X249" s="893"/>
      <c r="Y249" s="893"/>
      <c r="Z249" s="893"/>
      <c r="AA249" s="893"/>
      <c r="AB249" s="893"/>
      <c r="AC249" s="893"/>
      <c r="AD249" s="893"/>
      <c r="AE249" s="893"/>
      <c r="AF249" s="893"/>
      <c r="AG249" s="893"/>
      <c r="AH249" s="893"/>
      <c r="AI249" s="893"/>
      <c r="AJ249" s="893"/>
      <c r="AK249" s="893"/>
      <c r="AL249" s="893"/>
      <c r="AM249" s="893"/>
      <c r="AN249" s="893"/>
      <c r="AO249" s="893"/>
      <c r="AP249" s="893"/>
      <c r="AQ249" s="893"/>
      <c r="AR249" s="893"/>
      <c r="AS249" s="893"/>
      <c r="AT249" s="893"/>
      <c r="AU249" s="893"/>
      <c r="AV249" s="893"/>
      <c r="AW249" s="893"/>
      <c r="AX249" s="893"/>
      <c r="AY249" s="893"/>
      <c r="AZ249" s="893"/>
      <c r="BA249" s="893"/>
      <c r="BB249" s="893"/>
      <c r="BC249" s="893"/>
      <c r="BD249" s="893"/>
      <c r="BE249" s="893"/>
      <c r="BF249" s="893"/>
      <c r="BG249" s="893"/>
      <c r="BH249" s="893"/>
      <c r="BI249" s="893"/>
      <c r="BJ249" s="893"/>
      <c r="BK249" s="893"/>
      <c r="BL249" s="893"/>
    </row>
    <row r="250" spans="4:64" s="892" customFormat="1" ht="12.75" customHeight="1">
      <c r="D250" s="4"/>
      <c r="E250" s="893"/>
      <c r="F250" s="893"/>
      <c r="G250" s="893"/>
      <c r="H250" s="893"/>
      <c r="I250" s="893"/>
      <c r="J250" s="893"/>
      <c r="K250" s="893"/>
      <c r="L250" s="893"/>
      <c r="M250" s="893"/>
      <c r="N250" s="893"/>
      <c r="O250" s="893"/>
      <c r="P250" s="893"/>
      <c r="Q250" s="893"/>
      <c r="R250" s="893"/>
      <c r="S250" s="893"/>
      <c r="T250" s="893"/>
      <c r="U250" s="893"/>
      <c r="V250" s="893"/>
      <c r="W250" s="893"/>
      <c r="X250" s="893"/>
      <c r="Y250" s="893"/>
      <c r="Z250" s="893"/>
      <c r="AA250" s="893"/>
      <c r="AB250" s="893"/>
      <c r="AC250" s="893"/>
      <c r="AD250" s="893"/>
      <c r="AE250" s="893"/>
      <c r="AF250" s="893"/>
      <c r="AG250" s="893"/>
      <c r="AH250" s="893"/>
      <c r="AI250" s="893"/>
      <c r="AJ250" s="893"/>
      <c r="AK250" s="893"/>
      <c r="AL250" s="893"/>
      <c r="AM250" s="893"/>
      <c r="AN250" s="893"/>
      <c r="AO250" s="893"/>
      <c r="AP250" s="893"/>
      <c r="AQ250" s="893"/>
      <c r="AR250" s="893"/>
      <c r="AS250" s="893"/>
      <c r="AT250" s="893"/>
      <c r="AU250" s="893"/>
      <c r="AV250" s="893"/>
      <c r="AW250" s="893"/>
      <c r="AX250" s="893"/>
      <c r="AY250" s="893"/>
      <c r="AZ250" s="893"/>
      <c r="BA250" s="893"/>
      <c r="BB250" s="893"/>
      <c r="BC250" s="893"/>
      <c r="BD250" s="893"/>
      <c r="BE250" s="893"/>
      <c r="BF250" s="893"/>
      <c r="BG250" s="893"/>
      <c r="BH250" s="893"/>
      <c r="BI250" s="893"/>
      <c r="BJ250" s="893"/>
      <c r="BK250" s="893"/>
      <c r="BL250" s="893"/>
    </row>
    <row r="251" spans="4:64" s="892" customFormat="1" ht="12.75" customHeight="1">
      <c r="D251" s="4"/>
      <c r="E251" s="893"/>
      <c r="F251" s="893"/>
      <c r="G251" s="893"/>
      <c r="H251" s="893"/>
      <c r="I251" s="893"/>
      <c r="J251" s="893"/>
      <c r="K251" s="893"/>
      <c r="L251" s="893"/>
      <c r="M251" s="893"/>
      <c r="N251" s="893"/>
      <c r="O251" s="893"/>
      <c r="P251" s="893"/>
      <c r="Q251" s="893"/>
      <c r="R251" s="893"/>
      <c r="S251" s="893"/>
      <c r="T251" s="893"/>
      <c r="U251" s="893"/>
      <c r="V251" s="893"/>
      <c r="W251" s="893"/>
      <c r="X251" s="893"/>
      <c r="Y251" s="893"/>
      <c r="Z251" s="893"/>
      <c r="AA251" s="893"/>
      <c r="AB251" s="893"/>
      <c r="AC251" s="893"/>
      <c r="AD251" s="893"/>
      <c r="AE251" s="893"/>
      <c r="AF251" s="893"/>
      <c r="AG251" s="893"/>
      <c r="AH251" s="893"/>
      <c r="AI251" s="893"/>
      <c r="AJ251" s="893"/>
      <c r="AK251" s="893"/>
      <c r="AL251" s="893"/>
      <c r="AM251" s="893"/>
      <c r="AN251" s="893"/>
      <c r="AO251" s="893"/>
      <c r="AP251" s="893"/>
      <c r="AQ251" s="893"/>
      <c r="AR251" s="893"/>
      <c r="AS251" s="893"/>
      <c r="AT251" s="893"/>
      <c r="AU251" s="893"/>
      <c r="AV251" s="893"/>
      <c r="AW251" s="893"/>
      <c r="AX251" s="893"/>
      <c r="AY251" s="893"/>
      <c r="AZ251" s="893"/>
      <c r="BA251" s="893"/>
      <c r="BB251" s="893"/>
      <c r="BC251" s="893"/>
      <c r="BD251" s="893"/>
      <c r="BE251" s="893"/>
      <c r="BF251" s="893"/>
      <c r="BG251" s="893"/>
      <c r="BH251" s="893"/>
      <c r="BI251" s="893"/>
      <c r="BJ251" s="893"/>
      <c r="BK251" s="893"/>
      <c r="BL251" s="893"/>
    </row>
    <row r="252" spans="4:64" s="892" customFormat="1" ht="12.75" customHeight="1">
      <c r="D252" s="4"/>
      <c r="E252" s="893"/>
      <c r="F252" s="893"/>
      <c r="G252" s="893"/>
      <c r="H252" s="893"/>
      <c r="I252" s="893"/>
      <c r="J252" s="893"/>
      <c r="K252" s="893"/>
      <c r="L252" s="893"/>
      <c r="M252" s="893"/>
      <c r="N252" s="893"/>
      <c r="O252" s="893"/>
      <c r="P252" s="893"/>
      <c r="Q252" s="893"/>
      <c r="R252" s="893"/>
      <c r="S252" s="893"/>
      <c r="T252" s="893"/>
      <c r="U252" s="893"/>
      <c r="V252" s="893"/>
      <c r="W252" s="893"/>
      <c r="X252" s="893"/>
      <c r="Y252" s="893"/>
      <c r="Z252" s="893"/>
      <c r="AA252" s="893"/>
      <c r="AB252" s="893"/>
      <c r="AC252" s="893"/>
      <c r="AD252" s="893"/>
      <c r="AE252" s="893"/>
      <c r="AF252" s="893"/>
      <c r="AG252" s="893"/>
      <c r="AH252" s="893"/>
      <c r="AI252" s="893"/>
      <c r="AJ252" s="893"/>
      <c r="AK252" s="893"/>
      <c r="AL252" s="893"/>
      <c r="AM252" s="893"/>
      <c r="AN252" s="893"/>
      <c r="AO252" s="893"/>
      <c r="AP252" s="893"/>
      <c r="AQ252" s="893"/>
      <c r="AR252" s="893"/>
      <c r="AS252" s="893"/>
      <c r="AT252" s="893"/>
      <c r="AU252" s="893"/>
      <c r="AV252" s="893"/>
      <c r="AW252" s="893"/>
      <c r="AX252" s="893"/>
      <c r="AY252" s="893"/>
      <c r="AZ252" s="893"/>
      <c r="BA252" s="893"/>
      <c r="BB252" s="893"/>
      <c r="BC252" s="893"/>
      <c r="BD252" s="893"/>
      <c r="BE252" s="893"/>
      <c r="BF252" s="893"/>
      <c r="BG252" s="893"/>
      <c r="BH252" s="893"/>
      <c r="BI252" s="893"/>
      <c r="BJ252" s="893"/>
      <c r="BK252" s="893"/>
      <c r="BL252" s="893"/>
    </row>
    <row r="253" spans="4:64" s="892" customFormat="1" ht="12.75" customHeight="1">
      <c r="D253" s="4"/>
      <c r="E253" s="893"/>
      <c r="F253" s="893"/>
      <c r="G253" s="893"/>
      <c r="H253" s="893"/>
      <c r="I253" s="893"/>
      <c r="J253" s="893"/>
      <c r="K253" s="893"/>
      <c r="L253" s="893"/>
      <c r="M253" s="893"/>
      <c r="N253" s="893"/>
      <c r="O253" s="893"/>
      <c r="P253" s="893"/>
      <c r="Q253" s="893"/>
      <c r="R253" s="893"/>
      <c r="S253" s="893"/>
      <c r="T253" s="893"/>
      <c r="U253" s="893"/>
      <c r="V253" s="893"/>
      <c r="W253" s="893"/>
      <c r="X253" s="893"/>
      <c r="Y253" s="893"/>
      <c r="Z253" s="893"/>
      <c r="AA253" s="893"/>
      <c r="AB253" s="893"/>
      <c r="AC253" s="893"/>
      <c r="AD253" s="893"/>
      <c r="AE253" s="893"/>
      <c r="AF253" s="893"/>
      <c r="AG253" s="893"/>
      <c r="AH253" s="893"/>
      <c r="AI253" s="893"/>
      <c r="AJ253" s="893"/>
      <c r="AK253" s="893"/>
      <c r="AL253" s="893"/>
      <c r="AM253" s="893"/>
      <c r="AN253" s="893"/>
      <c r="AO253" s="893"/>
      <c r="AP253" s="893"/>
      <c r="AQ253" s="893"/>
      <c r="AR253" s="893"/>
      <c r="AS253" s="893"/>
      <c r="AT253" s="893"/>
      <c r="AU253" s="893"/>
      <c r="AV253" s="893"/>
      <c r="AW253" s="893"/>
      <c r="AX253" s="893"/>
      <c r="AY253" s="893"/>
      <c r="AZ253" s="893"/>
      <c r="BA253" s="893"/>
      <c r="BB253" s="893"/>
      <c r="BC253" s="893"/>
      <c r="BD253" s="893"/>
      <c r="BE253" s="893"/>
      <c r="BF253" s="893"/>
      <c r="BG253" s="893"/>
      <c r="BH253" s="893"/>
      <c r="BI253" s="893"/>
      <c r="BJ253" s="893"/>
      <c r="BK253" s="893"/>
      <c r="BL253" s="893"/>
    </row>
    <row r="254" spans="4:64" s="892" customFormat="1" ht="12.75" customHeight="1">
      <c r="D254" s="4"/>
      <c r="E254" s="893"/>
      <c r="F254" s="893"/>
      <c r="G254" s="893"/>
      <c r="H254" s="893"/>
      <c r="I254" s="893"/>
      <c r="J254" s="893"/>
      <c r="K254" s="893"/>
      <c r="L254" s="893"/>
      <c r="M254" s="893"/>
      <c r="N254" s="893"/>
      <c r="O254" s="893"/>
      <c r="P254" s="893"/>
      <c r="Q254" s="893"/>
      <c r="R254" s="893"/>
      <c r="S254" s="893"/>
      <c r="T254" s="893"/>
      <c r="U254" s="893"/>
      <c r="V254" s="893"/>
      <c r="W254" s="893"/>
      <c r="X254" s="893"/>
      <c r="Y254" s="893"/>
      <c r="Z254" s="893"/>
      <c r="AA254" s="893"/>
      <c r="AB254" s="893"/>
      <c r="AC254" s="893"/>
      <c r="AD254" s="893"/>
      <c r="AE254" s="893"/>
      <c r="AF254" s="893"/>
      <c r="AG254" s="893"/>
      <c r="AH254" s="893"/>
      <c r="AI254" s="893"/>
      <c r="AJ254" s="893"/>
      <c r="AK254" s="893"/>
      <c r="AL254" s="893"/>
      <c r="AM254" s="893"/>
      <c r="AN254" s="893"/>
      <c r="AO254" s="893"/>
      <c r="AP254" s="893"/>
      <c r="AQ254" s="893"/>
      <c r="AR254" s="893"/>
      <c r="AS254" s="893"/>
      <c r="AT254" s="893"/>
      <c r="AU254" s="893"/>
      <c r="AV254" s="893"/>
      <c r="AW254" s="893"/>
      <c r="AX254" s="893"/>
      <c r="AY254" s="893"/>
      <c r="AZ254" s="893"/>
      <c r="BA254" s="893"/>
      <c r="BB254" s="893"/>
      <c r="BC254" s="893"/>
      <c r="BD254" s="893"/>
      <c r="BE254" s="893"/>
      <c r="BF254" s="893"/>
      <c r="BG254" s="893"/>
      <c r="BH254" s="893"/>
      <c r="BI254" s="893"/>
      <c r="BJ254" s="893"/>
      <c r="BK254" s="893"/>
      <c r="BL254" s="893"/>
    </row>
    <row r="255" spans="4:64" s="892" customFormat="1" ht="11.1" customHeight="1">
      <c r="D255" s="4"/>
      <c r="E255" s="893"/>
      <c r="F255" s="893"/>
      <c r="G255" s="893"/>
      <c r="H255" s="893"/>
      <c r="I255" s="893"/>
      <c r="J255" s="893"/>
      <c r="K255" s="893"/>
      <c r="L255" s="893"/>
      <c r="M255" s="893"/>
      <c r="N255" s="893"/>
      <c r="O255" s="893"/>
      <c r="P255" s="893"/>
      <c r="Q255" s="893"/>
      <c r="R255" s="893"/>
      <c r="S255" s="893"/>
      <c r="T255" s="893"/>
      <c r="U255" s="893"/>
      <c r="V255" s="893"/>
      <c r="W255" s="893"/>
      <c r="X255" s="893"/>
      <c r="Y255" s="893"/>
      <c r="Z255" s="893"/>
      <c r="AA255" s="893"/>
      <c r="AB255" s="893"/>
      <c r="AC255" s="893"/>
      <c r="AD255" s="893"/>
      <c r="AE255" s="893"/>
      <c r="AF255" s="893"/>
      <c r="AG255" s="893"/>
      <c r="AH255" s="893"/>
      <c r="AI255" s="893"/>
      <c r="AJ255" s="893"/>
      <c r="AK255" s="893"/>
      <c r="AL255" s="893"/>
      <c r="AM255" s="893"/>
      <c r="AN255" s="893"/>
      <c r="AO255" s="893"/>
      <c r="AP255" s="893"/>
      <c r="AQ255" s="893"/>
      <c r="AR255" s="893"/>
      <c r="AS255" s="893"/>
      <c r="AT255" s="893"/>
      <c r="AU255" s="893"/>
      <c r="AV255" s="893"/>
      <c r="AW255" s="893"/>
      <c r="AX255" s="893"/>
      <c r="AY255" s="893"/>
      <c r="AZ255" s="893"/>
      <c r="BA255" s="893"/>
      <c r="BB255" s="893"/>
      <c r="BC255" s="893"/>
      <c r="BD255" s="893"/>
      <c r="BE255" s="893"/>
      <c r="BF255" s="893"/>
      <c r="BG255" s="893"/>
      <c r="BH255" s="893"/>
      <c r="BI255" s="893"/>
      <c r="BJ255" s="893"/>
      <c r="BK255" s="893"/>
      <c r="BL255" s="893"/>
    </row>
    <row r="256" spans="4:64" s="892" customFormat="1" ht="12.75" customHeight="1">
      <c r="D256" s="4"/>
      <c r="E256" s="893"/>
      <c r="F256" s="893"/>
      <c r="G256" s="893"/>
      <c r="H256" s="893"/>
      <c r="I256" s="893"/>
      <c r="J256" s="893"/>
      <c r="K256" s="893"/>
      <c r="L256" s="893"/>
      <c r="M256" s="893"/>
      <c r="N256" s="893"/>
      <c r="O256" s="893"/>
      <c r="P256" s="893"/>
      <c r="Q256" s="893"/>
      <c r="R256" s="893"/>
      <c r="S256" s="893"/>
      <c r="T256" s="893"/>
      <c r="U256" s="893"/>
      <c r="V256" s="893"/>
      <c r="W256" s="893"/>
      <c r="X256" s="893"/>
      <c r="Y256" s="893"/>
      <c r="Z256" s="893"/>
      <c r="AA256" s="893"/>
      <c r="AB256" s="893"/>
      <c r="AC256" s="893"/>
      <c r="AD256" s="893"/>
      <c r="AE256" s="893"/>
      <c r="AF256" s="893"/>
      <c r="AG256" s="893"/>
      <c r="AH256" s="893"/>
      <c r="AI256" s="893"/>
      <c r="AJ256" s="893"/>
      <c r="AK256" s="893"/>
      <c r="AL256" s="893"/>
      <c r="AM256" s="893"/>
      <c r="AN256" s="893"/>
      <c r="AO256" s="893"/>
      <c r="AP256" s="893"/>
      <c r="AQ256" s="893"/>
      <c r="AR256" s="893"/>
      <c r="AS256" s="893"/>
      <c r="AT256" s="893"/>
      <c r="AU256" s="893"/>
      <c r="AV256" s="893"/>
      <c r="AW256" s="893"/>
      <c r="AX256" s="893"/>
      <c r="AY256" s="893"/>
      <c r="AZ256" s="893"/>
      <c r="BA256" s="893"/>
      <c r="BB256" s="893"/>
      <c r="BC256" s="893"/>
      <c r="BD256" s="893"/>
      <c r="BE256" s="893"/>
      <c r="BF256" s="893"/>
      <c r="BG256" s="893"/>
      <c r="BH256" s="893"/>
      <c r="BI256" s="893"/>
      <c r="BJ256" s="893"/>
      <c r="BK256" s="893"/>
      <c r="BL256" s="893"/>
    </row>
    <row r="257" spans="4:64" s="892" customFormat="1" ht="12.75" customHeight="1">
      <c r="D257" s="4"/>
      <c r="E257" s="893"/>
      <c r="F257" s="893"/>
      <c r="G257" s="893"/>
      <c r="H257" s="893"/>
      <c r="I257" s="893"/>
      <c r="J257" s="893"/>
      <c r="K257" s="893"/>
      <c r="L257" s="893"/>
      <c r="M257" s="893"/>
      <c r="N257" s="893"/>
      <c r="O257" s="893"/>
      <c r="P257" s="893"/>
      <c r="Q257" s="893"/>
      <c r="R257" s="893"/>
      <c r="S257" s="893"/>
      <c r="T257" s="893"/>
      <c r="U257" s="893"/>
      <c r="V257" s="893"/>
      <c r="W257" s="893"/>
      <c r="X257" s="893"/>
      <c r="Y257" s="893"/>
      <c r="Z257" s="893"/>
      <c r="AA257" s="893"/>
      <c r="AB257" s="893"/>
      <c r="AC257" s="893"/>
      <c r="AD257" s="893"/>
      <c r="AE257" s="893"/>
      <c r="AF257" s="893"/>
      <c r="AG257" s="893"/>
      <c r="AH257" s="893"/>
      <c r="AI257" s="893"/>
      <c r="AJ257" s="893"/>
      <c r="AK257" s="893"/>
      <c r="AL257" s="893"/>
      <c r="AM257" s="893"/>
      <c r="AN257" s="893"/>
      <c r="AO257" s="893"/>
      <c r="AP257" s="893"/>
      <c r="AQ257" s="893"/>
      <c r="AR257" s="893"/>
      <c r="AS257" s="893"/>
      <c r="AT257" s="893"/>
      <c r="AU257" s="893"/>
      <c r="AV257" s="893"/>
      <c r="AW257" s="893"/>
      <c r="AX257" s="893"/>
      <c r="AY257" s="893"/>
      <c r="AZ257" s="893"/>
      <c r="BA257" s="893"/>
      <c r="BB257" s="893"/>
      <c r="BC257" s="893"/>
      <c r="BD257" s="893"/>
      <c r="BE257" s="893"/>
      <c r="BF257" s="893"/>
      <c r="BG257" s="893"/>
      <c r="BH257" s="893"/>
      <c r="BI257" s="893"/>
      <c r="BJ257" s="893"/>
      <c r="BK257" s="893"/>
      <c r="BL257" s="893"/>
    </row>
    <row r="258" spans="4:64" s="892" customFormat="1" ht="12.75" customHeight="1">
      <c r="D258" s="4"/>
      <c r="E258" s="893"/>
      <c r="F258" s="893"/>
      <c r="G258" s="893"/>
      <c r="H258" s="893"/>
      <c r="I258" s="893"/>
      <c r="J258" s="893"/>
      <c r="K258" s="893"/>
      <c r="L258" s="893"/>
      <c r="M258" s="893"/>
      <c r="N258" s="893"/>
      <c r="O258" s="893"/>
      <c r="P258" s="893"/>
      <c r="Q258" s="893"/>
      <c r="R258" s="893"/>
      <c r="S258" s="893"/>
      <c r="T258" s="893"/>
      <c r="U258" s="893"/>
      <c r="V258" s="893"/>
      <c r="W258" s="893"/>
      <c r="X258" s="893"/>
      <c r="Y258" s="893"/>
      <c r="Z258" s="893"/>
      <c r="AA258" s="893"/>
      <c r="AB258" s="893"/>
      <c r="AC258" s="893"/>
      <c r="AD258" s="893"/>
      <c r="AE258" s="893"/>
      <c r="AF258" s="893"/>
      <c r="AG258" s="893"/>
      <c r="AH258" s="893"/>
      <c r="AI258" s="893"/>
      <c r="AJ258" s="893"/>
      <c r="AK258" s="893"/>
      <c r="AL258" s="893"/>
      <c r="AM258" s="893"/>
      <c r="AN258" s="893"/>
      <c r="AO258" s="893"/>
      <c r="AP258" s="893"/>
      <c r="AQ258" s="893"/>
      <c r="AR258" s="893"/>
      <c r="AS258" s="893"/>
      <c r="AT258" s="893"/>
      <c r="AU258" s="893"/>
      <c r="AV258" s="893"/>
      <c r="AW258" s="893"/>
      <c r="AX258" s="893"/>
      <c r="AY258" s="893"/>
      <c r="AZ258" s="893"/>
      <c r="BA258" s="893"/>
      <c r="BB258" s="893"/>
      <c r="BC258" s="893"/>
      <c r="BD258" s="893"/>
      <c r="BE258" s="893"/>
      <c r="BF258" s="893"/>
      <c r="BG258" s="893"/>
      <c r="BH258" s="893"/>
      <c r="BI258" s="893"/>
      <c r="BJ258" s="893"/>
      <c r="BK258" s="893"/>
      <c r="BL258" s="893"/>
    </row>
    <row r="259" spans="4:64" s="892" customFormat="1" ht="12.75" customHeight="1">
      <c r="D259" s="4"/>
      <c r="E259" s="893"/>
      <c r="F259" s="893"/>
      <c r="G259" s="893"/>
      <c r="H259" s="893"/>
      <c r="I259" s="893"/>
      <c r="J259" s="893"/>
      <c r="K259" s="893"/>
      <c r="L259" s="893"/>
      <c r="M259" s="893"/>
      <c r="N259" s="893"/>
      <c r="O259" s="893"/>
      <c r="P259" s="893"/>
      <c r="Q259" s="893"/>
      <c r="R259" s="893"/>
      <c r="S259" s="893"/>
      <c r="T259" s="893"/>
      <c r="U259" s="893"/>
      <c r="V259" s="893"/>
      <c r="W259" s="893"/>
      <c r="X259" s="893"/>
      <c r="Y259" s="893"/>
      <c r="Z259" s="893"/>
      <c r="AA259" s="893"/>
      <c r="AB259" s="893"/>
      <c r="AC259" s="893"/>
      <c r="AD259" s="893"/>
      <c r="AE259" s="893"/>
      <c r="AF259" s="893"/>
      <c r="AG259" s="893"/>
      <c r="AH259" s="893"/>
      <c r="AI259" s="893"/>
      <c r="AJ259" s="893"/>
      <c r="AK259" s="893"/>
      <c r="AL259" s="893"/>
      <c r="AM259" s="893"/>
      <c r="AN259" s="893"/>
      <c r="AO259" s="893"/>
      <c r="AP259" s="893"/>
      <c r="AQ259" s="893"/>
      <c r="AR259" s="893"/>
      <c r="AS259" s="893"/>
      <c r="AT259" s="893"/>
      <c r="AU259" s="893"/>
      <c r="AV259" s="893"/>
      <c r="AW259" s="893"/>
      <c r="AX259" s="893"/>
      <c r="AY259" s="893"/>
      <c r="AZ259" s="893"/>
      <c r="BA259" s="893"/>
      <c r="BB259" s="893"/>
      <c r="BC259" s="893"/>
      <c r="BD259" s="893"/>
      <c r="BE259" s="893"/>
      <c r="BF259" s="893"/>
      <c r="BG259" s="893"/>
      <c r="BH259" s="893"/>
      <c r="BI259" s="893"/>
      <c r="BJ259" s="893"/>
      <c r="BK259" s="893"/>
      <c r="BL259" s="893"/>
    </row>
    <row r="260" spans="4:64" s="892" customFormat="1" ht="12.75" customHeight="1">
      <c r="D260" s="4"/>
      <c r="E260" s="893"/>
      <c r="F260" s="893"/>
      <c r="G260" s="893"/>
      <c r="H260" s="893"/>
      <c r="I260" s="893"/>
      <c r="J260" s="893"/>
      <c r="K260" s="893"/>
      <c r="L260" s="893"/>
      <c r="M260" s="893"/>
      <c r="N260" s="893"/>
      <c r="O260" s="893"/>
      <c r="P260" s="893"/>
      <c r="Q260" s="893"/>
      <c r="R260" s="893"/>
      <c r="S260" s="893"/>
      <c r="T260" s="893"/>
      <c r="U260" s="893"/>
      <c r="V260" s="893"/>
      <c r="W260" s="893"/>
      <c r="X260" s="893"/>
      <c r="Y260" s="893"/>
      <c r="Z260" s="893"/>
      <c r="AA260" s="893"/>
      <c r="AB260" s="893"/>
      <c r="AC260" s="893"/>
      <c r="AD260" s="893"/>
      <c r="AE260" s="893"/>
      <c r="AF260" s="893"/>
      <c r="AG260" s="893"/>
      <c r="AH260" s="893"/>
      <c r="AI260" s="893"/>
      <c r="AJ260" s="893"/>
      <c r="AK260" s="893"/>
      <c r="AL260" s="893"/>
      <c r="AM260" s="893"/>
      <c r="AN260" s="893"/>
      <c r="AO260" s="893"/>
      <c r="AP260" s="893"/>
      <c r="AQ260" s="893"/>
      <c r="AR260" s="893"/>
      <c r="AS260" s="893"/>
      <c r="AT260" s="893"/>
      <c r="AU260" s="893"/>
      <c r="AV260" s="893"/>
      <c r="AW260" s="893"/>
      <c r="AX260" s="893"/>
      <c r="AY260" s="893"/>
      <c r="AZ260" s="893"/>
      <c r="BA260" s="893"/>
      <c r="BB260" s="893"/>
      <c r="BC260" s="893"/>
      <c r="BD260" s="893"/>
      <c r="BE260" s="893"/>
      <c r="BF260" s="893"/>
      <c r="BG260" s="893"/>
      <c r="BH260" s="893"/>
      <c r="BI260" s="893"/>
      <c r="BJ260" s="893"/>
      <c r="BK260" s="893"/>
      <c r="BL260" s="893"/>
    </row>
    <row r="261" spans="4:64" s="892" customFormat="1" ht="11.1" customHeight="1">
      <c r="D261" s="4"/>
      <c r="E261" s="893"/>
      <c r="F261" s="893"/>
      <c r="G261" s="893"/>
      <c r="H261" s="893"/>
      <c r="I261" s="893"/>
      <c r="J261" s="893"/>
      <c r="K261" s="893"/>
      <c r="L261" s="893"/>
      <c r="M261" s="893"/>
      <c r="N261" s="893"/>
      <c r="O261" s="893"/>
      <c r="P261" s="893"/>
      <c r="Q261" s="893"/>
      <c r="R261" s="893"/>
      <c r="S261" s="893"/>
      <c r="T261" s="893"/>
      <c r="U261" s="893"/>
      <c r="V261" s="893"/>
      <c r="W261" s="893"/>
      <c r="X261" s="893"/>
      <c r="Y261" s="893"/>
      <c r="Z261" s="893"/>
      <c r="AA261" s="893"/>
      <c r="AB261" s="893"/>
      <c r="AC261" s="893"/>
      <c r="AD261" s="893"/>
      <c r="AE261" s="893"/>
      <c r="AF261" s="893"/>
      <c r="AG261" s="893"/>
      <c r="AH261" s="893"/>
      <c r="AI261" s="893"/>
      <c r="AJ261" s="893"/>
      <c r="AK261" s="893"/>
      <c r="AL261" s="893"/>
      <c r="AM261" s="893"/>
      <c r="AN261" s="893"/>
      <c r="AO261" s="893"/>
      <c r="AP261" s="893"/>
      <c r="AQ261" s="893"/>
      <c r="AR261" s="893"/>
      <c r="AS261" s="893"/>
      <c r="AT261" s="893"/>
      <c r="AU261" s="893"/>
      <c r="AV261" s="893"/>
      <c r="AW261" s="893"/>
      <c r="AX261" s="893"/>
      <c r="AY261" s="893"/>
      <c r="AZ261" s="893"/>
      <c r="BA261" s="893"/>
      <c r="BB261" s="893"/>
      <c r="BC261" s="893"/>
      <c r="BD261" s="893"/>
      <c r="BE261" s="893"/>
      <c r="BF261" s="893"/>
      <c r="BG261" s="893"/>
      <c r="BH261" s="893"/>
      <c r="BI261" s="893"/>
      <c r="BJ261" s="893"/>
      <c r="BK261" s="893"/>
      <c r="BL261" s="893"/>
    </row>
    <row r="262" spans="4:64" s="892" customFormat="1" ht="12.75" customHeight="1">
      <c r="D262" s="4"/>
      <c r="E262" s="893"/>
      <c r="F262" s="893"/>
      <c r="G262" s="893"/>
      <c r="H262" s="893"/>
      <c r="I262" s="893"/>
      <c r="J262" s="893"/>
      <c r="K262" s="893"/>
      <c r="L262" s="893"/>
      <c r="M262" s="893"/>
      <c r="N262" s="893"/>
      <c r="O262" s="893"/>
      <c r="P262" s="893"/>
      <c r="Q262" s="893"/>
      <c r="R262" s="893"/>
      <c r="S262" s="893"/>
      <c r="T262" s="893"/>
      <c r="U262" s="893"/>
      <c r="V262" s="893"/>
      <c r="W262" s="893"/>
      <c r="X262" s="893"/>
      <c r="Y262" s="893"/>
      <c r="Z262" s="893"/>
      <c r="AA262" s="893"/>
      <c r="AB262" s="893"/>
      <c r="AC262" s="893"/>
      <c r="AD262" s="893"/>
      <c r="AE262" s="893"/>
      <c r="AF262" s="893"/>
      <c r="AG262" s="893"/>
      <c r="AH262" s="893"/>
      <c r="AI262" s="893"/>
      <c r="AJ262" s="893"/>
      <c r="AK262" s="893"/>
      <c r="AL262" s="893"/>
      <c r="AM262" s="893"/>
      <c r="AN262" s="893"/>
      <c r="AO262" s="893"/>
      <c r="AP262" s="893"/>
      <c r="AQ262" s="893"/>
      <c r="AR262" s="893"/>
      <c r="AS262" s="893"/>
      <c r="AT262" s="893"/>
      <c r="AU262" s="893"/>
      <c r="AV262" s="893"/>
      <c r="AW262" s="893"/>
      <c r="AX262" s="893"/>
      <c r="AY262" s="893"/>
      <c r="AZ262" s="893"/>
      <c r="BA262" s="893"/>
      <c r="BB262" s="893"/>
      <c r="BC262" s="893"/>
      <c r="BD262" s="893"/>
      <c r="BE262" s="893"/>
      <c r="BF262" s="893"/>
      <c r="BG262" s="893"/>
      <c r="BH262" s="893"/>
      <c r="BI262" s="893"/>
      <c r="BJ262" s="893"/>
      <c r="BK262" s="893"/>
      <c r="BL262" s="893"/>
    </row>
    <row r="263" spans="4:64" s="892" customFormat="1" ht="12.75" customHeight="1">
      <c r="D263" s="4"/>
      <c r="E263" s="893"/>
      <c r="F263" s="893"/>
      <c r="G263" s="893"/>
      <c r="H263" s="893"/>
      <c r="I263" s="893"/>
      <c r="J263" s="893"/>
      <c r="K263" s="893"/>
      <c r="L263" s="893"/>
      <c r="M263" s="893"/>
      <c r="N263" s="893"/>
      <c r="O263" s="893"/>
      <c r="P263" s="893"/>
      <c r="Q263" s="893"/>
      <c r="R263" s="893"/>
      <c r="S263" s="893"/>
      <c r="T263" s="893"/>
      <c r="U263" s="893"/>
      <c r="V263" s="893"/>
      <c r="W263" s="893"/>
      <c r="X263" s="893"/>
      <c r="Y263" s="893"/>
      <c r="Z263" s="893"/>
      <c r="AA263" s="893"/>
      <c r="AB263" s="893"/>
      <c r="AC263" s="893"/>
      <c r="AD263" s="893"/>
      <c r="AE263" s="893"/>
      <c r="AF263" s="893"/>
      <c r="AG263" s="893"/>
      <c r="AH263" s="893"/>
      <c r="AI263" s="893"/>
      <c r="AJ263" s="893"/>
      <c r="AK263" s="893"/>
      <c r="AL263" s="893"/>
      <c r="AM263" s="893"/>
      <c r="AN263" s="893"/>
      <c r="AO263" s="893"/>
      <c r="AP263" s="893"/>
      <c r="AQ263" s="893"/>
      <c r="AR263" s="893"/>
      <c r="AS263" s="893"/>
      <c r="AT263" s="893"/>
      <c r="AU263" s="893"/>
      <c r="AV263" s="893"/>
      <c r="AW263" s="893"/>
      <c r="AX263" s="893"/>
      <c r="AY263" s="893"/>
      <c r="AZ263" s="893"/>
      <c r="BA263" s="893"/>
      <c r="BB263" s="893"/>
      <c r="BC263" s="893"/>
      <c r="BD263" s="893"/>
      <c r="BE263" s="893"/>
      <c r="BF263" s="893"/>
      <c r="BG263" s="893"/>
      <c r="BH263" s="893"/>
      <c r="BI263" s="893"/>
      <c r="BJ263" s="893"/>
      <c r="BK263" s="893"/>
      <c r="BL263" s="893"/>
    </row>
    <row r="264" spans="4:64" s="892" customFormat="1" ht="12.75" customHeight="1">
      <c r="D264" s="4"/>
      <c r="E264" s="893"/>
      <c r="F264" s="893"/>
      <c r="G264" s="893"/>
      <c r="H264" s="893"/>
      <c r="I264" s="893"/>
      <c r="J264" s="893"/>
      <c r="K264" s="893"/>
      <c r="L264" s="893"/>
      <c r="M264" s="893"/>
      <c r="N264" s="893"/>
      <c r="O264" s="893"/>
      <c r="P264" s="893"/>
      <c r="Q264" s="893"/>
      <c r="R264" s="893"/>
      <c r="S264" s="893"/>
      <c r="T264" s="893"/>
      <c r="U264" s="893"/>
      <c r="V264" s="893"/>
      <c r="W264" s="893"/>
      <c r="X264" s="893"/>
      <c r="Y264" s="893"/>
      <c r="Z264" s="893"/>
      <c r="AA264" s="893"/>
      <c r="AB264" s="893"/>
      <c r="AC264" s="893"/>
      <c r="AD264" s="893"/>
      <c r="AE264" s="893"/>
      <c r="AF264" s="893"/>
      <c r="AG264" s="893"/>
      <c r="AH264" s="893"/>
      <c r="AI264" s="893"/>
      <c r="AJ264" s="893"/>
      <c r="AK264" s="893"/>
      <c r="AL264" s="893"/>
      <c r="AM264" s="893"/>
      <c r="AN264" s="893"/>
      <c r="AO264" s="893"/>
      <c r="AP264" s="893"/>
      <c r="AQ264" s="893"/>
      <c r="AR264" s="893"/>
      <c r="AS264" s="893"/>
      <c r="AT264" s="893"/>
      <c r="AU264" s="893"/>
      <c r="AV264" s="893"/>
      <c r="AW264" s="893"/>
      <c r="AX264" s="893"/>
      <c r="AY264" s="893"/>
      <c r="AZ264" s="893"/>
      <c r="BA264" s="893"/>
      <c r="BB264" s="893"/>
      <c r="BC264" s="893"/>
      <c r="BD264" s="893"/>
      <c r="BE264" s="893"/>
      <c r="BF264" s="893"/>
      <c r="BG264" s="893"/>
      <c r="BH264" s="893"/>
      <c r="BI264" s="893"/>
      <c r="BJ264" s="893"/>
      <c r="BK264" s="893"/>
      <c r="BL264" s="893"/>
    </row>
    <row r="265" spans="4:64" s="892" customFormat="1" ht="12.75" customHeight="1">
      <c r="D265" s="4"/>
      <c r="E265" s="893"/>
      <c r="F265" s="893"/>
      <c r="G265" s="893"/>
      <c r="H265" s="893"/>
      <c r="I265" s="893"/>
      <c r="J265" s="893"/>
      <c r="K265" s="893"/>
      <c r="L265" s="893"/>
      <c r="M265" s="893"/>
      <c r="N265" s="893"/>
      <c r="O265" s="893"/>
      <c r="P265" s="893"/>
      <c r="Q265" s="893"/>
      <c r="R265" s="893"/>
      <c r="S265" s="893"/>
      <c r="T265" s="893"/>
      <c r="U265" s="893"/>
      <c r="V265" s="893"/>
      <c r="W265" s="893"/>
      <c r="X265" s="893"/>
      <c r="Y265" s="893"/>
      <c r="Z265" s="893"/>
      <c r="AA265" s="893"/>
      <c r="AB265" s="893"/>
      <c r="AC265" s="893"/>
      <c r="AD265" s="893"/>
      <c r="AE265" s="893"/>
      <c r="AF265" s="893"/>
      <c r="AG265" s="893"/>
      <c r="AH265" s="893"/>
      <c r="AI265" s="893"/>
      <c r="AJ265" s="893"/>
      <c r="AK265" s="893"/>
      <c r="AL265" s="893"/>
      <c r="AM265" s="893"/>
      <c r="AN265" s="893"/>
      <c r="AO265" s="893"/>
      <c r="AP265" s="893"/>
      <c r="AQ265" s="893"/>
      <c r="AR265" s="893"/>
      <c r="AS265" s="893"/>
      <c r="AT265" s="893"/>
      <c r="AU265" s="893"/>
      <c r="AV265" s="893"/>
      <c r="AW265" s="893"/>
      <c r="AX265" s="893"/>
      <c r="AY265" s="893"/>
      <c r="AZ265" s="893"/>
      <c r="BA265" s="893"/>
      <c r="BB265" s="893"/>
      <c r="BC265" s="893"/>
      <c r="BD265" s="893"/>
      <c r="BE265" s="893"/>
      <c r="BF265" s="893"/>
      <c r="BG265" s="893"/>
      <c r="BH265" s="893"/>
      <c r="BI265" s="893"/>
      <c r="BJ265" s="893"/>
      <c r="BK265" s="893"/>
      <c r="BL265" s="893"/>
    </row>
    <row r="266" spans="4:64" s="892" customFormat="1" ht="11.1" customHeight="1">
      <c r="D266" s="4"/>
      <c r="E266" s="893"/>
      <c r="F266" s="893"/>
      <c r="G266" s="893"/>
      <c r="H266" s="893"/>
      <c r="I266" s="893"/>
      <c r="J266" s="893"/>
      <c r="K266" s="893"/>
      <c r="L266" s="893"/>
      <c r="M266" s="893"/>
      <c r="N266" s="893"/>
      <c r="O266" s="893"/>
      <c r="P266" s="893"/>
      <c r="Q266" s="893"/>
      <c r="R266" s="893"/>
      <c r="S266" s="893"/>
      <c r="T266" s="893"/>
      <c r="U266" s="893"/>
      <c r="V266" s="893"/>
      <c r="W266" s="893"/>
      <c r="X266" s="893"/>
      <c r="Y266" s="893"/>
      <c r="Z266" s="893"/>
      <c r="AA266" s="893"/>
      <c r="AB266" s="893"/>
      <c r="AC266" s="893"/>
      <c r="AD266" s="893"/>
      <c r="AE266" s="893"/>
      <c r="AF266" s="893"/>
      <c r="AG266" s="893"/>
      <c r="AH266" s="893"/>
      <c r="AI266" s="893"/>
      <c r="AJ266" s="893"/>
      <c r="AK266" s="893"/>
      <c r="AL266" s="893"/>
      <c r="AM266" s="893"/>
      <c r="AN266" s="893"/>
      <c r="AO266" s="893"/>
      <c r="AP266" s="893"/>
      <c r="AQ266" s="893"/>
      <c r="AR266" s="893"/>
      <c r="AS266" s="893"/>
      <c r="AT266" s="893"/>
      <c r="AU266" s="893"/>
      <c r="AV266" s="893"/>
      <c r="AW266" s="893"/>
      <c r="AX266" s="893"/>
      <c r="AY266" s="893"/>
      <c r="AZ266" s="893"/>
      <c r="BA266" s="893"/>
      <c r="BB266" s="893"/>
      <c r="BC266" s="893"/>
      <c r="BD266" s="893"/>
      <c r="BE266" s="893"/>
      <c r="BF266" s="893"/>
      <c r="BG266" s="893"/>
      <c r="BH266" s="893"/>
      <c r="BI266" s="893"/>
      <c r="BJ266" s="893"/>
      <c r="BK266" s="893"/>
      <c r="BL266" s="893"/>
    </row>
    <row r="267" spans="4:64" s="892" customFormat="1" ht="13.5" customHeight="1">
      <c r="D267" s="4"/>
      <c r="E267" s="893"/>
      <c r="F267" s="893"/>
      <c r="G267" s="893"/>
      <c r="H267" s="893"/>
      <c r="I267" s="893"/>
      <c r="J267" s="893"/>
      <c r="K267" s="893"/>
      <c r="L267" s="893"/>
      <c r="M267" s="893"/>
      <c r="N267" s="893"/>
      <c r="O267" s="893"/>
      <c r="P267" s="893"/>
      <c r="Q267" s="893"/>
      <c r="R267" s="893"/>
      <c r="S267" s="893"/>
      <c r="T267" s="893"/>
      <c r="U267" s="893"/>
      <c r="V267" s="893"/>
      <c r="W267" s="893"/>
      <c r="X267" s="893"/>
      <c r="Y267" s="893"/>
      <c r="Z267" s="893"/>
      <c r="AA267" s="893"/>
      <c r="AB267" s="893"/>
      <c r="AC267" s="893"/>
      <c r="AD267" s="893"/>
      <c r="AE267" s="893"/>
      <c r="AF267" s="893"/>
      <c r="AG267" s="893"/>
      <c r="AH267" s="893"/>
      <c r="AI267" s="893"/>
      <c r="AJ267" s="893"/>
      <c r="AK267" s="893"/>
      <c r="AL267" s="893"/>
      <c r="AM267" s="893"/>
      <c r="AN267" s="893"/>
      <c r="AO267" s="893"/>
      <c r="AP267" s="893"/>
      <c r="AQ267" s="893"/>
      <c r="AR267" s="893"/>
      <c r="AS267" s="893"/>
      <c r="AT267" s="893"/>
      <c r="AU267" s="893"/>
      <c r="AV267" s="893"/>
      <c r="AW267" s="893"/>
      <c r="AX267" s="893"/>
      <c r="AY267" s="893"/>
      <c r="AZ267" s="893"/>
      <c r="BA267" s="893"/>
      <c r="BB267" s="893"/>
      <c r="BC267" s="893"/>
      <c r="BD267" s="893"/>
      <c r="BE267" s="893"/>
      <c r="BF267" s="893"/>
      <c r="BG267" s="893"/>
      <c r="BH267" s="893"/>
      <c r="BI267" s="893"/>
      <c r="BJ267" s="893"/>
      <c r="BK267" s="893"/>
      <c r="BL267" s="893"/>
    </row>
    <row r="268" spans="4:64" s="892" customFormat="1" ht="12.75" customHeight="1">
      <c r="D268" s="4"/>
      <c r="E268" s="893"/>
      <c r="F268" s="893"/>
      <c r="G268" s="893"/>
      <c r="H268" s="893"/>
      <c r="I268" s="893"/>
      <c r="J268" s="893"/>
      <c r="K268" s="893"/>
      <c r="L268" s="893"/>
      <c r="M268" s="893"/>
      <c r="N268" s="893"/>
      <c r="O268" s="893"/>
      <c r="P268" s="893"/>
      <c r="Q268" s="893"/>
      <c r="R268" s="893"/>
      <c r="S268" s="893"/>
      <c r="T268" s="893"/>
      <c r="U268" s="893"/>
      <c r="V268" s="893"/>
      <c r="W268" s="893"/>
      <c r="X268" s="893"/>
      <c r="Y268" s="893"/>
      <c r="Z268" s="893"/>
      <c r="AA268" s="893"/>
      <c r="AB268" s="893"/>
      <c r="AC268" s="893"/>
      <c r="AD268" s="893"/>
      <c r="AE268" s="893"/>
      <c r="AF268" s="893"/>
      <c r="AG268" s="893"/>
      <c r="AH268" s="893"/>
      <c r="AI268" s="893"/>
      <c r="AJ268" s="893"/>
      <c r="AK268" s="893"/>
      <c r="AL268" s="893"/>
      <c r="AM268" s="893"/>
      <c r="AN268" s="893"/>
      <c r="AO268" s="893"/>
      <c r="AP268" s="893"/>
      <c r="AQ268" s="893"/>
      <c r="AR268" s="893"/>
      <c r="AS268" s="893"/>
      <c r="AT268" s="893"/>
      <c r="AU268" s="893"/>
      <c r="AV268" s="893"/>
      <c r="AW268" s="893"/>
      <c r="AX268" s="893"/>
      <c r="AY268" s="893"/>
      <c r="AZ268" s="893"/>
      <c r="BA268" s="893"/>
      <c r="BB268" s="893"/>
      <c r="BC268" s="893"/>
      <c r="BD268" s="893"/>
      <c r="BE268" s="893"/>
      <c r="BF268" s="893"/>
      <c r="BG268" s="893"/>
      <c r="BH268" s="893"/>
      <c r="BI268" s="893"/>
      <c r="BJ268" s="893"/>
      <c r="BK268" s="893"/>
      <c r="BL268" s="893"/>
    </row>
    <row r="269" spans="4:64" s="892" customFormat="1" ht="12.75" customHeight="1">
      <c r="D269" s="4"/>
      <c r="E269" s="893"/>
      <c r="F269" s="893"/>
      <c r="G269" s="893"/>
      <c r="H269" s="893"/>
      <c r="I269" s="893"/>
      <c r="J269" s="893"/>
      <c r="K269" s="893"/>
      <c r="L269" s="893"/>
      <c r="M269" s="893"/>
      <c r="N269" s="893"/>
      <c r="O269" s="893"/>
      <c r="P269" s="893"/>
      <c r="Q269" s="893"/>
      <c r="R269" s="893"/>
      <c r="S269" s="893"/>
      <c r="T269" s="893"/>
      <c r="U269" s="893"/>
      <c r="V269" s="893"/>
      <c r="W269" s="893"/>
      <c r="X269" s="893"/>
      <c r="Y269" s="893"/>
      <c r="Z269" s="893"/>
      <c r="AA269" s="893"/>
      <c r="AB269" s="893"/>
      <c r="AC269" s="893"/>
      <c r="AD269" s="893"/>
      <c r="AE269" s="893"/>
      <c r="AF269" s="893"/>
      <c r="AG269" s="893"/>
      <c r="AH269" s="893"/>
      <c r="AI269" s="893"/>
      <c r="AJ269" s="893"/>
      <c r="AK269" s="893"/>
      <c r="AL269" s="893"/>
      <c r="AM269" s="893"/>
      <c r="AN269" s="893"/>
      <c r="AO269" s="893"/>
      <c r="AP269" s="893"/>
      <c r="AQ269" s="893"/>
      <c r="AR269" s="893"/>
      <c r="AS269" s="893"/>
      <c r="AT269" s="893"/>
      <c r="AU269" s="893"/>
      <c r="AV269" s="893"/>
      <c r="AW269" s="893"/>
      <c r="AX269" s="893"/>
      <c r="AY269" s="893"/>
      <c r="AZ269" s="893"/>
      <c r="BA269" s="893"/>
      <c r="BB269" s="893"/>
      <c r="BC269" s="893"/>
      <c r="BD269" s="893"/>
      <c r="BE269" s="893"/>
      <c r="BF269" s="893"/>
      <c r="BG269" s="893"/>
      <c r="BH269" s="893"/>
      <c r="BI269" s="893"/>
      <c r="BJ269" s="893"/>
      <c r="BK269" s="893"/>
      <c r="BL269" s="893"/>
    </row>
    <row r="270" spans="4:64" s="892" customFormat="1" ht="12.75" customHeight="1">
      <c r="D270" s="4"/>
      <c r="E270" s="893"/>
      <c r="F270" s="893"/>
      <c r="G270" s="893"/>
      <c r="H270" s="893"/>
      <c r="I270" s="893"/>
      <c r="J270" s="893"/>
      <c r="K270" s="893"/>
      <c r="L270" s="893"/>
      <c r="M270" s="893"/>
      <c r="N270" s="893"/>
      <c r="O270" s="893"/>
      <c r="P270" s="893"/>
      <c r="Q270" s="893"/>
      <c r="R270" s="893"/>
      <c r="S270" s="893"/>
      <c r="T270" s="893"/>
      <c r="U270" s="893"/>
      <c r="V270" s="893"/>
      <c r="W270" s="893"/>
      <c r="X270" s="893"/>
      <c r="Y270" s="893"/>
      <c r="Z270" s="893"/>
      <c r="AA270" s="893"/>
      <c r="AB270" s="893"/>
      <c r="AC270" s="893"/>
      <c r="AD270" s="893"/>
      <c r="AE270" s="893"/>
      <c r="AF270" s="893"/>
      <c r="AG270" s="893"/>
      <c r="AH270" s="893"/>
      <c r="AI270" s="893"/>
      <c r="AJ270" s="893"/>
      <c r="AK270" s="893"/>
      <c r="AL270" s="893"/>
      <c r="AM270" s="893"/>
      <c r="AN270" s="893"/>
      <c r="AO270" s="893"/>
      <c r="AP270" s="893"/>
      <c r="AQ270" s="893"/>
      <c r="AR270" s="893"/>
      <c r="AS270" s="893"/>
      <c r="AT270" s="893"/>
      <c r="AU270" s="893"/>
      <c r="AV270" s="893"/>
      <c r="AW270" s="893"/>
      <c r="AX270" s="893"/>
      <c r="AY270" s="893"/>
      <c r="AZ270" s="893"/>
      <c r="BA270" s="893"/>
      <c r="BB270" s="893"/>
      <c r="BC270" s="893"/>
      <c r="BD270" s="893"/>
      <c r="BE270" s="893"/>
      <c r="BF270" s="893"/>
      <c r="BG270" s="893"/>
      <c r="BH270" s="893"/>
      <c r="BI270" s="893"/>
      <c r="BJ270" s="893"/>
      <c r="BK270" s="893"/>
      <c r="BL270" s="893"/>
    </row>
    <row r="271" spans="4:64" s="892" customFormat="1" ht="11.1" customHeight="1">
      <c r="D271" s="4"/>
      <c r="E271" s="893"/>
      <c r="F271" s="893"/>
      <c r="G271" s="893"/>
      <c r="H271" s="893"/>
      <c r="I271" s="893"/>
      <c r="J271" s="893"/>
      <c r="K271" s="893"/>
      <c r="L271" s="893"/>
      <c r="M271" s="893"/>
      <c r="N271" s="893"/>
      <c r="O271" s="893"/>
      <c r="P271" s="893"/>
      <c r="Q271" s="893"/>
      <c r="R271" s="893"/>
      <c r="S271" s="893"/>
      <c r="T271" s="893"/>
      <c r="U271" s="893"/>
      <c r="V271" s="893"/>
      <c r="W271" s="893"/>
      <c r="X271" s="893"/>
      <c r="Y271" s="893"/>
      <c r="Z271" s="893"/>
      <c r="AA271" s="893"/>
      <c r="AB271" s="893"/>
      <c r="AC271" s="893"/>
      <c r="AD271" s="893"/>
      <c r="AE271" s="893"/>
      <c r="AF271" s="893"/>
      <c r="AG271" s="893"/>
      <c r="AH271" s="893"/>
      <c r="AI271" s="893"/>
      <c r="AJ271" s="893"/>
      <c r="AK271" s="893"/>
      <c r="AL271" s="893"/>
      <c r="AM271" s="893"/>
      <c r="AN271" s="893"/>
      <c r="AO271" s="893"/>
      <c r="AP271" s="893"/>
      <c r="AQ271" s="893"/>
      <c r="AR271" s="893"/>
      <c r="AS271" s="893"/>
      <c r="AT271" s="893"/>
      <c r="AU271" s="893"/>
      <c r="AV271" s="893"/>
      <c r="AW271" s="893"/>
      <c r="AX271" s="893"/>
      <c r="AY271" s="893"/>
      <c r="AZ271" s="893"/>
      <c r="BA271" s="893"/>
      <c r="BB271" s="893"/>
      <c r="BC271" s="893"/>
      <c r="BD271" s="893"/>
      <c r="BE271" s="893"/>
      <c r="BF271" s="893"/>
      <c r="BG271" s="893"/>
      <c r="BH271" s="893"/>
      <c r="BI271" s="893"/>
      <c r="BJ271" s="893"/>
      <c r="BK271" s="893"/>
      <c r="BL271" s="893"/>
    </row>
    <row r="272" spans="4:64" s="892" customFormat="1" ht="24" customHeight="1">
      <c r="D272" s="4"/>
      <c r="E272" s="893"/>
      <c r="F272" s="893"/>
      <c r="G272" s="893"/>
      <c r="H272" s="893"/>
      <c r="I272" s="893"/>
      <c r="J272" s="893"/>
      <c r="K272" s="893"/>
      <c r="L272" s="893"/>
      <c r="M272" s="893"/>
      <c r="N272" s="893"/>
      <c r="O272" s="893"/>
      <c r="P272" s="893"/>
      <c r="Q272" s="893"/>
      <c r="R272" s="893"/>
      <c r="S272" s="893"/>
      <c r="T272" s="893"/>
      <c r="U272" s="893"/>
      <c r="V272" s="893"/>
      <c r="W272" s="893"/>
      <c r="X272" s="893"/>
      <c r="Y272" s="893"/>
      <c r="Z272" s="893"/>
      <c r="AA272" s="893"/>
      <c r="AB272" s="893"/>
      <c r="AC272" s="893"/>
      <c r="AD272" s="893"/>
      <c r="AE272" s="893"/>
      <c r="AF272" s="893"/>
      <c r="AG272" s="893"/>
      <c r="AH272" s="893"/>
      <c r="AI272" s="893"/>
      <c r="AJ272" s="893"/>
      <c r="AK272" s="893"/>
      <c r="AL272" s="893"/>
      <c r="AM272" s="893"/>
      <c r="AN272" s="893"/>
      <c r="AO272" s="893"/>
      <c r="AP272" s="893"/>
      <c r="AQ272" s="893"/>
      <c r="AR272" s="893"/>
      <c r="AS272" s="893"/>
      <c r="AT272" s="893"/>
      <c r="AU272" s="893"/>
      <c r="AV272" s="893"/>
      <c r="AW272" s="893"/>
      <c r="AX272" s="893"/>
      <c r="AY272" s="893"/>
      <c r="AZ272" s="893"/>
      <c r="BA272" s="893"/>
      <c r="BB272" s="893"/>
      <c r="BC272" s="893"/>
      <c r="BD272" s="893"/>
      <c r="BE272" s="893"/>
      <c r="BF272" s="893"/>
      <c r="BG272" s="893"/>
      <c r="BH272" s="893"/>
      <c r="BI272" s="893"/>
      <c r="BJ272" s="893"/>
      <c r="BK272" s="893"/>
      <c r="BL272" s="893"/>
    </row>
    <row r="273" spans="4:64" s="892" customFormat="1" ht="11.1" customHeight="1">
      <c r="D273" s="4"/>
      <c r="E273" s="893"/>
      <c r="F273" s="893"/>
      <c r="G273" s="893"/>
      <c r="H273" s="893"/>
      <c r="I273" s="893"/>
      <c r="J273" s="893"/>
      <c r="K273" s="893"/>
      <c r="L273" s="893"/>
      <c r="M273" s="893"/>
      <c r="N273" s="893"/>
      <c r="O273" s="893"/>
      <c r="P273" s="893"/>
      <c r="Q273" s="893"/>
      <c r="R273" s="893"/>
      <c r="S273" s="893"/>
      <c r="T273" s="893"/>
      <c r="U273" s="893"/>
      <c r="V273" s="893"/>
      <c r="W273" s="893"/>
      <c r="X273" s="893"/>
      <c r="Y273" s="893"/>
      <c r="Z273" s="893"/>
      <c r="AA273" s="893"/>
      <c r="AB273" s="893"/>
      <c r="AC273" s="893"/>
      <c r="AD273" s="893"/>
      <c r="AE273" s="893"/>
      <c r="AF273" s="893"/>
      <c r="AG273" s="893"/>
      <c r="AH273" s="893"/>
      <c r="AI273" s="893"/>
      <c r="AJ273" s="893"/>
      <c r="AK273" s="893"/>
      <c r="AL273" s="893"/>
      <c r="AM273" s="893"/>
      <c r="AN273" s="893"/>
      <c r="AO273" s="893"/>
      <c r="AP273" s="893"/>
      <c r="AQ273" s="893"/>
      <c r="AR273" s="893"/>
      <c r="AS273" s="893"/>
      <c r="AT273" s="893"/>
      <c r="AU273" s="893"/>
      <c r="AV273" s="893"/>
      <c r="AW273" s="893"/>
      <c r="AX273" s="893"/>
      <c r="AY273" s="893"/>
      <c r="AZ273" s="893"/>
      <c r="BA273" s="893"/>
      <c r="BB273" s="893"/>
      <c r="BC273" s="893"/>
      <c r="BD273" s="893"/>
      <c r="BE273" s="893"/>
      <c r="BF273" s="893"/>
      <c r="BG273" s="893"/>
      <c r="BH273" s="893"/>
      <c r="BI273" s="893"/>
      <c r="BJ273" s="893"/>
      <c r="BK273" s="893"/>
      <c r="BL273" s="893"/>
    </row>
    <row r="274" spans="4:64" s="892" customFormat="1" ht="12.75" customHeight="1">
      <c r="D274" s="4"/>
      <c r="E274" s="893"/>
      <c r="F274" s="893"/>
      <c r="G274" s="893"/>
      <c r="H274" s="893"/>
      <c r="I274" s="893"/>
      <c r="J274" s="893"/>
      <c r="K274" s="893"/>
      <c r="L274" s="893"/>
      <c r="M274" s="893"/>
      <c r="N274" s="893"/>
      <c r="O274" s="893"/>
      <c r="P274" s="893"/>
      <c r="Q274" s="893"/>
      <c r="R274" s="893"/>
      <c r="S274" s="893"/>
      <c r="T274" s="893"/>
      <c r="U274" s="893"/>
      <c r="V274" s="893"/>
      <c r="W274" s="893"/>
      <c r="X274" s="893"/>
      <c r="Y274" s="893"/>
      <c r="Z274" s="893"/>
      <c r="AA274" s="893"/>
      <c r="AB274" s="893"/>
      <c r="AC274" s="893"/>
      <c r="AD274" s="893"/>
      <c r="AE274" s="893"/>
      <c r="AF274" s="893"/>
      <c r="AG274" s="893"/>
      <c r="AH274" s="893"/>
      <c r="AI274" s="893"/>
      <c r="AJ274" s="893"/>
      <c r="AK274" s="893"/>
      <c r="AL274" s="893"/>
      <c r="AM274" s="893"/>
      <c r="AN274" s="893"/>
      <c r="AO274" s="893"/>
      <c r="AP274" s="893"/>
      <c r="AQ274" s="893"/>
      <c r="AR274" s="893"/>
      <c r="AS274" s="893"/>
      <c r="AT274" s="893"/>
      <c r="AU274" s="893"/>
      <c r="AV274" s="893"/>
      <c r="AW274" s="893"/>
      <c r="AX274" s="893"/>
      <c r="AY274" s="893"/>
      <c r="AZ274" s="893"/>
      <c r="BA274" s="893"/>
      <c r="BB274" s="893"/>
      <c r="BC274" s="893"/>
      <c r="BD274" s="893"/>
      <c r="BE274" s="893"/>
      <c r="BF274" s="893"/>
      <c r="BG274" s="893"/>
      <c r="BH274" s="893"/>
      <c r="BI274" s="893"/>
      <c r="BJ274" s="893"/>
      <c r="BK274" s="893"/>
      <c r="BL274" s="893"/>
    </row>
    <row r="275" spans="4:64" s="892" customFormat="1" ht="11.1" customHeight="1">
      <c r="D275" s="4"/>
      <c r="E275" s="893"/>
      <c r="F275" s="893"/>
      <c r="G275" s="893"/>
      <c r="H275" s="893"/>
      <c r="I275" s="893"/>
      <c r="J275" s="893"/>
      <c r="K275" s="893"/>
      <c r="L275" s="893"/>
      <c r="M275" s="893"/>
      <c r="N275" s="893"/>
      <c r="O275" s="893"/>
      <c r="P275" s="893"/>
      <c r="Q275" s="893"/>
      <c r="R275" s="893"/>
      <c r="S275" s="893"/>
      <c r="T275" s="893"/>
      <c r="U275" s="893"/>
      <c r="V275" s="893"/>
      <c r="W275" s="893"/>
      <c r="X275" s="893"/>
      <c r="Y275" s="893"/>
      <c r="Z275" s="893"/>
      <c r="AA275" s="893"/>
      <c r="AB275" s="893"/>
      <c r="AC275" s="893"/>
      <c r="AD275" s="893"/>
      <c r="AE275" s="893"/>
      <c r="AF275" s="893"/>
      <c r="AG275" s="893"/>
      <c r="AH275" s="893"/>
      <c r="AI275" s="893"/>
      <c r="AJ275" s="893"/>
      <c r="AK275" s="893"/>
      <c r="AL275" s="893"/>
      <c r="AM275" s="893"/>
      <c r="AN275" s="893"/>
      <c r="AO275" s="893"/>
      <c r="AP275" s="893"/>
      <c r="AQ275" s="893"/>
      <c r="AR275" s="893"/>
      <c r="AS275" s="893"/>
      <c r="AT275" s="893"/>
      <c r="AU275" s="893"/>
      <c r="AV275" s="893"/>
      <c r="AW275" s="893"/>
      <c r="AX275" s="893"/>
      <c r="AY275" s="893"/>
      <c r="AZ275" s="893"/>
      <c r="BA275" s="893"/>
      <c r="BB275" s="893"/>
      <c r="BC275" s="893"/>
      <c r="BD275" s="893"/>
      <c r="BE275" s="893"/>
      <c r="BF275" s="893"/>
      <c r="BG275" s="893"/>
      <c r="BH275" s="893"/>
      <c r="BI275" s="893"/>
      <c r="BJ275" s="893"/>
      <c r="BK275" s="893"/>
      <c r="BL275" s="893"/>
    </row>
    <row r="276" spans="4:64" s="892" customFormat="1" ht="12.75" customHeight="1">
      <c r="D276" s="4"/>
      <c r="E276" s="893"/>
      <c r="F276" s="893"/>
      <c r="G276" s="893"/>
      <c r="H276" s="893"/>
      <c r="I276" s="893"/>
      <c r="J276" s="893"/>
      <c r="K276" s="893"/>
      <c r="L276" s="893"/>
      <c r="M276" s="893"/>
      <c r="N276" s="893"/>
      <c r="O276" s="893"/>
      <c r="P276" s="893"/>
      <c r="Q276" s="893"/>
      <c r="R276" s="893"/>
      <c r="S276" s="893"/>
      <c r="T276" s="893"/>
      <c r="U276" s="893"/>
      <c r="V276" s="893"/>
      <c r="W276" s="893"/>
      <c r="X276" s="893"/>
      <c r="Y276" s="893"/>
      <c r="Z276" s="893"/>
      <c r="AA276" s="893"/>
      <c r="AB276" s="893"/>
      <c r="AC276" s="893"/>
      <c r="AD276" s="893"/>
      <c r="AE276" s="893"/>
      <c r="AF276" s="893"/>
      <c r="AG276" s="893"/>
      <c r="AH276" s="893"/>
      <c r="AI276" s="893"/>
      <c r="AJ276" s="893"/>
      <c r="AK276" s="893"/>
      <c r="AL276" s="893"/>
      <c r="AM276" s="893"/>
      <c r="AN276" s="893"/>
      <c r="AO276" s="893"/>
      <c r="AP276" s="893"/>
      <c r="AQ276" s="893"/>
      <c r="AR276" s="893"/>
      <c r="AS276" s="893"/>
      <c r="AT276" s="893"/>
      <c r="AU276" s="893"/>
      <c r="AV276" s="893"/>
      <c r="AW276" s="893"/>
      <c r="AX276" s="893"/>
      <c r="AY276" s="893"/>
      <c r="AZ276" s="893"/>
      <c r="BA276" s="893"/>
      <c r="BB276" s="893"/>
      <c r="BC276" s="893"/>
      <c r="BD276" s="893"/>
      <c r="BE276" s="893"/>
      <c r="BF276" s="893"/>
      <c r="BG276" s="893"/>
      <c r="BH276" s="893"/>
      <c r="BI276" s="893"/>
      <c r="BJ276" s="893"/>
      <c r="BK276" s="893"/>
      <c r="BL276" s="893"/>
    </row>
    <row r="277" spans="4:64" s="892" customFormat="1" ht="12.75" customHeight="1">
      <c r="D277" s="4"/>
      <c r="E277" s="893"/>
      <c r="F277" s="893"/>
      <c r="G277" s="893"/>
      <c r="H277" s="893"/>
      <c r="I277" s="893"/>
      <c r="J277" s="893"/>
      <c r="K277" s="893"/>
      <c r="L277" s="893"/>
      <c r="M277" s="893"/>
      <c r="N277" s="893"/>
      <c r="O277" s="893"/>
      <c r="P277" s="893"/>
      <c r="Q277" s="893"/>
      <c r="R277" s="893"/>
      <c r="S277" s="893"/>
      <c r="T277" s="893"/>
      <c r="U277" s="893"/>
      <c r="V277" s="893"/>
      <c r="W277" s="893"/>
      <c r="X277" s="893"/>
      <c r="Y277" s="893"/>
      <c r="Z277" s="893"/>
      <c r="AA277" s="893"/>
      <c r="AB277" s="893"/>
      <c r="AC277" s="893"/>
      <c r="AD277" s="893"/>
      <c r="AE277" s="893"/>
      <c r="AF277" s="893"/>
      <c r="AG277" s="893"/>
      <c r="AH277" s="893"/>
      <c r="AI277" s="893"/>
      <c r="AJ277" s="893"/>
      <c r="AK277" s="893"/>
      <c r="AL277" s="893"/>
      <c r="AM277" s="893"/>
      <c r="AN277" s="893"/>
      <c r="AO277" s="893"/>
      <c r="AP277" s="893"/>
      <c r="AQ277" s="893"/>
      <c r="AR277" s="893"/>
      <c r="AS277" s="893"/>
      <c r="AT277" s="893"/>
      <c r="AU277" s="893"/>
      <c r="AV277" s="893"/>
      <c r="AW277" s="893"/>
      <c r="AX277" s="893"/>
      <c r="AY277" s="893"/>
      <c r="AZ277" s="893"/>
      <c r="BA277" s="893"/>
      <c r="BB277" s="893"/>
      <c r="BC277" s="893"/>
      <c r="BD277" s="893"/>
      <c r="BE277" s="893"/>
      <c r="BF277" s="893"/>
      <c r="BG277" s="893"/>
      <c r="BH277" s="893"/>
      <c r="BI277" s="893"/>
      <c r="BJ277" s="893"/>
      <c r="BK277" s="893"/>
      <c r="BL277" s="893"/>
    </row>
    <row r="278" spans="4:64" s="892" customFormat="1" ht="12.75" customHeight="1">
      <c r="D278" s="4"/>
      <c r="E278" s="893"/>
      <c r="F278" s="893"/>
      <c r="G278" s="893"/>
      <c r="H278" s="893"/>
      <c r="I278" s="893"/>
      <c r="J278" s="893"/>
      <c r="K278" s="893"/>
      <c r="L278" s="893"/>
      <c r="M278" s="893"/>
      <c r="N278" s="893"/>
      <c r="O278" s="893"/>
      <c r="P278" s="893"/>
      <c r="Q278" s="893"/>
      <c r="R278" s="893"/>
      <c r="S278" s="893"/>
      <c r="T278" s="893"/>
      <c r="U278" s="893"/>
      <c r="V278" s="893"/>
      <c r="W278" s="893"/>
      <c r="X278" s="893"/>
      <c r="Y278" s="893"/>
      <c r="Z278" s="893"/>
      <c r="AA278" s="893"/>
      <c r="AB278" s="893"/>
      <c r="AC278" s="893"/>
      <c r="AD278" s="893"/>
      <c r="AE278" s="893"/>
      <c r="AF278" s="893"/>
      <c r="AG278" s="893"/>
      <c r="AH278" s="893"/>
      <c r="AI278" s="893"/>
      <c r="AJ278" s="893"/>
      <c r="AK278" s="893"/>
      <c r="AL278" s="893"/>
      <c r="AM278" s="893"/>
      <c r="AN278" s="893"/>
      <c r="AO278" s="893"/>
      <c r="AP278" s="893"/>
      <c r="AQ278" s="893"/>
      <c r="AR278" s="893"/>
      <c r="AS278" s="893"/>
      <c r="AT278" s="893"/>
      <c r="AU278" s="893"/>
      <c r="AV278" s="893"/>
      <c r="AW278" s="893"/>
      <c r="AX278" s="893"/>
      <c r="AY278" s="893"/>
      <c r="AZ278" s="893"/>
      <c r="BA278" s="893"/>
      <c r="BB278" s="893"/>
      <c r="BC278" s="893"/>
      <c r="BD278" s="893"/>
      <c r="BE278" s="893"/>
      <c r="BF278" s="893"/>
      <c r="BG278" s="893"/>
      <c r="BH278" s="893"/>
      <c r="BI278" s="893"/>
      <c r="BJ278" s="893"/>
      <c r="BK278" s="893"/>
      <c r="BL278" s="893"/>
    </row>
    <row r="279" spans="4:64" s="892" customFormat="1" ht="12.75" customHeight="1">
      <c r="D279" s="4"/>
      <c r="E279" s="893"/>
      <c r="F279" s="893"/>
      <c r="G279" s="893"/>
      <c r="H279" s="893"/>
      <c r="I279" s="893"/>
      <c r="J279" s="893"/>
      <c r="K279" s="893"/>
      <c r="L279" s="893"/>
      <c r="M279" s="893"/>
      <c r="N279" s="893"/>
      <c r="O279" s="893"/>
      <c r="P279" s="893"/>
      <c r="Q279" s="893"/>
      <c r="R279" s="893"/>
      <c r="S279" s="893"/>
      <c r="T279" s="893"/>
      <c r="U279" s="893"/>
      <c r="V279" s="893"/>
      <c r="W279" s="893"/>
      <c r="X279" s="893"/>
      <c r="Y279" s="893"/>
      <c r="Z279" s="893"/>
      <c r="AA279" s="893"/>
      <c r="AB279" s="893"/>
      <c r="AC279" s="893"/>
      <c r="AD279" s="893"/>
      <c r="AE279" s="893"/>
      <c r="AF279" s="893"/>
      <c r="AG279" s="893"/>
      <c r="AH279" s="893"/>
      <c r="AI279" s="893"/>
      <c r="AJ279" s="893"/>
      <c r="AK279" s="893"/>
      <c r="AL279" s="893"/>
      <c r="AM279" s="893"/>
      <c r="AN279" s="893"/>
      <c r="AO279" s="893"/>
      <c r="AP279" s="893"/>
      <c r="AQ279" s="893"/>
      <c r="AR279" s="893"/>
      <c r="AS279" s="893"/>
      <c r="AT279" s="893"/>
      <c r="AU279" s="893"/>
      <c r="AV279" s="893"/>
      <c r="AW279" s="893"/>
      <c r="AX279" s="893"/>
      <c r="AY279" s="893"/>
      <c r="AZ279" s="893"/>
      <c r="BA279" s="893"/>
      <c r="BB279" s="893"/>
      <c r="BC279" s="893"/>
      <c r="BD279" s="893"/>
      <c r="BE279" s="893"/>
      <c r="BF279" s="893"/>
      <c r="BG279" s="893"/>
      <c r="BH279" s="893"/>
      <c r="BI279" s="893"/>
      <c r="BJ279" s="893"/>
      <c r="BK279" s="893"/>
      <c r="BL279" s="893"/>
    </row>
    <row r="280" spans="4:64" s="892" customFormat="1" ht="12.75" customHeight="1">
      <c r="D280" s="4"/>
      <c r="E280" s="893"/>
      <c r="F280" s="893"/>
      <c r="G280" s="893"/>
      <c r="H280" s="893"/>
      <c r="I280" s="893"/>
      <c r="J280" s="893"/>
      <c r="K280" s="893"/>
      <c r="L280" s="893"/>
      <c r="M280" s="893"/>
      <c r="N280" s="893"/>
      <c r="O280" s="893"/>
      <c r="P280" s="893"/>
      <c r="Q280" s="893"/>
      <c r="R280" s="893"/>
      <c r="S280" s="893"/>
      <c r="T280" s="893"/>
      <c r="U280" s="893"/>
      <c r="V280" s="893"/>
      <c r="W280" s="893"/>
      <c r="X280" s="893"/>
      <c r="Y280" s="893"/>
      <c r="Z280" s="893"/>
      <c r="AA280" s="893"/>
      <c r="AB280" s="893"/>
      <c r="AC280" s="893"/>
      <c r="AD280" s="893"/>
      <c r="AE280" s="893"/>
      <c r="AF280" s="893"/>
      <c r="AG280" s="893"/>
      <c r="AH280" s="893"/>
      <c r="AI280" s="893"/>
      <c r="AJ280" s="893"/>
      <c r="AK280" s="893"/>
      <c r="AL280" s="893"/>
      <c r="AM280" s="893"/>
      <c r="AN280" s="893"/>
      <c r="AO280" s="893"/>
      <c r="AP280" s="893"/>
      <c r="AQ280" s="893"/>
      <c r="AR280" s="893"/>
      <c r="AS280" s="893"/>
      <c r="AT280" s="893"/>
      <c r="AU280" s="893"/>
      <c r="AV280" s="893"/>
      <c r="AW280" s="893"/>
      <c r="AX280" s="893"/>
      <c r="AY280" s="893"/>
      <c r="AZ280" s="893"/>
      <c r="BA280" s="893"/>
      <c r="BB280" s="893"/>
      <c r="BC280" s="893"/>
      <c r="BD280" s="893"/>
      <c r="BE280" s="893"/>
      <c r="BF280" s="893"/>
      <c r="BG280" s="893"/>
      <c r="BH280" s="893"/>
      <c r="BI280" s="893"/>
      <c r="BJ280" s="893"/>
      <c r="BK280" s="893"/>
      <c r="BL280" s="893"/>
    </row>
    <row r="281" spans="4:64" s="892" customFormat="1" ht="11.1" customHeight="1">
      <c r="D281" s="4"/>
      <c r="E281" s="893"/>
      <c r="F281" s="893"/>
      <c r="G281" s="893"/>
      <c r="H281" s="893"/>
      <c r="I281" s="893"/>
      <c r="J281" s="893"/>
      <c r="K281" s="893"/>
      <c r="L281" s="893"/>
      <c r="M281" s="893"/>
      <c r="N281" s="893"/>
      <c r="O281" s="893"/>
      <c r="P281" s="893"/>
      <c r="Q281" s="893"/>
      <c r="R281" s="893"/>
      <c r="S281" s="893"/>
      <c r="T281" s="893"/>
      <c r="U281" s="893"/>
      <c r="V281" s="893"/>
      <c r="W281" s="893"/>
      <c r="X281" s="893"/>
      <c r="Y281" s="893"/>
      <c r="Z281" s="893"/>
      <c r="AA281" s="893"/>
      <c r="AB281" s="893"/>
      <c r="AC281" s="893"/>
      <c r="AD281" s="893"/>
      <c r="AE281" s="893"/>
      <c r="AF281" s="893"/>
      <c r="AG281" s="893"/>
      <c r="AH281" s="893"/>
      <c r="AI281" s="893"/>
      <c r="AJ281" s="893"/>
      <c r="AK281" s="893"/>
      <c r="AL281" s="893"/>
      <c r="AM281" s="893"/>
      <c r="AN281" s="893"/>
      <c r="AO281" s="893"/>
      <c r="AP281" s="893"/>
      <c r="AQ281" s="893"/>
      <c r="AR281" s="893"/>
      <c r="AS281" s="893"/>
      <c r="AT281" s="893"/>
      <c r="AU281" s="893"/>
      <c r="AV281" s="893"/>
      <c r="AW281" s="893"/>
      <c r="AX281" s="893"/>
      <c r="AY281" s="893"/>
      <c r="AZ281" s="893"/>
      <c r="BA281" s="893"/>
      <c r="BB281" s="893"/>
      <c r="BC281" s="893"/>
      <c r="BD281" s="893"/>
      <c r="BE281" s="893"/>
      <c r="BF281" s="893"/>
      <c r="BG281" s="893"/>
      <c r="BH281" s="893"/>
      <c r="BI281" s="893"/>
      <c r="BJ281" s="893"/>
      <c r="BK281" s="893"/>
      <c r="BL281" s="893"/>
    </row>
    <row r="282" spans="4:64" s="892" customFormat="1" ht="12.75" customHeight="1">
      <c r="D282" s="4"/>
      <c r="E282" s="893"/>
      <c r="F282" s="893"/>
      <c r="G282" s="893"/>
      <c r="H282" s="893"/>
      <c r="I282" s="893"/>
      <c r="J282" s="893"/>
      <c r="K282" s="893"/>
      <c r="L282" s="893"/>
      <c r="M282" s="893"/>
      <c r="N282" s="893"/>
      <c r="O282" s="893"/>
      <c r="P282" s="893"/>
      <c r="Q282" s="893"/>
      <c r="R282" s="893"/>
      <c r="S282" s="893"/>
      <c r="T282" s="893"/>
      <c r="U282" s="893"/>
      <c r="V282" s="893"/>
      <c r="W282" s="893"/>
      <c r="X282" s="893"/>
      <c r="Y282" s="893"/>
      <c r="Z282" s="893"/>
      <c r="AA282" s="893"/>
      <c r="AB282" s="893"/>
      <c r="AC282" s="893"/>
      <c r="AD282" s="893"/>
      <c r="AE282" s="893"/>
      <c r="AF282" s="893"/>
      <c r="AG282" s="893"/>
      <c r="AH282" s="893"/>
      <c r="AI282" s="893"/>
      <c r="AJ282" s="893"/>
      <c r="AK282" s="893"/>
      <c r="AL282" s="893"/>
      <c r="AM282" s="893"/>
      <c r="AN282" s="893"/>
      <c r="AO282" s="893"/>
      <c r="AP282" s="893"/>
      <c r="AQ282" s="893"/>
      <c r="AR282" s="893"/>
      <c r="AS282" s="893"/>
      <c r="AT282" s="893"/>
      <c r="AU282" s="893"/>
      <c r="AV282" s="893"/>
      <c r="AW282" s="893"/>
      <c r="AX282" s="893"/>
      <c r="AY282" s="893"/>
      <c r="AZ282" s="893"/>
      <c r="BA282" s="893"/>
      <c r="BB282" s="893"/>
      <c r="BC282" s="893"/>
      <c r="BD282" s="893"/>
      <c r="BE282" s="893"/>
      <c r="BF282" s="893"/>
      <c r="BG282" s="893"/>
      <c r="BH282" s="893"/>
      <c r="BI282" s="893"/>
      <c r="BJ282" s="893"/>
      <c r="BK282" s="893"/>
      <c r="BL282" s="893"/>
    </row>
    <row r="283" spans="4:64" s="892" customFormat="1" ht="12.75" customHeight="1">
      <c r="D283" s="4"/>
      <c r="E283" s="893"/>
      <c r="F283" s="893"/>
      <c r="G283" s="893"/>
      <c r="H283" s="893"/>
      <c r="I283" s="893"/>
      <c r="J283" s="893"/>
      <c r="K283" s="893"/>
      <c r="L283" s="893"/>
      <c r="M283" s="893"/>
      <c r="N283" s="893"/>
      <c r="O283" s="893"/>
      <c r="P283" s="893"/>
      <c r="Q283" s="893"/>
      <c r="R283" s="893"/>
      <c r="S283" s="893"/>
      <c r="T283" s="893"/>
      <c r="U283" s="893"/>
      <c r="V283" s="893"/>
      <c r="W283" s="893"/>
      <c r="X283" s="893"/>
      <c r="Y283" s="893"/>
      <c r="Z283" s="893"/>
      <c r="AA283" s="893"/>
      <c r="AB283" s="893"/>
      <c r="AC283" s="893"/>
      <c r="AD283" s="893"/>
      <c r="AE283" s="893"/>
      <c r="AF283" s="893"/>
      <c r="AG283" s="893"/>
      <c r="AH283" s="893"/>
      <c r="AI283" s="893"/>
      <c r="AJ283" s="893"/>
      <c r="AK283" s="893"/>
      <c r="AL283" s="893"/>
      <c r="AM283" s="893"/>
      <c r="AN283" s="893"/>
      <c r="AO283" s="893"/>
      <c r="AP283" s="893"/>
      <c r="AQ283" s="893"/>
      <c r="AR283" s="893"/>
      <c r="AS283" s="893"/>
      <c r="AT283" s="893"/>
      <c r="AU283" s="893"/>
      <c r="AV283" s="893"/>
      <c r="AW283" s="893"/>
      <c r="AX283" s="893"/>
      <c r="AY283" s="893"/>
      <c r="AZ283" s="893"/>
      <c r="BA283" s="893"/>
      <c r="BB283" s="893"/>
      <c r="BC283" s="893"/>
      <c r="BD283" s="893"/>
      <c r="BE283" s="893"/>
      <c r="BF283" s="893"/>
      <c r="BG283" s="893"/>
      <c r="BH283" s="893"/>
      <c r="BI283" s="893"/>
      <c r="BJ283" s="893"/>
      <c r="BK283" s="893"/>
      <c r="BL283" s="893"/>
    </row>
    <row r="284" spans="4:64" s="892" customFormat="1" ht="12.75" customHeight="1">
      <c r="D284" s="4"/>
      <c r="E284" s="893"/>
      <c r="F284" s="893"/>
      <c r="G284" s="893"/>
      <c r="H284" s="893"/>
      <c r="I284" s="893"/>
      <c r="J284" s="893"/>
      <c r="K284" s="893"/>
      <c r="L284" s="893"/>
      <c r="M284" s="893"/>
      <c r="N284" s="893"/>
      <c r="O284" s="893"/>
      <c r="P284" s="893"/>
      <c r="Q284" s="893"/>
      <c r="R284" s="893"/>
      <c r="S284" s="893"/>
      <c r="T284" s="893"/>
      <c r="U284" s="893"/>
      <c r="V284" s="893"/>
      <c r="W284" s="893"/>
      <c r="X284" s="893"/>
      <c r="Y284" s="893"/>
      <c r="Z284" s="893"/>
      <c r="AA284" s="893"/>
      <c r="AB284" s="893"/>
      <c r="AC284" s="893"/>
      <c r="AD284" s="893"/>
      <c r="AE284" s="893"/>
      <c r="AF284" s="893"/>
      <c r="AG284" s="893"/>
      <c r="AH284" s="893"/>
      <c r="AI284" s="893"/>
      <c r="AJ284" s="893"/>
      <c r="AK284" s="893"/>
      <c r="AL284" s="893"/>
      <c r="AM284" s="893"/>
      <c r="AN284" s="893"/>
      <c r="AO284" s="893"/>
      <c r="AP284" s="893"/>
      <c r="AQ284" s="893"/>
      <c r="AR284" s="893"/>
      <c r="AS284" s="893"/>
      <c r="AT284" s="893"/>
      <c r="AU284" s="893"/>
      <c r="AV284" s="893"/>
      <c r="AW284" s="893"/>
      <c r="AX284" s="893"/>
      <c r="AY284" s="893"/>
      <c r="AZ284" s="893"/>
      <c r="BA284" s="893"/>
      <c r="BB284" s="893"/>
      <c r="BC284" s="893"/>
      <c r="BD284" s="893"/>
      <c r="BE284" s="893"/>
      <c r="BF284" s="893"/>
      <c r="BG284" s="893"/>
      <c r="BH284" s="893"/>
      <c r="BI284" s="893"/>
      <c r="BJ284" s="893"/>
      <c r="BK284" s="893"/>
      <c r="BL284" s="893"/>
    </row>
    <row r="285" spans="4:64" s="892" customFormat="1" ht="12.75" customHeight="1">
      <c r="D285" s="4"/>
      <c r="E285" s="893"/>
      <c r="F285" s="893"/>
      <c r="G285" s="893"/>
      <c r="H285" s="893"/>
      <c r="I285" s="893"/>
      <c r="J285" s="893"/>
      <c r="K285" s="893"/>
      <c r="L285" s="893"/>
      <c r="M285" s="893"/>
      <c r="N285" s="893"/>
      <c r="O285" s="893"/>
      <c r="P285" s="893"/>
      <c r="Q285" s="893"/>
      <c r="R285" s="893"/>
      <c r="S285" s="893"/>
      <c r="T285" s="893"/>
      <c r="U285" s="893"/>
      <c r="V285" s="893"/>
      <c r="W285" s="893"/>
      <c r="X285" s="893"/>
      <c r="Y285" s="893"/>
      <c r="Z285" s="893"/>
      <c r="AA285" s="893"/>
      <c r="AB285" s="893"/>
      <c r="AC285" s="893"/>
      <c r="AD285" s="893"/>
      <c r="AE285" s="893"/>
      <c r="AF285" s="893"/>
      <c r="AG285" s="893"/>
      <c r="AH285" s="893"/>
      <c r="AI285" s="893"/>
      <c r="AJ285" s="893"/>
      <c r="AK285" s="893"/>
      <c r="AL285" s="893"/>
      <c r="AM285" s="893"/>
      <c r="AN285" s="893"/>
      <c r="AO285" s="893"/>
      <c r="AP285" s="893"/>
      <c r="AQ285" s="893"/>
      <c r="AR285" s="893"/>
      <c r="AS285" s="893"/>
      <c r="AT285" s="893"/>
      <c r="AU285" s="893"/>
      <c r="AV285" s="893"/>
      <c r="AW285" s="893"/>
      <c r="AX285" s="893"/>
      <c r="AY285" s="893"/>
      <c r="AZ285" s="893"/>
      <c r="BA285" s="893"/>
      <c r="BB285" s="893"/>
      <c r="BC285" s="893"/>
      <c r="BD285" s="893"/>
      <c r="BE285" s="893"/>
      <c r="BF285" s="893"/>
      <c r="BG285" s="893"/>
      <c r="BH285" s="893"/>
      <c r="BI285" s="893"/>
      <c r="BJ285" s="893"/>
      <c r="BK285" s="893"/>
      <c r="BL285" s="893"/>
    </row>
    <row r="286" spans="4:64" s="892" customFormat="1" ht="12.75" customHeight="1">
      <c r="D286" s="4"/>
      <c r="E286" s="893"/>
      <c r="F286" s="893"/>
      <c r="G286" s="893"/>
      <c r="H286" s="893"/>
      <c r="I286" s="893"/>
      <c r="J286" s="893"/>
      <c r="K286" s="893"/>
      <c r="L286" s="893"/>
      <c r="M286" s="893"/>
      <c r="N286" s="893"/>
      <c r="O286" s="893"/>
      <c r="P286" s="893"/>
      <c r="Q286" s="893"/>
      <c r="R286" s="893"/>
      <c r="S286" s="893"/>
      <c r="T286" s="893"/>
      <c r="U286" s="893"/>
      <c r="V286" s="893"/>
      <c r="W286" s="893"/>
      <c r="X286" s="893"/>
      <c r="Y286" s="893"/>
      <c r="Z286" s="893"/>
      <c r="AA286" s="893"/>
      <c r="AB286" s="893"/>
      <c r="AC286" s="893"/>
      <c r="AD286" s="893"/>
      <c r="AE286" s="893"/>
      <c r="AF286" s="893"/>
      <c r="AG286" s="893"/>
      <c r="AH286" s="893"/>
      <c r="AI286" s="893"/>
      <c r="AJ286" s="893"/>
      <c r="AK286" s="893"/>
      <c r="AL286" s="893"/>
      <c r="AM286" s="893"/>
      <c r="AN286" s="893"/>
      <c r="AO286" s="893"/>
      <c r="AP286" s="893"/>
      <c r="AQ286" s="893"/>
      <c r="AR286" s="893"/>
      <c r="AS286" s="893"/>
      <c r="AT286" s="893"/>
      <c r="AU286" s="893"/>
      <c r="AV286" s="893"/>
      <c r="AW286" s="893"/>
      <c r="AX286" s="893"/>
      <c r="AY286" s="893"/>
      <c r="AZ286" s="893"/>
      <c r="BA286" s="893"/>
      <c r="BB286" s="893"/>
      <c r="BC286" s="893"/>
      <c r="BD286" s="893"/>
      <c r="BE286" s="893"/>
      <c r="BF286" s="893"/>
      <c r="BG286" s="893"/>
      <c r="BH286" s="893"/>
      <c r="BI286" s="893"/>
      <c r="BJ286" s="893"/>
      <c r="BK286" s="893"/>
      <c r="BL286" s="893"/>
    </row>
    <row r="287" spans="4:64" s="892" customFormat="1" ht="11.1" customHeight="1">
      <c r="D287" s="4"/>
      <c r="E287" s="893"/>
      <c r="F287" s="893"/>
      <c r="G287" s="893"/>
      <c r="H287" s="893"/>
      <c r="I287" s="893"/>
      <c r="J287" s="893"/>
      <c r="K287" s="893"/>
      <c r="L287" s="893"/>
      <c r="M287" s="893"/>
      <c r="N287" s="893"/>
      <c r="O287" s="893"/>
      <c r="P287" s="893"/>
      <c r="Q287" s="893"/>
      <c r="R287" s="893"/>
      <c r="S287" s="893"/>
      <c r="T287" s="893"/>
      <c r="U287" s="893"/>
      <c r="V287" s="893"/>
      <c r="W287" s="893"/>
      <c r="X287" s="893"/>
      <c r="Y287" s="893"/>
      <c r="Z287" s="893"/>
      <c r="AA287" s="893"/>
      <c r="AB287" s="893"/>
      <c r="AC287" s="893"/>
      <c r="AD287" s="893"/>
      <c r="AE287" s="893"/>
      <c r="AF287" s="893"/>
      <c r="AG287" s="893"/>
      <c r="AH287" s="893"/>
      <c r="AI287" s="893"/>
      <c r="AJ287" s="893"/>
      <c r="AK287" s="893"/>
      <c r="AL287" s="893"/>
      <c r="AM287" s="893"/>
      <c r="AN287" s="893"/>
      <c r="AO287" s="893"/>
      <c r="AP287" s="893"/>
      <c r="AQ287" s="893"/>
      <c r="AR287" s="893"/>
      <c r="AS287" s="893"/>
      <c r="AT287" s="893"/>
      <c r="AU287" s="893"/>
      <c r="AV287" s="893"/>
      <c r="AW287" s="893"/>
      <c r="AX287" s="893"/>
      <c r="AY287" s="893"/>
      <c r="AZ287" s="893"/>
      <c r="BA287" s="893"/>
      <c r="BB287" s="893"/>
      <c r="BC287" s="893"/>
      <c r="BD287" s="893"/>
      <c r="BE287" s="893"/>
      <c r="BF287" s="893"/>
      <c r="BG287" s="893"/>
      <c r="BH287" s="893"/>
      <c r="BI287" s="893"/>
      <c r="BJ287" s="893"/>
      <c r="BK287" s="893"/>
      <c r="BL287" s="893"/>
    </row>
    <row r="288" spans="4:64" s="892" customFormat="1" ht="12.75" customHeight="1">
      <c r="D288" s="4"/>
      <c r="E288" s="893"/>
      <c r="F288" s="893"/>
      <c r="G288" s="893"/>
      <c r="H288" s="893"/>
      <c r="I288" s="893"/>
      <c r="J288" s="893"/>
      <c r="K288" s="893"/>
      <c r="L288" s="893"/>
      <c r="M288" s="893"/>
      <c r="N288" s="893"/>
      <c r="O288" s="893"/>
      <c r="P288" s="893"/>
      <c r="Q288" s="893"/>
      <c r="R288" s="893"/>
      <c r="S288" s="893"/>
      <c r="T288" s="893"/>
      <c r="U288" s="893"/>
      <c r="V288" s="893"/>
      <c r="W288" s="893"/>
      <c r="X288" s="893"/>
      <c r="Y288" s="893"/>
      <c r="Z288" s="893"/>
      <c r="AA288" s="893"/>
      <c r="AB288" s="893"/>
      <c r="AC288" s="893"/>
      <c r="AD288" s="893"/>
      <c r="AE288" s="893"/>
      <c r="AF288" s="893"/>
      <c r="AG288" s="893"/>
      <c r="AH288" s="893"/>
      <c r="AI288" s="893"/>
      <c r="AJ288" s="893"/>
      <c r="AK288" s="893"/>
      <c r="AL288" s="893"/>
      <c r="AM288" s="893"/>
      <c r="AN288" s="893"/>
      <c r="AO288" s="893"/>
      <c r="AP288" s="893"/>
      <c r="AQ288" s="893"/>
      <c r="AR288" s="893"/>
      <c r="AS288" s="893"/>
      <c r="AT288" s="893"/>
      <c r="AU288" s="893"/>
      <c r="AV288" s="893"/>
      <c r="AW288" s="893"/>
      <c r="AX288" s="893"/>
      <c r="AY288" s="893"/>
      <c r="AZ288" s="893"/>
      <c r="BA288" s="893"/>
      <c r="BB288" s="893"/>
      <c r="BC288" s="893"/>
      <c r="BD288" s="893"/>
      <c r="BE288" s="893"/>
      <c r="BF288" s="893"/>
      <c r="BG288" s="893"/>
      <c r="BH288" s="893"/>
      <c r="BI288" s="893"/>
      <c r="BJ288" s="893"/>
      <c r="BK288" s="893"/>
      <c r="BL288" s="893"/>
    </row>
    <row r="289" spans="4:64" s="892" customFormat="1" ht="12.75" customHeight="1">
      <c r="D289" s="4"/>
      <c r="E289" s="893"/>
      <c r="F289" s="893"/>
      <c r="G289" s="893"/>
      <c r="H289" s="893"/>
      <c r="I289" s="893"/>
      <c r="J289" s="893"/>
      <c r="K289" s="893"/>
      <c r="L289" s="893"/>
      <c r="M289" s="893"/>
      <c r="N289" s="893"/>
      <c r="O289" s="893"/>
      <c r="P289" s="893"/>
      <c r="Q289" s="893"/>
      <c r="R289" s="893"/>
      <c r="S289" s="893"/>
      <c r="T289" s="893"/>
      <c r="U289" s="893"/>
      <c r="V289" s="893"/>
      <c r="W289" s="893"/>
      <c r="X289" s="893"/>
      <c r="Y289" s="893"/>
      <c r="Z289" s="893"/>
      <c r="AA289" s="893"/>
      <c r="AB289" s="893"/>
      <c r="AC289" s="893"/>
      <c r="AD289" s="893"/>
      <c r="AE289" s="893"/>
      <c r="AF289" s="893"/>
      <c r="AG289" s="893"/>
      <c r="AH289" s="893"/>
      <c r="AI289" s="893"/>
      <c r="AJ289" s="893"/>
      <c r="AK289" s="893"/>
      <c r="AL289" s="893"/>
      <c r="AM289" s="893"/>
      <c r="AN289" s="893"/>
      <c r="AO289" s="893"/>
      <c r="AP289" s="893"/>
      <c r="AQ289" s="893"/>
      <c r="AR289" s="893"/>
      <c r="AS289" s="893"/>
      <c r="AT289" s="893"/>
      <c r="AU289" s="893"/>
      <c r="AV289" s="893"/>
      <c r="AW289" s="893"/>
      <c r="AX289" s="893"/>
      <c r="AY289" s="893"/>
      <c r="AZ289" s="893"/>
      <c r="BA289" s="893"/>
      <c r="BB289" s="893"/>
      <c r="BC289" s="893"/>
      <c r="BD289" s="893"/>
      <c r="BE289" s="893"/>
      <c r="BF289" s="893"/>
      <c r="BG289" s="893"/>
      <c r="BH289" s="893"/>
      <c r="BI289" s="893"/>
      <c r="BJ289" s="893"/>
      <c r="BK289" s="893"/>
      <c r="BL289" s="893"/>
    </row>
    <row r="290" spans="4:64" s="892" customFormat="1" ht="12.75" customHeight="1">
      <c r="D290" s="4"/>
      <c r="E290" s="893"/>
      <c r="F290" s="893"/>
      <c r="G290" s="893"/>
      <c r="H290" s="893"/>
      <c r="I290" s="893"/>
      <c r="J290" s="893"/>
      <c r="K290" s="893"/>
      <c r="L290" s="893"/>
      <c r="M290" s="893"/>
      <c r="N290" s="893"/>
      <c r="O290" s="893"/>
      <c r="P290" s="893"/>
      <c r="Q290" s="893"/>
      <c r="R290" s="893"/>
      <c r="S290" s="893"/>
      <c r="T290" s="893"/>
      <c r="U290" s="893"/>
      <c r="V290" s="893"/>
      <c r="W290" s="893"/>
      <c r="X290" s="893"/>
      <c r="Y290" s="893"/>
      <c r="Z290" s="893"/>
      <c r="AA290" s="893"/>
      <c r="AB290" s="893"/>
      <c r="AC290" s="893"/>
      <c r="AD290" s="893"/>
      <c r="AE290" s="893"/>
      <c r="AF290" s="893"/>
      <c r="AG290" s="893"/>
      <c r="AH290" s="893"/>
      <c r="AI290" s="893"/>
      <c r="AJ290" s="893"/>
      <c r="AK290" s="893"/>
      <c r="AL290" s="893"/>
      <c r="AM290" s="893"/>
      <c r="AN290" s="893"/>
      <c r="AO290" s="893"/>
      <c r="AP290" s="893"/>
      <c r="AQ290" s="893"/>
      <c r="AR290" s="893"/>
      <c r="AS290" s="893"/>
      <c r="AT290" s="893"/>
      <c r="AU290" s="893"/>
      <c r="AV290" s="893"/>
      <c r="AW290" s="893"/>
      <c r="AX290" s="893"/>
      <c r="AY290" s="893"/>
      <c r="AZ290" s="893"/>
      <c r="BA290" s="893"/>
      <c r="BB290" s="893"/>
      <c r="BC290" s="893"/>
      <c r="BD290" s="893"/>
      <c r="BE290" s="893"/>
      <c r="BF290" s="893"/>
      <c r="BG290" s="893"/>
      <c r="BH290" s="893"/>
      <c r="BI290" s="893"/>
      <c r="BJ290" s="893"/>
      <c r="BK290" s="893"/>
      <c r="BL290" s="893"/>
    </row>
    <row r="291" spans="4:64" s="892" customFormat="1" ht="12.75" customHeight="1">
      <c r="D291" s="4"/>
      <c r="E291" s="893"/>
      <c r="F291" s="893"/>
      <c r="G291" s="893"/>
      <c r="H291" s="893"/>
      <c r="I291" s="893"/>
      <c r="J291" s="893"/>
      <c r="K291" s="893"/>
      <c r="L291" s="893"/>
      <c r="M291" s="893"/>
      <c r="N291" s="893"/>
      <c r="O291" s="893"/>
      <c r="P291" s="893"/>
      <c r="Q291" s="893"/>
      <c r="R291" s="893"/>
      <c r="S291" s="893"/>
      <c r="T291" s="893"/>
      <c r="U291" s="893"/>
      <c r="V291" s="893"/>
      <c r="W291" s="893"/>
      <c r="X291" s="893"/>
      <c r="Y291" s="893"/>
      <c r="Z291" s="893"/>
      <c r="AA291" s="893"/>
      <c r="AB291" s="893"/>
      <c r="AC291" s="893"/>
      <c r="AD291" s="893"/>
      <c r="AE291" s="893"/>
      <c r="AF291" s="893"/>
      <c r="AG291" s="893"/>
      <c r="AH291" s="893"/>
      <c r="AI291" s="893"/>
      <c r="AJ291" s="893"/>
      <c r="AK291" s="893"/>
      <c r="AL291" s="893"/>
      <c r="AM291" s="893"/>
      <c r="AN291" s="893"/>
      <c r="AO291" s="893"/>
      <c r="AP291" s="893"/>
      <c r="AQ291" s="893"/>
      <c r="AR291" s="893"/>
      <c r="AS291" s="893"/>
      <c r="AT291" s="893"/>
      <c r="AU291" s="893"/>
      <c r="AV291" s="893"/>
      <c r="AW291" s="893"/>
      <c r="AX291" s="893"/>
      <c r="AY291" s="893"/>
      <c r="AZ291" s="893"/>
      <c r="BA291" s="893"/>
      <c r="BB291" s="893"/>
      <c r="BC291" s="893"/>
      <c r="BD291" s="893"/>
      <c r="BE291" s="893"/>
      <c r="BF291" s="893"/>
      <c r="BG291" s="893"/>
      <c r="BH291" s="893"/>
      <c r="BI291" s="893"/>
      <c r="BJ291" s="893"/>
      <c r="BK291" s="893"/>
      <c r="BL291" s="893"/>
    </row>
    <row r="292" spans="4:64" s="892" customFormat="1" ht="12.75" customHeight="1">
      <c r="D292" s="4"/>
      <c r="E292" s="893"/>
      <c r="F292" s="893"/>
      <c r="G292" s="893"/>
      <c r="H292" s="893"/>
      <c r="I292" s="893"/>
      <c r="J292" s="893"/>
      <c r="K292" s="893"/>
      <c r="L292" s="893"/>
      <c r="M292" s="893"/>
      <c r="N292" s="893"/>
      <c r="O292" s="893"/>
      <c r="P292" s="893"/>
      <c r="Q292" s="893"/>
      <c r="R292" s="893"/>
      <c r="S292" s="893"/>
      <c r="T292" s="893"/>
      <c r="U292" s="893"/>
      <c r="V292" s="893"/>
      <c r="W292" s="893"/>
      <c r="X292" s="893"/>
      <c r="Y292" s="893"/>
      <c r="Z292" s="893"/>
      <c r="AA292" s="893"/>
      <c r="AB292" s="893"/>
      <c r="AC292" s="893"/>
      <c r="AD292" s="893"/>
      <c r="AE292" s="893"/>
      <c r="AF292" s="893"/>
      <c r="AG292" s="893"/>
      <c r="AH292" s="893"/>
      <c r="AI292" s="893"/>
      <c r="AJ292" s="893"/>
      <c r="AK292" s="893"/>
      <c r="AL292" s="893"/>
      <c r="AM292" s="893"/>
      <c r="AN292" s="893"/>
      <c r="AO292" s="893"/>
      <c r="AP292" s="893"/>
      <c r="AQ292" s="893"/>
      <c r="AR292" s="893"/>
      <c r="AS292" s="893"/>
      <c r="AT292" s="893"/>
      <c r="AU292" s="893"/>
      <c r="AV292" s="893"/>
      <c r="AW292" s="893"/>
      <c r="AX292" s="893"/>
      <c r="AY292" s="893"/>
      <c r="AZ292" s="893"/>
      <c r="BA292" s="893"/>
      <c r="BB292" s="893"/>
      <c r="BC292" s="893"/>
      <c r="BD292" s="893"/>
      <c r="BE292" s="893"/>
      <c r="BF292" s="893"/>
      <c r="BG292" s="893"/>
      <c r="BH292" s="893"/>
      <c r="BI292" s="893"/>
      <c r="BJ292" s="893"/>
      <c r="BK292" s="893"/>
      <c r="BL292" s="893"/>
    </row>
    <row r="293" spans="4:64" s="892" customFormat="1" ht="11.1" customHeight="1">
      <c r="D293" s="4"/>
      <c r="E293" s="893"/>
      <c r="F293" s="893"/>
      <c r="G293" s="893"/>
      <c r="H293" s="893"/>
      <c r="I293" s="893"/>
      <c r="J293" s="893"/>
      <c r="K293" s="893"/>
      <c r="L293" s="893"/>
      <c r="M293" s="893"/>
      <c r="N293" s="893"/>
      <c r="O293" s="893"/>
      <c r="P293" s="893"/>
      <c r="Q293" s="893"/>
      <c r="R293" s="893"/>
      <c r="S293" s="893"/>
      <c r="T293" s="893"/>
      <c r="U293" s="893"/>
      <c r="V293" s="893"/>
      <c r="W293" s="893"/>
      <c r="X293" s="893"/>
      <c r="Y293" s="893"/>
      <c r="Z293" s="893"/>
      <c r="AA293" s="893"/>
      <c r="AB293" s="893"/>
      <c r="AC293" s="893"/>
      <c r="AD293" s="893"/>
      <c r="AE293" s="893"/>
      <c r="AF293" s="893"/>
      <c r="AG293" s="893"/>
      <c r="AH293" s="893"/>
      <c r="AI293" s="893"/>
      <c r="AJ293" s="893"/>
      <c r="AK293" s="893"/>
      <c r="AL293" s="893"/>
      <c r="AM293" s="893"/>
      <c r="AN293" s="893"/>
      <c r="AO293" s="893"/>
      <c r="AP293" s="893"/>
      <c r="AQ293" s="893"/>
      <c r="AR293" s="893"/>
      <c r="AS293" s="893"/>
      <c r="AT293" s="893"/>
      <c r="AU293" s="893"/>
      <c r="AV293" s="893"/>
      <c r="AW293" s="893"/>
      <c r="AX293" s="893"/>
      <c r="AY293" s="893"/>
      <c r="AZ293" s="893"/>
      <c r="BA293" s="893"/>
      <c r="BB293" s="893"/>
      <c r="BC293" s="893"/>
      <c r="BD293" s="893"/>
      <c r="BE293" s="893"/>
      <c r="BF293" s="893"/>
      <c r="BG293" s="893"/>
      <c r="BH293" s="893"/>
      <c r="BI293" s="893"/>
      <c r="BJ293" s="893"/>
      <c r="BK293" s="893"/>
      <c r="BL293" s="893"/>
    </row>
    <row r="294" spans="4:64" s="892" customFormat="1" ht="12.75" customHeight="1">
      <c r="D294" s="4"/>
      <c r="E294" s="893"/>
      <c r="F294" s="893"/>
      <c r="G294" s="893"/>
      <c r="H294" s="893"/>
      <c r="I294" s="893"/>
      <c r="J294" s="893"/>
      <c r="K294" s="893"/>
      <c r="L294" s="893"/>
      <c r="M294" s="893"/>
      <c r="N294" s="893"/>
      <c r="O294" s="893"/>
      <c r="P294" s="893"/>
      <c r="Q294" s="893"/>
      <c r="R294" s="893"/>
      <c r="S294" s="893"/>
      <c r="T294" s="893"/>
      <c r="U294" s="893"/>
      <c r="V294" s="893"/>
      <c r="W294" s="893"/>
      <c r="X294" s="893"/>
      <c r="Y294" s="893"/>
      <c r="Z294" s="893"/>
      <c r="AA294" s="893"/>
      <c r="AB294" s="893"/>
      <c r="AC294" s="893"/>
      <c r="AD294" s="893"/>
      <c r="AE294" s="893"/>
      <c r="AF294" s="893"/>
      <c r="AG294" s="893"/>
      <c r="AH294" s="893"/>
      <c r="AI294" s="893"/>
      <c r="AJ294" s="893"/>
      <c r="AK294" s="893"/>
      <c r="AL294" s="893"/>
      <c r="AM294" s="893"/>
      <c r="AN294" s="893"/>
      <c r="AO294" s="893"/>
      <c r="AP294" s="893"/>
      <c r="AQ294" s="893"/>
      <c r="AR294" s="893"/>
      <c r="AS294" s="893"/>
      <c r="AT294" s="893"/>
      <c r="AU294" s="893"/>
      <c r="AV294" s="893"/>
      <c r="AW294" s="893"/>
      <c r="AX294" s="893"/>
      <c r="AY294" s="893"/>
      <c r="AZ294" s="893"/>
      <c r="BA294" s="893"/>
      <c r="BB294" s="893"/>
      <c r="BC294" s="893"/>
      <c r="BD294" s="893"/>
      <c r="BE294" s="893"/>
      <c r="BF294" s="893"/>
      <c r="BG294" s="893"/>
      <c r="BH294" s="893"/>
      <c r="BI294" s="893"/>
      <c r="BJ294" s="893"/>
      <c r="BK294" s="893"/>
      <c r="BL294" s="893"/>
    </row>
    <row r="295" spans="4:64" s="892" customFormat="1" ht="12.75" customHeight="1">
      <c r="D295" s="4"/>
      <c r="E295" s="893"/>
      <c r="F295" s="893"/>
      <c r="G295" s="893"/>
      <c r="H295" s="893"/>
      <c r="I295" s="893"/>
      <c r="J295" s="893"/>
      <c r="K295" s="893"/>
      <c r="L295" s="893"/>
      <c r="M295" s="893"/>
      <c r="N295" s="893"/>
      <c r="O295" s="893"/>
      <c r="P295" s="893"/>
      <c r="Q295" s="893"/>
      <c r="R295" s="893"/>
      <c r="S295" s="893"/>
      <c r="T295" s="893"/>
      <c r="U295" s="893"/>
      <c r="V295" s="893"/>
      <c r="W295" s="893"/>
      <c r="X295" s="893"/>
      <c r="Y295" s="893"/>
      <c r="Z295" s="893"/>
      <c r="AA295" s="893"/>
      <c r="AB295" s="893"/>
      <c r="AC295" s="893"/>
      <c r="AD295" s="893"/>
      <c r="AE295" s="893"/>
      <c r="AF295" s="893"/>
      <c r="AG295" s="893"/>
      <c r="AH295" s="893"/>
      <c r="AI295" s="893"/>
      <c r="AJ295" s="893"/>
      <c r="AK295" s="893"/>
      <c r="AL295" s="893"/>
      <c r="AM295" s="893"/>
      <c r="AN295" s="893"/>
      <c r="AO295" s="893"/>
      <c r="AP295" s="893"/>
      <c r="AQ295" s="893"/>
      <c r="AR295" s="893"/>
      <c r="AS295" s="893"/>
      <c r="AT295" s="893"/>
      <c r="AU295" s="893"/>
      <c r="AV295" s="893"/>
      <c r="AW295" s="893"/>
      <c r="AX295" s="893"/>
      <c r="AY295" s="893"/>
      <c r="AZ295" s="893"/>
      <c r="BA295" s="893"/>
      <c r="BB295" s="893"/>
      <c r="BC295" s="893"/>
      <c r="BD295" s="893"/>
      <c r="BE295" s="893"/>
      <c r="BF295" s="893"/>
      <c r="BG295" s="893"/>
      <c r="BH295" s="893"/>
      <c r="BI295" s="893"/>
      <c r="BJ295" s="893"/>
      <c r="BK295" s="893"/>
      <c r="BL295" s="893"/>
    </row>
    <row r="296" spans="4:64" s="892" customFormat="1" ht="12.75" customHeight="1">
      <c r="D296" s="4"/>
      <c r="E296" s="893"/>
      <c r="F296" s="893"/>
      <c r="G296" s="893"/>
      <c r="H296" s="893"/>
      <c r="I296" s="893"/>
      <c r="J296" s="893"/>
      <c r="K296" s="893"/>
      <c r="L296" s="893"/>
      <c r="M296" s="893"/>
      <c r="N296" s="893"/>
      <c r="O296" s="893"/>
      <c r="P296" s="893"/>
      <c r="Q296" s="893"/>
      <c r="R296" s="893"/>
      <c r="S296" s="893"/>
      <c r="T296" s="893"/>
      <c r="U296" s="893"/>
      <c r="V296" s="893"/>
      <c r="W296" s="893"/>
      <c r="X296" s="893"/>
      <c r="Y296" s="893"/>
      <c r="Z296" s="893"/>
      <c r="AA296" s="893"/>
      <c r="AB296" s="893"/>
      <c r="AC296" s="893"/>
      <c r="AD296" s="893"/>
      <c r="AE296" s="893"/>
      <c r="AF296" s="893"/>
      <c r="AG296" s="893"/>
      <c r="AH296" s="893"/>
      <c r="AI296" s="893"/>
      <c r="AJ296" s="893"/>
      <c r="AK296" s="893"/>
      <c r="AL296" s="893"/>
      <c r="AM296" s="893"/>
      <c r="AN296" s="893"/>
      <c r="AO296" s="893"/>
      <c r="AP296" s="893"/>
      <c r="AQ296" s="893"/>
      <c r="AR296" s="893"/>
      <c r="AS296" s="893"/>
      <c r="AT296" s="893"/>
      <c r="AU296" s="893"/>
      <c r="AV296" s="893"/>
      <c r="AW296" s="893"/>
      <c r="AX296" s="893"/>
      <c r="AY296" s="893"/>
      <c r="AZ296" s="893"/>
      <c r="BA296" s="893"/>
      <c r="BB296" s="893"/>
      <c r="BC296" s="893"/>
      <c r="BD296" s="893"/>
      <c r="BE296" s="893"/>
      <c r="BF296" s="893"/>
      <c r="BG296" s="893"/>
      <c r="BH296" s="893"/>
      <c r="BI296" s="893"/>
      <c r="BJ296" s="893"/>
      <c r="BK296" s="893"/>
      <c r="BL296" s="893"/>
    </row>
    <row r="297" spans="4:64" s="892" customFormat="1" ht="12.75" customHeight="1">
      <c r="D297" s="4"/>
      <c r="E297" s="893"/>
      <c r="F297" s="893"/>
      <c r="G297" s="893"/>
      <c r="H297" s="893"/>
      <c r="I297" s="893"/>
      <c r="J297" s="893"/>
      <c r="K297" s="893"/>
      <c r="L297" s="893"/>
      <c r="M297" s="893"/>
      <c r="N297" s="893"/>
      <c r="O297" s="893"/>
      <c r="P297" s="893"/>
      <c r="Q297" s="893"/>
      <c r="R297" s="893"/>
      <c r="S297" s="893"/>
      <c r="T297" s="893"/>
      <c r="U297" s="893"/>
      <c r="V297" s="893"/>
      <c r="W297" s="893"/>
      <c r="X297" s="893"/>
      <c r="Y297" s="893"/>
      <c r="Z297" s="893"/>
      <c r="AA297" s="893"/>
      <c r="AB297" s="893"/>
      <c r="AC297" s="893"/>
      <c r="AD297" s="893"/>
      <c r="AE297" s="893"/>
      <c r="AF297" s="893"/>
      <c r="AG297" s="893"/>
      <c r="AH297" s="893"/>
      <c r="AI297" s="893"/>
      <c r="AJ297" s="893"/>
      <c r="AK297" s="893"/>
      <c r="AL297" s="893"/>
      <c r="AM297" s="893"/>
      <c r="AN297" s="893"/>
      <c r="AO297" s="893"/>
      <c r="AP297" s="893"/>
      <c r="AQ297" s="893"/>
      <c r="AR297" s="893"/>
      <c r="AS297" s="893"/>
      <c r="AT297" s="893"/>
      <c r="AU297" s="893"/>
      <c r="AV297" s="893"/>
      <c r="AW297" s="893"/>
      <c r="AX297" s="893"/>
      <c r="AY297" s="893"/>
      <c r="AZ297" s="893"/>
      <c r="BA297" s="893"/>
      <c r="BB297" s="893"/>
      <c r="BC297" s="893"/>
      <c r="BD297" s="893"/>
      <c r="BE297" s="893"/>
      <c r="BF297" s="893"/>
      <c r="BG297" s="893"/>
      <c r="BH297" s="893"/>
      <c r="BI297" s="893"/>
      <c r="BJ297" s="893"/>
      <c r="BK297" s="893"/>
      <c r="BL297" s="893"/>
    </row>
    <row r="298" spans="4:64" s="892" customFormat="1" ht="11.1" customHeight="1">
      <c r="D298" s="4"/>
      <c r="E298" s="893"/>
      <c r="F298" s="893"/>
      <c r="G298" s="893"/>
      <c r="H298" s="893"/>
      <c r="I298" s="893"/>
      <c r="J298" s="893"/>
      <c r="K298" s="893"/>
      <c r="L298" s="893"/>
      <c r="M298" s="893"/>
      <c r="N298" s="893"/>
      <c r="O298" s="893"/>
      <c r="P298" s="893"/>
      <c r="Q298" s="893"/>
      <c r="R298" s="893"/>
      <c r="S298" s="893"/>
      <c r="T298" s="893"/>
      <c r="U298" s="893"/>
      <c r="V298" s="893"/>
      <c r="W298" s="893"/>
      <c r="X298" s="893"/>
      <c r="Y298" s="893"/>
      <c r="Z298" s="893"/>
      <c r="AA298" s="893"/>
      <c r="AB298" s="893"/>
      <c r="AC298" s="893"/>
      <c r="AD298" s="893"/>
      <c r="AE298" s="893"/>
      <c r="AF298" s="893"/>
      <c r="AG298" s="893"/>
      <c r="AH298" s="893"/>
      <c r="AI298" s="893"/>
      <c r="AJ298" s="893"/>
      <c r="AK298" s="893"/>
      <c r="AL298" s="893"/>
      <c r="AM298" s="893"/>
      <c r="AN298" s="893"/>
      <c r="AO298" s="893"/>
      <c r="AP298" s="893"/>
      <c r="AQ298" s="893"/>
      <c r="AR298" s="893"/>
      <c r="AS298" s="893"/>
      <c r="AT298" s="893"/>
      <c r="AU298" s="893"/>
      <c r="AV298" s="893"/>
      <c r="AW298" s="893"/>
      <c r="AX298" s="893"/>
      <c r="AY298" s="893"/>
      <c r="AZ298" s="893"/>
      <c r="BA298" s="893"/>
      <c r="BB298" s="893"/>
      <c r="BC298" s="893"/>
      <c r="BD298" s="893"/>
      <c r="BE298" s="893"/>
      <c r="BF298" s="893"/>
      <c r="BG298" s="893"/>
      <c r="BH298" s="893"/>
      <c r="BI298" s="893"/>
      <c r="BJ298" s="893"/>
      <c r="BK298" s="893"/>
      <c r="BL298" s="893"/>
    </row>
    <row r="299" spans="4:64" s="892" customFormat="1" ht="13.5" customHeight="1">
      <c r="D299" s="4"/>
      <c r="E299" s="893"/>
      <c r="F299" s="893"/>
      <c r="G299" s="893"/>
      <c r="H299" s="893"/>
      <c r="I299" s="893"/>
      <c r="J299" s="893"/>
      <c r="K299" s="893"/>
      <c r="L299" s="893"/>
      <c r="M299" s="893"/>
      <c r="N299" s="893"/>
      <c r="O299" s="893"/>
      <c r="P299" s="893"/>
      <c r="Q299" s="893"/>
      <c r="R299" s="893"/>
      <c r="S299" s="893"/>
      <c r="T299" s="893"/>
      <c r="U299" s="893"/>
      <c r="V299" s="893"/>
      <c r="W299" s="893"/>
      <c r="X299" s="893"/>
      <c r="Y299" s="893"/>
      <c r="Z299" s="893"/>
      <c r="AA299" s="893"/>
      <c r="AB299" s="893"/>
      <c r="AC299" s="893"/>
      <c r="AD299" s="893"/>
      <c r="AE299" s="893"/>
      <c r="AF299" s="893"/>
      <c r="AG299" s="893"/>
      <c r="AH299" s="893"/>
      <c r="AI299" s="893"/>
      <c r="AJ299" s="893"/>
      <c r="AK299" s="893"/>
      <c r="AL299" s="893"/>
      <c r="AM299" s="893"/>
      <c r="AN299" s="893"/>
      <c r="AO299" s="893"/>
      <c r="AP299" s="893"/>
      <c r="AQ299" s="893"/>
      <c r="AR299" s="893"/>
      <c r="AS299" s="893"/>
      <c r="AT299" s="893"/>
      <c r="AU299" s="893"/>
      <c r="AV299" s="893"/>
      <c r="AW299" s="893"/>
      <c r="AX299" s="893"/>
      <c r="AY299" s="893"/>
      <c r="AZ299" s="893"/>
      <c r="BA299" s="893"/>
      <c r="BB299" s="893"/>
      <c r="BC299" s="893"/>
      <c r="BD299" s="893"/>
      <c r="BE299" s="893"/>
      <c r="BF299" s="893"/>
      <c r="BG299" s="893"/>
      <c r="BH299" s="893"/>
      <c r="BI299" s="893"/>
      <c r="BJ299" s="893"/>
      <c r="BK299" s="893"/>
      <c r="BL299" s="893"/>
    </row>
    <row r="300" spans="4:64" s="892" customFormat="1" ht="12.75" customHeight="1">
      <c r="D300" s="4"/>
      <c r="E300" s="893"/>
      <c r="F300" s="893"/>
      <c r="G300" s="893"/>
      <c r="H300" s="893"/>
      <c r="I300" s="893"/>
      <c r="J300" s="893"/>
      <c r="K300" s="893"/>
      <c r="L300" s="893"/>
      <c r="M300" s="893"/>
      <c r="N300" s="893"/>
      <c r="O300" s="893"/>
      <c r="P300" s="893"/>
      <c r="Q300" s="893"/>
      <c r="R300" s="893"/>
      <c r="S300" s="893"/>
      <c r="T300" s="893"/>
      <c r="U300" s="893"/>
      <c r="V300" s="893"/>
      <c r="W300" s="893"/>
      <c r="X300" s="893"/>
      <c r="Y300" s="893"/>
      <c r="Z300" s="893"/>
      <c r="AA300" s="893"/>
      <c r="AB300" s="893"/>
      <c r="AC300" s="893"/>
      <c r="AD300" s="893"/>
      <c r="AE300" s="893"/>
      <c r="AF300" s="893"/>
      <c r="AG300" s="893"/>
      <c r="AH300" s="893"/>
      <c r="AI300" s="893"/>
      <c r="AJ300" s="893"/>
      <c r="AK300" s="893"/>
      <c r="AL300" s="893"/>
      <c r="AM300" s="893"/>
      <c r="AN300" s="893"/>
      <c r="AO300" s="893"/>
      <c r="AP300" s="893"/>
      <c r="AQ300" s="893"/>
      <c r="AR300" s="893"/>
      <c r="AS300" s="893"/>
      <c r="AT300" s="893"/>
      <c r="AU300" s="893"/>
      <c r="AV300" s="893"/>
      <c r="AW300" s="893"/>
      <c r="AX300" s="893"/>
      <c r="AY300" s="893"/>
      <c r="AZ300" s="893"/>
      <c r="BA300" s="893"/>
      <c r="BB300" s="893"/>
      <c r="BC300" s="893"/>
      <c r="BD300" s="893"/>
      <c r="BE300" s="893"/>
      <c r="BF300" s="893"/>
      <c r="BG300" s="893"/>
      <c r="BH300" s="893"/>
      <c r="BI300" s="893"/>
      <c r="BJ300" s="893"/>
      <c r="BK300" s="893"/>
      <c r="BL300" s="893"/>
    </row>
    <row r="301" spans="4:64" s="892" customFormat="1" ht="12.75" customHeight="1">
      <c r="D301" s="4"/>
      <c r="E301" s="893"/>
      <c r="F301" s="893"/>
      <c r="G301" s="893"/>
      <c r="H301" s="893"/>
      <c r="I301" s="893"/>
      <c r="J301" s="893"/>
      <c r="K301" s="893"/>
      <c r="L301" s="893"/>
      <c r="M301" s="893"/>
      <c r="N301" s="893"/>
      <c r="O301" s="893"/>
      <c r="P301" s="893"/>
      <c r="Q301" s="893"/>
      <c r="R301" s="893"/>
      <c r="S301" s="893"/>
      <c r="T301" s="893"/>
      <c r="U301" s="893"/>
      <c r="V301" s="893"/>
      <c r="W301" s="893"/>
      <c r="X301" s="893"/>
      <c r="Y301" s="893"/>
      <c r="Z301" s="893"/>
      <c r="AA301" s="893"/>
      <c r="AB301" s="893"/>
      <c r="AC301" s="893"/>
      <c r="AD301" s="893"/>
      <c r="AE301" s="893"/>
      <c r="AF301" s="893"/>
      <c r="AG301" s="893"/>
      <c r="AH301" s="893"/>
      <c r="AI301" s="893"/>
      <c r="AJ301" s="893"/>
      <c r="AK301" s="893"/>
      <c r="AL301" s="893"/>
      <c r="AM301" s="893"/>
      <c r="AN301" s="893"/>
      <c r="AO301" s="893"/>
      <c r="AP301" s="893"/>
      <c r="AQ301" s="893"/>
      <c r="AR301" s="893"/>
      <c r="AS301" s="893"/>
      <c r="AT301" s="893"/>
      <c r="AU301" s="893"/>
      <c r="AV301" s="893"/>
      <c r="AW301" s="893"/>
      <c r="AX301" s="893"/>
      <c r="AY301" s="893"/>
      <c r="AZ301" s="893"/>
      <c r="BA301" s="893"/>
      <c r="BB301" s="893"/>
      <c r="BC301" s="893"/>
      <c r="BD301" s="893"/>
      <c r="BE301" s="893"/>
      <c r="BF301" s="893"/>
      <c r="BG301" s="893"/>
      <c r="BH301" s="893"/>
      <c r="BI301" s="893"/>
      <c r="BJ301" s="893"/>
      <c r="BK301" s="893"/>
      <c r="BL301" s="893"/>
    </row>
    <row r="302" spans="4:64" s="892" customFormat="1" ht="12.75" customHeight="1">
      <c r="D302" s="4"/>
      <c r="E302" s="893"/>
      <c r="F302" s="893"/>
      <c r="G302" s="893"/>
      <c r="H302" s="893"/>
      <c r="I302" s="893"/>
      <c r="J302" s="893"/>
      <c r="K302" s="893"/>
      <c r="L302" s="893"/>
      <c r="M302" s="893"/>
      <c r="N302" s="893"/>
      <c r="O302" s="893"/>
      <c r="P302" s="893"/>
      <c r="Q302" s="893"/>
      <c r="R302" s="893"/>
      <c r="S302" s="893"/>
      <c r="T302" s="893"/>
      <c r="U302" s="893"/>
      <c r="V302" s="893"/>
      <c r="W302" s="893"/>
      <c r="X302" s="893"/>
      <c r="Y302" s="893"/>
      <c r="Z302" s="893"/>
      <c r="AA302" s="893"/>
      <c r="AB302" s="893"/>
      <c r="AC302" s="893"/>
      <c r="AD302" s="893"/>
      <c r="AE302" s="893"/>
      <c r="AF302" s="893"/>
      <c r="AG302" s="893"/>
      <c r="AH302" s="893"/>
      <c r="AI302" s="893"/>
      <c r="AJ302" s="893"/>
      <c r="AK302" s="893"/>
      <c r="AL302" s="893"/>
      <c r="AM302" s="893"/>
      <c r="AN302" s="893"/>
      <c r="AO302" s="893"/>
      <c r="AP302" s="893"/>
      <c r="AQ302" s="893"/>
      <c r="AR302" s="893"/>
      <c r="AS302" s="893"/>
      <c r="AT302" s="893"/>
      <c r="AU302" s="893"/>
      <c r="AV302" s="893"/>
      <c r="AW302" s="893"/>
      <c r="AX302" s="893"/>
      <c r="AY302" s="893"/>
      <c r="AZ302" s="893"/>
      <c r="BA302" s="893"/>
      <c r="BB302" s="893"/>
      <c r="BC302" s="893"/>
      <c r="BD302" s="893"/>
      <c r="BE302" s="893"/>
      <c r="BF302" s="893"/>
      <c r="BG302" s="893"/>
      <c r="BH302" s="893"/>
      <c r="BI302" s="893"/>
      <c r="BJ302" s="893"/>
      <c r="BK302" s="893"/>
      <c r="BL302" s="893"/>
    </row>
    <row r="303" spans="4:64" s="892" customFormat="1" ht="11.1" customHeight="1">
      <c r="D303" s="4"/>
      <c r="E303" s="893"/>
      <c r="F303" s="893"/>
      <c r="G303" s="893"/>
      <c r="H303" s="893"/>
      <c r="I303" s="893"/>
      <c r="J303" s="893"/>
      <c r="K303" s="893"/>
      <c r="L303" s="893"/>
      <c r="M303" s="893"/>
      <c r="N303" s="893"/>
      <c r="O303" s="893"/>
      <c r="P303" s="893"/>
      <c r="Q303" s="893"/>
      <c r="R303" s="893"/>
      <c r="S303" s="893"/>
      <c r="T303" s="893"/>
      <c r="U303" s="893"/>
      <c r="V303" s="893"/>
      <c r="W303" s="893"/>
      <c r="X303" s="893"/>
      <c r="Y303" s="893"/>
      <c r="Z303" s="893"/>
      <c r="AA303" s="893"/>
      <c r="AB303" s="893"/>
      <c r="AC303" s="893"/>
      <c r="AD303" s="893"/>
      <c r="AE303" s="893"/>
      <c r="AF303" s="893"/>
      <c r="AG303" s="893"/>
      <c r="AH303" s="893"/>
      <c r="AI303" s="893"/>
      <c r="AJ303" s="893"/>
      <c r="AK303" s="893"/>
      <c r="AL303" s="893"/>
      <c r="AM303" s="893"/>
      <c r="AN303" s="893"/>
      <c r="AO303" s="893"/>
      <c r="AP303" s="893"/>
      <c r="AQ303" s="893"/>
      <c r="AR303" s="893"/>
      <c r="AS303" s="893"/>
      <c r="AT303" s="893"/>
      <c r="AU303" s="893"/>
      <c r="AV303" s="893"/>
      <c r="AW303" s="893"/>
      <c r="AX303" s="893"/>
      <c r="AY303" s="893"/>
      <c r="AZ303" s="893"/>
      <c r="BA303" s="893"/>
      <c r="BB303" s="893"/>
      <c r="BC303" s="893"/>
      <c r="BD303" s="893"/>
      <c r="BE303" s="893"/>
      <c r="BF303" s="893"/>
      <c r="BG303" s="893"/>
      <c r="BH303" s="893"/>
      <c r="BI303" s="893"/>
      <c r="BJ303" s="893"/>
      <c r="BK303" s="893"/>
      <c r="BL303" s="893"/>
    </row>
    <row r="304" spans="4:64" s="892" customFormat="1" ht="11.1" customHeight="1">
      <c r="D304" s="4"/>
      <c r="E304" s="893"/>
      <c r="F304" s="893"/>
      <c r="G304" s="893"/>
      <c r="H304" s="893"/>
      <c r="I304" s="893"/>
      <c r="J304" s="893"/>
      <c r="K304" s="893"/>
      <c r="L304" s="893"/>
      <c r="M304" s="893"/>
      <c r="N304" s="893"/>
      <c r="O304" s="893"/>
      <c r="P304" s="893"/>
      <c r="Q304" s="893"/>
      <c r="R304" s="893"/>
      <c r="S304" s="893"/>
      <c r="T304" s="893"/>
      <c r="U304" s="893"/>
      <c r="V304" s="893"/>
      <c r="W304" s="893"/>
      <c r="X304" s="893"/>
      <c r="Y304" s="893"/>
      <c r="Z304" s="893"/>
      <c r="AA304" s="893"/>
      <c r="AB304" s="893"/>
      <c r="AC304" s="893"/>
      <c r="AD304" s="893"/>
      <c r="AE304" s="893"/>
      <c r="AF304" s="893"/>
      <c r="AG304" s="893"/>
      <c r="AH304" s="893"/>
      <c r="AI304" s="893"/>
      <c r="AJ304" s="893"/>
      <c r="AK304" s="893"/>
      <c r="AL304" s="893"/>
      <c r="AM304" s="893"/>
      <c r="AN304" s="893"/>
      <c r="AO304" s="893"/>
      <c r="AP304" s="893"/>
      <c r="AQ304" s="893"/>
      <c r="AR304" s="893"/>
      <c r="AS304" s="893"/>
      <c r="AT304" s="893"/>
      <c r="AU304" s="893"/>
      <c r="AV304" s="893"/>
      <c r="AW304" s="893"/>
      <c r="AX304" s="893"/>
      <c r="AY304" s="893"/>
      <c r="AZ304" s="893"/>
      <c r="BA304" s="893"/>
      <c r="BB304" s="893"/>
      <c r="BC304" s="893"/>
      <c r="BD304" s="893"/>
      <c r="BE304" s="893"/>
      <c r="BF304" s="893"/>
      <c r="BG304" s="893"/>
      <c r="BH304" s="893"/>
      <c r="BI304" s="893"/>
      <c r="BJ304" s="893"/>
      <c r="BK304" s="893"/>
      <c r="BL304" s="893"/>
    </row>
    <row r="305" spans="4:64" s="892" customFormat="1" ht="13.5" customHeight="1">
      <c r="D305" s="4"/>
      <c r="E305" s="893"/>
      <c r="F305" s="893"/>
      <c r="G305" s="893"/>
      <c r="H305" s="893"/>
      <c r="I305" s="893"/>
      <c r="J305" s="893"/>
      <c r="K305" s="893"/>
      <c r="L305" s="893"/>
      <c r="M305" s="893"/>
      <c r="N305" s="893"/>
      <c r="O305" s="893"/>
      <c r="P305" s="893"/>
      <c r="Q305" s="893"/>
      <c r="R305" s="893"/>
      <c r="S305" s="893"/>
      <c r="T305" s="893"/>
      <c r="U305" s="893"/>
      <c r="V305" s="893"/>
      <c r="W305" s="893"/>
      <c r="X305" s="893"/>
      <c r="Y305" s="893"/>
      <c r="Z305" s="893"/>
      <c r="AA305" s="893"/>
      <c r="AB305" s="893"/>
      <c r="AC305" s="893"/>
      <c r="AD305" s="893"/>
      <c r="AE305" s="893"/>
      <c r="AF305" s="893"/>
      <c r="AG305" s="893"/>
      <c r="AH305" s="893"/>
      <c r="AI305" s="893"/>
      <c r="AJ305" s="893"/>
      <c r="AK305" s="893"/>
      <c r="AL305" s="893"/>
      <c r="AM305" s="893"/>
      <c r="AN305" s="893"/>
      <c r="AO305" s="893"/>
      <c r="AP305" s="893"/>
      <c r="AQ305" s="893"/>
      <c r="AR305" s="893"/>
      <c r="AS305" s="893"/>
      <c r="AT305" s="893"/>
      <c r="AU305" s="893"/>
      <c r="AV305" s="893"/>
      <c r="AW305" s="893"/>
      <c r="AX305" s="893"/>
      <c r="AY305" s="893"/>
      <c r="AZ305" s="893"/>
      <c r="BA305" s="893"/>
      <c r="BB305" s="893"/>
      <c r="BC305" s="893"/>
      <c r="BD305" s="893"/>
      <c r="BE305" s="893"/>
      <c r="BF305" s="893"/>
      <c r="BG305" s="893"/>
      <c r="BH305" s="893"/>
      <c r="BI305" s="893"/>
      <c r="BJ305" s="893"/>
      <c r="BK305" s="893"/>
      <c r="BL305" s="893"/>
    </row>
    <row r="306" spans="4:64" s="892" customFormat="1" ht="13.5" customHeight="1">
      <c r="D306" s="4"/>
      <c r="E306" s="893"/>
      <c r="F306" s="893"/>
      <c r="G306" s="893"/>
      <c r="H306" s="893"/>
      <c r="I306" s="893"/>
      <c r="J306" s="893"/>
      <c r="K306" s="893"/>
      <c r="L306" s="893"/>
      <c r="M306" s="893"/>
      <c r="N306" s="893"/>
      <c r="O306" s="893"/>
      <c r="P306" s="893"/>
      <c r="Q306" s="893"/>
      <c r="R306" s="893"/>
      <c r="S306" s="893"/>
      <c r="T306" s="893"/>
      <c r="U306" s="893"/>
      <c r="V306" s="893"/>
      <c r="W306" s="893"/>
      <c r="X306" s="893"/>
      <c r="Y306" s="893"/>
      <c r="Z306" s="893"/>
      <c r="AA306" s="893"/>
      <c r="AB306" s="893"/>
      <c r="AC306" s="893"/>
      <c r="AD306" s="893"/>
      <c r="AE306" s="893"/>
      <c r="AF306" s="893"/>
      <c r="AG306" s="893"/>
      <c r="AH306" s="893"/>
      <c r="AI306" s="893"/>
      <c r="AJ306" s="893"/>
      <c r="AK306" s="893"/>
      <c r="AL306" s="893"/>
      <c r="AM306" s="893"/>
      <c r="AN306" s="893"/>
      <c r="AO306" s="893"/>
      <c r="AP306" s="893"/>
      <c r="AQ306" s="893"/>
      <c r="AR306" s="893"/>
      <c r="AS306" s="893"/>
      <c r="AT306" s="893"/>
      <c r="AU306" s="893"/>
      <c r="AV306" s="893"/>
      <c r="AW306" s="893"/>
      <c r="AX306" s="893"/>
      <c r="AY306" s="893"/>
      <c r="AZ306" s="893"/>
      <c r="BA306" s="893"/>
      <c r="BB306" s="893"/>
      <c r="BC306" s="893"/>
      <c r="BD306" s="893"/>
      <c r="BE306" s="893"/>
      <c r="BF306" s="893"/>
      <c r="BG306" s="893"/>
      <c r="BH306" s="893"/>
      <c r="BI306" s="893"/>
      <c r="BJ306" s="893"/>
      <c r="BK306" s="893"/>
      <c r="BL306" s="893"/>
    </row>
    <row r="307" spans="4:64" s="892" customFormat="1" ht="13.5" customHeight="1">
      <c r="D307" s="4"/>
      <c r="E307" s="893"/>
      <c r="F307" s="893"/>
      <c r="G307" s="893"/>
      <c r="H307" s="893"/>
      <c r="I307" s="893"/>
      <c r="J307" s="893"/>
      <c r="K307" s="893"/>
      <c r="L307" s="893"/>
      <c r="M307" s="893"/>
      <c r="N307" s="893"/>
      <c r="O307" s="893"/>
      <c r="P307" s="893"/>
      <c r="Q307" s="893"/>
      <c r="R307" s="893"/>
      <c r="S307" s="893"/>
      <c r="T307" s="893"/>
      <c r="U307" s="893"/>
      <c r="V307" s="893"/>
      <c r="W307" s="893"/>
      <c r="X307" s="893"/>
      <c r="Y307" s="893"/>
      <c r="Z307" s="893"/>
      <c r="AA307" s="893"/>
      <c r="AB307" s="893"/>
      <c r="AC307" s="893"/>
      <c r="AD307" s="893"/>
      <c r="AE307" s="893"/>
      <c r="AF307" s="893"/>
      <c r="AG307" s="893"/>
      <c r="AH307" s="893"/>
      <c r="AI307" s="893"/>
      <c r="AJ307" s="893"/>
      <c r="AK307" s="893"/>
      <c r="AL307" s="893"/>
      <c r="AM307" s="893"/>
      <c r="AN307" s="893"/>
      <c r="AO307" s="893"/>
      <c r="AP307" s="893"/>
      <c r="AQ307" s="893"/>
      <c r="AR307" s="893"/>
      <c r="AS307" s="893"/>
      <c r="AT307" s="893"/>
      <c r="AU307" s="893"/>
      <c r="AV307" s="893"/>
      <c r="AW307" s="893"/>
      <c r="AX307" s="893"/>
      <c r="AY307" s="893"/>
      <c r="AZ307" s="893"/>
      <c r="BA307" s="893"/>
      <c r="BB307" s="893"/>
      <c r="BC307" s="893"/>
      <c r="BD307" s="893"/>
      <c r="BE307" s="893"/>
      <c r="BF307" s="893"/>
      <c r="BG307" s="893"/>
      <c r="BH307" s="893"/>
      <c r="BI307" s="893"/>
      <c r="BJ307" s="893"/>
      <c r="BK307" s="893"/>
      <c r="BL307" s="893"/>
    </row>
    <row r="308" spans="4:64" s="892" customFormat="1" ht="13.5" customHeight="1">
      <c r="D308" s="4"/>
      <c r="E308" s="893"/>
      <c r="F308" s="893"/>
      <c r="G308" s="893"/>
      <c r="H308" s="893"/>
      <c r="I308" s="893"/>
      <c r="J308" s="893"/>
      <c r="K308" s="893"/>
      <c r="L308" s="893"/>
      <c r="M308" s="893"/>
      <c r="N308" s="893"/>
      <c r="O308" s="893"/>
      <c r="P308" s="893"/>
      <c r="Q308" s="893"/>
      <c r="R308" s="893"/>
      <c r="S308" s="893"/>
      <c r="T308" s="893"/>
      <c r="U308" s="893"/>
      <c r="V308" s="893"/>
      <c r="W308" s="893"/>
      <c r="X308" s="893"/>
      <c r="Y308" s="893"/>
      <c r="Z308" s="893"/>
      <c r="AA308" s="893"/>
      <c r="AB308" s="893"/>
      <c r="AC308" s="893"/>
      <c r="AD308" s="893"/>
      <c r="AE308" s="893"/>
      <c r="AF308" s="893"/>
      <c r="AG308" s="893"/>
      <c r="AH308" s="893"/>
      <c r="AI308" s="893"/>
      <c r="AJ308" s="893"/>
      <c r="AK308" s="893"/>
      <c r="AL308" s="893"/>
      <c r="AM308" s="893"/>
      <c r="AN308" s="893"/>
      <c r="AO308" s="893"/>
      <c r="AP308" s="893"/>
      <c r="AQ308" s="893"/>
      <c r="AR308" s="893"/>
      <c r="AS308" s="893"/>
      <c r="AT308" s="893"/>
      <c r="AU308" s="893"/>
      <c r="AV308" s="893"/>
      <c r="AW308" s="893"/>
      <c r="AX308" s="893"/>
      <c r="AY308" s="893"/>
      <c r="AZ308" s="893"/>
      <c r="BA308" s="893"/>
      <c r="BB308" s="893"/>
      <c r="BC308" s="893"/>
      <c r="BD308" s="893"/>
      <c r="BE308" s="893"/>
      <c r="BF308" s="893"/>
      <c r="BG308" s="893"/>
      <c r="BH308" s="893"/>
      <c r="BI308" s="893"/>
      <c r="BJ308" s="893"/>
      <c r="BK308" s="893"/>
      <c r="BL308" s="893"/>
    </row>
    <row r="309" spans="4:64" s="892" customFormat="1" ht="3.75" customHeight="1">
      <c r="D309" s="4"/>
      <c r="E309" s="893"/>
      <c r="F309" s="893"/>
      <c r="G309" s="893"/>
      <c r="H309" s="893"/>
      <c r="I309" s="893"/>
      <c r="J309" s="893"/>
      <c r="K309" s="893"/>
      <c r="L309" s="893"/>
      <c r="M309" s="893"/>
      <c r="N309" s="893"/>
      <c r="O309" s="893"/>
      <c r="P309" s="893"/>
      <c r="Q309" s="893"/>
      <c r="R309" s="893"/>
      <c r="S309" s="893"/>
      <c r="T309" s="893"/>
      <c r="U309" s="893"/>
      <c r="V309" s="893"/>
      <c r="W309" s="893"/>
      <c r="X309" s="893"/>
      <c r="Y309" s="893"/>
      <c r="Z309" s="893"/>
      <c r="AA309" s="893"/>
      <c r="AB309" s="893"/>
      <c r="AC309" s="893"/>
      <c r="AD309" s="893"/>
      <c r="AE309" s="893"/>
      <c r="AF309" s="893"/>
      <c r="AG309" s="893"/>
      <c r="AH309" s="893"/>
      <c r="AI309" s="893"/>
      <c r="AJ309" s="893"/>
      <c r="AK309" s="893"/>
      <c r="AL309" s="893"/>
      <c r="AM309" s="893"/>
      <c r="AN309" s="893"/>
      <c r="AO309" s="893"/>
      <c r="AP309" s="893"/>
      <c r="AQ309" s="893"/>
      <c r="AR309" s="893"/>
      <c r="AS309" s="893"/>
      <c r="AT309" s="893"/>
      <c r="AU309" s="893"/>
      <c r="AV309" s="893"/>
      <c r="AW309" s="893"/>
      <c r="AX309" s="893"/>
      <c r="AY309" s="893"/>
      <c r="AZ309" s="893"/>
      <c r="BA309" s="893"/>
      <c r="BB309" s="893"/>
      <c r="BC309" s="893"/>
      <c r="BD309" s="893"/>
      <c r="BE309" s="893"/>
      <c r="BF309" s="893"/>
      <c r="BG309" s="893"/>
      <c r="BH309" s="893"/>
      <c r="BI309" s="893"/>
      <c r="BJ309" s="893"/>
      <c r="BK309" s="893"/>
      <c r="BL309" s="893"/>
    </row>
    <row r="310" spans="4:64" s="892" customFormat="1" ht="10.5" customHeight="1">
      <c r="D310" s="4"/>
      <c r="E310" s="893"/>
      <c r="F310" s="893"/>
      <c r="G310" s="893"/>
      <c r="H310" s="893"/>
      <c r="I310" s="893"/>
      <c r="J310" s="893"/>
      <c r="K310" s="893"/>
      <c r="L310" s="893"/>
      <c r="M310" s="893"/>
      <c r="N310" s="893"/>
      <c r="O310" s="893"/>
      <c r="P310" s="893"/>
      <c r="Q310" s="893"/>
      <c r="R310" s="893"/>
      <c r="S310" s="893"/>
      <c r="T310" s="893"/>
      <c r="U310" s="893"/>
      <c r="V310" s="893"/>
      <c r="W310" s="893"/>
      <c r="X310" s="893"/>
      <c r="Y310" s="893"/>
      <c r="Z310" s="893"/>
      <c r="AA310" s="893"/>
      <c r="AB310" s="893"/>
      <c r="AC310" s="893"/>
      <c r="AD310" s="893"/>
      <c r="AE310" s="893"/>
      <c r="AF310" s="893"/>
      <c r="AG310" s="893"/>
      <c r="AH310" s="893"/>
      <c r="AI310" s="893"/>
      <c r="AJ310" s="893"/>
      <c r="AK310" s="893"/>
      <c r="AL310" s="893"/>
      <c r="AM310" s="893"/>
      <c r="AN310" s="893"/>
      <c r="AO310" s="893"/>
      <c r="AP310" s="893"/>
      <c r="AQ310" s="893"/>
      <c r="AR310" s="893"/>
      <c r="AS310" s="893"/>
      <c r="AT310" s="893"/>
      <c r="AU310" s="893"/>
      <c r="AV310" s="893"/>
      <c r="AW310" s="893"/>
      <c r="AX310" s="893"/>
      <c r="AY310" s="893"/>
      <c r="AZ310" s="893"/>
      <c r="BA310" s="893"/>
      <c r="BB310" s="893"/>
      <c r="BC310" s="893"/>
      <c r="BD310" s="893"/>
      <c r="BE310" s="893"/>
      <c r="BF310" s="893"/>
      <c r="BG310" s="893"/>
      <c r="BH310" s="893"/>
      <c r="BI310" s="893"/>
      <c r="BJ310" s="893"/>
      <c r="BK310" s="893"/>
      <c r="BL310" s="893"/>
    </row>
    <row r="311" spans="4:64" s="892" customFormat="1" ht="17.25" customHeight="1">
      <c r="D311" s="4"/>
      <c r="E311" s="893"/>
      <c r="F311" s="893"/>
      <c r="G311" s="893"/>
      <c r="H311" s="893"/>
      <c r="I311" s="893"/>
      <c r="J311" s="893"/>
      <c r="K311" s="893"/>
      <c r="L311" s="893"/>
      <c r="M311" s="893"/>
      <c r="N311" s="893"/>
      <c r="O311" s="893"/>
      <c r="P311" s="893"/>
      <c r="Q311" s="893"/>
      <c r="R311" s="893"/>
      <c r="S311" s="893"/>
      <c r="T311" s="893"/>
      <c r="U311" s="893"/>
      <c r="V311" s="893"/>
      <c r="W311" s="893"/>
      <c r="X311" s="893"/>
      <c r="Y311" s="893"/>
      <c r="Z311" s="893"/>
      <c r="AA311" s="893"/>
      <c r="AB311" s="893"/>
      <c r="AC311" s="893"/>
      <c r="AD311" s="893"/>
      <c r="AE311" s="893"/>
      <c r="AF311" s="893"/>
      <c r="AG311" s="893"/>
      <c r="AH311" s="893"/>
      <c r="AI311" s="893"/>
      <c r="AJ311" s="893"/>
      <c r="AK311" s="893"/>
      <c r="AL311" s="893"/>
      <c r="AM311" s="893"/>
      <c r="AN311" s="893"/>
      <c r="AO311" s="893"/>
      <c r="AP311" s="893"/>
      <c r="AQ311" s="893"/>
      <c r="AR311" s="893"/>
      <c r="AS311" s="893"/>
      <c r="AT311" s="893"/>
      <c r="AU311" s="893"/>
      <c r="AV311" s="893"/>
      <c r="AW311" s="893"/>
      <c r="AX311" s="893"/>
      <c r="AY311" s="893"/>
      <c r="AZ311" s="893"/>
      <c r="BA311" s="893"/>
      <c r="BB311" s="893"/>
      <c r="BC311" s="893"/>
      <c r="BD311" s="893"/>
      <c r="BE311" s="893"/>
      <c r="BF311" s="893"/>
      <c r="BG311" s="893"/>
      <c r="BH311" s="893"/>
      <c r="BI311" s="893"/>
      <c r="BJ311" s="893"/>
      <c r="BK311" s="893"/>
      <c r="BL311" s="893"/>
    </row>
    <row r="312" spans="4:64" s="892" customFormat="1" ht="17.25" customHeight="1">
      <c r="D312" s="4"/>
      <c r="E312" s="893"/>
      <c r="F312" s="893"/>
      <c r="G312" s="893"/>
      <c r="H312" s="893"/>
      <c r="I312" s="893"/>
      <c r="J312" s="893"/>
      <c r="K312" s="893"/>
      <c r="L312" s="893"/>
      <c r="M312" s="893"/>
      <c r="N312" s="893"/>
      <c r="O312" s="893"/>
      <c r="P312" s="893"/>
      <c r="Q312" s="893"/>
      <c r="R312" s="893"/>
      <c r="S312" s="893"/>
      <c r="T312" s="893"/>
      <c r="U312" s="893"/>
      <c r="V312" s="893"/>
      <c r="W312" s="893"/>
      <c r="X312" s="893"/>
      <c r="Y312" s="893"/>
      <c r="Z312" s="893"/>
      <c r="AA312" s="893"/>
      <c r="AB312" s="893"/>
      <c r="AC312" s="893"/>
      <c r="AD312" s="893"/>
      <c r="AE312" s="893"/>
      <c r="AF312" s="893"/>
      <c r="AG312" s="893"/>
      <c r="AH312" s="893"/>
      <c r="AI312" s="893"/>
      <c r="AJ312" s="893"/>
      <c r="AK312" s="893"/>
      <c r="AL312" s="893"/>
      <c r="AM312" s="893"/>
      <c r="AN312" s="893"/>
      <c r="AO312" s="893"/>
      <c r="AP312" s="893"/>
      <c r="AQ312" s="893"/>
      <c r="AR312" s="893"/>
      <c r="AS312" s="893"/>
      <c r="AT312" s="893"/>
      <c r="AU312" s="893"/>
      <c r="AV312" s="893"/>
      <c r="AW312" s="893"/>
      <c r="AX312" s="893"/>
      <c r="AY312" s="893"/>
      <c r="AZ312" s="893"/>
      <c r="BA312" s="893"/>
      <c r="BB312" s="893"/>
      <c r="BC312" s="893"/>
      <c r="BD312" s="893"/>
      <c r="BE312" s="893"/>
      <c r="BF312" s="893"/>
      <c r="BG312" s="893"/>
      <c r="BH312" s="893"/>
      <c r="BI312" s="893"/>
      <c r="BJ312" s="893"/>
      <c r="BK312" s="893"/>
      <c r="BL312" s="893"/>
    </row>
    <row r="313" spans="4:64" s="892" customFormat="1" ht="17.25" customHeight="1">
      <c r="D313" s="4"/>
      <c r="E313" s="893"/>
      <c r="F313" s="893"/>
      <c r="G313" s="893"/>
      <c r="H313" s="893"/>
      <c r="I313" s="893"/>
      <c r="J313" s="893"/>
      <c r="K313" s="893"/>
      <c r="L313" s="893"/>
      <c r="M313" s="893"/>
      <c r="N313" s="893"/>
      <c r="O313" s="893"/>
      <c r="P313" s="893"/>
      <c r="Q313" s="893"/>
      <c r="R313" s="893"/>
      <c r="S313" s="893"/>
      <c r="T313" s="893"/>
      <c r="U313" s="893"/>
      <c r="V313" s="893"/>
      <c r="W313" s="893"/>
      <c r="X313" s="893"/>
      <c r="Y313" s="893"/>
      <c r="Z313" s="893"/>
      <c r="AA313" s="893"/>
      <c r="AB313" s="893"/>
      <c r="AC313" s="893"/>
      <c r="AD313" s="893"/>
      <c r="AE313" s="893"/>
      <c r="AF313" s="893"/>
      <c r="AG313" s="893"/>
      <c r="AH313" s="893"/>
      <c r="AI313" s="893"/>
      <c r="AJ313" s="893"/>
      <c r="AK313" s="893"/>
      <c r="AL313" s="893"/>
      <c r="AM313" s="893"/>
      <c r="AN313" s="893"/>
      <c r="AO313" s="893"/>
      <c r="AP313" s="893"/>
      <c r="AQ313" s="893"/>
      <c r="AR313" s="893"/>
      <c r="AS313" s="893"/>
      <c r="AT313" s="893"/>
      <c r="AU313" s="893"/>
      <c r="AV313" s="893"/>
      <c r="AW313" s="893"/>
      <c r="AX313" s="893"/>
      <c r="AY313" s="893"/>
      <c r="AZ313" s="893"/>
      <c r="BA313" s="893"/>
      <c r="BB313" s="893"/>
      <c r="BC313" s="893"/>
      <c r="BD313" s="893"/>
      <c r="BE313" s="893"/>
      <c r="BF313" s="893"/>
      <c r="BG313" s="893"/>
      <c r="BH313" s="893"/>
      <c r="BI313" s="893"/>
      <c r="BJ313" s="893"/>
      <c r="BK313" s="893"/>
      <c r="BL313" s="893"/>
    </row>
    <row r="314" spans="4:64" s="892" customFormat="1" ht="17.25" customHeight="1">
      <c r="D314" s="4"/>
      <c r="E314" s="893"/>
      <c r="F314" s="893"/>
      <c r="G314" s="893"/>
      <c r="H314" s="893"/>
      <c r="I314" s="893"/>
      <c r="J314" s="893"/>
      <c r="K314" s="893"/>
      <c r="L314" s="893"/>
      <c r="M314" s="893"/>
      <c r="N314" s="893"/>
      <c r="O314" s="893"/>
      <c r="P314" s="893"/>
      <c r="Q314" s="893"/>
      <c r="R314" s="893"/>
      <c r="S314" s="893"/>
      <c r="T314" s="893"/>
      <c r="U314" s="893"/>
      <c r="V314" s="893"/>
      <c r="W314" s="893"/>
      <c r="X314" s="893"/>
      <c r="Y314" s="893"/>
      <c r="Z314" s="893"/>
      <c r="AA314" s="893"/>
      <c r="AB314" s="893"/>
      <c r="AC314" s="893"/>
      <c r="AD314" s="893"/>
      <c r="AE314" s="893"/>
      <c r="AF314" s="893"/>
      <c r="AG314" s="893"/>
      <c r="AH314" s="893"/>
      <c r="AI314" s="893"/>
      <c r="AJ314" s="893"/>
      <c r="AK314" s="893"/>
      <c r="AL314" s="893"/>
      <c r="AM314" s="893"/>
      <c r="AN314" s="893"/>
      <c r="AO314" s="893"/>
      <c r="AP314" s="893"/>
      <c r="AQ314" s="893"/>
      <c r="AR314" s="893"/>
      <c r="AS314" s="893"/>
      <c r="AT314" s="893"/>
      <c r="AU314" s="893"/>
      <c r="AV314" s="893"/>
      <c r="AW314" s="893"/>
      <c r="AX314" s="893"/>
      <c r="AY314" s="893"/>
      <c r="AZ314" s="893"/>
      <c r="BA314" s="893"/>
      <c r="BB314" s="893"/>
      <c r="BC314" s="893"/>
      <c r="BD314" s="893"/>
      <c r="BE314" s="893"/>
      <c r="BF314" s="893"/>
      <c r="BG314" s="893"/>
      <c r="BH314" s="893"/>
      <c r="BI314" s="893"/>
      <c r="BJ314" s="893"/>
      <c r="BK314" s="893"/>
      <c r="BL314" s="893"/>
    </row>
    <row r="315" spans="4:64" s="892" customFormat="1" ht="12" customHeight="1">
      <c r="D315" s="4"/>
      <c r="E315" s="893"/>
      <c r="F315" s="893"/>
      <c r="G315" s="893"/>
      <c r="H315" s="893"/>
      <c r="I315" s="893"/>
      <c r="J315" s="893"/>
      <c r="K315" s="893"/>
      <c r="L315" s="893"/>
      <c r="M315" s="893"/>
      <c r="N315" s="893"/>
      <c r="O315" s="893"/>
      <c r="P315" s="893"/>
      <c r="Q315" s="893"/>
      <c r="R315" s="893"/>
      <c r="S315" s="893"/>
      <c r="T315" s="893"/>
      <c r="U315" s="893"/>
      <c r="V315" s="893"/>
      <c r="W315" s="893"/>
      <c r="X315" s="893"/>
      <c r="Y315" s="893"/>
      <c r="Z315" s="893"/>
      <c r="AA315" s="893"/>
      <c r="AB315" s="893"/>
      <c r="AC315" s="893"/>
      <c r="AD315" s="893"/>
      <c r="AE315" s="893"/>
      <c r="AF315" s="893"/>
      <c r="AG315" s="893"/>
      <c r="AH315" s="893"/>
      <c r="AI315" s="893"/>
      <c r="AJ315" s="893"/>
      <c r="AK315" s="893"/>
      <c r="AL315" s="893"/>
      <c r="AM315" s="893"/>
      <c r="AN315" s="893"/>
      <c r="AO315" s="893"/>
      <c r="AP315" s="893"/>
      <c r="AQ315" s="893"/>
      <c r="AR315" s="893"/>
      <c r="AS315" s="893"/>
      <c r="AT315" s="893"/>
      <c r="AU315" s="893"/>
      <c r="AV315" s="893"/>
      <c r="AW315" s="893"/>
      <c r="AX315" s="893"/>
      <c r="AY315" s="893"/>
      <c r="AZ315" s="893"/>
      <c r="BA315" s="893"/>
      <c r="BB315" s="893"/>
      <c r="BC315" s="893"/>
      <c r="BD315" s="893"/>
      <c r="BE315" s="893"/>
      <c r="BF315" s="893"/>
      <c r="BG315" s="893"/>
      <c r="BH315" s="893"/>
      <c r="BI315" s="893"/>
      <c r="BJ315" s="893"/>
      <c r="BK315" s="893"/>
      <c r="BL315" s="893"/>
    </row>
    <row r="316" spans="4:64" s="892" customFormat="1" ht="15" customHeight="1">
      <c r="D316" s="4"/>
      <c r="E316" s="893"/>
      <c r="F316" s="893"/>
      <c r="G316" s="893"/>
      <c r="H316" s="893"/>
      <c r="I316" s="893"/>
      <c r="J316" s="893"/>
      <c r="K316" s="893"/>
      <c r="L316" s="893"/>
      <c r="M316" s="893"/>
      <c r="N316" s="893"/>
      <c r="O316" s="893"/>
      <c r="P316" s="893"/>
      <c r="Q316" s="893"/>
      <c r="R316" s="893"/>
      <c r="S316" s="893"/>
      <c r="T316" s="893"/>
      <c r="U316" s="893"/>
      <c r="V316" s="893"/>
      <c r="W316" s="893"/>
      <c r="X316" s="893"/>
      <c r="Y316" s="893"/>
      <c r="Z316" s="893"/>
      <c r="AA316" s="893"/>
      <c r="AB316" s="893"/>
      <c r="AC316" s="893"/>
      <c r="AD316" s="893"/>
      <c r="AE316" s="893"/>
      <c r="AF316" s="893"/>
      <c r="AG316" s="893"/>
      <c r="AH316" s="893"/>
      <c r="AI316" s="893"/>
      <c r="AJ316" s="893"/>
      <c r="AK316" s="893"/>
      <c r="AL316" s="893"/>
      <c r="AM316" s="893"/>
      <c r="AN316" s="893"/>
      <c r="AO316" s="893"/>
      <c r="AP316" s="893"/>
      <c r="AQ316" s="893"/>
      <c r="AR316" s="893"/>
      <c r="AS316" s="893"/>
      <c r="AT316" s="893"/>
      <c r="AU316" s="893"/>
      <c r="AV316" s="893"/>
      <c r="AW316" s="893"/>
      <c r="AX316" s="893"/>
      <c r="AY316" s="893"/>
      <c r="AZ316" s="893"/>
      <c r="BA316" s="893"/>
      <c r="BB316" s="893"/>
      <c r="BC316" s="893"/>
      <c r="BD316" s="893"/>
      <c r="BE316" s="893"/>
      <c r="BF316" s="893"/>
      <c r="BG316" s="893"/>
      <c r="BH316" s="893"/>
      <c r="BI316" s="893"/>
      <c r="BJ316" s="893"/>
      <c r="BK316" s="893"/>
      <c r="BL316" s="893"/>
    </row>
    <row r="317" spans="4:64" s="892" customFormat="1" ht="15" customHeight="1">
      <c r="D317" s="4"/>
      <c r="E317" s="893"/>
      <c r="F317" s="893"/>
      <c r="G317" s="893"/>
      <c r="H317" s="893"/>
      <c r="I317" s="893"/>
      <c r="J317" s="893"/>
      <c r="K317" s="893"/>
      <c r="L317" s="893"/>
      <c r="M317" s="893"/>
      <c r="N317" s="893"/>
      <c r="O317" s="893"/>
      <c r="P317" s="893"/>
      <c r="Q317" s="893"/>
      <c r="R317" s="893"/>
      <c r="S317" s="893"/>
      <c r="T317" s="893"/>
      <c r="U317" s="893"/>
      <c r="V317" s="893"/>
      <c r="W317" s="893"/>
      <c r="X317" s="893"/>
      <c r="Y317" s="893"/>
      <c r="Z317" s="893"/>
      <c r="AA317" s="893"/>
      <c r="AB317" s="893"/>
      <c r="AC317" s="893"/>
      <c r="AD317" s="893"/>
      <c r="AE317" s="893"/>
      <c r="AF317" s="893"/>
      <c r="AG317" s="893"/>
      <c r="AH317" s="893"/>
      <c r="AI317" s="893"/>
      <c r="AJ317" s="893"/>
      <c r="AK317" s="893"/>
      <c r="AL317" s="893"/>
      <c r="AM317" s="893"/>
      <c r="AN317" s="893"/>
      <c r="AO317" s="893"/>
      <c r="AP317" s="893"/>
      <c r="AQ317" s="893"/>
      <c r="AR317" s="893"/>
      <c r="AS317" s="893"/>
      <c r="AT317" s="893"/>
      <c r="AU317" s="893"/>
      <c r="AV317" s="893"/>
      <c r="AW317" s="893"/>
      <c r="AX317" s="893"/>
      <c r="AY317" s="893"/>
      <c r="AZ317" s="893"/>
      <c r="BA317" s="893"/>
      <c r="BB317" s="893"/>
      <c r="BC317" s="893"/>
      <c r="BD317" s="893"/>
      <c r="BE317" s="893"/>
      <c r="BF317" s="893"/>
      <c r="BG317" s="893"/>
      <c r="BH317" s="893"/>
      <c r="BI317" s="893"/>
      <c r="BJ317" s="893"/>
      <c r="BK317" s="893"/>
      <c r="BL317" s="893"/>
    </row>
    <row r="318" spans="4:64" s="892" customFormat="1" ht="45.75" customHeight="1">
      <c r="D318" s="4"/>
      <c r="E318" s="893"/>
      <c r="F318" s="893"/>
      <c r="G318" s="893"/>
      <c r="H318" s="893"/>
      <c r="I318" s="893"/>
      <c r="J318" s="893"/>
      <c r="K318" s="893"/>
      <c r="L318" s="893"/>
      <c r="M318" s="893"/>
      <c r="N318" s="893"/>
      <c r="O318" s="893"/>
      <c r="P318" s="893"/>
      <c r="Q318" s="893"/>
      <c r="R318" s="893"/>
      <c r="S318" s="893"/>
      <c r="T318" s="893"/>
      <c r="U318" s="893"/>
      <c r="V318" s="893"/>
      <c r="W318" s="893"/>
      <c r="X318" s="893"/>
      <c r="Y318" s="893"/>
      <c r="Z318" s="893"/>
      <c r="AA318" s="893"/>
      <c r="AB318" s="893"/>
      <c r="AC318" s="893"/>
      <c r="AD318" s="893"/>
      <c r="AE318" s="893"/>
      <c r="AF318" s="893"/>
      <c r="AG318" s="893"/>
      <c r="AH318" s="893"/>
      <c r="AI318" s="893"/>
      <c r="AJ318" s="893"/>
      <c r="AK318" s="893"/>
      <c r="AL318" s="893"/>
      <c r="AM318" s="893"/>
      <c r="AN318" s="893"/>
      <c r="AO318" s="893"/>
      <c r="AP318" s="893"/>
      <c r="AQ318" s="893"/>
      <c r="AR318" s="893"/>
      <c r="AS318" s="893"/>
      <c r="AT318" s="893"/>
      <c r="AU318" s="893"/>
      <c r="AV318" s="893"/>
      <c r="AW318" s="893"/>
      <c r="AX318" s="893"/>
      <c r="AY318" s="893"/>
      <c r="AZ318" s="893"/>
      <c r="BA318" s="893"/>
      <c r="BB318" s="893"/>
      <c r="BC318" s="893"/>
      <c r="BD318" s="893"/>
      <c r="BE318" s="893"/>
      <c r="BF318" s="893"/>
      <c r="BG318" s="893"/>
      <c r="BH318" s="893"/>
      <c r="BI318" s="893"/>
      <c r="BJ318" s="893"/>
      <c r="BK318" s="893"/>
      <c r="BL318" s="893"/>
    </row>
    <row r="319" spans="4:64" s="892" customFormat="1" ht="49.5" customHeight="1">
      <c r="D319" s="4"/>
      <c r="E319" s="893"/>
      <c r="F319" s="893"/>
      <c r="G319" s="893"/>
      <c r="H319" s="893"/>
      <c r="I319" s="893"/>
      <c r="J319" s="893"/>
      <c r="K319" s="893"/>
      <c r="L319" s="893"/>
      <c r="M319" s="893"/>
      <c r="N319" s="893"/>
      <c r="O319" s="893"/>
      <c r="P319" s="893"/>
      <c r="Q319" s="893"/>
      <c r="R319" s="893"/>
      <c r="S319" s="893"/>
      <c r="T319" s="893"/>
      <c r="U319" s="893"/>
      <c r="V319" s="893"/>
      <c r="W319" s="893"/>
      <c r="X319" s="893"/>
      <c r="Y319" s="893"/>
      <c r="Z319" s="893"/>
      <c r="AA319" s="893"/>
      <c r="AB319" s="893"/>
      <c r="AC319" s="893"/>
      <c r="AD319" s="893"/>
      <c r="AE319" s="893"/>
      <c r="AF319" s="893"/>
      <c r="AG319" s="893"/>
      <c r="AH319" s="893"/>
      <c r="AI319" s="893"/>
      <c r="AJ319" s="893"/>
      <c r="AK319" s="893"/>
      <c r="AL319" s="893"/>
      <c r="AM319" s="893"/>
      <c r="AN319" s="893"/>
      <c r="AO319" s="893"/>
      <c r="AP319" s="893"/>
      <c r="AQ319" s="893"/>
      <c r="AR319" s="893"/>
      <c r="AS319" s="893"/>
      <c r="AT319" s="893"/>
      <c r="AU319" s="893"/>
      <c r="AV319" s="893"/>
      <c r="AW319" s="893"/>
      <c r="AX319" s="893"/>
      <c r="AY319" s="893"/>
      <c r="AZ319" s="893"/>
      <c r="BA319" s="893"/>
      <c r="BB319" s="893"/>
      <c r="BC319" s="893"/>
      <c r="BD319" s="893"/>
      <c r="BE319" s="893"/>
      <c r="BF319" s="893"/>
      <c r="BG319" s="893"/>
      <c r="BH319" s="893"/>
      <c r="BI319" s="893"/>
      <c r="BJ319" s="893"/>
      <c r="BK319" s="893"/>
      <c r="BL319" s="893"/>
    </row>
    <row r="320" spans="4:64" s="892" customFormat="1" ht="12.75" customHeight="1">
      <c r="D320" s="4"/>
      <c r="E320" s="893"/>
      <c r="F320" s="893"/>
      <c r="G320" s="893"/>
      <c r="H320" s="893"/>
      <c r="I320" s="893"/>
      <c r="J320" s="893"/>
      <c r="K320" s="893"/>
      <c r="L320" s="893"/>
      <c r="M320" s="893"/>
      <c r="N320" s="893"/>
      <c r="O320" s="893"/>
      <c r="P320" s="893"/>
      <c r="Q320" s="893"/>
      <c r="R320" s="893"/>
      <c r="S320" s="893"/>
      <c r="T320" s="893"/>
      <c r="U320" s="893"/>
      <c r="V320" s="893"/>
      <c r="W320" s="893"/>
      <c r="X320" s="893"/>
      <c r="Y320" s="893"/>
      <c r="Z320" s="893"/>
      <c r="AA320" s="893"/>
      <c r="AB320" s="893"/>
      <c r="AC320" s="893"/>
      <c r="AD320" s="893"/>
      <c r="AE320" s="893"/>
      <c r="AF320" s="893"/>
      <c r="AG320" s="893"/>
      <c r="AH320" s="893"/>
      <c r="AI320" s="893"/>
      <c r="AJ320" s="893"/>
      <c r="AK320" s="893"/>
      <c r="AL320" s="893"/>
      <c r="AM320" s="893"/>
      <c r="AN320" s="893"/>
      <c r="AO320" s="893"/>
      <c r="AP320" s="893"/>
      <c r="AQ320" s="893"/>
      <c r="AR320" s="893"/>
      <c r="AS320" s="893"/>
      <c r="AT320" s="893"/>
      <c r="AU320" s="893"/>
      <c r="AV320" s="893"/>
      <c r="AW320" s="893"/>
      <c r="AX320" s="893"/>
      <c r="AY320" s="893"/>
      <c r="AZ320" s="893"/>
      <c r="BA320" s="893"/>
      <c r="BB320" s="893"/>
      <c r="BC320" s="893"/>
      <c r="BD320" s="893"/>
      <c r="BE320" s="893"/>
      <c r="BF320" s="893"/>
      <c r="BG320" s="893"/>
      <c r="BH320" s="893"/>
      <c r="BI320" s="893"/>
      <c r="BJ320" s="893"/>
      <c r="BK320" s="893"/>
      <c r="BL320" s="893"/>
    </row>
    <row r="321" spans="4:64" s="892" customFormat="1" ht="11.1" customHeight="1">
      <c r="D321" s="4"/>
      <c r="E321" s="893"/>
      <c r="F321" s="893"/>
      <c r="G321" s="893"/>
      <c r="H321" s="893"/>
      <c r="I321" s="893"/>
      <c r="J321" s="893"/>
      <c r="K321" s="893"/>
      <c r="L321" s="893"/>
      <c r="M321" s="893"/>
      <c r="N321" s="893"/>
      <c r="O321" s="893"/>
      <c r="P321" s="893"/>
      <c r="Q321" s="893"/>
      <c r="R321" s="893"/>
      <c r="S321" s="893"/>
      <c r="T321" s="893"/>
      <c r="U321" s="893"/>
      <c r="V321" s="893"/>
      <c r="W321" s="893"/>
      <c r="X321" s="893"/>
      <c r="Y321" s="893"/>
      <c r="Z321" s="893"/>
      <c r="AA321" s="893"/>
      <c r="AB321" s="893"/>
      <c r="AC321" s="893"/>
      <c r="AD321" s="893"/>
      <c r="AE321" s="893"/>
      <c r="AF321" s="893"/>
      <c r="AG321" s="893"/>
      <c r="AH321" s="893"/>
      <c r="AI321" s="893"/>
      <c r="AJ321" s="893"/>
      <c r="AK321" s="893"/>
      <c r="AL321" s="893"/>
      <c r="AM321" s="893"/>
      <c r="AN321" s="893"/>
      <c r="AO321" s="893"/>
      <c r="AP321" s="893"/>
      <c r="AQ321" s="893"/>
      <c r="AR321" s="893"/>
      <c r="AS321" s="893"/>
      <c r="AT321" s="893"/>
      <c r="AU321" s="893"/>
      <c r="AV321" s="893"/>
      <c r="AW321" s="893"/>
      <c r="AX321" s="893"/>
      <c r="AY321" s="893"/>
      <c r="AZ321" s="893"/>
      <c r="BA321" s="893"/>
      <c r="BB321" s="893"/>
      <c r="BC321" s="893"/>
      <c r="BD321" s="893"/>
      <c r="BE321" s="893"/>
      <c r="BF321" s="893"/>
      <c r="BG321" s="893"/>
      <c r="BH321" s="893"/>
      <c r="BI321" s="893"/>
      <c r="BJ321" s="893"/>
      <c r="BK321" s="893"/>
      <c r="BL321" s="893"/>
    </row>
    <row r="322" spans="4:64" s="892" customFormat="1" ht="24" customHeight="1">
      <c r="D322" s="4"/>
      <c r="E322" s="893"/>
      <c r="F322" s="893"/>
      <c r="G322" s="893"/>
      <c r="H322" s="893"/>
      <c r="I322" s="893"/>
      <c r="J322" s="893"/>
      <c r="K322" s="893"/>
      <c r="L322" s="893"/>
      <c r="M322" s="893"/>
      <c r="N322" s="893"/>
      <c r="O322" s="893"/>
      <c r="P322" s="893"/>
      <c r="Q322" s="893"/>
      <c r="R322" s="893"/>
      <c r="S322" s="893"/>
      <c r="T322" s="893"/>
      <c r="U322" s="893"/>
      <c r="V322" s="893"/>
      <c r="W322" s="893"/>
      <c r="X322" s="893"/>
      <c r="Y322" s="893"/>
      <c r="Z322" s="893"/>
      <c r="AA322" s="893"/>
      <c r="AB322" s="893"/>
      <c r="AC322" s="893"/>
      <c r="AD322" s="893"/>
      <c r="AE322" s="893"/>
      <c r="AF322" s="893"/>
      <c r="AG322" s="893"/>
      <c r="AH322" s="893"/>
      <c r="AI322" s="893"/>
      <c r="AJ322" s="893"/>
      <c r="AK322" s="893"/>
      <c r="AL322" s="893"/>
      <c r="AM322" s="893"/>
      <c r="AN322" s="893"/>
      <c r="AO322" s="893"/>
      <c r="AP322" s="893"/>
      <c r="AQ322" s="893"/>
      <c r="AR322" s="893"/>
      <c r="AS322" s="893"/>
      <c r="AT322" s="893"/>
      <c r="AU322" s="893"/>
      <c r="AV322" s="893"/>
      <c r="AW322" s="893"/>
      <c r="AX322" s="893"/>
      <c r="AY322" s="893"/>
      <c r="AZ322" s="893"/>
      <c r="BA322" s="893"/>
      <c r="BB322" s="893"/>
      <c r="BC322" s="893"/>
      <c r="BD322" s="893"/>
      <c r="BE322" s="893"/>
      <c r="BF322" s="893"/>
      <c r="BG322" s="893"/>
      <c r="BH322" s="893"/>
      <c r="BI322" s="893"/>
      <c r="BJ322" s="893"/>
      <c r="BK322" s="893"/>
      <c r="BL322" s="893"/>
    </row>
    <row r="323" spans="4:64" s="892" customFormat="1" ht="11.1" customHeight="1">
      <c r="D323" s="4"/>
      <c r="E323" s="893"/>
      <c r="F323" s="893"/>
      <c r="G323" s="893"/>
      <c r="H323" s="893"/>
      <c r="I323" s="893"/>
      <c r="J323" s="893"/>
      <c r="K323" s="893"/>
      <c r="L323" s="893"/>
      <c r="M323" s="893"/>
      <c r="N323" s="893"/>
      <c r="O323" s="893"/>
      <c r="P323" s="893"/>
      <c r="Q323" s="893"/>
      <c r="R323" s="893"/>
      <c r="S323" s="893"/>
      <c r="T323" s="893"/>
      <c r="U323" s="893"/>
      <c r="V323" s="893"/>
      <c r="W323" s="893"/>
      <c r="X323" s="893"/>
      <c r="Y323" s="893"/>
      <c r="Z323" s="893"/>
      <c r="AA323" s="893"/>
      <c r="AB323" s="893"/>
      <c r="AC323" s="893"/>
      <c r="AD323" s="893"/>
      <c r="AE323" s="893"/>
      <c r="AF323" s="893"/>
      <c r="AG323" s="893"/>
      <c r="AH323" s="893"/>
      <c r="AI323" s="893"/>
      <c r="AJ323" s="893"/>
      <c r="AK323" s="893"/>
      <c r="AL323" s="893"/>
      <c r="AM323" s="893"/>
      <c r="AN323" s="893"/>
      <c r="AO323" s="893"/>
      <c r="AP323" s="893"/>
      <c r="AQ323" s="893"/>
      <c r="AR323" s="893"/>
      <c r="AS323" s="893"/>
      <c r="AT323" s="893"/>
      <c r="AU323" s="893"/>
      <c r="AV323" s="893"/>
      <c r="AW323" s="893"/>
      <c r="AX323" s="893"/>
      <c r="AY323" s="893"/>
      <c r="AZ323" s="893"/>
      <c r="BA323" s="893"/>
      <c r="BB323" s="893"/>
      <c r="BC323" s="893"/>
      <c r="BD323" s="893"/>
      <c r="BE323" s="893"/>
      <c r="BF323" s="893"/>
      <c r="BG323" s="893"/>
      <c r="BH323" s="893"/>
      <c r="BI323" s="893"/>
      <c r="BJ323" s="893"/>
      <c r="BK323" s="893"/>
      <c r="BL323" s="893"/>
    </row>
    <row r="324" spans="4:64" s="892" customFormat="1" ht="12.75" customHeight="1">
      <c r="D324" s="4"/>
      <c r="E324" s="893"/>
      <c r="F324" s="893"/>
      <c r="G324" s="893"/>
      <c r="H324" s="893"/>
      <c r="I324" s="893"/>
      <c r="J324" s="893"/>
      <c r="K324" s="893"/>
      <c r="L324" s="893"/>
      <c r="M324" s="893"/>
      <c r="N324" s="893"/>
      <c r="O324" s="893"/>
      <c r="P324" s="893"/>
      <c r="Q324" s="893"/>
      <c r="R324" s="893"/>
      <c r="S324" s="893"/>
      <c r="T324" s="893"/>
      <c r="U324" s="893"/>
      <c r="V324" s="893"/>
      <c r="W324" s="893"/>
      <c r="X324" s="893"/>
      <c r="Y324" s="893"/>
      <c r="Z324" s="893"/>
      <c r="AA324" s="893"/>
      <c r="AB324" s="893"/>
      <c r="AC324" s="893"/>
      <c r="AD324" s="893"/>
      <c r="AE324" s="893"/>
      <c r="AF324" s="893"/>
      <c r="AG324" s="893"/>
      <c r="AH324" s="893"/>
      <c r="AI324" s="893"/>
      <c r="AJ324" s="893"/>
      <c r="AK324" s="893"/>
      <c r="AL324" s="893"/>
      <c r="AM324" s="893"/>
      <c r="AN324" s="893"/>
      <c r="AO324" s="893"/>
      <c r="AP324" s="893"/>
      <c r="AQ324" s="893"/>
      <c r="AR324" s="893"/>
      <c r="AS324" s="893"/>
      <c r="AT324" s="893"/>
      <c r="AU324" s="893"/>
      <c r="AV324" s="893"/>
      <c r="AW324" s="893"/>
      <c r="AX324" s="893"/>
      <c r="AY324" s="893"/>
      <c r="AZ324" s="893"/>
      <c r="BA324" s="893"/>
      <c r="BB324" s="893"/>
      <c r="BC324" s="893"/>
      <c r="BD324" s="893"/>
      <c r="BE324" s="893"/>
      <c r="BF324" s="893"/>
      <c r="BG324" s="893"/>
      <c r="BH324" s="893"/>
      <c r="BI324" s="893"/>
      <c r="BJ324" s="893"/>
      <c r="BK324" s="893"/>
      <c r="BL324" s="893"/>
    </row>
    <row r="325" spans="4:64" s="892" customFormat="1" ht="11.1" customHeight="1">
      <c r="D325" s="4"/>
      <c r="E325" s="893"/>
      <c r="F325" s="893"/>
      <c r="G325" s="893"/>
      <c r="H325" s="893"/>
      <c r="I325" s="893"/>
      <c r="J325" s="893"/>
      <c r="K325" s="893"/>
      <c r="L325" s="893"/>
      <c r="M325" s="893"/>
      <c r="N325" s="893"/>
      <c r="O325" s="893"/>
      <c r="P325" s="893"/>
      <c r="Q325" s="893"/>
      <c r="R325" s="893"/>
      <c r="S325" s="893"/>
      <c r="T325" s="893"/>
      <c r="U325" s="893"/>
      <c r="V325" s="893"/>
      <c r="W325" s="893"/>
      <c r="X325" s="893"/>
      <c r="Y325" s="893"/>
      <c r="Z325" s="893"/>
      <c r="AA325" s="893"/>
      <c r="AB325" s="893"/>
      <c r="AC325" s="893"/>
      <c r="AD325" s="893"/>
      <c r="AE325" s="893"/>
      <c r="AF325" s="893"/>
      <c r="AG325" s="893"/>
      <c r="AH325" s="893"/>
      <c r="AI325" s="893"/>
      <c r="AJ325" s="893"/>
      <c r="AK325" s="893"/>
      <c r="AL325" s="893"/>
      <c r="AM325" s="893"/>
      <c r="AN325" s="893"/>
      <c r="AO325" s="893"/>
      <c r="AP325" s="893"/>
      <c r="AQ325" s="893"/>
      <c r="AR325" s="893"/>
      <c r="AS325" s="893"/>
      <c r="AT325" s="893"/>
      <c r="AU325" s="893"/>
      <c r="AV325" s="893"/>
      <c r="AW325" s="893"/>
      <c r="AX325" s="893"/>
      <c r="AY325" s="893"/>
      <c r="AZ325" s="893"/>
      <c r="BA325" s="893"/>
      <c r="BB325" s="893"/>
      <c r="BC325" s="893"/>
      <c r="BD325" s="893"/>
      <c r="BE325" s="893"/>
      <c r="BF325" s="893"/>
      <c r="BG325" s="893"/>
      <c r="BH325" s="893"/>
      <c r="BI325" s="893"/>
      <c r="BJ325" s="893"/>
      <c r="BK325" s="893"/>
      <c r="BL325" s="893"/>
    </row>
    <row r="326" spans="4:64" s="892" customFormat="1" ht="12.75" customHeight="1">
      <c r="D326" s="4"/>
      <c r="E326" s="893"/>
      <c r="F326" s="893"/>
      <c r="G326" s="893"/>
      <c r="H326" s="893"/>
      <c r="I326" s="893"/>
      <c r="J326" s="893"/>
      <c r="K326" s="893"/>
      <c r="L326" s="893"/>
      <c r="M326" s="893"/>
      <c r="N326" s="893"/>
      <c r="O326" s="893"/>
      <c r="P326" s="893"/>
      <c r="Q326" s="893"/>
      <c r="R326" s="893"/>
      <c r="S326" s="893"/>
      <c r="T326" s="893"/>
      <c r="U326" s="893"/>
      <c r="V326" s="893"/>
      <c r="W326" s="893"/>
      <c r="X326" s="893"/>
      <c r="Y326" s="893"/>
      <c r="Z326" s="893"/>
      <c r="AA326" s="893"/>
      <c r="AB326" s="893"/>
      <c r="AC326" s="893"/>
      <c r="AD326" s="893"/>
      <c r="AE326" s="893"/>
      <c r="AF326" s="893"/>
      <c r="AG326" s="893"/>
      <c r="AH326" s="893"/>
      <c r="AI326" s="893"/>
      <c r="AJ326" s="893"/>
      <c r="AK326" s="893"/>
      <c r="AL326" s="893"/>
      <c r="AM326" s="893"/>
      <c r="AN326" s="893"/>
      <c r="AO326" s="893"/>
      <c r="AP326" s="893"/>
      <c r="AQ326" s="893"/>
      <c r="AR326" s="893"/>
      <c r="AS326" s="893"/>
      <c r="AT326" s="893"/>
      <c r="AU326" s="893"/>
      <c r="AV326" s="893"/>
      <c r="AW326" s="893"/>
      <c r="AX326" s="893"/>
      <c r="AY326" s="893"/>
      <c r="AZ326" s="893"/>
      <c r="BA326" s="893"/>
      <c r="BB326" s="893"/>
      <c r="BC326" s="893"/>
      <c r="BD326" s="893"/>
      <c r="BE326" s="893"/>
      <c r="BF326" s="893"/>
      <c r="BG326" s="893"/>
      <c r="BH326" s="893"/>
      <c r="BI326" s="893"/>
      <c r="BJ326" s="893"/>
      <c r="BK326" s="893"/>
      <c r="BL326" s="893"/>
    </row>
    <row r="327" spans="4:64" s="892" customFormat="1" ht="12.75" customHeight="1">
      <c r="D327" s="4"/>
      <c r="E327" s="893"/>
      <c r="F327" s="893"/>
      <c r="G327" s="893"/>
      <c r="H327" s="893"/>
      <c r="I327" s="893"/>
      <c r="J327" s="893"/>
      <c r="K327" s="893"/>
      <c r="L327" s="893"/>
      <c r="M327" s="893"/>
      <c r="N327" s="893"/>
      <c r="O327" s="893"/>
      <c r="P327" s="893"/>
      <c r="Q327" s="893"/>
      <c r="R327" s="893"/>
      <c r="S327" s="893"/>
      <c r="T327" s="893"/>
      <c r="U327" s="893"/>
      <c r="V327" s="893"/>
      <c r="W327" s="893"/>
      <c r="X327" s="893"/>
      <c r="Y327" s="893"/>
      <c r="Z327" s="893"/>
      <c r="AA327" s="893"/>
      <c r="AB327" s="893"/>
      <c r="AC327" s="893"/>
      <c r="AD327" s="893"/>
      <c r="AE327" s="893"/>
      <c r="AF327" s="893"/>
      <c r="AG327" s="893"/>
      <c r="AH327" s="893"/>
      <c r="AI327" s="893"/>
      <c r="AJ327" s="893"/>
      <c r="AK327" s="893"/>
      <c r="AL327" s="893"/>
      <c r="AM327" s="893"/>
      <c r="AN327" s="893"/>
      <c r="AO327" s="893"/>
      <c r="AP327" s="893"/>
      <c r="AQ327" s="893"/>
      <c r="AR327" s="893"/>
      <c r="AS327" s="893"/>
      <c r="AT327" s="893"/>
      <c r="AU327" s="893"/>
      <c r="AV327" s="893"/>
      <c r="AW327" s="893"/>
      <c r="AX327" s="893"/>
      <c r="AY327" s="893"/>
      <c r="AZ327" s="893"/>
      <c r="BA327" s="893"/>
      <c r="BB327" s="893"/>
      <c r="BC327" s="893"/>
      <c r="BD327" s="893"/>
      <c r="BE327" s="893"/>
      <c r="BF327" s="893"/>
      <c r="BG327" s="893"/>
      <c r="BH327" s="893"/>
      <c r="BI327" s="893"/>
      <c r="BJ327" s="893"/>
      <c r="BK327" s="893"/>
      <c r="BL327" s="893"/>
    </row>
    <row r="328" spans="4:64" s="892" customFormat="1" ht="12.75" customHeight="1">
      <c r="D328" s="4"/>
      <c r="E328" s="893"/>
      <c r="F328" s="893"/>
      <c r="G328" s="893"/>
      <c r="H328" s="893"/>
      <c r="I328" s="893"/>
      <c r="J328" s="893"/>
      <c r="K328" s="893"/>
      <c r="L328" s="893"/>
      <c r="M328" s="893"/>
      <c r="N328" s="893"/>
      <c r="O328" s="893"/>
      <c r="P328" s="893"/>
      <c r="Q328" s="893"/>
      <c r="R328" s="893"/>
      <c r="S328" s="893"/>
      <c r="T328" s="893"/>
      <c r="U328" s="893"/>
      <c r="V328" s="893"/>
      <c r="W328" s="893"/>
      <c r="X328" s="893"/>
      <c r="Y328" s="893"/>
      <c r="Z328" s="893"/>
      <c r="AA328" s="893"/>
      <c r="AB328" s="893"/>
      <c r="AC328" s="893"/>
      <c r="AD328" s="893"/>
      <c r="AE328" s="893"/>
      <c r="AF328" s="893"/>
      <c r="AG328" s="893"/>
      <c r="AH328" s="893"/>
      <c r="AI328" s="893"/>
      <c r="AJ328" s="893"/>
      <c r="AK328" s="893"/>
      <c r="AL328" s="893"/>
      <c r="AM328" s="893"/>
      <c r="AN328" s="893"/>
      <c r="AO328" s="893"/>
      <c r="AP328" s="893"/>
      <c r="AQ328" s="893"/>
      <c r="AR328" s="893"/>
      <c r="AS328" s="893"/>
      <c r="AT328" s="893"/>
      <c r="AU328" s="893"/>
      <c r="AV328" s="893"/>
      <c r="AW328" s="893"/>
      <c r="AX328" s="893"/>
      <c r="AY328" s="893"/>
      <c r="AZ328" s="893"/>
      <c r="BA328" s="893"/>
      <c r="BB328" s="893"/>
      <c r="BC328" s="893"/>
      <c r="BD328" s="893"/>
      <c r="BE328" s="893"/>
      <c r="BF328" s="893"/>
      <c r="BG328" s="893"/>
      <c r="BH328" s="893"/>
      <c r="BI328" s="893"/>
      <c r="BJ328" s="893"/>
      <c r="BK328" s="893"/>
      <c r="BL328" s="893"/>
    </row>
    <row r="329" spans="4:64" s="892" customFormat="1" ht="12.75" customHeight="1">
      <c r="D329" s="4"/>
      <c r="E329" s="893"/>
      <c r="F329" s="893"/>
      <c r="G329" s="893"/>
      <c r="H329" s="893"/>
      <c r="I329" s="893"/>
      <c r="J329" s="893"/>
      <c r="K329" s="893"/>
      <c r="L329" s="893"/>
      <c r="M329" s="893"/>
      <c r="N329" s="893"/>
      <c r="O329" s="893"/>
      <c r="P329" s="893"/>
      <c r="Q329" s="893"/>
      <c r="R329" s="893"/>
      <c r="S329" s="893"/>
      <c r="T329" s="893"/>
      <c r="U329" s="893"/>
      <c r="V329" s="893"/>
      <c r="W329" s="893"/>
      <c r="X329" s="893"/>
      <c r="Y329" s="893"/>
      <c r="Z329" s="893"/>
      <c r="AA329" s="893"/>
      <c r="AB329" s="893"/>
      <c r="AC329" s="893"/>
      <c r="AD329" s="893"/>
      <c r="AE329" s="893"/>
      <c r="AF329" s="893"/>
      <c r="AG329" s="893"/>
      <c r="AH329" s="893"/>
      <c r="AI329" s="893"/>
      <c r="AJ329" s="893"/>
      <c r="AK329" s="893"/>
      <c r="AL329" s="893"/>
      <c r="AM329" s="893"/>
      <c r="AN329" s="893"/>
      <c r="AO329" s="893"/>
      <c r="AP329" s="893"/>
      <c r="AQ329" s="893"/>
      <c r="AR329" s="893"/>
      <c r="AS329" s="893"/>
      <c r="AT329" s="893"/>
      <c r="AU329" s="893"/>
      <c r="AV329" s="893"/>
      <c r="AW329" s="893"/>
      <c r="AX329" s="893"/>
      <c r="AY329" s="893"/>
      <c r="AZ329" s="893"/>
      <c r="BA329" s="893"/>
      <c r="BB329" s="893"/>
      <c r="BC329" s="893"/>
      <c r="BD329" s="893"/>
      <c r="BE329" s="893"/>
      <c r="BF329" s="893"/>
      <c r="BG329" s="893"/>
      <c r="BH329" s="893"/>
      <c r="BI329" s="893"/>
      <c r="BJ329" s="893"/>
      <c r="BK329" s="893"/>
      <c r="BL329" s="893"/>
    </row>
    <row r="330" spans="4:64" s="892" customFormat="1" ht="12.75" customHeight="1">
      <c r="D330" s="4"/>
      <c r="E330" s="893"/>
      <c r="F330" s="893"/>
      <c r="G330" s="893"/>
      <c r="H330" s="893"/>
      <c r="I330" s="893"/>
      <c r="J330" s="893"/>
      <c r="K330" s="893"/>
      <c r="L330" s="893"/>
      <c r="M330" s="893"/>
      <c r="N330" s="893"/>
      <c r="O330" s="893"/>
      <c r="P330" s="893"/>
      <c r="Q330" s="893"/>
      <c r="R330" s="893"/>
      <c r="S330" s="893"/>
      <c r="T330" s="893"/>
      <c r="U330" s="893"/>
      <c r="V330" s="893"/>
      <c r="W330" s="893"/>
      <c r="X330" s="893"/>
      <c r="Y330" s="893"/>
      <c r="Z330" s="893"/>
      <c r="AA330" s="893"/>
      <c r="AB330" s="893"/>
      <c r="AC330" s="893"/>
      <c r="AD330" s="893"/>
      <c r="AE330" s="893"/>
      <c r="AF330" s="893"/>
      <c r="AG330" s="893"/>
      <c r="AH330" s="893"/>
      <c r="AI330" s="893"/>
      <c r="AJ330" s="893"/>
      <c r="AK330" s="893"/>
      <c r="AL330" s="893"/>
      <c r="AM330" s="893"/>
      <c r="AN330" s="893"/>
      <c r="AO330" s="893"/>
      <c r="AP330" s="893"/>
      <c r="AQ330" s="893"/>
      <c r="AR330" s="893"/>
      <c r="AS330" s="893"/>
      <c r="AT330" s="893"/>
      <c r="AU330" s="893"/>
      <c r="AV330" s="893"/>
      <c r="AW330" s="893"/>
      <c r="AX330" s="893"/>
      <c r="AY330" s="893"/>
      <c r="AZ330" s="893"/>
      <c r="BA330" s="893"/>
      <c r="BB330" s="893"/>
      <c r="BC330" s="893"/>
      <c r="BD330" s="893"/>
      <c r="BE330" s="893"/>
      <c r="BF330" s="893"/>
      <c r="BG330" s="893"/>
      <c r="BH330" s="893"/>
      <c r="BI330" s="893"/>
      <c r="BJ330" s="893"/>
      <c r="BK330" s="893"/>
      <c r="BL330" s="893"/>
    </row>
    <row r="331" spans="4:64" s="892" customFormat="1" ht="11.1" customHeight="1">
      <c r="D331" s="4"/>
      <c r="E331" s="893"/>
      <c r="F331" s="893"/>
      <c r="G331" s="893"/>
      <c r="H331" s="893"/>
      <c r="I331" s="893"/>
      <c r="J331" s="893"/>
      <c r="K331" s="893"/>
      <c r="L331" s="893"/>
      <c r="M331" s="893"/>
      <c r="N331" s="893"/>
      <c r="O331" s="893"/>
      <c r="P331" s="893"/>
      <c r="Q331" s="893"/>
      <c r="R331" s="893"/>
      <c r="S331" s="893"/>
      <c r="T331" s="893"/>
      <c r="U331" s="893"/>
      <c r="V331" s="893"/>
      <c r="W331" s="893"/>
      <c r="X331" s="893"/>
      <c r="Y331" s="893"/>
      <c r="Z331" s="893"/>
      <c r="AA331" s="893"/>
      <c r="AB331" s="893"/>
      <c r="AC331" s="893"/>
      <c r="AD331" s="893"/>
      <c r="AE331" s="893"/>
      <c r="AF331" s="893"/>
      <c r="AG331" s="893"/>
      <c r="AH331" s="893"/>
      <c r="AI331" s="893"/>
      <c r="AJ331" s="893"/>
      <c r="AK331" s="893"/>
      <c r="AL331" s="893"/>
      <c r="AM331" s="893"/>
      <c r="AN331" s="893"/>
      <c r="AO331" s="893"/>
      <c r="AP331" s="893"/>
      <c r="AQ331" s="893"/>
      <c r="AR331" s="893"/>
      <c r="AS331" s="893"/>
      <c r="AT331" s="893"/>
      <c r="AU331" s="893"/>
      <c r="AV331" s="893"/>
      <c r="AW331" s="893"/>
      <c r="AX331" s="893"/>
      <c r="AY331" s="893"/>
      <c r="AZ331" s="893"/>
      <c r="BA331" s="893"/>
      <c r="BB331" s="893"/>
      <c r="BC331" s="893"/>
      <c r="BD331" s="893"/>
      <c r="BE331" s="893"/>
      <c r="BF331" s="893"/>
      <c r="BG331" s="893"/>
      <c r="BH331" s="893"/>
      <c r="BI331" s="893"/>
      <c r="BJ331" s="893"/>
      <c r="BK331" s="893"/>
      <c r="BL331" s="893"/>
    </row>
    <row r="332" spans="4:64" s="892" customFormat="1" ht="12.75" customHeight="1">
      <c r="D332" s="4"/>
      <c r="E332" s="893"/>
      <c r="F332" s="893"/>
      <c r="G332" s="893"/>
      <c r="H332" s="893"/>
      <c r="I332" s="893"/>
      <c r="J332" s="893"/>
      <c r="K332" s="893"/>
      <c r="L332" s="893"/>
      <c r="M332" s="893"/>
      <c r="N332" s="893"/>
      <c r="O332" s="893"/>
      <c r="P332" s="893"/>
      <c r="Q332" s="893"/>
      <c r="R332" s="893"/>
      <c r="S332" s="893"/>
      <c r="T332" s="893"/>
      <c r="U332" s="893"/>
      <c r="V332" s="893"/>
      <c r="W332" s="893"/>
      <c r="X332" s="893"/>
      <c r="Y332" s="893"/>
      <c r="Z332" s="893"/>
      <c r="AA332" s="893"/>
      <c r="AB332" s="893"/>
      <c r="AC332" s="893"/>
      <c r="AD332" s="893"/>
      <c r="AE332" s="893"/>
      <c r="AF332" s="893"/>
      <c r="AG332" s="893"/>
      <c r="AH332" s="893"/>
      <c r="AI332" s="893"/>
      <c r="AJ332" s="893"/>
      <c r="AK332" s="893"/>
      <c r="AL332" s="893"/>
      <c r="AM332" s="893"/>
      <c r="AN332" s="893"/>
      <c r="AO332" s="893"/>
      <c r="AP332" s="893"/>
      <c r="AQ332" s="893"/>
      <c r="AR332" s="893"/>
      <c r="AS332" s="893"/>
      <c r="AT332" s="893"/>
      <c r="AU332" s="893"/>
      <c r="AV332" s="893"/>
      <c r="AW332" s="893"/>
      <c r="AX332" s="893"/>
      <c r="AY332" s="893"/>
      <c r="AZ332" s="893"/>
      <c r="BA332" s="893"/>
      <c r="BB332" s="893"/>
      <c r="BC332" s="893"/>
      <c r="BD332" s="893"/>
      <c r="BE332" s="893"/>
      <c r="BF332" s="893"/>
      <c r="BG332" s="893"/>
      <c r="BH332" s="893"/>
      <c r="BI332" s="893"/>
      <c r="BJ332" s="893"/>
      <c r="BK332" s="893"/>
      <c r="BL332" s="893"/>
    </row>
    <row r="333" spans="4:64" s="892" customFormat="1" ht="12.75" customHeight="1">
      <c r="D333" s="4"/>
      <c r="E333" s="893"/>
      <c r="F333" s="893"/>
      <c r="G333" s="893"/>
      <c r="H333" s="893"/>
      <c r="I333" s="893"/>
      <c r="J333" s="893"/>
      <c r="K333" s="893"/>
      <c r="L333" s="893"/>
      <c r="M333" s="893"/>
      <c r="N333" s="893"/>
      <c r="O333" s="893"/>
      <c r="P333" s="893"/>
      <c r="Q333" s="893"/>
      <c r="R333" s="893"/>
      <c r="S333" s="893"/>
      <c r="T333" s="893"/>
      <c r="U333" s="893"/>
      <c r="V333" s="893"/>
      <c r="W333" s="893"/>
      <c r="X333" s="893"/>
      <c r="Y333" s="893"/>
      <c r="Z333" s="893"/>
      <c r="AA333" s="893"/>
      <c r="AB333" s="893"/>
      <c r="AC333" s="893"/>
      <c r="AD333" s="893"/>
      <c r="AE333" s="893"/>
      <c r="AF333" s="893"/>
      <c r="AG333" s="893"/>
      <c r="AH333" s="893"/>
      <c r="AI333" s="893"/>
      <c r="AJ333" s="893"/>
      <c r="AK333" s="893"/>
      <c r="AL333" s="893"/>
      <c r="AM333" s="893"/>
      <c r="AN333" s="893"/>
      <c r="AO333" s="893"/>
      <c r="AP333" s="893"/>
      <c r="AQ333" s="893"/>
      <c r="AR333" s="893"/>
      <c r="AS333" s="893"/>
      <c r="AT333" s="893"/>
      <c r="AU333" s="893"/>
      <c r="AV333" s="893"/>
      <c r="AW333" s="893"/>
      <c r="AX333" s="893"/>
      <c r="AY333" s="893"/>
      <c r="AZ333" s="893"/>
      <c r="BA333" s="893"/>
      <c r="BB333" s="893"/>
      <c r="BC333" s="893"/>
      <c r="BD333" s="893"/>
      <c r="BE333" s="893"/>
      <c r="BF333" s="893"/>
      <c r="BG333" s="893"/>
      <c r="BH333" s="893"/>
      <c r="BI333" s="893"/>
      <c r="BJ333" s="893"/>
      <c r="BK333" s="893"/>
      <c r="BL333" s="893"/>
    </row>
    <row r="334" spans="4:64" s="892" customFormat="1" ht="12.75" customHeight="1">
      <c r="D334" s="4"/>
      <c r="E334" s="893"/>
      <c r="F334" s="893"/>
      <c r="G334" s="893"/>
      <c r="H334" s="893"/>
      <c r="I334" s="893"/>
      <c r="J334" s="893"/>
      <c r="K334" s="893"/>
      <c r="L334" s="893"/>
      <c r="M334" s="893"/>
      <c r="N334" s="893"/>
      <c r="O334" s="893"/>
      <c r="P334" s="893"/>
      <c r="Q334" s="893"/>
      <c r="R334" s="893"/>
      <c r="S334" s="893"/>
      <c r="T334" s="893"/>
      <c r="U334" s="893"/>
      <c r="V334" s="893"/>
      <c r="W334" s="893"/>
      <c r="X334" s="893"/>
      <c r="Y334" s="893"/>
      <c r="Z334" s="893"/>
      <c r="AA334" s="893"/>
      <c r="AB334" s="893"/>
      <c r="AC334" s="893"/>
      <c r="AD334" s="893"/>
      <c r="AE334" s="893"/>
      <c r="AF334" s="893"/>
      <c r="AG334" s="893"/>
      <c r="AH334" s="893"/>
      <c r="AI334" s="893"/>
      <c r="AJ334" s="893"/>
      <c r="AK334" s="893"/>
      <c r="AL334" s="893"/>
      <c r="AM334" s="893"/>
      <c r="AN334" s="893"/>
      <c r="AO334" s="893"/>
      <c r="AP334" s="893"/>
      <c r="AQ334" s="893"/>
      <c r="AR334" s="893"/>
      <c r="AS334" s="893"/>
      <c r="AT334" s="893"/>
      <c r="AU334" s="893"/>
      <c r="AV334" s="893"/>
      <c r="AW334" s="893"/>
      <c r="AX334" s="893"/>
      <c r="AY334" s="893"/>
      <c r="AZ334" s="893"/>
      <c r="BA334" s="893"/>
      <c r="BB334" s="893"/>
      <c r="BC334" s="893"/>
      <c r="BD334" s="893"/>
      <c r="BE334" s="893"/>
      <c r="BF334" s="893"/>
      <c r="BG334" s="893"/>
      <c r="BH334" s="893"/>
      <c r="BI334" s="893"/>
      <c r="BJ334" s="893"/>
      <c r="BK334" s="893"/>
      <c r="BL334" s="893"/>
    </row>
    <row r="335" spans="4:64" s="892" customFormat="1" ht="12.75" customHeight="1">
      <c r="D335" s="4"/>
      <c r="E335" s="893"/>
      <c r="F335" s="893"/>
      <c r="G335" s="893"/>
      <c r="H335" s="893"/>
      <c r="I335" s="893"/>
      <c r="J335" s="893"/>
      <c r="K335" s="893"/>
      <c r="L335" s="893"/>
      <c r="M335" s="893"/>
      <c r="N335" s="893"/>
      <c r="O335" s="893"/>
      <c r="P335" s="893"/>
      <c r="Q335" s="893"/>
      <c r="R335" s="893"/>
      <c r="S335" s="893"/>
      <c r="T335" s="893"/>
      <c r="U335" s="893"/>
      <c r="V335" s="893"/>
      <c r="W335" s="893"/>
      <c r="X335" s="893"/>
      <c r="Y335" s="893"/>
      <c r="Z335" s="893"/>
      <c r="AA335" s="893"/>
      <c r="AB335" s="893"/>
      <c r="AC335" s="893"/>
      <c r="AD335" s="893"/>
      <c r="AE335" s="893"/>
      <c r="AF335" s="893"/>
      <c r="AG335" s="893"/>
      <c r="AH335" s="893"/>
      <c r="AI335" s="893"/>
      <c r="AJ335" s="893"/>
      <c r="AK335" s="893"/>
      <c r="AL335" s="893"/>
      <c r="AM335" s="893"/>
      <c r="AN335" s="893"/>
      <c r="AO335" s="893"/>
      <c r="AP335" s="893"/>
      <c r="AQ335" s="893"/>
      <c r="AR335" s="893"/>
      <c r="AS335" s="893"/>
      <c r="AT335" s="893"/>
      <c r="AU335" s="893"/>
      <c r="AV335" s="893"/>
      <c r="AW335" s="893"/>
      <c r="AX335" s="893"/>
      <c r="AY335" s="893"/>
      <c r="AZ335" s="893"/>
      <c r="BA335" s="893"/>
      <c r="BB335" s="893"/>
      <c r="BC335" s="893"/>
      <c r="BD335" s="893"/>
      <c r="BE335" s="893"/>
      <c r="BF335" s="893"/>
      <c r="BG335" s="893"/>
      <c r="BH335" s="893"/>
      <c r="BI335" s="893"/>
      <c r="BJ335" s="893"/>
      <c r="BK335" s="893"/>
      <c r="BL335" s="893"/>
    </row>
    <row r="336" spans="4:64" s="892" customFormat="1" ht="12.75" customHeight="1">
      <c r="D336" s="4"/>
      <c r="E336" s="893"/>
      <c r="F336" s="893"/>
      <c r="G336" s="893"/>
      <c r="H336" s="893"/>
      <c r="I336" s="893"/>
      <c r="J336" s="893"/>
      <c r="K336" s="893"/>
      <c r="L336" s="893"/>
      <c r="M336" s="893"/>
      <c r="N336" s="893"/>
      <c r="O336" s="893"/>
      <c r="P336" s="893"/>
      <c r="Q336" s="893"/>
      <c r="R336" s="893"/>
      <c r="S336" s="893"/>
      <c r="T336" s="893"/>
      <c r="U336" s="893"/>
      <c r="V336" s="893"/>
      <c r="W336" s="893"/>
      <c r="X336" s="893"/>
      <c r="Y336" s="893"/>
      <c r="Z336" s="893"/>
      <c r="AA336" s="893"/>
      <c r="AB336" s="893"/>
      <c r="AC336" s="893"/>
      <c r="AD336" s="893"/>
      <c r="AE336" s="893"/>
      <c r="AF336" s="893"/>
      <c r="AG336" s="893"/>
      <c r="AH336" s="893"/>
      <c r="AI336" s="893"/>
      <c r="AJ336" s="893"/>
      <c r="AK336" s="893"/>
      <c r="AL336" s="893"/>
      <c r="AM336" s="893"/>
      <c r="AN336" s="893"/>
      <c r="AO336" s="893"/>
      <c r="AP336" s="893"/>
      <c r="AQ336" s="893"/>
      <c r="AR336" s="893"/>
      <c r="AS336" s="893"/>
      <c r="AT336" s="893"/>
      <c r="AU336" s="893"/>
      <c r="AV336" s="893"/>
      <c r="AW336" s="893"/>
      <c r="AX336" s="893"/>
      <c r="AY336" s="893"/>
      <c r="AZ336" s="893"/>
      <c r="BA336" s="893"/>
      <c r="BB336" s="893"/>
      <c r="BC336" s="893"/>
      <c r="BD336" s="893"/>
      <c r="BE336" s="893"/>
      <c r="BF336" s="893"/>
      <c r="BG336" s="893"/>
      <c r="BH336" s="893"/>
      <c r="BI336" s="893"/>
      <c r="BJ336" s="893"/>
      <c r="BK336" s="893"/>
      <c r="BL336" s="893"/>
    </row>
    <row r="337" spans="4:64" s="892" customFormat="1" ht="11.1" customHeight="1">
      <c r="D337" s="4"/>
      <c r="E337" s="893"/>
      <c r="F337" s="893"/>
      <c r="G337" s="893"/>
      <c r="H337" s="893"/>
      <c r="I337" s="893"/>
      <c r="J337" s="893"/>
      <c r="K337" s="893"/>
      <c r="L337" s="893"/>
      <c r="M337" s="893"/>
      <c r="N337" s="893"/>
      <c r="O337" s="893"/>
      <c r="P337" s="893"/>
      <c r="Q337" s="893"/>
      <c r="R337" s="893"/>
      <c r="S337" s="893"/>
      <c r="T337" s="893"/>
      <c r="U337" s="893"/>
      <c r="V337" s="893"/>
      <c r="W337" s="893"/>
      <c r="X337" s="893"/>
      <c r="Y337" s="893"/>
      <c r="Z337" s="893"/>
      <c r="AA337" s="893"/>
      <c r="AB337" s="893"/>
      <c r="AC337" s="893"/>
      <c r="AD337" s="893"/>
      <c r="AE337" s="893"/>
      <c r="AF337" s="893"/>
      <c r="AG337" s="893"/>
      <c r="AH337" s="893"/>
      <c r="AI337" s="893"/>
      <c r="AJ337" s="893"/>
      <c r="AK337" s="893"/>
      <c r="AL337" s="893"/>
      <c r="AM337" s="893"/>
      <c r="AN337" s="893"/>
      <c r="AO337" s="893"/>
      <c r="AP337" s="893"/>
      <c r="AQ337" s="893"/>
      <c r="AR337" s="893"/>
      <c r="AS337" s="893"/>
      <c r="AT337" s="893"/>
      <c r="AU337" s="893"/>
      <c r="AV337" s="893"/>
      <c r="AW337" s="893"/>
      <c r="AX337" s="893"/>
      <c r="AY337" s="893"/>
      <c r="AZ337" s="893"/>
      <c r="BA337" s="893"/>
      <c r="BB337" s="893"/>
      <c r="BC337" s="893"/>
      <c r="BD337" s="893"/>
      <c r="BE337" s="893"/>
      <c r="BF337" s="893"/>
      <c r="BG337" s="893"/>
      <c r="BH337" s="893"/>
      <c r="BI337" s="893"/>
      <c r="BJ337" s="893"/>
      <c r="BK337" s="893"/>
      <c r="BL337" s="893"/>
    </row>
    <row r="338" spans="4:64" s="892" customFormat="1" ht="12.75" customHeight="1">
      <c r="D338" s="4"/>
      <c r="E338" s="893"/>
      <c r="F338" s="893"/>
      <c r="G338" s="893"/>
      <c r="H338" s="893"/>
      <c r="I338" s="893"/>
      <c r="J338" s="893"/>
      <c r="K338" s="893"/>
      <c r="L338" s="893"/>
      <c r="M338" s="893"/>
      <c r="N338" s="893"/>
      <c r="O338" s="893"/>
      <c r="P338" s="893"/>
      <c r="Q338" s="893"/>
      <c r="R338" s="893"/>
      <c r="S338" s="893"/>
      <c r="T338" s="893"/>
      <c r="U338" s="893"/>
      <c r="V338" s="893"/>
      <c r="W338" s="893"/>
      <c r="X338" s="893"/>
      <c r="Y338" s="893"/>
      <c r="Z338" s="893"/>
      <c r="AA338" s="893"/>
      <c r="AB338" s="893"/>
      <c r="AC338" s="893"/>
      <c r="AD338" s="893"/>
      <c r="AE338" s="893"/>
      <c r="AF338" s="893"/>
      <c r="AG338" s="893"/>
      <c r="AH338" s="893"/>
      <c r="AI338" s="893"/>
      <c r="AJ338" s="893"/>
      <c r="AK338" s="893"/>
      <c r="AL338" s="893"/>
      <c r="AM338" s="893"/>
      <c r="AN338" s="893"/>
      <c r="AO338" s="893"/>
      <c r="AP338" s="893"/>
      <c r="AQ338" s="893"/>
      <c r="AR338" s="893"/>
      <c r="AS338" s="893"/>
      <c r="AT338" s="893"/>
      <c r="AU338" s="893"/>
      <c r="AV338" s="893"/>
      <c r="AW338" s="893"/>
      <c r="AX338" s="893"/>
      <c r="AY338" s="893"/>
      <c r="AZ338" s="893"/>
      <c r="BA338" s="893"/>
      <c r="BB338" s="893"/>
      <c r="BC338" s="893"/>
      <c r="BD338" s="893"/>
      <c r="BE338" s="893"/>
      <c r="BF338" s="893"/>
      <c r="BG338" s="893"/>
      <c r="BH338" s="893"/>
      <c r="BI338" s="893"/>
      <c r="BJ338" s="893"/>
      <c r="BK338" s="893"/>
      <c r="BL338" s="893"/>
    </row>
    <row r="339" spans="4:64" s="892" customFormat="1" ht="12.75" customHeight="1">
      <c r="D339" s="4"/>
      <c r="E339" s="893"/>
      <c r="F339" s="893"/>
      <c r="G339" s="893"/>
      <c r="H339" s="893"/>
      <c r="I339" s="893"/>
      <c r="J339" s="893"/>
      <c r="K339" s="893"/>
      <c r="L339" s="893"/>
      <c r="M339" s="893"/>
      <c r="N339" s="893"/>
      <c r="O339" s="893"/>
      <c r="P339" s="893"/>
      <c r="Q339" s="893"/>
      <c r="R339" s="893"/>
      <c r="S339" s="893"/>
      <c r="T339" s="893"/>
      <c r="U339" s="893"/>
      <c r="V339" s="893"/>
      <c r="W339" s="893"/>
      <c r="X339" s="893"/>
      <c r="Y339" s="893"/>
      <c r="Z339" s="893"/>
      <c r="AA339" s="893"/>
      <c r="AB339" s="893"/>
      <c r="AC339" s="893"/>
      <c r="AD339" s="893"/>
      <c r="AE339" s="893"/>
      <c r="AF339" s="893"/>
      <c r="AG339" s="893"/>
      <c r="AH339" s="893"/>
      <c r="AI339" s="893"/>
      <c r="AJ339" s="893"/>
      <c r="AK339" s="893"/>
      <c r="AL339" s="893"/>
      <c r="AM339" s="893"/>
      <c r="AN339" s="893"/>
      <c r="AO339" s="893"/>
      <c r="AP339" s="893"/>
      <c r="AQ339" s="893"/>
      <c r="AR339" s="893"/>
      <c r="AS339" s="893"/>
      <c r="AT339" s="893"/>
      <c r="AU339" s="893"/>
      <c r="AV339" s="893"/>
      <c r="AW339" s="893"/>
      <c r="AX339" s="893"/>
      <c r="AY339" s="893"/>
      <c r="AZ339" s="893"/>
      <c r="BA339" s="893"/>
      <c r="BB339" s="893"/>
      <c r="BC339" s="893"/>
      <c r="BD339" s="893"/>
      <c r="BE339" s="893"/>
      <c r="BF339" s="893"/>
      <c r="BG339" s="893"/>
      <c r="BH339" s="893"/>
      <c r="BI339" s="893"/>
      <c r="BJ339" s="893"/>
      <c r="BK339" s="893"/>
      <c r="BL339" s="893"/>
    </row>
    <row r="340" spans="4:64" s="892" customFormat="1" ht="12.75" customHeight="1">
      <c r="D340" s="4"/>
      <c r="E340" s="893"/>
      <c r="F340" s="893"/>
      <c r="G340" s="893"/>
      <c r="H340" s="893"/>
      <c r="I340" s="893"/>
      <c r="J340" s="893"/>
      <c r="K340" s="893"/>
      <c r="L340" s="893"/>
      <c r="M340" s="893"/>
      <c r="N340" s="893"/>
      <c r="O340" s="893"/>
      <c r="P340" s="893"/>
      <c r="Q340" s="893"/>
      <c r="R340" s="893"/>
      <c r="S340" s="893"/>
      <c r="T340" s="893"/>
      <c r="U340" s="893"/>
      <c r="V340" s="893"/>
      <c r="W340" s="893"/>
      <c r="X340" s="893"/>
      <c r="Y340" s="893"/>
      <c r="Z340" s="893"/>
      <c r="AA340" s="893"/>
      <c r="AB340" s="893"/>
      <c r="AC340" s="893"/>
      <c r="AD340" s="893"/>
      <c r="AE340" s="893"/>
      <c r="AF340" s="893"/>
      <c r="AG340" s="893"/>
      <c r="AH340" s="893"/>
      <c r="AI340" s="893"/>
      <c r="AJ340" s="893"/>
      <c r="AK340" s="893"/>
      <c r="AL340" s="893"/>
      <c r="AM340" s="893"/>
      <c r="AN340" s="893"/>
      <c r="AO340" s="893"/>
      <c r="AP340" s="893"/>
      <c r="AQ340" s="893"/>
      <c r="AR340" s="893"/>
      <c r="AS340" s="893"/>
      <c r="AT340" s="893"/>
      <c r="AU340" s="893"/>
      <c r="AV340" s="893"/>
      <c r="AW340" s="893"/>
      <c r="AX340" s="893"/>
      <c r="AY340" s="893"/>
      <c r="AZ340" s="893"/>
      <c r="BA340" s="893"/>
      <c r="BB340" s="893"/>
      <c r="BC340" s="893"/>
      <c r="BD340" s="893"/>
      <c r="BE340" s="893"/>
      <c r="BF340" s="893"/>
      <c r="BG340" s="893"/>
      <c r="BH340" s="893"/>
      <c r="BI340" s="893"/>
      <c r="BJ340" s="893"/>
      <c r="BK340" s="893"/>
      <c r="BL340" s="893"/>
    </row>
    <row r="341" spans="4:64" s="892" customFormat="1" ht="12.75" customHeight="1">
      <c r="D341" s="4"/>
      <c r="E341" s="893"/>
      <c r="F341" s="893"/>
      <c r="G341" s="893"/>
      <c r="H341" s="893"/>
      <c r="I341" s="893"/>
      <c r="J341" s="893"/>
      <c r="K341" s="893"/>
      <c r="L341" s="893"/>
      <c r="M341" s="893"/>
      <c r="N341" s="893"/>
      <c r="O341" s="893"/>
      <c r="P341" s="893"/>
      <c r="Q341" s="893"/>
      <c r="R341" s="893"/>
      <c r="S341" s="893"/>
      <c r="T341" s="893"/>
      <c r="U341" s="893"/>
      <c r="V341" s="893"/>
      <c r="W341" s="893"/>
      <c r="X341" s="893"/>
      <c r="Y341" s="893"/>
      <c r="Z341" s="893"/>
      <c r="AA341" s="893"/>
      <c r="AB341" s="893"/>
      <c r="AC341" s="893"/>
      <c r="AD341" s="893"/>
      <c r="AE341" s="893"/>
      <c r="AF341" s="893"/>
      <c r="AG341" s="893"/>
      <c r="AH341" s="893"/>
      <c r="AI341" s="893"/>
      <c r="AJ341" s="893"/>
      <c r="AK341" s="893"/>
      <c r="AL341" s="893"/>
      <c r="AM341" s="893"/>
      <c r="AN341" s="893"/>
      <c r="AO341" s="893"/>
      <c r="AP341" s="893"/>
      <c r="AQ341" s="893"/>
      <c r="AR341" s="893"/>
      <c r="AS341" s="893"/>
      <c r="AT341" s="893"/>
      <c r="AU341" s="893"/>
      <c r="AV341" s="893"/>
      <c r="AW341" s="893"/>
      <c r="AX341" s="893"/>
      <c r="AY341" s="893"/>
      <c r="AZ341" s="893"/>
      <c r="BA341" s="893"/>
      <c r="BB341" s="893"/>
      <c r="BC341" s="893"/>
      <c r="BD341" s="893"/>
      <c r="BE341" s="893"/>
      <c r="BF341" s="893"/>
      <c r="BG341" s="893"/>
      <c r="BH341" s="893"/>
      <c r="BI341" s="893"/>
      <c r="BJ341" s="893"/>
      <c r="BK341" s="893"/>
      <c r="BL341" s="893"/>
    </row>
    <row r="342" spans="4:64" s="892" customFormat="1" ht="12.75" customHeight="1">
      <c r="D342" s="4"/>
      <c r="E342" s="893"/>
      <c r="F342" s="893"/>
      <c r="G342" s="893"/>
      <c r="H342" s="893"/>
      <c r="I342" s="893"/>
      <c r="J342" s="893"/>
      <c r="K342" s="893"/>
      <c r="L342" s="893"/>
      <c r="M342" s="893"/>
      <c r="N342" s="893"/>
      <c r="O342" s="893"/>
      <c r="P342" s="893"/>
      <c r="Q342" s="893"/>
      <c r="R342" s="893"/>
      <c r="S342" s="893"/>
      <c r="T342" s="893"/>
      <c r="U342" s="893"/>
      <c r="V342" s="893"/>
      <c r="W342" s="893"/>
      <c r="X342" s="893"/>
      <c r="Y342" s="893"/>
      <c r="Z342" s="893"/>
      <c r="AA342" s="893"/>
      <c r="AB342" s="893"/>
      <c r="AC342" s="893"/>
      <c r="AD342" s="893"/>
      <c r="AE342" s="893"/>
      <c r="AF342" s="893"/>
      <c r="AG342" s="893"/>
      <c r="AH342" s="893"/>
      <c r="AI342" s="893"/>
      <c r="AJ342" s="893"/>
      <c r="AK342" s="893"/>
      <c r="AL342" s="893"/>
      <c r="AM342" s="893"/>
      <c r="AN342" s="893"/>
      <c r="AO342" s="893"/>
      <c r="AP342" s="893"/>
      <c r="AQ342" s="893"/>
      <c r="AR342" s="893"/>
      <c r="AS342" s="893"/>
      <c r="AT342" s="893"/>
      <c r="AU342" s="893"/>
      <c r="AV342" s="893"/>
      <c r="AW342" s="893"/>
      <c r="AX342" s="893"/>
      <c r="AY342" s="893"/>
      <c r="AZ342" s="893"/>
      <c r="BA342" s="893"/>
      <c r="BB342" s="893"/>
      <c r="BC342" s="893"/>
      <c r="BD342" s="893"/>
      <c r="BE342" s="893"/>
      <c r="BF342" s="893"/>
      <c r="BG342" s="893"/>
      <c r="BH342" s="893"/>
      <c r="BI342" s="893"/>
      <c r="BJ342" s="893"/>
      <c r="BK342" s="893"/>
      <c r="BL342" s="893"/>
    </row>
    <row r="343" spans="4:64" s="892" customFormat="1" ht="11.1" customHeight="1">
      <c r="D343" s="4"/>
      <c r="E343" s="893"/>
      <c r="F343" s="893"/>
      <c r="G343" s="893"/>
      <c r="H343" s="893"/>
      <c r="I343" s="893"/>
      <c r="J343" s="893"/>
      <c r="K343" s="893"/>
      <c r="L343" s="893"/>
      <c r="M343" s="893"/>
      <c r="N343" s="893"/>
      <c r="O343" s="893"/>
      <c r="P343" s="893"/>
      <c r="Q343" s="893"/>
      <c r="R343" s="893"/>
      <c r="S343" s="893"/>
      <c r="T343" s="893"/>
      <c r="U343" s="893"/>
      <c r="V343" s="893"/>
      <c r="W343" s="893"/>
      <c r="X343" s="893"/>
      <c r="Y343" s="893"/>
      <c r="Z343" s="893"/>
      <c r="AA343" s="893"/>
      <c r="AB343" s="893"/>
      <c r="AC343" s="893"/>
      <c r="AD343" s="893"/>
      <c r="AE343" s="893"/>
      <c r="AF343" s="893"/>
      <c r="AG343" s="893"/>
      <c r="AH343" s="893"/>
      <c r="AI343" s="893"/>
      <c r="AJ343" s="893"/>
      <c r="AK343" s="893"/>
      <c r="AL343" s="893"/>
      <c r="AM343" s="893"/>
      <c r="AN343" s="893"/>
      <c r="AO343" s="893"/>
      <c r="AP343" s="893"/>
      <c r="AQ343" s="893"/>
      <c r="AR343" s="893"/>
      <c r="AS343" s="893"/>
      <c r="AT343" s="893"/>
      <c r="AU343" s="893"/>
      <c r="AV343" s="893"/>
      <c r="AW343" s="893"/>
      <c r="AX343" s="893"/>
      <c r="AY343" s="893"/>
      <c r="AZ343" s="893"/>
      <c r="BA343" s="893"/>
      <c r="BB343" s="893"/>
      <c r="BC343" s="893"/>
      <c r="BD343" s="893"/>
      <c r="BE343" s="893"/>
      <c r="BF343" s="893"/>
      <c r="BG343" s="893"/>
      <c r="BH343" s="893"/>
      <c r="BI343" s="893"/>
      <c r="BJ343" s="893"/>
      <c r="BK343" s="893"/>
      <c r="BL343" s="893"/>
    </row>
    <row r="344" spans="4:64" s="892" customFormat="1" ht="12.75" customHeight="1">
      <c r="D344" s="4"/>
      <c r="E344" s="893"/>
      <c r="F344" s="893"/>
      <c r="G344" s="893"/>
      <c r="H344" s="893"/>
      <c r="I344" s="893"/>
      <c r="J344" s="893"/>
      <c r="K344" s="893"/>
      <c r="L344" s="893"/>
      <c r="M344" s="893"/>
      <c r="N344" s="893"/>
      <c r="O344" s="893"/>
      <c r="P344" s="893"/>
      <c r="Q344" s="893"/>
      <c r="R344" s="893"/>
      <c r="S344" s="893"/>
      <c r="T344" s="893"/>
      <c r="U344" s="893"/>
      <c r="V344" s="893"/>
      <c r="W344" s="893"/>
      <c r="X344" s="893"/>
      <c r="Y344" s="893"/>
      <c r="Z344" s="893"/>
      <c r="AA344" s="893"/>
      <c r="AB344" s="893"/>
      <c r="AC344" s="893"/>
      <c r="AD344" s="893"/>
      <c r="AE344" s="893"/>
      <c r="AF344" s="893"/>
      <c r="AG344" s="893"/>
      <c r="AH344" s="893"/>
      <c r="AI344" s="893"/>
      <c r="AJ344" s="893"/>
      <c r="AK344" s="893"/>
      <c r="AL344" s="893"/>
      <c r="AM344" s="893"/>
      <c r="AN344" s="893"/>
      <c r="AO344" s="893"/>
      <c r="AP344" s="893"/>
      <c r="AQ344" s="893"/>
      <c r="AR344" s="893"/>
      <c r="AS344" s="893"/>
      <c r="AT344" s="893"/>
      <c r="AU344" s="893"/>
      <c r="AV344" s="893"/>
      <c r="AW344" s="893"/>
      <c r="AX344" s="893"/>
      <c r="AY344" s="893"/>
      <c r="AZ344" s="893"/>
      <c r="BA344" s="893"/>
      <c r="BB344" s="893"/>
      <c r="BC344" s="893"/>
      <c r="BD344" s="893"/>
      <c r="BE344" s="893"/>
      <c r="BF344" s="893"/>
      <c r="BG344" s="893"/>
      <c r="BH344" s="893"/>
      <c r="BI344" s="893"/>
      <c r="BJ344" s="893"/>
      <c r="BK344" s="893"/>
      <c r="BL344" s="893"/>
    </row>
    <row r="345" spans="4:64" s="892" customFormat="1" ht="12.75" customHeight="1">
      <c r="D345" s="4"/>
      <c r="E345" s="893"/>
      <c r="F345" s="893"/>
      <c r="G345" s="893"/>
      <c r="H345" s="893"/>
      <c r="I345" s="893"/>
      <c r="J345" s="893"/>
      <c r="K345" s="893"/>
      <c r="L345" s="893"/>
      <c r="M345" s="893"/>
      <c r="N345" s="893"/>
      <c r="O345" s="893"/>
      <c r="P345" s="893"/>
      <c r="Q345" s="893"/>
      <c r="R345" s="893"/>
      <c r="S345" s="893"/>
      <c r="T345" s="893"/>
      <c r="U345" s="893"/>
      <c r="V345" s="893"/>
      <c r="W345" s="893"/>
      <c r="X345" s="893"/>
      <c r="Y345" s="893"/>
      <c r="Z345" s="893"/>
      <c r="AA345" s="893"/>
      <c r="AB345" s="893"/>
      <c r="AC345" s="893"/>
      <c r="AD345" s="893"/>
      <c r="AE345" s="893"/>
      <c r="AF345" s="893"/>
      <c r="AG345" s="893"/>
      <c r="AH345" s="893"/>
      <c r="AI345" s="893"/>
      <c r="AJ345" s="893"/>
      <c r="AK345" s="893"/>
      <c r="AL345" s="893"/>
      <c r="AM345" s="893"/>
      <c r="AN345" s="893"/>
      <c r="AO345" s="893"/>
      <c r="AP345" s="893"/>
      <c r="AQ345" s="893"/>
      <c r="AR345" s="893"/>
      <c r="AS345" s="893"/>
      <c r="AT345" s="893"/>
      <c r="AU345" s="893"/>
      <c r="AV345" s="893"/>
      <c r="AW345" s="893"/>
      <c r="AX345" s="893"/>
      <c r="AY345" s="893"/>
      <c r="AZ345" s="893"/>
      <c r="BA345" s="893"/>
      <c r="BB345" s="893"/>
      <c r="BC345" s="893"/>
      <c r="BD345" s="893"/>
      <c r="BE345" s="893"/>
      <c r="BF345" s="893"/>
      <c r="BG345" s="893"/>
      <c r="BH345" s="893"/>
      <c r="BI345" s="893"/>
      <c r="BJ345" s="893"/>
      <c r="BK345" s="893"/>
      <c r="BL345" s="893"/>
    </row>
    <row r="346" spans="4:64" s="892" customFormat="1" ht="12.75" customHeight="1">
      <c r="D346" s="4"/>
      <c r="E346" s="893"/>
      <c r="F346" s="893"/>
      <c r="G346" s="893"/>
      <c r="H346" s="893"/>
      <c r="I346" s="893"/>
      <c r="J346" s="893"/>
      <c r="K346" s="893"/>
      <c r="L346" s="893"/>
      <c r="M346" s="893"/>
      <c r="N346" s="893"/>
      <c r="O346" s="893"/>
      <c r="P346" s="893"/>
      <c r="Q346" s="893"/>
      <c r="R346" s="893"/>
      <c r="S346" s="893"/>
      <c r="T346" s="893"/>
      <c r="U346" s="893"/>
      <c r="V346" s="893"/>
      <c r="W346" s="893"/>
      <c r="X346" s="893"/>
      <c r="Y346" s="893"/>
      <c r="Z346" s="893"/>
      <c r="AA346" s="893"/>
      <c r="AB346" s="893"/>
      <c r="AC346" s="893"/>
      <c r="AD346" s="893"/>
      <c r="AE346" s="893"/>
      <c r="AF346" s="893"/>
      <c r="AG346" s="893"/>
      <c r="AH346" s="893"/>
      <c r="AI346" s="893"/>
      <c r="AJ346" s="893"/>
      <c r="AK346" s="893"/>
      <c r="AL346" s="893"/>
      <c r="AM346" s="893"/>
      <c r="AN346" s="893"/>
      <c r="AO346" s="893"/>
      <c r="AP346" s="893"/>
      <c r="AQ346" s="893"/>
      <c r="AR346" s="893"/>
      <c r="AS346" s="893"/>
      <c r="AT346" s="893"/>
      <c r="AU346" s="893"/>
      <c r="AV346" s="893"/>
      <c r="AW346" s="893"/>
      <c r="AX346" s="893"/>
      <c r="AY346" s="893"/>
      <c r="AZ346" s="893"/>
      <c r="BA346" s="893"/>
      <c r="BB346" s="893"/>
      <c r="BC346" s="893"/>
      <c r="BD346" s="893"/>
      <c r="BE346" s="893"/>
      <c r="BF346" s="893"/>
      <c r="BG346" s="893"/>
      <c r="BH346" s="893"/>
      <c r="BI346" s="893"/>
      <c r="BJ346" s="893"/>
      <c r="BK346" s="893"/>
      <c r="BL346" s="893"/>
    </row>
    <row r="347" spans="4:64" s="892" customFormat="1" ht="12.75" customHeight="1">
      <c r="D347" s="4"/>
      <c r="E347" s="893"/>
      <c r="F347" s="893"/>
      <c r="G347" s="893"/>
      <c r="H347" s="893"/>
      <c r="I347" s="893"/>
      <c r="J347" s="893"/>
      <c r="K347" s="893"/>
      <c r="L347" s="893"/>
      <c r="M347" s="893"/>
      <c r="N347" s="893"/>
      <c r="O347" s="893"/>
      <c r="P347" s="893"/>
      <c r="Q347" s="893"/>
      <c r="R347" s="893"/>
      <c r="S347" s="893"/>
      <c r="T347" s="893"/>
      <c r="U347" s="893"/>
      <c r="V347" s="893"/>
      <c r="W347" s="893"/>
      <c r="X347" s="893"/>
      <c r="Y347" s="893"/>
      <c r="Z347" s="893"/>
      <c r="AA347" s="893"/>
      <c r="AB347" s="893"/>
      <c r="AC347" s="893"/>
      <c r="AD347" s="893"/>
      <c r="AE347" s="893"/>
      <c r="AF347" s="893"/>
      <c r="AG347" s="893"/>
      <c r="AH347" s="893"/>
      <c r="AI347" s="893"/>
      <c r="AJ347" s="893"/>
      <c r="AK347" s="893"/>
      <c r="AL347" s="893"/>
      <c r="AM347" s="893"/>
      <c r="AN347" s="893"/>
      <c r="AO347" s="893"/>
      <c r="AP347" s="893"/>
      <c r="AQ347" s="893"/>
      <c r="AR347" s="893"/>
      <c r="AS347" s="893"/>
      <c r="AT347" s="893"/>
      <c r="AU347" s="893"/>
      <c r="AV347" s="893"/>
      <c r="AW347" s="893"/>
      <c r="AX347" s="893"/>
      <c r="AY347" s="893"/>
      <c r="AZ347" s="893"/>
      <c r="BA347" s="893"/>
      <c r="BB347" s="893"/>
      <c r="BC347" s="893"/>
      <c r="BD347" s="893"/>
      <c r="BE347" s="893"/>
      <c r="BF347" s="893"/>
      <c r="BG347" s="893"/>
      <c r="BH347" s="893"/>
      <c r="BI347" s="893"/>
      <c r="BJ347" s="893"/>
      <c r="BK347" s="893"/>
      <c r="BL347" s="893"/>
    </row>
    <row r="348" spans="4:64" s="892" customFormat="1" ht="11.1" customHeight="1">
      <c r="D348" s="4"/>
      <c r="E348" s="893"/>
      <c r="F348" s="893"/>
      <c r="G348" s="893"/>
      <c r="H348" s="893"/>
      <c r="I348" s="893"/>
      <c r="J348" s="893"/>
      <c r="K348" s="893"/>
      <c r="L348" s="893"/>
      <c r="M348" s="893"/>
      <c r="N348" s="893"/>
      <c r="O348" s="893"/>
      <c r="P348" s="893"/>
      <c r="Q348" s="893"/>
      <c r="R348" s="893"/>
      <c r="S348" s="893"/>
      <c r="T348" s="893"/>
      <c r="U348" s="893"/>
      <c r="V348" s="893"/>
      <c r="W348" s="893"/>
      <c r="X348" s="893"/>
      <c r="Y348" s="893"/>
      <c r="Z348" s="893"/>
      <c r="AA348" s="893"/>
      <c r="AB348" s="893"/>
      <c r="AC348" s="893"/>
      <c r="AD348" s="893"/>
      <c r="AE348" s="893"/>
      <c r="AF348" s="893"/>
      <c r="AG348" s="893"/>
      <c r="AH348" s="893"/>
      <c r="AI348" s="893"/>
      <c r="AJ348" s="893"/>
      <c r="AK348" s="893"/>
      <c r="AL348" s="893"/>
      <c r="AM348" s="893"/>
      <c r="AN348" s="893"/>
      <c r="AO348" s="893"/>
      <c r="AP348" s="893"/>
      <c r="AQ348" s="893"/>
      <c r="AR348" s="893"/>
      <c r="AS348" s="893"/>
      <c r="AT348" s="893"/>
      <c r="AU348" s="893"/>
      <c r="AV348" s="893"/>
      <c r="AW348" s="893"/>
      <c r="AX348" s="893"/>
      <c r="AY348" s="893"/>
      <c r="AZ348" s="893"/>
      <c r="BA348" s="893"/>
      <c r="BB348" s="893"/>
      <c r="BC348" s="893"/>
      <c r="BD348" s="893"/>
      <c r="BE348" s="893"/>
      <c r="BF348" s="893"/>
      <c r="BG348" s="893"/>
      <c r="BH348" s="893"/>
      <c r="BI348" s="893"/>
      <c r="BJ348" s="893"/>
      <c r="BK348" s="893"/>
      <c r="BL348" s="893"/>
    </row>
    <row r="349" spans="4:64" s="892" customFormat="1" ht="13.5" customHeight="1">
      <c r="D349" s="4"/>
      <c r="E349" s="893"/>
      <c r="F349" s="893"/>
      <c r="G349" s="893"/>
      <c r="H349" s="893"/>
      <c r="I349" s="893"/>
      <c r="J349" s="893"/>
      <c r="K349" s="893"/>
      <c r="L349" s="893"/>
      <c r="M349" s="893"/>
      <c r="N349" s="893"/>
      <c r="O349" s="893"/>
      <c r="P349" s="893"/>
      <c r="Q349" s="893"/>
      <c r="R349" s="893"/>
      <c r="S349" s="893"/>
      <c r="T349" s="893"/>
      <c r="U349" s="893"/>
      <c r="V349" s="893"/>
      <c r="W349" s="893"/>
      <c r="X349" s="893"/>
      <c r="Y349" s="893"/>
      <c r="Z349" s="893"/>
      <c r="AA349" s="893"/>
      <c r="AB349" s="893"/>
      <c r="AC349" s="893"/>
      <c r="AD349" s="893"/>
      <c r="AE349" s="893"/>
      <c r="AF349" s="893"/>
      <c r="AG349" s="893"/>
      <c r="AH349" s="893"/>
      <c r="AI349" s="893"/>
      <c r="AJ349" s="893"/>
      <c r="AK349" s="893"/>
      <c r="AL349" s="893"/>
      <c r="AM349" s="893"/>
      <c r="AN349" s="893"/>
      <c r="AO349" s="893"/>
      <c r="AP349" s="893"/>
      <c r="AQ349" s="893"/>
      <c r="AR349" s="893"/>
      <c r="AS349" s="893"/>
      <c r="AT349" s="893"/>
      <c r="AU349" s="893"/>
      <c r="AV349" s="893"/>
      <c r="AW349" s="893"/>
      <c r="AX349" s="893"/>
      <c r="AY349" s="893"/>
      <c r="AZ349" s="893"/>
      <c r="BA349" s="893"/>
      <c r="BB349" s="893"/>
      <c r="BC349" s="893"/>
      <c r="BD349" s="893"/>
      <c r="BE349" s="893"/>
      <c r="BF349" s="893"/>
      <c r="BG349" s="893"/>
      <c r="BH349" s="893"/>
      <c r="BI349" s="893"/>
      <c r="BJ349" s="893"/>
      <c r="BK349" s="893"/>
      <c r="BL349" s="893"/>
    </row>
    <row r="350" spans="4:64" s="892" customFormat="1" ht="12.75" customHeight="1">
      <c r="D350" s="4"/>
      <c r="E350" s="893"/>
      <c r="F350" s="893"/>
      <c r="G350" s="893"/>
      <c r="H350" s="893"/>
      <c r="I350" s="893"/>
      <c r="J350" s="893"/>
      <c r="K350" s="893"/>
      <c r="L350" s="893"/>
      <c r="M350" s="893"/>
      <c r="N350" s="893"/>
      <c r="O350" s="893"/>
      <c r="P350" s="893"/>
      <c r="Q350" s="893"/>
      <c r="R350" s="893"/>
      <c r="S350" s="893"/>
      <c r="T350" s="893"/>
      <c r="U350" s="893"/>
      <c r="V350" s="893"/>
      <c r="W350" s="893"/>
      <c r="X350" s="893"/>
      <c r="Y350" s="893"/>
      <c r="Z350" s="893"/>
      <c r="AA350" s="893"/>
      <c r="AB350" s="893"/>
      <c r="AC350" s="893"/>
      <c r="AD350" s="893"/>
      <c r="AE350" s="893"/>
      <c r="AF350" s="893"/>
      <c r="AG350" s="893"/>
      <c r="AH350" s="893"/>
      <c r="AI350" s="893"/>
      <c r="AJ350" s="893"/>
      <c r="AK350" s="893"/>
      <c r="AL350" s="893"/>
      <c r="AM350" s="893"/>
      <c r="AN350" s="893"/>
      <c r="AO350" s="893"/>
      <c r="AP350" s="893"/>
      <c r="AQ350" s="893"/>
      <c r="AR350" s="893"/>
      <c r="AS350" s="893"/>
      <c r="AT350" s="893"/>
      <c r="AU350" s="893"/>
      <c r="AV350" s="893"/>
      <c r="AW350" s="893"/>
      <c r="AX350" s="893"/>
      <c r="AY350" s="893"/>
      <c r="AZ350" s="893"/>
      <c r="BA350" s="893"/>
      <c r="BB350" s="893"/>
      <c r="BC350" s="893"/>
      <c r="BD350" s="893"/>
      <c r="BE350" s="893"/>
      <c r="BF350" s="893"/>
      <c r="BG350" s="893"/>
      <c r="BH350" s="893"/>
      <c r="BI350" s="893"/>
      <c r="BJ350" s="893"/>
      <c r="BK350" s="893"/>
      <c r="BL350" s="893"/>
    </row>
    <row r="351" spans="4:64" s="892" customFormat="1" ht="12.75" customHeight="1">
      <c r="D351" s="4"/>
      <c r="E351" s="893"/>
      <c r="F351" s="893"/>
      <c r="G351" s="893"/>
      <c r="H351" s="893"/>
      <c r="I351" s="893"/>
      <c r="J351" s="893"/>
      <c r="K351" s="893"/>
      <c r="L351" s="893"/>
      <c r="M351" s="893"/>
      <c r="N351" s="893"/>
      <c r="O351" s="893"/>
      <c r="P351" s="893"/>
      <c r="Q351" s="893"/>
      <c r="R351" s="893"/>
      <c r="S351" s="893"/>
      <c r="T351" s="893"/>
      <c r="U351" s="893"/>
      <c r="V351" s="893"/>
      <c r="W351" s="893"/>
      <c r="X351" s="893"/>
      <c r="Y351" s="893"/>
      <c r="Z351" s="893"/>
      <c r="AA351" s="893"/>
      <c r="AB351" s="893"/>
      <c r="AC351" s="893"/>
      <c r="AD351" s="893"/>
      <c r="AE351" s="893"/>
      <c r="AF351" s="893"/>
      <c r="AG351" s="893"/>
      <c r="AH351" s="893"/>
      <c r="AI351" s="893"/>
      <c r="AJ351" s="893"/>
      <c r="AK351" s="893"/>
      <c r="AL351" s="893"/>
      <c r="AM351" s="893"/>
      <c r="AN351" s="893"/>
      <c r="AO351" s="893"/>
      <c r="AP351" s="893"/>
      <c r="AQ351" s="893"/>
      <c r="AR351" s="893"/>
      <c r="AS351" s="893"/>
      <c r="AT351" s="893"/>
      <c r="AU351" s="893"/>
      <c r="AV351" s="893"/>
      <c r="AW351" s="893"/>
      <c r="AX351" s="893"/>
      <c r="AY351" s="893"/>
      <c r="AZ351" s="893"/>
      <c r="BA351" s="893"/>
      <c r="BB351" s="893"/>
      <c r="BC351" s="893"/>
      <c r="BD351" s="893"/>
      <c r="BE351" s="893"/>
      <c r="BF351" s="893"/>
      <c r="BG351" s="893"/>
      <c r="BH351" s="893"/>
      <c r="BI351" s="893"/>
      <c r="BJ351" s="893"/>
      <c r="BK351" s="893"/>
      <c r="BL351" s="893"/>
    </row>
    <row r="352" spans="4:64" s="892" customFormat="1" ht="12.75" customHeight="1">
      <c r="D352" s="4"/>
      <c r="E352" s="893"/>
      <c r="F352" s="893"/>
      <c r="G352" s="893"/>
      <c r="H352" s="893"/>
      <c r="I352" s="893"/>
      <c r="J352" s="893"/>
      <c r="K352" s="893"/>
      <c r="L352" s="893"/>
      <c r="M352" s="893"/>
      <c r="N352" s="893"/>
      <c r="O352" s="893"/>
      <c r="P352" s="893"/>
      <c r="Q352" s="893"/>
      <c r="R352" s="893"/>
      <c r="S352" s="893"/>
      <c r="T352" s="893"/>
      <c r="U352" s="893"/>
      <c r="V352" s="893"/>
      <c r="W352" s="893"/>
      <c r="X352" s="893"/>
      <c r="Y352" s="893"/>
      <c r="Z352" s="893"/>
      <c r="AA352" s="893"/>
      <c r="AB352" s="893"/>
      <c r="AC352" s="893"/>
      <c r="AD352" s="893"/>
      <c r="AE352" s="893"/>
      <c r="AF352" s="893"/>
      <c r="AG352" s="893"/>
      <c r="AH352" s="893"/>
      <c r="AI352" s="893"/>
      <c r="AJ352" s="893"/>
      <c r="AK352" s="893"/>
      <c r="AL352" s="893"/>
      <c r="AM352" s="893"/>
      <c r="AN352" s="893"/>
      <c r="AO352" s="893"/>
      <c r="AP352" s="893"/>
      <c r="AQ352" s="893"/>
      <c r="AR352" s="893"/>
      <c r="AS352" s="893"/>
      <c r="AT352" s="893"/>
      <c r="AU352" s="893"/>
      <c r="AV352" s="893"/>
      <c r="AW352" s="893"/>
      <c r="AX352" s="893"/>
      <c r="AY352" s="893"/>
      <c r="AZ352" s="893"/>
      <c r="BA352" s="893"/>
      <c r="BB352" s="893"/>
      <c r="BC352" s="893"/>
      <c r="BD352" s="893"/>
      <c r="BE352" s="893"/>
      <c r="BF352" s="893"/>
      <c r="BG352" s="893"/>
      <c r="BH352" s="893"/>
      <c r="BI352" s="893"/>
      <c r="BJ352" s="893"/>
      <c r="BK352" s="893"/>
      <c r="BL352" s="893"/>
    </row>
    <row r="353" spans="4:64" s="892" customFormat="1" ht="11.1" customHeight="1">
      <c r="D353" s="4"/>
      <c r="E353" s="893"/>
      <c r="F353" s="893"/>
      <c r="G353" s="893"/>
      <c r="H353" s="893"/>
      <c r="I353" s="893"/>
      <c r="J353" s="893"/>
      <c r="K353" s="893"/>
      <c r="L353" s="893"/>
      <c r="M353" s="893"/>
      <c r="N353" s="893"/>
      <c r="O353" s="893"/>
      <c r="P353" s="893"/>
      <c r="Q353" s="893"/>
      <c r="R353" s="893"/>
      <c r="S353" s="893"/>
      <c r="T353" s="893"/>
      <c r="U353" s="893"/>
      <c r="V353" s="893"/>
      <c r="W353" s="893"/>
      <c r="X353" s="893"/>
      <c r="Y353" s="893"/>
      <c r="Z353" s="893"/>
      <c r="AA353" s="893"/>
      <c r="AB353" s="893"/>
      <c r="AC353" s="893"/>
      <c r="AD353" s="893"/>
      <c r="AE353" s="893"/>
      <c r="AF353" s="893"/>
      <c r="AG353" s="893"/>
      <c r="AH353" s="893"/>
      <c r="AI353" s="893"/>
      <c r="AJ353" s="893"/>
      <c r="AK353" s="893"/>
      <c r="AL353" s="893"/>
      <c r="AM353" s="893"/>
      <c r="AN353" s="893"/>
      <c r="AO353" s="893"/>
      <c r="AP353" s="893"/>
      <c r="AQ353" s="893"/>
      <c r="AR353" s="893"/>
      <c r="AS353" s="893"/>
      <c r="AT353" s="893"/>
      <c r="AU353" s="893"/>
      <c r="AV353" s="893"/>
      <c r="AW353" s="893"/>
      <c r="AX353" s="893"/>
      <c r="AY353" s="893"/>
      <c r="AZ353" s="893"/>
      <c r="BA353" s="893"/>
      <c r="BB353" s="893"/>
      <c r="BC353" s="893"/>
      <c r="BD353" s="893"/>
      <c r="BE353" s="893"/>
      <c r="BF353" s="893"/>
      <c r="BG353" s="893"/>
      <c r="BH353" s="893"/>
      <c r="BI353" s="893"/>
      <c r="BJ353" s="893"/>
      <c r="BK353" s="893"/>
      <c r="BL353" s="893"/>
    </row>
    <row r="354" spans="4:64" s="892" customFormat="1" ht="24" customHeight="1">
      <c r="D354" s="4"/>
      <c r="E354" s="893"/>
      <c r="F354" s="893"/>
      <c r="G354" s="893"/>
      <c r="H354" s="893"/>
      <c r="I354" s="893"/>
      <c r="J354" s="893"/>
      <c r="K354" s="893"/>
      <c r="L354" s="893"/>
      <c r="M354" s="893"/>
      <c r="N354" s="893"/>
      <c r="O354" s="893"/>
      <c r="P354" s="893"/>
      <c r="Q354" s="893"/>
      <c r="R354" s="893"/>
      <c r="S354" s="893"/>
      <c r="T354" s="893"/>
      <c r="U354" s="893"/>
      <c r="V354" s="893"/>
      <c r="W354" s="893"/>
      <c r="X354" s="893"/>
      <c r="Y354" s="893"/>
      <c r="Z354" s="893"/>
      <c r="AA354" s="893"/>
      <c r="AB354" s="893"/>
      <c r="AC354" s="893"/>
      <c r="AD354" s="893"/>
      <c r="AE354" s="893"/>
      <c r="AF354" s="893"/>
      <c r="AG354" s="893"/>
      <c r="AH354" s="893"/>
      <c r="AI354" s="893"/>
      <c r="AJ354" s="893"/>
      <c r="AK354" s="893"/>
      <c r="AL354" s="893"/>
      <c r="AM354" s="893"/>
      <c r="AN354" s="893"/>
      <c r="AO354" s="893"/>
      <c r="AP354" s="893"/>
      <c r="AQ354" s="893"/>
      <c r="AR354" s="893"/>
      <c r="AS354" s="893"/>
      <c r="AT354" s="893"/>
      <c r="AU354" s="893"/>
      <c r="AV354" s="893"/>
      <c r="AW354" s="893"/>
      <c r="AX354" s="893"/>
      <c r="AY354" s="893"/>
      <c r="AZ354" s="893"/>
      <c r="BA354" s="893"/>
      <c r="BB354" s="893"/>
      <c r="BC354" s="893"/>
      <c r="BD354" s="893"/>
      <c r="BE354" s="893"/>
      <c r="BF354" s="893"/>
      <c r="BG354" s="893"/>
      <c r="BH354" s="893"/>
      <c r="BI354" s="893"/>
      <c r="BJ354" s="893"/>
      <c r="BK354" s="893"/>
      <c r="BL354" s="893"/>
    </row>
    <row r="355" spans="4:64" s="892" customFormat="1" ht="11.1" customHeight="1">
      <c r="D355" s="4"/>
      <c r="E355" s="893"/>
      <c r="F355" s="893"/>
      <c r="G355" s="893"/>
      <c r="H355" s="893"/>
      <c r="I355" s="893"/>
      <c r="J355" s="893"/>
      <c r="K355" s="893"/>
      <c r="L355" s="893"/>
      <c r="M355" s="893"/>
      <c r="N355" s="893"/>
      <c r="O355" s="893"/>
      <c r="P355" s="893"/>
      <c r="Q355" s="893"/>
      <c r="R355" s="893"/>
      <c r="S355" s="893"/>
      <c r="T355" s="893"/>
      <c r="U355" s="893"/>
      <c r="V355" s="893"/>
      <c r="W355" s="893"/>
      <c r="X355" s="893"/>
      <c r="Y355" s="893"/>
      <c r="Z355" s="893"/>
      <c r="AA355" s="893"/>
      <c r="AB355" s="893"/>
      <c r="AC355" s="893"/>
      <c r="AD355" s="893"/>
      <c r="AE355" s="893"/>
      <c r="AF355" s="893"/>
      <c r="AG355" s="893"/>
      <c r="AH355" s="893"/>
      <c r="AI355" s="893"/>
      <c r="AJ355" s="893"/>
      <c r="AK355" s="893"/>
      <c r="AL355" s="893"/>
      <c r="AM355" s="893"/>
      <c r="AN355" s="893"/>
      <c r="AO355" s="893"/>
      <c r="AP355" s="893"/>
      <c r="AQ355" s="893"/>
      <c r="AR355" s="893"/>
      <c r="AS355" s="893"/>
      <c r="AT355" s="893"/>
      <c r="AU355" s="893"/>
      <c r="AV355" s="893"/>
      <c r="AW355" s="893"/>
      <c r="AX355" s="893"/>
      <c r="AY355" s="893"/>
      <c r="AZ355" s="893"/>
      <c r="BA355" s="893"/>
      <c r="BB355" s="893"/>
      <c r="BC355" s="893"/>
      <c r="BD355" s="893"/>
      <c r="BE355" s="893"/>
      <c r="BF355" s="893"/>
      <c r="BG355" s="893"/>
      <c r="BH355" s="893"/>
      <c r="BI355" s="893"/>
      <c r="BJ355" s="893"/>
      <c r="BK355" s="893"/>
      <c r="BL355" s="893"/>
    </row>
    <row r="356" spans="4:64" s="892" customFormat="1" ht="12.75" customHeight="1">
      <c r="D356" s="4"/>
      <c r="E356" s="893"/>
      <c r="F356" s="893"/>
      <c r="G356" s="893"/>
      <c r="H356" s="893"/>
      <c r="I356" s="893"/>
      <c r="J356" s="893"/>
      <c r="K356" s="893"/>
      <c r="L356" s="893"/>
      <c r="M356" s="893"/>
      <c r="N356" s="893"/>
      <c r="O356" s="893"/>
      <c r="P356" s="893"/>
      <c r="Q356" s="893"/>
      <c r="R356" s="893"/>
      <c r="S356" s="893"/>
      <c r="T356" s="893"/>
      <c r="U356" s="893"/>
      <c r="V356" s="893"/>
      <c r="W356" s="893"/>
      <c r="X356" s="893"/>
      <c r="Y356" s="893"/>
      <c r="Z356" s="893"/>
      <c r="AA356" s="893"/>
      <c r="AB356" s="893"/>
      <c r="AC356" s="893"/>
      <c r="AD356" s="893"/>
      <c r="AE356" s="893"/>
      <c r="AF356" s="893"/>
      <c r="AG356" s="893"/>
      <c r="AH356" s="893"/>
      <c r="AI356" s="893"/>
      <c r="AJ356" s="893"/>
      <c r="AK356" s="893"/>
      <c r="AL356" s="893"/>
      <c r="AM356" s="893"/>
      <c r="AN356" s="893"/>
      <c r="AO356" s="893"/>
      <c r="AP356" s="893"/>
      <c r="AQ356" s="893"/>
      <c r="AR356" s="893"/>
      <c r="AS356" s="893"/>
      <c r="AT356" s="893"/>
      <c r="AU356" s="893"/>
      <c r="AV356" s="893"/>
      <c r="AW356" s="893"/>
      <c r="AX356" s="893"/>
      <c r="AY356" s="893"/>
      <c r="AZ356" s="893"/>
      <c r="BA356" s="893"/>
      <c r="BB356" s="893"/>
      <c r="BC356" s="893"/>
      <c r="BD356" s="893"/>
      <c r="BE356" s="893"/>
      <c r="BF356" s="893"/>
      <c r="BG356" s="893"/>
      <c r="BH356" s="893"/>
      <c r="BI356" s="893"/>
      <c r="BJ356" s="893"/>
      <c r="BK356" s="893"/>
      <c r="BL356" s="893"/>
    </row>
    <row r="357" spans="4:64" s="892" customFormat="1" ht="11.1" customHeight="1">
      <c r="D357" s="4"/>
      <c r="E357" s="893"/>
      <c r="F357" s="893"/>
      <c r="G357" s="893"/>
      <c r="H357" s="893"/>
      <c r="I357" s="893"/>
      <c r="J357" s="893"/>
      <c r="K357" s="893"/>
      <c r="L357" s="893"/>
      <c r="M357" s="893"/>
      <c r="N357" s="893"/>
      <c r="O357" s="893"/>
      <c r="P357" s="893"/>
      <c r="Q357" s="893"/>
      <c r="R357" s="893"/>
      <c r="S357" s="893"/>
      <c r="T357" s="893"/>
      <c r="U357" s="893"/>
      <c r="V357" s="893"/>
      <c r="W357" s="893"/>
      <c r="X357" s="893"/>
      <c r="Y357" s="893"/>
      <c r="Z357" s="893"/>
      <c r="AA357" s="893"/>
      <c r="AB357" s="893"/>
      <c r="AC357" s="893"/>
      <c r="AD357" s="893"/>
      <c r="AE357" s="893"/>
      <c r="AF357" s="893"/>
      <c r="AG357" s="893"/>
      <c r="AH357" s="893"/>
      <c r="AI357" s="893"/>
      <c r="AJ357" s="893"/>
      <c r="AK357" s="893"/>
      <c r="AL357" s="893"/>
      <c r="AM357" s="893"/>
      <c r="AN357" s="893"/>
      <c r="AO357" s="893"/>
      <c r="AP357" s="893"/>
      <c r="AQ357" s="893"/>
      <c r="AR357" s="893"/>
      <c r="AS357" s="893"/>
      <c r="AT357" s="893"/>
      <c r="AU357" s="893"/>
      <c r="AV357" s="893"/>
      <c r="AW357" s="893"/>
      <c r="AX357" s="893"/>
      <c r="AY357" s="893"/>
      <c r="AZ357" s="893"/>
      <c r="BA357" s="893"/>
      <c r="BB357" s="893"/>
      <c r="BC357" s="893"/>
      <c r="BD357" s="893"/>
      <c r="BE357" s="893"/>
      <c r="BF357" s="893"/>
      <c r="BG357" s="893"/>
      <c r="BH357" s="893"/>
      <c r="BI357" s="893"/>
      <c r="BJ357" s="893"/>
      <c r="BK357" s="893"/>
      <c r="BL357" s="893"/>
    </row>
    <row r="358" spans="4:64" s="892" customFormat="1" ht="12.75" customHeight="1">
      <c r="D358" s="4"/>
      <c r="E358" s="893"/>
      <c r="F358" s="893"/>
      <c r="G358" s="893"/>
      <c r="H358" s="893"/>
      <c r="I358" s="893"/>
      <c r="J358" s="893"/>
      <c r="K358" s="893"/>
      <c r="L358" s="893"/>
      <c r="M358" s="893"/>
      <c r="N358" s="893"/>
      <c r="O358" s="893"/>
      <c r="P358" s="893"/>
      <c r="Q358" s="893"/>
      <c r="R358" s="893"/>
      <c r="S358" s="893"/>
      <c r="T358" s="893"/>
      <c r="U358" s="893"/>
      <c r="V358" s="893"/>
      <c r="W358" s="893"/>
      <c r="X358" s="893"/>
      <c r="Y358" s="893"/>
      <c r="Z358" s="893"/>
      <c r="AA358" s="893"/>
      <c r="AB358" s="893"/>
      <c r="AC358" s="893"/>
      <c r="AD358" s="893"/>
      <c r="AE358" s="893"/>
      <c r="AF358" s="893"/>
      <c r="AG358" s="893"/>
      <c r="AH358" s="893"/>
      <c r="AI358" s="893"/>
      <c r="AJ358" s="893"/>
      <c r="AK358" s="893"/>
      <c r="AL358" s="893"/>
      <c r="AM358" s="893"/>
      <c r="AN358" s="893"/>
      <c r="AO358" s="893"/>
      <c r="AP358" s="893"/>
      <c r="AQ358" s="893"/>
      <c r="AR358" s="893"/>
      <c r="AS358" s="893"/>
      <c r="AT358" s="893"/>
      <c r="AU358" s="893"/>
      <c r="AV358" s="893"/>
      <c r="AW358" s="893"/>
      <c r="AX358" s="893"/>
      <c r="AY358" s="893"/>
      <c r="AZ358" s="893"/>
      <c r="BA358" s="893"/>
      <c r="BB358" s="893"/>
      <c r="BC358" s="893"/>
      <c r="BD358" s="893"/>
      <c r="BE358" s="893"/>
      <c r="BF358" s="893"/>
      <c r="BG358" s="893"/>
      <c r="BH358" s="893"/>
      <c r="BI358" s="893"/>
      <c r="BJ358" s="893"/>
      <c r="BK358" s="893"/>
      <c r="BL358" s="893"/>
    </row>
    <row r="359" spans="4:64" s="892" customFormat="1" ht="12.75" customHeight="1">
      <c r="D359" s="4"/>
      <c r="E359" s="893"/>
      <c r="F359" s="893"/>
      <c r="G359" s="893"/>
      <c r="H359" s="893"/>
      <c r="I359" s="893"/>
      <c r="J359" s="893"/>
      <c r="K359" s="893"/>
      <c r="L359" s="893"/>
      <c r="M359" s="893"/>
      <c r="N359" s="893"/>
      <c r="O359" s="893"/>
      <c r="P359" s="893"/>
      <c r="Q359" s="893"/>
      <c r="R359" s="893"/>
      <c r="S359" s="893"/>
      <c r="T359" s="893"/>
      <c r="U359" s="893"/>
      <c r="V359" s="893"/>
      <c r="W359" s="893"/>
      <c r="X359" s="893"/>
      <c r="Y359" s="893"/>
      <c r="Z359" s="893"/>
      <c r="AA359" s="893"/>
      <c r="AB359" s="893"/>
      <c r="AC359" s="893"/>
      <c r="AD359" s="893"/>
      <c r="AE359" s="893"/>
      <c r="AF359" s="893"/>
      <c r="AG359" s="893"/>
      <c r="AH359" s="893"/>
      <c r="AI359" s="893"/>
      <c r="AJ359" s="893"/>
      <c r="AK359" s="893"/>
      <c r="AL359" s="893"/>
      <c r="AM359" s="893"/>
      <c r="AN359" s="893"/>
      <c r="AO359" s="893"/>
      <c r="AP359" s="893"/>
      <c r="AQ359" s="893"/>
      <c r="AR359" s="893"/>
      <c r="AS359" s="893"/>
      <c r="AT359" s="893"/>
      <c r="AU359" s="893"/>
      <c r="AV359" s="893"/>
      <c r="AW359" s="893"/>
      <c r="AX359" s="893"/>
      <c r="AY359" s="893"/>
      <c r="AZ359" s="893"/>
      <c r="BA359" s="893"/>
      <c r="BB359" s="893"/>
      <c r="BC359" s="893"/>
      <c r="BD359" s="893"/>
      <c r="BE359" s="893"/>
      <c r="BF359" s="893"/>
      <c r="BG359" s="893"/>
      <c r="BH359" s="893"/>
      <c r="BI359" s="893"/>
      <c r="BJ359" s="893"/>
      <c r="BK359" s="893"/>
      <c r="BL359" s="893"/>
    </row>
    <row r="360" spans="4:64" s="892" customFormat="1" ht="12.75" customHeight="1">
      <c r="D360" s="4"/>
      <c r="E360" s="893"/>
      <c r="F360" s="893"/>
      <c r="G360" s="893"/>
      <c r="H360" s="893"/>
      <c r="I360" s="893"/>
      <c r="J360" s="893"/>
      <c r="K360" s="893"/>
      <c r="L360" s="893"/>
      <c r="M360" s="893"/>
      <c r="N360" s="893"/>
      <c r="O360" s="893"/>
      <c r="P360" s="893"/>
      <c r="Q360" s="893"/>
      <c r="R360" s="893"/>
      <c r="S360" s="893"/>
      <c r="T360" s="893"/>
      <c r="U360" s="893"/>
      <c r="V360" s="893"/>
      <c r="W360" s="893"/>
      <c r="X360" s="893"/>
      <c r="Y360" s="893"/>
      <c r="Z360" s="893"/>
      <c r="AA360" s="893"/>
      <c r="AB360" s="893"/>
      <c r="AC360" s="893"/>
      <c r="AD360" s="893"/>
      <c r="AE360" s="893"/>
      <c r="AF360" s="893"/>
      <c r="AG360" s="893"/>
      <c r="AH360" s="893"/>
      <c r="AI360" s="893"/>
      <c r="AJ360" s="893"/>
      <c r="AK360" s="893"/>
      <c r="AL360" s="893"/>
      <c r="AM360" s="893"/>
      <c r="AN360" s="893"/>
      <c r="AO360" s="893"/>
      <c r="AP360" s="893"/>
      <c r="AQ360" s="893"/>
      <c r="AR360" s="893"/>
      <c r="AS360" s="893"/>
      <c r="AT360" s="893"/>
      <c r="AU360" s="893"/>
      <c r="AV360" s="893"/>
      <c r="AW360" s="893"/>
      <c r="AX360" s="893"/>
      <c r="AY360" s="893"/>
      <c r="AZ360" s="893"/>
      <c r="BA360" s="893"/>
      <c r="BB360" s="893"/>
      <c r="BC360" s="893"/>
      <c r="BD360" s="893"/>
      <c r="BE360" s="893"/>
      <c r="BF360" s="893"/>
      <c r="BG360" s="893"/>
      <c r="BH360" s="893"/>
      <c r="BI360" s="893"/>
      <c r="BJ360" s="893"/>
      <c r="BK360" s="893"/>
      <c r="BL360" s="893"/>
    </row>
    <row r="361" spans="4:64" s="892" customFormat="1" ht="12.75" customHeight="1">
      <c r="D361" s="4"/>
      <c r="E361" s="893"/>
      <c r="F361" s="893"/>
      <c r="G361" s="893"/>
      <c r="H361" s="893"/>
      <c r="I361" s="893"/>
      <c r="J361" s="893"/>
      <c r="K361" s="893"/>
      <c r="L361" s="893"/>
      <c r="M361" s="893"/>
      <c r="N361" s="893"/>
      <c r="O361" s="893"/>
      <c r="P361" s="893"/>
      <c r="Q361" s="893"/>
      <c r="R361" s="893"/>
      <c r="S361" s="893"/>
      <c r="T361" s="893"/>
      <c r="U361" s="893"/>
      <c r="V361" s="893"/>
      <c r="W361" s="893"/>
      <c r="X361" s="893"/>
      <c r="Y361" s="893"/>
      <c r="Z361" s="893"/>
      <c r="AA361" s="893"/>
      <c r="AB361" s="893"/>
      <c r="AC361" s="893"/>
      <c r="AD361" s="893"/>
      <c r="AE361" s="893"/>
      <c r="AF361" s="893"/>
      <c r="AG361" s="893"/>
      <c r="AH361" s="893"/>
      <c r="AI361" s="893"/>
      <c r="AJ361" s="893"/>
      <c r="AK361" s="893"/>
      <c r="AL361" s="893"/>
      <c r="AM361" s="893"/>
      <c r="AN361" s="893"/>
      <c r="AO361" s="893"/>
      <c r="AP361" s="893"/>
      <c r="AQ361" s="893"/>
      <c r="AR361" s="893"/>
      <c r="AS361" s="893"/>
      <c r="AT361" s="893"/>
      <c r="AU361" s="893"/>
      <c r="AV361" s="893"/>
      <c r="AW361" s="893"/>
      <c r="AX361" s="893"/>
      <c r="AY361" s="893"/>
      <c r="AZ361" s="893"/>
      <c r="BA361" s="893"/>
      <c r="BB361" s="893"/>
      <c r="BC361" s="893"/>
      <c r="BD361" s="893"/>
      <c r="BE361" s="893"/>
      <c r="BF361" s="893"/>
      <c r="BG361" s="893"/>
      <c r="BH361" s="893"/>
      <c r="BI361" s="893"/>
      <c r="BJ361" s="893"/>
      <c r="BK361" s="893"/>
      <c r="BL361" s="893"/>
    </row>
    <row r="362" spans="4:64" s="892" customFormat="1" ht="12.75" customHeight="1">
      <c r="D362" s="4"/>
      <c r="E362" s="893"/>
      <c r="F362" s="893"/>
      <c r="G362" s="893"/>
      <c r="H362" s="893"/>
      <c r="I362" s="893"/>
      <c r="J362" s="893"/>
      <c r="K362" s="893"/>
      <c r="L362" s="893"/>
      <c r="M362" s="893"/>
      <c r="N362" s="893"/>
      <c r="O362" s="893"/>
      <c r="P362" s="893"/>
      <c r="Q362" s="893"/>
      <c r="R362" s="893"/>
      <c r="S362" s="893"/>
      <c r="T362" s="893"/>
      <c r="U362" s="893"/>
      <c r="V362" s="893"/>
      <c r="W362" s="893"/>
      <c r="X362" s="893"/>
      <c r="Y362" s="893"/>
      <c r="Z362" s="893"/>
      <c r="AA362" s="893"/>
      <c r="AB362" s="893"/>
      <c r="AC362" s="893"/>
      <c r="AD362" s="893"/>
      <c r="AE362" s="893"/>
      <c r="AF362" s="893"/>
      <c r="AG362" s="893"/>
      <c r="AH362" s="893"/>
      <c r="AI362" s="893"/>
      <c r="AJ362" s="893"/>
      <c r="AK362" s="893"/>
      <c r="AL362" s="893"/>
      <c r="AM362" s="893"/>
      <c r="AN362" s="893"/>
      <c r="AO362" s="893"/>
      <c r="AP362" s="893"/>
      <c r="AQ362" s="893"/>
      <c r="AR362" s="893"/>
      <c r="AS362" s="893"/>
      <c r="AT362" s="893"/>
      <c r="AU362" s="893"/>
      <c r="AV362" s="893"/>
      <c r="AW362" s="893"/>
      <c r="AX362" s="893"/>
      <c r="AY362" s="893"/>
      <c r="AZ362" s="893"/>
      <c r="BA362" s="893"/>
      <c r="BB362" s="893"/>
      <c r="BC362" s="893"/>
      <c r="BD362" s="893"/>
      <c r="BE362" s="893"/>
      <c r="BF362" s="893"/>
      <c r="BG362" s="893"/>
      <c r="BH362" s="893"/>
      <c r="BI362" s="893"/>
      <c r="BJ362" s="893"/>
      <c r="BK362" s="893"/>
      <c r="BL362" s="893"/>
    </row>
    <row r="363" spans="4:64" s="892" customFormat="1" ht="11.1" customHeight="1">
      <c r="D363" s="4"/>
      <c r="E363" s="893"/>
      <c r="F363" s="893"/>
      <c r="G363" s="893"/>
      <c r="H363" s="893"/>
      <c r="I363" s="893"/>
      <c r="J363" s="893"/>
      <c r="K363" s="893"/>
      <c r="L363" s="893"/>
      <c r="M363" s="893"/>
      <c r="N363" s="893"/>
      <c r="O363" s="893"/>
      <c r="P363" s="893"/>
      <c r="Q363" s="893"/>
      <c r="R363" s="893"/>
      <c r="S363" s="893"/>
      <c r="T363" s="893"/>
      <c r="U363" s="893"/>
      <c r="V363" s="893"/>
      <c r="W363" s="893"/>
      <c r="X363" s="893"/>
      <c r="Y363" s="893"/>
      <c r="Z363" s="893"/>
      <c r="AA363" s="893"/>
      <c r="AB363" s="893"/>
      <c r="AC363" s="893"/>
      <c r="AD363" s="893"/>
      <c r="AE363" s="893"/>
      <c r="AF363" s="893"/>
      <c r="AG363" s="893"/>
      <c r="AH363" s="893"/>
      <c r="AI363" s="893"/>
      <c r="AJ363" s="893"/>
      <c r="AK363" s="893"/>
      <c r="AL363" s="893"/>
      <c r="AM363" s="893"/>
      <c r="AN363" s="893"/>
      <c r="AO363" s="893"/>
      <c r="AP363" s="893"/>
      <c r="AQ363" s="893"/>
      <c r="AR363" s="893"/>
      <c r="AS363" s="893"/>
      <c r="AT363" s="893"/>
      <c r="AU363" s="893"/>
      <c r="AV363" s="893"/>
      <c r="AW363" s="893"/>
      <c r="AX363" s="893"/>
      <c r="AY363" s="893"/>
      <c r="AZ363" s="893"/>
      <c r="BA363" s="893"/>
      <c r="BB363" s="893"/>
      <c r="BC363" s="893"/>
      <c r="BD363" s="893"/>
      <c r="BE363" s="893"/>
      <c r="BF363" s="893"/>
      <c r="BG363" s="893"/>
      <c r="BH363" s="893"/>
      <c r="BI363" s="893"/>
      <c r="BJ363" s="893"/>
      <c r="BK363" s="893"/>
      <c r="BL363" s="893"/>
    </row>
    <row r="364" spans="4:64" s="892" customFormat="1" ht="12.75" customHeight="1">
      <c r="D364" s="4"/>
      <c r="E364" s="893"/>
      <c r="F364" s="893"/>
      <c r="G364" s="893"/>
      <c r="H364" s="893"/>
      <c r="I364" s="893"/>
      <c r="J364" s="893"/>
      <c r="K364" s="893"/>
      <c r="L364" s="893"/>
      <c r="M364" s="893"/>
      <c r="N364" s="893"/>
      <c r="O364" s="893"/>
      <c r="P364" s="893"/>
      <c r="Q364" s="893"/>
      <c r="R364" s="893"/>
      <c r="S364" s="893"/>
      <c r="T364" s="893"/>
      <c r="U364" s="893"/>
      <c r="V364" s="893"/>
      <c r="W364" s="893"/>
      <c r="X364" s="893"/>
      <c r="Y364" s="893"/>
      <c r="Z364" s="893"/>
      <c r="AA364" s="893"/>
      <c r="AB364" s="893"/>
      <c r="AC364" s="893"/>
      <c r="AD364" s="893"/>
      <c r="AE364" s="893"/>
      <c r="AF364" s="893"/>
      <c r="AG364" s="893"/>
      <c r="AH364" s="893"/>
      <c r="AI364" s="893"/>
      <c r="AJ364" s="893"/>
      <c r="AK364" s="893"/>
      <c r="AL364" s="893"/>
      <c r="AM364" s="893"/>
      <c r="AN364" s="893"/>
      <c r="AO364" s="893"/>
      <c r="AP364" s="893"/>
      <c r="AQ364" s="893"/>
      <c r="AR364" s="893"/>
      <c r="AS364" s="893"/>
      <c r="AT364" s="893"/>
      <c r="AU364" s="893"/>
      <c r="AV364" s="893"/>
      <c r="AW364" s="893"/>
      <c r="AX364" s="893"/>
      <c r="AY364" s="893"/>
      <c r="AZ364" s="893"/>
      <c r="BA364" s="893"/>
      <c r="BB364" s="893"/>
      <c r="BC364" s="893"/>
      <c r="BD364" s="893"/>
      <c r="BE364" s="893"/>
      <c r="BF364" s="893"/>
      <c r="BG364" s="893"/>
      <c r="BH364" s="893"/>
      <c r="BI364" s="893"/>
      <c r="BJ364" s="893"/>
      <c r="BK364" s="893"/>
      <c r="BL364" s="893"/>
    </row>
    <row r="365" spans="4:64" s="892" customFormat="1" ht="12.75" customHeight="1">
      <c r="D365" s="4"/>
      <c r="E365" s="893"/>
      <c r="F365" s="893"/>
      <c r="G365" s="893"/>
      <c r="H365" s="893"/>
      <c r="I365" s="893"/>
      <c r="J365" s="893"/>
      <c r="K365" s="893"/>
      <c r="L365" s="893"/>
      <c r="M365" s="893"/>
      <c r="N365" s="893"/>
      <c r="O365" s="893"/>
      <c r="P365" s="893"/>
      <c r="Q365" s="893"/>
      <c r="R365" s="893"/>
      <c r="S365" s="893"/>
      <c r="T365" s="893"/>
      <c r="U365" s="893"/>
      <c r="V365" s="893"/>
      <c r="W365" s="893"/>
      <c r="X365" s="893"/>
      <c r="Y365" s="893"/>
      <c r="Z365" s="893"/>
      <c r="AA365" s="893"/>
      <c r="AB365" s="893"/>
      <c r="AC365" s="893"/>
      <c r="AD365" s="893"/>
      <c r="AE365" s="893"/>
      <c r="AF365" s="893"/>
      <c r="AG365" s="893"/>
      <c r="AH365" s="893"/>
      <c r="AI365" s="893"/>
      <c r="AJ365" s="893"/>
      <c r="AK365" s="893"/>
      <c r="AL365" s="893"/>
      <c r="AM365" s="893"/>
      <c r="AN365" s="893"/>
      <c r="AO365" s="893"/>
      <c r="AP365" s="893"/>
      <c r="AQ365" s="893"/>
      <c r="AR365" s="893"/>
      <c r="AS365" s="893"/>
      <c r="AT365" s="893"/>
      <c r="AU365" s="893"/>
      <c r="AV365" s="893"/>
      <c r="AW365" s="893"/>
      <c r="AX365" s="893"/>
      <c r="AY365" s="893"/>
      <c r="AZ365" s="893"/>
      <c r="BA365" s="893"/>
      <c r="BB365" s="893"/>
      <c r="BC365" s="893"/>
      <c r="BD365" s="893"/>
      <c r="BE365" s="893"/>
      <c r="BF365" s="893"/>
      <c r="BG365" s="893"/>
      <c r="BH365" s="893"/>
      <c r="BI365" s="893"/>
      <c r="BJ365" s="893"/>
      <c r="BK365" s="893"/>
      <c r="BL365" s="893"/>
    </row>
    <row r="366" spans="4:64" s="892" customFormat="1" ht="12.75" customHeight="1">
      <c r="D366" s="4"/>
      <c r="E366" s="893"/>
      <c r="F366" s="893"/>
      <c r="G366" s="893"/>
      <c r="H366" s="893"/>
      <c r="I366" s="893"/>
      <c r="J366" s="893"/>
      <c r="K366" s="893"/>
      <c r="L366" s="893"/>
      <c r="M366" s="893"/>
      <c r="N366" s="893"/>
      <c r="O366" s="893"/>
      <c r="P366" s="893"/>
      <c r="Q366" s="893"/>
      <c r="R366" s="893"/>
      <c r="S366" s="893"/>
      <c r="T366" s="893"/>
      <c r="U366" s="893"/>
      <c r="V366" s="893"/>
      <c r="W366" s="893"/>
      <c r="X366" s="893"/>
      <c r="Y366" s="893"/>
      <c r="Z366" s="893"/>
      <c r="AA366" s="893"/>
      <c r="AB366" s="893"/>
      <c r="AC366" s="893"/>
      <c r="AD366" s="893"/>
      <c r="AE366" s="893"/>
      <c r="AF366" s="893"/>
      <c r="AG366" s="893"/>
      <c r="AH366" s="893"/>
      <c r="AI366" s="893"/>
      <c r="AJ366" s="893"/>
      <c r="AK366" s="893"/>
      <c r="AL366" s="893"/>
      <c r="AM366" s="893"/>
      <c r="AN366" s="893"/>
      <c r="AO366" s="893"/>
      <c r="AP366" s="893"/>
      <c r="AQ366" s="893"/>
      <c r="AR366" s="893"/>
      <c r="AS366" s="893"/>
      <c r="AT366" s="893"/>
      <c r="AU366" s="893"/>
      <c r="AV366" s="893"/>
      <c r="AW366" s="893"/>
      <c r="AX366" s="893"/>
      <c r="AY366" s="893"/>
      <c r="AZ366" s="893"/>
      <c r="BA366" s="893"/>
      <c r="BB366" s="893"/>
      <c r="BC366" s="893"/>
      <c r="BD366" s="893"/>
      <c r="BE366" s="893"/>
      <c r="BF366" s="893"/>
      <c r="BG366" s="893"/>
      <c r="BH366" s="893"/>
      <c r="BI366" s="893"/>
      <c r="BJ366" s="893"/>
      <c r="BK366" s="893"/>
      <c r="BL366" s="893"/>
    </row>
    <row r="367" spans="4:64" s="892" customFormat="1" ht="12.75" customHeight="1">
      <c r="D367" s="4"/>
      <c r="E367" s="893"/>
      <c r="F367" s="893"/>
      <c r="G367" s="893"/>
      <c r="H367" s="893"/>
      <c r="I367" s="893"/>
      <c r="J367" s="893"/>
      <c r="K367" s="893"/>
      <c r="L367" s="893"/>
      <c r="M367" s="893"/>
      <c r="N367" s="893"/>
      <c r="O367" s="893"/>
      <c r="P367" s="893"/>
      <c r="Q367" s="893"/>
      <c r="R367" s="893"/>
      <c r="S367" s="893"/>
      <c r="T367" s="893"/>
      <c r="U367" s="893"/>
      <c r="V367" s="893"/>
      <c r="W367" s="893"/>
      <c r="X367" s="893"/>
      <c r="Y367" s="893"/>
      <c r="Z367" s="893"/>
      <c r="AA367" s="893"/>
      <c r="AB367" s="893"/>
      <c r="AC367" s="893"/>
      <c r="AD367" s="893"/>
      <c r="AE367" s="893"/>
      <c r="AF367" s="893"/>
      <c r="AG367" s="893"/>
      <c r="AH367" s="893"/>
      <c r="AI367" s="893"/>
      <c r="AJ367" s="893"/>
      <c r="AK367" s="893"/>
      <c r="AL367" s="893"/>
      <c r="AM367" s="893"/>
      <c r="AN367" s="893"/>
      <c r="AO367" s="893"/>
      <c r="AP367" s="893"/>
      <c r="AQ367" s="893"/>
      <c r="AR367" s="893"/>
      <c r="AS367" s="893"/>
      <c r="AT367" s="893"/>
      <c r="AU367" s="893"/>
      <c r="AV367" s="893"/>
      <c r="AW367" s="893"/>
      <c r="AX367" s="893"/>
      <c r="AY367" s="893"/>
      <c r="AZ367" s="893"/>
      <c r="BA367" s="893"/>
      <c r="BB367" s="893"/>
      <c r="BC367" s="893"/>
      <c r="BD367" s="893"/>
      <c r="BE367" s="893"/>
      <c r="BF367" s="893"/>
      <c r="BG367" s="893"/>
      <c r="BH367" s="893"/>
      <c r="BI367" s="893"/>
      <c r="BJ367" s="893"/>
      <c r="BK367" s="893"/>
      <c r="BL367" s="893"/>
    </row>
    <row r="368" spans="4:64" s="892" customFormat="1" ht="12.75" customHeight="1">
      <c r="D368" s="4"/>
      <c r="E368" s="893"/>
      <c r="F368" s="893"/>
      <c r="G368" s="893"/>
      <c r="H368" s="893"/>
      <c r="I368" s="893"/>
      <c r="J368" s="893"/>
      <c r="K368" s="893"/>
      <c r="L368" s="893"/>
      <c r="M368" s="893"/>
      <c r="N368" s="893"/>
      <c r="O368" s="893"/>
      <c r="P368" s="893"/>
      <c r="Q368" s="893"/>
      <c r="R368" s="893"/>
      <c r="S368" s="893"/>
      <c r="T368" s="893"/>
      <c r="U368" s="893"/>
      <c r="V368" s="893"/>
      <c r="W368" s="893"/>
      <c r="X368" s="893"/>
      <c r="Y368" s="893"/>
      <c r="Z368" s="893"/>
      <c r="AA368" s="893"/>
      <c r="AB368" s="893"/>
      <c r="AC368" s="893"/>
      <c r="AD368" s="893"/>
      <c r="AE368" s="893"/>
      <c r="AF368" s="893"/>
      <c r="AG368" s="893"/>
      <c r="AH368" s="893"/>
      <c r="AI368" s="893"/>
      <c r="AJ368" s="893"/>
      <c r="AK368" s="893"/>
      <c r="AL368" s="893"/>
      <c r="AM368" s="893"/>
      <c r="AN368" s="893"/>
      <c r="AO368" s="893"/>
      <c r="AP368" s="893"/>
      <c r="AQ368" s="893"/>
      <c r="AR368" s="893"/>
      <c r="AS368" s="893"/>
      <c r="AT368" s="893"/>
      <c r="AU368" s="893"/>
      <c r="AV368" s="893"/>
      <c r="AW368" s="893"/>
      <c r="AX368" s="893"/>
      <c r="AY368" s="893"/>
      <c r="AZ368" s="893"/>
      <c r="BA368" s="893"/>
      <c r="BB368" s="893"/>
      <c r="BC368" s="893"/>
      <c r="BD368" s="893"/>
      <c r="BE368" s="893"/>
      <c r="BF368" s="893"/>
      <c r="BG368" s="893"/>
      <c r="BH368" s="893"/>
      <c r="BI368" s="893"/>
      <c r="BJ368" s="893"/>
      <c r="BK368" s="893"/>
      <c r="BL368" s="893"/>
    </row>
    <row r="369" spans="4:64" s="892" customFormat="1" ht="11.1" customHeight="1">
      <c r="D369" s="4"/>
      <c r="E369" s="893"/>
      <c r="F369" s="893"/>
      <c r="G369" s="893"/>
      <c r="H369" s="893"/>
      <c r="I369" s="893"/>
      <c r="J369" s="893"/>
      <c r="K369" s="893"/>
      <c r="L369" s="893"/>
      <c r="M369" s="893"/>
      <c r="N369" s="893"/>
      <c r="O369" s="893"/>
      <c r="P369" s="893"/>
      <c r="Q369" s="893"/>
      <c r="R369" s="893"/>
      <c r="S369" s="893"/>
      <c r="T369" s="893"/>
      <c r="U369" s="893"/>
      <c r="V369" s="893"/>
      <c r="W369" s="893"/>
      <c r="X369" s="893"/>
      <c r="Y369" s="893"/>
      <c r="Z369" s="893"/>
      <c r="AA369" s="893"/>
      <c r="AB369" s="893"/>
      <c r="AC369" s="893"/>
      <c r="AD369" s="893"/>
      <c r="AE369" s="893"/>
      <c r="AF369" s="893"/>
      <c r="AG369" s="893"/>
      <c r="AH369" s="893"/>
      <c r="AI369" s="893"/>
      <c r="AJ369" s="893"/>
      <c r="AK369" s="893"/>
      <c r="AL369" s="893"/>
      <c r="AM369" s="893"/>
      <c r="AN369" s="893"/>
      <c r="AO369" s="893"/>
      <c r="AP369" s="893"/>
      <c r="AQ369" s="893"/>
      <c r="AR369" s="893"/>
      <c r="AS369" s="893"/>
      <c r="AT369" s="893"/>
      <c r="AU369" s="893"/>
      <c r="AV369" s="893"/>
      <c r="AW369" s="893"/>
      <c r="AX369" s="893"/>
      <c r="AY369" s="893"/>
      <c r="AZ369" s="893"/>
      <c r="BA369" s="893"/>
      <c r="BB369" s="893"/>
      <c r="BC369" s="893"/>
      <c r="BD369" s="893"/>
      <c r="BE369" s="893"/>
      <c r="BF369" s="893"/>
      <c r="BG369" s="893"/>
      <c r="BH369" s="893"/>
      <c r="BI369" s="893"/>
      <c r="BJ369" s="893"/>
      <c r="BK369" s="893"/>
      <c r="BL369" s="893"/>
    </row>
    <row r="370" spans="4:64" s="892" customFormat="1" ht="12.75" customHeight="1">
      <c r="D370" s="4"/>
      <c r="E370" s="893"/>
      <c r="F370" s="893"/>
      <c r="G370" s="893"/>
      <c r="H370" s="893"/>
      <c r="I370" s="893"/>
      <c r="J370" s="893"/>
      <c r="K370" s="893"/>
      <c r="L370" s="893"/>
      <c r="M370" s="893"/>
      <c r="N370" s="893"/>
      <c r="O370" s="893"/>
      <c r="P370" s="893"/>
      <c r="Q370" s="893"/>
      <c r="R370" s="893"/>
      <c r="S370" s="893"/>
      <c r="T370" s="893"/>
      <c r="U370" s="893"/>
      <c r="V370" s="893"/>
      <c r="W370" s="893"/>
      <c r="X370" s="893"/>
      <c r="Y370" s="893"/>
      <c r="Z370" s="893"/>
      <c r="AA370" s="893"/>
      <c r="AB370" s="893"/>
      <c r="AC370" s="893"/>
      <c r="AD370" s="893"/>
      <c r="AE370" s="893"/>
      <c r="AF370" s="893"/>
      <c r="AG370" s="893"/>
      <c r="AH370" s="893"/>
      <c r="AI370" s="893"/>
      <c r="AJ370" s="893"/>
      <c r="AK370" s="893"/>
      <c r="AL370" s="893"/>
      <c r="AM370" s="893"/>
      <c r="AN370" s="893"/>
      <c r="AO370" s="893"/>
      <c r="AP370" s="893"/>
      <c r="AQ370" s="893"/>
      <c r="AR370" s="893"/>
      <c r="AS370" s="893"/>
      <c r="AT370" s="893"/>
      <c r="AU370" s="893"/>
      <c r="AV370" s="893"/>
      <c r="AW370" s="893"/>
      <c r="AX370" s="893"/>
      <c r="AY370" s="893"/>
      <c r="AZ370" s="893"/>
      <c r="BA370" s="893"/>
      <c r="BB370" s="893"/>
      <c r="BC370" s="893"/>
      <c r="BD370" s="893"/>
      <c r="BE370" s="893"/>
      <c r="BF370" s="893"/>
      <c r="BG370" s="893"/>
      <c r="BH370" s="893"/>
      <c r="BI370" s="893"/>
      <c r="BJ370" s="893"/>
      <c r="BK370" s="893"/>
      <c r="BL370" s="893"/>
    </row>
    <row r="371" spans="4:64" s="892" customFormat="1" ht="12.75" customHeight="1">
      <c r="D371" s="4"/>
      <c r="E371" s="893"/>
      <c r="F371" s="893"/>
      <c r="G371" s="893"/>
      <c r="H371" s="893"/>
      <c r="I371" s="893"/>
      <c r="J371" s="893"/>
      <c r="K371" s="893"/>
      <c r="L371" s="893"/>
      <c r="M371" s="893"/>
      <c r="N371" s="893"/>
      <c r="O371" s="893"/>
      <c r="P371" s="893"/>
      <c r="Q371" s="893"/>
      <c r="R371" s="893"/>
      <c r="S371" s="893"/>
      <c r="T371" s="893"/>
      <c r="U371" s="893"/>
      <c r="V371" s="893"/>
      <c r="W371" s="893"/>
      <c r="X371" s="893"/>
      <c r="Y371" s="893"/>
      <c r="Z371" s="893"/>
      <c r="AA371" s="893"/>
      <c r="AB371" s="893"/>
      <c r="AC371" s="893"/>
      <c r="AD371" s="893"/>
      <c r="AE371" s="893"/>
      <c r="AF371" s="893"/>
      <c r="AG371" s="893"/>
      <c r="AH371" s="893"/>
      <c r="AI371" s="893"/>
      <c r="AJ371" s="893"/>
      <c r="AK371" s="893"/>
      <c r="AL371" s="893"/>
      <c r="AM371" s="893"/>
      <c r="AN371" s="893"/>
      <c r="AO371" s="893"/>
      <c r="AP371" s="893"/>
      <c r="AQ371" s="893"/>
      <c r="AR371" s="893"/>
      <c r="AS371" s="893"/>
      <c r="AT371" s="893"/>
      <c r="AU371" s="893"/>
      <c r="AV371" s="893"/>
      <c r="AW371" s="893"/>
      <c r="AX371" s="893"/>
      <c r="AY371" s="893"/>
      <c r="AZ371" s="893"/>
      <c r="BA371" s="893"/>
      <c r="BB371" s="893"/>
      <c r="BC371" s="893"/>
      <c r="BD371" s="893"/>
      <c r="BE371" s="893"/>
      <c r="BF371" s="893"/>
      <c r="BG371" s="893"/>
      <c r="BH371" s="893"/>
      <c r="BI371" s="893"/>
      <c r="BJ371" s="893"/>
      <c r="BK371" s="893"/>
      <c r="BL371" s="893"/>
    </row>
    <row r="372" spans="4:64" s="892" customFormat="1" ht="12.75" customHeight="1">
      <c r="D372" s="4"/>
      <c r="E372" s="893"/>
      <c r="F372" s="893"/>
      <c r="G372" s="893"/>
      <c r="H372" s="893"/>
      <c r="I372" s="893"/>
      <c r="J372" s="893"/>
      <c r="K372" s="893"/>
      <c r="L372" s="893"/>
      <c r="M372" s="893"/>
      <c r="N372" s="893"/>
      <c r="O372" s="893"/>
      <c r="P372" s="893"/>
      <c r="Q372" s="893"/>
      <c r="R372" s="893"/>
      <c r="S372" s="893"/>
      <c r="T372" s="893"/>
      <c r="U372" s="893"/>
      <c r="V372" s="893"/>
      <c r="W372" s="893"/>
      <c r="X372" s="893"/>
      <c r="Y372" s="893"/>
      <c r="Z372" s="893"/>
      <c r="AA372" s="893"/>
      <c r="AB372" s="893"/>
      <c r="AC372" s="893"/>
      <c r="AD372" s="893"/>
      <c r="AE372" s="893"/>
      <c r="AF372" s="893"/>
      <c r="AG372" s="893"/>
      <c r="AH372" s="893"/>
      <c r="AI372" s="893"/>
      <c r="AJ372" s="893"/>
      <c r="AK372" s="893"/>
      <c r="AL372" s="893"/>
      <c r="AM372" s="893"/>
      <c r="AN372" s="893"/>
      <c r="AO372" s="893"/>
      <c r="AP372" s="893"/>
      <c r="AQ372" s="893"/>
      <c r="AR372" s="893"/>
      <c r="AS372" s="893"/>
      <c r="AT372" s="893"/>
      <c r="AU372" s="893"/>
      <c r="AV372" s="893"/>
      <c r="AW372" s="893"/>
      <c r="AX372" s="893"/>
      <c r="AY372" s="893"/>
      <c r="AZ372" s="893"/>
      <c r="BA372" s="893"/>
      <c r="BB372" s="893"/>
      <c r="BC372" s="893"/>
      <c r="BD372" s="893"/>
      <c r="BE372" s="893"/>
      <c r="BF372" s="893"/>
      <c r="BG372" s="893"/>
      <c r="BH372" s="893"/>
      <c r="BI372" s="893"/>
      <c r="BJ372" s="893"/>
      <c r="BK372" s="893"/>
      <c r="BL372" s="893"/>
    </row>
    <row r="373" spans="4:64" s="892" customFormat="1" ht="12.75" customHeight="1">
      <c r="D373" s="4"/>
      <c r="E373" s="893"/>
      <c r="F373" s="893"/>
      <c r="G373" s="893"/>
      <c r="H373" s="893"/>
      <c r="I373" s="893"/>
      <c r="J373" s="893"/>
      <c r="K373" s="893"/>
      <c r="L373" s="893"/>
      <c r="M373" s="893"/>
      <c r="N373" s="893"/>
      <c r="O373" s="893"/>
      <c r="P373" s="893"/>
      <c r="Q373" s="893"/>
      <c r="R373" s="893"/>
      <c r="S373" s="893"/>
      <c r="T373" s="893"/>
      <c r="U373" s="893"/>
      <c r="V373" s="893"/>
      <c r="W373" s="893"/>
      <c r="X373" s="893"/>
      <c r="Y373" s="893"/>
      <c r="Z373" s="893"/>
      <c r="AA373" s="893"/>
      <c r="AB373" s="893"/>
      <c r="AC373" s="893"/>
      <c r="AD373" s="893"/>
      <c r="AE373" s="893"/>
      <c r="AF373" s="893"/>
      <c r="AG373" s="893"/>
      <c r="AH373" s="893"/>
      <c r="AI373" s="893"/>
      <c r="AJ373" s="893"/>
      <c r="AK373" s="893"/>
      <c r="AL373" s="893"/>
      <c r="AM373" s="893"/>
      <c r="AN373" s="893"/>
      <c r="AO373" s="893"/>
      <c r="AP373" s="893"/>
      <c r="AQ373" s="893"/>
      <c r="AR373" s="893"/>
      <c r="AS373" s="893"/>
      <c r="AT373" s="893"/>
      <c r="AU373" s="893"/>
      <c r="AV373" s="893"/>
      <c r="AW373" s="893"/>
      <c r="AX373" s="893"/>
      <c r="AY373" s="893"/>
      <c r="AZ373" s="893"/>
      <c r="BA373" s="893"/>
      <c r="BB373" s="893"/>
      <c r="BC373" s="893"/>
      <c r="BD373" s="893"/>
      <c r="BE373" s="893"/>
      <c r="BF373" s="893"/>
      <c r="BG373" s="893"/>
      <c r="BH373" s="893"/>
      <c r="BI373" s="893"/>
      <c r="BJ373" s="893"/>
      <c r="BK373" s="893"/>
      <c r="BL373" s="893"/>
    </row>
    <row r="374" spans="4:64" s="892" customFormat="1" ht="12.75" customHeight="1">
      <c r="D374" s="4"/>
      <c r="E374" s="893"/>
      <c r="F374" s="893"/>
      <c r="G374" s="893"/>
      <c r="H374" s="893"/>
      <c r="I374" s="893"/>
      <c r="J374" s="893"/>
      <c r="K374" s="893"/>
      <c r="L374" s="893"/>
      <c r="M374" s="893"/>
      <c r="N374" s="893"/>
      <c r="O374" s="893"/>
      <c r="P374" s="893"/>
      <c r="Q374" s="893"/>
      <c r="R374" s="893"/>
      <c r="S374" s="893"/>
      <c r="T374" s="893"/>
      <c r="U374" s="893"/>
      <c r="V374" s="893"/>
      <c r="W374" s="893"/>
      <c r="X374" s="893"/>
      <c r="Y374" s="893"/>
      <c r="Z374" s="893"/>
      <c r="AA374" s="893"/>
      <c r="AB374" s="893"/>
      <c r="AC374" s="893"/>
      <c r="AD374" s="893"/>
      <c r="AE374" s="893"/>
      <c r="AF374" s="893"/>
      <c r="AG374" s="893"/>
      <c r="AH374" s="893"/>
      <c r="AI374" s="893"/>
      <c r="AJ374" s="893"/>
      <c r="AK374" s="893"/>
      <c r="AL374" s="893"/>
      <c r="AM374" s="893"/>
      <c r="AN374" s="893"/>
      <c r="AO374" s="893"/>
      <c r="AP374" s="893"/>
      <c r="AQ374" s="893"/>
      <c r="AR374" s="893"/>
      <c r="AS374" s="893"/>
      <c r="AT374" s="893"/>
      <c r="AU374" s="893"/>
      <c r="AV374" s="893"/>
      <c r="AW374" s="893"/>
      <c r="AX374" s="893"/>
      <c r="AY374" s="893"/>
      <c r="AZ374" s="893"/>
      <c r="BA374" s="893"/>
      <c r="BB374" s="893"/>
      <c r="BC374" s="893"/>
      <c r="BD374" s="893"/>
      <c r="BE374" s="893"/>
      <c r="BF374" s="893"/>
      <c r="BG374" s="893"/>
      <c r="BH374" s="893"/>
      <c r="BI374" s="893"/>
      <c r="BJ374" s="893"/>
      <c r="BK374" s="893"/>
      <c r="BL374" s="893"/>
    </row>
    <row r="375" spans="4:64" s="892" customFormat="1" ht="11.1" customHeight="1">
      <c r="D375" s="4"/>
      <c r="E375" s="893"/>
      <c r="F375" s="893"/>
      <c r="G375" s="893"/>
      <c r="H375" s="893"/>
      <c r="I375" s="893"/>
      <c r="J375" s="893"/>
      <c r="K375" s="893"/>
      <c r="L375" s="893"/>
      <c r="M375" s="893"/>
      <c r="N375" s="893"/>
      <c r="O375" s="893"/>
      <c r="P375" s="893"/>
      <c r="Q375" s="893"/>
      <c r="R375" s="893"/>
      <c r="S375" s="893"/>
      <c r="T375" s="893"/>
      <c r="U375" s="893"/>
      <c r="V375" s="893"/>
      <c r="W375" s="893"/>
      <c r="X375" s="893"/>
      <c r="Y375" s="893"/>
      <c r="Z375" s="893"/>
      <c r="AA375" s="893"/>
      <c r="AB375" s="893"/>
      <c r="AC375" s="893"/>
      <c r="AD375" s="893"/>
      <c r="AE375" s="893"/>
      <c r="AF375" s="893"/>
      <c r="AG375" s="893"/>
      <c r="AH375" s="893"/>
      <c r="AI375" s="893"/>
      <c r="AJ375" s="893"/>
      <c r="AK375" s="893"/>
      <c r="AL375" s="893"/>
      <c r="AM375" s="893"/>
      <c r="AN375" s="893"/>
      <c r="AO375" s="893"/>
      <c r="AP375" s="893"/>
      <c r="AQ375" s="893"/>
      <c r="AR375" s="893"/>
      <c r="AS375" s="893"/>
      <c r="AT375" s="893"/>
      <c r="AU375" s="893"/>
      <c r="AV375" s="893"/>
      <c r="AW375" s="893"/>
      <c r="AX375" s="893"/>
      <c r="AY375" s="893"/>
      <c r="AZ375" s="893"/>
      <c r="BA375" s="893"/>
      <c r="BB375" s="893"/>
      <c r="BC375" s="893"/>
      <c r="BD375" s="893"/>
      <c r="BE375" s="893"/>
      <c r="BF375" s="893"/>
      <c r="BG375" s="893"/>
      <c r="BH375" s="893"/>
      <c r="BI375" s="893"/>
      <c r="BJ375" s="893"/>
      <c r="BK375" s="893"/>
      <c r="BL375" s="893"/>
    </row>
    <row r="376" spans="4:64" s="892" customFormat="1" ht="12.75" customHeight="1">
      <c r="D376" s="4"/>
      <c r="E376" s="893"/>
      <c r="F376" s="893"/>
      <c r="G376" s="893"/>
      <c r="H376" s="893"/>
      <c r="I376" s="893"/>
      <c r="J376" s="893"/>
      <c r="K376" s="893"/>
      <c r="L376" s="893"/>
      <c r="M376" s="893"/>
      <c r="N376" s="893"/>
      <c r="O376" s="893"/>
      <c r="P376" s="893"/>
      <c r="Q376" s="893"/>
      <c r="R376" s="893"/>
      <c r="S376" s="893"/>
      <c r="T376" s="893"/>
      <c r="U376" s="893"/>
      <c r="V376" s="893"/>
      <c r="W376" s="893"/>
      <c r="X376" s="893"/>
      <c r="Y376" s="893"/>
      <c r="Z376" s="893"/>
      <c r="AA376" s="893"/>
      <c r="AB376" s="893"/>
      <c r="AC376" s="893"/>
      <c r="AD376" s="893"/>
      <c r="AE376" s="893"/>
      <c r="AF376" s="893"/>
      <c r="AG376" s="893"/>
      <c r="AH376" s="893"/>
      <c r="AI376" s="893"/>
      <c r="AJ376" s="893"/>
      <c r="AK376" s="893"/>
      <c r="AL376" s="893"/>
      <c r="AM376" s="893"/>
      <c r="AN376" s="893"/>
      <c r="AO376" s="893"/>
      <c r="AP376" s="893"/>
      <c r="AQ376" s="893"/>
      <c r="AR376" s="893"/>
      <c r="AS376" s="893"/>
      <c r="AT376" s="893"/>
      <c r="AU376" s="893"/>
      <c r="AV376" s="893"/>
      <c r="AW376" s="893"/>
      <c r="AX376" s="893"/>
      <c r="AY376" s="893"/>
      <c r="AZ376" s="893"/>
      <c r="BA376" s="893"/>
      <c r="BB376" s="893"/>
      <c r="BC376" s="893"/>
      <c r="BD376" s="893"/>
      <c r="BE376" s="893"/>
      <c r="BF376" s="893"/>
      <c r="BG376" s="893"/>
      <c r="BH376" s="893"/>
      <c r="BI376" s="893"/>
      <c r="BJ376" s="893"/>
      <c r="BK376" s="893"/>
      <c r="BL376" s="893"/>
    </row>
    <row r="377" spans="4:64" s="892" customFormat="1" ht="12.75" customHeight="1">
      <c r="D377" s="4"/>
      <c r="E377" s="893"/>
      <c r="F377" s="893"/>
      <c r="G377" s="893"/>
      <c r="H377" s="893"/>
      <c r="I377" s="893"/>
      <c r="J377" s="893"/>
      <c r="K377" s="893"/>
      <c r="L377" s="893"/>
      <c r="M377" s="893"/>
      <c r="N377" s="893"/>
      <c r="O377" s="893"/>
      <c r="P377" s="893"/>
      <c r="Q377" s="893"/>
      <c r="R377" s="893"/>
      <c r="S377" s="893"/>
      <c r="T377" s="893"/>
      <c r="U377" s="893"/>
      <c r="V377" s="893"/>
      <c r="W377" s="893"/>
      <c r="X377" s="893"/>
      <c r="Y377" s="893"/>
      <c r="Z377" s="893"/>
      <c r="AA377" s="893"/>
      <c r="AB377" s="893"/>
      <c r="AC377" s="893"/>
      <c r="AD377" s="893"/>
      <c r="AE377" s="893"/>
      <c r="AF377" s="893"/>
      <c r="AG377" s="893"/>
      <c r="AH377" s="893"/>
      <c r="AI377" s="893"/>
      <c r="AJ377" s="893"/>
      <c r="AK377" s="893"/>
      <c r="AL377" s="893"/>
      <c r="AM377" s="893"/>
      <c r="AN377" s="893"/>
      <c r="AO377" s="893"/>
      <c r="AP377" s="893"/>
      <c r="AQ377" s="893"/>
      <c r="AR377" s="893"/>
      <c r="AS377" s="893"/>
      <c r="AT377" s="893"/>
      <c r="AU377" s="893"/>
      <c r="AV377" s="893"/>
      <c r="AW377" s="893"/>
      <c r="AX377" s="893"/>
      <c r="AY377" s="893"/>
      <c r="AZ377" s="893"/>
      <c r="BA377" s="893"/>
      <c r="BB377" s="893"/>
      <c r="BC377" s="893"/>
      <c r="BD377" s="893"/>
      <c r="BE377" s="893"/>
      <c r="BF377" s="893"/>
      <c r="BG377" s="893"/>
      <c r="BH377" s="893"/>
      <c r="BI377" s="893"/>
      <c r="BJ377" s="893"/>
      <c r="BK377" s="893"/>
      <c r="BL377" s="893"/>
    </row>
    <row r="378" spans="4:64" s="892" customFormat="1" ht="12.75" customHeight="1">
      <c r="D378" s="4"/>
      <c r="E378" s="893"/>
      <c r="F378" s="893"/>
      <c r="G378" s="893"/>
      <c r="H378" s="893"/>
      <c r="I378" s="893"/>
      <c r="J378" s="893"/>
      <c r="K378" s="893"/>
      <c r="L378" s="893"/>
      <c r="M378" s="893"/>
      <c r="N378" s="893"/>
      <c r="O378" s="893"/>
      <c r="P378" s="893"/>
      <c r="Q378" s="893"/>
      <c r="R378" s="893"/>
      <c r="S378" s="893"/>
      <c r="T378" s="893"/>
      <c r="U378" s="893"/>
      <c r="V378" s="893"/>
      <c r="W378" s="893"/>
      <c r="X378" s="893"/>
      <c r="Y378" s="893"/>
      <c r="Z378" s="893"/>
      <c r="AA378" s="893"/>
      <c r="AB378" s="893"/>
      <c r="AC378" s="893"/>
      <c r="AD378" s="893"/>
      <c r="AE378" s="893"/>
      <c r="AF378" s="893"/>
      <c r="AG378" s="893"/>
      <c r="AH378" s="893"/>
      <c r="AI378" s="893"/>
      <c r="AJ378" s="893"/>
      <c r="AK378" s="893"/>
      <c r="AL378" s="893"/>
      <c r="AM378" s="893"/>
      <c r="AN378" s="893"/>
      <c r="AO378" s="893"/>
      <c r="AP378" s="893"/>
      <c r="AQ378" s="893"/>
      <c r="AR378" s="893"/>
      <c r="AS378" s="893"/>
      <c r="AT378" s="893"/>
      <c r="AU378" s="893"/>
      <c r="AV378" s="893"/>
      <c r="AW378" s="893"/>
      <c r="AX378" s="893"/>
      <c r="AY378" s="893"/>
      <c r="AZ378" s="893"/>
      <c r="BA378" s="893"/>
      <c r="BB378" s="893"/>
      <c r="BC378" s="893"/>
      <c r="BD378" s="893"/>
      <c r="BE378" s="893"/>
      <c r="BF378" s="893"/>
      <c r="BG378" s="893"/>
      <c r="BH378" s="893"/>
      <c r="BI378" s="893"/>
      <c r="BJ378" s="893"/>
      <c r="BK378" s="893"/>
      <c r="BL378" s="893"/>
    </row>
    <row r="379" spans="4:64" s="892" customFormat="1" ht="12.75" customHeight="1">
      <c r="D379" s="4"/>
      <c r="E379" s="893"/>
      <c r="F379" s="893"/>
      <c r="G379" s="893"/>
      <c r="H379" s="893"/>
      <c r="I379" s="893"/>
      <c r="J379" s="893"/>
      <c r="K379" s="893"/>
      <c r="L379" s="893"/>
      <c r="M379" s="893"/>
      <c r="N379" s="893"/>
      <c r="O379" s="893"/>
      <c r="P379" s="893"/>
      <c r="Q379" s="893"/>
      <c r="R379" s="893"/>
      <c r="S379" s="893"/>
      <c r="T379" s="893"/>
      <c r="U379" s="893"/>
      <c r="V379" s="893"/>
      <c r="W379" s="893"/>
      <c r="X379" s="893"/>
      <c r="Y379" s="893"/>
      <c r="Z379" s="893"/>
      <c r="AA379" s="893"/>
      <c r="AB379" s="893"/>
      <c r="AC379" s="893"/>
      <c r="AD379" s="893"/>
      <c r="AE379" s="893"/>
      <c r="AF379" s="893"/>
      <c r="AG379" s="893"/>
      <c r="AH379" s="893"/>
      <c r="AI379" s="893"/>
      <c r="AJ379" s="893"/>
      <c r="AK379" s="893"/>
      <c r="AL379" s="893"/>
      <c r="AM379" s="893"/>
      <c r="AN379" s="893"/>
      <c r="AO379" s="893"/>
      <c r="AP379" s="893"/>
      <c r="AQ379" s="893"/>
      <c r="AR379" s="893"/>
      <c r="AS379" s="893"/>
      <c r="AT379" s="893"/>
      <c r="AU379" s="893"/>
      <c r="AV379" s="893"/>
      <c r="AW379" s="893"/>
      <c r="AX379" s="893"/>
      <c r="AY379" s="893"/>
      <c r="AZ379" s="893"/>
      <c r="BA379" s="893"/>
      <c r="BB379" s="893"/>
      <c r="BC379" s="893"/>
      <c r="BD379" s="893"/>
      <c r="BE379" s="893"/>
      <c r="BF379" s="893"/>
      <c r="BG379" s="893"/>
      <c r="BH379" s="893"/>
      <c r="BI379" s="893"/>
      <c r="BJ379" s="893"/>
      <c r="BK379" s="893"/>
      <c r="BL379" s="893"/>
    </row>
    <row r="380" spans="4:64" s="892" customFormat="1" ht="11.1" customHeight="1">
      <c r="D380" s="4"/>
      <c r="E380" s="893"/>
      <c r="F380" s="893"/>
      <c r="G380" s="893"/>
      <c r="H380" s="893"/>
      <c r="I380" s="893"/>
      <c r="J380" s="893"/>
      <c r="K380" s="893"/>
      <c r="L380" s="893"/>
      <c r="M380" s="893"/>
      <c r="N380" s="893"/>
      <c r="O380" s="893"/>
      <c r="P380" s="893"/>
      <c r="Q380" s="893"/>
      <c r="R380" s="893"/>
      <c r="S380" s="893"/>
      <c r="T380" s="893"/>
      <c r="U380" s="893"/>
      <c r="V380" s="893"/>
      <c r="W380" s="893"/>
      <c r="X380" s="893"/>
      <c r="Y380" s="893"/>
      <c r="Z380" s="893"/>
      <c r="AA380" s="893"/>
      <c r="AB380" s="893"/>
      <c r="AC380" s="893"/>
      <c r="AD380" s="893"/>
      <c r="AE380" s="893"/>
      <c r="AF380" s="893"/>
      <c r="AG380" s="893"/>
      <c r="AH380" s="893"/>
      <c r="AI380" s="893"/>
      <c r="AJ380" s="893"/>
      <c r="AK380" s="893"/>
      <c r="AL380" s="893"/>
      <c r="AM380" s="893"/>
      <c r="AN380" s="893"/>
      <c r="AO380" s="893"/>
      <c r="AP380" s="893"/>
      <c r="AQ380" s="893"/>
      <c r="AR380" s="893"/>
      <c r="AS380" s="893"/>
      <c r="AT380" s="893"/>
      <c r="AU380" s="893"/>
      <c r="AV380" s="893"/>
      <c r="AW380" s="893"/>
      <c r="AX380" s="893"/>
      <c r="AY380" s="893"/>
      <c r="AZ380" s="893"/>
      <c r="BA380" s="893"/>
      <c r="BB380" s="893"/>
      <c r="BC380" s="893"/>
      <c r="BD380" s="893"/>
      <c r="BE380" s="893"/>
      <c r="BF380" s="893"/>
      <c r="BG380" s="893"/>
      <c r="BH380" s="893"/>
      <c r="BI380" s="893"/>
      <c r="BJ380" s="893"/>
      <c r="BK380" s="893"/>
      <c r="BL380" s="893"/>
    </row>
    <row r="381" spans="4:64" s="892" customFormat="1" ht="13.5" customHeight="1">
      <c r="D381" s="4"/>
      <c r="E381" s="893"/>
      <c r="F381" s="893"/>
      <c r="G381" s="893"/>
      <c r="H381" s="893"/>
      <c r="I381" s="893"/>
      <c r="J381" s="893"/>
      <c r="K381" s="893"/>
      <c r="L381" s="893"/>
      <c r="M381" s="893"/>
      <c r="N381" s="893"/>
      <c r="O381" s="893"/>
      <c r="P381" s="893"/>
      <c r="Q381" s="893"/>
      <c r="R381" s="893"/>
      <c r="S381" s="893"/>
      <c r="T381" s="893"/>
      <c r="U381" s="893"/>
      <c r="V381" s="893"/>
      <c r="W381" s="893"/>
      <c r="X381" s="893"/>
      <c r="Y381" s="893"/>
      <c r="Z381" s="893"/>
      <c r="AA381" s="893"/>
      <c r="AB381" s="893"/>
      <c r="AC381" s="893"/>
      <c r="AD381" s="893"/>
      <c r="AE381" s="893"/>
      <c r="AF381" s="893"/>
      <c r="AG381" s="893"/>
      <c r="AH381" s="893"/>
      <c r="AI381" s="893"/>
      <c r="AJ381" s="893"/>
      <c r="AK381" s="893"/>
      <c r="AL381" s="893"/>
      <c r="AM381" s="893"/>
      <c r="AN381" s="893"/>
      <c r="AO381" s="893"/>
      <c r="AP381" s="893"/>
      <c r="AQ381" s="893"/>
      <c r="AR381" s="893"/>
      <c r="AS381" s="893"/>
      <c r="AT381" s="893"/>
      <c r="AU381" s="893"/>
      <c r="AV381" s="893"/>
      <c r="AW381" s="893"/>
      <c r="AX381" s="893"/>
      <c r="AY381" s="893"/>
      <c r="AZ381" s="893"/>
      <c r="BA381" s="893"/>
      <c r="BB381" s="893"/>
      <c r="BC381" s="893"/>
      <c r="BD381" s="893"/>
      <c r="BE381" s="893"/>
      <c r="BF381" s="893"/>
      <c r="BG381" s="893"/>
      <c r="BH381" s="893"/>
      <c r="BI381" s="893"/>
      <c r="BJ381" s="893"/>
      <c r="BK381" s="893"/>
      <c r="BL381" s="893"/>
    </row>
    <row r="382" spans="4:64" s="892" customFormat="1" ht="12.75" customHeight="1">
      <c r="D382" s="4"/>
      <c r="E382" s="893"/>
      <c r="F382" s="893"/>
      <c r="G382" s="893"/>
      <c r="H382" s="893"/>
      <c r="I382" s="893"/>
      <c r="J382" s="893"/>
      <c r="K382" s="893"/>
      <c r="L382" s="893"/>
      <c r="M382" s="893"/>
      <c r="N382" s="893"/>
      <c r="O382" s="893"/>
      <c r="P382" s="893"/>
      <c r="Q382" s="893"/>
      <c r="R382" s="893"/>
      <c r="S382" s="893"/>
      <c r="T382" s="893"/>
      <c r="U382" s="893"/>
      <c r="V382" s="893"/>
      <c r="W382" s="893"/>
      <c r="X382" s="893"/>
      <c r="Y382" s="893"/>
      <c r="Z382" s="893"/>
      <c r="AA382" s="893"/>
      <c r="AB382" s="893"/>
      <c r="AC382" s="893"/>
      <c r="AD382" s="893"/>
      <c r="AE382" s="893"/>
      <c r="AF382" s="893"/>
      <c r="AG382" s="893"/>
      <c r="AH382" s="893"/>
      <c r="AI382" s="893"/>
      <c r="AJ382" s="893"/>
      <c r="AK382" s="893"/>
      <c r="AL382" s="893"/>
      <c r="AM382" s="893"/>
      <c r="AN382" s="893"/>
      <c r="AO382" s="893"/>
      <c r="AP382" s="893"/>
      <c r="AQ382" s="893"/>
      <c r="AR382" s="893"/>
      <c r="AS382" s="893"/>
      <c r="AT382" s="893"/>
      <c r="AU382" s="893"/>
      <c r="AV382" s="893"/>
      <c r="AW382" s="893"/>
      <c r="AX382" s="893"/>
      <c r="AY382" s="893"/>
      <c r="AZ382" s="893"/>
      <c r="BA382" s="893"/>
      <c r="BB382" s="893"/>
      <c r="BC382" s="893"/>
      <c r="BD382" s="893"/>
      <c r="BE382" s="893"/>
      <c r="BF382" s="893"/>
      <c r="BG382" s="893"/>
      <c r="BH382" s="893"/>
      <c r="BI382" s="893"/>
      <c r="BJ382" s="893"/>
      <c r="BK382" s="893"/>
      <c r="BL382" s="893"/>
    </row>
    <row r="383" spans="4:64" s="892" customFormat="1" ht="12.75" customHeight="1">
      <c r="D383" s="4"/>
      <c r="E383" s="893"/>
      <c r="F383" s="893"/>
      <c r="G383" s="893"/>
      <c r="H383" s="893"/>
      <c r="I383" s="893"/>
      <c r="J383" s="893"/>
      <c r="K383" s="893"/>
      <c r="L383" s="893"/>
      <c r="M383" s="893"/>
      <c r="N383" s="893"/>
      <c r="O383" s="893"/>
      <c r="P383" s="893"/>
      <c r="Q383" s="893"/>
      <c r="R383" s="893"/>
      <c r="S383" s="893"/>
      <c r="T383" s="893"/>
      <c r="U383" s="893"/>
      <c r="V383" s="893"/>
      <c r="W383" s="893"/>
      <c r="X383" s="893"/>
      <c r="Y383" s="893"/>
      <c r="Z383" s="893"/>
      <c r="AA383" s="893"/>
      <c r="AB383" s="893"/>
      <c r="AC383" s="893"/>
      <c r="AD383" s="893"/>
      <c r="AE383" s="893"/>
      <c r="AF383" s="893"/>
      <c r="AG383" s="893"/>
      <c r="AH383" s="893"/>
      <c r="AI383" s="893"/>
      <c r="AJ383" s="893"/>
      <c r="AK383" s="893"/>
      <c r="AL383" s="893"/>
      <c r="AM383" s="893"/>
      <c r="AN383" s="893"/>
      <c r="AO383" s="893"/>
      <c r="AP383" s="893"/>
      <c r="AQ383" s="893"/>
      <c r="AR383" s="893"/>
      <c r="AS383" s="893"/>
      <c r="AT383" s="893"/>
      <c r="AU383" s="893"/>
      <c r="AV383" s="893"/>
      <c r="AW383" s="893"/>
      <c r="AX383" s="893"/>
      <c r="AY383" s="893"/>
      <c r="AZ383" s="893"/>
      <c r="BA383" s="893"/>
      <c r="BB383" s="893"/>
      <c r="BC383" s="893"/>
      <c r="BD383" s="893"/>
      <c r="BE383" s="893"/>
      <c r="BF383" s="893"/>
      <c r="BG383" s="893"/>
      <c r="BH383" s="893"/>
      <c r="BI383" s="893"/>
      <c r="BJ383" s="893"/>
      <c r="BK383" s="893"/>
      <c r="BL383" s="893"/>
    </row>
    <row r="384" spans="4:64" s="892" customFormat="1" ht="12.75" customHeight="1">
      <c r="D384" s="4"/>
      <c r="E384" s="893"/>
      <c r="F384" s="893"/>
      <c r="G384" s="893"/>
      <c r="H384" s="893"/>
      <c r="I384" s="893"/>
      <c r="J384" s="893"/>
      <c r="K384" s="893"/>
      <c r="L384" s="893"/>
      <c r="M384" s="893"/>
      <c r="N384" s="893"/>
      <c r="O384" s="893"/>
      <c r="P384" s="893"/>
      <c r="Q384" s="893"/>
      <c r="R384" s="893"/>
      <c r="S384" s="893"/>
      <c r="T384" s="893"/>
      <c r="U384" s="893"/>
      <c r="V384" s="893"/>
      <c r="W384" s="893"/>
      <c r="X384" s="893"/>
      <c r="Y384" s="893"/>
      <c r="Z384" s="893"/>
      <c r="AA384" s="893"/>
      <c r="AB384" s="893"/>
      <c r="AC384" s="893"/>
      <c r="AD384" s="893"/>
      <c r="AE384" s="893"/>
      <c r="AF384" s="893"/>
      <c r="AG384" s="893"/>
      <c r="AH384" s="893"/>
      <c r="AI384" s="893"/>
      <c r="AJ384" s="893"/>
      <c r="AK384" s="893"/>
      <c r="AL384" s="893"/>
      <c r="AM384" s="893"/>
      <c r="AN384" s="893"/>
      <c r="AO384" s="893"/>
      <c r="AP384" s="893"/>
      <c r="AQ384" s="893"/>
      <c r="AR384" s="893"/>
      <c r="AS384" s="893"/>
      <c r="AT384" s="893"/>
      <c r="AU384" s="893"/>
      <c r="AV384" s="893"/>
      <c r="AW384" s="893"/>
      <c r="AX384" s="893"/>
      <c r="AY384" s="893"/>
      <c r="AZ384" s="893"/>
      <c r="BA384" s="893"/>
      <c r="BB384" s="893"/>
      <c r="BC384" s="893"/>
      <c r="BD384" s="893"/>
      <c r="BE384" s="893"/>
      <c r="BF384" s="893"/>
      <c r="BG384" s="893"/>
      <c r="BH384" s="893"/>
      <c r="BI384" s="893"/>
      <c r="BJ384" s="893"/>
      <c r="BK384" s="893"/>
      <c r="BL384" s="893"/>
    </row>
    <row r="385" spans="4:64" s="892" customFormat="1" ht="11.1" customHeight="1">
      <c r="D385" s="4"/>
      <c r="E385" s="893"/>
      <c r="F385" s="893"/>
      <c r="G385" s="893"/>
      <c r="H385" s="893"/>
      <c r="I385" s="893"/>
      <c r="J385" s="893"/>
      <c r="K385" s="893"/>
      <c r="L385" s="893"/>
      <c r="M385" s="893"/>
      <c r="N385" s="893"/>
      <c r="O385" s="893"/>
      <c r="P385" s="893"/>
      <c r="Q385" s="893"/>
      <c r="R385" s="893"/>
      <c r="S385" s="893"/>
      <c r="T385" s="893"/>
      <c r="U385" s="893"/>
      <c r="V385" s="893"/>
      <c r="W385" s="893"/>
      <c r="X385" s="893"/>
      <c r="Y385" s="893"/>
      <c r="Z385" s="893"/>
      <c r="AA385" s="893"/>
      <c r="AB385" s="893"/>
      <c r="AC385" s="893"/>
      <c r="AD385" s="893"/>
      <c r="AE385" s="893"/>
      <c r="AF385" s="893"/>
      <c r="AG385" s="893"/>
      <c r="AH385" s="893"/>
      <c r="AI385" s="893"/>
      <c r="AJ385" s="893"/>
      <c r="AK385" s="893"/>
      <c r="AL385" s="893"/>
      <c r="AM385" s="893"/>
      <c r="AN385" s="893"/>
      <c r="AO385" s="893"/>
      <c r="AP385" s="893"/>
      <c r="AQ385" s="893"/>
      <c r="AR385" s="893"/>
      <c r="AS385" s="893"/>
      <c r="AT385" s="893"/>
      <c r="AU385" s="893"/>
      <c r="AV385" s="893"/>
      <c r="AW385" s="893"/>
      <c r="AX385" s="893"/>
      <c r="AY385" s="893"/>
      <c r="AZ385" s="893"/>
      <c r="BA385" s="893"/>
      <c r="BB385" s="893"/>
      <c r="BC385" s="893"/>
      <c r="BD385" s="893"/>
      <c r="BE385" s="893"/>
      <c r="BF385" s="893"/>
      <c r="BG385" s="893"/>
      <c r="BH385" s="893"/>
      <c r="BI385" s="893"/>
      <c r="BJ385" s="893"/>
      <c r="BK385" s="893"/>
      <c r="BL385" s="893"/>
    </row>
    <row r="386" spans="4:64" s="892" customFormat="1" ht="11.1" customHeight="1">
      <c r="D386" s="4"/>
      <c r="E386" s="893"/>
      <c r="F386" s="893"/>
      <c r="G386" s="893"/>
      <c r="H386" s="893"/>
      <c r="I386" s="893"/>
      <c r="J386" s="893"/>
      <c r="K386" s="893"/>
      <c r="L386" s="893"/>
      <c r="M386" s="893"/>
      <c r="N386" s="893"/>
      <c r="O386" s="893"/>
      <c r="P386" s="893"/>
      <c r="Q386" s="893"/>
      <c r="R386" s="893"/>
      <c r="S386" s="893"/>
      <c r="T386" s="893"/>
      <c r="U386" s="893"/>
      <c r="V386" s="893"/>
      <c r="W386" s="893"/>
      <c r="X386" s="893"/>
      <c r="Y386" s="893"/>
      <c r="Z386" s="893"/>
      <c r="AA386" s="893"/>
      <c r="AB386" s="893"/>
      <c r="AC386" s="893"/>
      <c r="AD386" s="893"/>
      <c r="AE386" s="893"/>
      <c r="AF386" s="893"/>
      <c r="AG386" s="893"/>
      <c r="AH386" s="893"/>
      <c r="AI386" s="893"/>
      <c r="AJ386" s="893"/>
      <c r="AK386" s="893"/>
      <c r="AL386" s="893"/>
      <c r="AM386" s="893"/>
      <c r="AN386" s="893"/>
      <c r="AO386" s="893"/>
      <c r="AP386" s="893"/>
      <c r="AQ386" s="893"/>
      <c r="AR386" s="893"/>
      <c r="AS386" s="893"/>
      <c r="AT386" s="893"/>
      <c r="AU386" s="893"/>
      <c r="AV386" s="893"/>
      <c r="AW386" s="893"/>
      <c r="AX386" s="893"/>
      <c r="AY386" s="893"/>
      <c r="AZ386" s="893"/>
      <c r="BA386" s="893"/>
      <c r="BB386" s="893"/>
      <c r="BC386" s="893"/>
      <c r="BD386" s="893"/>
      <c r="BE386" s="893"/>
      <c r="BF386" s="893"/>
      <c r="BG386" s="893"/>
      <c r="BH386" s="893"/>
      <c r="BI386" s="893"/>
      <c r="BJ386" s="893"/>
      <c r="BK386" s="893"/>
      <c r="BL386" s="893"/>
    </row>
    <row r="387" spans="4:64" s="892" customFormat="1" ht="13.5" customHeight="1">
      <c r="D387" s="4"/>
      <c r="E387" s="893"/>
      <c r="F387" s="893"/>
      <c r="G387" s="893"/>
      <c r="H387" s="893"/>
      <c r="I387" s="893"/>
      <c r="J387" s="893"/>
      <c r="K387" s="893"/>
      <c r="L387" s="893"/>
      <c r="M387" s="893"/>
      <c r="N387" s="893"/>
      <c r="O387" s="893"/>
      <c r="P387" s="893"/>
      <c r="Q387" s="893"/>
      <c r="R387" s="893"/>
      <c r="S387" s="893"/>
      <c r="T387" s="893"/>
      <c r="U387" s="893"/>
      <c r="V387" s="893"/>
      <c r="W387" s="893"/>
      <c r="X387" s="893"/>
      <c r="Y387" s="893"/>
      <c r="Z387" s="893"/>
      <c r="AA387" s="893"/>
      <c r="AB387" s="893"/>
      <c r="AC387" s="893"/>
      <c r="AD387" s="893"/>
      <c r="AE387" s="893"/>
      <c r="AF387" s="893"/>
      <c r="AG387" s="893"/>
      <c r="AH387" s="893"/>
      <c r="AI387" s="893"/>
      <c r="AJ387" s="893"/>
      <c r="AK387" s="893"/>
      <c r="AL387" s="893"/>
      <c r="AM387" s="893"/>
      <c r="AN387" s="893"/>
      <c r="AO387" s="893"/>
      <c r="AP387" s="893"/>
      <c r="AQ387" s="893"/>
      <c r="AR387" s="893"/>
      <c r="AS387" s="893"/>
      <c r="AT387" s="893"/>
      <c r="AU387" s="893"/>
      <c r="AV387" s="893"/>
      <c r="AW387" s="893"/>
      <c r="AX387" s="893"/>
      <c r="AY387" s="893"/>
      <c r="AZ387" s="893"/>
      <c r="BA387" s="893"/>
      <c r="BB387" s="893"/>
      <c r="BC387" s="893"/>
      <c r="BD387" s="893"/>
      <c r="BE387" s="893"/>
      <c r="BF387" s="893"/>
      <c r="BG387" s="893"/>
      <c r="BH387" s="893"/>
      <c r="BI387" s="893"/>
      <c r="BJ387" s="893"/>
      <c r="BK387" s="893"/>
      <c r="BL387" s="893"/>
    </row>
    <row r="388" spans="4:64" s="892" customFormat="1" ht="13.5" customHeight="1">
      <c r="D388" s="4"/>
      <c r="E388" s="893"/>
      <c r="F388" s="893"/>
      <c r="G388" s="893"/>
      <c r="H388" s="893"/>
      <c r="I388" s="893"/>
      <c r="J388" s="893"/>
      <c r="K388" s="893"/>
      <c r="L388" s="893"/>
      <c r="M388" s="893"/>
      <c r="N388" s="893"/>
      <c r="O388" s="893"/>
      <c r="P388" s="893"/>
      <c r="Q388" s="893"/>
      <c r="R388" s="893"/>
      <c r="S388" s="893"/>
      <c r="T388" s="893"/>
      <c r="U388" s="893"/>
      <c r="V388" s="893"/>
      <c r="W388" s="893"/>
      <c r="X388" s="893"/>
      <c r="Y388" s="893"/>
      <c r="Z388" s="893"/>
      <c r="AA388" s="893"/>
      <c r="AB388" s="893"/>
      <c r="AC388" s="893"/>
      <c r="AD388" s="893"/>
      <c r="AE388" s="893"/>
      <c r="AF388" s="893"/>
      <c r="AG388" s="893"/>
      <c r="AH388" s="893"/>
      <c r="AI388" s="893"/>
      <c r="AJ388" s="893"/>
      <c r="AK388" s="893"/>
      <c r="AL388" s="893"/>
      <c r="AM388" s="893"/>
      <c r="AN388" s="893"/>
      <c r="AO388" s="893"/>
      <c r="AP388" s="893"/>
      <c r="AQ388" s="893"/>
      <c r="AR388" s="893"/>
      <c r="AS388" s="893"/>
      <c r="AT388" s="893"/>
      <c r="AU388" s="893"/>
      <c r="AV388" s="893"/>
      <c r="AW388" s="893"/>
      <c r="AX388" s="893"/>
      <c r="AY388" s="893"/>
      <c r="AZ388" s="893"/>
      <c r="BA388" s="893"/>
      <c r="BB388" s="893"/>
      <c r="BC388" s="893"/>
      <c r="BD388" s="893"/>
      <c r="BE388" s="893"/>
      <c r="BF388" s="893"/>
      <c r="BG388" s="893"/>
      <c r="BH388" s="893"/>
      <c r="BI388" s="893"/>
      <c r="BJ388" s="893"/>
      <c r="BK388" s="893"/>
      <c r="BL388" s="893"/>
    </row>
    <row r="389" spans="4:64" s="892" customFormat="1" ht="13.5" customHeight="1">
      <c r="D389" s="4"/>
      <c r="E389" s="893"/>
      <c r="F389" s="893"/>
      <c r="G389" s="893"/>
      <c r="H389" s="893"/>
      <c r="I389" s="893"/>
      <c r="J389" s="893"/>
      <c r="K389" s="893"/>
      <c r="L389" s="893"/>
      <c r="M389" s="893"/>
      <c r="N389" s="893"/>
      <c r="O389" s="893"/>
      <c r="P389" s="893"/>
      <c r="Q389" s="893"/>
      <c r="R389" s="893"/>
      <c r="S389" s="893"/>
      <c r="T389" s="893"/>
      <c r="U389" s="893"/>
      <c r="V389" s="893"/>
      <c r="W389" s="893"/>
      <c r="X389" s="893"/>
      <c r="Y389" s="893"/>
      <c r="Z389" s="893"/>
      <c r="AA389" s="893"/>
      <c r="AB389" s="893"/>
      <c r="AC389" s="893"/>
      <c r="AD389" s="893"/>
      <c r="AE389" s="893"/>
      <c r="AF389" s="893"/>
      <c r="AG389" s="893"/>
      <c r="AH389" s="893"/>
      <c r="AI389" s="893"/>
      <c r="AJ389" s="893"/>
      <c r="AK389" s="893"/>
      <c r="AL389" s="893"/>
      <c r="AM389" s="893"/>
      <c r="AN389" s="893"/>
      <c r="AO389" s="893"/>
      <c r="AP389" s="893"/>
      <c r="AQ389" s="893"/>
      <c r="AR389" s="893"/>
      <c r="AS389" s="893"/>
      <c r="AT389" s="893"/>
      <c r="AU389" s="893"/>
      <c r="AV389" s="893"/>
      <c r="AW389" s="893"/>
      <c r="AX389" s="893"/>
      <c r="AY389" s="893"/>
      <c r="AZ389" s="893"/>
      <c r="BA389" s="893"/>
      <c r="BB389" s="893"/>
      <c r="BC389" s="893"/>
      <c r="BD389" s="893"/>
      <c r="BE389" s="893"/>
      <c r="BF389" s="893"/>
      <c r="BG389" s="893"/>
      <c r="BH389" s="893"/>
      <c r="BI389" s="893"/>
      <c r="BJ389" s="893"/>
      <c r="BK389" s="893"/>
      <c r="BL389" s="893"/>
    </row>
    <row r="390" spans="4:64" s="892" customFormat="1" ht="13.5" customHeight="1">
      <c r="D390" s="4"/>
      <c r="E390" s="893"/>
      <c r="F390" s="893"/>
      <c r="G390" s="893"/>
      <c r="H390" s="893"/>
      <c r="I390" s="893"/>
      <c r="J390" s="893"/>
      <c r="K390" s="893"/>
      <c r="L390" s="893"/>
      <c r="M390" s="893"/>
      <c r="N390" s="893"/>
      <c r="O390" s="893"/>
      <c r="P390" s="893"/>
      <c r="Q390" s="893"/>
      <c r="R390" s="893"/>
      <c r="S390" s="893"/>
      <c r="T390" s="893"/>
      <c r="U390" s="893"/>
      <c r="V390" s="893"/>
      <c r="W390" s="893"/>
      <c r="X390" s="893"/>
      <c r="Y390" s="893"/>
      <c r="Z390" s="893"/>
      <c r="AA390" s="893"/>
      <c r="AB390" s="893"/>
      <c r="AC390" s="893"/>
      <c r="AD390" s="893"/>
      <c r="AE390" s="893"/>
      <c r="AF390" s="893"/>
      <c r="AG390" s="893"/>
      <c r="AH390" s="893"/>
      <c r="AI390" s="893"/>
      <c r="AJ390" s="893"/>
      <c r="AK390" s="893"/>
      <c r="AL390" s="893"/>
      <c r="AM390" s="893"/>
      <c r="AN390" s="893"/>
      <c r="AO390" s="893"/>
      <c r="AP390" s="893"/>
      <c r="AQ390" s="893"/>
      <c r="AR390" s="893"/>
      <c r="AS390" s="893"/>
      <c r="AT390" s="893"/>
      <c r="AU390" s="893"/>
      <c r="AV390" s="893"/>
      <c r="AW390" s="893"/>
      <c r="AX390" s="893"/>
      <c r="AY390" s="893"/>
      <c r="AZ390" s="893"/>
      <c r="BA390" s="893"/>
      <c r="BB390" s="893"/>
      <c r="BC390" s="893"/>
      <c r="BD390" s="893"/>
      <c r="BE390" s="893"/>
      <c r="BF390" s="893"/>
      <c r="BG390" s="893"/>
      <c r="BH390" s="893"/>
      <c r="BI390" s="893"/>
      <c r="BJ390" s="893"/>
      <c r="BK390" s="893"/>
      <c r="BL390" s="893"/>
    </row>
    <row r="391" spans="4:64" s="892" customFormat="1" ht="3.75" customHeight="1">
      <c r="D391" s="4"/>
      <c r="E391" s="893"/>
      <c r="F391" s="893"/>
      <c r="G391" s="893"/>
      <c r="H391" s="893"/>
      <c r="I391" s="893"/>
      <c r="J391" s="893"/>
      <c r="K391" s="893"/>
      <c r="L391" s="893"/>
      <c r="M391" s="893"/>
      <c r="N391" s="893"/>
      <c r="O391" s="893"/>
      <c r="P391" s="893"/>
      <c r="Q391" s="893"/>
      <c r="R391" s="893"/>
      <c r="S391" s="893"/>
      <c r="T391" s="893"/>
      <c r="U391" s="893"/>
      <c r="V391" s="893"/>
      <c r="W391" s="893"/>
      <c r="X391" s="893"/>
      <c r="Y391" s="893"/>
      <c r="Z391" s="893"/>
      <c r="AA391" s="893"/>
      <c r="AB391" s="893"/>
      <c r="AC391" s="893"/>
      <c r="AD391" s="893"/>
      <c r="AE391" s="893"/>
      <c r="AF391" s="893"/>
      <c r="AG391" s="893"/>
      <c r="AH391" s="893"/>
      <c r="AI391" s="893"/>
      <c r="AJ391" s="893"/>
      <c r="AK391" s="893"/>
      <c r="AL391" s="893"/>
      <c r="AM391" s="893"/>
      <c r="AN391" s="893"/>
      <c r="AO391" s="893"/>
      <c r="AP391" s="893"/>
      <c r="AQ391" s="893"/>
      <c r="AR391" s="893"/>
      <c r="AS391" s="893"/>
      <c r="AT391" s="893"/>
      <c r="AU391" s="893"/>
      <c r="AV391" s="893"/>
      <c r="AW391" s="893"/>
      <c r="AX391" s="893"/>
      <c r="AY391" s="893"/>
      <c r="AZ391" s="893"/>
      <c r="BA391" s="893"/>
      <c r="BB391" s="893"/>
      <c r="BC391" s="893"/>
      <c r="BD391" s="893"/>
      <c r="BE391" s="893"/>
      <c r="BF391" s="893"/>
      <c r="BG391" s="893"/>
      <c r="BH391" s="893"/>
      <c r="BI391" s="893"/>
      <c r="BJ391" s="893"/>
      <c r="BK391" s="893"/>
      <c r="BL391" s="893"/>
    </row>
    <row r="392" spans="4:64" s="892" customFormat="1" ht="10.5" customHeight="1">
      <c r="D392" s="4"/>
      <c r="E392" s="893"/>
      <c r="F392" s="893"/>
      <c r="G392" s="893"/>
      <c r="H392" s="893"/>
      <c r="I392" s="893"/>
      <c r="J392" s="893"/>
      <c r="K392" s="893"/>
      <c r="L392" s="893"/>
      <c r="M392" s="893"/>
      <c r="N392" s="893"/>
      <c r="O392" s="893"/>
      <c r="P392" s="893"/>
      <c r="Q392" s="893"/>
      <c r="R392" s="893"/>
      <c r="S392" s="893"/>
      <c r="T392" s="893"/>
      <c r="U392" s="893"/>
      <c r="V392" s="893"/>
      <c r="W392" s="893"/>
      <c r="X392" s="893"/>
      <c r="Y392" s="893"/>
      <c r="Z392" s="893"/>
      <c r="AA392" s="893"/>
      <c r="AB392" s="893"/>
      <c r="AC392" s="893"/>
      <c r="AD392" s="893"/>
      <c r="AE392" s="893"/>
      <c r="AF392" s="893"/>
      <c r="AG392" s="893"/>
      <c r="AH392" s="893"/>
      <c r="AI392" s="893"/>
      <c r="AJ392" s="893"/>
      <c r="AK392" s="893"/>
      <c r="AL392" s="893"/>
      <c r="AM392" s="893"/>
      <c r="AN392" s="893"/>
      <c r="AO392" s="893"/>
      <c r="AP392" s="893"/>
      <c r="AQ392" s="893"/>
      <c r="AR392" s="893"/>
      <c r="AS392" s="893"/>
      <c r="AT392" s="893"/>
      <c r="AU392" s="893"/>
      <c r="AV392" s="893"/>
      <c r="AW392" s="893"/>
      <c r="AX392" s="893"/>
      <c r="AY392" s="893"/>
      <c r="AZ392" s="893"/>
      <c r="BA392" s="893"/>
      <c r="BB392" s="893"/>
      <c r="BC392" s="893"/>
      <c r="BD392" s="893"/>
      <c r="BE392" s="893"/>
      <c r="BF392" s="893"/>
      <c r="BG392" s="893"/>
      <c r="BH392" s="893"/>
      <c r="BI392" s="893"/>
      <c r="BJ392" s="893"/>
      <c r="BK392" s="893"/>
      <c r="BL392" s="893"/>
    </row>
    <row r="393" spans="4:64" s="892" customFormat="1" ht="17.25" customHeight="1">
      <c r="D393" s="4"/>
      <c r="E393" s="893"/>
      <c r="F393" s="893"/>
      <c r="G393" s="893"/>
      <c r="H393" s="893"/>
      <c r="I393" s="893"/>
      <c r="J393" s="893"/>
      <c r="K393" s="893"/>
      <c r="L393" s="893"/>
      <c r="M393" s="893"/>
      <c r="N393" s="893"/>
      <c r="O393" s="893"/>
      <c r="P393" s="893"/>
      <c r="Q393" s="893"/>
      <c r="R393" s="893"/>
      <c r="S393" s="893"/>
      <c r="T393" s="893"/>
      <c r="U393" s="893"/>
      <c r="V393" s="893"/>
      <c r="W393" s="893"/>
      <c r="X393" s="893"/>
      <c r="Y393" s="893"/>
      <c r="Z393" s="893"/>
      <c r="AA393" s="893"/>
      <c r="AB393" s="893"/>
      <c r="AC393" s="893"/>
      <c r="AD393" s="893"/>
      <c r="AE393" s="893"/>
      <c r="AF393" s="893"/>
      <c r="AG393" s="893"/>
      <c r="AH393" s="893"/>
      <c r="AI393" s="893"/>
      <c r="AJ393" s="893"/>
      <c r="AK393" s="893"/>
      <c r="AL393" s="893"/>
      <c r="AM393" s="893"/>
      <c r="AN393" s="893"/>
      <c r="AO393" s="893"/>
      <c r="AP393" s="893"/>
      <c r="AQ393" s="893"/>
      <c r="AR393" s="893"/>
      <c r="AS393" s="893"/>
      <c r="AT393" s="893"/>
      <c r="AU393" s="893"/>
      <c r="AV393" s="893"/>
      <c r="AW393" s="893"/>
      <c r="AX393" s="893"/>
      <c r="AY393" s="893"/>
      <c r="AZ393" s="893"/>
      <c r="BA393" s="893"/>
      <c r="BB393" s="893"/>
      <c r="BC393" s="893"/>
      <c r="BD393" s="893"/>
      <c r="BE393" s="893"/>
      <c r="BF393" s="893"/>
      <c r="BG393" s="893"/>
      <c r="BH393" s="893"/>
      <c r="BI393" s="893"/>
      <c r="BJ393" s="893"/>
      <c r="BK393" s="893"/>
      <c r="BL393" s="893"/>
    </row>
    <row r="394" spans="4:64" s="892" customFormat="1" ht="17.25" customHeight="1">
      <c r="D394" s="4"/>
      <c r="E394" s="893"/>
      <c r="F394" s="893"/>
      <c r="G394" s="893"/>
      <c r="H394" s="893"/>
      <c r="I394" s="893"/>
      <c r="J394" s="893"/>
      <c r="K394" s="893"/>
      <c r="L394" s="893"/>
      <c r="M394" s="893"/>
      <c r="N394" s="893"/>
      <c r="O394" s="893"/>
      <c r="P394" s="893"/>
      <c r="Q394" s="893"/>
      <c r="R394" s="893"/>
      <c r="S394" s="893"/>
      <c r="T394" s="893"/>
      <c r="U394" s="893"/>
      <c r="V394" s="893"/>
      <c r="W394" s="893"/>
      <c r="X394" s="893"/>
      <c r="Y394" s="893"/>
      <c r="Z394" s="893"/>
      <c r="AA394" s="893"/>
      <c r="AB394" s="893"/>
      <c r="AC394" s="893"/>
      <c r="AD394" s="893"/>
      <c r="AE394" s="893"/>
      <c r="AF394" s="893"/>
      <c r="AG394" s="893"/>
      <c r="AH394" s="893"/>
      <c r="AI394" s="893"/>
      <c r="AJ394" s="893"/>
      <c r="AK394" s="893"/>
      <c r="AL394" s="893"/>
      <c r="AM394" s="893"/>
      <c r="AN394" s="893"/>
      <c r="AO394" s="893"/>
      <c r="AP394" s="893"/>
      <c r="AQ394" s="893"/>
      <c r="AR394" s="893"/>
      <c r="AS394" s="893"/>
      <c r="AT394" s="893"/>
      <c r="AU394" s="893"/>
      <c r="AV394" s="893"/>
      <c r="AW394" s="893"/>
      <c r="AX394" s="893"/>
      <c r="AY394" s="893"/>
      <c r="AZ394" s="893"/>
      <c r="BA394" s="893"/>
      <c r="BB394" s="893"/>
      <c r="BC394" s="893"/>
      <c r="BD394" s="893"/>
      <c r="BE394" s="893"/>
      <c r="BF394" s="893"/>
      <c r="BG394" s="893"/>
      <c r="BH394" s="893"/>
      <c r="BI394" s="893"/>
      <c r="BJ394" s="893"/>
      <c r="BK394" s="893"/>
      <c r="BL394" s="893"/>
    </row>
    <row r="395" spans="4:64" s="892" customFormat="1" ht="17.25" customHeight="1">
      <c r="D395" s="4"/>
      <c r="E395" s="893"/>
      <c r="F395" s="893"/>
      <c r="G395" s="893"/>
      <c r="H395" s="893"/>
      <c r="I395" s="893"/>
      <c r="J395" s="893"/>
      <c r="K395" s="893"/>
      <c r="L395" s="893"/>
      <c r="M395" s="893"/>
      <c r="N395" s="893"/>
      <c r="O395" s="893"/>
      <c r="P395" s="893"/>
      <c r="Q395" s="893"/>
      <c r="R395" s="893"/>
      <c r="S395" s="893"/>
      <c r="T395" s="893"/>
      <c r="U395" s="893"/>
      <c r="V395" s="893"/>
      <c r="W395" s="893"/>
      <c r="X395" s="893"/>
      <c r="Y395" s="893"/>
      <c r="Z395" s="893"/>
      <c r="AA395" s="893"/>
      <c r="AB395" s="893"/>
      <c r="AC395" s="893"/>
      <c r="AD395" s="893"/>
      <c r="AE395" s="893"/>
      <c r="AF395" s="893"/>
      <c r="AG395" s="893"/>
      <c r="AH395" s="893"/>
      <c r="AI395" s="893"/>
      <c r="AJ395" s="893"/>
      <c r="AK395" s="893"/>
      <c r="AL395" s="893"/>
      <c r="AM395" s="893"/>
      <c r="AN395" s="893"/>
      <c r="AO395" s="893"/>
      <c r="AP395" s="893"/>
      <c r="AQ395" s="893"/>
      <c r="AR395" s="893"/>
      <c r="AS395" s="893"/>
      <c r="AT395" s="893"/>
      <c r="AU395" s="893"/>
      <c r="AV395" s="893"/>
      <c r="AW395" s="893"/>
      <c r="AX395" s="893"/>
      <c r="AY395" s="893"/>
      <c r="AZ395" s="893"/>
      <c r="BA395" s="893"/>
      <c r="BB395" s="893"/>
      <c r="BC395" s="893"/>
      <c r="BD395" s="893"/>
      <c r="BE395" s="893"/>
      <c r="BF395" s="893"/>
      <c r="BG395" s="893"/>
      <c r="BH395" s="893"/>
      <c r="BI395" s="893"/>
      <c r="BJ395" s="893"/>
      <c r="BK395" s="893"/>
      <c r="BL395" s="893"/>
    </row>
    <row r="396" spans="4:64" s="892" customFormat="1" ht="17.25" customHeight="1">
      <c r="D396" s="4"/>
      <c r="E396" s="893"/>
      <c r="F396" s="893"/>
      <c r="G396" s="893"/>
      <c r="H396" s="893"/>
      <c r="I396" s="893"/>
      <c r="J396" s="893"/>
      <c r="K396" s="893"/>
      <c r="L396" s="893"/>
      <c r="M396" s="893"/>
      <c r="N396" s="893"/>
      <c r="O396" s="893"/>
      <c r="P396" s="893"/>
      <c r="Q396" s="893"/>
      <c r="R396" s="893"/>
      <c r="S396" s="893"/>
      <c r="T396" s="893"/>
      <c r="U396" s="893"/>
      <c r="V396" s="893"/>
      <c r="W396" s="893"/>
      <c r="X396" s="893"/>
      <c r="Y396" s="893"/>
      <c r="Z396" s="893"/>
      <c r="AA396" s="893"/>
      <c r="AB396" s="893"/>
      <c r="AC396" s="893"/>
      <c r="AD396" s="893"/>
      <c r="AE396" s="893"/>
      <c r="AF396" s="893"/>
      <c r="AG396" s="893"/>
      <c r="AH396" s="893"/>
      <c r="AI396" s="893"/>
      <c r="AJ396" s="893"/>
      <c r="AK396" s="893"/>
      <c r="AL396" s="893"/>
      <c r="AM396" s="893"/>
      <c r="AN396" s="893"/>
      <c r="AO396" s="893"/>
      <c r="AP396" s="893"/>
      <c r="AQ396" s="893"/>
      <c r="AR396" s="893"/>
      <c r="AS396" s="893"/>
      <c r="AT396" s="893"/>
      <c r="AU396" s="893"/>
      <c r="AV396" s="893"/>
      <c r="AW396" s="893"/>
      <c r="AX396" s="893"/>
      <c r="AY396" s="893"/>
      <c r="AZ396" s="893"/>
      <c r="BA396" s="893"/>
      <c r="BB396" s="893"/>
      <c r="BC396" s="893"/>
      <c r="BD396" s="893"/>
      <c r="BE396" s="893"/>
      <c r="BF396" s="893"/>
      <c r="BG396" s="893"/>
      <c r="BH396" s="893"/>
      <c r="BI396" s="893"/>
      <c r="BJ396" s="893"/>
      <c r="BK396" s="893"/>
      <c r="BL396" s="893"/>
    </row>
    <row r="397" spans="4:64" s="892" customFormat="1" ht="12" customHeight="1">
      <c r="D397" s="4"/>
      <c r="E397" s="893"/>
      <c r="F397" s="893"/>
      <c r="G397" s="893"/>
      <c r="H397" s="893"/>
      <c r="I397" s="893"/>
      <c r="J397" s="893"/>
      <c r="K397" s="893"/>
      <c r="L397" s="893"/>
      <c r="M397" s="893"/>
      <c r="N397" s="893"/>
      <c r="O397" s="893"/>
      <c r="P397" s="893"/>
      <c r="Q397" s="893"/>
      <c r="R397" s="893"/>
      <c r="S397" s="893"/>
      <c r="T397" s="893"/>
      <c r="U397" s="893"/>
      <c r="V397" s="893"/>
      <c r="W397" s="893"/>
      <c r="X397" s="893"/>
      <c r="Y397" s="893"/>
      <c r="Z397" s="893"/>
      <c r="AA397" s="893"/>
      <c r="AB397" s="893"/>
      <c r="AC397" s="893"/>
      <c r="AD397" s="893"/>
      <c r="AE397" s="893"/>
      <c r="AF397" s="893"/>
      <c r="AG397" s="893"/>
      <c r="AH397" s="893"/>
      <c r="AI397" s="893"/>
      <c r="AJ397" s="893"/>
      <c r="AK397" s="893"/>
      <c r="AL397" s="893"/>
      <c r="AM397" s="893"/>
      <c r="AN397" s="893"/>
      <c r="AO397" s="893"/>
      <c r="AP397" s="893"/>
      <c r="AQ397" s="893"/>
      <c r="AR397" s="893"/>
      <c r="AS397" s="893"/>
      <c r="AT397" s="893"/>
      <c r="AU397" s="893"/>
      <c r="AV397" s="893"/>
      <c r="AW397" s="893"/>
      <c r="AX397" s="893"/>
      <c r="AY397" s="893"/>
      <c r="AZ397" s="893"/>
      <c r="BA397" s="893"/>
      <c r="BB397" s="893"/>
      <c r="BC397" s="893"/>
      <c r="BD397" s="893"/>
      <c r="BE397" s="893"/>
      <c r="BF397" s="893"/>
      <c r="BG397" s="893"/>
      <c r="BH397" s="893"/>
      <c r="BI397" s="893"/>
      <c r="BJ397" s="893"/>
      <c r="BK397" s="893"/>
      <c r="BL397" s="893"/>
    </row>
    <row r="398" spans="4:64" s="892" customFormat="1" ht="15" customHeight="1">
      <c r="D398" s="4"/>
      <c r="E398" s="893"/>
      <c r="F398" s="893"/>
      <c r="G398" s="893"/>
      <c r="H398" s="893"/>
      <c r="I398" s="893"/>
      <c r="J398" s="893"/>
      <c r="K398" s="893"/>
      <c r="L398" s="893"/>
      <c r="M398" s="893"/>
      <c r="N398" s="893"/>
      <c r="O398" s="893"/>
      <c r="P398" s="893"/>
      <c r="Q398" s="893"/>
      <c r="R398" s="893"/>
      <c r="S398" s="893"/>
      <c r="T398" s="893"/>
      <c r="U398" s="893"/>
      <c r="V398" s="893"/>
      <c r="W398" s="893"/>
      <c r="X398" s="893"/>
      <c r="Y398" s="893"/>
      <c r="Z398" s="893"/>
      <c r="AA398" s="893"/>
      <c r="AB398" s="893"/>
      <c r="AC398" s="893"/>
      <c r="AD398" s="893"/>
      <c r="AE398" s="893"/>
      <c r="AF398" s="893"/>
      <c r="AG398" s="893"/>
      <c r="AH398" s="893"/>
      <c r="AI398" s="893"/>
      <c r="AJ398" s="893"/>
      <c r="AK398" s="893"/>
      <c r="AL398" s="893"/>
      <c r="AM398" s="893"/>
      <c r="AN398" s="893"/>
      <c r="AO398" s="893"/>
      <c r="AP398" s="893"/>
      <c r="AQ398" s="893"/>
      <c r="AR398" s="893"/>
      <c r="AS398" s="893"/>
      <c r="AT398" s="893"/>
      <c r="AU398" s="893"/>
      <c r="AV398" s="893"/>
      <c r="AW398" s="893"/>
      <c r="AX398" s="893"/>
      <c r="AY398" s="893"/>
      <c r="AZ398" s="893"/>
      <c r="BA398" s="893"/>
      <c r="BB398" s="893"/>
      <c r="BC398" s="893"/>
      <c r="BD398" s="893"/>
      <c r="BE398" s="893"/>
      <c r="BF398" s="893"/>
      <c r="BG398" s="893"/>
      <c r="BH398" s="893"/>
      <c r="BI398" s="893"/>
      <c r="BJ398" s="893"/>
      <c r="BK398" s="893"/>
      <c r="BL398" s="893"/>
    </row>
    <row r="399" spans="4:64" s="892" customFormat="1" ht="15" customHeight="1">
      <c r="D399" s="4"/>
      <c r="E399" s="893"/>
      <c r="F399" s="893"/>
      <c r="G399" s="893"/>
      <c r="H399" s="893"/>
      <c r="I399" s="893"/>
      <c r="J399" s="893"/>
      <c r="K399" s="893"/>
      <c r="L399" s="893"/>
      <c r="M399" s="893"/>
      <c r="N399" s="893"/>
      <c r="O399" s="893"/>
      <c r="P399" s="893"/>
      <c r="Q399" s="893"/>
      <c r="R399" s="893"/>
      <c r="S399" s="893"/>
      <c r="T399" s="893"/>
      <c r="U399" s="893"/>
      <c r="V399" s="893"/>
      <c r="W399" s="893"/>
      <c r="X399" s="893"/>
      <c r="Y399" s="893"/>
      <c r="Z399" s="893"/>
      <c r="AA399" s="893"/>
      <c r="AB399" s="893"/>
      <c r="AC399" s="893"/>
      <c r="AD399" s="893"/>
      <c r="AE399" s="893"/>
      <c r="AF399" s="893"/>
      <c r="AG399" s="893"/>
      <c r="AH399" s="893"/>
      <c r="AI399" s="893"/>
      <c r="AJ399" s="893"/>
      <c r="AK399" s="893"/>
      <c r="AL399" s="893"/>
      <c r="AM399" s="893"/>
      <c r="AN399" s="893"/>
      <c r="AO399" s="893"/>
      <c r="AP399" s="893"/>
      <c r="AQ399" s="893"/>
      <c r="AR399" s="893"/>
      <c r="AS399" s="893"/>
      <c r="AT399" s="893"/>
      <c r="AU399" s="893"/>
      <c r="AV399" s="893"/>
      <c r="AW399" s="893"/>
      <c r="AX399" s="893"/>
      <c r="AY399" s="893"/>
      <c r="AZ399" s="893"/>
      <c r="BA399" s="893"/>
      <c r="BB399" s="893"/>
      <c r="BC399" s="893"/>
      <c r="BD399" s="893"/>
      <c r="BE399" s="893"/>
      <c r="BF399" s="893"/>
      <c r="BG399" s="893"/>
      <c r="BH399" s="893"/>
      <c r="BI399" s="893"/>
      <c r="BJ399" s="893"/>
      <c r="BK399" s="893"/>
      <c r="BL399" s="893"/>
    </row>
    <row r="400" spans="4:64" s="892" customFormat="1" ht="45.75" customHeight="1">
      <c r="D400" s="4"/>
      <c r="E400" s="893"/>
      <c r="F400" s="893"/>
      <c r="G400" s="893"/>
      <c r="H400" s="893"/>
      <c r="I400" s="893"/>
      <c r="J400" s="893"/>
      <c r="K400" s="893"/>
      <c r="L400" s="893"/>
      <c r="M400" s="893"/>
      <c r="N400" s="893"/>
      <c r="O400" s="893"/>
      <c r="P400" s="893"/>
      <c r="Q400" s="893"/>
      <c r="R400" s="893"/>
      <c r="S400" s="893"/>
      <c r="T400" s="893"/>
      <c r="U400" s="893"/>
      <c r="V400" s="893"/>
      <c r="W400" s="893"/>
      <c r="X400" s="893"/>
      <c r="Y400" s="893"/>
      <c r="Z400" s="893"/>
      <c r="AA400" s="893"/>
      <c r="AB400" s="893"/>
      <c r="AC400" s="893"/>
      <c r="AD400" s="893"/>
      <c r="AE400" s="893"/>
      <c r="AF400" s="893"/>
      <c r="AG400" s="893"/>
      <c r="AH400" s="893"/>
      <c r="AI400" s="893"/>
      <c r="AJ400" s="893"/>
      <c r="AK400" s="893"/>
      <c r="AL400" s="893"/>
      <c r="AM400" s="893"/>
      <c r="AN400" s="893"/>
      <c r="AO400" s="893"/>
      <c r="AP400" s="893"/>
      <c r="AQ400" s="893"/>
      <c r="AR400" s="893"/>
      <c r="AS400" s="893"/>
      <c r="AT400" s="893"/>
      <c r="AU400" s="893"/>
      <c r="AV400" s="893"/>
      <c r="AW400" s="893"/>
      <c r="AX400" s="893"/>
      <c r="AY400" s="893"/>
      <c r="AZ400" s="893"/>
      <c r="BA400" s="893"/>
      <c r="BB400" s="893"/>
      <c r="BC400" s="893"/>
      <c r="BD400" s="893"/>
      <c r="BE400" s="893"/>
      <c r="BF400" s="893"/>
      <c r="BG400" s="893"/>
      <c r="BH400" s="893"/>
      <c r="BI400" s="893"/>
      <c r="BJ400" s="893"/>
      <c r="BK400" s="893"/>
      <c r="BL400" s="893"/>
    </row>
    <row r="401" spans="4:64" s="892" customFormat="1" ht="49.5" customHeight="1">
      <c r="D401" s="4"/>
      <c r="E401" s="893"/>
      <c r="F401" s="893"/>
      <c r="G401" s="893"/>
      <c r="H401" s="893"/>
      <c r="I401" s="893"/>
      <c r="J401" s="893"/>
      <c r="K401" s="893"/>
      <c r="L401" s="893"/>
      <c r="M401" s="893"/>
      <c r="N401" s="893"/>
      <c r="O401" s="893"/>
      <c r="P401" s="893"/>
      <c r="Q401" s="893"/>
      <c r="R401" s="893"/>
      <c r="S401" s="893"/>
      <c r="T401" s="893"/>
      <c r="U401" s="893"/>
      <c r="V401" s="893"/>
      <c r="W401" s="893"/>
      <c r="X401" s="893"/>
      <c r="Y401" s="893"/>
      <c r="Z401" s="893"/>
      <c r="AA401" s="893"/>
      <c r="AB401" s="893"/>
      <c r="AC401" s="893"/>
      <c r="AD401" s="893"/>
      <c r="AE401" s="893"/>
      <c r="AF401" s="893"/>
      <c r="AG401" s="893"/>
      <c r="AH401" s="893"/>
      <c r="AI401" s="893"/>
      <c r="AJ401" s="893"/>
      <c r="AK401" s="893"/>
      <c r="AL401" s="893"/>
      <c r="AM401" s="893"/>
      <c r="AN401" s="893"/>
      <c r="AO401" s="893"/>
      <c r="AP401" s="893"/>
      <c r="AQ401" s="893"/>
      <c r="AR401" s="893"/>
      <c r="AS401" s="893"/>
      <c r="AT401" s="893"/>
      <c r="AU401" s="893"/>
      <c r="AV401" s="893"/>
      <c r="AW401" s="893"/>
      <c r="AX401" s="893"/>
      <c r="AY401" s="893"/>
      <c r="AZ401" s="893"/>
      <c r="BA401" s="893"/>
      <c r="BB401" s="893"/>
      <c r="BC401" s="893"/>
      <c r="BD401" s="893"/>
      <c r="BE401" s="893"/>
      <c r="BF401" s="893"/>
      <c r="BG401" s="893"/>
      <c r="BH401" s="893"/>
      <c r="BI401" s="893"/>
      <c r="BJ401" s="893"/>
      <c r="BK401" s="893"/>
      <c r="BL401" s="893"/>
    </row>
    <row r="402" spans="4:64" s="892" customFormat="1" ht="12.75" customHeight="1">
      <c r="D402" s="4"/>
      <c r="E402" s="893"/>
      <c r="F402" s="893"/>
      <c r="G402" s="893"/>
      <c r="H402" s="893"/>
      <c r="I402" s="893"/>
      <c r="J402" s="893"/>
      <c r="K402" s="893"/>
      <c r="L402" s="893"/>
      <c r="M402" s="893"/>
      <c r="N402" s="893"/>
      <c r="O402" s="893"/>
      <c r="P402" s="893"/>
      <c r="Q402" s="893"/>
      <c r="R402" s="893"/>
      <c r="S402" s="893"/>
      <c r="T402" s="893"/>
      <c r="U402" s="893"/>
      <c r="V402" s="893"/>
      <c r="W402" s="893"/>
      <c r="X402" s="893"/>
      <c r="Y402" s="893"/>
      <c r="Z402" s="893"/>
      <c r="AA402" s="893"/>
      <c r="AB402" s="893"/>
      <c r="AC402" s="893"/>
      <c r="AD402" s="893"/>
      <c r="AE402" s="893"/>
      <c r="AF402" s="893"/>
      <c r="AG402" s="893"/>
      <c r="AH402" s="893"/>
      <c r="AI402" s="893"/>
      <c r="AJ402" s="893"/>
      <c r="AK402" s="893"/>
      <c r="AL402" s="893"/>
      <c r="AM402" s="893"/>
      <c r="AN402" s="893"/>
      <c r="AO402" s="893"/>
      <c r="AP402" s="893"/>
      <c r="AQ402" s="893"/>
      <c r="AR402" s="893"/>
      <c r="AS402" s="893"/>
      <c r="AT402" s="893"/>
      <c r="AU402" s="893"/>
      <c r="AV402" s="893"/>
      <c r="AW402" s="893"/>
      <c r="AX402" s="893"/>
      <c r="AY402" s="893"/>
      <c r="AZ402" s="893"/>
      <c r="BA402" s="893"/>
      <c r="BB402" s="893"/>
      <c r="BC402" s="893"/>
      <c r="BD402" s="893"/>
      <c r="BE402" s="893"/>
      <c r="BF402" s="893"/>
      <c r="BG402" s="893"/>
      <c r="BH402" s="893"/>
      <c r="BI402" s="893"/>
      <c r="BJ402" s="893"/>
      <c r="BK402" s="893"/>
      <c r="BL402" s="893"/>
    </row>
    <row r="403" spans="4:64" s="892" customFormat="1" ht="11.1" customHeight="1">
      <c r="D403" s="4"/>
      <c r="E403" s="893"/>
      <c r="F403" s="893"/>
      <c r="G403" s="893"/>
      <c r="H403" s="893"/>
      <c r="I403" s="893"/>
      <c r="J403" s="893"/>
      <c r="K403" s="893"/>
      <c r="L403" s="893"/>
      <c r="M403" s="893"/>
      <c r="N403" s="893"/>
      <c r="O403" s="893"/>
      <c r="P403" s="893"/>
      <c r="Q403" s="893"/>
      <c r="R403" s="893"/>
      <c r="S403" s="893"/>
      <c r="T403" s="893"/>
      <c r="U403" s="893"/>
      <c r="V403" s="893"/>
      <c r="W403" s="893"/>
      <c r="X403" s="893"/>
      <c r="Y403" s="893"/>
      <c r="Z403" s="893"/>
      <c r="AA403" s="893"/>
      <c r="AB403" s="893"/>
      <c r="AC403" s="893"/>
      <c r="AD403" s="893"/>
      <c r="AE403" s="893"/>
      <c r="AF403" s="893"/>
      <c r="AG403" s="893"/>
      <c r="AH403" s="893"/>
      <c r="AI403" s="893"/>
      <c r="AJ403" s="893"/>
      <c r="AK403" s="893"/>
      <c r="AL403" s="893"/>
      <c r="AM403" s="893"/>
      <c r="AN403" s="893"/>
      <c r="AO403" s="893"/>
      <c r="AP403" s="893"/>
      <c r="AQ403" s="893"/>
      <c r="AR403" s="893"/>
      <c r="AS403" s="893"/>
      <c r="AT403" s="893"/>
      <c r="AU403" s="893"/>
      <c r="AV403" s="893"/>
      <c r="AW403" s="893"/>
      <c r="AX403" s="893"/>
      <c r="AY403" s="893"/>
      <c r="AZ403" s="893"/>
      <c r="BA403" s="893"/>
      <c r="BB403" s="893"/>
      <c r="BC403" s="893"/>
      <c r="BD403" s="893"/>
      <c r="BE403" s="893"/>
      <c r="BF403" s="893"/>
      <c r="BG403" s="893"/>
      <c r="BH403" s="893"/>
      <c r="BI403" s="893"/>
      <c r="BJ403" s="893"/>
      <c r="BK403" s="893"/>
      <c r="BL403" s="893"/>
    </row>
    <row r="404" spans="4:64" s="892" customFormat="1" ht="24" customHeight="1">
      <c r="D404" s="4"/>
      <c r="E404" s="893"/>
      <c r="F404" s="893"/>
      <c r="G404" s="893"/>
      <c r="H404" s="893"/>
      <c r="I404" s="893"/>
      <c r="J404" s="893"/>
      <c r="K404" s="893"/>
      <c r="L404" s="893"/>
      <c r="M404" s="893"/>
      <c r="N404" s="893"/>
      <c r="O404" s="893"/>
      <c r="P404" s="893"/>
      <c r="Q404" s="893"/>
      <c r="R404" s="893"/>
      <c r="S404" s="893"/>
      <c r="T404" s="893"/>
      <c r="U404" s="893"/>
      <c r="V404" s="893"/>
      <c r="W404" s="893"/>
      <c r="X404" s="893"/>
      <c r="Y404" s="893"/>
      <c r="Z404" s="893"/>
      <c r="AA404" s="893"/>
      <c r="AB404" s="893"/>
      <c r="AC404" s="893"/>
      <c r="AD404" s="893"/>
      <c r="AE404" s="893"/>
      <c r="AF404" s="893"/>
      <c r="AG404" s="893"/>
      <c r="AH404" s="893"/>
      <c r="AI404" s="893"/>
      <c r="AJ404" s="893"/>
      <c r="AK404" s="893"/>
      <c r="AL404" s="893"/>
      <c r="AM404" s="893"/>
      <c r="AN404" s="893"/>
      <c r="AO404" s="893"/>
      <c r="AP404" s="893"/>
      <c r="AQ404" s="893"/>
      <c r="AR404" s="893"/>
      <c r="AS404" s="893"/>
      <c r="AT404" s="893"/>
      <c r="AU404" s="893"/>
      <c r="AV404" s="893"/>
      <c r="AW404" s="893"/>
      <c r="AX404" s="893"/>
      <c r="AY404" s="893"/>
      <c r="AZ404" s="893"/>
      <c r="BA404" s="893"/>
      <c r="BB404" s="893"/>
      <c r="BC404" s="893"/>
      <c r="BD404" s="893"/>
      <c r="BE404" s="893"/>
      <c r="BF404" s="893"/>
      <c r="BG404" s="893"/>
      <c r="BH404" s="893"/>
      <c r="BI404" s="893"/>
      <c r="BJ404" s="893"/>
      <c r="BK404" s="893"/>
      <c r="BL404" s="893"/>
    </row>
    <row r="405" spans="4:64" s="892" customFormat="1" ht="11.1" customHeight="1">
      <c r="D405" s="4"/>
      <c r="E405" s="893"/>
      <c r="F405" s="893"/>
      <c r="G405" s="893"/>
      <c r="H405" s="893"/>
      <c r="I405" s="893"/>
      <c r="J405" s="893"/>
      <c r="K405" s="893"/>
      <c r="L405" s="893"/>
      <c r="M405" s="893"/>
      <c r="N405" s="893"/>
      <c r="O405" s="893"/>
      <c r="P405" s="893"/>
      <c r="Q405" s="893"/>
      <c r="R405" s="893"/>
      <c r="S405" s="893"/>
      <c r="T405" s="893"/>
      <c r="U405" s="893"/>
      <c r="V405" s="893"/>
      <c r="W405" s="893"/>
      <c r="X405" s="893"/>
      <c r="Y405" s="893"/>
      <c r="Z405" s="893"/>
      <c r="AA405" s="893"/>
      <c r="AB405" s="893"/>
      <c r="AC405" s="893"/>
      <c r="AD405" s="893"/>
      <c r="AE405" s="893"/>
      <c r="AF405" s="893"/>
      <c r="AG405" s="893"/>
      <c r="AH405" s="893"/>
      <c r="AI405" s="893"/>
      <c r="AJ405" s="893"/>
      <c r="AK405" s="893"/>
      <c r="AL405" s="893"/>
      <c r="AM405" s="893"/>
      <c r="AN405" s="893"/>
      <c r="AO405" s="893"/>
      <c r="AP405" s="893"/>
      <c r="AQ405" s="893"/>
      <c r="AR405" s="893"/>
      <c r="AS405" s="893"/>
      <c r="AT405" s="893"/>
      <c r="AU405" s="893"/>
      <c r="AV405" s="893"/>
      <c r="AW405" s="893"/>
      <c r="AX405" s="893"/>
      <c r="AY405" s="893"/>
      <c r="AZ405" s="893"/>
      <c r="BA405" s="893"/>
      <c r="BB405" s="893"/>
      <c r="BC405" s="893"/>
      <c r="BD405" s="893"/>
      <c r="BE405" s="893"/>
      <c r="BF405" s="893"/>
      <c r="BG405" s="893"/>
      <c r="BH405" s="893"/>
      <c r="BI405" s="893"/>
      <c r="BJ405" s="893"/>
      <c r="BK405" s="893"/>
      <c r="BL405" s="893"/>
    </row>
    <row r="406" spans="4:64" s="892" customFormat="1" ht="12.75" customHeight="1">
      <c r="D406" s="4"/>
      <c r="E406" s="893"/>
      <c r="F406" s="893"/>
      <c r="G406" s="893"/>
      <c r="H406" s="893"/>
      <c r="I406" s="893"/>
      <c r="J406" s="893"/>
      <c r="K406" s="893"/>
      <c r="L406" s="893"/>
      <c r="M406" s="893"/>
      <c r="N406" s="893"/>
      <c r="O406" s="893"/>
      <c r="P406" s="893"/>
      <c r="Q406" s="893"/>
      <c r="R406" s="893"/>
      <c r="S406" s="893"/>
      <c r="T406" s="893"/>
      <c r="U406" s="893"/>
      <c r="V406" s="893"/>
      <c r="W406" s="893"/>
      <c r="X406" s="893"/>
      <c r="Y406" s="893"/>
      <c r="Z406" s="893"/>
      <c r="AA406" s="893"/>
      <c r="AB406" s="893"/>
      <c r="AC406" s="893"/>
      <c r="AD406" s="893"/>
      <c r="AE406" s="893"/>
      <c r="AF406" s="893"/>
      <c r="AG406" s="893"/>
      <c r="AH406" s="893"/>
      <c r="AI406" s="893"/>
      <c r="AJ406" s="893"/>
      <c r="AK406" s="893"/>
      <c r="AL406" s="893"/>
      <c r="AM406" s="893"/>
      <c r="AN406" s="893"/>
      <c r="AO406" s="893"/>
      <c r="AP406" s="893"/>
      <c r="AQ406" s="893"/>
      <c r="AR406" s="893"/>
      <c r="AS406" s="893"/>
      <c r="AT406" s="893"/>
      <c r="AU406" s="893"/>
      <c r="AV406" s="893"/>
      <c r="AW406" s="893"/>
      <c r="AX406" s="893"/>
      <c r="AY406" s="893"/>
      <c r="AZ406" s="893"/>
      <c r="BA406" s="893"/>
      <c r="BB406" s="893"/>
      <c r="BC406" s="893"/>
      <c r="BD406" s="893"/>
      <c r="BE406" s="893"/>
      <c r="BF406" s="893"/>
      <c r="BG406" s="893"/>
      <c r="BH406" s="893"/>
      <c r="BI406" s="893"/>
      <c r="BJ406" s="893"/>
      <c r="BK406" s="893"/>
      <c r="BL406" s="893"/>
    </row>
    <row r="407" spans="4:64" s="892" customFormat="1" ht="11.1" customHeight="1">
      <c r="D407" s="4"/>
      <c r="E407" s="893"/>
      <c r="F407" s="893"/>
      <c r="G407" s="893"/>
      <c r="H407" s="893"/>
      <c r="I407" s="893"/>
      <c r="J407" s="893"/>
      <c r="K407" s="893"/>
      <c r="L407" s="893"/>
      <c r="M407" s="893"/>
      <c r="N407" s="893"/>
      <c r="O407" s="893"/>
      <c r="P407" s="893"/>
      <c r="Q407" s="893"/>
      <c r="R407" s="893"/>
      <c r="S407" s="893"/>
      <c r="T407" s="893"/>
      <c r="U407" s="893"/>
      <c r="V407" s="893"/>
      <c r="W407" s="893"/>
      <c r="X407" s="893"/>
      <c r="Y407" s="893"/>
      <c r="Z407" s="893"/>
      <c r="AA407" s="893"/>
      <c r="AB407" s="893"/>
      <c r="AC407" s="893"/>
      <c r="AD407" s="893"/>
      <c r="AE407" s="893"/>
      <c r="AF407" s="893"/>
      <c r="AG407" s="893"/>
      <c r="AH407" s="893"/>
      <c r="AI407" s="893"/>
      <c r="AJ407" s="893"/>
      <c r="AK407" s="893"/>
      <c r="AL407" s="893"/>
      <c r="AM407" s="893"/>
      <c r="AN407" s="893"/>
      <c r="AO407" s="893"/>
      <c r="AP407" s="893"/>
      <c r="AQ407" s="893"/>
      <c r="AR407" s="893"/>
      <c r="AS407" s="893"/>
      <c r="AT407" s="893"/>
      <c r="AU407" s="893"/>
      <c r="AV407" s="893"/>
      <c r="AW407" s="893"/>
      <c r="AX407" s="893"/>
      <c r="AY407" s="893"/>
      <c r="AZ407" s="893"/>
      <c r="BA407" s="893"/>
      <c r="BB407" s="893"/>
      <c r="BC407" s="893"/>
      <c r="BD407" s="893"/>
      <c r="BE407" s="893"/>
      <c r="BF407" s="893"/>
      <c r="BG407" s="893"/>
      <c r="BH407" s="893"/>
      <c r="BI407" s="893"/>
      <c r="BJ407" s="893"/>
      <c r="BK407" s="893"/>
      <c r="BL407" s="893"/>
    </row>
    <row r="408" spans="4:64" s="892" customFormat="1" ht="12.75" customHeight="1">
      <c r="D408" s="4"/>
      <c r="E408" s="893"/>
      <c r="F408" s="893"/>
      <c r="G408" s="893"/>
      <c r="H408" s="893"/>
      <c r="I408" s="893"/>
      <c r="J408" s="893"/>
      <c r="K408" s="893"/>
      <c r="L408" s="893"/>
      <c r="M408" s="893"/>
      <c r="N408" s="893"/>
      <c r="O408" s="893"/>
      <c r="P408" s="893"/>
      <c r="Q408" s="893"/>
      <c r="R408" s="893"/>
      <c r="S408" s="893"/>
      <c r="T408" s="893"/>
      <c r="U408" s="893"/>
      <c r="V408" s="893"/>
      <c r="W408" s="893"/>
      <c r="X408" s="893"/>
      <c r="Y408" s="893"/>
      <c r="Z408" s="893"/>
      <c r="AA408" s="893"/>
      <c r="AB408" s="893"/>
      <c r="AC408" s="893"/>
      <c r="AD408" s="893"/>
      <c r="AE408" s="893"/>
      <c r="AF408" s="893"/>
      <c r="AG408" s="893"/>
      <c r="AH408" s="893"/>
      <c r="AI408" s="893"/>
      <c r="AJ408" s="893"/>
      <c r="AK408" s="893"/>
      <c r="AL408" s="893"/>
      <c r="AM408" s="893"/>
      <c r="AN408" s="893"/>
      <c r="AO408" s="893"/>
      <c r="AP408" s="893"/>
      <c r="AQ408" s="893"/>
      <c r="AR408" s="893"/>
      <c r="AS408" s="893"/>
      <c r="AT408" s="893"/>
      <c r="AU408" s="893"/>
      <c r="AV408" s="893"/>
      <c r="AW408" s="893"/>
      <c r="AX408" s="893"/>
      <c r="AY408" s="893"/>
      <c r="AZ408" s="893"/>
      <c r="BA408" s="893"/>
      <c r="BB408" s="893"/>
      <c r="BC408" s="893"/>
      <c r="BD408" s="893"/>
      <c r="BE408" s="893"/>
      <c r="BF408" s="893"/>
      <c r="BG408" s="893"/>
      <c r="BH408" s="893"/>
      <c r="BI408" s="893"/>
      <c r="BJ408" s="893"/>
      <c r="BK408" s="893"/>
      <c r="BL408" s="893"/>
    </row>
    <row r="409" spans="4:64" s="892" customFormat="1" ht="12.75" customHeight="1">
      <c r="D409" s="4"/>
      <c r="E409" s="893"/>
      <c r="F409" s="893"/>
      <c r="G409" s="893"/>
      <c r="H409" s="893"/>
      <c r="I409" s="893"/>
      <c r="J409" s="893"/>
      <c r="K409" s="893"/>
      <c r="L409" s="893"/>
      <c r="M409" s="893"/>
      <c r="N409" s="893"/>
      <c r="O409" s="893"/>
      <c r="P409" s="893"/>
      <c r="Q409" s="893"/>
      <c r="R409" s="893"/>
      <c r="S409" s="893"/>
      <c r="T409" s="893"/>
      <c r="U409" s="893"/>
      <c r="V409" s="893"/>
      <c r="W409" s="893"/>
      <c r="X409" s="893"/>
      <c r="Y409" s="893"/>
      <c r="Z409" s="893"/>
      <c r="AA409" s="893"/>
      <c r="AB409" s="893"/>
      <c r="AC409" s="893"/>
      <c r="AD409" s="893"/>
      <c r="AE409" s="893"/>
      <c r="AF409" s="893"/>
      <c r="AG409" s="893"/>
      <c r="AH409" s="893"/>
      <c r="AI409" s="893"/>
      <c r="AJ409" s="893"/>
      <c r="AK409" s="893"/>
      <c r="AL409" s="893"/>
      <c r="AM409" s="893"/>
      <c r="AN409" s="893"/>
      <c r="AO409" s="893"/>
      <c r="AP409" s="893"/>
      <c r="AQ409" s="893"/>
      <c r="AR409" s="893"/>
      <c r="AS409" s="893"/>
      <c r="AT409" s="893"/>
      <c r="AU409" s="893"/>
      <c r="AV409" s="893"/>
      <c r="AW409" s="893"/>
      <c r="AX409" s="893"/>
      <c r="AY409" s="893"/>
      <c r="AZ409" s="893"/>
      <c r="BA409" s="893"/>
      <c r="BB409" s="893"/>
      <c r="BC409" s="893"/>
      <c r="BD409" s="893"/>
      <c r="BE409" s="893"/>
      <c r="BF409" s="893"/>
      <c r="BG409" s="893"/>
      <c r="BH409" s="893"/>
      <c r="BI409" s="893"/>
      <c r="BJ409" s="893"/>
      <c r="BK409" s="893"/>
      <c r="BL409" s="893"/>
    </row>
    <row r="410" spans="4:64" s="892" customFormat="1" ht="12.75" customHeight="1">
      <c r="D410" s="4"/>
      <c r="E410" s="893"/>
      <c r="F410" s="893"/>
      <c r="G410" s="893"/>
      <c r="H410" s="893"/>
      <c r="I410" s="893"/>
      <c r="J410" s="893"/>
      <c r="K410" s="893"/>
      <c r="L410" s="893"/>
      <c r="M410" s="893"/>
      <c r="N410" s="893"/>
      <c r="O410" s="893"/>
      <c r="P410" s="893"/>
      <c r="Q410" s="893"/>
      <c r="R410" s="893"/>
      <c r="S410" s="893"/>
      <c r="T410" s="893"/>
      <c r="U410" s="893"/>
      <c r="V410" s="893"/>
      <c r="W410" s="893"/>
      <c r="X410" s="893"/>
      <c r="Y410" s="893"/>
      <c r="Z410" s="893"/>
      <c r="AA410" s="893"/>
      <c r="AB410" s="893"/>
      <c r="AC410" s="893"/>
      <c r="AD410" s="893"/>
      <c r="AE410" s="893"/>
      <c r="AF410" s="893"/>
      <c r="AG410" s="893"/>
      <c r="AH410" s="893"/>
      <c r="AI410" s="893"/>
      <c r="AJ410" s="893"/>
      <c r="AK410" s="893"/>
      <c r="AL410" s="893"/>
      <c r="AM410" s="893"/>
      <c r="AN410" s="893"/>
      <c r="AO410" s="893"/>
      <c r="AP410" s="893"/>
      <c r="AQ410" s="893"/>
      <c r="AR410" s="893"/>
      <c r="AS410" s="893"/>
      <c r="AT410" s="893"/>
      <c r="AU410" s="893"/>
      <c r="AV410" s="893"/>
      <c r="AW410" s="893"/>
      <c r="AX410" s="893"/>
      <c r="AY410" s="893"/>
      <c r="AZ410" s="893"/>
      <c r="BA410" s="893"/>
      <c r="BB410" s="893"/>
      <c r="BC410" s="893"/>
      <c r="BD410" s="893"/>
      <c r="BE410" s="893"/>
      <c r="BF410" s="893"/>
      <c r="BG410" s="893"/>
      <c r="BH410" s="893"/>
      <c r="BI410" s="893"/>
      <c r="BJ410" s="893"/>
      <c r="BK410" s="893"/>
      <c r="BL410" s="893"/>
    </row>
    <row r="411" spans="4:64" s="892" customFormat="1" ht="12.75" customHeight="1">
      <c r="D411" s="4"/>
      <c r="E411" s="893"/>
      <c r="F411" s="893"/>
      <c r="G411" s="893"/>
      <c r="H411" s="893"/>
      <c r="I411" s="893"/>
      <c r="J411" s="893"/>
      <c r="K411" s="893"/>
      <c r="L411" s="893"/>
      <c r="M411" s="893"/>
      <c r="N411" s="893"/>
      <c r="O411" s="893"/>
      <c r="P411" s="893"/>
      <c r="Q411" s="893"/>
      <c r="R411" s="893"/>
      <c r="S411" s="893"/>
      <c r="T411" s="893"/>
      <c r="U411" s="893"/>
      <c r="V411" s="893"/>
      <c r="W411" s="893"/>
      <c r="X411" s="893"/>
      <c r="Y411" s="893"/>
      <c r="Z411" s="893"/>
      <c r="AA411" s="893"/>
      <c r="AB411" s="893"/>
      <c r="AC411" s="893"/>
      <c r="AD411" s="893"/>
      <c r="AE411" s="893"/>
      <c r="AF411" s="893"/>
      <c r="AG411" s="893"/>
      <c r="AH411" s="893"/>
      <c r="AI411" s="893"/>
      <c r="AJ411" s="893"/>
      <c r="AK411" s="893"/>
      <c r="AL411" s="893"/>
      <c r="AM411" s="893"/>
      <c r="AN411" s="893"/>
      <c r="AO411" s="893"/>
      <c r="AP411" s="893"/>
      <c r="AQ411" s="893"/>
      <c r="AR411" s="893"/>
      <c r="AS411" s="893"/>
      <c r="AT411" s="893"/>
      <c r="AU411" s="893"/>
      <c r="AV411" s="893"/>
      <c r="AW411" s="893"/>
      <c r="AX411" s="893"/>
      <c r="AY411" s="893"/>
      <c r="AZ411" s="893"/>
      <c r="BA411" s="893"/>
      <c r="BB411" s="893"/>
      <c r="BC411" s="893"/>
      <c r="BD411" s="893"/>
      <c r="BE411" s="893"/>
      <c r="BF411" s="893"/>
      <c r="BG411" s="893"/>
      <c r="BH411" s="893"/>
      <c r="BI411" s="893"/>
      <c r="BJ411" s="893"/>
      <c r="BK411" s="893"/>
      <c r="BL411" s="893"/>
    </row>
    <row r="412" spans="4:64" s="892" customFormat="1" ht="12.75" customHeight="1">
      <c r="D412" s="4"/>
      <c r="E412" s="893"/>
      <c r="F412" s="893"/>
      <c r="G412" s="893"/>
      <c r="H412" s="893"/>
      <c r="I412" s="893"/>
      <c r="J412" s="893"/>
      <c r="K412" s="893"/>
      <c r="L412" s="893"/>
      <c r="M412" s="893"/>
      <c r="N412" s="893"/>
      <c r="O412" s="893"/>
      <c r="P412" s="893"/>
      <c r="Q412" s="893"/>
      <c r="R412" s="893"/>
      <c r="S412" s="893"/>
      <c r="T412" s="893"/>
      <c r="U412" s="893"/>
      <c r="V412" s="893"/>
      <c r="W412" s="893"/>
      <c r="X412" s="893"/>
      <c r="Y412" s="893"/>
      <c r="Z412" s="893"/>
      <c r="AA412" s="893"/>
      <c r="AB412" s="893"/>
      <c r="AC412" s="893"/>
      <c r="AD412" s="893"/>
      <c r="AE412" s="893"/>
      <c r="AF412" s="893"/>
      <c r="AG412" s="893"/>
      <c r="AH412" s="893"/>
      <c r="AI412" s="893"/>
      <c r="AJ412" s="893"/>
      <c r="AK412" s="893"/>
      <c r="AL412" s="893"/>
      <c r="AM412" s="893"/>
      <c r="AN412" s="893"/>
      <c r="AO412" s="893"/>
      <c r="AP412" s="893"/>
      <c r="AQ412" s="893"/>
      <c r="AR412" s="893"/>
      <c r="AS412" s="893"/>
      <c r="AT412" s="893"/>
      <c r="AU412" s="893"/>
      <c r="AV412" s="893"/>
      <c r="AW412" s="893"/>
      <c r="AX412" s="893"/>
      <c r="AY412" s="893"/>
      <c r="AZ412" s="893"/>
      <c r="BA412" s="893"/>
      <c r="BB412" s="893"/>
      <c r="BC412" s="893"/>
      <c r="BD412" s="893"/>
      <c r="BE412" s="893"/>
      <c r="BF412" s="893"/>
      <c r="BG412" s="893"/>
      <c r="BH412" s="893"/>
      <c r="BI412" s="893"/>
      <c r="BJ412" s="893"/>
      <c r="BK412" s="893"/>
      <c r="BL412" s="893"/>
    </row>
    <row r="413" spans="4:64" s="892" customFormat="1" ht="11.1" customHeight="1">
      <c r="D413" s="4"/>
      <c r="E413" s="893"/>
      <c r="F413" s="893"/>
      <c r="G413" s="893"/>
      <c r="H413" s="893"/>
      <c r="I413" s="893"/>
      <c r="J413" s="893"/>
      <c r="K413" s="893"/>
      <c r="L413" s="893"/>
      <c r="M413" s="893"/>
      <c r="N413" s="893"/>
      <c r="O413" s="893"/>
      <c r="P413" s="893"/>
      <c r="Q413" s="893"/>
      <c r="R413" s="893"/>
      <c r="S413" s="893"/>
      <c r="T413" s="893"/>
      <c r="U413" s="893"/>
      <c r="V413" s="893"/>
      <c r="W413" s="893"/>
      <c r="X413" s="893"/>
      <c r="Y413" s="893"/>
      <c r="Z413" s="893"/>
      <c r="AA413" s="893"/>
      <c r="AB413" s="893"/>
      <c r="AC413" s="893"/>
      <c r="AD413" s="893"/>
      <c r="AE413" s="893"/>
      <c r="AF413" s="893"/>
      <c r="AG413" s="893"/>
      <c r="AH413" s="893"/>
      <c r="AI413" s="893"/>
      <c r="AJ413" s="893"/>
      <c r="AK413" s="893"/>
      <c r="AL413" s="893"/>
      <c r="AM413" s="893"/>
      <c r="AN413" s="893"/>
      <c r="AO413" s="893"/>
      <c r="AP413" s="893"/>
      <c r="AQ413" s="893"/>
      <c r="AR413" s="893"/>
      <c r="AS413" s="893"/>
      <c r="AT413" s="893"/>
      <c r="AU413" s="893"/>
      <c r="AV413" s="893"/>
      <c r="AW413" s="893"/>
      <c r="AX413" s="893"/>
      <c r="AY413" s="893"/>
      <c r="AZ413" s="893"/>
      <c r="BA413" s="893"/>
      <c r="BB413" s="893"/>
      <c r="BC413" s="893"/>
      <c r="BD413" s="893"/>
      <c r="BE413" s="893"/>
      <c r="BF413" s="893"/>
      <c r="BG413" s="893"/>
      <c r="BH413" s="893"/>
      <c r="BI413" s="893"/>
      <c r="BJ413" s="893"/>
      <c r="BK413" s="893"/>
      <c r="BL413" s="893"/>
    </row>
    <row r="414" spans="4:64" s="892" customFormat="1" ht="12.75" customHeight="1">
      <c r="D414" s="4"/>
      <c r="E414" s="893"/>
      <c r="F414" s="893"/>
      <c r="G414" s="893"/>
      <c r="H414" s="893"/>
      <c r="I414" s="893"/>
      <c r="J414" s="893"/>
      <c r="K414" s="893"/>
      <c r="L414" s="893"/>
      <c r="M414" s="893"/>
      <c r="N414" s="893"/>
      <c r="O414" s="893"/>
      <c r="P414" s="893"/>
      <c r="Q414" s="893"/>
      <c r="R414" s="893"/>
      <c r="S414" s="893"/>
      <c r="T414" s="893"/>
      <c r="U414" s="893"/>
      <c r="V414" s="893"/>
      <c r="W414" s="893"/>
      <c r="X414" s="893"/>
      <c r="Y414" s="893"/>
      <c r="Z414" s="893"/>
      <c r="AA414" s="893"/>
      <c r="AB414" s="893"/>
      <c r="AC414" s="893"/>
      <c r="AD414" s="893"/>
      <c r="AE414" s="893"/>
      <c r="AF414" s="893"/>
      <c r="AG414" s="893"/>
      <c r="AH414" s="893"/>
      <c r="AI414" s="893"/>
      <c r="AJ414" s="893"/>
      <c r="AK414" s="893"/>
      <c r="AL414" s="893"/>
      <c r="AM414" s="893"/>
      <c r="AN414" s="893"/>
      <c r="AO414" s="893"/>
      <c r="AP414" s="893"/>
      <c r="AQ414" s="893"/>
      <c r="AR414" s="893"/>
      <c r="AS414" s="893"/>
      <c r="AT414" s="893"/>
      <c r="AU414" s="893"/>
      <c r="AV414" s="893"/>
      <c r="AW414" s="893"/>
      <c r="AX414" s="893"/>
      <c r="AY414" s="893"/>
      <c r="AZ414" s="893"/>
      <c r="BA414" s="893"/>
      <c r="BB414" s="893"/>
      <c r="BC414" s="893"/>
      <c r="BD414" s="893"/>
      <c r="BE414" s="893"/>
      <c r="BF414" s="893"/>
      <c r="BG414" s="893"/>
      <c r="BH414" s="893"/>
      <c r="BI414" s="893"/>
      <c r="BJ414" s="893"/>
      <c r="BK414" s="893"/>
      <c r="BL414" s="893"/>
    </row>
    <row r="415" spans="4:64" s="892" customFormat="1" ht="12.75" customHeight="1">
      <c r="D415" s="4"/>
      <c r="E415" s="893"/>
      <c r="F415" s="893"/>
      <c r="G415" s="893"/>
      <c r="H415" s="893"/>
      <c r="I415" s="893"/>
      <c r="J415" s="893"/>
      <c r="K415" s="893"/>
      <c r="L415" s="893"/>
      <c r="M415" s="893"/>
      <c r="N415" s="893"/>
      <c r="O415" s="893"/>
      <c r="P415" s="893"/>
      <c r="Q415" s="893"/>
      <c r="R415" s="893"/>
      <c r="S415" s="893"/>
      <c r="T415" s="893"/>
      <c r="U415" s="893"/>
      <c r="V415" s="893"/>
      <c r="W415" s="893"/>
      <c r="X415" s="893"/>
      <c r="Y415" s="893"/>
      <c r="Z415" s="893"/>
      <c r="AA415" s="893"/>
      <c r="AB415" s="893"/>
      <c r="AC415" s="893"/>
      <c r="AD415" s="893"/>
      <c r="AE415" s="893"/>
      <c r="AF415" s="893"/>
      <c r="AG415" s="893"/>
      <c r="AH415" s="893"/>
      <c r="AI415" s="893"/>
      <c r="AJ415" s="893"/>
      <c r="AK415" s="893"/>
      <c r="AL415" s="893"/>
      <c r="AM415" s="893"/>
      <c r="AN415" s="893"/>
      <c r="AO415" s="893"/>
      <c r="AP415" s="893"/>
      <c r="AQ415" s="893"/>
      <c r="AR415" s="893"/>
      <c r="AS415" s="893"/>
      <c r="AT415" s="893"/>
      <c r="AU415" s="893"/>
      <c r="AV415" s="893"/>
      <c r="AW415" s="893"/>
      <c r="AX415" s="893"/>
      <c r="AY415" s="893"/>
      <c r="AZ415" s="893"/>
      <c r="BA415" s="893"/>
      <c r="BB415" s="893"/>
      <c r="BC415" s="893"/>
      <c r="BD415" s="893"/>
      <c r="BE415" s="893"/>
      <c r="BF415" s="893"/>
      <c r="BG415" s="893"/>
      <c r="BH415" s="893"/>
      <c r="BI415" s="893"/>
      <c r="BJ415" s="893"/>
      <c r="BK415" s="893"/>
      <c r="BL415" s="893"/>
    </row>
    <row r="416" spans="4:64" s="892" customFormat="1" ht="12.75" customHeight="1">
      <c r="D416" s="4"/>
      <c r="E416" s="893"/>
      <c r="F416" s="893"/>
      <c r="G416" s="893"/>
      <c r="H416" s="893"/>
      <c r="I416" s="893"/>
      <c r="J416" s="893"/>
      <c r="K416" s="893"/>
      <c r="L416" s="893"/>
      <c r="M416" s="893"/>
      <c r="N416" s="893"/>
      <c r="O416" s="893"/>
      <c r="P416" s="893"/>
      <c r="Q416" s="893"/>
      <c r="R416" s="893"/>
      <c r="S416" s="893"/>
      <c r="T416" s="893"/>
      <c r="U416" s="893"/>
      <c r="V416" s="893"/>
      <c r="W416" s="893"/>
      <c r="X416" s="893"/>
      <c r="Y416" s="893"/>
      <c r="Z416" s="893"/>
      <c r="AA416" s="893"/>
      <c r="AB416" s="893"/>
      <c r="AC416" s="893"/>
      <c r="AD416" s="893"/>
      <c r="AE416" s="893"/>
      <c r="AF416" s="893"/>
      <c r="AG416" s="893"/>
      <c r="AH416" s="893"/>
      <c r="AI416" s="893"/>
      <c r="AJ416" s="893"/>
      <c r="AK416" s="893"/>
      <c r="AL416" s="893"/>
      <c r="AM416" s="893"/>
      <c r="AN416" s="893"/>
      <c r="AO416" s="893"/>
      <c r="AP416" s="893"/>
      <c r="AQ416" s="893"/>
      <c r="AR416" s="893"/>
      <c r="AS416" s="893"/>
      <c r="AT416" s="893"/>
      <c r="AU416" s="893"/>
      <c r="AV416" s="893"/>
      <c r="AW416" s="893"/>
      <c r="AX416" s="893"/>
      <c r="AY416" s="893"/>
      <c r="AZ416" s="893"/>
      <c r="BA416" s="893"/>
      <c r="BB416" s="893"/>
      <c r="BC416" s="893"/>
      <c r="BD416" s="893"/>
      <c r="BE416" s="893"/>
      <c r="BF416" s="893"/>
      <c r="BG416" s="893"/>
      <c r="BH416" s="893"/>
      <c r="BI416" s="893"/>
      <c r="BJ416" s="893"/>
      <c r="BK416" s="893"/>
      <c r="BL416" s="893"/>
    </row>
    <row r="417" spans="4:64" s="892" customFormat="1" ht="12.75" customHeight="1">
      <c r="D417" s="4"/>
      <c r="E417" s="893"/>
      <c r="F417" s="893"/>
      <c r="G417" s="893"/>
      <c r="H417" s="893"/>
      <c r="I417" s="893"/>
      <c r="J417" s="893"/>
      <c r="K417" s="893"/>
      <c r="L417" s="893"/>
      <c r="M417" s="893"/>
      <c r="N417" s="893"/>
      <c r="O417" s="893"/>
      <c r="P417" s="893"/>
      <c r="Q417" s="893"/>
      <c r="R417" s="893"/>
      <c r="S417" s="893"/>
      <c r="T417" s="893"/>
      <c r="U417" s="893"/>
      <c r="V417" s="893"/>
      <c r="W417" s="893"/>
      <c r="X417" s="893"/>
      <c r="Y417" s="893"/>
      <c r="Z417" s="893"/>
      <c r="AA417" s="893"/>
      <c r="AB417" s="893"/>
      <c r="AC417" s="893"/>
      <c r="AD417" s="893"/>
      <c r="AE417" s="893"/>
      <c r="AF417" s="893"/>
      <c r="AG417" s="893"/>
      <c r="AH417" s="893"/>
      <c r="AI417" s="893"/>
      <c r="AJ417" s="893"/>
      <c r="AK417" s="893"/>
      <c r="AL417" s="893"/>
      <c r="AM417" s="893"/>
      <c r="AN417" s="893"/>
      <c r="AO417" s="893"/>
      <c r="AP417" s="893"/>
      <c r="AQ417" s="893"/>
      <c r="AR417" s="893"/>
      <c r="AS417" s="893"/>
      <c r="AT417" s="893"/>
      <c r="AU417" s="893"/>
      <c r="AV417" s="893"/>
      <c r="AW417" s="893"/>
      <c r="AX417" s="893"/>
      <c r="AY417" s="893"/>
      <c r="AZ417" s="893"/>
      <c r="BA417" s="893"/>
      <c r="BB417" s="893"/>
      <c r="BC417" s="893"/>
      <c r="BD417" s="893"/>
      <c r="BE417" s="893"/>
      <c r="BF417" s="893"/>
      <c r="BG417" s="893"/>
      <c r="BH417" s="893"/>
      <c r="BI417" s="893"/>
      <c r="BJ417" s="893"/>
      <c r="BK417" s="893"/>
      <c r="BL417" s="893"/>
    </row>
    <row r="418" spans="4:64" s="892" customFormat="1" ht="12.75" customHeight="1">
      <c r="D418" s="4"/>
      <c r="E418" s="893"/>
      <c r="F418" s="893"/>
      <c r="G418" s="893"/>
      <c r="H418" s="893"/>
      <c r="I418" s="893"/>
      <c r="J418" s="893"/>
      <c r="K418" s="893"/>
      <c r="L418" s="893"/>
      <c r="M418" s="893"/>
      <c r="N418" s="893"/>
      <c r="O418" s="893"/>
      <c r="P418" s="893"/>
      <c r="Q418" s="893"/>
      <c r="R418" s="893"/>
      <c r="S418" s="893"/>
      <c r="T418" s="893"/>
      <c r="U418" s="893"/>
      <c r="V418" s="893"/>
      <c r="W418" s="893"/>
      <c r="X418" s="893"/>
      <c r="Y418" s="893"/>
      <c r="Z418" s="893"/>
      <c r="AA418" s="893"/>
      <c r="AB418" s="893"/>
      <c r="AC418" s="893"/>
      <c r="AD418" s="893"/>
      <c r="AE418" s="893"/>
      <c r="AF418" s="893"/>
      <c r="AG418" s="893"/>
      <c r="AH418" s="893"/>
      <c r="AI418" s="893"/>
      <c r="AJ418" s="893"/>
      <c r="AK418" s="893"/>
      <c r="AL418" s="893"/>
      <c r="AM418" s="893"/>
      <c r="AN418" s="893"/>
      <c r="AO418" s="893"/>
      <c r="AP418" s="893"/>
      <c r="AQ418" s="893"/>
      <c r="AR418" s="893"/>
      <c r="AS418" s="893"/>
      <c r="AT418" s="893"/>
      <c r="AU418" s="893"/>
      <c r="AV418" s="893"/>
      <c r="AW418" s="893"/>
      <c r="AX418" s="893"/>
      <c r="AY418" s="893"/>
      <c r="AZ418" s="893"/>
      <c r="BA418" s="893"/>
      <c r="BB418" s="893"/>
      <c r="BC418" s="893"/>
      <c r="BD418" s="893"/>
      <c r="BE418" s="893"/>
      <c r="BF418" s="893"/>
      <c r="BG418" s="893"/>
      <c r="BH418" s="893"/>
      <c r="BI418" s="893"/>
      <c r="BJ418" s="893"/>
      <c r="BK418" s="893"/>
      <c r="BL418" s="893"/>
    </row>
    <row r="419" spans="4:64" s="892" customFormat="1" ht="11.1" customHeight="1">
      <c r="D419" s="4"/>
      <c r="E419" s="893"/>
      <c r="F419" s="893"/>
      <c r="G419" s="893"/>
      <c r="H419" s="893"/>
      <c r="I419" s="893"/>
      <c r="J419" s="893"/>
      <c r="K419" s="893"/>
      <c r="L419" s="893"/>
      <c r="M419" s="893"/>
      <c r="N419" s="893"/>
      <c r="O419" s="893"/>
      <c r="P419" s="893"/>
      <c r="Q419" s="893"/>
      <c r="R419" s="893"/>
      <c r="S419" s="893"/>
      <c r="T419" s="893"/>
      <c r="U419" s="893"/>
      <c r="V419" s="893"/>
      <c r="W419" s="893"/>
      <c r="X419" s="893"/>
      <c r="Y419" s="893"/>
      <c r="Z419" s="893"/>
      <c r="AA419" s="893"/>
      <c r="AB419" s="893"/>
      <c r="AC419" s="893"/>
      <c r="AD419" s="893"/>
      <c r="AE419" s="893"/>
      <c r="AF419" s="893"/>
      <c r="AG419" s="893"/>
      <c r="AH419" s="893"/>
      <c r="AI419" s="893"/>
      <c r="AJ419" s="893"/>
      <c r="AK419" s="893"/>
      <c r="AL419" s="893"/>
      <c r="AM419" s="893"/>
      <c r="AN419" s="893"/>
      <c r="AO419" s="893"/>
      <c r="AP419" s="893"/>
      <c r="AQ419" s="893"/>
      <c r="AR419" s="893"/>
      <c r="AS419" s="893"/>
      <c r="AT419" s="893"/>
      <c r="AU419" s="893"/>
      <c r="AV419" s="893"/>
      <c r="AW419" s="893"/>
      <c r="AX419" s="893"/>
      <c r="AY419" s="893"/>
      <c r="AZ419" s="893"/>
      <c r="BA419" s="893"/>
      <c r="BB419" s="893"/>
      <c r="BC419" s="893"/>
      <c r="BD419" s="893"/>
      <c r="BE419" s="893"/>
      <c r="BF419" s="893"/>
      <c r="BG419" s="893"/>
      <c r="BH419" s="893"/>
      <c r="BI419" s="893"/>
      <c r="BJ419" s="893"/>
      <c r="BK419" s="893"/>
      <c r="BL419" s="893"/>
    </row>
    <row r="420" spans="4:64" s="892" customFormat="1" ht="12.75" customHeight="1">
      <c r="D420" s="4"/>
      <c r="E420" s="893"/>
      <c r="F420" s="893"/>
      <c r="G420" s="893"/>
      <c r="H420" s="893"/>
      <c r="I420" s="893"/>
      <c r="J420" s="893"/>
      <c r="K420" s="893"/>
      <c r="L420" s="893"/>
      <c r="M420" s="893"/>
      <c r="N420" s="893"/>
      <c r="O420" s="893"/>
      <c r="P420" s="893"/>
      <c r="Q420" s="893"/>
      <c r="R420" s="893"/>
      <c r="S420" s="893"/>
      <c r="T420" s="893"/>
      <c r="U420" s="893"/>
      <c r="V420" s="893"/>
      <c r="W420" s="893"/>
      <c r="X420" s="893"/>
      <c r="Y420" s="893"/>
      <c r="Z420" s="893"/>
      <c r="AA420" s="893"/>
      <c r="AB420" s="893"/>
      <c r="AC420" s="893"/>
      <c r="AD420" s="893"/>
      <c r="AE420" s="893"/>
      <c r="AF420" s="893"/>
      <c r="AG420" s="893"/>
      <c r="AH420" s="893"/>
      <c r="AI420" s="893"/>
      <c r="AJ420" s="893"/>
      <c r="AK420" s="893"/>
      <c r="AL420" s="893"/>
      <c r="AM420" s="893"/>
      <c r="AN420" s="893"/>
      <c r="AO420" s="893"/>
      <c r="AP420" s="893"/>
      <c r="AQ420" s="893"/>
      <c r="AR420" s="893"/>
      <c r="AS420" s="893"/>
      <c r="AT420" s="893"/>
      <c r="AU420" s="893"/>
      <c r="AV420" s="893"/>
      <c r="AW420" s="893"/>
      <c r="AX420" s="893"/>
      <c r="AY420" s="893"/>
      <c r="AZ420" s="893"/>
      <c r="BA420" s="893"/>
      <c r="BB420" s="893"/>
      <c r="BC420" s="893"/>
      <c r="BD420" s="893"/>
      <c r="BE420" s="893"/>
      <c r="BF420" s="893"/>
      <c r="BG420" s="893"/>
      <c r="BH420" s="893"/>
      <c r="BI420" s="893"/>
      <c r="BJ420" s="893"/>
      <c r="BK420" s="893"/>
      <c r="BL420" s="893"/>
    </row>
    <row r="421" spans="4:64" s="892" customFormat="1" ht="12.75" customHeight="1">
      <c r="D421" s="4"/>
      <c r="E421" s="893"/>
      <c r="F421" s="893"/>
      <c r="G421" s="893"/>
      <c r="H421" s="893"/>
      <c r="I421" s="893"/>
      <c r="J421" s="893"/>
      <c r="K421" s="893"/>
      <c r="L421" s="893"/>
      <c r="M421" s="893"/>
      <c r="N421" s="893"/>
      <c r="O421" s="893"/>
      <c r="P421" s="893"/>
      <c r="Q421" s="893"/>
      <c r="R421" s="893"/>
      <c r="S421" s="893"/>
      <c r="T421" s="893"/>
      <c r="U421" s="893"/>
      <c r="V421" s="893"/>
      <c r="W421" s="893"/>
      <c r="X421" s="893"/>
      <c r="Y421" s="893"/>
      <c r="Z421" s="893"/>
      <c r="AA421" s="893"/>
      <c r="AB421" s="893"/>
      <c r="AC421" s="893"/>
      <c r="AD421" s="893"/>
      <c r="AE421" s="893"/>
      <c r="AF421" s="893"/>
      <c r="AG421" s="893"/>
      <c r="AH421" s="893"/>
      <c r="AI421" s="893"/>
      <c r="AJ421" s="893"/>
      <c r="AK421" s="893"/>
      <c r="AL421" s="893"/>
      <c r="AM421" s="893"/>
      <c r="AN421" s="893"/>
      <c r="AO421" s="893"/>
      <c r="AP421" s="893"/>
      <c r="AQ421" s="893"/>
      <c r="AR421" s="893"/>
      <c r="AS421" s="893"/>
      <c r="AT421" s="893"/>
      <c r="AU421" s="893"/>
      <c r="AV421" s="893"/>
      <c r="AW421" s="893"/>
      <c r="AX421" s="893"/>
      <c r="AY421" s="893"/>
      <c r="AZ421" s="893"/>
      <c r="BA421" s="893"/>
      <c r="BB421" s="893"/>
      <c r="BC421" s="893"/>
      <c r="BD421" s="893"/>
      <c r="BE421" s="893"/>
      <c r="BF421" s="893"/>
      <c r="BG421" s="893"/>
      <c r="BH421" s="893"/>
      <c r="BI421" s="893"/>
      <c r="BJ421" s="893"/>
      <c r="BK421" s="893"/>
      <c r="BL421" s="893"/>
    </row>
    <row r="422" spans="4:64" s="892" customFormat="1" ht="12.75" customHeight="1">
      <c r="D422" s="4"/>
      <c r="E422" s="893"/>
      <c r="F422" s="893"/>
      <c r="G422" s="893"/>
      <c r="H422" s="893"/>
      <c r="I422" s="893"/>
      <c r="J422" s="893"/>
      <c r="K422" s="893"/>
      <c r="L422" s="893"/>
      <c r="M422" s="893"/>
      <c r="N422" s="893"/>
      <c r="O422" s="893"/>
      <c r="P422" s="893"/>
      <c r="Q422" s="893"/>
      <c r="R422" s="893"/>
      <c r="S422" s="893"/>
      <c r="T422" s="893"/>
      <c r="U422" s="893"/>
      <c r="V422" s="893"/>
      <c r="W422" s="893"/>
      <c r="X422" s="893"/>
      <c r="Y422" s="893"/>
      <c r="Z422" s="893"/>
      <c r="AA422" s="893"/>
      <c r="AB422" s="893"/>
      <c r="AC422" s="893"/>
      <c r="AD422" s="893"/>
      <c r="AE422" s="893"/>
      <c r="AF422" s="893"/>
      <c r="AG422" s="893"/>
      <c r="AH422" s="893"/>
      <c r="AI422" s="893"/>
      <c r="AJ422" s="893"/>
      <c r="AK422" s="893"/>
      <c r="AL422" s="893"/>
      <c r="AM422" s="893"/>
      <c r="AN422" s="893"/>
      <c r="AO422" s="893"/>
      <c r="AP422" s="893"/>
      <c r="AQ422" s="893"/>
      <c r="AR422" s="893"/>
      <c r="AS422" s="893"/>
      <c r="AT422" s="893"/>
      <c r="AU422" s="893"/>
      <c r="AV422" s="893"/>
      <c r="AW422" s="893"/>
      <c r="AX422" s="893"/>
      <c r="AY422" s="893"/>
      <c r="AZ422" s="893"/>
      <c r="BA422" s="893"/>
      <c r="BB422" s="893"/>
      <c r="BC422" s="893"/>
      <c r="BD422" s="893"/>
      <c r="BE422" s="893"/>
      <c r="BF422" s="893"/>
      <c r="BG422" s="893"/>
      <c r="BH422" s="893"/>
      <c r="BI422" s="893"/>
      <c r="BJ422" s="893"/>
      <c r="BK422" s="893"/>
      <c r="BL422" s="893"/>
    </row>
    <row r="423" spans="4:64" s="892" customFormat="1" ht="12.75" customHeight="1">
      <c r="D423" s="4"/>
      <c r="E423" s="893"/>
      <c r="F423" s="893"/>
      <c r="G423" s="893"/>
      <c r="H423" s="893"/>
      <c r="I423" s="893"/>
      <c r="J423" s="893"/>
      <c r="K423" s="893"/>
      <c r="L423" s="893"/>
      <c r="M423" s="893"/>
      <c r="N423" s="893"/>
      <c r="O423" s="893"/>
      <c r="P423" s="893"/>
      <c r="Q423" s="893"/>
      <c r="R423" s="893"/>
      <c r="S423" s="893"/>
      <c r="T423" s="893"/>
      <c r="U423" s="893"/>
      <c r="V423" s="893"/>
      <c r="W423" s="893"/>
      <c r="X423" s="893"/>
      <c r="Y423" s="893"/>
      <c r="Z423" s="893"/>
      <c r="AA423" s="893"/>
      <c r="AB423" s="893"/>
      <c r="AC423" s="893"/>
      <c r="AD423" s="893"/>
      <c r="AE423" s="893"/>
      <c r="AF423" s="893"/>
      <c r="AG423" s="893"/>
      <c r="AH423" s="893"/>
      <c r="AI423" s="893"/>
      <c r="AJ423" s="893"/>
      <c r="AK423" s="893"/>
      <c r="AL423" s="893"/>
      <c r="AM423" s="893"/>
      <c r="AN423" s="893"/>
      <c r="AO423" s="893"/>
      <c r="AP423" s="893"/>
      <c r="AQ423" s="893"/>
      <c r="AR423" s="893"/>
      <c r="AS423" s="893"/>
      <c r="AT423" s="893"/>
      <c r="AU423" s="893"/>
      <c r="AV423" s="893"/>
      <c r="AW423" s="893"/>
      <c r="AX423" s="893"/>
      <c r="AY423" s="893"/>
      <c r="AZ423" s="893"/>
      <c r="BA423" s="893"/>
      <c r="BB423" s="893"/>
      <c r="BC423" s="893"/>
      <c r="BD423" s="893"/>
      <c r="BE423" s="893"/>
      <c r="BF423" s="893"/>
      <c r="BG423" s="893"/>
      <c r="BH423" s="893"/>
      <c r="BI423" s="893"/>
      <c r="BJ423" s="893"/>
      <c r="BK423" s="893"/>
      <c r="BL423" s="893"/>
    </row>
    <row r="424" spans="4:64" s="892" customFormat="1" ht="12.75" customHeight="1">
      <c r="D424" s="4"/>
      <c r="E424" s="893"/>
      <c r="F424" s="893"/>
      <c r="G424" s="893"/>
      <c r="H424" s="893"/>
      <c r="I424" s="893"/>
      <c r="J424" s="893"/>
      <c r="K424" s="893"/>
      <c r="L424" s="893"/>
      <c r="M424" s="893"/>
      <c r="N424" s="893"/>
      <c r="O424" s="893"/>
      <c r="P424" s="893"/>
      <c r="Q424" s="893"/>
      <c r="R424" s="893"/>
      <c r="S424" s="893"/>
      <c r="T424" s="893"/>
      <c r="U424" s="893"/>
      <c r="V424" s="893"/>
      <c r="W424" s="893"/>
      <c r="X424" s="893"/>
      <c r="Y424" s="893"/>
      <c r="Z424" s="893"/>
      <c r="AA424" s="893"/>
      <c r="AB424" s="893"/>
      <c r="AC424" s="893"/>
      <c r="AD424" s="893"/>
      <c r="AE424" s="893"/>
      <c r="AF424" s="893"/>
      <c r="AG424" s="893"/>
      <c r="AH424" s="893"/>
      <c r="AI424" s="893"/>
      <c r="AJ424" s="893"/>
      <c r="AK424" s="893"/>
      <c r="AL424" s="893"/>
      <c r="AM424" s="893"/>
      <c r="AN424" s="893"/>
      <c r="AO424" s="893"/>
      <c r="AP424" s="893"/>
      <c r="AQ424" s="893"/>
      <c r="AR424" s="893"/>
      <c r="AS424" s="893"/>
      <c r="AT424" s="893"/>
      <c r="AU424" s="893"/>
      <c r="AV424" s="893"/>
      <c r="AW424" s="893"/>
      <c r="AX424" s="893"/>
      <c r="AY424" s="893"/>
      <c r="AZ424" s="893"/>
      <c r="BA424" s="893"/>
      <c r="BB424" s="893"/>
      <c r="BC424" s="893"/>
      <c r="BD424" s="893"/>
      <c r="BE424" s="893"/>
      <c r="BF424" s="893"/>
      <c r="BG424" s="893"/>
      <c r="BH424" s="893"/>
      <c r="BI424" s="893"/>
      <c r="BJ424" s="893"/>
      <c r="BK424" s="893"/>
      <c r="BL424" s="893"/>
    </row>
    <row r="425" spans="4:64" s="892" customFormat="1" ht="11.1" customHeight="1">
      <c r="D425" s="4"/>
      <c r="E425" s="893"/>
      <c r="F425" s="893"/>
      <c r="G425" s="893"/>
      <c r="H425" s="893"/>
      <c r="I425" s="893"/>
      <c r="J425" s="893"/>
      <c r="K425" s="893"/>
      <c r="L425" s="893"/>
      <c r="M425" s="893"/>
      <c r="N425" s="893"/>
      <c r="O425" s="893"/>
      <c r="P425" s="893"/>
      <c r="Q425" s="893"/>
      <c r="R425" s="893"/>
      <c r="S425" s="893"/>
      <c r="T425" s="893"/>
      <c r="U425" s="893"/>
      <c r="V425" s="893"/>
      <c r="W425" s="893"/>
      <c r="X425" s="893"/>
      <c r="Y425" s="893"/>
      <c r="Z425" s="893"/>
      <c r="AA425" s="893"/>
      <c r="AB425" s="893"/>
      <c r="AC425" s="893"/>
      <c r="AD425" s="893"/>
      <c r="AE425" s="893"/>
      <c r="AF425" s="893"/>
      <c r="AG425" s="893"/>
      <c r="AH425" s="893"/>
      <c r="AI425" s="893"/>
      <c r="AJ425" s="893"/>
      <c r="AK425" s="893"/>
      <c r="AL425" s="893"/>
      <c r="AM425" s="893"/>
      <c r="AN425" s="893"/>
      <c r="AO425" s="893"/>
      <c r="AP425" s="893"/>
      <c r="AQ425" s="893"/>
      <c r="AR425" s="893"/>
      <c r="AS425" s="893"/>
      <c r="AT425" s="893"/>
      <c r="AU425" s="893"/>
      <c r="AV425" s="893"/>
      <c r="AW425" s="893"/>
      <c r="AX425" s="893"/>
      <c r="AY425" s="893"/>
      <c r="AZ425" s="893"/>
      <c r="BA425" s="893"/>
      <c r="BB425" s="893"/>
      <c r="BC425" s="893"/>
      <c r="BD425" s="893"/>
      <c r="BE425" s="893"/>
      <c r="BF425" s="893"/>
      <c r="BG425" s="893"/>
      <c r="BH425" s="893"/>
      <c r="BI425" s="893"/>
      <c r="BJ425" s="893"/>
      <c r="BK425" s="893"/>
      <c r="BL425" s="893"/>
    </row>
    <row r="426" spans="4:64" s="892" customFormat="1" ht="12.75" customHeight="1">
      <c r="D426" s="4"/>
      <c r="E426" s="893"/>
      <c r="F426" s="893"/>
      <c r="G426" s="893"/>
      <c r="H426" s="893"/>
      <c r="I426" s="893"/>
      <c r="J426" s="893"/>
      <c r="K426" s="893"/>
      <c r="L426" s="893"/>
      <c r="M426" s="893"/>
      <c r="N426" s="893"/>
      <c r="O426" s="893"/>
      <c r="P426" s="893"/>
      <c r="Q426" s="893"/>
      <c r="R426" s="893"/>
      <c r="S426" s="893"/>
      <c r="T426" s="893"/>
      <c r="U426" s="893"/>
      <c r="V426" s="893"/>
      <c r="W426" s="893"/>
      <c r="X426" s="893"/>
      <c r="Y426" s="893"/>
      <c r="Z426" s="893"/>
      <c r="AA426" s="893"/>
      <c r="AB426" s="893"/>
      <c r="AC426" s="893"/>
      <c r="AD426" s="893"/>
      <c r="AE426" s="893"/>
      <c r="AF426" s="893"/>
      <c r="AG426" s="893"/>
      <c r="AH426" s="893"/>
      <c r="AI426" s="893"/>
      <c r="AJ426" s="893"/>
      <c r="AK426" s="893"/>
      <c r="AL426" s="893"/>
      <c r="AM426" s="893"/>
      <c r="AN426" s="893"/>
      <c r="AO426" s="893"/>
      <c r="AP426" s="893"/>
      <c r="AQ426" s="893"/>
      <c r="AR426" s="893"/>
      <c r="AS426" s="893"/>
      <c r="AT426" s="893"/>
      <c r="AU426" s="893"/>
      <c r="AV426" s="893"/>
      <c r="AW426" s="893"/>
      <c r="AX426" s="893"/>
      <c r="AY426" s="893"/>
      <c r="AZ426" s="893"/>
      <c r="BA426" s="893"/>
      <c r="BB426" s="893"/>
      <c r="BC426" s="893"/>
      <c r="BD426" s="893"/>
      <c r="BE426" s="893"/>
      <c r="BF426" s="893"/>
      <c r="BG426" s="893"/>
      <c r="BH426" s="893"/>
      <c r="BI426" s="893"/>
      <c r="BJ426" s="893"/>
      <c r="BK426" s="893"/>
      <c r="BL426" s="893"/>
    </row>
    <row r="427" spans="4:64" s="892" customFormat="1" ht="12.75" customHeight="1">
      <c r="D427" s="4"/>
      <c r="E427" s="893"/>
      <c r="F427" s="893"/>
      <c r="G427" s="893"/>
      <c r="H427" s="893"/>
      <c r="I427" s="893"/>
      <c r="J427" s="893"/>
      <c r="K427" s="893"/>
      <c r="L427" s="893"/>
      <c r="M427" s="893"/>
      <c r="N427" s="893"/>
      <c r="O427" s="893"/>
      <c r="P427" s="893"/>
      <c r="Q427" s="893"/>
      <c r="R427" s="893"/>
      <c r="S427" s="893"/>
      <c r="T427" s="893"/>
      <c r="U427" s="893"/>
      <c r="V427" s="893"/>
      <c r="W427" s="893"/>
      <c r="X427" s="893"/>
      <c r="Y427" s="893"/>
      <c r="Z427" s="893"/>
      <c r="AA427" s="893"/>
      <c r="AB427" s="893"/>
      <c r="AC427" s="893"/>
      <c r="AD427" s="893"/>
      <c r="AE427" s="893"/>
      <c r="AF427" s="893"/>
      <c r="AG427" s="893"/>
      <c r="AH427" s="893"/>
      <c r="AI427" s="893"/>
      <c r="AJ427" s="893"/>
      <c r="AK427" s="893"/>
      <c r="AL427" s="893"/>
      <c r="AM427" s="893"/>
      <c r="AN427" s="893"/>
      <c r="AO427" s="893"/>
      <c r="AP427" s="893"/>
      <c r="AQ427" s="893"/>
      <c r="AR427" s="893"/>
      <c r="AS427" s="893"/>
      <c r="AT427" s="893"/>
      <c r="AU427" s="893"/>
      <c r="AV427" s="893"/>
      <c r="AW427" s="893"/>
      <c r="AX427" s="893"/>
      <c r="AY427" s="893"/>
      <c r="AZ427" s="893"/>
      <c r="BA427" s="893"/>
      <c r="BB427" s="893"/>
      <c r="BC427" s="893"/>
      <c r="BD427" s="893"/>
      <c r="BE427" s="893"/>
      <c r="BF427" s="893"/>
      <c r="BG427" s="893"/>
      <c r="BH427" s="893"/>
      <c r="BI427" s="893"/>
      <c r="BJ427" s="893"/>
      <c r="BK427" s="893"/>
      <c r="BL427" s="893"/>
    </row>
    <row r="428" spans="4:64" s="892" customFormat="1" ht="12.75" customHeight="1">
      <c r="D428" s="4"/>
      <c r="E428" s="893"/>
      <c r="F428" s="893"/>
      <c r="G428" s="893"/>
      <c r="H428" s="893"/>
      <c r="I428" s="893"/>
      <c r="J428" s="893"/>
      <c r="K428" s="893"/>
      <c r="L428" s="893"/>
      <c r="M428" s="893"/>
      <c r="N428" s="893"/>
      <c r="O428" s="893"/>
      <c r="P428" s="893"/>
      <c r="Q428" s="893"/>
      <c r="R428" s="893"/>
      <c r="S428" s="893"/>
      <c r="T428" s="893"/>
      <c r="U428" s="893"/>
      <c r="V428" s="893"/>
      <c r="W428" s="893"/>
      <c r="X428" s="893"/>
      <c r="Y428" s="893"/>
      <c r="Z428" s="893"/>
      <c r="AA428" s="893"/>
      <c r="AB428" s="893"/>
      <c r="AC428" s="893"/>
      <c r="AD428" s="893"/>
      <c r="AE428" s="893"/>
      <c r="AF428" s="893"/>
      <c r="AG428" s="893"/>
      <c r="AH428" s="893"/>
      <c r="AI428" s="893"/>
      <c r="AJ428" s="893"/>
      <c r="AK428" s="893"/>
      <c r="AL428" s="893"/>
      <c r="AM428" s="893"/>
      <c r="AN428" s="893"/>
      <c r="AO428" s="893"/>
      <c r="AP428" s="893"/>
      <c r="AQ428" s="893"/>
      <c r="AR428" s="893"/>
      <c r="AS428" s="893"/>
      <c r="AT428" s="893"/>
      <c r="AU428" s="893"/>
      <c r="AV428" s="893"/>
      <c r="AW428" s="893"/>
      <c r="AX428" s="893"/>
      <c r="AY428" s="893"/>
      <c r="AZ428" s="893"/>
      <c r="BA428" s="893"/>
      <c r="BB428" s="893"/>
      <c r="BC428" s="893"/>
      <c r="BD428" s="893"/>
      <c r="BE428" s="893"/>
      <c r="BF428" s="893"/>
      <c r="BG428" s="893"/>
      <c r="BH428" s="893"/>
      <c r="BI428" s="893"/>
      <c r="BJ428" s="893"/>
      <c r="BK428" s="893"/>
      <c r="BL428" s="893"/>
    </row>
    <row r="429" spans="4:64" s="892" customFormat="1" ht="12.75" customHeight="1">
      <c r="D429" s="4"/>
      <c r="E429" s="893"/>
      <c r="F429" s="893"/>
      <c r="G429" s="893"/>
      <c r="H429" s="893"/>
      <c r="I429" s="893"/>
      <c r="J429" s="893"/>
      <c r="K429" s="893"/>
      <c r="L429" s="893"/>
      <c r="M429" s="893"/>
      <c r="N429" s="893"/>
      <c r="O429" s="893"/>
      <c r="P429" s="893"/>
      <c r="Q429" s="893"/>
      <c r="R429" s="893"/>
      <c r="S429" s="893"/>
      <c r="T429" s="893"/>
      <c r="U429" s="893"/>
      <c r="V429" s="893"/>
      <c r="W429" s="893"/>
      <c r="X429" s="893"/>
      <c r="Y429" s="893"/>
      <c r="Z429" s="893"/>
      <c r="AA429" s="893"/>
      <c r="AB429" s="893"/>
      <c r="AC429" s="893"/>
      <c r="AD429" s="893"/>
      <c r="AE429" s="893"/>
      <c r="AF429" s="893"/>
      <c r="AG429" s="893"/>
      <c r="AH429" s="893"/>
      <c r="AI429" s="893"/>
      <c r="AJ429" s="893"/>
      <c r="AK429" s="893"/>
      <c r="AL429" s="893"/>
      <c r="AM429" s="893"/>
      <c r="AN429" s="893"/>
      <c r="AO429" s="893"/>
      <c r="AP429" s="893"/>
      <c r="AQ429" s="893"/>
      <c r="AR429" s="893"/>
      <c r="AS429" s="893"/>
      <c r="AT429" s="893"/>
      <c r="AU429" s="893"/>
      <c r="AV429" s="893"/>
      <c r="AW429" s="893"/>
      <c r="AX429" s="893"/>
      <c r="AY429" s="893"/>
      <c r="AZ429" s="893"/>
      <c r="BA429" s="893"/>
      <c r="BB429" s="893"/>
      <c r="BC429" s="893"/>
      <c r="BD429" s="893"/>
      <c r="BE429" s="893"/>
      <c r="BF429" s="893"/>
      <c r="BG429" s="893"/>
      <c r="BH429" s="893"/>
      <c r="BI429" s="893"/>
      <c r="BJ429" s="893"/>
      <c r="BK429" s="893"/>
      <c r="BL429" s="893"/>
    </row>
    <row r="430" spans="4:64" s="892" customFormat="1" ht="11.1" customHeight="1">
      <c r="D430" s="4"/>
      <c r="E430" s="893"/>
      <c r="F430" s="893"/>
      <c r="G430" s="893"/>
      <c r="H430" s="893"/>
      <c r="I430" s="893"/>
      <c r="J430" s="893"/>
      <c r="K430" s="893"/>
      <c r="L430" s="893"/>
      <c r="M430" s="893"/>
      <c r="N430" s="893"/>
      <c r="O430" s="893"/>
      <c r="P430" s="893"/>
      <c r="Q430" s="893"/>
      <c r="R430" s="893"/>
      <c r="S430" s="893"/>
      <c r="T430" s="893"/>
      <c r="U430" s="893"/>
      <c r="V430" s="893"/>
      <c r="W430" s="893"/>
      <c r="X430" s="893"/>
      <c r="Y430" s="893"/>
      <c r="Z430" s="893"/>
      <c r="AA430" s="893"/>
      <c r="AB430" s="893"/>
      <c r="AC430" s="893"/>
      <c r="AD430" s="893"/>
      <c r="AE430" s="893"/>
      <c r="AF430" s="893"/>
      <c r="AG430" s="893"/>
      <c r="AH430" s="893"/>
      <c r="AI430" s="893"/>
      <c r="AJ430" s="893"/>
      <c r="AK430" s="893"/>
      <c r="AL430" s="893"/>
      <c r="AM430" s="893"/>
      <c r="AN430" s="893"/>
      <c r="AO430" s="893"/>
      <c r="AP430" s="893"/>
      <c r="AQ430" s="893"/>
      <c r="AR430" s="893"/>
      <c r="AS430" s="893"/>
      <c r="AT430" s="893"/>
      <c r="AU430" s="893"/>
      <c r="AV430" s="893"/>
      <c r="AW430" s="893"/>
      <c r="AX430" s="893"/>
      <c r="AY430" s="893"/>
      <c r="AZ430" s="893"/>
      <c r="BA430" s="893"/>
      <c r="BB430" s="893"/>
      <c r="BC430" s="893"/>
      <c r="BD430" s="893"/>
      <c r="BE430" s="893"/>
      <c r="BF430" s="893"/>
      <c r="BG430" s="893"/>
      <c r="BH430" s="893"/>
      <c r="BI430" s="893"/>
      <c r="BJ430" s="893"/>
      <c r="BK430" s="893"/>
      <c r="BL430" s="893"/>
    </row>
    <row r="431" spans="4:64" s="892" customFormat="1" ht="13.5" customHeight="1">
      <c r="D431" s="4"/>
      <c r="E431" s="893"/>
      <c r="F431" s="893"/>
      <c r="G431" s="893"/>
      <c r="H431" s="893"/>
      <c r="I431" s="893"/>
      <c r="J431" s="893"/>
      <c r="K431" s="893"/>
      <c r="L431" s="893"/>
      <c r="M431" s="893"/>
      <c r="N431" s="893"/>
      <c r="O431" s="893"/>
      <c r="P431" s="893"/>
      <c r="Q431" s="893"/>
      <c r="R431" s="893"/>
      <c r="S431" s="893"/>
      <c r="T431" s="893"/>
      <c r="U431" s="893"/>
      <c r="V431" s="893"/>
      <c r="W431" s="893"/>
      <c r="X431" s="893"/>
      <c r="Y431" s="893"/>
      <c r="Z431" s="893"/>
      <c r="AA431" s="893"/>
      <c r="AB431" s="893"/>
      <c r="AC431" s="893"/>
      <c r="AD431" s="893"/>
      <c r="AE431" s="893"/>
      <c r="AF431" s="893"/>
      <c r="AG431" s="893"/>
      <c r="AH431" s="893"/>
      <c r="AI431" s="893"/>
      <c r="AJ431" s="893"/>
      <c r="AK431" s="893"/>
      <c r="AL431" s="893"/>
      <c r="AM431" s="893"/>
      <c r="AN431" s="893"/>
      <c r="AO431" s="893"/>
      <c r="AP431" s="893"/>
      <c r="AQ431" s="893"/>
      <c r="AR431" s="893"/>
      <c r="AS431" s="893"/>
      <c r="AT431" s="893"/>
      <c r="AU431" s="893"/>
      <c r="AV431" s="893"/>
      <c r="AW431" s="893"/>
      <c r="AX431" s="893"/>
      <c r="AY431" s="893"/>
      <c r="AZ431" s="893"/>
      <c r="BA431" s="893"/>
      <c r="BB431" s="893"/>
      <c r="BC431" s="893"/>
      <c r="BD431" s="893"/>
      <c r="BE431" s="893"/>
      <c r="BF431" s="893"/>
      <c r="BG431" s="893"/>
      <c r="BH431" s="893"/>
      <c r="BI431" s="893"/>
      <c r="BJ431" s="893"/>
      <c r="BK431" s="893"/>
      <c r="BL431" s="893"/>
    </row>
    <row r="432" spans="4:64" s="892" customFormat="1" ht="12.75" customHeight="1">
      <c r="D432" s="4"/>
      <c r="E432" s="893"/>
      <c r="F432" s="893"/>
      <c r="G432" s="893"/>
      <c r="H432" s="893"/>
      <c r="I432" s="893"/>
      <c r="J432" s="893"/>
      <c r="K432" s="893"/>
      <c r="L432" s="893"/>
      <c r="M432" s="893"/>
      <c r="N432" s="893"/>
      <c r="O432" s="893"/>
      <c r="P432" s="893"/>
      <c r="Q432" s="893"/>
      <c r="R432" s="893"/>
      <c r="S432" s="893"/>
      <c r="T432" s="893"/>
      <c r="U432" s="893"/>
      <c r="V432" s="893"/>
      <c r="W432" s="893"/>
      <c r="X432" s="893"/>
      <c r="Y432" s="893"/>
      <c r="Z432" s="893"/>
      <c r="AA432" s="893"/>
      <c r="AB432" s="893"/>
      <c r="AC432" s="893"/>
      <c r="AD432" s="893"/>
      <c r="AE432" s="893"/>
      <c r="AF432" s="893"/>
      <c r="AG432" s="893"/>
      <c r="AH432" s="893"/>
      <c r="AI432" s="893"/>
      <c r="AJ432" s="893"/>
      <c r="AK432" s="893"/>
      <c r="AL432" s="893"/>
      <c r="AM432" s="893"/>
      <c r="AN432" s="893"/>
      <c r="AO432" s="893"/>
      <c r="AP432" s="893"/>
      <c r="AQ432" s="893"/>
      <c r="AR432" s="893"/>
      <c r="AS432" s="893"/>
      <c r="AT432" s="893"/>
      <c r="AU432" s="893"/>
      <c r="AV432" s="893"/>
      <c r="AW432" s="893"/>
      <c r="AX432" s="893"/>
      <c r="AY432" s="893"/>
      <c r="AZ432" s="893"/>
      <c r="BA432" s="893"/>
      <c r="BB432" s="893"/>
      <c r="BC432" s="893"/>
      <c r="BD432" s="893"/>
      <c r="BE432" s="893"/>
      <c r="BF432" s="893"/>
      <c r="BG432" s="893"/>
      <c r="BH432" s="893"/>
      <c r="BI432" s="893"/>
      <c r="BJ432" s="893"/>
      <c r="BK432" s="893"/>
      <c r="BL432" s="893"/>
    </row>
    <row r="433" spans="4:64" s="892" customFormat="1" ht="12.75" customHeight="1">
      <c r="D433" s="4"/>
      <c r="E433" s="893"/>
      <c r="F433" s="893"/>
      <c r="G433" s="893"/>
      <c r="H433" s="893"/>
      <c r="I433" s="893"/>
      <c r="J433" s="893"/>
      <c r="K433" s="893"/>
      <c r="L433" s="893"/>
      <c r="M433" s="893"/>
      <c r="N433" s="893"/>
      <c r="O433" s="893"/>
      <c r="P433" s="893"/>
      <c r="Q433" s="893"/>
      <c r="R433" s="893"/>
      <c r="S433" s="893"/>
      <c r="T433" s="893"/>
      <c r="U433" s="893"/>
      <c r="V433" s="893"/>
      <c r="W433" s="893"/>
      <c r="X433" s="893"/>
      <c r="Y433" s="893"/>
      <c r="Z433" s="893"/>
      <c r="AA433" s="893"/>
      <c r="AB433" s="893"/>
      <c r="AC433" s="893"/>
      <c r="AD433" s="893"/>
      <c r="AE433" s="893"/>
      <c r="AF433" s="893"/>
      <c r="AG433" s="893"/>
      <c r="AH433" s="893"/>
      <c r="AI433" s="893"/>
      <c r="AJ433" s="893"/>
      <c r="AK433" s="893"/>
      <c r="AL433" s="893"/>
      <c r="AM433" s="893"/>
      <c r="AN433" s="893"/>
      <c r="AO433" s="893"/>
      <c r="AP433" s="893"/>
      <c r="AQ433" s="893"/>
      <c r="AR433" s="893"/>
      <c r="AS433" s="893"/>
      <c r="AT433" s="893"/>
      <c r="AU433" s="893"/>
      <c r="AV433" s="893"/>
      <c r="AW433" s="893"/>
      <c r="AX433" s="893"/>
      <c r="AY433" s="893"/>
      <c r="AZ433" s="893"/>
      <c r="BA433" s="893"/>
      <c r="BB433" s="893"/>
      <c r="BC433" s="893"/>
      <c r="BD433" s="893"/>
      <c r="BE433" s="893"/>
      <c r="BF433" s="893"/>
      <c r="BG433" s="893"/>
      <c r="BH433" s="893"/>
      <c r="BI433" s="893"/>
      <c r="BJ433" s="893"/>
      <c r="BK433" s="893"/>
      <c r="BL433" s="893"/>
    </row>
    <row r="434" spans="4:64" s="892" customFormat="1" ht="12.75" customHeight="1">
      <c r="D434" s="4"/>
      <c r="E434" s="893"/>
      <c r="F434" s="893"/>
      <c r="G434" s="893"/>
      <c r="H434" s="893"/>
      <c r="I434" s="893"/>
      <c r="J434" s="893"/>
      <c r="K434" s="893"/>
      <c r="L434" s="893"/>
      <c r="M434" s="893"/>
      <c r="N434" s="893"/>
      <c r="O434" s="893"/>
      <c r="P434" s="893"/>
      <c r="Q434" s="893"/>
      <c r="R434" s="893"/>
      <c r="S434" s="893"/>
      <c r="T434" s="893"/>
      <c r="U434" s="893"/>
      <c r="V434" s="893"/>
      <c r="W434" s="893"/>
      <c r="X434" s="893"/>
      <c r="Y434" s="893"/>
      <c r="Z434" s="893"/>
      <c r="AA434" s="893"/>
      <c r="AB434" s="893"/>
      <c r="AC434" s="893"/>
      <c r="AD434" s="893"/>
      <c r="AE434" s="893"/>
      <c r="AF434" s="893"/>
      <c r="AG434" s="893"/>
      <c r="AH434" s="893"/>
      <c r="AI434" s="893"/>
      <c r="AJ434" s="893"/>
      <c r="AK434" s="893"/>
      <c r="AL434" s="893"/>
      <c r="AM434" s="893"/>
      <c r="AN434" s="893"/>
      <c r="AO434" s="893"/>
      <c r="AP434" s="893"/>
      <c r="AQ434" s="893"/>
      <c r="AR434" s="893"/>
      <c r="AS434" s="893"/>
      <c r="AT434" s="893"/>
      <c r="AU434" s="893"/>
      <c r="AV434" s="893"/>
      <c r="AW434" s="893"/>
      <c r="AX434" s="893"/>
      <c r="AY434" s="893"/>
      <c r="AZ434" s="893"/>
      <c r="BA434" s="893"/>
      <c r="BB434" s="893"/>
      <c r="BC434" s="893"/>
      <c r="BD434" s="893"/>
      <c r="BE434" s="893"/>
      <c r="BF434" s="893"/>
      <c r="BG434" s="893"/>
      <c r="BH434" s="893"/>
      <c r="BI434" s="893"/>
      <c r="BJ434" s="893"/>
      <c r="BK434" s="893"/>
      <c r="BL434" s="893"/>
    </row>
    <row r="435" spans="4:64" s="892" customFormat="1" ht="11.1" customHeight="1">
      <c r="D435" s="4"/>
      <c r="E435" s="893"/>
      <c r="F435" s="893"/>
      <c r="G435" s="893"/>
      <c r="H435" s="893"/>
      <c r="I435" s="893"/>
      <c r="J435" s="893"/>
      <c r="K435" s="893"/>
      <c r="L435" s="893"/>
      <c r="M435" s="893"/>
      <c r="N435" s="893"/>
      <c r="O435" s="893"/>
      <c r="P435" s="893"/>
      <c r="Q435" s="893"/>
      <c r="R435" s="893"/>
      <c r="S435" s="893"/>
      <c r="T435" s="893"/>
      <c r="U435" s="893"/>
      <c r="V435" s="893"/>
      <c r="W435" s="893"/>
      <c r="X435" s="893"/>
      <c r="Y435" s="893"/>
      <c r="Z435" s="893"/>
      <c r="AA435" s="893"/>
      <c r="AB435" s="893"/>
      <c r="AC435" s="893"/>
      <c r="AD435" s="893"/>
      <c r="AE435" s="893"/>
      <c r="AF435" s="893"/>
      <c r="AG435" s="893"/>
      <c r="AH435" s="893"/>
      <c r="AI435" s="893"/>
      <c r="AJ435" s="893"/>
      <c r="AK435" s="893"/>
      <c r="AL435" s="893"/>
      <c r="AM435" s="893"/>
      <c r="AN435" s="893"/>
      <c r="AO435" s="893"/>
      <c r="AP435" s="893"/>
      <c r="AQ435" s="893"/>
      <c r="AR435" s="893"/>
      <c r="AS435" s="893"/>
      <c r="AT435" s="893"/>
      <c r="AU435" s="893"/>
      <c r="AV435" s="893"/>
      <c r="AW435" s="893"/>
      <c r="AX435" s="893"/>
      <c r="AY435" s="893"/>
      <c r="AZ435" s="893"/>
      <c r="BA435" s="893"/>
      <c r="BB435" s="893"/>
      <c r="BC435" s="893"/>
      <c r="BD435" s="893"/>
      <c r="BE435" s="893"/>
      <c r="BF435" s="893"/>
      <c r="BG435" s="893"/>
      <c r="BH435" s="893"/>
      <c r="BI435" s="893"/>
      <c r="BJ435" s="893"/>
      <c r="BK435" s="893"/>
      <c r="BL435" s="893"/>
    </row>
    <row r="436" spans="4:64" s="892" customFormat="1" ht="24" customHeight="1">
      <c r="D436" s="4"/>
      <c r="E436" s="893"/>
      <c r="F436" s="893"/>
      <c r="G436" s="893"/>
      <c r="H436" s="893"/>
      <c r="I436" s="893"/>
      <c r="J436" s="893"/>
      <c r="K436" s="893"/>
      <c r="L436" s="893"/>
      <c r="M436" s="893"/>
      <c r="N436" s="893"/>
      <c r="O436" s="893"/>
      <c r="P436" s="893"/>
      <c r="Q436" s="893"/>
      <c r="R436" s="893"/>
      <c r="S436" s="893"/>
      <c r="T436" s="893"/>
      <c r="U436" s="893"/>
      <c r="V436" s="893"/>
      <c r="W436" s="893"/>
      <c r="X436" s="893"/>
      <c r="Y436" s="893"/>
      <c r="Z436" s="893"/>
      <c r="AA436" s="893"/>
      <c r="AB436" s="893"/>
      <c r="AC436" s="893"/>
      <c r="AD436" s="893"/>
      <c r="AE436" s="893"/>
      <c r="AF436" s="893"/>
      <c r="AG436" s="893"/>
      <c r="AH436" s="893"/>
      <c r="AI436" s="893"/>
      <c r="AJ436" s="893"/>
      <c r="AK436" s="893"/>
      <c r="AL436" s="893"/>
      <c r="AM436" s="893"/>
      <c r="AN436" s="893"/>
      <c r="AO436" s="893"/>
      <c r="AP436" s="893"/>
      <c r="AQ436" s="893"/>
      <c r="AR436" s="893"/>
      <c r="AS436" s="893"/>
      <c r="AT436" s="893"/>
      <c r="AU436" s="893"/>
      <c r="AV436" s="893"/>
      <c r="AW436" s="893"/>
      <c r="AX436" s="893"/>
      <c r="AY436" s="893"/>
      <c r="AZ436" s="893"/>
      <c r="BA436" s="893"/>
      <c r="BB436" s="893"/>
      <c r="BC436" s="893"/>
      <c r="BD436" s="893"/>
      <c r="BE436" s="893"/>
      <c r="BF436" s="893"/>
      <c r="BG436" s="893"/>
      <c r="BH436" s="893"/>
      <c r="BI436" s="893"/>
      <c r="BJ436" s="893"/>
      <c r="BK436" s="893"/>
      <c r="BL436" s="893"/>
    </row>
    <row r="437" spans="4:64" s="892" customFormat="1" ht="11.1" customHeight="1">
      <c r="D437" s="4"/>
      <c r="E437" s="893"/>
      <c r="F437" s="893"/>
      <c r="G437" s="893"/>
      <c r="H437" s="893"/>
      <c r="I437" s="893"/>
      <c r="J437" s="893"/>
      <c r="K437" s="893"/>
      <c r="L437" s="893"/>
      <c r="M437" s="893"/>
      <c r="N437" s="893"/>
      <c r="O437" s="893"/>
      <c r="P437" s="893"/>
      <c r="Q437" s="893"/>
      <c r="R437" s="893"/>
      <c r="S437" s="893"/>
      <c r="T437" s="893"/>
      <c r="U437" s="893"/>
      <c r="V437" s="893"/>
      <c r="W437" s="893"/>
      <c r="X437" s="893"/>
      <c r="Y437" s="893"/>
      <c r="Z437" s="893"/>
      <c r="AA437" s="893"/>
      <c r="AB437" s="893"/>
      <c r="AC437" s="893"/>
      <c r="AD437" s="893"/>
      <c r="AE437" s="893"/>
      <c r="AF437" s="893"/>
      <c r="AG437" s="893"/>
      <c r="AH437" s="893"/>
      <c r="AI437" s="893"/>
      <c r="AJ437" s="893"/>
      <c r="AK437" s="893"/>
      <c r="AL437" s="893"/>
      <c r="AM437" s="893"/>
      <c r="AN437" s="893"/>
      <c r="AO437" s="893"/>
      <c r="AP437" s="893"/>
      <c r="AQ437" s="893"/>
      <c r="AR437" s="893"/>
      <c r="AS437" s="893"/>
      <c r="AT437" s="893"/>
      <c r="AU437" s="893"/>
      <c r="AV437" s="893"/>
      <c r="AW437" s="893"/>
      <c r="AX437" s="893"/>
      <c r="AY437" s="893"/>
      <c r="AZ437" s="893"/>
      <c r="BA437" s="893"/>
      <c r="BB437" s="893"/>
      <c r="BC437" s="893"/>
      <c r="BD437" s="893"/>
      <c r="BE437" s="893"/>
      <c r="BF437" s="893"/>
      <c r="BG437" s="893"/>
      <c r="BH437" s="893"/>
      <c r="BI437" s="893"/>
      <c r="BJ437" s="893"/>
      <c r="BK437" s="893"/>
      <c r="BL437" s="893"/>
    </row>
    <row r="438" spans="4:64" s="892" customFormat="1" ht="12.75" customHeight="1">
      <c r="D438" s="4"/>
      <c r="E438" s="893"/>
      <c r="F438" s="893"/>
      <c r="G438" s="893"/>
      <c r="H438" s="893"/>
      <c r="I438" s="893"/>
      <c r="J438" s="893"/>
      <c r="K438" s="893"/>
      <c r="L438" s="893"/>
      <c r="M438" s="893"/>
      <c r="N438" s="893"/>
      <c r="O438" s="893"/>
      <c r="P438" s="893"/>
      <c r="Q438" s="893"/>
      <c r="R438" s="893"/>
      <c r="S438" s="893"/>
      <c r="T438" s="893"/>
      <c r="U438" s="893"/>
      <c r="V438" s="893"/>
      <c r="W438" s="893"/>
      <c r="X438" s="893"/>
      <c r="Y438" s="893"/>
      <c r="Z438" s="893"/>
      <c r="AA438" s="893"/>
      <c r="AB438" s="893"/>
      <c r="AC438" s="893"/>
      <c r="AD438" s="893"/>
      <c r="AE438" s="893"/>
      <c r="AF438" s="893"/>
      <c r="AG438" s="893"/>
      <c r="AH438" s="893"/>
      <c r="AI438" s="893"/>
      <c r="AJ438" s="893"/>
      <c r="AK438" s="893"/>
      <c r="AL438" s="893"/>
      <c r="AM438" s="893"/>
      <c r="AN438" s="893"/>
      <c r="AO438" s="893"/>
      <c r="AP438" s="893"/>
      <c r="AQ438" s="893"/>
      <c r="AR438" s="893"/>
      <c r="AS438" s="893"/>
      <c r="AT438" s="893"/>
      <c r="AU438" s="893"/>
      <c r="AV438" s="893"/>
      <c r="AW438" s="893"/>
      <c r="AX438" s="893"/>
      <c r="AY438" s="893"/>
      <c r="AZ438" s="893"/>
      <c r="BA438" s="893"/>
      <c r="BB438" s="893"/>
      <c r="BC438" s="893"/>
      <c r="BD438" s="893"/>
      <c r="BE438" s="893"/>
      <c r="BF438" s="893"/>
      <c r="BG438" s="893"/>
      <c r="BH438" s="893"/>
      <c r="BI438" s="893"/>
      <c r="BJ438" s="893"/>
      <c r="BK438" s="893"/>
      <c r="BL438" s="893"/>
    </row>
    <row r="439" spans="4:64" s="892" customFormat="1" ht="11.1" customHeight="1">
      <c r="D439" s="4"/>
      <c r="E439" s="893"/>
      <c r="F439" s="893"/>
      <c r="G439" s="893"/>
      <c r="H439" s="893"/>
      <c r="I439" s="893"/>
      <c r="J439" s="893"/>
      <c r="K439" s="893"/>
      <c r="L439" s="893"/>
      <c r="M439" s="893"/>
      <c r="N439" s="893"/>
      <c r="O439" s="893"/>
      <c r="P439" s="893"/>
      <c r="Q439" s="893"/>
      <c r="R439" s="893"/>
      <c r="S439" s="893"/>
      <c r="T439" s="893"/>
      <c r="U439" s="893"/>
      <c r="V439" s="893"/>
      <c r="W439" s="893"/>
      <c r="X439" s="893"/>
      <c r="Y439" s="893"/>
      <c r="Z439" s="893"/>
      <c r="AA439" s="893"/>
      <c r="AB439" s="893"/>
      <c r="AC439" s="893"/>
      <c r="AD439" s="893"/>
      <c r="AE439" s="893"/>
      <c r="AF439" s="893"/>
      <c r="AG439" s="893"/>
      <c r="AH439" s="893"/>
      <c r="AI439" s="893"/>
      <c r="AJ439" s="893"/>
      <c r="AK439" s="893"/>
      <c r="AL439" s="893"/>
      <c r="AM439" s="893"/>
      <c r="AN439" s="893"/>
      <c r="AO439" s="893"/>
      <c r="AP439" s="893"/>
      <c r="AQ439" s="893"/>
      <c r="AR439" s="893"/>
      <c r="AS439" s="893"/>
      <c r="AT439" s="893"/>
      <c r="AU439" s="893"/>
      <c r="AV439" s="893"/>
      <c r="AW439" s="893"/>
      <c r="AX439" s="893"/>
      <c r="AY439" s="893"/>
      <c r="AZ439" s="893"/>
      <c r="BA439" s="893"/>
      <c r="BB439" s="893"/>
      <c r="BC439" s="893"/>
      <c r="BD439" s="893"/>
      <c r="BE439" s="893"/>
      <c r="BF439" s="893"/>
      <c r="BG439" s="893"/>
      <c r="BH439" s="893"/>
      <c r="BI439" s="893"/>
      <c r="BJ439" s="893"/>
      <c r="BK439" s="893"/>
      <c r="BL439" s="893"/>
    </row>
    <row r="440" spans="4:64" s="892" customFormat="1" ht="12.75" customHeight="1">
      <c r="D440" s="4"/>
      <c r="E440" s="893"/>
      <c r="F440" s="893"/>
      <c r="G440" s="893"/>
      <c r="H440" s="893"/>
      <c r="I440" s="893"/>
      <c r="J440" s="893"/>
      <c r="K440" s="893"/>
      <c r="L440" s="893"/>
      <c r="M440" s="893"/>
      <c r="N440" s="893"/>
      <c r="O440" s="893"/>
      <c r="P440" s="893"/>
      <c r="Q440" s="893"/>
      <c r="R440" s="893"/>
      <c r="S440" s="893"/>
      <c r="T440" s="893"/>
      <c r="U440" s="893"/>
      <c r="V440" s="893"/>
      <c r="W440" s="893"/>
      <c r="X440" s="893"/>
      <c r="Y440" s="893"/>
      <c r="Z440" s="893"/>
      <c r="AA440" s="893"/>
      <c r="AB440" s="893"/>
      <c r="AC440" s="893"/>
      <c r="AD440" s="893"/>
      <c r="AE440" s="893"/>
      <c r="AF440" s="893"/>
      <c r="AG440" s="893"/>
      <c r="AH440" s="893"/>
      <c r="AI440" s="893"/>
      <c r="AJ440" s="893"/>
      <c r="AK440" s="893"/>
      <c r="AL440" s="893"/>
      <c r="AM440" s="893"/>
      <c r="AN440" s="893"/>
      <c r="AO440" s="893"/>
      <c r="AP440" s="893"/>
      <c r="AQ440" s="893"/>
      <c r="AR440" s="893"/>
      <c r="AS440" s="893"/>
      <c r="AT440" s="893"/>
      <c r="AU440" s="893"/>
      <c r="AV440" s="893"/>
      <c r="AW440" s="893"/>
      <c r="AX440" s="893"/>
      <c r="AY440" s="893"/>
      <c r="AZ440" s="893"/>
      <c r="BA440" s="893"/>
      <c r="BB440" s="893"/>
      <c r="BC440" s="893"/>
      <c r="BD440" s="893"/>
      <c r="BE440" s="893"/>
      <c r="BF440" s="893"/>
      <c r="BG440" s="893"/>
      <c r="BH440" s="893"/>
      <c r="BI440" s="893"/>
      <c r="BJ440" s="893"/>
      <c r="BK440" s="893"/>
      <c r="BL440" s="893"/>
    </row>
    <row r="441" spans="4:64" s="892" customFormat="1" ht="12.75" customHeight="1">
      <c r="D441" s="4"/>
      <c r="E441" s="893"/>
      <c r="F441" s="893"/>
      <c r="G441" s="893"/>
      <c r="H441" s="893"/>
      <c r="I441" s="893"/>
      <c r="J441" s="893"/>
      <c r="K441" s="893"/>
      <c r="L441" s="893"/>
      <c r="M441" s="893"/>
      <c r="N441" s="893"/>
      <c r="O441" s="893"/>
      <c r="P441" s="893"/>
      <c r="Q441" s="893"/>
      <c r="R441" s="893"/>
      <c r="S441" s="893"/>
      <c r="T441" s="893"/>
      <c r="U441" s="893"/>
      <c r="V441" s="893"/>
      <c r="W441" s="893"/>
      <c r="X441" s="893"/>
      <c r="Y441" s="893"/>
      <c r="Z441" s="893"/>
      <c r="AA441" s="893"/>
      <c r="AB441" s="893"/>
      <c r="AC441" s="893"/>
      <c r="AD441" s="893"/>
      <c r="AE441" s="893"/>
      <c r="AF441" s="893"/>
      <c r="AG441" s="893"/>
      <c r="AH441" s="893"/>
      <c r="AI441" s="893"/>
      <c r="AJ441" s="893"/>
      <c r="AK441" s="893"/>
      <c r="AL441" s="893"/>
      <c r="AM441" s="893"/>
      <c r="AN441" s="893"/>
      <c r="AO441" s="893"/>
      <c r="AP441" s="893"/>
      <c r="AQ441" s="893"/>
      <c r="AR441" s="893"/>
      <c r="AS441" s="893"/>
      <c r="AT441" s="893"/>
      <c r="AU441" s="893"/>
      <c r="AV441" s="893"/>
      <c r="AW441" s="893"/>
      <c r="AX441" s="893"/>
      <c r="AY441" s="893"/>
      <c r="AZ441" s="893"/>
      <c r="BA441" s="893"/>
      <c r="BB441" s="893"/>
      <c r="BC441" s="893"/>
      <c r="BD441" s="893"/>
      <c r="BE441" s="893"/>
      <c r="BF441" s="893"/>
      <c r="BG441" s="893"/>
      <c r="BH441" s="893"/>
      <c r="BI441" s="893"/>
      <c r="BJ441" s="893"/>
      <c r="BK441" s="893"/>
      <c r="BL441" s="893"/>
    </row>
    <row r="442" spans="4:64" s="892" customFormat="1" ht="12.75" customHeight="1">
      <c r="D442" s="4"/>
      <c r="E442" s="893"/>
      <c r="F442" s="893"/>
      <c r="G442" s="893"/>
      <c r="H442" s="893"/>
      <c r="I442" s="893"/>
      <c r="J442" s="893"/>
      <c r="K442" s="893"/>
      <c r="L442" s="893"/>
      <c r="M442" s="893"/>
      <c r="N442" s="893"/>
      <c r="O442" s="893"/>
      <c r="P442" s="893"/>
      <c r="Q442" s="893"/>
      <c r="R442" s="893"/>
      <c r="S442" s="893"/>
      <c r="T442" s="893"/>
      <c r="U442" s="893"/>
      <c r="V442" s="893"/>
      <c r="W442" s="893"/>
      <c r="X442" s="893"/>
      <c r="Y442" s="893"/>
      <c r="Z442" s="893"/>
      <c r="AA442" s="893"/>
      <c r="AB442" s="893"/>
      <c r="AC442" s="893"/>
      <c r="AD442" s="893"/>
      <c r="AE442" s="893"/>
      <c r="AF442" s="893"/>
      <c r="AG442" s="893"/>
      <c r="AH442" s="893"/>
      <c r="AI442" s="893"/>
      <c r="AJ442" s="893"/>
      <c r="AK442" s="893"/>
      <c r="AL442" s="893"/>
      <c r="AM442" s="893"/>
      <c r="AN442" s="893"/>
      <c r="AO442" s="893"/>
      <c r="AP442" s="893"/>
      <c r="AQ442" s="893"/>
      <c r="AR442" s="893"/>
      <c r="AS442" s="893"/>
      <c r="AT442" s="893"/>
      <c r="AU442" s="893"/>
      <c r="AV442" s="893"/>
      <c r="AW442" s="893"/>
      <c r="AX442" s="893"/>
      <c r="AY442" s="893"/>
      <c r="AZ442" s="893"/>
      <c r="BA442" s="893"/>
      <c r="BB442" s="893"/>
      <c r="BC442" s="893"/>
      <c r="BD442" s="893"/>
      <c r="BE442" s="893"/>
      <c r="BF442" s="893"/>
      <c r="BG442" s="893"/>
      <c r="BH442" s="893"/>
      <c r="BI442" s="893"/>
      <c r="BJ442" s="893"/>
      <c r="BK442" s="893"/>
      <c r="BL442" s="893"/>
    </row>
    <row r="443" spans="4:64" s="892" customFormat="1" ht="12.75" customHeight="1">
      <c r="D443" s="4"/>
      <c r="E443" s="893"/>
      <c r="F443" s="893"/>
      <c r="G443" s="893"/>
      <c r="H443" s="893"/>
      <c r="I443" s="893"/>
      <c r="J443" s="893"/>
      <c r="K443" s="893"/>
      <c r="L443" s="893"/>
      <c r="M443" s="893"/>
      <c r="N443" s="893"/>
      <c r="O443" s="893"/>
      <c r="P443" s="893"/>
      <c r="Q443" s="893"/>
      <c r="R443" s="893"/>
      <c r="S443" s="893"/>
      <c r="T443" s="893"/>
      <c r="U443" s="893"/>
      <c r="V443" s="893"/>
      <c r="W443" s="893"/>
      <c r="X443" s="893"/>
      <c r="Y443" s="893"/>
      <c r="Z443" s="893"/>
      <c r="AA443" s="893"/>
      <c r="AB443" s="893"/>
      <c r="AC443" s="893"/>
      <c r="AD443" s="893"/>
      <c r="AE443" s="893"/>
      <c r="AF443" s="893"/>
      <c r="AG443" s="893"/>
      <c r="AH443" s="893"/>
      <c r="AI443" s="893"/>
      <c r="AJ443" s="893"/>
      <c r="AK443" s="893"/>
      <c r="AL443" s="893"/>
      <c r="AM443" s="893"/>
      <c r="AN443" s="893"/>
      <c r="AO443" s="893"/>
      <c r="AP443" s="893"/>
      <c r="AQ443" s="893"/>
      <c r="AR443" s="893"/>
      <c r="AS443" s="893"/>
      <c r="AT443" s="893"/>
      <c r="AU443" s="893"/>
      <c r="AV443" s="893"/>
      <c r="AW443" s="893"/>
      <c r="AX443" s="893"/>
      <c r="AY443" s="893"/>
      <c r="AZ443" s="893"/>
      <c r="BA443" s="893"/>
      <c r="BB443" s="893"/>
      <c r="BC443" s="893"/>
      <c r="BD443" s="893"/>
      <c r="BE443" s="893"/>
      <c r="BF443" s="893"/>
      <c r="BG443" s="893"/>
      <c r="BH443" s="893"/>
      <c r="BI443" s="893"/>
      <c r="BJ443" s="893"/>
      <c r="BK443" s="893"/>
      <c r="BL443" s="893"/>
    </row>
    <row r="444" spans="4:64" s="892" customFormat="1" ht="12.75" customHeight="1">
      <c r="D444" s="4"/>
      <c r="E444" s="893"/>
      <c r="F444" s="893"/>
      <c r="G444" s="893"/>
      <c r="H444" s="893"/>
      <c r="I444" s="893"/>
      <c r="J444" s="893"/>
      <c r="K444" s="893"/>
      <c r="L444" s="893"/>
      <c r="M444" s="893"/>
      <c r="N444" s="893"/>
      <c r="O444" s="893"/>
      <c r="P444" s="893"/>
      <c r="Q444" s="893"/>
      <c r="R444" s="893"/>
      <c r="S444" s="893"/>
      <c r="T444" s="893"/>
      <c r="U444" s="893"/>
      <c r="V444" s="893"/>
      <c r="W444" s="893"/>
      <c r="X444" s="893"/>
      <c r="Y444" s="893"/>
      <c r="Z444" s="893"/>
      <c r="AA444" s="893"/>
      <c r="AB444" s="893"/>
      <c r="AC444" s="893"/>
      <c r="AD444" s="893"/>
      <c r="AE444" s="893"/>
      <c r="AF444" s="893"/>
      <c r="AG444" s="893"/>
      <c r="AH444" s="893"/>
      <c r="AI444" s="893"/>
      <c r="AJ444" s="893"/>
      <c r="AK444" s="893"/>
      <c r="AL444" s="893"/>
      <c r="AM444" s="893"/>
      <c r="AN444" s="893"/>
      <c r="AO444" s="893"/>
      <c r="AP444" s="893"/>
      <c r="AQ444" s="893"/>
      <c r="AR444" s="893"/>
      <c r="AS444" s="893"/>
      <c r="AT444" s="893"/>
      <c r="AU444" s="893"/>
      <c r="AV444" s="893"/>
      <c r="AW444" s="893"/>
      <c r="AX444" s="893"/>
      <c r="AY444" s="893"/>
      <c r="AZ444" s="893"/>
      <c r="BA444" s="893"/>
      <c r="BB444" s="893"/>
      <c r="BC444" s="893"/>
      <c r="BD444" s="893"/>
      <c r="BE444" s="893"/>
      <c r="BF444" s="893"/>
      <c r="BG444" s="893"/>
      <c r="BH444" s="893"/>
      <c r="BI444" s="893"/>
      <c r="BJ444" s="893"/>
      <c r="BK444" s="893"/>
      <c r="BL444" s="893"/>
    </row>
    <row r="445" spans="4:64" s="892" customFormat="1" ht="11.1" customHeight="1">
      <c r="D445" s="4"/>
      <c r="E445" s="893"/>
      <c r="F445" s="893"/>
      <c r="G445" s="893"/>
      <c r="H445" s="893"/>
      <c r="I445" s="893"/>
      <c r="J445" s="893"/>
      <c r="K445" s="893"/>
      <c r="L445" s="893"/>
      <c r="M445" s="893"/>
      <c r="N445" s="893"/>
      <c r="O445" s="893"/>
      <c r="P445" s="893"/>
      <c r="Q445" s="893"/>
      <c r="R445" s="893"/>
      <c r="S445" s="893"/>
      <c r="T445" s="893"/>
      <c r="U445" s="893"/>
      <c r="V445" s="893"/>
      <c r="W445" s="893"/>
      <c r="X445" s="893"/>
      <c r="Y445" s="893"/>
      <c r="Z445" s="893"/>
      <c r="AA445" s="893"/>
      <c r="AB445" s="893"/>
      <c r="AC445" s="893"/>
      <c r="AD445" s="893"/>
      <c r="AE445" s="893"/>
      <c r="AF445" s="893"/>
      <c r="AG445" s="893"/>
      <c r="AH445" s="893"/>
      <c r="AI445" s="893"/>
      <c r="AJ445" s="893"/>
      <c r="AK445" s="893"/>
      <c r="AL445" s="893"/>
      <c r="AM445" s="893"/>
      <c r="AN445" s="893"/>
      <c r="AO445" s="893"/>
      <c r="AP445" s="893"/>
      <c r="AQ445" s="893"/>
      <c r="AR445" s="893"/>
      <c r="AS445" s="893"/>
      <c r="AT445" s="893"/>
      <c r="AU445" s="893"/>
      <c r="AV445" s="893"/>
      <c r="AW445" s="893"/>
      <c r="AX445" s="893"/>
      <c r="AY445" s="893"/>
      <c r="AZ445" s="893"/>
      <c r="BA445" s="893"/>
      <c r="BB445" s="893"/>
      <c r="BC445" s="893"/>
      <c r="BD445" s="893"/>
      <c r="BE445" s="893"/>
      <c r="BF445" s="893"/>
      <c r="BG445" s="893"/>
      <c r="BH445" s="893"/>
      <c r="BI445" s="893"/>
      <c r="BJ445" s="893"/>
      <c r="BK445" s="893"/>
      <c r="BL445" s="893"/>
    </row>
    <row r="446" spans="4:64" s="892" customFormat="1" ht="12.75" customHeight="1">
      <c r="D446" s="4"/>
      <c r="E446" s="893"/>
      <c r="F446" s="893"/>
      <c r="G446" s="893"/>
      <c r="H446" s="893"/>
      <c r="I446" s="893"/>
      <c r="J446" s="893"/>
      <c r="K446" s="893"/>
      <c r="L446" s="893"/>
      <c r="M446" s="893"/>
      <c r="N446" s="893"/>
      <c r="O446" s="893"/>
      <c r="P446" s="893"/>
      <c r="Q446" s="893"/>
      <c r="R446" s="893"/>
      <c r="S446" s="893"/>
      <c r="T446" s="893"/>
      <c r="U446" s="893"/>
      <c r="V446" s="893"/>
      <c r="W446" s="893"/>
      <c r="X446" s="893"/>
      <c r="Y446" s="893"/>
      <c r="Z446" s="893"/>
      <c r="AA446" s="893"/>
      <c r="AB446" s="893"/>
      <c r="AC446" s="893"/>
      <c r="AD446" s="893"/>
      <c r="AE446" s="893"/>
      <c r="AF446" s="893"/>
      <c r="AG446" s="893"/>
      <c r="AH446" s="893"/>
      <c r="AI446" s="893"/>
      <c r="AJ446" s="893"/>
      <c r="AK446" s="893"/>
      <c r="AL446" s="893"/>
      <c r="AM446" s="893"/>
      <c r="AN446" s="893"/>
      <c r="AO446" s="893"/>
      <c r="AP446" s="893"/>
      <c r="AQ446" s="893"/>
      <c r="AR446" s="893"/>
      <c r="AS446" s="893"/>
      <c r="AT446" s="893"/>
      <c r="AU446" s="893"/>
      <c r="AV446" s="893"/>
      <c r="AW446" s="893"/>
      <c r="AX446" s="893"/>
      <c r="AY446" s="893"/>
      <c r="AZ446" s="893"/>
      <c r="BA446" s="893"/>
      <c r="BB446" s="893"/>
      <c r="BC446" s="893"/>
      <c r="BD446" s="893"/>
      <c r="BE446" s="893"/>
      <c r="BF446" s="893"/>
      <c r="BG446" s="893"/>
      <c r="BH446" s="893"/>
      <c r="BI446" s="893"/>
      <c r="BJ446" s="893"/>
      <c r="BK446" s="893"/>
      <c r="BL446" s="893"/>
    </row>
    <row r="447" spans="4:64" s="892" customFormat="1" ht="12.75" customHeight="1">
      <c r="D447" s="4"/>
      <c r="E447" s="893"/>
      <c r="F447" s="893"/>
      <c r="G447" s="893"/>
      <c r="H447" s="893"/>
      <c r="I447" s="893"/>
      <c r="J447" s="893"/>
      <c r="K447" s="893"/>
      <c r="L447" s="893"/>
      <c r="M447" s="893"/>
      <c r="N447" s="893"/>
      <c r="O447" s="893"/>
      <c r="P447" s="893"/>
      <c r="Q447" s="893"/>
      <c r="R447" s="893"/>
      <c r="S447" s="893"/>
      <c r="T447" s="893"/>
      <c r="U447" s="893"/>
      <c r="V447" s="893"/>
      <c r="W447" s="893"/>
      <c r="X447" s="893"/>
      <c r="Y447" s="893"/>
      <c r="Z447" s="893"/>
      <c r="AA447" s="893"/>
      <c r="AB447" s="893"/>
      <c r="AC447" s="893"/>
      <c r="AD447" s="893"/>
      <c r="AE447" s="893"/>
      <c r="AF447" s="893"/>
      <c r="AG447" s="893"/>
      <c r="AH447" s="893"/>
      <c r="AI447" s="893"/>
      <c r="AJ447" s="893"/>
      <c r="AK447" s="893"/>
      <c r="AL447" s="893"/>
      <c r="AM447" s="893"/>
      <c r="AN447" s="893"/>
      <c r="AO447" s="893"/>
      <c r="AP447" s="893"/>
      <c r="AQ447" s="893"/>
      <c r="AR447" s="893"/>
      <c r="AS447" s="893"/>
      <c r="AT447" s="893"/>
      <c r="AU447" s="893"/>
      <c r="AV447" s="893"/>
      <c r="AW447" s="893"/>
      <c r="AX447" s="893"/>
      <c r="AY447" s="893"/>
      <c r="AZ447" s="893"/>
      <c r="BA447" s="893"/>
      <c r="BB447" s="893"/>
      <c r="BC447" s="893"/>
      <c r="BD447" s="893"/>
      <c r="BE447" s="893"/>
      <c r="BF447" s="893"/>
      <c r="BG447" s="893"/>
      <c r="BH447" s="893"/>
      <c r="BI447" s="893"/>
      <c r="BJ447" s="893"/>
      <c r="BK447" s="893"/>
      <c r="BL447" s="893"/>
    </row>
    <row r="448" spans="4:64" s="892" customFormat="1" ht="12.75" customHeight="1">
      <c r="D448" s="4"/>
      <c r="E448" s="893"/>
      <c r="F448" s="893"/>
      <c r="G448" s="893"/>
      <c r="H448" s="893"/>
      <c r="I448" s="893"/>
      <c r="J448" s="893"/>
      <c r="K448" s="893"/>
      <c r="L448" s="893"/>
      <c r="M448" s="893"/>
      <c r="N448" s="893"/>
      <c r="O448" s="893"/>
      <c r="P448" s="893"/>
      <c r="Q448" s="893"/>
      <c r="R448" s="893"/>
      <c r="S448" s="893"/>
      <c r="T448" s="893"/>
      <c r="U448" s="893"/>
      <c r="V448" s="893"/>
      <c r="W448" s="893"/>
      <c r="X448" s="893"/>
      <c r="Y448" s="893"/>
      <c r="Z448" s="893"/>
      <c r="AA448" s="893"/>
      <c r="AB448" s="893"/>
      <c r="AC448" s="893"/>
      <c r="AD448" s="893"/>
      <c r="AE448" s="893"/>
      <c r="AF448" s="893"/>
      <c r="AG448" s="893"/>
      <c r="AH448" s="893"/>
      <c r="AI448" s="893"/>
      <c r="AJ448" s="893"/>
      <c r="AK448" s="893"/>
      <c r="AL448" s="893"/>
      <c r="AM448" s="893"/>
      <c r="AN448" s="893"/>
      <c r="AO448" s="893"/>
      <c r="AP448" s="893"/>
      <c r="AQ448" s="893"/>
      <c r="AR448" s="893"/>
      <c r="AS448" s="893"/>
      <c r="AT448" s="893"/>
      <c r="AU448" s="893"/>
      <c r="AV448" s="893"/>
      <c r="AW448" s="893"/>
      <c r="AX448" s="893"/>
      <c r="AY448" s="893"/>
      <c r="AZ448" s="893"/>
      <c r="BA448" s="893"/>
      <c r="BB448" s="893"/>
      <c r="BC448" s="893"/>
      <c r="BD448" s="893"/>
      <c r="BE448" s="893"/>
      <c r="BF448" s="893"/>
      <c r="BG448" s="893"/>
      <c r="BH448" s="893"/>
      <c r="BI448" s="893"/>
      <c r="BJ448" s="893"/>
      <c r="BK448" s="893"/>
      <c r="BL448" s="893"/>
    </row>
    <row r="449" spans="4:64" s="892" customFormat="1" ht="12.75" customHeight="1">
      <c r="D449" s="4"/>
      <c r="E449" s="893"/>
      <c r="F449" s="893"/>
      <c r="G449" s="893"/>
      <c r="H449" s="893"/>
      <c r="I449" s="893"/>
      <c r="J449" s="893"/>
      <c r="K449" s="893"/>
      <c r="L449" s="893"/>
      <c r="M449" s="893"/>
      <c r="N449" s="893"/>
      <c r="O449" s="893"/>
      <c r="P449" s="893"/>
      <c r="Q449" s="893"/>
      <c r="R449" s="893"/>
      <c r="S449" s="893"/>
      <c r="T449" s="893"/>
      <c r="U449" s="893"/>
      <c r="V449" s="893"/>
      <c r="W449" s="893"/>
      <c r="X449" s="893"/>
      <c r="Y449" s="893"/>
      <c r="Z449" s="893"/>
      <c r="AA449" s="893"/>
      <c r="AB449" s="893"/>
      <c r="AC449" s="893"/>
      <c r="AD449" s="893"/>
      <c r="AE449" s="893"/>
      <c r="AF449" s="893"/>
      <c r="AG449" s="893"/>
      <c r="AH449" s="893"/>
      <c r="AI449" s="893"/>
      <c r="AJ449" s="893"/>
      <c r="AK449" s="893"/>
      <c r="AL449" s="893"/>
      <c r="AM449" s="893"/>
      <c r="AN449" s="893"/>
      <c r="AO449" s="893"/>
      <c r="AP449" s="893"/>
      <c r="AQ449" s="893"/>
      <c r="AR449" s="893"/>
      <c r="AS449" s="893"/>
      <c r="AT449" s="893"/>
      <c r="AU449" s="893"/>
      <c r="AV449" s="893"/>
      <c r="AW449" s="893"/>
      <c r="AX449" s="893"/>
      <c r="AY449" s="893"/>
      <c r="AZ449" s="893"/>
      <c r="BA449" s="893"/>
      <c r="BB449" s="893"/>
      <c r="BC449" s="893"/>
      <c r="BD449" s="893"/>
      <c r="BE449" s="893"/>
      <c r="BF449" s="893"/>
      <c r="BG449" s="893"/>
      <c r="BH449" s="893"/>
      <c r="BI449" s="893"/>
      <c r="BJ449" s="893"/>
      <c r="BK449" s="893"/>
      <c r="BL449" s="893"/>
    </row>
    <row r="450" spans="4:64" s="892" customFormat="1" ht="12.75" customHeight="1">
      <c r="D450" s="4"/>
      <c r="E450" s="893"/>
      <c r="F450" s="893"/>
      <c r="G450" s="893"/>
      <c r="H450" s="893"/>
      <c r="I450" s="893"/>
      <c r="J450" s="893"/>
      <c r="K450" s="893"/>
      <c r="L450" s="893"/>
      <c r="M450" s="893"/>
      <c r="N450" s="893"/>
      <c r="O450" s="893"/>
      <c r="P450" s="893"/>
      <c r="Q450" s="893"/>
      <c r="R450" s="893"/>
      <c r="S450" s="893"/>
      <c r="T450" s="893"/>
      <c r="U450" s="893"/>
      <c r="V450" s="893"/>
      <c r="W450" s="893"/>
      <c r="X450" s="893"/>
      <c r="Y450" s="893"/>
      <c r="Z450" s="893"/>
      <c r="AA450" s="893"/>
      <c r="AB450" s="893"/>
      <c r="AC450" s="893"/>
      <c r="AD450" s="893"/>
      <c r="AE450" s="893"/>
      <c r="AF450" s="893"/>
      <c r="AG450" s="893"/>
      <c r="AH450" s="893"/>
      <c r="AI450" s="893"/>
      <c r="AJ450" s="893"/>
      <c r="AK450" s="893"/>
      <c r="AL450" s="893"/>
      <c r="AM450" s="893"/>
      <c r="AN450" s="893"/>
      <c r="AO450" s="893"/>
      <c r="AP450" s="893"/>
      <c r="AQ450" s="893"/>
      <c r="AR450" s="893"/>
      <c r="AS450" s="893"/>
      <c r="AT450" s="893"/>
      <c r="AU450" s="893"/>
      <c r="AV450" s="893"/>
      <c r="AW450" s="893"/>
      <c r="AX450" s="893"/>
      <c r="AY450" s="893"/>
      <c r="AZ450" s="893"/>
      <c r="BA450" s="893"/>
      <c r="BB450" s="893"/>
      <c r="BC450" s="893"/>
      <c r="BD450" s="893"/>
      <c r="BE450" s="893"/>
      <c r="BF450" s="893"/>
      <c r="BG450" s="893"/>
      <c r="BH450" s="893"/>
      <c r="BI450" s="893"/>
      <c r="BJ450" s="893"/>
      <c r="BK450" s="893"/>
      <c r="BL450" s="893"/>
    </row>
    <row r="451" spans="4:64" s="892" customFormat="1" ht="11.1" customHeight="1">
      <c r="D451" s="4"/>
      <c r="E451" s="893"/>
      <c r="F451" s="893"/>
      <c r="G451" s="893"/>
      <c r="H451" s="893"/>
      <c r="I451" s="893"/>
      <c r="J451" s="893"/>
      <c r="K451" s="893"/>
      <c r="L451" s="893"/>
      <c r="M451" s="893"/>
      <c r="N451" s="893"/>
      <c r="O451" s="893"/>
      <c r="P451" s="893"/>
      <c r="Q451" s="893"/>
      <c r="R451" s="893"/>
      <c r="S451" s="893"/>
      <c r="T451" s="893"/>
      <c r="U451" s="893"/>
      <c r="V451" s="893"/>
      <c r="W451" s="893"/>
      <c r="X451" s="893"/>
      <c r="Y451" s="893"/>
      <c r="Z451" s="893"/>
      <c r="AA451" s="893"/>
      <c r="AB451" s="893"/>
      <c r="AC451" s="893"/>
      <c r="AD451" s="893"/>
      <c r="AE451" s="893"/>
      <c r="AF451" s="893"/>
      <c r="AG451" s="893"/>
      <c r="AH451" s="893"/>
      <c r="AI451" s="893"/>
      <c r="AJ451" s="893"/>
      <c r="AK451" s="893"/>
      <c r="AL451" s="893"/>
      <c r="AM451" s="893"/>
      <c r="AN451" s="893"/>
      <c r="AO451" s="893"/>
      <c r="AP451" s="893"/>
      <c r="AQ451" s="893"/>
      <c r="AR451" s="893"/>
      <c r="AS451" s="893"/>
      <c r="AT451" s="893"/>
      <c r="AU451" s="893"/>
      <c r="AV451" s="893"/>
      <c r="AW451" s="893"/>
      <c r="AX451" s="893"/>
      <c r="AY451" s="893"/>
      <c r="AZ451" s="893"/>
      <c r="BA451" s="893"/>
      <c r="BB451" s="893"/>
      <c r="BC451" s="893"/>
      <c r="BD451" s="893"/>
      <c r="BE451" s="893"/>
      <c r="BF451" s="893"/>
      <c r="BG451" s="893"/>
      <c r="BH451" s="893"/>
      <c r="BI451" s="893"/>
      <c r="BJ451" s="893"/>
      <c r="BK451" s="893"/>
      <c r="BL451" s="893"/>
    </row>
    <row r="452" spans="4:64" s="892" customFormat="1" ht="12.75" customHeight="1">
      <c r="D452" s="4"/>
      <c r="E452" s="893"/>
      <c r="F452" s="893"/>
      <c r="G452" s="893"/>
      <c r="H452" s="893"/>
      <c r="I452" s="893"/>
      <c r="J452" s="893"/>
      <c r="K452" s="893"/>
      <c r="L452" s="893"/>
      <c r="M452" s="893"/>
      <c r="N452" s="893"/>
      <c r="O452" s="893"/>
      <c r="P452" s="893"/>
      <c r="Q452" s="893"/>
      <c r="R452" s="893"/>
      <c r="S452" s="893"/>
      <c r="T452" s="893"/>
      <c r="U452" s="893"/>
      <c r="V452" s="893"/>
      <c r="W452" s="893"/>
      <c r="X452" s="893"/>
      <c r="Y452" s="893"/>
      <c r="Z452" s="893"/>
      <c r="AA452" s="893"/>
      <c r="AB452" s="893"/>
      <c r="AC452" s="893"/>
      <c r="AD452" s="893"/>
      <c r="AE452" s="893"/>
      <c r="AF452" s="893"/>
      <c r="AG452" s="893"/>
      <c r="AH452" s="893"/>
      <c r="AI452" s="893"/>
      <c r="AJ452" s="893"/>
      <c r="AK452" s="893"/>
      <c r="AL452" s="893"/>
      <c r="AM452" s="893"/>
      <c r="AN452" s="893"/>
      <c r="AO452" s="893"/>
      <c r="AP452" s="893"/>
      <c r="AQ452" s="893"/>
      <c r="AR452" s="893"/>
      <c r="AS452" s="893"/>
      <c r="AT452" s="893"/>
      <c r="AU452" s="893"/>
      <c r="AV452" s="893"/>
      <c r="AW452" s="893"/>
      <c r="AX452" s="893"/>
      <c r="AY452" s="893"/>
      <c r="AZ452" s="893"/>
      <c r="BA452" s="893"/>
      <c r="BB452" s="893"/>
      <c r="BC452" s="893"/>
      <c r="BD452" s="893"/>
      <c r="BE452" s="893"/>
      <c r="BF452" s="893"/>
      <c r="BG452" s="893"/>
      <c r="BH452" s="893"/>
      <c r="BI452" s="893"/>
      <c r="BJ452" s="893"/>
      <c r="BK452" s="893"/>
      <c r="BL452" s="893"/>
    </row>
    <row r="453" spans="4:64" s="892" customFormat="1" ht="12.75" customHeight="1">
      <c r="D453" s="4"/>
      <c r="E453" s="893"/>
      <c r="F453" s="893"/>
      <c r="G453" s="893"/>
      <c r="H453" s="893"/>
      <c r="I453" s="893"/>
      <c r="J453" s="893"/>
      <c r="K453" s="893"/>
      <c r="L453" s="893"/>
      <c r="M453" s="893"/>
      <c r="N453" s="893"/>
      <c r="O453" s="893"/>
      <c r="P453" s="893"/>
      <c r="Q453" s="893"/>
      <c r="R453" s="893"/>
      <c r="S453" s="893"/>
      <c r="T453" s="893"/>
      <c r="U453" s="893"/>
      <c r="V453" s="893"/>
      <c r="W453" s="893"/>
      <c r="X453" s="893"/>
      <c r="Y453" s="893"/>
      <c r="Z453" s="893"/>
      <c r="AA453" s="893"/>
      <c r="AB453" s="893"/>
      <c r="AC453" s="893"/>
      <c r="AD453" s="893"/>
      <c r="AE453" s="893"/>
      <c r="AF453" s="893"/>
      <c r="AG453" s="893"/>
      <c r="AH453" s="893"/>
      <c r="AI453" s="893"/>
      <c r="AJ453" s="893"/>
      <c r="AK453" s="893"/>
      <c r="AL453" s="893"/>
      <c r="AM453" s="893"/>
      <c r="AN453" s="893"/>
      <c r="AO453" s="893"/>
      <c r="AP453" s="893"/>
      <c r="AQ453" s="893"/>
      <c r="AR453" s="893"/>
      <c r="AS453" s="893"/>
      <c r="AT453" s="893"/>
      <c r="AU453" s="893"/>
      <c r="AV453" s="893"/>
      <c r="AW453" s="893"/>
      <c r="AX453" s="893"/>
      <c r="AY453" s="893"/>
      <c r="AZ453" s="893"/>
      <c r="BA453" s="893"/>
      <c r="BB453" s="893"/>
      <c r="BC453" s="893"/>
      <c r="BD453" s="893"/>
      <c r="BE453" s="893"/>
      <c r="BF453" s="893"/>
      <c r="BG453" s="893"/>
      <c r="BH453" s="893"/>
      <c r="BI453" s="893"/>
      <c r="BJ453" s="893"/>
      <c r="BK453" s="893"/>
      <c r="BL453" s="893"/>
    </row>
    <row r="454" spans="4:64" s="892" customFormat="1" ht="12.75" customHeight="1">
      <c r="D454" s="4"/>
      <c r="E454" s="893"/>
      <c r="F454" s="893"/>
      <c r="G454" s="893"/>
      <c r="H454" s="893"/>
      <c r="I454" s="893"/>
      <c r="J454" s="893"/>
      <c r="K454" s="893"/>
      <c r="L454" s="893"/>
      <c r="M454" s="893"/>
      <c r="N454" s="893"/>
      <c r="O454" s="893"/>
      <c r="P454" s="893"/>
      <c r="Q454" s="893"/>
      <c r="R454" s="893"/>
      <c r="S454" s="893"/>
      <c r="T454" s="893"/>
      <c r="U454" s="893"/>
      <c r="V454" s="893"/>
      <c r="W454" s="893"/>
      <c r="X454" s="893"/>
      <c r="Y454" s="893"/>
      <c r="Z454" s="893"/>
      <c r="AA454" s="893"/>
      <c r="AB454" s="893"/>
      <c r="AC454" s="893"/>
      <c r="AD454" s="893"/>
      <c r="AE454" s="893"/>
      <c r="AF454" s="893"/>
      <c r="AG454" s="893"/>
      <c r="AH454" s="893"/>
      <c r="AI454" s="893"/>
      <c r="AJ454" s="893"/>
      <c r="AK454" s="893"/>
      <c r="AL454" s="893"/>
      <c r="AM454" s="893"/>
      <c r="AN454" s="893"/>
      <c r="AO454" s="893"/>
      <c r="AP454" s="893"/>
      <c r="AQ454" s="893"/>
      <c r="AR454" s="893"/>
      <c r="AS454" s="893"/>
      <c r="AT454" s="893"/>
      <c r="AU454" s="893"/>
      <c r="AV454" s="893"/>
      <c r="AW454" s="893"/>
      <c r="AX454" s="893"/>
      <c r="AY454" s="893"/>
      <c r="AZ454" s="893"/>
      <c r="BA454" s="893"/>
      <c r="BB454" s="893"/>
      <c r="BC454" s="893"/>
      <c r="BD454" s="893"/>
      <c r="BE454" s="893"/>
      <c r="BF454" s="893"/>
      <c r="BG454" s="893"/>
      <c r="BH454" s="893"/>
      <c r="BI454" s="893"/>
      <c r="BJ454" s="893"/>
      <c r="BK454" s="893"/>
      <c r="BL454" s="893"/>
    </row>
    <row r="455" spans="4:64" s="892" customFormat="1" ht="12.75" customHeight="1">
      <c r="D455" s="4"/>
      <c r="E455" s="893"/>
      <c r="F455" s="893"/>
      <c r="G455" s="893"/>
      <c r="H455" s="893"/>
      <c r="I455" s="893"/>
      <c r="J455" s="893"/>
      <c r="K455" s="893"/>
      <c r="L455" s="893"/>
      <c r="M455" s="893"/>
      <c r="N455" s="893"/>
      <c r="O455" s="893"/>
      <c r="P455" s="893"/>
      <c r="Q455" s="893"/>
      <c r="R455" s="893"/>
      <c r="S455" s="893"/>
      <c r="T455" s="893"/>
      <c r="U455" s="893"/>
      <c r="V455" s="893"/>
      <c r="W455" s="893"/>
      <c r="X455" s="893"/>
      <c r="Y455" s="893"/>
      <c r="Z455" s="893"/>
      <c r="AA455" s="893"/>
      <c r="AB455" s="893"/>
      <c r="AC455" s="893"/>
      <c r="AD455" s="893"/>
      <c r="AE455" s="893"/>
      <c r="AF455" s="893"/>
      <c r="AG455" s="893"/>
      <c r="AH455" s="893"/>
      <c r="AI455" s="893"/>
      <c r="AJ455" s="893"/>
      <c r="AK455" s="893"/>
      <c r="AL455" s="893"/>
      <c r="AM455" s="893"/>
      <c r="AN455" s="893"/>
      <c r="AO455" s="893"/>
      <c r="AP455" s="893"/>
      <c r="AQ455" s="893"/>
      <c r="AR455" s="893"/>
      <c r="AS455" s="893"/>
      <c r="AT455" s="893"/>
      <c r="AU455" s="893"/>
      <c r="AV455" s="893"/>
      <c r="AW455" s="893"/>
      <c r="AX455" s="893"/>
      <c r="AY455" s="893"/>
      <c r="AZ455" s="893"/>
      <c r="BA455" s="893"/>
      <c r="BB455" s="893"/>
      <c r="BC455" s="893"/>
      <c r="BD455" s="893"/>
      <c r="BE455" s="893"/>
      <c r="BF455" s="893"/>
      <c r="BG455" s="893"/>
      <c r="BH455" s="893"/>
      <c r="BI455" s="893"/>
      <c r="BJ455" s="893"/>
      <c r="BK455" s="893"/>
      <c r="BL455" s="893"/>
    </row>
    <row r="456" spans="4:64" s="892" customFormat="1" ht="12.75" customHeight="1">
      <c r="D456" s="4"/>
      <c r="E456" s="893"/>
      <c r="F456" s="893"/>
      <c r="G456" s="893"/>
      <c r="H456" s="893"/>
      <c r="I456" s="893"/>
      <c r="J456" s="893"/>
      <c r="K456" s="893"/>
      <c r="L456" s="893"/>
      <c r="M456" s="893"/>
      <c r="N456" s="893"/>
      <c r="O456" s="893"/>
      <c r="P456" s="893"/>
      <c r="Q456" s="893"/>
      <c r="R456" s="893"/>
      <c r="S456" s="893"/>
      <c r="T456" s="893"/>
      <c r="U456" s="893"/>
      <c r="V456" s="893"/>
      <c r="W456" s="893"/>
      <c r="X456" s="893"/>
      <c r="Y456" s="893"/>
      <c r="Z456" s="893"/>
      <c r="AA456" s="893"/>
      <c r="AB456" s="893"/>
      <c r="AC456" s="893"/>
      <c r="AD456" s="893"/>
      <c r="AE456" s="893"/>
      <c r="AF456" s="893"/>
      <c r="AG456" s="893"/>
      <c r="AH456" s="893"/>
      <c r="AI456" s="893"/>
      <c r="AJ456" s="893"/>
      <c r="AK456" s="893"/>
      <c r="AL456" s="893"/>
      <c r="AM456" s="893"/>
      <c r="AN456" s="893"/>
      <c r="AO456" s="893"/>
      <c r="AP456" s="893"/>
      <c r="AQ456" s="893"/>
      <c r="AR456" s="893"/>
      <c r="AS456" s="893"/>
      <c r="AT456" s="893"/>
      <c r="AU456" s="893"/>
      <c r="AV456" s="893"/>
      <c r="AW456" s="893"/>
      <c r="AX456" s="893"/>
      <c r="AY456" s="893"/>
      <c r="AZ456" s="893"/>
      <c r="BA456" s="893"/>
      <c r="BB456" s="893"/>
      <c r="BC456" s="893"/>
      <c r="BD456" s="893"/>
      <c r="BE456" s="893"/>
      <c r="BF456" s="893"/>
      <c r="BG456" s="893"/>
      <c r="BH456" s="893"/>
      <c r="BI456" s="893"/>
      <c r="BJ456" s="893"/>
      <c r="BK456" s="893"/>
      <c r="BL456" s="893"/>
    </row>
    <row r="457" spans="4:64" s="892" customFormat="1" ht="11.1" customHeight="1">
      <c r="D457" s="4"/>
      <c r="E457" s="893"/>
      <c r="F457" s="893"/>
      <c r="G457" s="893"/>
      <c r="H457" s="893"/>
      <c r="I457" s="893"/>
      <c r="J457" s="893"/>
      <c r="K457" s="893"/>
      <c r="L457" s="893"/>
      <c r="M457" s="893"/>
      <c r="N457" s="893"/>
      <c r="O457" s="893"/>
      <c r="P457" s="893"/>
      <c r="Q457" s="893"/>
      <c r="R457" s="893"/>
      <c r="S457" s="893"/>
      <c r="T457" s="893"/>
      <c r="U457" s="893"/>
      <c r="V457" s="893"/>
      <c r="W457" s="893"/>
      <c r="X457" s="893"/>
      <c r="Y457" s="893"/>
      <c r="Z457" s="893"/>
      <c r="AA457" s="893"/>
      <c r="AB457" s="893"/>
      <c r="AC457" s="893"/>
      <c r="AD457" s="893"/>
      <c r="AE457" s="893"/>
      <c r="AF457" s="893"/>
      <c r="AG457" s="893"/>
      <c r="AH457" s="893"/>
      <c r="AI457" s="893"/>
      <c r="AJ457" s="893"/>
      <c r="AK457" s="893"/>
      <c r="AL457" s="893"/>
      <c r="AM457" s="893"/>
      <c r="AN457" s="893"/>
      <c r="AO457" s="893"/>
      <c r="AP457" s="893"/>
      <c r="AQ457" s="893"/>
      <c r="AR457" s="893"/>
      <c r="AS457" s="893"/>
      <c r="AT457" s="893"/>
      <c r="AU457" s="893"/>
      <c r="AV457" s="893"/>
      <c r="AW457" s="893"/>
      <c r="AX457" s="893"/>
      <c r="AY457" s="893"/>
      <c r="AZ457" s="893"/>
      <c r="BA457" s="893"/>
      <c r="BB457" s="893"/>
      <c r="BC457" s="893"/>
      <c r="BD457" s="893"/>
      <c r="BE457" s="893"/>
      <c r="BF457" s="893"/>
      <c r="BG457" s="893"/>
      <c r="BH457" s="893"/>
      <c r="BI457" s="893"/>
      <c r="BJ457" s="893"/>
      <c r="BK457" s="893"/>
      <c r="BL457" s="893"/>
    </row>
    <row r="458" spans="4:64" s="892" customFormat="1" ht="12.75" customHeight="1">
      <c r="D458" s="4"/>
      <c r="E458" s="893"/>
      <c r="F458" s="893"/>
      <c r="G458" s="893"/>
      <c r="H458" s="893"/>
      <c r="I458" s="893"/>
      <c r="J458" s="893"/>
      <c r="K458" s="893"/>
      <c r="L458" s="893"/>
      <c r="M458" s="893"/>
      <c r="N458" s="893"/>
      <c r="O458" s="893"/>
      <c r="P458" s="893"/>
      <c r="Q458" s="893"/>
      <c r="R458" s="893"/>
      <c r="S458" s="893"/>
      <c r="T458" s="893"/>
      <c r="U458" s="893"/>
      <c r="V458" s="893"/>
      <c r="W458" s="893"/>
      <c r="X458" s="893"/>
      <c r="Y458" s="893"/>
      <c r="Z458" s="893"/>
      <c r="AA458" s="893"/>
      <c r="AB458" s="893"/>
      <c r="AC458" s="893"/>
      <c r="AD458" s="893"/>
      <c r="AE458" s="893"/>
      <c r="AF458" s="893"/>
      <c r="AG458" s="893"/>
      <c r="AH458" s="893"/>
      <c r="AI458" s="893"/>
      <c r="AJ458" s="893"/>
      <c r="AK458" s="893"/>
      <c r="AL458" s="893"/>
      <c r="AM458" s="893"/>
      <c r="AN458" s="893"/>
      <c r="AO458" s="893"/>
      <c r="AP458" s="893"/>
      <c r="AQ458" s="893"/>
      <c r="AR458" s="893"/>
      <c r="AS458" s="893"/>
      <c r="AT458" s="893"/>
      <c r="AU458" s="893"/>
      <c r="AV458" s="893"/>
      <c r="AW458" s="893"/>
      <c r="AX458" s="893"/>
      <c r="AY458" s="893"/>
      <c r="AZ458" s="893"/>
      <c r="BA458" s="893"/>
      <c r="BB458" s="893"/>
      <c r="BC458" s="893"/>
      <c r="BD458" s="893"/>
      <c r="BE458" s="893"/>
      <c r="BF458" s="893"/>
      <c r="BG458" s="893"/>
      <c r="BH458" s="893"/>
      <c r="BI458" s="893"/>
      <c r="BJ458" s="893"/>
      <c r="BK458" s="893"/>
      <c r="BL458" s="893"/>
    </row>
    <row r="459" spans="4:64" s="892" customFormat="1" ht="12.75" customHeight="1">
      <c r="D459" s="4"/>
      <c r="E459" s="893"/>
      <c r="F459" s="893"/>
      <c r="G459" s="893"/>
      <c r="H459" s="893"/>
      <c r="I459" s="893"/>
      <c r="J459" s="893"/>
      <c r="K459" s="893"/>
      <c r="L459" s="893"/>
      <c r="M459" s="893"/>
      <c r="N459" s="893"/>
      <c r="O459" s="893"/>
      <c r="P459" s="893"/>
      <c r="Q459" s="893"/>
      <c r="R459" s="893"/>
      <c r="S459" s="893"/>
      <c r="T459" s="893"/>
      <c r="U459" s="893"/>
      <c r="V459" s="893"/>
      <c r="W459" s="893"/>
      <c r="X459" s="893"/>
      <c r="Y459" s="893"/>
      <c r="Z459" s="893"/>
      <c r="AA459" s="893"/>
      <c r="AB459" s="893"/>
      <c r="AC459" s="893"/>
      <c r="AD459" s="893"/>
      <c r="AE459" s="893"/>
      <c r="AF459" s="893"/>
      <c r="AG459" s="893"/>
      <c r="AH459" s="893"/>
      <c r="AI459" s="893"/>
      <c r="AJ459" s="893"/>
      <c r="AK459" s="893"/>
      <c r="AL459" s="893"/>
      <c r="AM459" s="893"/>
      <c r="AN459" s="893"/>
      <c r="AO459" s="893"/>
      <c r="AP459" s="893"/>
      <c r="AQ459" s="893"/>
      <c r="AR459" s="893"/>
      <c r="AS459" s="893"/>
      <c r="AT459" s="893"/>
      <c r="AU459" s="893"/>
      <c r="AV459" s="893"/>
      <c r="AW459" s="893"/>
      <c r="AX459" s="893"/>
      <c r="AY459" s="893"/>
      <c r="AZ459" s="893"/>
      <c r="BA459" s="893"/>
      <c r="BB459" s="893"/>
      <c r="BC459" s="893"/>
      <c r="BD459" s="893"/>
      <c r="BE459" s="893"/>
      <c r="BF459" s="893"/>
      <c r="BG459" s="893"/>
      <c r="BH459" s="893"/>
      <c r="BI459" s="893"/>
      <c r="BJ459" s="893"/>
      <c r="BK459" s="893"/>
      <c r="BL459" s="893"/>
    </row>
    <row r="460" spans="4:64" s="892" customFormat="1" ht="12.75" customHeight="1">
      <c r="D460" s="4"/>
      <c r="E460" s="893"/>
      <c r="F460" s="893"/>
      <c r="G460" s="893"/>
      <c r="H460" s="893"/>
      <c r="I460" s="893"/>
      <c r="J460" s="893"/>
      <c r="K460" s="893"/>
      <c r="L460" s="893"/>
      <c r="M460" s="893"/>
      <c r="N460" s="893"/>
      <c r="O460" s="893"/>
      <c r="P460" s="893"/>
      <c r="Q460" s="893"/>
      <c r="R460" s="893"/>
      <c r="S460" s="893"/>
      <c r="T460" s="893"/>
      <c r="U460" s="893"/>
      <c r="V460" s="893"/>
      <c r="W460" s="893"/>
      <c r="X460" s="893"/>
      <c r="Y460" s="893"/>
      <c r="Z460" s="893"/>
      <c r="AA460" s="893"/>
      <c r="AB460" s="893"/>
      <c r="AC460" s="893"/>
      <c r="AD460" s="893"/>
      <c r="AE460" s="893"/>
      <c r="AF460" s="893"/>
      <c r="AG460" s="893"/>
      <c r="AH460" s="893"/>
      <c r="AI460" s="893"/>
      <c r="AJ460" s="893"/>
      <c r="AK460" s="893"/>
      <c r="AL460" s="893"/>
      <c r="AM460" s="893"/>
      <c r="AN460" s="893"/>
      <c r="AO460" s="893"/>
      <c r="AP460" s="893"/>
      <c r="AQ460" s="893"/>
      <c r="AR460" s="893"/>
      <c r="AS460" s="893"/>
      <c r="AT460" s="893"/>
      <c r="AU460" s="893"/>
      <c r="AV460" s="893"/>
      <c r="AW460" s="893"/>
      <c r="AX460" s="893"/>
      <c r="AY460" s="893"/>
      <c r="AZ460" s="893"/>
      <c r="BA460" s="893"/>
      <c r="BB460" s="893"/>
      <c r="BC460" s="893"/>
      <c r="BD460" s="893"/>
      <c r="BE460" s="893"/>
      <c r="BF460" s="893"/>
      <c r="BG460" s="893"/>
      <c r="BH460" s="893"/>
      <c r="BI460" s="893"/>
      <c r="BJ460" s="893"/>
      <c r="BK460" s="893"/>
      <c r="BL460" s="893"/>
    </row>
    <row r="461" spans="4:64" s="892" customFormat="1" ht="12.75" customHeight="1">
      <c r="D461" s="4"/>
      <c r="E461" s="893"/>
      <c r="F461" s="893"/>
      <c r="G461" s="893"/>
      <c r="H461" s="893"/>
      <c r="I461" s="893"/>
      <c r="J461" s="893"/>
      <c r="K461" s="893"/>
      <c r="L461" s="893"/>
      <c r="M461" s="893"/>
      <c r="N461" s="893"/>
      <c r="O461" s="893"/>
      <c r="P461" s="893"/>
      <c r="Q461" s="893"/>
      <c r="R461" s="893"/>
      <c r="S461" s="893"/>
      <c r="T461" s="893"/>
      <c r="U461" s="893"/>
      <c r="V461" s="893"/>
      <c r="W461" s="893"/>
      <c r="X461" s="893"/>
      <c r="Y461" s="893"/>
      <c r="Z461" s="893"/>
      <c r="AA461" s="893"/>
      <c r="AB461" s="893"/>
      <c r="AC461" s="893"/>
      <c r="AD461" s="893"/>
      <c r="AE461" s="893"/>
      <c r="AF461" s="893"/>
      <c r="AG461" s="893"/>
      <c r="AH461" s="893"/>
      <c r="AI461" s="893"/>
      <c r="AJ461" s="893"/>
      <c r="AK461" s="893"/>
      <c r="AL461" s="893"/>
      <c r="AM461" s="893"/>
      <c r="AN461" s="893"/>
      <c r="AO461" s="893"/>
      <c r="AP461" s="893"/>
      <c r="AQ461" s="893"/>
      <c r="AR461" s="893"/>
      <c r="AS461" s="893"/>
      <c r="AT461" s="893"/>
      <c r="AU461" s="893"/>
      <c r="AV461" s="893"/>
      <c r="AW461" s="893"/>
      <c r="AX461" s="893"/>
      <c r="AY461" s="893"/>
      <c r="AZ461" s="893"/>
      <c r="BA461" s="893"/>
      <c r="BB461" s="893"/>
      <c r="BC461" s="893"/>
      <c r="BD461" s="893"/>
      <c r="BE461" s="893"/>
      <c r="BF461" s="893"/>
      <c r="BG461" s="893"/>
      <c r="BH461" s="893"/>
      <c r="BI461" s="893"/>
      <c r="BJ461" s="893"/>
      <c r="BK461" s="893"/>
      <c r="BL461" s="893"/>
    </row>
    <row r="462" spans="4:64" s="892" customFormat="1" ht="11.1" customHeight="1">
      <c r="D462" s="4"/>
      <c r="E462" s="893"/>
      <c r="F462" s="893"/>
      <c r="G462" s="893"/>
      <c r="H462" s="893"/>
      <c r="I462" s="893"/>
      <c r="J462" s="893"/>
      <c r="K462" s="893"/>
      <c r="L462" s="893"/>
      <c r="M462" s="893"/>
      <c r="N462" s="893"/>
      <c r="O462" s="893"/>
      <c r="P462" s="893"/>
      <c r="Q462" s="893"/>
      <c r="R462" s="893"/>
      <c r="S462" s="893"/>
      <c r="T462" s="893"/>
      <c r="U462" s="893"/>
      <c r="V462" s="893"/>
      <c r="W462" s="893"/>
      <c r="X462" s="893"/>
      <c r="Y462" s="893"/>
      <c r="Z462" s="893"/>
      <c r="AA462" s="893"/>
      <c r="AB462" s="893"/>
      <c r="AC462" s="893"/>
      <c r="AD462" s="893"/>
      <c r="AE462" s="893"/>
      <c r="AF462" s="893"/>
      <c r="AG462" s="893"/>
      <c r="AH462" s="893"/>
      <c r="AI462" s="893"/>
      <c r="AJ462" s="893"/>
      <c r="AK462" s="893"/>
      <c r="AL462" s="893"/>
      <c r="AM462" s="893"/>
      <c r="AN462" s="893"/>
      <c r="AO462" s="893"/>
      <c r="AP462" s="893"/>
      <c r="AQ462" s="893"/>
      <c r="AR462" s="893"/>
      <c r="AS462" s="893"/>
      <c r="AT462" s="893"/>
      <c r="AU462" s="893"/>
      <c r="AV462" s="893"/>
      <c r="AW462" s="893"/>
      <c r="AX462" s="893"/>
      <c r="AY462" s="893"/>
      <c r="AZ462" s="893"/>
      <c r="BA462" s="893"/>
      <c r="BB462" s="893"/>
      <c r="BC462" s="893"/>
      <c r="BD462" s="893"/>
      <c r="BE462" s="893"/>
      <c r="BF462" s="893"/>
      <c r="BG462" s="893"/>
      <c r="BH462" s="893"/>
      <c r="BI462" s="893"/>
      <c r="BJ462" s="893"/>
      <c r="BK462" s="893"/>
      <c r="BL462" s="893"/>
    </row>
    <row r="463" spans="4:64" s="892" customFormat="1" ht="13.5" customHeight="1">
      <c r="D463" s="4"/>
      <c r="E463" s="893"/>
      <c r="F463" s="893"/>
      <c r="G463" s="893"/>
      <c r="H463" s="893"/>
      <c r="I463" s="893"/>
      <c r="J463" s="893"/>
      <c r="K463" s="893"/>
      <c r="L463" s="893"/>
      <c r="M463" s="893"/>
      <c r="N463" s="893"/>
      <c r="O463" s="893"/>
      <c r="P463" s="893"/>
      <c r="Q463" s="893"/>
      <c r="R463" s="893"/>
      <c r="S463" s="893"/>
      <c r="T463" s="893"/>
      <c r="U463" s="893"/>
      <c r="V463" s="893"/>
      <c r="W463" s="893"/>
      <c r="X463" s="893"/>
      <c r="Y463" s="893"/>
      <c r="Z463" s="893"/>
      <c r="AA463" s="893"/>
      <c r="AB463" s="893"/>
      <c r="AC463" s="893"/>
      <c r="AD463" s="893"/>
      <c r="AE463" s="893"/>
      <c r="AF463" s="893"/>
      <c r="AG463" s="893"/>
      <c r="AH463" s="893"/>
      <c r="AI463" s="893"/>
      <c r="AJ463" s="893"/>
      <c r="AK463" s="893"/>
      <c r="AL463" s="893"/>
      <c r="AM463" s="893"/>
      <c r="AN463" s="893"/>
      <c r="AO463" s="893"/>
      <c r="AP463" s="893"/>
      <c r="AQ463" s="893"/>
      <c r="AR463" s="893"/>
      <c r="AS463" s="893"/>
      <c r="AT463" s="893"/>
      <c r="AU463" s="893"/>
      <c r="AV463" s="893"/>
      <c r="AW463" s="893"/>
      <c r="AX463" s="893"/>
      <c r="AY463" s="893"/>
      <c r="AZ463" s="893"/>
      <c r="BA463" s="893"/>
      <c r="BB463" s="893"/>
      <c r="BC463" s="893"/>
      <c r="BD463" s="893"/>
      <c r="BE463" s="893"/>
      <c r="BF463" s="893"/>
      <c r="BG463" s="893"/>
      <c r="BH463" s="893"/>
      <c r="BI463" s="893"/>
      <c r="BJ463" s="893"/>
      <c r="BK463" s="893"/>
      <c r="BL463" s="893"/>
    </row>
    <row r="464" spans="4:64" s="892" customFormat="1" ht="12.75" customHeight="1">
      <c r="D464" s="4"/>
      <c r="E464" s="893"/>
      <c r="F464" s="893"/>
      <c r="G464" s="893"/>
      <c r="H464" s="893"/>
      <c r="I464" s="893"/>
      <c r="J464" s="893"/>
      <c r="K464" s="893"/>
      <c r="L464" s="893"/>
      <c r="M464" s="893"/>
      <c r="N464" s="893"/>
      <c r="O464" s="893"/>
      <c r="P464" s="893"/>
      <c r="Q464" s="893"/>
      <c r="R464" s="893"/>
      <c r="S464" s="893"/>
      <c r="T464" s="893"/>
      <c r="U464" s="893"/>
      <c r="V464" s="893"/>
      <c r="W464" s="893"/>
      <c r="X464" s="893"/>
      <c r="Y464" s="893"/>
      <c r="Z464" s="893"/>
      <c r="AA464" s="893"/>
      <c r="AB464" s="893"/>
      <c r="AC464" s="893"/>
      <c r="AD464" s="893"/>
      <c r="AE464" s="893"/>
      <c r="AF464" s="893"/>
      <c r="AG464" s="893"/>
      <c r="AH464" s="893"/>
      <c r="AI464" s="893"/>
      <c r="AJ464" s="893"/>
      <c r="AK464" s="893"/>
      <c r="AL464" s="893"/>
      <c r="AM464" s="893"/>
      <c r="AN464" s="893"/>
      <c r="AO464" s="893"/>
      <c r="AP464" s="893"/>
      <c r="AQ464" s="893"/>
      <c r="AR464" s="893"/>
      <c r="AS464" s="893"/>
      <c r="AT464" s="893"/>
      <c r="AU464" s="893"/>
      <c r="AV464" s="893"/>
      <c r="AW464" s="893"/>
      <c r="AX464" s="893"/>
      <c r="AY464" s="893"/>
      <c r="AZ464" s="893"/>
      <c r="BA464" s="893"/>
      <c r="BB464" s="893"/>
      <c r="BC464" s="893"/>
      <c r="BD464" s="893"/>
      <c r="BE464" s="893"/>
      <c r="BF464" s="893"/>
      <c r="BG464" s="893"/>
      <c r="BH464" s="893"/>
      <c r="BI464" s="893"/>
      <c r="BJ464" s="893"/>
      <c r="BK464" s="893"/>
      <c r="BL464" s="893"/>
    </row>
    <row r="465" spans="4:64" s="892" customFormat="1" ht="12.75" customHeight="1">
      <c r="D465" s="4"/>
      <c r="E465" s="893"/>
      <c r="F465" s="893"/>
      <c r="G465" s="893"/>
      <c r="H465" s="893"/>
      <c r="I465" s="893"/>
      <c r="J465" s="893"/>
      <c r="K465" s="893"/>
      <c r="L465" s="893"/>
      <c r="M465" s="893"/>
      <c r="N465" s="893"/>
      <c r="O465" s="893"/>
      <c r="P465" s="893"/>
      <c r="Q465" s="893"/>
      <c r="R465" s="893"/>
      <c r="S465" s="893"/>
      <c r="T465" s="893"/>
      <c r="U465" s="893"/>
      <c r="V465" s="893"/>
      <c r="W465" s="893"/>
      <c r="X465" s="893"/>
      <c r="Y465" s="893"/>
      <c r="Z465" s="893"/>
      <c r="AA465" s="893"/>
      <c r="AB465" s="893"/>
      <c r="AC465" s="893"/>
      <c r="AD465" s="893"/>
      <c r="AE465" s="893"/>
      <c r="AF465" s="893"/>
      <c r="AG465" s="893"/>
      <c r="AH465" s="893"/>
      <c r="AI465" s="893"/>
      <c r="AJ465" s="893"/>
      <c r="AK465" s="893"/>
      <c r="AL465" s="893"/>
      <c r="AM465" s="893"/>
      <c r="AN465" s="893"/>
      <c r="AO465" s="893"/>
      <c r="AP465" s="893"/>
      <c r="AQ465" s="893"/>
      <c r="AR465" s="893"/>
      <c r="AS465" s="893"/>
      <c r="AT465" s="893"/>
      <c r="AU465" s="893"/>
      <c r="AV465" s="893"/>
      <c r="AW465" s="893"/>
      <c r="AX465" s="893"/>
      <c r="AY465" s="893"/>
      <c r="AZ465" s="893"/>
      <c r="BA465" s="893"/>
      <c r="BB465" s="893"/>
      <c r="BC465" s="893"/>
      <c r="BD465" s="893"/>
      <c r="BE465" s="893"/>
      <c r="BF465" s="893"/>
      <c r="BG465" s="893"/>
      <c r="BH465" s="893"/>
      <c r="BI465" s="893"/>
      <c r="BJ465" s="893"/>
      <c r="BK465" s="893"/>
      <c r="BL465" s="893"/>
    </row>
    <row r="466" spans="4:64" s="892" customFormat="1" ht="12.75" customHeight="1">
      <c r="D466" s="4"/>
      <c r="E466" s="893"/>
      <c r="F466" s="893"/>
      <c r="G466" s="893"/>
      <c r="H466" s="893"/>
      <c r="I466" s="893"/>
      <c r="J466" s="893"/>
      <c r="K466" s="893"/>
      <c r="L466" s="893"/>
      <c r="M466" s="893"/>
      <c r="N466" s="893"/>
      <c r="O466" s="893"/>
      <c r="P466" s="893"/>
      <c r="Q466" s="893"/>
      <c r="R466" s="893"/>
      <c r="S466" s="893"/>
      <c r="T466" s="893"/>
      <c r="U466" s="893"/>
      <c r="V466" s="893"/>
      <c r="W466" s="893"/>
      <c r="X466" s="893"/>
      <c r="Y466" s="893"/>
      <c r="Z466" s="893"/>
      <c r="AA466" s="893"/>
      <c r="AB466" s="893"/>
      <c r="AC466" s="893"/>
      <c r="AD466" s="893"/>
      <c r="AE466" s="893"/>
      <c r="AF466" s="893"/>
      <c r="AG466" s="893"/>
      <c r="AH466" s="893"/>
      <c r="AI466" s="893"/>
      <c r="AJ466" s="893"/>
      <c r="AK466" s="893"/>
      <c r="AL466" s="893"/>
      <c r="AM466" s="893"/>
      <c r="AN466" s="893"/>
      <c r="AO466" s="893"/>
      <c r="AP466" s="893"/>
      <c r="AQ466" s="893"/>
      <c r="AR466" s="893"/>
      <c r="AS466" s="893"/>
      <c r="AT466" s="893"/>
      <c r="AU466" s="893"/>
      <c r="AV466" s="893"/>
      <c r="AW466" s="893"/>
      <c r="AX466" s="893"/>
      <c r="AY466" s="893"/>
      <c r="AZ466" s="893"/>
      <c r="BA466" s="893"/>
      <c r="BB466" s="893"/>
      <c r="BC466" s="893"/>
      <c r="BD466" s="893"/>
      <c r="BE466" s="893"/>
      <c r="BF466" s="893"/>
      <c r="BG466" s="893"/>
      <c r="BH466" s="893"/>
      <c r="BI466" s="893"/>
      <c r="BJ466" s="893"/>
      <c r="BK466" s="893"/>
      <c r="BL466" s="893"/>
    </row>
    <row r="467" spans="4:64" s="892" customFormat="1" ht="11.1" customHeight="1">
      <c r="D467" s="4"/>
      <c r="E467" s="893"/>
      <c r="F467" s="893"/>
      <c r="G467" s="893"/>
      <c r="H467" s="893"/>
      <c r="I467" s="893"/>
      <c r="J467" s="893"/>
      <c r="K467" s="893"/>
      <c r="L467" s="893"/>
      <c r="M467" s="893"/>
      <c r="N467" s="893"/>
      <c r="O467" s="893"/>
      <c r="P467" s="893"/>
      <c r="Q467" s="893"/>
      <c r="R467" s="893"/>
      <c r="S467" s="893"/>
      <c r="T467" s="893"/>
      <c r="U467" s="893"/>
      <c r="V467" s="893"/>
      <c r="W467" s="893"/>
      <c r="X467" s="893"/>
      <c r="Y467" s="893"/>
      <c r="Z467" s="893"/>
      <c r="AA467" s="893"/>
      <c r="AB467" s="893"/>
      <c r="AC467" s="893"/>
      <c r="AD467" s="893"/>
      <c r="AE467" s="893"/>
      <c r="AF467" s="893"/>
      <c r="AG467" s="893"/>
      <c r="AH467" s="893"/>
      <c r="AI467" s="893"/>
      <c r="AJ467" s="893"/>
      <c r="AK467" s="893"/>
      <c r="AL467" s="893"/>
      <c r="AM467" s="893"/>
      <c r="AN467" s="893"/>
      <c r="AO467" s="893"/>
      <c r="AP467" s="893"/>
      <c r="AQ467" s="893"/>
      <c r="AR467" s="893"/>
      <c r="AS467" s="893"/>
      <c r="AT467" s="893"/>
      <c r="AU467" s="893"/>
      <c r="AV467" s="893"/>
      <c r="AW467" s="893"/>
      <c r="AX467" s="893"/>
      <c r="AY467" s="893"/>
      <c r="AZ467" s="893"/>
      <c r="BA467" s="893"/>
      <c r="BB467" s="893"/>
      <c r="BC467" s="893"/>
      <c r="BD467" s="893"/>
      <c r="BE467" s="893"/>
      <c r="BF467" s="893"/>
      <c r="BG467" s="893"/>
      <c r="BH467" s="893"/>
      <c r="BI467" s="893"/>
      <c r="BJ467" s="893"/>
      <c r="BK467" s="893"/>
      <c r="BL467" s="893"/>
    </row>
    <row r="468" spans="4:64" s="892" customFormat="1" ht="11.1" customHeight="1">
      <c r="D468" s="4"/>
      <c r="E468" s="893"/>
      <c r="F468" s="893"/>
      <c r="G468" s="893"/>
      <c r="H468" s="893"/>
      <c r="I468" s="893"/>
      <c r="J468" s="893"/>
      <c r="K468" s="893"/>
      <c r="L468" s="893"/>
      <c r="M468" s="893"/>
      <c r="N468" s="893"/>
      <c r="O468" s="893"/>
      <c r="P468" s="893"/>
      <c r="Q468" s="893"/>
      <c r="R468" s="893"/>
      <c r="S468" s="893"/>
      <c r="T468" s="893"/>
      <c r="U468" s="893"/>
      <c r="V468" s="893"/>
      <c r="W468" s="893"/>
      <c r="X468" s="893"/>
      <c r="Y468" s="893"/>
      <c r="Z468" s="893"/>
      <c r="AA468" s="893"/>
      <c r="AB468" s="893"/>
      <c r="AC468" s="893"/>
      <c r="AD468" s="893"/>
      <c r="AE468" s="893"/>
      <c r="AF468" s="893"/>
      <c r="AG468" s="893"/>
      <c r="AH468" s="893"/>
      <c r="AI468" s="893"/>
      <c r="AJ468" s="893"/>
      <c r="AK468" s="893"/>
      <c r="AL468" s="893"/>
      <c r="AM468" s="893"/>
      <c r="AN468" s="893"/>
      <c r="AO468" s="893"/>
      <c r="AP468" s="893"/>
      <c r="AQ468" s="893"/>
      <c r="AR468" s="893"/>
      <c r="AS468" s="893"/>
      <c r="AT468" s="893"/>
      <c r="AU468" s="893"/>
      <c r="AV468" s="893"/>
      <c r="AW468" s="893"/>
      <c r="AX468" s="893"/>
      <c r="AY468" s="893"/>
      <c r="AZ468" s="893"/>
      <c r="BA468" s="893"/>
      <c r="BB468" s="893"/>
      <c r="BC468" s="893"/>
      <c r="BD468" s="893"/>
      <c r="BE468" s="893"/>
      <c r="BF468" s="893"/>
      <c r="BG468" s="893"/>
      <c r="BH468" s="893"/>
      <c r="BI468" s="893"/>
      <c r="BJ468" s="893"/>
      <c r="BK468" s="893"/>
      <c r="BL468" s="893"/>
    </row>
    <row r="469" spans="4:64" s="892" customFormat="1" ht="13.5" customHeight="1">
      <c r="D469" s="4"/>
      <c r="E469" s="893"/>
      <c r="F469" s="893"/>
      <c r="G469" s="893"/>
      <c r="H469" s="893"/>
      <c r="I469" s="893"/>
      <c r="J469" s="893"/>
      <c r="K469" s="893"/>
      <c r="L469" s="893"/>
      <c r="M469" s="893"/>
      <c r="N469" s="893"/>
      <c r="O469" s="893"/>
      <c r="P469" s="893"/>
      <c r="Q469" s="893"/>
      <c r="R469" s="893"/>
      <c r="S469" s="893"/>
      <c r="T469" s="893"/>
      <c r="U469" s="893"/>
      <c r="V469" s="893"/>
      <c r="W469" s="893"/>
      <c r="X469" s="893"/>
      <c r="Y469" s="893"/>
      <c r="Z469" s="893"/>
      <c r="AA469" s="893"/>
      <c r="AB469" s="893"/>
      <c r="AC469" s="893"/>
      <c r="AD469" s="893"/>
      <c r="AE469" s="893"/>
      <c r="AF469" s="893"/>
      <c r="AG469" s="893"/>
      <c r="AH469" s="893"/>
      <c r="AI469" s="893"/>
      <c r="AJ469" s="893"/>
      <c r="AK469" s="893"/>
      <c r="AL469" s="893"/>
      <c r="AM469" s="893"/>
      <c r="AN469" s="893"/>
      <c r="AO469" s="893"/>
      <c r="AP469" s="893"/>
      <c r="AQ469" s="893"/>
      <c r="AR469" s="893"/>
      <c r="AS469" s="893"/>
      <c r="AT469" s="893"/>
      <c r="AU469" s="893"/>
      <c r="AV469" s="893"/>
      <c r="AW469" s="893"/>
      <c r="AX469" s="893"/>
      <c r="AY469" s="893"/>
      <c r="AZ469" s="893"/>
      <c r="BA469" s="893"/>
      <c r="BB469" s="893"/>
      <c r="BC469" s="893"/>
      <c r="BD469" s="893"/>
      <c r="BE469" s="893"/>
      <c r="BF469" s="893"/>
      <c r="BG469" s="893"/>
      <c r="BH469" s="893"/>
      <c r="BI469" s="893"/>
      <c r="BJ469" s="893"/>
      <c r="BK469" s="893"/>
      <c r="BL469" s="893"/>
    </row>
    <row r="470" spans="4:64" s="892" customFormat="1" ht="13.5" customHeight="1">
      <c r="D470" s="4"/>
      <c r="E470" s="893"/>
      <c r="F470" s="893"/>
      <c r="G470" s="893"/>
      <c r="H470" s="893"/>
      <c r="I470" s="893"/>
      <c r="J470" s="893"/>
      <c r="K470" s="893"/>
      <c r="L470" s="893"/>
      <c r="M470" s="893"/>
      <c r="N470" s="893"/>
      <c r="O470" s="893"/>
      <c r="P470" s="893"/>
      <c r="Q470" s="893"/>
      <c r="R470" s="893"/>
      <c r="S470" s="893"/>
      <c r="T470" s="893"/>
      <c r="U470" s="893"/>
      <c r="V470" s="893"/>
      <c r="W470" s="893"/>
      <c r="X470" s="893"/>
      <c r="Y470" s="893"/>
      <c r="Z470" s="893"/>
      <c r="AA470" s="893"/>
      <c r="AB470" s="893"/>
      <c r="AC470" s="893"/>
      <c r="AD470" s="893"/>
      <c r="AE470" s="893"/>
      <c r="AF470" s="893"/>
      <c r="AG470" s="893"/>
      <c r="AH470" s="893"/>
      <c r="AI470" s="893"/>
      <c r="AJ470" s="893"/>
      <c r="AK470" s="893"/>
      <c r="AL470" s="893"/>
      <c r="AM470" s="893"/>
      <c r="AN470" s="893"/>
      <c r="AO470" s="893"/>
      <c r="AP470" s="893"/>
      <c r="AQ470" s="893"/>
      <c r="AR470" s="893"/>
      <c r="AS470" s="893"/>
      <c r="AT470" s="893"/>
      <c r="AU470" s="893"/>
      <c r="AV470" s="893"/>
      <c r="AW470" s="893"/>
      <c r="AX470" s="893"/>
      <c r="AY470" s="893"/>
      <c r="AZ470" s="893"/>
      <c r="BA470" s="893"/>
      <c r="BB470" s="893"/>
      <c r="BC470" s="893"/>
      <c r="BD470" s="893"/>
      <c r="BE470" s="893"/>
      <c r="BF470" s="893"/>
      <c r="BG470" s="893"/>
      <c r="BH470" s="893"/>
      <c r="BI470" s="893"/>
      <c r="BJ470" s="893"/>
      <c r="BK470" s="893"/>
      <c r="BL470" s="893"/>
    </row>
    <row r="471" spans="4:64" s="892" customFormat="1" ht="13.5" customHeight="1">
      <c r="D471" s="4"/>
      <c r="E471" s="893"/>
      <c r="F471" s="893"/>
      <c r="G471" s="893"/>
      <c r="H471" s="893"/>
      <c r="I471" s="893"/>
      <c r="J471" s="893"/>
      <c r="K471" s="893"/>
      <c r="L471" s="893"/>
      <c r="M471" s="893"/>
      <c r="N471" s="893"/>
      <c r="O471" s="893"/>
      <c r="P471" s="893"/>
      <c r="Q471" s="893"/>
      <c r="R471" s="893"/>
      <c r="S471" s="893"/>
      <c r="T471" s="893"/>
      <c r="U471" s="893"/>
      <c r="V471" s="893"/>
      <c r="W471" s="893"/>
      <c r="X471" s="893"/>
      <c r="Y471" s="893"/>
      <c r="Z471" s="893"/>
      <c r="AA471" s="893"/>
      <c r="AB471" s="893"/>
      <c r="AC471" s="893"/>
      <c r="AD471" s="893"/>
      <c r="AE471" s="893"/>
      <c r="AF471" s="893"/>
      <c r="AG471" s="893"/>
      <c r="AH471" s="893"/>
      <c r="AI471" s="893"/>
      <c r="AJ471" s="893"/>
      <c r="AK471" s="893"/>
      <c r="AL471" s="893"/>
      <c r="AM471" s="893"/>
      <c r="AN471" s="893"/>
      <c r="AO471" s="893"/>
      <c r="AP471" s="893"/>
      <c r="AQ471" s="893"/>
      <c r="AR471" s="893"/>
      <c r="AS471" s="893"/>
      <c r="AT471" s="893"/>
      <c r="AU471" s="893"/>
      <c r="AV471" s="893"/>
      <c r="AW471" s="893"/>
      <c r="AX471" s="893"/>
      <c r="AY471" s="893"/>
      <c r="AZ471" s="893"/>
      <c r="BA471" s="893"/>
      <c r="BB471" s="893"/>
      <c r="BC471" s="893"/>
      <c r="BD471" s="893"/>
      <c r="BE471" s="893"/>
      <c r="BF471" s="893"/>
      <c r="BG471" s="893"/>
      <c r="BH471" s="893"/>
      <c r="BI471" s="893"/>
      <c r="BJ471" s="893"/>
      <c r="BK471" s="893"/>
      <c r="BL471" s="893"/>
    </row>
    <row r="472" spans="4:64" s="892" customFormat="1" ht="13.5" customHeight="1">
      <c r="D472" s="4"/>
      <c r="E472" s="893"/>
      <c r="F472" s="893"/>
      <c r="G472" s="893"/>
      <c r="H472" s="893"/>
      <c r="I472" s="893"/>
      <c r="J472" s="893"/>
      <c r="K472" s="893"/>
      <c r="L472" s="893"/>
      <c r="M472" s="893"/>
      <c r="N472" s="893"/>
      <c r="O472" s="893"/>
      <c r="P472" s="893"/>
      <c r="Q472" s="893"/>
      <c r="R472" s="893"/>
      <c r="S472" s="893"/>
      <c r="T472" s="893"/>
      <c r="U472" s="893"/>
      <c r="V472" s="893"/>
      <c r="W472" s="893"/>
      <c r="X472" s="893"/>
      <c r="Y472" s="893"/>
      <c r="Z472" s="893"/>
      <c r="AA472" s="893"/>
      <c r="AB472" s="893"/>
      <c r="AC472" s="893"/>
      <c r="AD472" s="893"/>
      <c r="AE472" s="893"/>
      <c r="AF472" s="893"/>
      <c r="AG472" s="893"/>
      <c r="AH472" s="893"/>
      <c r="AI472" s="893"/>
      <c r="AJ472" s="893"/>
      <c r="AK472" s="893"/>
      <c r="AL472" s="893"/>
      <c r="AM472" s="893"/>
      <c r="AN472" s="893"/>
      <c r="AO472" s="893"/>
      <c r="AP472" s="893"/>
      <c r="AQ472" s="893"/>
      <c r="AR472" s="893"/>
      <c r="AS472" s="893"/>
      <c r="AT472" s="893"/>
      <c r="AU472" s="893"/>
      <c r="AV472" s="893"/>
      <c r="AW472" s="893"/>
      <c r="AX472" s="893"/>
      <c r="AY472" s="893"/>
      <c r="AZ472" s="893"/>
      <c r="BA472" s="893"/>
      <c r="BB472" s="893"/>
      <c r="BC472" s="893"/>
      <c r="BD472" s="893"/>
      <c r="BE472" s="893"/>
      <c r="BF472" s="893"/>
      <c r="BG472" s="893"/>
      <c r="BH472" s="893"/>
      <c r="BI472" s="893"/>
      <c r="BJ472" s="893"/>
      <c r="BK472" s="893"/>
      <c r="BL472" s="893"/>
    </row>
    <row r="473" spans="4:64" s="892" customFormat="1" ht="3.75" customHeight="1">
      <c r="D473" s="4"/>
      <c r="E473" s="893"/>
      <c r="F473" s="893"/>
      <c r="G473" s="893"/>
      <c r="H473" s="893"/>
      <c r="I473" s="893"/>
      <c r="J473" s="893"/>
      <c r="K473" s="893"/>
      <c r="L473" s="893"/>
      <c r="M473" s="893"/>
      <c r="N473" s="893"/>
      <c r="O473" s="893"/>
      <c r="P473" s="893"/>
      <c r="Q473" s="893"/>
      <c r="R473" s="893"/>
      <c r="S473" s="893"/>
      <c r="T473" s="893"/>
      <c r="U473" s="893"/>
      <c r="V473" s="893"/>
      <c r="W473" s="893"/>
      <c r="X473" s="893"/>
      <c r="Y473" s="893"/>
      <c r="Z473" s="893"/>
      <c r="AA473" s="893"/>
      <c r="AB473" s="893"/>
      <c r="AC473" s="893"/>
      <c r="AD473" s="893"/>
      <c r="AE473" s="893"/>
      <c r="AF473" s="893"/>
      <c r="AG473" s="893"/>
      <c r="AH473" s="893"/>
      <c r="AI473" s="893"/>
      <c r="AJ473" s="893"/>
      <c r="AK473" s="893"/>
      <c r="AL473" s="893"/>
      <c r="AM473" s="893"/>
      <c r="AN473" s="893"/>
      <c r="AO473" s="893"/>
      <c r="AP473" s="893"/>
      <c r="AQ473" s="893"/>
      <c r="AR473" s="893"/>
      <c r="AS473" s="893"/>
      <c r="AT473" s="893"/>
      <c r="AU473" s="893"/>
      <c r="AV473" s="893"/>
      <c r="AW473" s="893"/>
      <c r="AX473" s="893"/>
      <c r="AY473" s="893"/>
      <c r="AZ473" s="893"/>
      <c r="BA473" s="893"/>
      <c r="BB473" s="893"/>
      <c r="BC473" s="893"/>
      <c r="BD473" s="893"/>
      <c r="BE473" s="893"/>
      <c r="BF473" s="893"/>
      <c r="BG473" s="893"/>
      <c r="BH473" s="893"/>
      <c r="BI473" s="893"/>
      <c r="BJ473" s="893"/>
      <c r="BK473" s="893"/>
      <c r="BL473" s="893"/>
    </row>
    <row r="474" spans="4:64" s="892" customFormat="1" ht="10.5" customHeight="1">
      <c r="D474" s="4"/>
      <c r="E474" s="893"/>
      <c r="F474" s="893"/>
      <c r="G474" s="893"/>
      <c r="H474" s="893"/>
      <c r="I474" s="893"/>
      <c r="J474" s="893"/>
      <c r="K474" s="893"/>
      <c r="L474" s="893"/>
      <c r="M474" s="893"/>
      <c r="N474" s="893"/>
      <c r="O474" s="893"/>
      <c r="P474" s="893"/>
      <c r="Q474" s="893"/>
      <c r="R474" s="893"/>
      <c r="S474" s="893"/>
      <c r="T474" s="893"/>
      <c r="U474" s="893"/>
      <c r="V474" s="893"/>
      <c r="W474" s="893"/>
      <c r="X474" s="893"/>
      <c r="Y474" s="893"/>
      <c r="Z474" s="893"/>
      <c r="AA474" s="893"/>
      <c r="AB474" s="893"/>
      <c r="AC474" s="893"/>
      <c r="AD474" s="893"/>
      <c r="AE474" s="893"/>
      <c r="AF474" s="893"/>
      <c r="AG474" s="893"/>
      <c r="AH474" s="893"/>
      <c r="AI474" s="893"/>
      <c r="AJ474" s="893"/>
      <c r="AK474" s="893"/>
      <c r="AL474" s="893"/>
      <c r="AM474" s="893"/>
      <c r="AN474" s="893"/>
      <c r="AO474" s="893"/>
      <c r="AP474" s="893"/>
      <c r="AQ474" s="893"/>
      <c r="AR474" s="893"/>
      <c r="AS474" s="893"/>
      <c r="AT474" s="893"/>
      <c r="AU474" s="893"/>
      <c r="AV474" s="893"/>
      <c r="AW474" s="893"/>
      <c r="AX474" s="893"/>
      <c r="AY474" s="893"/>
      <c r="AZ474" s="893"/>
      <c r="BA474" s="893"/>
      <c r="BB474" s="893"/>
      <c r="BC474" s="893"/>
      <c r="BD474" s="893"/>
      <c r="BE474" s="893"/>
      <c r="BF474" s="893"/>
      <c r="BG474" s="893"/>
      <c r="BH474" s="893"/>
      <c r="BI474" s="893"/>
      <c r="BJ474" s="893"/>
      <c r="BK474" s="893"/>
      <c r="BL474" s="893"/>
    </row>
    <row r="475" spans="4:64" s="892" customFormat="1" ht="17.25" customHeight="1">
      <c r="D475" s="4"/>
      <c r="E475" s="893"/>
      <c r="F475" s="893"/>
      <c r="G475" s="893"/>
      <c r="H475" s="893"/>
      <c r="I475" s="893"/>
      <c r="J475" s="893"/>
      <c r="K475" s="893"/>
      <c r="L475" s="893"/>
      <c r="M475" s="893"/>
      <c r="N475" s="893"/>
      <c r="O475" s="893"/>
      <c r="P475" s="893"/>
      <c r="Q475" s="893"/>
      <c r="R475" s="893"/>
      <c r="S475" s="893"/>
      <c r="T475" s="893"/>
      <c r="U475" s="893"/>
      <c r="V475" s="893"/>
      <c r="W475" s="893"/>
      <c r="X475" s="893"/>
      <c r="Y475" s="893"/>
      <c r="Z475" s="893"/>
      <c r="AA475" s="893"/>
      <c r="AB475" s="893"/>
      <c r="AC475" s="893"/>
      <c r="AD475" s="893"/>
      <c r="AE475" s="893"/>
      <c r="AF475" s="893"/>
      <c r="AG475" s="893"/>
      <c r="AH475" s="893"/>
      <c r="AI475" s="893"/>
      <c r="AJ475" s="893"/>
      <c r="AK475" s="893"/>
      <c r="AL475" s="893"/>
      <c r="AM475" s="893"/>
      <c r="AN475" s="893"/>
      <c r="AO475" s="893"/>
      <c r="AP475" s="893"/>
      <c r="AQ475" s="893"/>
      <c r="AR475" s="893"/>
      <c r="AS475" s="893"/>
      <c r="AT475" s="893"/>
      <c r="AU475" s="893"/>
      <c r="AV475" s="893"/>
      <c r="AW475" s="893"/>
      <c r="AX475" s="893"/>
      <c r="AY475" s="893"/>
      <c r="AZ475" s="893"/>
      <c r="BA475" s="893"/>
      <c r="BB475" s="893"/>
      <c r="BC475" s="893"/>
      <c r="BD475" s="893"/>
      <c r="BE475" s="893"/>
      <c r="BF475" s="893"/>
      <c r="BG475" s="893"/>
      <c r="BH475" s="893"/>
      <c r="BI475" s="893"/>
      <c r="BJ475" s="893"/>
      <c r="BK475" s="893"/>
      <c r="BL475" s="893"/>
    </row>
    <row r="476" spans="4:64" s="892" customFormat="1" ht="17.25" customHeight="1">
      <c r="D476" s="4"/>
      <c r="E476" s="893"/>
      <c r="F476" s="893"/>
      <c r="G476" s="893"/>
      <c r="H476" s="893"/>
      <c r="I476" s="893"/>
      <c r="J476" s="893"/>
      <c r="K476" s="893"/>
      <c r="L476" s="893"/>
      <c r="M476" s="893"/>
      <c r="N476" s="893"/>
      <c r="O476" s="893"/>
      <c r="P476" s="893"/>
      <c r="Q476" s="893"/>
      <c r="R476" s="893"/>
      <c r="S476" s="893"/>
      <c r="T476" s="893"/>
      <c r="U476" s="893"/>
      <c r="V476" s="893"/>
      <c r="W476" s="893"/>
      <c r="X476" s="893"/>
      <c r="Y476" s="893"/>
      <c r="Z476" s="893"/>
      <c r="AA476" s="893"/>
      <c r="AB476" s="893"/>
      <c r="AC476" s="893"/>
      <c r="AD476" s="893"/>
      <c r="AE476" s="893"/>
      <c r="AF476" s="893"/>
      <c r="AG476" s="893"/>
      <c r="AH476" s="893"/>
      <c r="AI476" s="893"/>
      <c r="AJ476" s="893"/>
      <c r="AK476" s="893"/>
      <c r="AL476" s="893"/>
      <c r="AM476" s="893"/>
      <c r="AN476" s="893"/>
      <c r="AO476" s="893"/>
      <c r="AP476" s="893"/>
      <c r="AQ476" s="893"/>
      <c r="AR476" s="893"/>
      <c r="AS476" s="893"/>
      <c r="AT476" s="893"/>
      <c r="AU476" s="893"/>
      <c r="AV476" s="893"/>
      <c r="AW476" s="893"/>
      <c r="AX476" s="893"/>
      <c r="AY476" s="893"/>
      <c r="AZ476" s="893"/>
      <c r="BA476" s="893"/>
      <c r="BB476" s="893"/>
      <c r="BC476" s="893"/>
      <c r="BD476" s="893"/>
      <c r="BE476" s="893"/>
      <c r="BF476" s="893"/>
      <c r="BG476" s="893"/>
      <c r="BH476" s="893"/>
      <c r="BI476" s="893"/>
      <c r="BJ476" s="893"/>
      <c r="BK476" s="893"/>
      <c r="BL476" s="893"/>
    </row>
    <row r="477" spans="4:64" s="892" customFormat="1" ht="17.25" customHeight="1">
      <c r="D477" s="4"/>
      <c r="E477" s="893"/>
      <c r="F477" s="893"/>
      <c r="G477" s="893"/>
      <c r="H477" s="893"/>
      <c r="I477" s="893"/>
      <c r="J477" s="893"/>
      <c r="K477" s="893"/>
      <c r="L477" s="893"/>
      <c r="M477" s="893"/>
      <c r="N477" s="893"/>
      <c r="O477" s="893"/>
      <c r="P477" s="893"/>
      <c r="Q477" s="893"/>
      <c r="R477" s="893"/>
      <c r="S477" s="893"/>
      <c r="T477" s="893"/>
      <c r="U477" s="893"/>
      <c r="V477" s="893"/>
      <c r="W477" s="893"/>
      <c r="X477" s="893"/>
      <c r="Y477" s="893"/>
      <c r="Z477" s="893"/>
      <c r="AA477" s="893"/>
      <c r="AB477" s="893"/>
      <c r="AC477" s="893"/>
      <c r="AD477" s="893"/>
      <c r="AE477" s="893"/>
      <c r="AF477" s="893"/>
      <c r="AG477" s="893"/>
      <c r="AH477" s="893"/>
      <c r="AI477" s="893"/>
      <c r="AJ477" s="893"/>
      <c r="AK477" s="893"/>
      <c r="AL477" s="893"/>
      <c r="AM477" s="893"/>
      <c r="AN477" s="893"/>
      <c r="AO477" s="893"/>
      <c r="AP477" s="893"/>
      <c r="AQ477" s="893"/>
      <c r="AR477" s="893"/>
      <c r="AS477" s="893"/>
      <c r="AT477" s="893"/>
      <c r="AU477" s="893"/>
      <c r="AV477" s="893"/>
      <c r="AW477" s="893"/>
      <c r="AX477" s="893"/>
      <c r="AY477" s="893"/>
      <c r="AZ477" s="893"/>
      <c r="BA477" s="893"/>
      <c r="BB477" s="893"/>
      <c r="BC477" s="893"/>
      <c r="BD477" s="893"/>
      <c r="BE477" s="893"/>
      <c r="BF477" s="893"/>
      <c r="BG477" s="893"/>
      <c r="BH477" s="893"/>
      <c r="BI477" s="893"/>
      <c r="BJ477" s="893"/>
      <c r="BK477" s="893"/>
      <c r="BL477" s="893"/>
    </row>
    <row r="478" spans="4:64" s="892" customFormat="1" ht="17.25" customHeight="1">
      <c r="D478" s="4"/>
      <c r="E478" s="893"/>
      <c r="F478" s="893"/>
      <c r="G478" s="893"/>
      <c r="H478" s="893"/>
      <c r="I478" s="893"/>
      <c r="J478" s="893"/>
      <c r="K478" s="893"/>
      <c r="L478" s="893"/>
      <c r="M478" s="893"/>
      <c r="N478" s="893"/>
      <c r="O478" s="893"/>
      <c r="P478" s="893"/>
      <c r="Q478" s="893"/>
      <c r="R478" s="893"/>
      <c r="S478" s="893"/>
      <c r="T478" s="893"/>
      <c r="U478" s="893"/>
      <c r="V478" s="893"/>
      <c r="W478" s="893"/>
      <c r="X478" s="893"/>
      <c r="Y478" s="893"/>
      <c r="Z478" s="893"/>
      <c r="AA478" s="893"/>
      <c r="AB478" s="893"/>
      <c r="AC478" s="893"/>
      <c r="AD478" s="893"/>
      <c r="AE478" s="893"/>
      <c r="AF478" s="893"/>
      <c r="AG478" s="893"/>
      <c r="AH478" s="893"/>
      <c r="AI478" s="893"/>
      <c r="AJ478" s="893"/>
      <c r="AK478" s="893"/>
      <c r="AL478" s="893"/>
      <c r="AM478" s="893"/>
      <c r="AN478" s="893"/>
      <c r="AO478" s="893"/>
      <c r="AP478" s="893"/>
      <c r="AQ478" s="893"/>
      <c r="AR478" s="893"/>
      <c r="AS478" s="893"/>
      <c r="AT478" s="893"/>
      <c r="AU478" s="893"/>
      <c r="AV478" s="893"/>
      <c r="AW478" s="893"/>
      <c r="AX478" s="893"/>
      <c r="AY478" s="893"/>
      <c r="AZ478" s="893"/>
      <c r="BA478" s="893"/>
      <c r="BB478" s="893"/>
      <c r="BC478" s="893"/>
      <c r="BD478" s="893"/>
      <c r="BE478" s="893"/>
      <c r="BF478" s="893"/>
      <c r="BG478" s="893"/>
      <c r="BH478" s="893"/>
      <c r="BI478" s="893"/>
      <c r="BJ478" s="893"/>
      <c r="BK478" s="893"/>
      <c r="BL478" s="893"/>
    </row>
    <row r="479" spans="4:64" s="892" customFormat="1" ht="12" customHeight="1">
      <c r="D479" s="4"/>
      <c r="E479" s="893"/>
      <c r="F479" s="893"/>
      <c r="G479" s="893"/>
      <c r="H479" s="893"/>
      <c r="I479" s="893"/>
      <c r="J479" s="893"/>
      <c r="K479" s="893"/>
      <c r="L479" s="893"/>
      <c r="M479" s="893"/>
      <c r="N479" s="893"/>
      <c r="O479" s="893"/>
      <c r="P479" s="893"/>
      <c r="Q479" s="893"/>
      <c r="R479" s="893"/>
      <c r="S479" s="893"/>
      <c r="T479" s="893"/>
      <c r="U479" s="893"/>
      <c r="V479" s="893"/>
      <c r="W479" s="893"/>
      <c r="X479" s="893"/>
      <c r="Y479" s="893"/>
      <c r="Z479" s="893"/>
      <c r="AA479" s="893"/>
      <c r="AB479" s="893"/>
      <c r="AC479" s="893"/>
      <c r="AD479" s="893"/>
      <c r="AE479" s="893"/>
      <c r="AF479" s="893"/>
      <c r="AG479" s="893"/>
      <c r="AH479" s="893"/>
      <c r="AI479" s="893"/>
      <c r="AJ479" s="893"/>
      <c r="AK479" s="893"/>
      <c r="AL479" s="893"/>
      <c r="AM479" s="893"/>
      <c r="AN479" s="893"/>
      <c r="AO479" s="893"/>
      <c r="AP479" s="893"/>
      <c r="AQ479" s="893"/>
      <c r="AR479" s="893"/>
      <c r="AS479" s="893"/>
      <c r="AT479" s="893"/>
      <c r="AU479" s="893"/>
      <c r="AV479" s="893"/>
      <c r="AW479" s="893"/>
      <c r="AX479" s="893"/>
      <c r="AY479" s="893"/>
      <c r="AZ479" s="893"/>
      <c r="BA479" s="893"/>
      <c r="BB479" s="893"/>
      <c r="BC479" s="893"/>
      <c r="BD479" s="893"/>
      <c r="BE479" s="893"/>
      <c r="BF479" s="893"/>
      <c r="BG479" s="893"/>
      <c r="BH479" s="893"/>
      <c r="BI479" s="893"/>
      <c r="BJ479" s="893"/>
      <c r="BK479" s="893"/>
      <c r="BL479" s="893"/>
    </row>
    <row r="480" spans="4:64" s="892" customFormat="1" ht="15" customHeight="1">
      <c r="D480" s="4"/>
      <c r="E480" s="893"/>
      <c r="F480" s="893"/>
      <c r="G480" s="893"/>
      <c r="H480" s="893"/>
      <c r="I480" s="893"/>
      <c r="J480" s="893"/>
      <c r="K480" s="893"/>
      <c r="L480" s="893"/>
      <c r="M480" s="893"/>
      <c r="N480" s="893"/>
      <c r="O480" s="893"/>
      <c r="P480" s="893"/>
      <c r="Q480" s="893"/>
      <c r="R480" s="893"/>
      <c r="S480" s="893"/>
      <c r="T480" s="893"/>
      <c r="U480" s="893"/>
      <c r="V480" s="893"/>
      <c r="W480" s="893"/>
      <c r="X480" s="893"/>
      <c r="Y480" s="893"/>
      <c r="Z480" s="893"/>
      <c r="AA480" s="893"/>
      <c r="AB480" s="893"/>
      <c r="AC480" s="893"/>
      <c r="AD480" s="893"/>
      <c r="AE480" s="893"/>
      <c r="AF480" s="893"/>
      <c r="AG480" s="893"/>
      <c r="AH480" s="893"/>
      <c r="AI480" s="893"/>
      <c r="AJ480" s="893"/>
      <c r="AK480" s="893"/>
      <c r="AL480" s="893"/>
      <c r="AM480" s="893"/>
      <c r="AN480" s="893"/>
      <c r="AO480" s="893"/>
      <c r="AP480" s="893"/>
      <c r="AQ480" s="893"/>
      <c r="AR480" s="893"/>
      <c r="AS480" s="893"/>
      <c r="AT480" s="893"/>
      <c r="AU480" s="893"/>
      <c r="AV480" s="893"/>
      <c r="AW480" s="893"/>
      <c r="AX480" s="893"/>
      <c r="AY480" s="893"/>
      <c r="AZ480" s="893"/>
      <c r="BA480" s="893"/>
      <c r="BB480" s="893"/>
      <c r="BC480" s="893"/>
      <c r="BD480" s="893"/>
      <c r="BE480" s="893"/>
      <c r="BF480" s="893"/>
      <c r="BG480" s="893"/>
      <c r="BH480" s="893"/>
      <c r="BI480" s="893"/>
      <c r="BJ480" s="893"/>
      <c r="BK480" s="893"/>
      <c r="BL480" s="893"/>
    </row>
    <row r="481" spans="4:64" s="892" customFormat="1" ht="15" customHeight="1">
      <c r="D481" s="4"/>
      <c r="E481" s="893"/>
      <c r="F481" s="893"/>
      <c r="G481" s="893"/>
      <c r="H481" s="893"/>
      <c r="I481" s="893"/>
      <c r="J481" s="893"/>
      <c r="K481" s="893"/>
      <c r="L481" s="893"/>
      <c r="M481" s="893"/>
      <c r="N481" s="893"/>
      <c r="O481" s="893"/>
      <c r="P481" s="893"/>
      <c r="Q481" s="893"/>
      <c r="R481" s="893"/>
      <c r="S481" s="893"/>
      <c r="T481" s="893"/>
      <c r="U481" s="893"/>
      <c r="V481" s="893"/>
      <c r="W481" s="893"/>
      <c r="X481" s="893"/>
      <c r="Y481" s="893"/>
      <c r="Z481" s="893"/>
      <c r="AA481" s="893"/>
      <c r="AB481" s="893"/>
      <c r="AC481" s="893"/>
      <c r="AD481" s="893"/>
      <c r="AE481" s="893"/>
      <c r="AF481" s="893"/>
      <c r="AG481" s="893"/>
      <c r="AH481" s="893"/>
      <c r="AI481" s="893"/>
      <c r="AJ481" s="893"/>
      <c r="AK481" s="893"/>
      <c r="AL481" s="893"/>
      <c r="AM481" s="893"/>
      <c r="AN481" s="893"/>
      <c r="AO481" s="893"/>
      <c r="AP481" s="893"/>
      <c r="AQ481" s="893"/>
      <c r="AR481" s="893"/>
      <c r="AS481" s="893"/>
      <c r="AT481" s="893"/>
      <c r="AU481" s="893"/>
      <c r="AV481" s="893"/>
      <c r="AW481" s="893"/>
      <c r="AX481" s="893"/>
      <c r="AY481" s="893"/>
      <c r="AZ481" s="893"/>
      <c r="BA481" s="893"/>
      <c r="BB481" s="893"/>
      <c r="BC481" s="893"/>
      <c r="BD481" s="893"/>
      <c r="BE481" s="893"/>
      <c r="BF481" s="893"/>
      <c r="BG481" s="893"/>
      <c r="BH481" s="893"/>
      <c r="BI481" s="893"/>
      <c r="BJ481" s="893"/>
      <c r="BK481" s="893"/>
      <c r="BL481" s="893"/>
    </row>
    <row r="482" spans="4:64" s="892" customFormat="1" ht="45.75" customHeight="1">
      <c r="D482" s="4"/>
      <c r="E482" s="893"/>
      <c r="F482" s="893"/>
      <c r="G482" s="893"/>
      <c r="H482" s="893"/>
      <c r="I482" s="893"/>
      <c r="J482" s="893"/>
      <c r="K482" s="893"/>
      <c r="L482" s="893"/>
      <c r="M482" s="893"/>
      <c r="N482" s="893"/>
      <c r="O482" s="893"/>
      <c r="P482" s="893"/>
      <c r="Q482" s="893"/>
      <c r="R482" s="893"/>
      <c r="S482" s="893"/>
      <c r="T482" s="893"/>
      <c r="U482" s="893"/>
      <c r="V482" s="893"/>
      <c r="W482" s="893"/>
      <c r="X482" s="893"/>
      <c r="Y482" s="893"/>
      <c r="Z482" s="893"/>
      <c r="AA482" s="893"/>
      <c r="AB482" s="893"/>
      <c r="AC482" s="893"/>
      <c r="AD482" s="893"/>
      <c r="AE482" s="893"/>
      <c r="AF482" s="893"/>
      <c r="AG482" s="893"/>
      <c r="AH482" s="893"/>
      <c r="AI482" s="893"/>
      <c r="AJ482" s="893"/>
      <c r="AK482" s="893"/>
      <c r="AL482" s="893"/>
      <c r="AM482" s="893"/>
      <c r="AN482" s="893"/>
      <c r="AO482" s="893"/>
      <c r="AP482" s="893"/>
      <c r="AQ482" s="893"/>
      <c r="AR482" s="893"/>
      <c r="AS482" s="893"/>
      <c r="AT482" s="893"/>
      <c r="AU482" s="893"/>
      <c r="AV482" s="893"/>
      <c r="AW482" s="893"/>
      <c r="AX482" s="893"/>
      <c r="AY482" s="893"/>
      <c r="AZ482" s="893"/>
      <c r="BA482" s="893"/>
      <c r="BB482" s="893"/>
      <c r="BC482" s="893"/>
      <c r="BD482" s="893"/>
      <c r="BE482" s="893"/>
      <c r="BF482" s="893"/>
      <c r="BG482" s="893"/>
      <c r="BH482" s="893"/>
      <c r="BI482" s="893"/>
      <c r="BJ482" s="893"/>
      <c r="BK482" s="893"/>
      <c r="BL482" s="893"/>
    </row>
    <row r="483" spans="4:64" s="892" customFormat="1" ht="49.5" customHeight="1">
      <c r="D483" s="4"/>
      <c r="E483" s="893"/>
      <c r="F483" s="893"/>
      <c r="G483" s="893"/>
      <c r="H483" s="893"/>
      <c r="I483" s="893"/>
      <c r="J483" s="893"/>
      <c r="K483" s="893"/>
      <c r="L483" s="893"/>
      <c r="M483" s="893"/>
      <c r="N483" s="893"/>
      <c r="O483" s="893"/>
      <c r="P483" s="893"/>
      <c r="Q483" s="893"/>
      <c r="R483" s="893"/>
      <c r="S483" s="893"/>
      <c r="T483" s="893"/>
      <c r="U483" s="893"/>
      <c r="V483" s="893"/>
      <c r="W483" s="893"/>
      <c r="X483" s="893"/>
      <c r="Y483" s="893"/>
      <c r="Z483" s="893"/>
      <c r="AA483" s="893"/>
      <c r="AB483" s="893"/>
      <c r="AC483" s="893"/>
      <c r="AD483" s="893"/>
      <c r="AE483" s="893"/>
      <c r="AF483" s="893"/>
      <c r="AG483" s="893"/>
      <c r="AH483" s="893"/>
      <c r="AI483" s="893"/>
      <c r="AJ483" s="893"/>
      <c r="AK483" s="893"/>
      <c r="AL483" s="893"/>
      <c r="AM483" s="893"/>
      <c r="AN483" s="893"/>
      <c r="AO483" s="893"/>
      <c r="AP483" s="893"/>
      <c r="AQ483" s="893"/>
      <c r="AR483" s="893"/>
      <c r="AS483" s="893"/>
      <c r="AT483" s="893"/>
      <c r="AU483" s="893"/>
      <c r="AV483" s="893"/>
      <c r="AW483" s="893"/>
      <c r="AX483" s="893"/>
      <c r="AY483" s="893"/>
      <c r="AZ483" s="893"/>
      <c r="BA483" s="893"/>
      <c r="BB483" s="893"/>
      <c r="BC483" s="893"/>
      <c r="BD483" s="893"/>
      <c r="BE483" s="893"/>
      <c r="BF483" s="893"/>
      <c r="BG483" s="893"/>
      <c r="BH483" s="893"/>
      <c r="BI483" s="893"/>
      <c r="BJ483" s="893"/>
      <c r="BK483" s="893"/>
      <c r="BL483" s="893"/>
    </row>
    <row r="484" spans="4:64" s="892" customFormat="1" ht="12.75" customHeight="1">
      <c r="D484" s="4"/>
      <c r="E484" s="893"/>
      <c r="F484" s="893"/>
      <c r="G484" s="893"/>
      <c r="H484" s="893"/>
      <c r="I484" s="893"/>
      <c r="J484" s="893"/>
      <c r="K484" s="893"/>
      <c r="L484" s="893"/>
      <c r="M484" s="893"/>
      <c r="N484" s="893"/>
      <c r="O484" s="893"/>
      <c r="P484" s="893"/>
      <c r="Q484" s="893"/>
      <c r="R484" s="893"/>
      <c r="S484" s="893"/>
      <c r="T484" s="893"/>
      <c r="U484" s="893"/>
      <c r="V484" s="893"/>
      <c r="W484" s="893"/>
      <c r="X484" s="893"/>
      <c r="Y484" s="893"/>
      <c r="Z484" s="893"/>
      <c r="AA484" s="893"/>
      <c r="AB484" s="893"/>
      <c r="AC484" s="893"/>
      <c r="AD484" s="893"/>
      <c r="AE484" s="893"/>
      <c r="AF484" s="893"/>
      <c r="AG484" s="893"/>
      <c r="AH484" s="893"/>
      <c r="AI484" s="893"/>
      <c r="AJ484" s="893"/>
      <c r="AK484" s="893"/>
      <c r="AL484" s="893"/>
      <c r="AM484" s="893"/>
      <c r="AN484" s="893"/>
      <c r="AO484" s="893"/>
      <c r="AP484" s="893"/>
      <c r="AQ484" s="893"/>
      <c r="AR484" s="893"/>
      <c r="AS484" s="893"/>
      <c r="AT484" s="893"/>
      <c r="AU484" s="893"/>
      <c r="AV484" s="893"/>
      <c r="AW484" s="893"/>
      <c r="AX484" s="893"/>
      <c r="AY484" s="893"/>
      <c r="AZ484" s="893"/>
      <c r="BA484" s="893"/>
      <c r="BB484" s="893"/>
      <c r="BC484" s="893"/>
      <c r="BD484" s="893"/>
      <c r="BE484" s="893"/>
      <c r="BF484" s="893"/>
      <c r="BG484" s="893"/>
      <c r="BH484" s="893"/>
      <c r="BI484" s="893"/>
      <c r="BJ484" s="893"/>
      <c r="BK484" s="893"/>
      <c r="BL484" s="893"/>
    </row>
    <row r="485" spans="4:64" s="892" customFormat="1" ht="11.1" customHeight="1">
      <c r="D485" s="4"/>
      <c r="E485" s="893"/>
      <c r="F485" s="893"/>
      <c r="G485" s="893"/>
      <c r="H485" s="893"/>
      <c r="I485" s="893"/>
      <c r="J485" s="893"/>
      <c r="K485" s="893"/>
      <c r="L485" s="893"/>
      <c r="M485" s="893"/>
      <c r="N485" s="893"/>
      <c r="O485" s="893"/>
      <c r="P485" s="893"/>
      <c r="Q485" s="893"/>
      <c r="R485" s="893"/>
      <c r="S485" s="893"/>
      <c r="T485" s="893"/>
      <c r="U485" s="893"/>
      <c r="V485" s="893"/>
      <c r="W485" s="893"/>
      <c r="X485" s="893"/>
      <c r="Y485" s="893"/>
      <c r="Z485" s="893"/>
      <c r="AA485" s="893"/>
      <c r="AB485" s="893"/>
      <c r="AC485" s="893"/>
      <c r="AD485" s="893"/>
      <c r="AE485" s="893"/>
      <c r="AF485" s="893"/>
      <c r="AG485" s="893"/>
      <c r="AH485" s="893"/>
      <c r="AI485" s="893"/>
      <c r="AJ485" s="893"/>
      <c r="AK485" s="893"/>
      <c r="AL485" s="893"/>
      <c r="AM485" s="893"/>
      <c r="AN485" s="893"/>
      <c r="AO485" s="893"/>
      <c r="AP485" s="893"/>
      <c r="AQ485" s="893"/>
      <c r="AR485" s="893"/>
      <c r="AS485" s="893"/>
      <c r="AT485" s="893"/>
      <c r="AU485" s="893"/>
      <c r="AV485" s="893"/>
      <c r="AW485" s="893"/>
      <c r="AX485" s="893"/>
      <c r="AY485" s="893"/>
      <c r="AZ485" s="893"/>
      <c r="BA485" s="893"/>
      <c r="BB485" s="893"/>
      <c r="BC485" s="893"/>
      <c r="BD485" s="893"/>
      <c r="BE485" s="893"/>
      <c r="BF485" s="893"/>
      <c r="BG485" s="893"/>
      <c r="BH485" s="893"/>
      <c r="BI485" s="893"/>
      <c r="BJ485" s="893"/>
      <c r="BK485" s="893"/>
      <c r="BL485" s="893"/>
    </row>
    <row r="486" spans="4:64" s="892" customFormat="1" ht="24" customHeight="1">
      <c r="D486" s="4"/>
      <c r="E486" s="893"/>
      <c r="F486" s="893"/>
      <c r="G486" s="893"/>
      <c r="H486" s="893"/>
      <c r="I486" s="893"/>
      <c r="J486" s="893"/>
      <c r="K486" s="893"/>
      <c r="L486" s="893"/>
      <c r="M486" s="893"/>
      <c r="N486" s="893"/>
      <c r="O486" s="893"/>
      <c r="P486" s="893"/>
      <c r="Q486" s="893"/>
      <c r="R486" s="893"/>
      <c r="S486" s="893"/>
      <c r="T486" s="893"/>
      <c r="U486" s="893"/>
      <c r="V486" s="893"/>
      <c r="W486" s="893"/>
      <c r="X486" s="893"/>
      <c r="Y486" s="893"/>
      <c r="Z486" s="893"/>
      <c r="AA486" s="893"/>
      <c r="AB486" s="893"/>
      <c r="AC486" s="893"/>
      <c r="AD486" s="893"/>
      <c r="AE486" s="893"/>
      <c r="AF486" s="893"/>
      <c r="AG486" s="893"/>
      <c r="AH486" s="893"/>
      <c r="AI486" s="893"/>
      <c r="AJ486" s="893"/>
      <c r="AK486" s="893"/>
      <c r="AL486" s="893"/>
      <c r="AM486" s="893"/>
      <c r="AN486" s="893"/>
      <c r="AO486" s="893"/>
      <c r="AP486" s="893"/>
      <c r="AQ486" s="893"/>
      <c r="AR486" s="893"/>
      <c r="AS486" s="893"/>
      <c r="AT486" s="893"/>
      <c r="AU486" s="893"/>
      <c r="AV486" s="893"/>
      <c r="AW486" s="893"/>
      <c r="AX486" s="893"/>
      <c r="AY486" s="893"/>
      <c r="AZ486" s="893"/>
      <c r="BA486" s="893"/>
      <c r="BB486" s="893"/>
      <c r="BC486" s="893"/>
      <c r="BD486" s="893"/>
      <c r="BE486" s="893"/>
      <c r="BF486" s="893"/>
      <c r="BG486" s="893"/>
      <c r="BH486" s="893"/>
      <c r="BI486" s="893"/>
      <c r="BJ486" s="893"/>
      <c r="BK486" s="893"/>
      <c r="BL486" s="893"/>
    </row>
    <row r="487" spans="4:64" s="892" customFormat="1" ht="11.1" customHeight="1">
      <c r="D487" s="4"/>
      <c r="E487" s="893"/>
      <c r="F487" s="893"/>
      <c r="G487" s="893"/>
      <c r="H487" s="893"/>
      <c r="I487" s="893"/>
      <c r="J487" s="893"/>
      <c r="K487" s="893"/>
      <c r="L487" s="893"/>
      <c r="M487" s="893"/>
      <c r="N487" s="893"/>
      <c r="O487" s="893"/>
      <c r="P487" s="893"/>
      <c r="Q487" s="893"/>
      <c r="R487" s="893"/>
      <c r="S487" s="893"/>
      <c r="T487" s="893"/>
      <c r="U487" s="893"/>
      <c r="V487" s="893"/>
      <c r="W487" s="893"/>
      <c r="X487" s="893"/>
      <c r="Y487" s="893"/>
      <c r="Z487" s="893"/>
      <c r="AA487" s="893"/>
      <c r="AB487" s="893"/>
      <c r="AC487" s="893"/>
      <c r="AD487" s="893"/>
      <c r="AE487" s="893"/>
      <c r="AF487" s="893"/>
      <c r="AG487" s="893"/>
      <c r="AH487" s="893"/>
      <c r="AI487" s="893"/>
      <c r="AJ487" s="893"/>
      <c r="AK487" s="893"/>
      <c r="AL487" s="893"/>
      <c r="AM487" s="893"/>
      <c r="AN487" s="893"/>
      <c r="AO487" s="893"/>
      <c r="AP487" s="893"/>
      <c r="AQ487" s="893"/>
      <c r="AR487" s="893"/>
      <c r="AS487" s="893"/>
      <c r="AT487" s="893"/>
      <c r="AU487" s="893"/>
      <c r="AV487" s="893"/>
      <c r="AW487" s="893"/>
      <c r="AX487" s="893"/>
      <c r="AY487" s="893"/>
      <c r="AZ487" s="893"/>
      <c r="BA487" s="893"/>
      <c r="BB487" s="893"/>
      <c r="BC487" s="893"/>
      <c r="BD487" s="893"/>
      <c r="BE487" s="893"/>
      <c r="BF487" s="893"/>
      <c r="BG487" s="893"/>
      <c r="BH487" s="893"/>
      <c r="BI487" s="893"/>
      <c r="BJ487" s="893"/>
      <c r="BK487" s="893"/>
      <c r="BL487" s="893"/>
    </row>
    <row r="488" spans="4:64" s="892" customFormat="1" ht="12.75" customHeight="1">
      <c r="D488" s="4"/>
      <c r="E488" s="893"/>
      <c r="F488" s="893"/>
      <c r="G488" s="893"/>
      <c r="H488" s="893"/>
      <c r="I488" s="893"/>
      <c r="J488" s="893"/>
      <c r="K488" s="893"/>
      <c r="L488" s="893"/>
      <c r="M488" s="893"/>
      <c r="N488" s="893"/>
      <c r="O488" s="893"/>
      <c r="P488" s="893"/>
      <c r="Q488" s="893"/>
      <c r="R488" s="893"/>
      <c r="S488" s="893"/>
      <c r="T488" s="893"/>
      <c r="U488" s="893"/>
      <c r="V488" s="893"/>
      <c r="W488" s="893"/>
      <c r="X488" s="893"/>
      <c r="Y488" s="893"/>
      <c r="Z488" s="893"/>
      <c r="AA488" s="893"/>
      <c r="AB488" s="893"/>
      <c r="AC488" s="893"/>
      <c r="AD488" s="893"/>
      <c r="AE488" s="893"/>
      <c r="AF488" s="893"/>
      <c r="AG488" s="893"/>
      <c r="AH488" s="893"/>
      <c r="AI488" s="893"/>
      <c r="AJ488" s="893"/>
      <c r="AK488" s="893"/>
      <c r="AL488" s="893"/>
      <c r="AM488" s="893"/>
      <c r="AN488" s="893"/>
      <c r="AO488" s="893"/>
      <c r="AP488" s="893"/>
      <c r="AQ488" s="893"/>
      <c r="AR488" s="893"/>
      <c r="AS488" s="893"/>
      <c r="AT488" s="893"/>
      <c r="AU488" s="893"/>
      <c r="AV488" s="893"/>
      <c r="AW488" s="893"/>
      <c r="AX488" s="893"/>
      <c r="AY488" s="893"/>
      <c r="AZ488" s="893"/>
      <c r="BA488" s="893"/>
      <c r="BB488" s="893"/>
      <c r="BC488" s="893"/>
      <c r="BD488" s="893"/>
      <c r="BE488" s="893"/>
      <c r="BF488" s="893"/>
      <c r="BG488" s="893"/>
      <c r="BH488" s="893"/>
      <c r="BI488" s="893"/>
      <c r="BJ488" s="893"/>
      <c r="BK488" s="893"/>
      <c r="BL488" s="893"/>
    </row>
    <row r="489" spans="4:64" s="892" customFormat="1" ht="11.1" customHeight="1">
      <c r="D489" s="4"/>
      <c r="E489" s="893"/>
      <c r="F489" s="893"/>
      <c r="G489" s="893"/>
      <c r="H489" s="893"/>
      <c r="I489" s="893"/>
      <c r="J489" s="893"/>
      <c r="K489" s="893"/>
      <c r="L489" s="893"/>
      <c r="M489" s="893"/>
      <c r="N489" s="893"/>
      <c r="O489" s="893"/>
      <c r="P489" s="893"/>
      <c r="Q489" s="893"/>
      <c r="R489" s="893"/>
      <c r="S489" s="893"/>
      <c r="T489" s="893"/>
      <c r="U489" s="893"/>
      <c r="V489" s="893"/>
      <c r="W489" s="893"/>
      <c r="X489" s="893"/>
      <c r="Y489" s="893"/>
      <c r="Z489" s="893"/>
      <c r="AA489" s="893"/>
      <c r="AB489" s="893"/>
      <c r="AC489" s="893"/>
      <c r="AD489" s="893"/>
      <c r="AE489" s="893"/>
      <c r="AF489" s="893"/>
      <c r="AG489" s="893"/>
      <c r="AH489" s="893"/>
      <c r="AI489" s="893"/>
      <c r="AJ489" s="893"/>
      <c r="AK489" s="893"/>
      <c r="AL489" s="893"/>
      <c r="AM489" s="893"/>
      <c r="AN489" s="893"/>
      <c r="AO489" s="893"/>
      <c r="AP489" s="893"/>
      <c r="AQ489" s="893"/>
      <c r="AR489" s="893"/>
      <c r="AS489" s="893"/>
      <c r="AT489" s="893"/>
      <c r="AU489" s="893"/>
      <c r="AV489" s="893"/>
      <c r="AW489" s="893"/>
      <c r="AX489" s="893"/>
      <c r="AY489" s="893"/>
      <c r="AZ489" s="893"/>
      <c r="BA489" s="893"/>
      <c r="BB489" s="893"/>
      <c r="BC489" s="893"/>
      <c r="BD489" s="893"/>
      <c r="BE489" s="893"/>
      <c r="BF489" s="893"/>
      <c r="BG489" s="893"/>
      <c r="BH489" s="893"/>
      <c r="BI489" s="893"/>
      <c r="BJ489" s="893"/>
      <c r="BK489" s="893"/>
      <c r="BL489" s="893"/>
    </row>
    <row r="490" spans="4:64" s="892" customFormat="1" ht="12.75" customHeight="1">
      <c r="D490" s="4"/>
      <c r="E490" s="893"/>
      <c r="F490" s="893"/>
      <c r="G490" s="893"/>
      <c r="H490" s="893"/>
      <c r="I490" s="893"/>
      <c r="J490" s="893"/>
      <c r="K490" s="893"/>
      <c r="L490" s="893"/>
      <c r="M490" s="893"/>
      <c r="N490" s="893"/>
      <c r="O490" s="893"/>
      <c r="P490" s="893"/>
      <c r="Q490" s="893"/>
      <c r="R490" s="893"/>
      <c r="S490" s="893"/>
      <c r="T490" s="893"/>
      <c r="U490" s="893"/>
      <c r="V490" s="893"/>
      <c r="W490" s="893"/>
      <c r="X490" s="893"/>
      <c r="Y490" s="893"/>
      <c r="Z490" s="893"/>
      <c r="AA490" s="893"/>
      <c r="AB490" s="893"/>
      <c r="AC490" s="893"/>
      <c r="AD490" s="893"/>
      <c r="AE490" s="893"/>
      <c r="AF490" s="893"/>
      <c r="AG490" s="893"/>
      <c r="AH490" s="893"/>
      <c r="AI490" s="893"/>
      <c r="AJ490" s="893"/>
      <c r="AK490" s="893"/>
      <c r="AL490" s="893"/>
      <c r="AM490" s="893"/>
      <c r="AN490" s="893"/>
      <c r="AO490" s="893"/>
      <c r="AP490" s="893"/>
      <c r="AQ490" s="893"/>
      <c r="AR490" s="893"/>
      <c r="AS490" s="893"/>
      <c r="AT490" s="893"/>
      <c r="AU490" s="893"/>
      <c r="AV490" s="893"/>
      <c r="AW490" s="893"/>
      <c r="AX490" s="893"/>
      <c r="AY490" s="893"/>
      <c r="AZ490" s="893"/>
      <c r="BA490" s="893"/>
      <c r="BB490" s="893"/>
      <c r="BC490" s="893"/>
      <c r="BD490" s="893"/>
      <c r="BE490" s="893"/>
      <c r="BF490" s="893"/>
      <c r="BG490" s="893"/>
      <c r="BH490" s="893"/>
      <c r="BI490" s="893"/>
      <c r="BJ490" s="893"/>
      <c r="BK490" s="893"/>
      <c r="BL490" s="893"/>
    </row>
    <row r="491" spans="4:64" s="892" customFormat="1" ht="12.75" customHeight="1">
      <c r="D491" s="4"/>
      <c r="E491" s="893"/>
      <c r="F491" s="893"/>
      <c r="G491" s="893"/>
      <c r="H491" s="893"/>
      <c r="I491" s="893"/>
      <c r="J491" s="893"/>
      <c r="K491" s="893"/>
      <c r="L491" s="893"/>
      <c r="M491" s="893"/>
      <c r="N491" s="893"/>
      <c r="O491" s="893"/>
      <c r="P491" s="893"/>
      <c r="Q491" s="893"/>
      <c r="R491" s="893"/>
      <c r="S491" s="893"/>
      <c r="T491" s="893"/>
      <c r="U491" s="893"/>
      <c r="V491" s="893"/>
      <c r="W491" s="893"/>
      <c r="X491" s="893"/>
      <c r="Y491" s="893"/>
      <c r="Z491" s="893"/>
      <c r="AA491" s="893"/>
      <c r="AB491" s="893"/>
      <c r="AC491" s="893"/>
      <c r="AD491" s="893"/>
      <c r="AE491" s="893"/>
      <c r="AF491" s="893"/>
      <c r="AG491" s="893"/>
      <c r="AH491" s="893"/>
      <c r="AI491" s="893"/>
      <c r="AJ491" s="893"/>
      <c r="AK491" s="893"/>
      <c r="AL491" s="893"/>
      <c r="AM491" s="893"/>
      <c r="AN491" s="893"/>
      <c r="AO491" s="893"/>
      <c r="AP491" s="893"/>
      <c r="AQ491" s="893"/>
      <c r="AR491" s="893"/>
      <c r="AS491" s="893"/>
      <c r="AT491" s="893"/>
      <c r="AU491" s="893"/>
      <c r="AV491" s="893"/>
      <c r="AW491" s="893"/>
      <c r="AX491" s="893"/>
      <c r="AY491" s="893"/>
      <c r="AZ491" s="893"/>
      <c r="BA491" s="893"/>
      <c r="BB491" s="893"/>
      <c r="BC491" s="893"/>
      <c r="BD491" s="893"/>
      <c r="BE491" s="893"/>
      <c r="BF491" s="893"/>
      <c r="BG491" s="893"/>
      <c r="BH491" s="893"/>
      <c r="BI491" s="893"/>
      <c r="BJ491" s="893"/>
      <c r="BK491" s="893"/>
      <c r="BL491" s="893"/>
    </row>
    <row r="492" spans="4:64" s="892" customFormat="1" ht="12.75" customHeight="1">
      <c r="D492" s="4"/>
      <c r="E492" s="893"/>
      <c r="F492" s="893"/>
      <c r="G492" s="893"/>
      <c r="H492" s="893"/>
      <c r="I492" s="893"/>
      <c r="J492" s="893"/>
      <c r="K492" s="893"/>
      <c r="L492" s="893"/>
      <c r="M492" s="893"/>
      <c r="N492" s="893"/>
      <c r="O492" s="893"/>
      <c r="P492" s="893"/>
      <c r="Q492" s="893"/>
      <c r="R492" s="893"/>
      <c r="S492" s="893"/>
      <c r="T492" s="893"/>
      <c r="U492" s="893"/>
      <c r="V492" s="893"/>
      <c r="W492" s="893"/>
      <c r="X492" s="893"/>
      <c r="Y492" s="893"/>
      <c r="Z492" s="893"/>
      <c r="AA492" s="893"/>
      <c r="AB492" s="893"/>
      <c r="AC492" s="893"/>
      <c r="AD492" s="893"/>
      <c r="AE492" s="893"/>
      <c r="AF492" s="893"/>
      <c r="AG492" s="893"/>
      <c r="AH492" s="893"/>
      <c r="AI492" s="893"/>
      <c r="AJ492" s="893"/>
      <c r="AK492" s="893"/>
      <c r="AL492" s="893"/>
      <c r="AM492" s="893"/>
      <c r="AN492" s="893"/>
      <c r="AO492" s="893"/>
      <c r="AP492" s="893"/>
      <c r="AQ492" s="893"/>
      <c r="AR492" s="893"/>
      <c r="AS492" s="893"/>
      <c r="AT492" s="893"/>
      <c r="AU492" s="893"/>
      <c r="AV492" s="893"/>
      <c r="AW492" s="893"/>
      <c r="AX492" s="893"/>
      <c r="AY492" s="893"/>
      <c r="AZ492" s="893"/>
      <c r="BA492" s="893"/>
      <c r="BB492" s="893"/>
      <c r="BC492" s="893"/>
      <c r="BD492" s="893"/>
      <c r="BE492" s="893"/>
      <c r="BF492" s="893"/>
      <c r="BG492" s="893"/>
      <c r="BH492" s="893"/>
      <c r="BI492" s="893"/>
      <c r="BJ492" s="893"/>
      <c r="BK492" s="893"/>
      <c r="BL492" s="893"/>
    </row>
    <row r="493" spans="4:64" s="892" customFormat="1" ht="12.75" customHeight="1">
      <c r="D493" s="4"/>
      <c r="E493" s="893"/>
      <c r="F493" s="893"/>
      <c r="G493" s="893"/>
      <c r="H493" s="893"/>
      <c r="I493" s="893"/>
      <c r="J493" s="893"/>
      <c r="K493" s="893"/>
      <c r="L493" s="893"/>
      <c r="M493" s="893"/>
      <c r="N493" s="893"/>
      <c r="O493" s="893"/>
      <c r="P493" s="893"/>
      <c r="Q493" s="893"/>
      <c r="R493" s="893"/>
      <c r="S493" s="893"/>
      <c r="T493" s="893"/>
      <c r="U493" s="893"/>
      <c r="V493" s="893"/>
      <c r="W493" s="893"/>
      <c r="X493" s="893"/>
      <c r="Y493" s="893"/>
      <c r="Z493" s="893"/>
      <c r="AA493" s="893"/>
      <c r="AB493" s="893"/>
      <c r="AC493" s="893"/>
      <c r="AD493" s="893"/>
      <c r="AE493" s="893"/>
      <c r="AF493" s="893"/>
      <c r="AG493" s="893"/>
      <c r="AH493" s="893"/>
      <c r="AI493" s="893"/>
      <c r="AJ493" s="893"/>
      <c r="AK493" s="893"/>
      <c r="AL493" s="893"/>
      <c r="AM493" s="893"/>
      <c r="AN493" s="893"/>
      <c r="AO493" s="893"/>
      <c r="AP493" s="893"/>
      <c r="AQ493" s="893"/>
      <c r="AR493" s="893"/>
      <c r="AS493" s="893"/>
      <c r="AT493" s="893"/>
      <c r="AU493" s="893"/>
      <c r="AV493" s="893"/>
      <c r="AW493" s="893"/>
      <c r="AX493" s="893"/>
      <c r="AY493" s="893"/>
      <c r="AZ493" s="893"/>
      <c r="BA493" s="893"/>
      <c r="BB493" s="893"/>
      <c r="BC493" s="893"/>
      <c r="BD493" s="893"/>
      <c r="BE493" s="893"/>
      <c r="BF493" s="893"/>
      <c r="BG493" s="893"/>
      <c r="BH493" s="893"/>
      <c r="BI493" s="893"/>
      <c r="BJ493" s="893"/>
      <c r="BK493" s="893"/>
      <c r="BL493" s="893"/>
    </row>
    <row r="494" spans="4:64" s="892" customFormat="1" ht="12.75" customHeight="1">
      <c r="D494" s="4"/>
      <c r="E494" s="893"/>
      <c r="F494" s="893"/>
      <c r="G494" s="893"/>
      <c r="H494" s="893"/>
      <c r="I494" s="893"/>
      <c r="J494" s="893"/>
      <c r="K494" s="893"/>
      <c r="L494" s="893"/>
      <c r="M494" s="893"/>
      <c r="N494" s="893"/>
      <c r="O494" s="893"/>
      <c r="P494" s="893"/>
      <c r="Q494" s="893"/>
      <c r="R494" s="893"/>
      <c r="S494" s="893"/>
      <c r="T494" s="893"/>
      <c r="U494" s="893"/>
      <c r="V494" s="893"/>
      <c r="W494" s="893"/>
      <c r="X494" s="893"/>
      <c r="Y494" s="893"/>
      <c r="Z494" s="893"/>
      <c r="AA494" s="893"/>
      <c r="AB494" s="893"/>
      <c r="AC494" s="893"/>
      <c r="AD494" s="893"/>
      <c r="AE494" s="893"/>
      <c r="AF494" s="893"/>
      <c r="AG494" s="893"/>
      <c r="AH494" s="893"/>
      <c r="AI494" s="893"/>
      <c r="AJ494" s="893"/>
      <c r="AK494" s="893"/>
      <c r="AL494" s="893"/>
      <c r="AM494" s="893"/>
      <c r="AN494" s="893"/>
      <c r="AO494" s="893"/>
      <c r="AP494" s="893"/>
      <c r="AQ494" s="893"/>
      <c r="AR494" s="893"/>
      <c r="AS494" s="893"/>
      <c r="AT494" s="893"/>
      <c r="AU494" s="893"/>
      <c r="AV494" s="893"/>
      <c r="AW494" s="893"/>
      <c r="AX494" s="893"/>
      <c r="AY494" s="893"/>
      <c r="AZ494" s="893"/>
      <c r="BA494" s="893"/>
      <c r="BB494" s="893"/>
      <c r="BC494" s="893"/>
      <c r="BD494" s="893"/>
      <c r="BE494" s="893"/>
      <c r="BF494" s="893"/>
      <c r="BG494" s="893"/>
      <c r="BH494" s="893"/>
      <c r="BI494" s="893"/>
      <c r="BJ494" s="893"/>
      <c r="BK494" s="893"/>
      <c r="BL494" s="893"/>
    </row>
    <row r="495" spans="4:64" s="892" customFormat="1" ht="11.1" customHeight="1">
      <c r="D495" s="4"/>
      <c r="E495" s="893"/>
      <c r="F495" s="893"/>
      <c r="G495" s="893"/>
      <c r="H495" s="893"/>
      <c r="I495" s="893"/>
      <c r="J495" s="893"/>
      <c r="K495" s="893"/>
      <c r="L495" s="893"/>
      <c r="M495" s="893"/>
      <c r="N495" s="893"/>
      <c r="O495" s="893"/>
      <c r="P495" s="893"/>
      <c r="Q495" s="893"/>
      <c r="R495" s="893"/>
      <c r="S495" s="893"/>
      <c r="T495" s="893"/>
      <c r="U495" s="893"/>
      <c r="V495" s="893"/>
      <c r="W495" s="893"/>
      <c r="X495" s="893"/>
      <c r="Y495" s="893"/>
      <c r="Z495" s="893"/>
      <c r="AA495" s="893"/>
      <c r="AB495" s="893"/>
      <c r="AC495" s="893"/>
      <c r="AD495" s="893"/>
      <c r="AE495" s="893"/>
      <c r="AF495" s="893"/>
      <c r="AG495" s="893"/>
      <c r="AH495" s="893"/>
      <c r="AI495" s="893"/>
      <c r="AJ495" s="893"/>
      <c r="AK495" s="893"/>
      <c r="AL495" s="893"/>
      <c r="AM495" s="893"/>
      <c r="AN495" s="893"/>
      <c r="AO495" s="893"/>
      <c r="AP495" s="893"/>
      <c r="AQ495" s="893"/>
      <c r="AR495" s="893"/>
      <c r="AS495" s="893"/>
      <c r="AT495" s="893"/>
      <c r="AU495" s="893"/>
      <c r="AV495" s="893"/>
      <c r="AW495" s="893"/>
      <c r="AX495" s="893"/>
      <c r="AY495" s="893"/>
      <c r="AZ495" s="893"/>
      <c r="BA495" s="893"/>
      <c r="BB495" s="893"/>
      <c r="BC495" s="893"/>
      <c r="BD495" s="893"/>
      <c r="BE495" s="893"/>
      <c r="BF495" s="893"/>
      <c r="BG495" s="893"/>
      <c r="BH495" s="893"/>
      <c r="BI495" s="893"/>
      <c r="BJ495" s="893"/>
      <c r="BK495" s="893"/>
      <c r="BL495" s="893"/>
    </row>
    <row r="496" spans="4:64" s="892" customFormat="1" ht="12.75" customHeight="1">
      <c r="D496" s="4"/>
      <c r="E496" s="893"/>
      <c r="F496" s="893"/>
      <c r="G496" s="893"/>
      <c r="H496" s="893"/>
      <c r="I496" s="893"/>
      <c r="J496" s="893"/>
      <c r="K496" s="893"/>
      <c r="L496" s="893"/>
      <c r="M496" s="893"/>
      <c r="N496" s="893"/>
      <c r="O496" s="893"/>
      <c r="P496" s="893"/>
      <c r="Q496" s="893"/>
      <c r="R496" s="893"/>
      <c r="S496" s="893"/>
      <c r="T496" s="893"/>
      <c r="U496" s="893"/>
      <c r="V496" s="893"/>
      <c r="W496" s="893"/>
      <c r="X496" s="893"/>
      <c r="Y496" s="893"/>
      <c r="Z496" s="893"/>
      <c r="AA496" s="893"/>
      <c r="AB496" s="893"/>
      <c r="AC496" s="893"/>
      <c r="AD496" s="893"/>
      <c r="AE496" s="893"/>
      <c r="AF496" s="893"/>
      <c r="AG496" s="893"/>
      <c r="AH496" s="893"/>
      <c r="AI496" s="893"/>
      <c r="AJ496" s="893"/>
      <c r="AK496" s="893"/>
      <c r="AL496" s="893"/>
      <c r="AM496" s="893"/>
      <c r="AN496" s="893"/>
      <c r="AO496" s="893"/>
      <c r="AP496" s="893"/>
      <c r="AQ496" s="893"/>
      <c r="AR496" s="893"/>
      <c r="AS496" s="893"/>
      <c r="AT496" s="893"/>
      <c r="AU496" s="893"/>
      <c r="AV496" s="893"/>
      <c r="AW496" s="893"/>
      <c r="AX496" s="893"/>
      <c r="AY496" s="893"/>
      <c r="AZ496" s="893"/>
      <c r="BA496" s="893"/>
      <c r="BB496" s="893"/>
      <c r="BC496" s="893"/>
      <c r="BD496" s="893"/>
      <c r="BE496" s="893"/>
      <c r="BF496" s="893"/>
      <c r="BG496" s="893"/>
      <c r="BH496" s="893"/>
      <c r="BI496" s="893"/>
      <c r="BJ496" s="893"/>
      <c r="BK496" s="893"/>
      <c r="BL496" s="893"/>
    </row>
    <row r="497" spans="4:64" s="892" customFormat="1" ht="12.75" customHeight="1">
      <c r="D497" s="4"/>
      <c r="E497" s="893"/>
      <c r="F497" s="893"/>
      <c r="G497" s="893"/>
      <c r="H497" s="893"/>
      <c r="I497" s="893"/>
      <c r="J497" s="893"/>
      <c r="K497" s="893"/>
      <c r="L497" s="893"/>
      <c r="M497" s="893"/>
      <c r="N497" s="893"/>
      <c r="O497" s="893"/>
      <c r="P497" s="893"/>
      <c r="Q497" s="893"/>
      <c r="R497" s="893"/>
      <c r="S497" s="893"/>
      <c r="T497" s="893"/>
      <c r="U497" s="893"/>
      <c r="V497" s="893"/>
      <c r="W497" s="893"/>
      <c r="X497" s="893"/>
      <c r="Y497" s="893"/>
      <c r="Z497" s="893"/>
      <c r="AA497" s="893"/>
      <c r="AB497" s="893"/>
      <c r="AC497" s="893"/>
      <c r="AD497" s="893"/>
      <c r="AE497" s="893"/>
      <c r="AF497" s="893"/>
      <c r="AG497" s="893"/>
      <c r="AH497" s="893"/>
      <c r="AI497" s="893"/>
      <c r="AJ497" s="893"/>
      <c r="AK497" s="893"/>
      <c r="AL497" s="893"/>
      <c r="AM497" s="893"/>
      <c r="AN497" s="893"/>
      <c r="AO497" s="893"/>
      <c r="AP497" s="893"/>
      <c r="AQ497" s="893"/>
      <c r="AR497" s="893"/>
      <c r="AS497" s="893"/>
      <c r="AT497" s="893"/>
      <c r="AU497" s="893"/>
      <c r="AV497" s="893"/>
      <c r="AW497" s="893"/>
      <c r="AX497" s="893"/>
      <c r="AY497" s="893"/>
      <c r="AZ497" s="893"/>
      <c r="BA497" s="893"/>
      <c r="BB497" s="893"/>
      <c r="BC497" s="893"/>
      <c r="BD497" s="893"/>
      <c r="BE497" s="893"/>
      <c r="BF497" s="893"/>
      <c r="BG497" s="893"/>
      <c r="BH497" s="893"/>
      <c r="BI497" s="893"/>
      <c r="BJ497" s="893"/>
      <c r="BK497" s="893"/>
      <c r="BL497" s="893"/>
    </row>
    <row r="498" spans="4:64" s="892" customFormat="1" ht="12.75" customHeight="1">
      <c r="D498" s="4"/>
      <c r="E498" s="893"/>
      <c r="F498" s="893"/>
      <c r="G498" s="893"/>
      <c r="H498" s="893"/>
      <c r="I498" s="893"/>
      <c r="J498" s="893"/>
      <c r="K498" s="893"/>
      <c r="L498" s="893"/>
      <c r="M498" s="893"/>
      <c r="N498" s="893"/>
      <c r="O498" s="893"/>
      <c r="P498" s="893"/>
      <c r="Q498" s="893"/>
      <c r="R498" s="893"/>
      <c r="S498" s="893"/>
      <c r="T498" s="893"/>
      <c r="U498" s="893"/>
      <c r="V498" s="893"/>
      <c r="W498" s="893"/>
      <c r="X498" s="893"/>
      <c r="Y498" s="893"/>
      <c r="Z498" s="893"/>
      <c r="AA498" s="893"/>
      <c r="AB498" s="893"/>
      <c r="AC498" s="893"/>
      <c r="AD498" s="893"/>
      <c r="AE498" s="893"/>
      <c r="AF498" s="893"/>
      <c r="AG498" s="893"/>
      <c r="AH498" s="893"/>
      <c r="AI498" s="893"/>
      <c r="AJ498" s="893"/>
      <c r="AK498" s="893"/>
      <c r="AL498" s="893"/>
      <c r="AM498" s="893"/>
      <c r="AN498" s="893"/>
      <c r="AO498" s="893"/>
      <c r="AP498" s="893"/>
      <c r="AQ498" s="893"/>
      <c r="AR498" s="893"/>
      <c r="AS498" s="893"/>
      <c r="AT498" s="893"/>
      <c r="AU498" s="893"/>
      <c r="AV498" s="893"/>
      <c r="AW498" s="893"/>
      <c r="AX498" s="893"/>
      <c r="AY498" s="893"/>
      <c r="AZ498" s="893"/>
      <c r="BA498" s="893"/>
      <c r="BB498" s="893"/>
      <c r="BC498" s="893"/>
      <c r="BD498" s="893"/>
      <c r="BE498" s="893"/>
      <c r="BF498" s="893"/>
      <c r="BG498" s="893"/>
      <c r="BH498" s="893"/>
      <c r="BI498" s="893"/>
      <c r="BJ498" s="893"/>
      <c r="BK498" s="893"/>
      <c r="BL498" s="893"/>
    </row>
    <row r="499" spans="4:64" s="892" customFormat="1" ht="12.75" customHeight="1">
      <c r="D499" s="4"/>
      <c r="E499" s="893"/>
      <c r="F499" s="893"/>
      <c r="G499" s="893"/>
      <c r="H499" s="893"/>
      <c r="I499" s="893"/>
      <c r="J499" s="893"/>
      <c r="K499" s="893"/>
      <c r="L499" s="893"/>
      <c r="M499" s="893"/>
      <c r="N499" s="893"/>
      <c r="O499" s="893"/>
      <c r="P499" s="893"/>
      <c r="Q499" s="893"/>
      <c r="R499" s="893"/>
      <c r="S499" s="893"/>
      <c r="T499" s="893"/>
      <c r="U499" s="893"/>
      <c r="V499" s="893"/>
      <c r="W499" s="893"/>
      <c r="X499" s="893"/>
      <c r="Y499" s="893"/>
      <c r="Z499" s="893"/>
      <c r="AA499" s="893"/>
      <c r="AB499" s="893"/>
      <c r="AC499" s="893"/>
      <c r="AD499" s="893"/>
      <c r="AE499" s="893"/>
      <c r="AF499" s="893"/>
      <c r="AG499" s="893"/>
      <c r="AH499" s="893"/>
      <c r="AI499" s="893"/>
      <c r="AJ499" s="893"/>
      <c r="AK499" s="893"/>
      <c r="AL499" s="893"/>
      <c r="AM499" s="893"/>
      <c r="AN499" s="893"/>
      <c r="AO499" s="893"/>
      <c r="AP499" s="893"/>
      <c r="AQ499" s="893"/>
      <c r="AR499" s="893"/>
      <c r="AS499" s="893"/>
      <c r="AT499" s="893"/>
      <c r="AU499" s="893"/>
      <c r="AV499" s="893"/>
      <c r="AW499" s="893"/>
      <c r="AX499" s="893"/>
      <c r="AY499" s="893"/>
      <c r="AZ499" s="893"/>
      <c r="BA499" s="893"/>
      <c r="BB499" s="893"/>
      <c r="BC499" s="893"/>
      <c r="BD499" s="893"/>
      <c r="BE499" s="893"/>
      <c r="BF499" s="893"/>
      <c r="BG499" s="893"/>
      <c r="BH499" s="893"/>
      <c r="BI499" s="893"/>
      <c r="BJ499" s="893"/>
      <c r="BK499" s="893"/>
      <c r="BL499" s="893"/>
    </row>
    <row r="500" spans="4:64" s="892" customFormat="1" ht="12.75" customHeight="1">
      <c r="D500" s="4"/>
      <c r="E500" s="893"/>
      <c r="F500" s="893"/>
      <c r="G500" s="893"/>
      <c r="H500" s="893"/>
      <c r="I500" s="893"/>
      <c r="J500" s="893"/>
      <c r="K500" s="893"/>
      <c r="L500" s="893"/>
      <c r="M500" s="893"/>
      <c r="N500" s="893"/>
      <c r="O500" s="893"/>
      <c r="P500" s="893"/>
      <c r="Q500" s="893"/>
      <c r="R500" s="893"/>
      <c r="S500" s="893"/>
      <c r="T500" s="893"/>
      <c r="U500" s="893"/>
      <c r="V500" s="893"/>
      <c r="W500" s="893"/>
      <c r="X500" s="893"/>
      <c r="Y500" s="893"/>
      <c r="Z500" s="893"/>
      <c r="AA500" s="893"/>
      <c r="AB500" s="893"/>
      <c r="AC500" s="893"/>
      <c r="AD500" s="893"/>
      <c r="AE500" s="893"/>
      <c r="AF500" s="893"/>
      <c r="AG500" s="893"/>
      <c r="AH500" s="893"/>
      <c r="AI500" s="893"/>
      <c r="AJ500" s="893"/>
      <c r="AK500" s="893"/>
      <c r="AL500" s="893"/>
      <c r="AM500" s="893"/>
      <c r="AN500" s="893"/>
      <c r="AO500" s="893"/>
      <c r="AP500" s="893"/>
      <c r="AQ500" s="893"/>
      <c r="AR500" s="893"/>
      <c r="AS500" s="893"/>
      <c r="AT500" s="893"/>
      <c r="AU500" s="893"/>
      <c r="AV500" s="893"/>
      <c r="AW500" s="893"/>
      <c r="AX500" s="893"/>
      <c r="AY500" s="893"/>
      <c r="AZ500" s="893"/>
      <c r="BA500" s="893"/>
      <c r="BB500" s="893"/>
      <c r="BC500" s="893"/>
      <c r="BD500" s="893"/>
      <c r="BE500" s="893"/>
      <c r="BF500" s="893"/>
      <c r="BG500" s="893"/>
      <c r="BH500" s="893"/>
      <c r="BI500" s="893"/>
      <c r="BJ500" s="893"/>
      <c r="BK500" s="893"/>
      <c r="BL500" s="893"/>
    </row>
    <row r="501" spans="4:64" s="892" customFormat="1" ht="11.1" customHeight="1">
      <c r="D501" s="4"/>
      <c r="E501" s="893"/>
      <c r="F501" s="893"/>
      <c r="G501" s="893"/>
      <c r="H501" s="893"/>
      <c r="I501" s="893"/>
      <c r="J501" s="893"/>
      <c r="K501" s="893"/>
      <c r="L501" s="893"/>
      <c r="M501" s="893"/>
      <c r="N501" s="893"/>
      <c r="O501" s="893"/>
      <c r="P501" s="893"/>
      <c r="Q501" s="893"/>
      <c r="R501" s="893"/>
      <c r="S501" s="893"/>
      <c r="T501" s="893"/>
      <c r="U501" s="893"/>
      <c r="V501" s="893"/>
      <c r="W501" s="893"/>
      <c r="X501" s="893"/>
      <c r="Y501" s="893"/>
      <c r="Z501" s="893"/>
      <c r="AA501" s="893"/>
      <c r="AB501" s="893"/>
      <c r="AC501" s="893"/>
      <c r="AD501" s="893"/>
      <c r="AE501" s="893"/>
      <c r="AF501" s="893"/>
      <c r="AG501" s="893"/>
      <c r="AH501" s="893"/>
      <c r="AI501" s="893"/>
      <c r="AJ501" s="893"/>
      <c r="AK501" s="893"/>
      <c r="AL501" s="893"/>
      <c r="AM501" s="893"/>
      <c r="AN501" s="893"/>
      <c r="AO501" s="893"/>
      <c r="AP501" s="893"/>
      <c r="AQ501" s="893"/>
      <c r="AR501" s="893"/>
      <c r="AS501" s="893"/>
      <c r="AT501" s="893"/>
      <c r="AU501" s="893"/>
      <c r="AV501" s="893"/>
      <c r="AW501" s="893"/>
      <c r="AX501" s="893"/>
      <c r="AY501" s="893"/>
      <c r="AZ501" s="893"/>
      <c r="BA501" s="893"/>
      <c r="BB501" s="893"/>
      <c r="BC501" s="893"/>
      <c r="BD501" s="893"/>
      <c r="BE501" s="893"/>
      <c r="BF501" s="893"/>
      <c r="BG501" s="893"/>
      <c r="BH501" s="893"/>
      <c r="BI501" s="893"/>
      <c r="BJ501" s="893"/>
      <c r="BK501" s="893"/>
      <c r="BL501" s="893"/>
    </row>
    <row r="502" spans="4:64" s="892" customFormat="1" ht="12.75" customHeight="1">
      <c r="D502" s="4"/>
      <c r="E502" s="893"/>
      <c r="F502" s="893"/>
      <c r="G502" s="893"/>
      <c r="H502" s="893"/>
      <c r="I502" s="893"/>
      <c r="J502" s="893"/>
      <c r="K502" s="893"/>
      <c r="L502" s="893"/>
      <c r="M502" s="893"/>
      <c r="N502" s="893"/>
      <c r="O502" s="893"/>
      <c r="P502" s="893"/>
      <c r="Q502" s="893"/>
      <c r="R502" s="893"/>
      <c r="S502" s="893"/>
      <c r="T502" s="893"/>
      <c r="U502" s="893"/>
      <c r="V502" s="893"/>
      <c r="W502" s="893"/>
      <c r="X502" s="893"/>
      <c r="Y502" s="893"/>
      <c r="Z502" s="893"/>
      <c r="AA502" s="893"/>
      <c r="AB502" s="893"/>
      <c r="AC502" s="893"/>
      <c r="AD502" s="893"/>
      <c r="AE502" s="893"/>
      <c r="AF502" s="893"/>
      <c r="AG502" s="893"/>
      <c r="AH502" s="893"/>
      <c r="AI502" s="893"/>
      <c r="AJ502" s="893"/>
      <c r="AK502" s="893"/>
      <c r="AL502" s="893"/>
      <c r="AM502" s="893"/>
      <c r="AN502" s="893"/>
      <c r="AO502" s="893"/>
      <c r="AP502" s="893"/>
      <c r="AQ502" s="893"/>
      <c r="AR502" s="893"/>
      <c r="AS502" s="893"/>
      <c r="AT502" s="893"/>
      <c r="AU502" s="893"/>
      <c r="AV502" s="893"/>
      <c r="AW502" s="893"/>
      <c r="AX502" s="893"/>
      <c r="AY502" s="893"/>
      <c r="AZ502" s="893"/>
      <c r="BA502" s="893"/>
      <c r="BB502" s="893"/>
      <c r="BC502" s="893"/>
      <c r="BD502" s="893"/>
      <c r="BE502" s="893"/>
      <c r="BF502" s="893"/>
      <c r="BG502" s="893"/>
      <c r="BH502" s="893"/>
      <c r="BI502" s="893"/>
      <c r="BJ502" s="893"/>
      <c r="BK502" s="893"/>
      <c r="BL502" s="893"/>
    </row>
    <row r="503" spans="4:64" s="892" customFormat="1" ht="12.75" customHeight="1">
      <c r="D503" s="4"/>
      <c r="E503" s="893"/>
      <c r="F503" s="893"/>
      <c r="G503" s="893"/>
      <c r="H503" s="893"/>
      <c r="I503" s="893"/>
      <c r="J503" s="893"/>
      <c r="K503" s="893"/>
      <c r="L503" s="893"/>
      <c r="M503" s="893"/>
      <c r="N503" s="893"/>
      <c r="O503" s="893"/>
      <c r="P503" s="893"/>
      <c r="Q503" s="893"/>
      <c r="R503" s="893"/>
      <c r="S503" s="893"/>
      <c r="T503" s="893"/>
      <c r="U503" s="893"/>
      <c r="V503" s="893"/>
      <c r="W503" s="893"/>
      <c r="X503" s="893"/>
      <c r="Y503" s="893"/>
      <c r="Z503" s="893"/>
      <c r="AA503" s="893"/>
      <c r="AB503" s="893"/>
      <c r="AC503" s="893"/>
      <c r="AD503" s="893"/>
      <c r="AE503" s="893"/>
      <c r="AF503" s="893"/>
      <c r="AG503" s="893"/>
      <c r="AH503" s="893"/>
      <c r="AI503" s="893"/>
      <c r="AJ503" s="893"/>
      <c r="AK503" s="893"/>
      <c r="AL503" s="893"/>
      <c r="AM503" s="893"/>
      <c r="AN503" s="893"/>
      <c r="AO503" s="893"/>
      <c r="AP503" s="893"/>
      <c r="AQ503" s="893"/>
      <c r="AR503" s="893"/>
      <c r="AS503" s="893"/>
      <c r="AT503" s="893"/>
      <c r="AU503" s="893"/>
      <c r="AV503" s="893"/>
      <c r="AW503" s="893"/>
      <c r="AX503" s="893"/>
      <c r="AY503" s="893"/>
      <c r="AZ503" s="893"/>
      <c r="BA503" s="893"/>
      <c r="BB503" s="893"/>
      <c r="BC503" s="893"/>
      <c r="BD503" s="893"/>
      <c r="BE503" s="893"/>
      <c r="BF503" s="893"/>
      <c r="BG503" s="893"/>
      <c r="BH503" s="893"/>
      <c r="BI503" s="893"/>
      <c r="BJ503" s="893"/>
      <c r="BK503" s="893"/>
      <c r="BL503" s="893"/>
    </row>
    <row r="504" spans="4:64" s="892" customFormat="1" ht="12.75" customHeight="1">
      <c r="D504" s="4"/>
      <c r="E504" s="893"/>
      <c r="F504" s="893"/>
      <c r="G504" s="893"/>
      <c r="H504" s="893"/>
      <c r="I504" s="893"/>
      <c r="J504" s="893"/>
      <c r="K504" s="893"/>
      <c r="L504" s="893"/>
      <c r="M504" s="893"/>
      <c r="N504" s="893"/>
      <c r="O504" s="893"/>
      <c r="P504" s="893"/>
      <c r="Q504" s="893"/>
      <c r="R504" s="893"/>
      <c r="S504" s="893"/>
      <c r="T504" s="893"/>
      <c r="U504" s="893"/>
      <c r="V504" s="893"/>
      <c r="W504" s="893"/>
      <c r="X504" s="893"/>
      <c r="Y504" s="893"/>
      <c r="Z504" s="893"/>
      <c r="AA504" s="893"/>
      <c r="AB504" s="893"/>
      <c r="AC504" s="893"/>
      <c r="AD504" s="893"/>
      <c r="AE504" s="893"/>
      <c r="AF504" s="893"/>
      <c r="AG504" s="893"/>
      <c r="AH504" s="893"/>
      <c r="AI504" s="893"/>
      <c r="AJ504" s="893"/>
      <c r="AK504" s="893"/>
      <c r="AL504" s="893"/>
      <c r="AM504" s="893"/>
      <c r="AN504" s="893"/>
      <c r="AO504" s="893"/>
      <c r="AP504" s="893"/>
      <c r="AQ504" s="893"/>
      <c r="AR504" s="893"/>
      <c r="AS504" s="893"/>
      <c r="AT504" s="893"/>
      <c r="AU504" s="893"/>
      <c r="AV504" s="893"/>
      <c r="AW504" s="893"/>
      <c r="AX504" s="893"/>
      <c r="AY504" s="893"/>
      <c r="AZ504" s="893"/>
      <c r="BA504" s="893"/>
      <c r="BB504" s="893"/>
      <c r="BC504" s="893"/>
      <c r="BD504" s="893"/>
      <c r="BE504" s="893"/>
      <c r="BF504" s="893"/>
      <c r="BG504" s="893"/>
      <c r="BH504" s="893"/>
      <c r="BI504" s="893"/>
      <c r="BJ504" s="893"/>
      <c r="BK504" s="893"/>
      <c r="BL504" s="893"/>
    </row>
    <row r="505" spans="4:64" s="892" customFormat="1" ht="12.75" customHeight="1">
      <c r="D505" s="4"/>
      <c r="E505" s="893"/>
      <c r="F505" s="893"/>
      <c r="G505" s="893"/>
      <c r="H505" s="893"/>
      <c r="I505" s="893"/>
      <c r="J505" s="893"/>
      <c r="K505" s="893"/>
      <c r="L505" s="893"/>
      <c r="M505" s="893"/>
      <c r="N505" s="893"/>
      <c r="O505" s="893"/>
      <c r="P505" s="893"/>
      <c r="Q505" s="893"/>
      <c r="R505" s="893"/>
      <c r="S505" s="893"/>
      <c r="T505" s="893"/>
      <c r="U505" s="893"/>
      <c r="V505" s="893"/>
      <c r="W505" s="893"/>
      <c r="X505" s="893"/>
      <c r="Y505" s="893"/>
      <c r="Z505" s="893"/>
      <c r="AA505" s="893"/>
      <c r="AB505" s="893"/>
      <c r="AC505" s="893"/>
      <c r="AD505" s="893"/>
      <c r="AE505" s="893"/>
      <c r="AF505" s="893"/>
      <c r="AG505" s="893"/>
      <c r="AH505" s="893"/>
      <c r="AI505" s="893"/>
      <c r="AJ505" s="893"/>
      <c r="AK505" s="893"/>
      <c r="AL505" s="893"/>
      <c r="AM505" s="893"/>
      <c r="AN505" s="893"/>
      <c r="AO505" s="893"/>
      <c r="AP505" s="893"/>
      <c r="AQ505" s="893"/>
      <c r="AR505" s="893"/>
      <c r="AS505" s="893"/>
      <c r="AT505" s="893"/>
      <c r="AU505" s="893"/>
      <c r="AV505" s="893"/>
      <c r="AW505" s="893"/>
      <c r="AX505" s="893"/>
      <c r="AY505" s="893"/>
      <c r="AZ505" s="893"/>
      <c r="BA505" s="893"/>
      <c r="BB505" s="893"/>
      <c r="BC505" s="893"/>
      <c r="BD505" s="893"/>
      <c r="BE505" s="893"/>
      <c r="BF505" s="893"/>
      <c r="BG505" s="893"/>
      <c r="BH505" s="893"/>
      <c r="BI505" s="893"/>
      <c r="BJ505" s="893"/>
      <c r="BK505" s="893"/>
      <c r="BL505" s="893"/>
    </row>
    <row r="506" spans="4:64" s="892" customFormat="1" ht="12.75" customHeight="1">
      <c r="D506" s="4"/>
      <c r="E506" s="893"/>
      <c r="F506" s="893"/>
      <c r="G506" s="893"/>
      <c r="H506" s="893"/>
      <c r="I506" s="893"/>
      <c r="J506" s="893"/>
      <c r="K506" s="893"/>
      <c r="L506" s="893"/>
      <c r="M506" s="893"/>
      <c r="N506" s="893"/>
      <c r="O506" s="893"/>
      <c r="P506" s="893"/>
      <c r="Q506" s="893"/>
      <c r="R506" s="893"/>
      <c r="S506" s="893"/>
      <c r="T506" s="893"/>
      <c r="U506" s="893"/>
      <c r="V506" s="893"/>
      <c r="W506" s="893"/>
      <c r="X506" s="893"/>
      <c r="Y506" s="893"/>
      <c r="Z506" s="893"/>
      <c r="AA506" s="893"/>
      <c r="AB506" s="893"/>
      <c r="AC506" s="893"/>
      <c r="AD506" s="893"/>
      <c r="AE506" s="893"/>
      <c r="AF506" s="893"/>
      <c r="AG506" s="893"/>
      <c r="AH506" s="893"/>
      <c r="AI506" s="893"/>
      <c r="AJ506" s="893"/>
      <c r="AK506" s="893"/>
      <c r="AL506" s="893"/>
      <c r="AM506" s="893"/>
      <c r="AN506" s="893"/>
      <c r="AO506" s="893"/>
      <c r="AP506" s="893"/>
      <c r="AQ506" s="893"/>
      <c r="AR506" s="893"/>
      <c r="AS506" s="893"/>
      <c r="AT506" s="893"/>
      <c r="AU506" s="893"/>
      <c r="AV506" s="893"/>
      <c r="AW506" s="893"/>
      <c r="AX506" s="893"/>
      <c r="AY506" s="893"/>
      <c r="AZ506" s="893"/>
      <c r="BA506" s="893"/>
      <c r="BB506" s="893"/>
      <c r="BC506" s="893"/>
      <c r="BD506" s="893"/>
      <c r="BE506" s="893"/>
      <c r="BF506" s="893"/>
      <c r="BG506" s="893"/>
      <c r="BH506" s="893"/>
      <c r="BI506" s="893"/>
      <c r="BJ506" s="893"/>
      <c r="BK506" s="893"/>
      <c r="BL506" s="893"/>
    </row>
    <row r="507" spans="4:64" s="892" customFormat="1" ht="11.1" customHeight="1">
      <c r="D507" s="4"/>
      <c r="E507" s="893"/>
      <c r="F507" s="893"/>
      <c r="G507" s="893"/>
      <c r="H507" s="893"/>
      <c r="I507" s="893"/>
      <c r="J507" s="893"/>
      <c r="K507" s="893"/>
      <c r="L507" s="893"/>
      <c r="M507" s="893"/>
      <c r="N507" s="893"/>
      <c r="O507" s="893"/>
      <c r="P507" s="893"/>
      <c r="Q507" s="893"/>
      <c r="R507" s="893"/>
      <c r="S507" s="893"/>
      <c r="T507" s="893"/>
      <c r="U507" s="893"/>
      <c r="V507" s="893"/>
      <c r="W507" s="893"/>
      <c r="X507" s="893"/>
      <c r="Y507" s="893"/>
      <c r="Z507" s="893"/>
      <c r="AA507" s="893"/>
      <c r="AB507" s="893"/>
      <c r="AC507" s="893"/>
      <c r="AD507" s="893"/>
      <c r="AE507" s="893"/>
      <c r="AF507" s="893"/>
      <c r="AG507" s="893"/>
      <c r="AH507" s="893"/>
      <c r="AI507" s="893"/>
      <c r="AJ507" s="893"/>
      <c r="AK507" s="893"/>
      <c r="AL507" s="893"/>
      <c r="AM507" s="893"/>
      <c r="AN507" s="893"/>
      <c r="AO507" s="893"/>
      <c r="AP507" s="893"/>
      <c r="AQ507" s="893"/>
      <c r="AR507" s="893"/>
      <c r="AS507" s="893"/>
      <c r="AT507" s="893"/>
      <c r="AU507" s="893"/>
      <c r="AV507" s="893"/>
      <c r="AW507" s="893"/>
      <c r="AX507" s="893"/>
      <c r="AY507" s="893"/>
      <c r="AZ507" s="893"/>
      <c r="BA507" s="893"/>
      <c r="BB507" s="893"/>
      <c r="BC507" s="893"/>
      <c r="BD507" s="893"/>
      <c r="BE507" s="893"/>
      <c r="BF507" s="893"/>
      <c r="BG507" s="893"/>
      <c r="BH507" s="893"/>
      <c r="BI507" s="893"/>
      <c r="BJ507" s="893"/>
      <c r="BK507" s="893"/>
      <c r="BL507" s="893"/>
    </row>
    <row r="508" spans="4:64" s="892" customFormat="1" ht="12.75" customHeight="1">
      <c r="D508" s="4"/>
      <c r="E508" s="893"/>
      <c r="F508" s="893"/>
      <c r="G508" s="893"/>
      <c r="H508" s="893"/>
      <c r="I508" s="893"/>
      <c r="J508" s="893"/>
      <c r="K508" s="893"/>
      <c r="L508" s="893"/>
      <c r="M508" s="893"/>
      <c r="N508" s="893"/>
      <c r="O508" s="893"/>
      <c r="P508" s="893"/>
      <c r="Q508" s="893"/>
      <c r="R508" s="893"/>
      <c r="S508" s="893"/>
      <c r="T508" s="893"/>
      <c r="U508" s="893"/>
      <c r="V508" s="893"/>
      <c r="W508" s="893"/>
      <c r="X508" s="893"/>
      <c r="Y508" s="893"/>
      <c r="Z508" s="893"/>
      <c r="AA508" s="893"/>
      <c r="AB508" s="893"/>
      <c r="AC508" s="893"/>
      <c r="AD508" s="893"/>
      <c r="AE508" s="893"/>
      <c r="AF508" s="893"/>
      <c r="AG508" s="893"/>
      <c r="AH508" s="893"/>
      <c r="AI508" s="893"/>
      <c r="AJ508" s="893"/>
      <c r="AK508" s="893"/>
      <c r="AL508" s="893"/>
      <c r="AM508" s="893"/>
      <c r="AN508" s="893"/>
      <c r="AO508" s="893"/>
      <c r="AP508" s="893"/>
      <c r="AQ508" s="893"/>
      <c r="AR508" s="893"/>
      <c r="AS508" s="893"/>
      <c r="AT508" s="893"/>
      <c r="AU508" s="893"/>
      <c r="AV508" s="893"/>
      <c r="AW508" s="893"/>
      <c r="AX508" s="893"/>
      <c r="AY508" s="893"/>
      <c r="AZ508" s="893"/>
      <c r="BA508" s="893"/>
      <c r="BB508" s="893"/>
      <c r="BC508" s="893"/>
      <c r="BD508" s="893"/>
      <c r="BE508" s="893"/>
      <c r="BF508" s="893"/>
      <c r="BG508" s="893"/>
      <c r="BH508" s="893"/>
      <c r="BI508" s="893"/>
      <c r="BJ508" s="893"/>
      <c r="BK508" s="893"/>
      <c r="BL508" s="893"/>
    </row>
    <row r="509" spans="4:64" s="892" customFormat="1" ht="12.75" customHeight="1">
      <c r="D509" s="4"/>
      <c r="E509" s="893"/>
      <c r="F509" s="893"/>
      <c r="G509" s="893"/>
      <c r="H509" s="893"/>
      <c r="I509" s="893"/>
      <c r="J509" s="893"/>
      <c r="K509" s="893"/>
      <c r="L509" s="893"/>
      <c r="M509" s="893"/>
      <c r="N509" s="893"/>
      <c r="O509" s="893"/>
      <c r="P509" s="893"/>
      <c r="Q509" s="893"/>
      <c r="R509" s="893"/>
      <c r="S509" s="893"/>
      <c r="T509" s="893"/>
      <c r="U509" s="893"/>
      <c r="V509" s="893"/>
      <c r="W509" s="893"/>
      <c r="X509" s="893"/>
      <c r="Y509" s="893"/>
      <c r="Z509" s="893"/>
      <c r="AA509" s="893"/>
      <c r="AB509" s="893"/>
      <c r="AC509" s="893"/>
      <c r="AD509" s="893"/>
      <c r="AE509" s="893"/>
      <c r="AF509" s="893"/>
      <c r="AG509" s="893"/>
      <c r="AH509" s="893"/>
      <c r="AI509" s="893"/>
      <c r="AJ509" s="893"/>
      <c r="AK509" s="893"/>
      <c r="AL509" s="893"/>
      <c r="AM509" s="893"/>
      <c r="AN509" s="893"/>
      <c r="AO509" s="893"/>
      <c r="AP509" s="893"/>
      <c r="AQ509" s="893"/>
      <c r="AR509" s="893"/>
      <c r="AS509" s="893"/>
      <c r="AT509" s="893"/>
      <c r="AU509" s="893"/>
      <c r="AV509" s="893"/>
      <c r="AW509" s="893"/>
      <c r="AX509" s="893"/>
      <c r="AY509" s="893"/>
      <c r="AZ509" s="893"/>
      <c r="BA509" s="893"/>
      <c r="BB509" s="893"/>
      <c r="BC509" s="893"/>
      <c r="BD509" s="893"/>
      <c r="BE509" s="893"/>
      <c r="BF509" s="893"/>
      <c r="BG509" s="893"/>
      <c r="BH509" s="893"/>
      <c r="BI509" s="893"/>
      <c r="BJ509" s="893"/>
      <c r="BK509" s="893"/>
      <c r="BL509" s="893"/>
    </row>
    <row r="510" spans="4:64" s="892" customFormat="1" ht="12.75" customHeight="1">
      <c r="D510" s="4"/>
      <c r="E510" s="893"/>
      <c r="F510" s="893"/>
      <c r="G510" s="893"/>
      <c r="H510" s="893"/>
      <c r="I510" s="893"/>
      <c r="J510" s="893"/>
      <c r="K510" s="893"/>
      <c r="L510" s="893"/>
      <c r="M510" s="893"/>
      <c r="N510" s="893"/>
      <c r="O510" s="893"/>
      <c r="P510" s="893"/>
      <c r="Q510" s="893"/>
      <c r="R510" s="893"/>
      <c r="S510" s="893"/>
      <c r="T510" s="893"/>
      <c r="U510" s="893"/>
      <c r="V510" s="893"/>
      <c r="W510" s="893"/>
      <c r="X510" s="893"/>
      <c r="Y510" s="893"/>
      <c r="Z510" s="893"/>
      <c r="AA510" s="893"/>
      <c r="AB510" s="893"/>
      <c r="AC510" s="893"/>
      <c r="AD510" s="893"/>
      <c r="AE510" s="893"/>
      <c r="AF510" s="893"/>
      <c r="AG510" s="893"/>
      <c r="AH510" s="893"/>
      <c r="AI510" s="893"/>
      <c r="AJ510" s="893"/>
      <c r="AK510" s="893"/>
      <c r="AL510" s="893"/>
      <c r="AM510" s="893"/>
      <c r="AN510" s="893"/>
      <c r="AO510" s="893"/>
      <c r="AP510" s="893"/>
      <c r="AQ510" s="893"/>
      <c r="AR510" s="893"/>
      <c r="AS510" s="893"/>
      <c r="AT510" s="893"/>
      <c r="AU510" s="893"/>
      <c r="AV510" s="893"/>
      <c r="AW510" s="893"/>
      <c r="AX510" s="893"/>
      <c r="AY510" s="893"/>
      <c r="AZ510" s="893"/>
      <c r="BA510" s="893"/>
      <c r="BB510" s="893"/>
      <c r="BC510" s="893"/>
      <c r="BD510" s="893"/>
      <c r="BE510" s="893"/>
      <c r="BF510" s="893"/>
      <c r="BG510" s="893"/>
      <c r="BH510" s="893"/>
      <c r="BI510" s="893"/>
      <c r="BJ510" s="893"/>
      <c r="BK510" s="893"/>
      <c r="BL510" s="893"/>
    </row>
    <row r="511" spans="4:64" s="892" customFormat="1" ht="12.75" customHeight="1">
      <c r="D511" s="4"/>
      <c r="E511" s="893"/>
      <c r="F511" s="893"/>
      <c r="G511" s="893"/>
      <c r="H511" s="893"/>
      <c r="I511" s="893"/>
      <c r="J511" s="893"/>
      <c r="K511" s="893"/>
      <c r="L511" s="893"/>
      <c r="M511" s="893"/>
      <c r="N511" s="893"/>
      <c r="O511" s="893"/>
      <c r="P511" s="893"/>
      <c r="Q511" s="893"/>
      <c r="R511" s="893"/>
      <c r="S511" s="893"/>
      <c r="T511" s="893"/>
      <c r="U511" s="893"/>
      <c r="V511" s="893"/>
      <c r="W511" s="893"/>
      <c r="X511" s="893"/>
      <c r="Y511" s="893"/>
      <c r="Z511" s="893"/>
      <c r="AA511" s="893"/>
      <c r="AB511" s="893"/>
      <c r="AC511" s="893"/>
      <c r="AD511" s="893"/>
      <c r="AE511" s="893"/>
      <c r="AF511" s="893"/>
      <c r="AG511" s="893"/>
      <c r="AH511" s="893"/>
      <c r="AI511" s="893"/>
      <c r="AJ511" s="893"/>
      <c r="AK511" s="893"/>
      <c r="AL511" s="893"/>
      <c r="AM511" s="893"/>
      <c r="AN511" s="893"/>
      <c r="AO511" s="893"/>
      <c r="AP511" s="893"/>
      <c r="AQ511" s="893"/>
      <c r="AR511" s="893"/>
      <c r="AS511" s="893"/>
      <c r="AT511" s="893"/>
      <c r="AU511" s="893"/>
      <c r="AV511" s="893"/>
      <c r="AW511" s="893"/>
      <c r="AX511" s="893"/>
      <c r="AY511" s="893"/>
      <c r="AZ511" s="893"/>
      <c r="BA511" s="893"/>
      <c r="BB511" s="893"/>
      <c r="BC511" s="893"/>
      <c r="BD511" s="893"/>
      <c r="BE511" s="893"/>
      <c r="BF511" s="893"/>
      <c r="BG511" s="893"/>
      <c r="BH511" s="893"/>
      <c r="BI511" s="893"/>
      <c r="BJ511" s="893"/>
      <c r="BK511" s="893"/>
      <c r="BL511" s="893"/>
    </row>
    <row r="512" spans="4:64" s="892" customFormat="1" ht="11.1" customHeight="1">
      <c r="D512" s="4"/>
      <c r="E512" s="893"/>
      <c r="F512" s="893"/>
      <c r="G512" s="893"/>
      <c r="H512" s="893"/>
      <c r="I512" s="893"/>
      <c r="J512" s="893"/>
      <c r="K512" s="893"/>
      <c r="L512" s="893"/>
      <c r="M512" s="893"/>
      <c r="N512" s="893"/>
      <c r="O512" s="893"/>
      <c r="P512" s="893"/>
      <c r="Q512" s="893"/>
      <c r="R512" s="893"/>
      <c r="S512" s="893"/>
      <c r="T512" s="893"/>
      <c r="U512" s="893"/>
      <c r="V512" s="893"/>
      <c r="W512" s="893"/>
      <c r="X512" s="893"/>
      <c r="Y512" s="893"/>
      <c r="Z512" s="893"/>
      <c r="AA512" s="893"/>
      <c r="AB512" s="893"/>
      <c r="AC512" s="893"/>
      <c r="AD512" s="893"/>
      <c r="AE512" s="893"/>
      <c r="AF512" s="893"/>
      <c r="AG512" s="893"/>
      <c r="AH512" s="893"/>
      <c r="AI512" s="893"/>
      <c r="AJ512" s="893"/>
      <c r="AK512" s="893"/>
      <c r="AL512" s="893"/>
      <c r="AM512" s="893"/>
      <c r="AN512" s="893"/>
      <c r="AO512" s="893"/>
      <c r="AP512" s="893"/>
      <c r="AQ512" s="893"/>
      <c r="AR512" s="893"/>
      <c r="AS512" s="893"/>
      <c r="AT512" s="893"/>
      <c r="AU512" s="893"/>
      <c r="AV512" s="893"/>
      <c r="AW512" s="893"/>
      <c r="AX512" s="893"/>
      <c r="AY512" s="893"/>
      <c r="AZ512" s="893"/>
      <c r="BA512" s="893"/>
      <c r="BB512" s="893"/>
      <c r="BC512" s="893"/>
      <c r="BD512" s="893"/>
      <c r="BE512" s="893"/>
      <c r="BF512" s="893"/>
      <c r="BG512" s="893"/>
      <c r="BH512" s="893"/>
      <c r="BI512" s="893"/>
      <c r="BJ512" s="893"/>
      <c r="BK512" s="893"/>
      <c r="BL512" s="893"/>
    </row>
    <row r="513" spans="4:64" s="892" customFormat="1" ht="13.5" customHeight="1">
      <c r="D513" s="4"/>
      <c r="E513" s="893"/>
      <c r="F513" s="893"/>
      <c r="G513" s="893"/>
      <c r="H513" s="893"/>
      <c r="I513" s="893"/>
      <c r="J513" s="893"/>
      <c r="K513" s="893"/>
      <c r="L513" s="893"/>
      <c r="M513" s="893"/>
      <c r="N513" s="893"/>
      <c r="O513" s="893"/>
      <c r="P513" s="893"/>
      <c r="Q513" s="893"/>
      <c r="R513" s="893"/>
      <c r="S513" s="893"/>
      <c r="T513" s="893"/>
      <c r="U513" s="893"/>
      <c r="V513" s="893"/>
      <c r="W513" s="893"/>
      <c r="X513" s="893"/>
      <c r="Y513" s="893"/>
      <c r="Z513" s="893"/>
      <c r="AA513" s="893"/>
      <c r="AB513" s="893"/>
      <c r="AC513" s="893"/>
      <c r="AD513" s="893"/>
      <c r="AE513" s="893"/>
      <c r="AF513" s="893"/>
      <c r="AG513" s="893"/>
      <c r="AH513" s="893"/>
      <c r="AI513" s="893"/>
      <c r="AJ513" s="893"/>
      <c r="AK513" s="893"/>
      <c r="AL513" s="893"/>
      <c r="AM513" s="893"/>
      <c r="AN513" s="893"/>
      <c r="AO513" s="893"/>
      <c r="AP513" s="893"/>
      <c r="AQ513" s="893"/>
      <c r="AR513" s="893"/>
      <c r="AS513" s="893"/>
      <c r="AT513" s="893"/>
      <c r="AU513" s="893"/>
      <c r="AV513" s="893"/>
      <c r="AW513" s="893"/>
      <c r="AX513" s="893"/>
      <c r="AY513" s="893"/>
      <c r="AZ513" s="893"/>
      <c r="BA513" s="893"/>
      <c r="BB513" s="893"/>
      <c r="BC513" s="893"/>
      <c r="BD513" s="893"/>
      <c r="BE513" s="893"/>
      <c r="BF513" s="893"/>
      <c r="BG513" s="893"/>
      <c r="BH513" s="893"/>
      <c r="BI513" s="893"/>
      <c r="BJ513" s="893"/>
      <c r="BK513" s="893"/>
      <c r="BL513" s="893"/>
    </row>
    <row r="514" spans="4:64" s="892" customFormat="1" ht="12.75" customHeight="1">
      <c r="D514" s="4"/>
      <c r="E514" s="893"/>
      <c r="F514" s="893"/>
      <c r="G514" s="893"/>
      <c r="H514" s="893"/>
      <c r="I514" s="893"/>
      <c r="J514" s="893"/>
      <c r="K514" s="893"/>
      <c r="L514" s="893"/>
      <c r="M514" s="893"/>
      <c r="N514" s="893"/>
      <c r="O514" s="893"/>
      <c r="P514" s="893"/>
      <c r="Q514" s="893"/>
      <c r="R514" s="893"/>
      <c r="S514" s="893"/>
      <c r="T514" s="893"/>
      <c r="U514" s="893"/>
      <c r="V514" s="893"/>
      <c r="W514" s="893"/>
      <c r="X514" s="893"/>
      <c r="Y514" s="893"/>
      <c r="Z514" s="893"/>
      <c r="AA514" s="893"/>
      <c r="AB514" s="893"/>
      <c r="AC514" s="893"/>
      <c r="AD514" s="893"/>
      <c r="AE514" s="893"/>
      <c r="AF514" s="893"/>
      <c r="AG514" s="893"/>
      <c r="AH514" s="893"/>
      <c r="AI514" s="893"/>
      <c r="AJ514" s="893"/>
      <c r="AK514" s="893"/>
      <c r="AL514" s="893"/>
      <c r="AM514" s="893"/>
      <c r="AN514" s="893"/>
      <c r="AO514" s="893"/>
      <c r="AP514" s="893"/>
      <c r="AQ514" s="893"/>
      <c r="AR514" s="893"/>
      <c r="AS514" s="893"/>
      <c r="AT514" s="893"/>
      <c r="AU514" s="893"/>
      <c r="AV514" s="893"/>
      <c r="AW514" s="893"/>
      <c r="AX514" s="893"/>
      <c r="AY514" s="893"/>
      <c r="AZ514" s="893"/>
      <c r="BA514" s="893"/>
      <c r="BB514" s="893"/>
      <c r="BC514" s="893"/>
      <c r="BD514" s="893"/>
      <c r="BE514" s="893"/>
      <c r="BF514" s="893"/>
      <c r="BG514" s="893"/>
      <c r="BH514" s="893"/>
      <c r="BI514" s="893"/>
      <c r="BJ514" s="893"/>
      <c r="BK514" s="893"/>
      <c r="BL514" s="893"/>
    </row>
    <row r="515" spans="4:64" s="892" customFormat="1" ht="12.75" customHeight="1">
      <c r="D515" s="4"/>
      <c r="E515" s="893"/>
      <c r="F515" s="893"/>
      <c r="G515" s="893"/>
      <c r="H515" s="893"/>
      <c r="I515" s="893"/>
      <c r="J515" s="893"/>
      <c r="K515" s="893"/>
      <c r="L515" s="893"/>
      <c r="M515" s="893"/>
      <c r="N515" s="893"/>
      <c r="O515" s="893"/>
      <c r="P515" s="893"/>
      <c r="Q515" s="893"/>
      <c r="R515" s="893"/>
      <c r="S515" s="893"/>
      <c r="T515" s="893"/>
      <c r="U515" s="893"/>
      <c r="V515" s="893"/>
      <c r="W515" s="893"/>
      <c r="X515" s="893"/>
      <c r="Y515" s="893"/>
      <c r="Z515" s="893"/>
      <c r="AA515" s="893"/>
      <c r="AB515" s="893"/>
      <c r="AC515" s="893"/>
      <c r="AD515" s="893"/>
      <c r="AE515" s="893"/>
      <c r="AF515" s="893"/>
      <c r="AG515" s="893"/>
      <c r="AH515" s="893"/>
      <c r="AI515" s="893"/>
      <c r="AJ515" s="893"/>
      <c r="AK515" s="893"/>
      <c r="AL515" s="893"/>
      <c r="AM515" s="893"/>
      <c r="AN515" s="893"/>
      <c r="AO515" s="893"/>
      <c r="AP515" s="893"/>
      <c r="AQ515" s="893"/>
      <c r="AR515" s="893"/>
      <c r="AS515" s="893"/>
      <c r="AT515" s="893"/>
      <c r="AU515" s="893"/>
      <c r="AV515" s="893"/>
      <c r="AW515" s="893"/>
      <c r="AX515" s="893"/>
      <c r="AY515" s="893"/>
      <c r="AZ515" s="893"/>
      <c r="BA515" s="893"/>
      <c r="BB515" s="893"/>
      <c r="BC515" s="893"/>
      <c r="BD515" s="893"/>
      <c r="BE515" s="893"/>
      <c r="BF515" s="893"/>
      <c r="BG515" s="893"/>
      <c r="BH515" s="893"/>
      <c r="BI515" s="893"/>
      <c r="BJ515" s="893"/>
      <c r="BK515" s="893"/>
      <c r="BL515" s="893"/>
    </row>
    <row r="516" spans="4:64" s="892" customFormat="1" ht="12.75" customHeight="1">
      <c r="D516" s="4"/>
      <c r="E516" s="893"/>
      <c r="F516" s="893"/>
      <c r="G516" s="893"/>
      <c r="H516" s="893"/>
      <c r="I516" s="893"/>
      <c r="J516" s="893"/>
      <c r="K516" s="893"/>
      <c r="L516" s="893"/>
      <c r="M516" s="893"/>
      <c r="N516" s="893"/>
      <c r="O516" s="893"/>
      <c r="P516" s="893"/>
      <c r="Q516" s="893"/>
      <c r="R516" s="893"/>
      <c r="S516" s="893"/>
      <c r="T516" s="893"/>
      <c r="U516" s="893"/>
      <c r="V516" s="893"/>
      <c r="W516" s="893"/>
      <c r="X516" s="893"/>
      <c r="Y516" s="893"/>
      <c r="Z516" s="893"/>
      <c r="AA516" s="893"/>
      <c r="AB516" s="893"/>
      <c r="AC516" s="893"/>
      <c r="AD516" s="893"/>
      <c r="AE516" s="893"/>
      <c r="AF516" s="893"/>
      <c r="AG516" s="893"/>
      <c r="AH516" s="893"/>
      <c r="AI516" s="893"/>
      <c r="AJ516" s="893"/>
      <c r="AK516" s="893"/>
      <c r="AL516" s="893"/>
      <c r="AM516" s="893"/>
      <c r="AN516" s="893"/>
      <c r="AO516" s="893"/>
      <c r="AP516" s="893"/>
      <c r="AQ516" s="893"/>
      <c r="AR516" s="893"/>
      <c r="AS516" s="893"/>
      <c r="AT516" s="893"/>
      <c r="AU516" s="893"/>
      <c r="AV516" s="893"/>
      <c r="AW516" s="893"/>
      <c r="AX516" s="893"/>
      <c r="AY516" s="893"/>
      <c r="AZ516" s="893"/>
      <c r="BA516" s="893"/>
      <c r="BB516" s="893"/>
      <c r="BC516" s="893"/>
      <c r="BD516" s="893"/>
      <c r="BE516" s="893"/>
      <c r="BF516" s="893"/>
      <c r="BG516" s="893"/>
      <c r="BH516" s="893"/>
      <c r="BI516" s="893"/>
      <c r="BJ516" s="893"/>
      <c r="BK516" s="893"/>
      <c r="BL516" s="893"/>
    </row>
    <row r="517" spans="4:64" s="892" customFormat="1" ht="11.1" customHeight="1">
      <c r="D517" s="4"/>
      <c r="E517" s="893"/>
      <c r="F517" s="893"/>
      <c r="G517" s="893"/>
      <c r="H517" s="893"/>
      <c r="I517" s="893"/>
      <c r="J517" s="893"/>
      <c r="K517" s="893"/>
      <c r="L517" s="893"/>
      <c r="M517" s="893"/>
      <c r="N517" s="893"/>
      <c r="O517" s="893"/>
      <c r="P517" s="893"/>
      <c r="Q517" s="893"/>
      <c r="R517" s="893"/>
      <c r="S517" s="893"/>
      <c r="T517" s="893"/>
      <c r="U517" s="893"/>
      <c r="V517" s="893"/>
      <c r="W517" s="893"/>
      <c r="X517" s="893"/>
      <c r="Y517" s="893"/>
      <c r="Z517" s="893"/>
      <c r="AA517" s="893"/>
      <c r="AB517" s="893"/>
      <c r="AC517" s="893"/>
      <c r="AD517" s="893"/>
      <c r="AE517" s="893"/>
      <c r="AF517" s="893"/>
      <c r="AG517" s="893"/>
      <c r="AH517" s="893"/>
      <c r="AI517" s="893"/>
      <c r="AJ517" s="893"/>
      <c r="AK517" s="893"/>
      <c r="AL517" s="893"/>
      <c r="AM517" s="893"/>
      <c r="AN517" s="893"/>
      <c r="AO517" s="893"/>
      <c r="AP517" s="893"/>
      <c r="AQ517" s="893"/>
      <c r="AR517" s="893"/>
      <c r="AS517" s="893"/>
      <c r="AT517" s="893"/>
      <c r="AU517" s="893"/>
      <c r="AV517" s="893"/>
      <c r="AW517" s="893"/>
      <c r="AX517" s="893"/>
      <c r="AY517" s="893"/>
      <c r="AZ517" s="893"/>
      <c r="BA517" s="893"/>
      <c r="BB517" s="893"/>
      <c r="BC517" s="893"/>
      <c r="BD517" s="893"/>
      <c r="BE517" s="893"/>
      <c r="BF517" s="893"/>
      <c r="BG517" s="893"/>
      <c r="BH517" s="893"/>
      <c r="BI517" s="893"/>
      <c r="BJ517" s="893"/>
      <c r="BK517" s="893"/>
      <c r="BL517" s="893"/>
    </row>
    <row r="518" spans="4:64" s="892" customFormat="1" ht="24" customHeight="1">
      <c r="D518" s="4"/>
      <c r="E518" s="893"/>
      <c r="F518" s="893"/>
      <c r="G518" s="893"/>
      <c r="H518" s="893"/>
      <c r="I518" s="893"/>
      <c r="J518" s="893"/>
      <c r="K518" s="893"/>
      <c r="L518" s="893"/>
      <c r="M518" s="893"/>
      <c r="N518" s="893"/>
      <c r="O518" s="893"/>
      <c r="P518" s="893"/>
      <c r="Q518" s="893"/>
      <c r="R518" s="893"/>
      <c r="S518" s="893"/>
      <c r="T518" s="893"/>
      <c r="U518" s="893"/>
      <c r="V518" s="893"/>
      <c r="W518" s="893"/>
      <c r="X518" s="893"/>
      <c r="Y518" s="893"/>
      <c r="Z518" s="893"/>
      <c r="AA518" s="893"/>
      <c r="AB518" s="893"/>
      <c r="AC518" s="893"/>
      <c r="AD518" s="893"/>
      <c r="AE518" s="893"/>
      <c r="AF518" s="893"/>
      <c r="AG518" s="893"/>
      <c r="AH518" s="893"/>
      <c r="AI518" s="893"/>
      <c r="AJ518" s="893"/>
      <c r="AK518" s="893"/>
      <c r="AL518" s="893"/>
      <c r="AM518" s="893"/>
      <c r="AN518" s="893"/>
      <c r="AO518" s="893"/>
      <c r="AP518" s="893"/>
      <c r="AQ518" s="893"/>
      <c r="AR518" s="893"/>
      <c r="AS518" s="893"/>
      <c r="AT518" s="893"/>
      <c r="AU518" s="893"/>
      <c r="AV518" s="893"/>
      <c r="AW518" s="893"/>
      <c r="AX518" s="893"/>
      <c r="AY518" s="893"/>
      <c r="AZ518" s="893"/>
      <c r="BA518" s="893"/>
      <c r="BB518" s="893"/>
      <c r="BC518" s="893"/>
      <c r="BD518" s="893"/>
      <c r="BE518" s="893"/>
      <c r="BF518" s="893"/>
      <c r="BG518" s="893"/>
      <c r="BH518" s="893"/>
      <c r="BI518" s="893"/>
      <c r="BJ518" s="893"/>
      <c r="BK518" s="893"/>
      <c r="BL518" s="893"/>
    </row>
    <row r="519" spans="4:64" s="892" customFormat="1" ht="11.1" customHeight="1">
      <c r="D519" s="4"/>
      <c r="E519" s="893"/>
      <c r="F519" s="893"/>
      <c r="G519" s="893"/>
      <c r="H519" s="893"/>
      <c r="I519" s="893"/>
      <c r="J519" s="893"/>
      <c r="K519" s="893"/>
      <c r="L519" s="893"/>
      <c r="M519" s="893"/>
      <c r="N519" s="893"/>
      <c r="O519" s="893"/>
      <c r="P519" s="893"/>
      <c r="Q519" s="893"/>
      <c r="R519" s="893"/>
      <c r="S519" s="893"/>
      <c r="T519" s="893"/>
      <c r="U519" s="893"/>
      <c r="V519" s="893"/>
      <c r="W519" s="893"/>
      <c r="X519" s="893"/>
      <c r="Y519" s="893"/>
      <c r="Z519" s="893"/>
      <c r="AA519" s="893"/>
      <c r="AB519" s="893"/>
      <c r="AC519" s="893"/>
      <c r="AD519" s="893"/>
      <c r="AE519" s="893"/>
      <c r="AF519" s="893"/>
      <c r="AG519" s="893"/>
      <c r="AH519" s="893"/>
      <c r="AI519" s="893"/>
      <c r="AJ519" s="893"/>
      <c r="AK519" s="893"/>
      <c r="AL519" s="893"/>
      <c r="AM519" s="893"/>
      <c r="AN519" s="893"/>
      <c r="AO519" s="893"/>
      <c r="AP519" s="893"/>
      <c r="AQ519" s="893"/>
      <c r="AR519" s="893"/>
      <c r="AS519" s="893"/>
      <c r="AT519" s="893"/>
      <c r="AU519" s="893"/>
      <c r="AV519" s="893"/>
      <c r="AW519" s="893"/>
      <c r="AX519" s="893"/>
      <c r="AY519" s="893"/>
      <c r="AZ519" s="893"/>
      <c r="BA519" s="893"/>
      <c r="BB519" s="893"/>
      <c r="BC519" s="893"/>
      <c r="BD519" s="893"/>
      <c r="BE519" s="893"/>
      <c r="BF519" s="893"/>
      <c r="BG519" s="893"/>
      <c r="BH519" s="893"/>
      <c r="BI519" s="893"/>
      <c r="BJ519" s="893"/>
      <c r="BK519" s="893"/>
      <c r="BL519" s="893"/>
    </row>
    <row r="520" spans="4:64" s="892" customFormat="1" ht="12.75" customHeight="1">
      <c r="D520" s="4"/>
      <c r="E520" s="893"/>
      <c r="F520" s="893"/>
      <c r="G520" s="893"/>
      <c r="H520" s="893"/>
      <c r="I520" s="893"/>
      <c r="J520" s="893"/>
      <c r="K520" s="893"/>
      <c r="L520" s="893"/>
      <c r="M520" s="893"/>
      <c r="N520" s="893"/>
      <c r="O520" s="893"/>
      <c r="P520" s="893"/>
      <c r="Q520" s="893"/>
      <c r="R520" s="893"/>
      <c r="S520" s="893"/>
      <c r="T520" s="893"/>
      <c r="U520" s="893"/>
      <c r="V520" s="893"/>
      <c r="W520" s="893"/>
      <c r="X520" s="893"/>
      <c r="Y520" s="893"/>
      <c r="Z520" s="893"/>
      <c r="AA520" s="893"/>
      <c r="AB520" s="893"/>
      <c r="AC520" s="893"/>
      <c r="AD520" s="893"/>
      <c r="AE520" s="893"/>
      <c r="AF520" s="893"/>
      <c r="AG520" s="893"/>
      <c r="AH520" s="893"/>
      <c r="AI520" s="893"/>
      <c r="AJ520" s="893"/>
      <c r="AK520" s="893"/>
      <c r="AL520" s="893"/>
      <c r="AM520" s="893"/>
      <c r="AN520" s="893"/>
      <c r="AO520" s="893"/>
      <c r="AP520" s="893"/>
      <c r="AQ520" s="893"/>
      <c r="AR520" s="893"/>
      <c r="AS520" s="893"/>
      <c r="AT520" s="893"/>
      <c r="AU520" s="893"/>
      <c r="AV520" s="893"/>
      <c r="AW520" s="893"/>
      <c r="AX520" s="893"/>
      <c r="AY520" s="893"/>
      <c r="AZ520" s="893"/>
      <c r="BA520" s="893"/>
      <c r="BB520" s="893"/>
      <c r="BC520" s="893"/>
      <c r="BD520" s="893"/>
      <c r="BE520" s="893"/>
      <c r="BF520" s="893"/>
      <c r="BG520" s="893"/>
      <c r="BH520" s="893"/>
      <c r="BI520" s="893"/>
      <c r="BJ520" s="893"/>
      <c r="BK520" s="893"/>
      <c r="BL520" s="893"/>
    </row>
    <row r="521" spans="4:64" s="892" customFormat="1" ht="11.1" customHeight="1">
      <c r="D521" s="4"/>
      <c r="E521" s="893"/>
      <c r="F521" s="893"/>
      <c r="G521" s="893"/>
      <c r="H521" s="893"/>
      <c r="I521" s="893"/>
      <c r="J521" s="893"/>
      <c r="K521" s="893"/>
      <c r="L521" s="893"/>
      <c r="M521" s="893"/>
      <c r="N521" s="893"/>
      <c r="O521" s="893"/>
      <c r="P521" s="893"/>
      <c r="Q521" s="893"/>
      <c r="R521" s="893"/>
      <c r="S521" s="893"/>
      <c r="T521" s="893"/>
      <c r="U521" s="893"/>
      <c r="V521" s="893"/>
      <c r="W521" s="893"/>
      <c r="X521" s="893"/>
      <c r="Y521" s="893"/>
      <c r="Z521" s="893"/>
      <c r="AA521" s="893"/>
      <c r="AB521" s="893"/>
      <c r="AC521" s="893"/>
      <c r="AD521" s="893"/>
      <c r="AE521" s="893"/>
      <c r="AF521" s="893"/>
      <c r="AG521" s="893"/>
      <c r="AH521" s="893"/>
      <c r="AI521" s="893"/>
      <c r="AJ521" s="893"/>
      <c r="AK521" s="893"/>
      <c r="AL521" s="893"/>
      <c r="AM521" s="893"/>
      <c r="AN521" s="893"/>
      <c r="AO521" s="893"/>
      <c r="AP521" s="893"/>
      <c r="AQ521" s="893"/>
      <c r="AR521" s="893"/>
      <c r="AS521" s="893"/>
      <c r="AT521" s="893"/>
      <c r="AU521" s="893"/>
      <c r="AV521" s="893"/>
      <c r="AW521" s="893"/>
      <c r="AX521" s="893"/>
      <c r="AY521" s="893"/>
      <c r="AZ521" s="893"/>
      <c r="BA521" s="893"/>
      <c r="BB521" s="893"/>
      <c r="BC521" s="893"/>
      <c r="BD521" s="893"/>
      <c r="BE521" s="893"/>
      <c r="BF521" s="893"/>
      <c r="BG521" s="893"/>
      <c r="BH521" s="893"/>
      <c r="BI521" s="893"/>
      <c r="BJ521" s="893"/>
      <c r="BK521" s="893"/>
      <c r="BL521" s="893"/>
    </row>
    <row r="522" spans="4:64" s="892" customFormat="1" ht="12.75" customHeight="1">
      <c r="D522" s="4"/>
      <c r="E522" s="893"/>
      <c r="F522" s="893"/>
      <c r="G522" s="893"/>
      <c r="H522" s="893"/>
      <c r="I522" s="893"/>
      <c r="J522" s="893"/>
      <c r="K522" s="893"/>
      <c r="L522" s="893"/>
      <c r="M522" s="893"/>
      <c r="N522" s="893"/>
      <c r="O522" s="893"/>
      <c r="P522" s="893"/>
      <c r="Q522" s="893"/>
      <c r="R522" s="893"/>
      <c r="S522" s="893"/>
      <c r="T522" s="893"/>
      <c r="U522" s="893"/>
      <c r="V522" s="893"/>
      <c r="W522" s="893"/>
      <c r="X522" s="893"/>
      <c r="Y522" s="893"/>
      <c r="Z522" s="893"/>
      <c r="AA522" s="893"/>
      <c r="AB522" s="893"/>
      <c r="AC522" s="893"/>
      <c r="AD522" s="893"/>
      <c r="AE522" s="893"/>
      <c r="AF522" s="893"/>
      <c r="AG522" s="893"/>
      <c r="AH522" s="893"/>
      <c r="AI522" s="893"/>
      <c r="AJ522" s="893"/>
      <c r="AK522" s="893"/>
      <c r="AL522" s="893"/>
      <c r="AM522" s="893"/>
      <c r="AN522" s="893"/>
      <c r="AO522" s="893"/>
      <c r="AP522" s="893"/>
      <c r="AQ522" s="893"/>
      <c r="AR522" s="893"/>
      <c r="AS522" s="893"/>
      <c r="AT522" s="893"/>
      <c r="AU522" s="893"/>
      <c r="AV522" s="893"/>
      <c r="AW522" s="893"/>
      <c r="AX522" s="893"/>
      <c r="AY522" s="893"/>
      <c r="AZ522" s="893"/>
      <c r="BA522" s="893"/>
      <c r="BB522" s="893"/>
      <c r="BC522" s="893"/>
      <c r="BD522" s="893"/>
      <c r="BE522" s="893"/>
      <c r="BF522" s="893"/>
      <c r="BG522" s="893"/>
      <c r="BH522" s="893"/>
      <c r="BI522" s="893"/>
      <c r="BJ522" s="893"/>
      <c r="BK522" s="893"/>
      <c r="BL522" s="893"/>
    </row>
    <row r="523" spans="4:64" s="892" customFormat="1" ht="12.75" customHeight="1">
      <c r="D523" s="4"/>
      <c r="E523" s="893"/>
      <c r="F523" s="893"/>
      <c r="G523" s="893"/>
      <c r="H523" s="893"/>
      <c r="I523" s="893"/>
      <c r="J523" s="893"/>
      <c r="K523" s="893"/>
      <c r="L523" s="893"/>
      <c r="M523" s="893"/>
      <c r="N523" s="893"/>
      <c r="O523" s="893"/>
      <c r="P523" s="893"/>
      <c r="Q523" s="893"/>
      <c r="R523" s="893"/>
      <c r="S523" s="893"/>
      <c r="T523" s="893"/>
      <c r="U523" s="893"/>
      <c r="V523" s="893"/>
      <c r="W523" s="893"/>
      <c r="X523" s="893"/>
      <c r="Y523" s="893"/>
      <c r="Z523" s="893"/>
      <c r="AA523" s="893"/>
      <c r="AB523" s="893"/>
      <c r="AC523" s="893"/>
      <c r="AD523" s="893"/>
      <c r="AE523" s="893"/>
      <c r="AF523" s="893"/>
      <c r="AG523" s="893"/>
      <c r="AH523" s="893"/>
      <c r="AI523" s="893"/>
      <c r="AJ523" s="893"/>
      <c r="AK523" s="893"/>
      <c r="AL523" s="893"/>
      <c r="AM523" s="893"/>
      <c r="AN523" s="893"/>
      <c r="AO523" s="893"/>
      <c r="AP523" s="893"/>
      <c r="AQ523" s="893"/>
      <c r="AR523" s="893"/>
      <c r="AS523" s="893"/>
      <c r="AT523" s="893"/>
      <c r="AU523" s="893"/>
      <c r="AV523" s="893"/>
      <c r="AW523" s="893"/>
      <c r="AX523" s="893"/>
      <c r="AY523" s="893"/>
      <c r="AZ523" s="893"/>
      <c r="BA523" s="893"/>
      <c r="BB523" s="893"/>
      <c r="BC523" s="893"/>
      <c r="BD523" s="893"/>
      <c r="BE523" s="893"/>
      <c r="BF523" s="893"/>
      <c r="BG523" s="893"/>
      <c r="BH523" s="893"/>
      <c r="BI523" s="893"/>
      <c r="BJ523" s="893"/>
      <c r="BK523" s="893"/>
      <c r="BL523" s="893"/>
    </row>
    <row r="524" spans="4:64" s="892" customFormat="1" ht="12.75" customHeight="1">
      <c r="D524" s="4"/>
      <c r="E524" s="893"/>
      <c r="F524" s="893"/>
      <c r="G524" s="893"/>
      <c r="H524" s="893"/>
      <c r="I524" s="893"/>
      <c r="J524" s="893"/>
      <c r="K524" s="893"/>
      <c r="L524" s="893"/>
      <c r="M524" s="893"/>
      <c r="N524" s="893"/>
      <c r="O524" s="893"/>
      <c r="P524" s="893"/>
      <c r="Q524" s="893"/>
      <c r="R524" s="893"/>
      <c r="S524" s="893"/>
      <c r="T524" s="893"/>
      <c r="U524" s="893"/>
      <c r="V524" s="893"/>
      <c r="W524" s="893"/>
      <c r="X524" s="893"/>
      <c r="Y524" s="893"/>
      <c r="Z524" s="893"/>
      <c r="AA524" s="893"/>
      <c r="AB524" s="893"/>
      <c r="AC524" s="893"/>
      <c r="AD524" s="893"/>
      <c r="AE524" s="893"/>
      <c r="AF524" s="893"/>
      <c r="AG524" s="893"/>
      <c r="AH524" s="893"/>
      <c r="AI524" s="893"/>
      <c r="AJ524" s="893"/>
      <c r="AK524" s="893"/>
      <c r="AL524" s="893"/>
      <c r="AM524" s="893"/>
      <c r="AN524" s="893"/>
      <c r="AO524" s="893"/>
      <c r="AP524" s="893"/>
      <c r="AQ524" s="893"/>
      <c r="AR524" s="893"/>
      <c r="AS524" s="893"/>
      <c r="AT524" s="893"/>
      <c r="AU524" s="893"/>
      <c r="AV524" s="893"/>
      <c r="AW524" s="893"/>
      <c r="AX524" s="893"/>
      <c r="AY524" s="893"/>
      <c r="AZ524" s="893"/>
      <c r="BA524" s="893"/>
      <c r="BB524" s="893"/>
      <c r="BC524" s="893"/>
      <c r="BD524" s="893"/>
      <c r="BE524" s="893"/>
      <c r="BF524" s="893"/>
      <c r="BG524" s="893"/>
      <c r="BH524" s="893"/>
      <c r="BI524" s="893"/>
      <c r="BJ524" s="893"/>
      <c r="BK524" s="893"/>
      <c r="BL524" s="893"/>
    </row>
    <row r="525" spans="4:64" s="892" customFormat="1" ht="12.75" customHeight="1">
      <c r="D525" s="4"/>
      <c r="E525" s="893"/>
      <c r="F525" s="893"/>
      <c r="G525" s="893"/>
      <c r="H525" s="893"/>
      <c r="I525" s="893"/>
      <c r="J525" s="893"/>
      <c r="K525" s="893"/>
      <c r="L525" s="893"/>
      <c r="M525" s="893"/>
      <c r="N525" s="893"/>
      <c r="O525" s="893"/>
      <c r="P525" s="893"/>
      <c r="Q525" s="893"/>
      <c r="R525" s="893"/>
      <c r="S525" s="893"/>
      <c r="T525" s="893"/>
      <c r="U525" s="893"/>
      <c r="V525" s="893"/>
      <c r="W525" s="893"/>
      <c r="X525" s="893"/>
      <c r="Y525" s="893"/>
      <c r="Z525" s="893"/>
      <c r="AA525" s="893"/>
      <c r="AB525" s="893"/>
      <c r="AC525" s="893"/>
      <c r="AD525" s="893"/>
      <c r="AE525" s="893"/>
      <c r="AF525" s="893"/>
      <c r="AG525" s="893"/>
      <c r="AH525" s="893"/>
      <c r="AI525" s="893"/>
      <c r="AJ525" s="893"/>
      <c r="AK525" s="893"/>
      <c r="AL525" s="893"/>
      <c r="AM525" s="893"/>
      <c r="AN525" s="893"/>
      <c r="AO525" s="893"/>
      <c r="AP525" s="893"/>
      <c r="AQ525" s="893"/>
      <c r="AR525" s="893"/>
      <c r="AS525" s="893"/>
      <c r="AT525" s="893"/>
      <c r="AU525" s="893"/>
      <c r="AV525" s="893"/>
      <c r="AW525" s="893"/>
      <c r="AX525" s="893"/>
      <c r="AY525" s="893"/>
      <c r="AZ525" s="893"/>
      <c r="BA525" s="893"/>
      <c r="BB525" s="893"/>
      <c r="BC525" s="893"/>
      <c r="BD525" s="893"/>
      <c r="BE525" s="893"/>
      <c r="BF525" s="893"/>
      <c r="BG525" s="893"/>
      <c r="BH525" s="893"/>
      <c r="BI525" s="893"/>
      <c r="BJ525" s="893"/>
      <c r="BK525" s="893"/>
      <c r="BL525" s="893"/>
    </row>
    <row r="526" spans="4:64" s="892" customFormat="1" ht="12.75" customHeight="1">
      <c r="D526" s="4"/>
      <c r="E526" s="893"/>
      <c r="F526" s="893"/>
      <c r="G526" s="893"/>
      <c r="H526" s="893"/>
      <c r="I526" s="893"/>
      <c r="J526" s="893"/>
      <c r="K526" s="893"/>
      <c r="L526" s="893"/>
      <c r="M526" s="893"/>
      <c r="N526" s="893"/>
      <c r="O526" s="893"/>
      <c r="P526" s="893"/>
      <c r="Q526" s="893"/>
      <c r="R526" s="893"/>
      <c r="S526" s="893"/>
      <c r="T526" s="893"/>
      <c r="U526" s="893"/>
      <c r="V526" s="893"/>
      <c r="W526" s="893"/>
      <c r="X526" s="893"/>
      <c r="Y526" s="893"/>
      <c r="Z526" s="893"/>
      <c r="AA526" s="893"/>
      <c r="AB526" s="893"/>
      <c r="AC526" s="893"/>
      <c r="AD526" s="893"/>
      <c r="AE526" s="893"/>
      <c r="AF526" s="893"/>
      <c r="AG526" s="893"/>
      <c r="AH526" s="893"/>
      <c r="AI526" s="893"/>
      <c r="AJ526" s="893"/>
      <c r="AK526" s="893"/>
      <c r="AL526" s="893"/>
      <c r="AM526" s="893"/>
      <c r="AN526" s="893"/>
      <c r="AO526" s="893"/>
      <c r="AP526" s="893"/>
      <c r="AQ526" s="893"/>
      <c r="AR526" s="893"/>
      <c r="AS526" s="893"/>
      <c r="AT526" s="893"/>
      <c r="AU526" s="893"/>
      <c r="AV526" s="893"/>
      <c r="AW526" s="893"/>
      <c r="AX526" s="893"/>
      <c r="AY526" s="893"/>
      <c r="AZ526" s="893"/>
      <c r="BA526" s="893"/>
      <c r="BB526" s="893"/>
      <c r="BC526" s="893"/>
      <c r="BD526" s="893"/>
      <c r="BE526" s="893"/>
      <c r="BF526" s="893"/>
      <c r="BG526" s="893"/>
      <c r="BH526" s="893"/>
      <c r="BI526" s="893"/>
      <c r="BJ526" s="893"/>
      <c r="BK526" s="893"/>
      <c r="BL526" s="893"/>
    </row>
    <row r="527" spans="4:64" s="892" customFormat="1" ht="11.1" customHeight="1">
      <c r="D527" s="4"/>
      <c r="E527" s="893"/>
      <c r="F527" s="893"/>
      <c r="G527" s="893"/>
      <c r="H527" s="893"/>
      <c r="I527" s="893"/>
      <c r="J527" s="893"/>
      <c r="K527" s="893"/>
      <c r="L527" s="893"/>
      <c r="M527" s="893"/>
      <c r="N527" s="893"/>
      <c r="O527" s="893"/>
      <c r="P527" s="893"/>
      <c r="Q527" s="893"/>
      <c r="R527" s="893"/>
      <c r="S527" s="893"/>
      <c r="T527" s="893"/>
      <c r="U527" s="893"/>
      <c r="V527" s="893"/>
      <c r="W527" s="893"/>
      <c r="X527" s="893"/>
      <c r="Y527" s="893"/>
      <c r="Z527" s="893"/>
      <c r="AA527" s="893"/>
      <c r="AB527" s="893"/>
      <c r="AC527" s="893"/>
      <c r="AD527" s="893"/>
      <c r="AE527" s="893"/>
      <c r="AF527" s="893"/>
      <c r="AG527" s="893"/>
      <c r="AH527" s="893"/>
      <c r="AI527" s="893"/>
      <c r="AJ527" s="893"/>
      <c r="AK527" s="893"/>
      <c r="AL527" s="893"/>
      <c r="AM527" s="893"/>
      <c r="AN527" s="893"/>
      <c r="AO527" s="893"/>
      <c r="AP527" s="893"/>
      <c r="AQ527" s="893"/>
      <c r="AR527" s="893"/>
      <c r="AS527" s="893"/>
      <c r="AT527" s="893"/>
      <c r="AU527" s="893"/>
      <c r="AV527" s="893"/>
      <c r="AW527" s="893"/>
      <c r="AX527" s="893"/>
      <c r="AY527" s="893"/>
      <c r="AZ527" s="893"/>
      <c r="BA527" s="893"/>
      <c r="BB527" s="893"/>
      <c r="BC527" s="893"/>
      <c r="BD527" s="893"/>
      <c r="BE527" s="893"/>
      <c r="BF527" s="893"/>
      <c r="BG527" s="893"/>
      <c r="BH527" s="893"/>
      <c r="BI527" s="893"/>
      <c r="BJ527" s="893"/>
      <c r="BK527" s="893"/>
      <c r="BL527" s="893"/>
    </row>
    <row r="528" spans="4:64" s="892" customFormat="1" ht="12.75" customHeight="1">
      <c r="D528" s="4"/>
      <c r="E528" s="893"/>
      <c r="F528" s="893"/>
      <c r="G528" s="893"/>
      <c r="H528" s="893"/>
      <c r="I528" s="893"/>
      <c r="J528" s="893"/>
      <c r="K528" s="893"/>
      <c r="L528" s="893"/>
      <c r="M528" s="893"/>
      <c r="N528" s="893"/>
      <c r="O528" s="893"/>
      <c r="P528" s="893"/>
      <c r="Q528" s="893"/>
      <c r="R528" s="893"/>
      <c r="S528" s="893"/>
      <c r="T528" s="893"/>
      <c r="U528" s="893"/>
      <c r="V528" s="893"/>
      <c r="W528" s="893"/>
      <c r="X528" s="893"/>
      <c r="Y528" s="893"/>
      <c r="Z528" s="893"/>
      <c r="AA528" s="893"/>
      <c r="AB528" s="893"/>
      <c r="AC528" s="893"/>
      <c r="AD528" s="893"/>
      <c r="AE528" s="893"/>
      <c r="AF528" s="893"/>
      <c r="AG528" s="893"/>
      <c r="AH528" s="893"/>
      <c r="AI528" s="893"/>
      <c r="AJ528" s="893"/>
      <c r="AK528" s="893"/>
      <c r="AL528" s="893"/>
      <c r="AM528" s="893"/>
      <c r="AN528" s="893"/>
      <c r="AO528" s="893"/>
      <c r="AP528" s="893"/>
      <c r="AQ528" s="893"/>
      <c r="AR528" s="893"/>
      <c r="AS528" s="893"/>
      <c r="AT528" s="893"/>
      <c r="AU528" s="893"/>
      <c r="AV528" s="893"/>
      <c r="AW528" s="893"/>
      <c r="AX528" s="893"/>
      <c r="AY528" s="893"/>
      <c r="AZ528" s="893"/>
      <c r="BA528" s="893"/>
      <c r="BB528" s="893"/>
      <c r="BC528" s="893"/>
      <c r="BD528" s="893"/>
      <c r="BE528" s="893"/>
      <c r="BF528" s="893"/>
      <c r="BG528" s="893"/>
      <c r="BH528" s="893"/>
      <c r="BI528" s="893"/>
      <c r="BJ528" s="893"/>
      <c r="BK528" s="893"/>
      <c r="BL528" s="893"/>
    </row>
    <row r="529" spans="4:64" s="892" customFormat="1" ht="12.75" customHeight="1">
      <c r="D529" s="4"/>
      <c r="E529" s="893"/>
      <c r="F529" s="893"/>
      <c r="G529" s="893"/>
      <c r="H529" s="893"/>
      <c r="I529" s="893"/>
      <c r="J529" s="893"/>
      <c r="K529" s="893"/>
      <c r="L529" s="893"/>
      <c r="M529" s="893"/>
      <c r="N529" s="893"/>
      <c r="O529" s="893"/>
      <c r="P529" s="893"/>
      <c r="Q529" s="893"/>
      <c r="R529" s="893"/>
      <c r="S529" s="893"/>
      <c r="T529" s="893"/>
      <c r="U529" s="893"/>
      <c r="V529" s="893"/>
      <c r="W529" s="893"/>
      <c r="X529" s="893"/>
      <c r="Y529" s="893"/>
      <c r="Z529" s="893"/>
      <c r="AA529" s="893"/>
      <c r="AB529" s="893"/>
      <c r="AC529" s="893"/>
      <c r="AD529" s="893"/>
      <c r="AE529" s="893"/>
      <c r="AF529" s="893"/>
      <c r="AG529" s="893"/>
      <c r="AH529" s="893"/>
      <c r="AI529" s="893"/>
      <c r="AJ529" s="893"/>
      <c r="AK529" s="893"/>
      <c r="AL529" s="893"/>
      <c r="AM529" s="893"/>
      <c r="AN529" s="893"/>
      <c r="AO529" s="893"/>
      <c r="AP529" s="893"/>
      <c r="AQ529" s="893"/>
      <c r="AR529" s="893"/>
      <c r="AS529" s="893"/>
      <c r="AT529" s="893"/>
      <c r="AU529" s="893"/>
      <c r="AV529" s="893"/>
      <c r="AW529" s="893"/>
      <c r="AX529" s="893"/>
      <c r="AY529" s="893"/>
      <c r="AZ529" s="893"/>
      <c r="BA529" s="893"/>
      <c r="BB529" s="893"/>
      <c r="BC529" s="893"/>
      <c r="BD529" s="893"/>
      <c r="BE529" s="893"/>
      <c r="BF529" s="893"/>
      <c r="BG529" s="893"/>
      <c r="BH529" s="893"/>
      <c r="BI529" s="893"/>
      <c r="BJ529" s="893"/>
      <c r="BK529" s="893"/>
      <c r="BL529" s="893"/>
    </row>
    <row r="530" spans="4:64" s="892" customFormat="1" ht="12.75" customHeight="1">
      <c r="D530" s="4"/>
      <c r="E530" s="893"/>
      <c r="F530" s="893"/>
      <c r="G530" s="893"/>
      <c r="H530" s="893"/>
      <c r="I530" s="893"/>
      <c r="J530" s="893"/>
      <c r="K530" s="893"/>
      <c r="L530" s="893"/>
      <c r="M530" s="893"/>
      <c r="N530" s="893"/>
      <c r="O530" s="893"/>
      <c r="P530" s="893"/>
      <c r="Q530" s="893"/>
      <c r="R530" s="893"/>
      <c r="S530" s="893"/>
      <c r="T530" s="893"/>
      <c r="U530" s="893"/>
      <c r="V530" s="893"/>
      <c r="W530" s="893"/>
      <c r="X530" s="893"/>
      <c r="Y530" s="893"/>
      <c r="Z530" s="893"/>
      <c r="AA530" s="893"/>
      <c r="AB530" s="893"/>
      <c r="AC530" s="893"/>
      <c r="AD530" s="893"/>
      <c r="AE530" s="893"/>
      <c r="AF530" s="893"/>
      <c r="AG530" s="893"/>
      <c r="AH530" s="893"/>
      <c r="AI530" s="893"/>
      <c r="AJ530" s="893"/>
      <c r="AK530" s="893"/>
      <c r="AL530" s="893"/>
      <c r="AM530" s="893"/>
      <c r="AN530" s="893"/>
      <c r="AO530" s="893"/>
      <c r="AP530" s="893"/>
      <c r="AQ530" s="893"/>
      <c r="AR530" s="893"/>
      <c r="AS530" s="893"/>
      <c r="AT530" s="893"/>
      <c r="AU530" s="893"/>
      <c r="AV530" s="893"/>
      <c r="AW530" s="893"/>
      <c r="AX530" s="893"/>
      <c r="AY530" s="893"/>
      <c r="AZ530" s="893"/>
      <c r="BA530" s="893"/>
      <c r="BB530" s="893"/>
      <c r="BC530" s="893"/>
      <c r="BD530" s="893"/>
      <c r="BE530" s="893"/>
      <c r="BF530" s="893"/>
      <c r="BG530" s="893"/>
      <c r="BH530" s="893"/>
      <c r="BI530" s="893"/>
      <c r="BJ530" s="893"/>
      <c r="BK530" s="893"/>
      <c r="BL530" s="893"/>
    </row>
    <row r="531" spans="4:64" s="892" customFormat="1" ht="12.75" customHeight="1">
      <c r="D531" s="4"/>
      <c r="E531" s="893"/>
      <c r="F531" s="893"/>
      <c r="G531" s="893"/>
      <c r="H531" s="893"/>
      <c r="I531" s="893"/>
      <c r="J531" s="893"/>
      <c r="K531" s="893"/>
      <c r="L531" s="893"/>
      <c r="M531" s="893"/>
      <c r="N531" s="893"/>
      <c r="O531" s="893"/>
      <c r="P531" s="893"/>
      <c r="Q531" s="893"/>
      <c r="R531" s="893"/>
      <c r="S531" s="893"/>
      <c r="T531" s="893"/>
      <c r="U531" s="893"/>
      <c r="V531" s="893"/>
      <c r="W531" s="893"/>
      <c r="X531" s="893"/>
      <c r="Y531" s="893"/>
      <c r="Z531" s="893"/>
      <c r="AA531" s="893"/>
      <c r="AB531" s="893"/>
      <c r="AC531" s="893"/>
      <c r="AD531" s="893"/>
      <c r="AE531" s="893"/>
      <c r="AF531" s="893"/>
      <c r="AG531" s="893"/>
      <c r="AH531" s="893"/>
      <c r="AI531" s="893"/>
      <c r="AJ531" s="893"/>
      <c r="AK531" s="893"/>
      <c r="AL531" s="893"/>
      <c r="AM531" s="893"/>
      <c r="AN531" s="893"/>
      <c r="AO531" s="893"/>
      <c r="AP531" s="893"/>
      <c r="AQ531" s="893"/>
      <c r="AR531" s="893"/>
      <c r="AS531" s="893"/>
      <c r="AT531" s="893"/>
      <c r="AU531" s="893"/>
      <c r="AV531" s="893"/>
      <c r="AW531" s="893"/>
      <c r="AX531" s="893"/>
      <c r="AY531" s="893"/>
      <c r="AZ531" s="893"/>
      <c r="BA531" s="893"/>
      <c r="BB531" s="893"/>
      <c r="BC531" s="893"/>
      <c r="BD531" s="893"/>
      <c r="BE531" s="893"/>
      <c r="BF531" s="893"/>
      <c r="BG531" s="893"/>
      <c r="BH531" s="893"/>
      <c r="BI531" s="893"/>
      <c r="BJ531" s="893"/>
      <c r="BK531" s="893"/>
      <c r="BL531" s="893"/>
    </row>
    <row r="532" spans="4:64" s="892" customFormat="1" ht="12.75" customHeight="1">
      <c r="D532" s="4"/>
      <c r="E532" s="893"/>
      <c r="F532" s="893"/>
      <c r="G532" s="893"/>
      <c r="H532" s="893"/>
      <c r="I532" s="893"/>
      <c r="J532" s="893"/>
      <c r="K532" s="893"/>
      <c r="L532" s="893"/>
      <c r="M532" s="893"/>
      <c r="N532" s="893"/>
      <c r="O532" s="893"/>
      <c r="P532" s="893"/>
      <c r="Q532" s="893"/>
      <c r="R532" s="893"/>
      <c r="S532" s="893"/>
      <c r="T532" s="893"/>
      <c r="U532" s="893"/>
      <c r="V532" s="893"/>
      <c r="W532" s="893"/>
      <c r="X532" s="893"/>
      <c r="Y532" s="893"/>
      <c r="Z532" s="893"/>
      <c r="AA532" s="893"/>
      <c r="AB532" s="893"/>
      <c r="AC532" s="893"/>
      <c r="AD532" s="893"/>
      <c r="AE532" s="893"/>
      <c r="AF532" s="893"/>
      <c r="AG532" s="893"/>
      <c r="AH532" s="893"/>
      <c r="AI532" s="893"/>
      <c r="AJ532" s="893"/>
      <c r="AK532" s="893"/>
      <c r="AL532" s="893"/>
      <c r="AM532" s="893"/>
      <c r="AN532" s="893"/>
      <c r="AO532" s="893"/>
      <c r="AP532" s="893"/>
      <c r="AQ532" s="893"/>
      <c r="AR532" s="893"/>
      <c r="AS532" s="893"/>
      <c r="AT532" s="893"/>
      <c r="AU532" s="893"/>
      <c r="AV532" s="893"/>
      <c r="AW532" s="893"/>
      <c r="AX532" s="893"/>
      <c r="AY532" s="893"/>
      <c r="AZ532" s="893"/>
      <c r="BA532" s="893"/>
      <c r="BB532" s="893"/>
      <c r="BC532" s="893"/>
      <c r="BD532" s="893"/>
      <c r="BE532" s="893"/>
      <c r="BF532" s="893"/>
      <c r="BG532" s="893"/>
      <c r="BH532" s="893"/>
      <c r="BI532" s="893"/>
      <c r="BJ532" s="893"/>
      <c r="BK532" s="893"/>
      <c r="BL532" s="893"/>
    </row>
    <row r="533" spans="4:64" s="892" customFormat="1" ht="11.1" customHeight="1">
      <c r="D533" s="4"/>
      <c r="E533" s="893"/>
      <c r="F533" s="893"/>
      <c r="G533" s="893"/>
      <c r="H533" s="893"/>
      <c r="I533" s="893"/>
      <c r="J533" s="893"/>
      <c r="K533" s="893"/>
      <c r="L533" s="893"/>
      <c r="M533" s="893"/>
      <c r="N533" s="893"/>
      <c r="O533" s="893"/>
      <c r="P533" s="893"/>
      <c r="Q533" s="893"/>
      <c r="R533" s="893"/>
      <c r="S533" s="893"/>
      <c r="T533" s="893"/>
      <c r="U533" s="893"/>
      <c r="V533" s="893"/>
      <c r="W533" s="893"/>
      <c r="X533" s="893"/>
      <c r="Y533" s="893"/>
      <c r="Z533" s="893"/>
      <c r="AA533" s="893"/>
      <c r="AB533" s="893"/>
      <c r="AC533" s="893"/>
      <c r="AD533" s="893"/>
      <c r="AE533" s="893"/>
      <c r="AF533" s="893"/>
      <c r="AG533" s="893"/>
      <c r="AH533" s="893"/>
      <c r="AI533" s="893"/>
      <c r="AJ533" s="893"/>
      <c r="AK533" s="893"/>
      <c r="AL533" s="893"/>
      <c r="AM533" s="893"/>
      <c r="AN533" s="893"/>
      <c r="AO533" s="893"/>
      <c r="AP533" s="893"/>
      <c r="AQ533" s="893"/>
      <c r="AR533" s="893"/>
      <c r="AS533" s="893"/>
      <c r="AT533" s="893"/>
      <c r="AU533" s="893"/>
      <c r="AV533" s="893"/>
      <c r="AW533" s="893"/>
      <c r="AX533" s="893"/>
      <c r="AY533" s="893"/>
      <c r="AZ533" s="893"/>
      <c r="BA533" s="893"/>
      <c r="BB533" s="893"/>
      <c r="BC533" s="893"/>
      <c r="BD533" s="893"/>
      <c r="BE533" s="893"/>
      <c r="BF533" s="893"/>
      <c r="BG533" s="893"/>
      <c r="BH533" s="893"/>
      <c r="BI533" s="893"/>
      <c r="BJ533" s="893"/>
      <c r="BK533" s="893"/>
      <c r="BL533" s="893"/>
    </row>
    <row r="534" spans="4:64" s="892" customFormat="1" ht="12.75" customHeight="1">
      <c r="D534" s="4"/>
      <c r="E534" s="893"/>
      <c r="F534" s="893"/>
      <c r="G534" s="893"/>
      <c r="H534" s="893"/>
      <c r="I534" s="893"/>
      <c r="J534" s="893"/>
      <c r="K534" s="893"/>
      <c r="L534" s="893"/>
      <c r="M534" s="893"/>
      <c r="N534" s="893"/>
      <c r="O534" s="893"/>
      <c r="P534" s="893"/>
      <c r="Q534" s="893"/>
      <c r="R534" s="893"/>
      <c r="S534" s="893"/>
      <c r="T534" s="893"/>
      <c r="U534" s="893"/>
      <c r="V534" s="893"/>
      <c r="W534" s="893"/>
      <c r="X534" s="893"/>
      <c r="Y534" s="893"/>
      <c r="Z534" s="893"/>
      <c r="AA534" s="893"/>
      <c r="AB534" s="893"/>
      <c r="AC534" s="893"/>
      <c r="AD534" s="893"/>
      <c r="AE534" s="893"/>
      <c r="AF534" s="893"/>
      <c r="AG534" s="893"/>
      <c r="AH534" s="893"/>
      <c r="AI534" s="893"/>
      <c r="AJ534" s="893"/>
      <c r="AK534" s="893"/>
      <c r="AL534" s="893"/>
      <c r="AM534" s="893"/>
      <c r="AN534" s="893"/>
      <c r="AO534" s="893"/>
      <c r="AP534" s="893"/>
      <c r="AQ534" s="893"/>
      <c r="AR534" s="893"/>
      <c r="AS534" s="893"/>
      <c r="AT534" s="893"/>
      <c r="AU534" s="893"/>
      <c r="AV534" s="893"/>
      <c r="AW534" s="893"/>
      <c r="AX534" s="893"/>
      <c r="AY534" s="893"/>
      <c r="AZ534" s="893"/>
      <c r="BA534" s="893"/>
      <c r="BB534" s="893"/>
      <c r="BC534" s="893"/>
      <c r="BD534" s="893"/>
      <c r="BE534" s="893"/>
      <c r="BF534" s="893"/>
      <c r="BG534" s="893"/>
      <c r="BH534" s="893"/>
      <c r="BI534" s="893"/>
      <c r="BJ534" s="893"/>
      <c r="BK534" s="893"/>
      <c r="BL534" s="893"/>
    </row>
    <row r="535" spans="4:64" s="892" customFormat="1" ht="12.75" customHeight="1">
      <c r="D535" s="4"/>
      <c r="E535" s="893"/>
      <c r="F535" s="893"/>
      <c r="G535" s="893"/>
      <c r="H535" s="893"/>
      <c r="I535" s="893"/>
      <c r="J535" s="893"/>
      <c r="K535" s="893"/>
      <c r="L535" s="893"/>
      <c r="M535" s="893"/>
      <c r="N535" s="893"/>
      <c r="O535" s="893"/>
      <c r="P535" s="893"/>
      <c r="Q535" s="893"/>
      <c r="R535" s="893"/>
      <c r="S535" s="893"/>
      <c r="T535" s="893"/>
      <c r="U535" s="893"/>
      <c r="V535" s="893"/>
      <c r="W535" s="893"/>
      <c r="X535" s="893"/>
      <c r="Y535" s="893"/>
      <c r="Z535" s="893"/>
      <c r="AA535" s="893"/>
      <c r="AB535" s="893"/>
      <c r="AC535" s="893"/>
      <c r="AD535" s="893"/>
      <c r="AE535" s="893"/>
      <c r="AF535" s="893"/>
      <c r="AG535" s="893"/>
      <c r="AH535" s="893"/>
      <c r="AI535" s="893"/>
      <c r="AJ535" s="893"/>
      <c r="AK535" s="893"/>
      <c r="AL535" s="893"/>
      <c r="AM535" s="893"/>
      <c r="AN535" s="893"/>
      <c r="AO535" s="893"/>
      <c r="AP535" s="893"/>
      <c r="AQ535" s="893"/>
      <c r="AR535" s="893"/>
      <c r="AS535" s="893"/>
      <c r="AT535" s="893"/>
      <c r="AU535" s="893"/>
      <c r="AV535" s="893"/>
      <c r="AW535" s="893"/>
      <c r="AX535" s="893"/>
      <c r="AY535" s="893"/>
      <c r="AZ535" s="893"/>
      <c r="BA535" s="893"/>
      <c r="BB535" s="893"/>
      <c r="BC535" s="893"/>
      <c r="BD535" s="893"/>
      <c r="BE535" s="893"/>
      <c r="BF535" s="893"/>
      <c r="BG535" s="893"/>
      <c r="BH535" s="893"/>
      <c r="BI535" s="893"/>
      <c r="BJ535" s="893"/>
      <c r="BK535" s="893"/>
      <c r="BL535" s="893"/>
    </row>
    <row r="536" spans="4:64" s="892" customFormat="1" ht="12.75" customHeight="1">
      <c r="D536" s="4"/>
      <c r="E536" s="893"/>
      <c r="F536" s="893"/>
      <c r="G536" s="893"/>
      <c r="H536" s="893"/>
      <c r="I536" s="893"/>
      <c r="J536" s="893"/>
      <c r="K536" s="893"/>
      <c r="L536" s="893"/>
      <c r="M536" s="893"/>
      <c r="N536" s="893"/>
      <c r="O536" s="893"/>
      <c r="P536" s="893"/>
      <c r="Q536" s="893"/>
      <c r="R536" s="893"/>
      <c r="S536" s="893"/>
      <c r="T536" s="893"/>
      <c r="U536" s="893"/>
      <c r="V536" s="893"/>
      <c r="W536" s="893"/>
      <c r="X536" s="893"/>
      <c r="Y536" s="893"/>
      <c r="Z536" s="893"/>
      <c r="AA536" s="893"/>
      <c r="AB536" s="893"/>
      <c r="AC536" s="893"/>
      <c r="AD536" s="893"/>
      <c r="AE536" s="893"/>
      <c r="AF536" s="893"/>
      <c r="AG536" s="893"/>
      <c r="AH536" s="893"/>
      <c r="AI536" s="893"/>
      <c r="AJ536" s="893"/>
      <c r="AK536" s="893"/>
      <c r="AL536" s="893"/>
      <c r="AM536" s="893"/>
      <c r="AN536" s="893"/>
      <c r="AO536" s="893"/>
      <c r="AP536" s="893"/>
      <c r="AQ536" s="893"/>
      <c r="AR536" s="893"/>
      <c r="AS536" s="893"/>
      <c r="AT536" s="893"/>
      <c r="AU536" s="893"/>
      <c r="AV536" s="893"/>
      <c r="AW536" s="893"/>
      <c r="AX536" s="893"/>
      <c r="AY536" s="893"/>
      <c r="AZ536" s="893"/>
      <c r="BA536" s="893"/>
      <c r="BB536" s="893"/>
      <c r="BC536" s="893"/>
      <c r="BD536" s="893"/>
      <c r="BE536" s="893"/>
      <c r="BF536" s="893"/>
      <c r="BG536" s="893"/>
      <c r="BH536" s="893"/>
      <c r="BI536" s="893"/>
      <c r="BJ536" s="893"/>
      <c r="BK536" s="893"/>
      <c r="BL536" s="893"/>
    </row>
    <row r="537" spans="4:64" s="892" customFormat="1" ht="12.75" customHeight="1">
      <c r="D537" s="4"/>
      <c r="E537" s="893"/>
      <c r="F537" s="893"/>
      <c r="G537" s="893"/>
      <c r="H537" s="893"/>
      <c r="I537" s="893"/>
      <c r="J537" s="893"/>
      <c r="K537" s="893"/>
      <c r="L537" s="893"/>
      <c r="M537" s="893"/>
      <c r="N537" s="893"/>
      <c r="O537" s="893"/>
      <c r="P537" s="893"/>
      <c r="Q537" s="893"/>
      <c r="R537" s="893"/>
      <c r="S537" s="893"/>
      <c r="T537" s="893"/>
      <c r="U537" s="893"/>
      <c r="V537" s="893"/>
      <c r="W537" s="893"/>
      <c r="X537" s="893"/>
      <c r="Y537" s="893"/>
      <c r="Z537" s="893"/>
      <c r="AA537" s="893"/>
      <c r="AB537" s="893"/>
      <c r="AC537" s="893"/>
      <c r="AD537" s="893"/>
      <c r="AE537" s="893"/>
      <c r="AF537" s="893"/>
      <c r="AG537" s="893"/>
      <c r="AH537" s="893"/>
      <c r="AI537" s="893"/>
      <c r="AJ537" s="893"/>
      <c r="AK537" s="893"/>
      <c r="AL537" s="893"/>
      <c r="AM537" s="893"/>
      <c r="AN537" s="893"/>
      <c r="AO537" s="893"/>
      <c r="AP537" s="893"/>
      <c r="AQ537" s="893"/>
      <c r="AR537" s="893"/>
      <c r="AS537" s="893"/>
      <c r="AT537" s="893"/>
      <c r="AU537" s="893"/>
      <c r="AV537" s="893"/>
      <c r="AW537" s="893"/>
      <c r="AX537" s="893"/>
      <c r="AY537" s="893"/>
      <c r="AZ537" s="893"/>
      <c r="BA537" s="893"/>
      <c r="BB537" s="893"/>
      <c r="BC537" s="893"/>
      <c r="BD537" s="893"/>
      <c r="BE537" s="893"/>
      <c r="BF537" s="893"/>
      <c r="BG537" s="893"/>
      <c r="BH537" s="893"/>
      <c r="BI537" s="893"/>
      <c r="BJ537" s="893"/>
      <c r="BK537" s="893"/>
      <c r="BL537" s="893"/>
    </row>
    <row r="538" spans="4:64" s="892" customFormat="1" ht="12.75" customHeight="1">
      <c r="D538" s="4"/>
      <c r="E538" s="893"/>
      <c r="F538" s="893"/>
      <c r="G538" s="893"/>
      <c r="H538" s="893"/>
      <c r="I538" s="893"/>
      <c r="J538" s="893"/>
      <c r="K538" s="893"/>
      <c r="L538" s="893"/>
      <c r="M538" s="893"/>
      <c r="N538" s="893"/>
      <c r="O538" s="893"/>
      <c r="P538" s="893"/>
      <c r="Q538" s="893"/>
      <c r="R538" s="893"/>
      <c r="S538" s="893"/>
      <c r="T538" s="893"/>
      <c r="U538" s="893"/>
      <c r="V538" s="893"/>
      <c r="W538" s="893"/>
      <c r="X538" s="893"/>
      <c r="Y538" s="893"/>
      <c r="Z538" s="893"/>
      <c r="AA538" s="893"/>
      <c r="AB538" s="893"/>
      <c r="AC538" s="893"/>
      <c r="AD538" s="893"/>
      <c r="AE538" s="893"/>
      <c r="AF538" s="893"/>
      <c r="AG538" s="893"/>
      <c r="AH538" s="893"/>
      <c r="AI538" s="893"/>
      <c r="AJ538" s="893"/>
      <c r="AK538" s="893"/>
      <c r="AL538" s="893"/>
      <c r="AM538" s="893"/>
      <c r="AN538" s="893"/>
      <c r="AO538" s="893"/>
      <c r="AP538" s="893"/>
      <c r="AQ538" s="893"/>
      <c r="AR538" s="893"/>
      <c r="AS538" s="893"/>
      <c r="AT538" s="893"/>
      <c r="AU538" s="893"/>
      <c r="AV538" s="893"/>
      <c r="AW538" s="893"/>
      <c r="AX538" s="893"/>
      <c r="AY538" s="893"/>
      <c r="AZ538" s="893"/>
      <c r="BA538" s="893"/>
      <c r="BB538" s="893"/>
      <c r="BC538" s="893"/>
      <c r="BD538" s="893"/>
      <c r="BE538" s="893"/>
      <c r="BF538" s="893"/>
      <c r="BG538" s="893"/>
      <c r="BH538" s="893"/>
      <c r="BI538" s="893"/>
      <c r="BJ538" s="893"/>
      <c r="BK538" s="893"/>
      <c r="BL538" s="893"/>
    </row>
    <row r="539" spans="4:64" s="892" customFormat="1" ht="11.1" customHeight="1">
      <c r="D539" s="4"/>
      <c r="E539" s="893"/>
      <c r="F539" s="893"/>
      <c r="G539" s="893"/>
      <c r="H539" s="893"/>
      <c r="I539" s="893"/>
      <c r="J539" s="893"/>
      <c r="K539" s="893"/>
      <c r="L539" s="893"/>
      <c r="M539" s="893"/>
      <c r="N539" s="893"/>
      <c r="O539" s="893"/>
      <c r="P539" s="893"/>
      <c r="Q539" s="893"/>
      <c r="R539" s="893"/>
      <c r="S539" s="893"/>
      <c r="T539" s="893"/>
      <c r="U539" s="893"/>
      <c r="V539" s="893"/>
      <c r="W539" s="893"/>
      <c r="X539" s="893"/>
      <c r="Y539" s="893"/>
      <c r="Z539" s="893"/>
      <c r="AA539" s="893"/>
      <c r="AB539" s="893"/>
      <c r="AC539" s="893"/>
      <c r="AD539" s="893"/>
      <c r="AE539" s="893"/>
      <c r="AF539" s="893"/>
      <c r="AG539" s="893"/>
      <c r="AH539" s="893"/>
      <c r="AI539" s="893"/>
      <c r="AJ539" s="893"/>
      <c r="AK539" s="893"/>
      <c r="AL539" s="893"/>
      <c r="AM539" s="893"/>
      <c r="AN539" s="893"/>
      <c r="AO539" s="893"/>
      <c r="AP539" s="893"/>
      <c r="AQ539" s="893"/>
      <c r="AR539" s="893"/>
      <c r="AS539" s="893"/>
      <c r="AT539" s="893"/>
      <c r="AU539" s="893"/>
      <c r="AV539" s="893"/>
      <c r="AW539" s="893"/>
      <c r="AX539" s="893"/>
      <c r="AY539" s="893"/>
      <c r="AZ539" s="893"/>
      <c r="BA539" s="893"/>
      <c r="BB539" s="893"/>
      <c r="BC539" s="893"/>
      <c r="BD539" s="893"/>
      <c r="BE539" s="893"/>
      <c r="BF539" s="893"/>
      <c r="BG539" s="893"/>
      <c r="BH539" s="893"/>
      <c r="BI539" s="893"/>
      <c r="BJ539" s="893"/>
      <c r="BK539" s="893"/>
      <c r="BL539" s="893"/>
    </row>
    <row r="540" spans="4:64" s="892" customFormat="1" ht="12.75" customHeight="1">
      <c r="D540" s="4"/>
      <c r="E540" s="893"/>
      <c r="F540" s="893"/>
      <c r="G540" s="893"/>
      <c r="H540" s="893"/>
      <c r="I540" s="893"/>
      <c r="J540" s="893"/>
      <c r="K540" s="893"/>
      <c r="L540" s="893"/>
      <c r="M540" s="893"/>
      <c r="N540" s="893"/>
      <c r="O540" s="893"/>
      <c r="P540" s="893"/>
      <c r="Q540" s="893"/>
      <c r="R540" s="893"/>
      <c r="S540" s="893"/>
      <c r="T540" s="893"/>
      <c r="U540" s="893"/>
      <c r="V540" s="893"/>
      <c r="W540" s="893"/>
      <c r="X540" s="893"/>
      <c r="Y540" s="893"/>
      <c r="Z540" s="893"/>
      <c r="AA540" s="893"/>
      <c r="AB540" s="893"/>
      <c r="AC540" s="893"/>
      <c r="AD540" s="893"/>
      <c r="AE540" s="893"/>
      <c r="AF540" s="893"/>
      <c r="AG540" s="893"/>
      <c r="AH540" s="893"/>
      <c r="AI540" s="893"/>
      <c r="AJ540" s="893"/>
      <c r="AK540" s="893"/>
      <c r="AL540" s="893"/>
      <c r="AM540" s="893"/>
      <c r="AN540" s="893"/>
      <c r="AO540" s="893"/>
      <c r="AP540" s="893"/>
      <c r="AQ540" s="893"/>
      <c r="AR540" s="893"/>
      <c r="AS540" s="893"/>
      <c r="AT540" s="893"/>
      <c r="AU540" s="893"/>
      <c r="AV540" s="893"/>
      <c r="AW540" s="893"/>
      <c r="AX540" s="893"/>
      <c r="AY540" s="893"/>
      <c r="AZ540" s="893"/>
      <c r="BA540" s="893"/>
      <c r="BB540" s="893"/>
      <c r="BC540" s="893"/>
      <c r="BD540" s="893"/>
      <c r="BE540" s="893"/>
      <c r="BF540" s="893"/>
      <c r="BG540" s="893"/>
      <c r="BH540" s="893"/>
      <c r="BI540" s="893"/>
      <c r="BJ540" s="893"/>
      <c r="BK540" s="893"/>
      <c r="BL540" s="893"/>
    </row>
    <row r="541" spans="4:64" s="892" customFormat="1" ht="12.75" customHeight="1">
      <c r="D541" s="4"/>
      <c r="E541" s="893"/>
      <c r="F541" s="893"/>
      <c r="G541" s="893"/>
      <c r="H541" s="893"/>
      <c r="I541" s="893"/>
      <c r="J541" s="893"/>
      <c r="K541" s="893"/>
      <c r="L541" s="893"/>
      <c r="M541" s="893"/>
      <c r="N541" s="893"/>
      <c r="O541" s="893"/>
      <c r="P541" s="893"/>
      <c r="Q541" s="893"/>
      <c r="R541" s="893"/>
      <c r="S541" s="893"/>
      <c r="T541" s="893"/>
      <c r="U541" s="893"/>
      <c r="V541" s="893"/>
      <c r="W541" s="893"/>
      <c r="X541" s="893"/>
      <c r="Y541" s="893"/>
      <c r="Z541" s="893"/>
      <c r="AA541" s="893"/>
      <c r="AB541" s="893"/>
      <c r="AC541" s="893"/>
      <c r="AD541" s="893"/>
      <c r="AE541" s="893"/>
      <c r="AF541" s="893"/>
      <c r="AG541" s="893"/>
      <c r="AH541" s="893"/>
      <c r="AI541" s="893"/>
      <c r="AJ541" s="893"/>
      <c r="AK541" s="893"/>
      <c r="AL541" s="893"/>
      <c r="AM541" s="893"/>
      <c r="AN541" s="893"/>
      <c r="AO541" s="893"/>
      <c r="AP541" s="893"/>
      <c r="AQ541" s="893"/>
      <c r="AR541" s="893"/>
      <c r="AS541" s="893"/>
      <c r="AT541" s="893"/>
      <c r="AU541" s="893"/>
      <c r="AV541" s="893"/>
      <c r="AW541" s="893"/>
      <c r="AX541" s="893"/>
      <c r="AY541" s="893"/>
      <c r="AZ541" s="893"/>
      <c r="BA541" s="893"/>
      <c r="BB541" s="893"/>
      <c r="BC541" s="893"/>
      <c r="BD541" s="893"/>
      <c r="BE541" s="893"/>
      <c r="BF541" s="893"/>
      <c r="BG541" s="893"/>
      <c r="BH541" s="893"/>
      <c r="BI541" s="893"/>
      <c r="BJ541" s="893"/>
      <c r="BK541" s="893"/>
      <c r="BL541" s="893"/>
    </row>
    <row r="542" spans="4:64" s="892" customFormat="1" ht="12.75" customHeight="1">
      <c r="D542" s="4"/>
      <c r="E542" s="893"/>
      <c r="F542" s="893"/>
      <c r="G542" s="893"/>
      <c r="H542" s="893"/>
      <c r="I542" s="893"/>
      <c r="J542" s="893"/>
      <c r="K542" s="893"/>
      <c r="L542" s="893"/>
      <c r="M542" s="893"/>
      <c r="N542" s="893"/>
      <c r="O542" s="893"/>
      <c r="P542" s="893"/>
      <c r="Q542" s="893"/>
      <c r="R542" s="893"/>
      <c r="S542" s="893"/>
      <c r="T542" s="893"/>
      <c r="U542" s="893"/>
      <c r="V542" s="893"/>
      <c r="W542" s="893"/>
      <c r="X542" s="893"/>
      <c r="Y542" s="893"/>
      <c r="Z542" s="893"/>
      <c r="AA542" s="893"/>
      <c r="AB542" s="893"/>
      <c r="AC542" s="893"/>
      <c r="AD542" s="893"/>
      <c r="AE542" s="893"/>
      <c r="AF542" s="893"/>
      <c r="AG542" s="893"/>
      <c r="AH542" s="893"/>
      <c r="AI542" s="893"/>
      <c r="AJ542" s="893"/>
      <c r="AK542" s="893"/>
      <c r="AL542" s="893"/>
      <c r="AM542" s="893"/>
      <c r="AN542" s="893"/>
      <c r="AO542" s="893"/>
      <c r="AP542" s="893"/>
      <c r="AQ542" s="893"/>
      <c r="AR542" s="893"/>
      <c r="AS542" s="893"/>
      <c r="AT542" s="893"/>
      <c r="AU542" s="893"/>
      <c r="AV542" s="893"/>
      <c r="AW542" s="893"/>
      <c r="AX542" s="893"/>
      <c r="AY542" s="893"/>
      <c r="AZ542" s="893"/>
      <c r="BA542" s="893"/>
      <c r="BB542" s="893"/>
      <c r="BC542" s="893"/>
      <c r="BD542" s="893"/>
      <c r="BE542" s="893"/>
      <c r="BF542" s="893"/>
      <c r="BG542" s="893"/>
      <c r="BH542" s="893"/>
      <c r="BI542" s="893"/>
      <c r="BJ542" s="893"/>
      <c r="BK542" s="893"/>
      <c r="BL542" s="893"/>
    </row>
    <row r="543" spans="4:64" s="892" customFormat="1" ht="12.75" customHeight="1">
      <c r="D543" s="4"/>
      <c r="E543" s="893"/>
      <c r="F543" s="893"/>
      <c r="G543" s="893"/>
      <c r="H543" s="893"/>
      <c r="I543" s="893"/>
      <c r="J543" s="893"/>
      <c r="K543" s="893"/>
      <c r="L543" s="893"/>
      <c r="M543" s="893"/>
      <c r="N543" s="893"/>
      <c r="O543" s="893"/>
      <c r="P543" s="893"/>
      <c r="Q543" s="893"/>
      <c r="R543" s="893"/>
      <c r="S543" s="893"/>
      <c r="T543" s="893"/>
      <c r="U543" s="893"/>
      <c r="V543" s="893"/>
      <c r="W543" s="893"/>
      <c r="X543" s="893"/>
      <c r="Y543" s="893"/>
      <c r="Z543" s="893"/>
      <c r="AA543" s="893"/>
      <c r="AB543" s="893"/>
      <c r="AC543" s="893"/>
      <c r="AD543" s="893"/>
      <c r="AE543" s="893"/>
      <c r="AF543" s="893"/>
      <c r="AG543" s="893"/>
      <c r="AH543" s="893"/>
      <c r="AI543" s="893"/>
      <c r="AJ543" s="893"/>
      <c r="AK543" s="893"/>
      <c r="AL543" s="893"/>
      <c r="AM543" s="893"/>
      <c r="AN543" s="893"/>
      <c r="AO543" s="893"/>
      <c r="AP543" s="893"/>
      <c r="AQ543" s="893"/>
      <c r="AR543" s="893"/>
      <c r="AS543" s="893"/>
      <c r="AT543" s="893"/>
      <c r="AU543" s="893"/>
      <c r="AV543" s="893"/>
      <c r="AW543" s="893"/>
      <c r="AX543" s="893"/>
      <c r="AY543" s="893"/>
      <c r="AZ543" s="893"/>
      <c r="BA543" s="893"/>
      <c r="BB543" s="893"/>
      <c r="BC543" s="893"/>
      <c r="BD543" s="893"/>
      <c r="BE543" s="893"/>
      <c r="BF543" s="893"/>
      <c r="BG543" s="893"/>
      <c r="BH543" s="893"/>
      <c r="BI543" s="893"/>
      <c r="BJ543" s="893"/>
      <c r="BK543" s="893"/>
      <c r="BL543" s="893"/>
    </row>
    <row r="544" spans="4:64" s="892" customFormat="1" ht="11.1" customHeight="1">
      <c r="D544" s="4"/>
      <c r="E544" s="893"/>
      <c r="F544" s="893"/>
      <c r="G544" s="893"/>
      <c r="H544" s="893"/>
      <c r="I544" s="893"/>
      <c r="J544" s="893"/>
      <c r="K544" s="893"/>
      <c r="L544" s="893"/>
      <c r="M544" s="893"/>
      <c r="N544" s="893"/>
      <c r="O544" s="893"/>
      <c r="P544" s="893"/>
      <c r="Q544" s="893"/>
      <c r="R544" s="893"/>
      <c r="S544" s="893"/>
      <c r="T544" s="893"/>
      <c r="U544" s="893"/>
      <c r="V544" s="893"/>
      <c r="W544" s="893"/>
      <c r="X544" s="893"/>
      <c r="Y544" s="893"/>
      <c r="Z544" s="893"/>
      <c r="AA544" s="893"/>
      <c r="AB544" s="893"/>
      <c r="AC544" s="893"/>
      <c r="AD544" s="893"/>
      <c r="AE544" s="893"/>
      <c r="AF544" s="893"/>
      <c r="AG544" s="893"/>
      <c r="AH544" s="893"/>
      <c r="AI544" s="893"/>
      <c r="AJ544" s="893"/>
      <c r="AK544" s="893"/>
      <c r="AL544" s="893"/>
      <c r="AM544" s="893"/>
      <c r="AN544" s="893"/>
      <c r="AO544" s="893"/>
      <c r="AP544" s="893"/>
      <c r="AQ544" s="893"/>
      <c r="AR544" s="893"/>
      <c r="AS544" s="893"/>
      <c r="AT544" s="893"/>
      <c r="AU544" s="893"/>
      <c r="AV544" s="893"/>
      <c r="AW544" s="893"/>
      <c r="AX544" s="893"/>
      <c r="AY544" s="893"/>
      <c r="AZ544" s="893"/>
      <c r="BA544" s="893"/>
      <c r="BB544" s="893"/>
      <c r="BC544" s="893"/>
      <c r="BD544" s="893"/>
      <c r="BE544" s="893"/>
      <c r="BF544" s="893"/>
      <c r="BG544" s="893"/>
      <c r="BH544" s="893"/>
      <c r="BI544" s="893"/>
      <c r="BJ544" s="893"/>
      <c r="BK544" s="893"/>
      <c r="BL544" s="893"/>
    </row>
    <row r="545" spans="4:64" s="892" customFormat="1" ht="13.5" customHeight="1">
      <c r="D545" s="4"/>
      <c r="E545" s="893"/>
      <c r="F545" s="893"/>
      <c r="G545" s="893"/>
      <c r="H545" s="893"/>
      <c r="I545" s="893"/>
      <c r="J545" s="893"/>
      <c r="K545" s="893"/>
      <c r="L545" s="893"/>
      <c r="M545" s="893"/>
      <c r="N545" s="893"/>
      <c r="O545" s="893"/>
      <c r="P545" s="893"/>
      <c r="Q545" s="893"/>
      <c r="R545" s="893"/>
      <c r="S545" s="893"/>
      <c r="T545" s="893"/>
      <c r="U545" s="893"/>
      <c r="V545" s="893"/>
      <c r="W545" s="893"/>
      <c r="X545" s="893"/>
      <c r="Y545" s="893"/>
      <c r="Z545" s="893"/>
      <c r="AA545" s="893"/>
      <c r="AB545" s="893"/>
      <c r="AC545" s="893"/>
      <c r="AD545" s="893"/>
      <c r="AE545" s="893"/>
      <c r="AF545" s="893"/>
      <c r="AG545" s="893"/>
      <c r="AH545" s="893"/>
      <c r="AI545" s="893"/>
      <c r="AJ545" s="893"/>
      <c r="AK545" s="893"/>
      <c r="AL545" s="893"/>
      <c r="AM545" s="893"/>
      <c r="AN545" s="893"/>
      <c r="AO545" s="893"/>
      <c r="AP545" s="893"/>
      <c r="AQ545" s="893"/>
      <c r="AR545" s="893"/>
      <c r="AS545" s="893"/>
      <c r="AT545" s="893"/>
      <c r="AU545" s="893"/>
      <c r="AV545" s="893"/>
      <c r="AW545" s="893"/>
      <c r="AX545" s="893"/>
      <c r="AY545" s="893"/>
      <c r="AZ545" s="893"/>
      <c r="BA545" s="893"/>
      <c r="BB545" s="893"/>
      <c r="BC545" s="893"/>
      <c r="BD545" s="893"/>
      <c r="BE545" s="893"/>
      <c r="BF545" s="893"/>
      <c r="BG545" s="893"/>
      <c r="BH545" s="893"/>
      <c r="BI545" s="893"/>
      <c r="BJ545" s="893"/>
      <c r="BK545" s="893"/>
      <c r="BL545" s="893"/>
    </row>
    <row r="546" spans="4:64" s="892" customFormat="1" ht="12.75" customHeight="1">
      <c r="D546" s="4"/>
      <c r="E546" s="893"/>
      <c r="F546" s="893"/>
      <c r="G546" s="893"/>
      <c r="H546" s="893"/>
      <c r="I546" s="893"/>
      <c r="J546" s="893"/>
      <c r="K546" s="893"/>
      <c r="L546" s="893"/>
      <c r="M546" s="893"/>
      <c r="N546" s="893"/>
      <c r="O546" s="893"/>
      <c r="P546" s="893"/>
      <c r="Q546" s="893"/>
      <c r="R546" s="893"/>
      <c r="S546" s="893"/>
      <c r="T546" s="893"/>
      <c r="U546" s="893"/>
      <c r="V546" s="893"/>
      <c r="W546" s="893"/>
      <c r="X546" s="893"/>
      <c r="Y546" s="893"/>
      <c r="Z546" s="893"/>
      <c r="AA546" s="893"/>
      <c r="AB546" s="893"/>
      <c r="AC546" s="893"/>
      <c r="AD546" s="893"/>
      <c r="AE546" s="893"/>
      <c r="AF546" s="893"/>
      <c r="AG546" s="893"/>
      <c r="AH546" s="893"/>
      <c r="AI546" s="893"/>
      <c r="AJ546" s="893"/>
      <c r="AK546" s="893"/>
      <c r="AL546" s="893"/>
      <c r="AM546" s="893"/>
      <c r="AN546" s="893"/>
      <c r="AO546" s="893"/>
      <c r="AP546" s="893"/>
      <c r="AQ546" s="893"/>
      <c r="AR546" s="893"/>
      <c r="AS546" s="893"/>
      <c r="AT546" s="893"/>
      <c r="AU546" s="893"/>
      <c r="AV546" s="893"/>
      <c r="AW546" s="893"/>
      <c r="AX546" s="893"/>
      <c r="AY546" s="893"/>
      <c r="AZ546" s="893"/>
      <c r="BA546" s="893"/>
      <c r="BB546" s="893"/>
      <c r="BC546" s="893"/>
      <c r="BD546" s="893"/>
      <c r="BE546" s="893"/>
      <c r="BF546" s="893"/>
      <c r="BG546" s="893"/>
      <c r="BH546" s="893"/>
      <c r="BI546" s="893"/>
      <c r="BJ546" s="893"/>
      <c r="BK546" s="893"/>
      <c r="BL546" s="893"/>
    </row>
    <row r="547" spans="4:64" s="892" customFormat="1" ht="12.75" customHeight="1">
      <c r="D547" s="4"/>
      <c r="E547" s="893"/>
      <c r="F547" s="893"/>
      <c r="G547" s="893"/>
      <c r="H547" s="893"/>
      <c r="I547" s="893"/>
      <c r="J547" s="893"/>
      <c r="K547" s="893"/>
      <c r="L547" s="893"/>
      <c r="M547" s="893"/>
      <c r="N547" s="893"/>
      <c r="O547" s="893"/>
      <c r="P547" s="893"/>
      <c r="Q547" s="893"/>
      <c r="R547" s="893"/>
      <c r="S547" s="893"/>
      <c r="T547" s="893"/>
      <c r="U547" s="893"/>
      <c r="V547" s="893"/>
      <c r="W547" s="893"/>
      <c r="X547" s="893"/>
      <c r="Y547" s="893"/>
      <c r="Z547" s="893"/>
      <c r="AA547" s="893"/>
      <c r="AB547" s="893"/>
      <c r="AC547" s="893"/>
      <c r="AD547" s="893"/>
      <c r="AE547" s="893"/>
      <c r="AF547" s="893"/>
      <c r="AG547" s="893"/>
      <c r="AH547" s="893"/>
      <c r="AI547" s="893"/>
      <c r="AJ547" s="893"/>
      <c r="AK547" s="893"/>
      <c r="AL547" s="893"/>
      <c r="AM547" s="893"/>
      <c r="AN547" s="893"/>
      <c r="AO547" s="893"/>
      <c r="AP547" s="893"/>
      <c r="AQ547" s="893"/>
      <c r="AR547" s="893"/>
      <c r="AS547" s="893"/>
      <c r="AT547" s="893"/>
      <c r="AU547" s="893"/>
      <c r="AV547" s="893"/>
      <c r="AW547" s="893"/>
      <c r="AX547" s="893"/>
      <c r="AY547" s="893"/>
      <c r="AZ547" s="893"/>
      <c r="BA547" s="893"/>
      <c r="BB547" s="893"/>
      <c r="BC547" s="893"/>
      <c r="BD547" s="893"/>
      <c r="BE547" s="893"/>
      <c r="BF547" s="893"/>
      <c r="BG547" s="893"/>
      <c r="BH547" s="893"/>
      <c r="BI547" s="893"/>
      <c r="BJ547" s="893"/>
      <c r="BK547" s="893"/>
      <c r="BL547" s="893"/>
    </row>
    <row r="548" spans="4:64" s="892" customFormat="1" ht="12.75" customHeight="1">
      <c r="D548" s="4"/>
      <c r="E548" s="893"/>
      <c r="F548" s="893"/>
      <c r="G548" s="893"/>
      <c r="H548" s="893"/>
      <c r="I548" s="893"/>
      <c r="J548" s="893"/>
      <c r="K548" s="893"/>
      <c r="L548" s="893"/>
      <c r="M548" s="893"/>
      <c r="N548" s="893"/>
      <c r="O548" s="893"/>
      <c r="P548" s="893"/>
      <c r="Q548" s="893"/>
      <c r="R548" s="893"/>
      <c r="S548" s="893"/>
      <c r="T548" s="893"/>
      <c r="U548" s="893"/>
      <c r="V548" s="893"/>
      <c r="W548" s="893"/>
      <c r="X548" s="893"/>
      <c r="Y548" s="893"/>
      <c r="Z548" s="893"/>
      <c r="AA548" s="893"/>
      <c r="AB548" s="893"/>
      <c r="AC548" s="893"/>
      <c r="AD548" s="893"/>
      <c r="AE548" s="893"/>
      <c r="AF548" s="893"/>
      <c r="AG548" s="893"/>
      <c r="AH548" s="893"/>
      <c r="AI548" s="893"/>
      <c r="AJ548" s="893"/>
      <c r="AK548" s="893"/>
      <c r="AL548" s="893"/>
      <c r="AM548" s="893"/>
      <c r="AN548" s="893"/>
      <c r="AO548" s="893"/>
      <c r="AP548" s="893"/>
      <c r="AQ548" s="893"/>
      <c r="AR548" s="893"/>
      <c r="AS548" s="893"/>
      <c r="AT548" s="893"/>
      <c r="AU548" s="893"/>
      <c r="AV548" s="893"/>
      <c r="AW548" s="893"/>
      <c r="AX548" s="893"/>
      <c r="AY548" s="893"/>
      <c r="AZ548" s="893"/>
      <c r="BA548" s="893"/>
      <c r="BB548" s="893"/>
      <c r="BC548" s="893"/>
      <c r="BD548" s="893"/>
      <c r="BE548" s="893"/>
      <c r="BF548" s="893"/>
      <c r="BG548" s="893"/>
      <c r="BH548" s="893"/>
      <c r="BI548" s="893"/>
      <c r="BJ548" s="893"/>
      <c r="BK548" s="893"/>
      <c r="BL548" s="893"/>
    </row>
    <row r="549" spans="4:64" s="892" customFormat="1" ht="11.1" customHeight="1">
      <c r="D549" s="4"/>
      <c r="E549" s="893"/>
      <c r="F549" s="893"/>
      <c r="G549" s="893"/>
      <c r="H549" s="893"/>
      <c r="I549" s="893"/>
      <c r="J549" s="893"/>
      <c r="K549" s="893"/>
      <c r="L549" s="893"/>
      <c r="M549" s="893"/>
      <c r="N549" s="893"/>
      <c r="O549" s="893"/>
      <c r="P549" s="893"/>
      <c r="Q549" s="893"/>
      <c r="R549" s="893"/>
      <c r="S549" s="893"/>
      <c r="T549" s="893"/>
      <c r="U549" s="893"/>
      <c r="V549" s="893"/>
      <c r="W549" s="893"/>
      <c r="X549" s="893"/>
      <c r="Y549" s="893"/>
      <c r="Z549" s="893"/>
      <c r="AA549" s="893"/>
      <c r="AB549" s="893"/>
      <c r="AC549" s="893"/>
      <c r="AD549" s="893"/>
      <c r="AE549" s="893"/>
      <c r="AF549" s="893"/>
      <c r="AG549" s="893"/>
      <c r="AH549" s="893"/>
      <c r="AI549" s="893"/>
      <c r="AJ549" s="893"/>
      <c r="AK549" s="893"/>
      <c r="AL549" s="893"/>
      <c r="AM549" s="893"/>
      <c r="AN549" s="893"/>
      <c r="AO549" s="893"/>
      <c r="AP549" s="893"/>
      <c r="AQ549" s="893"/>
      <c r="AR549" s="893"/>
      <c r="AS549" s="893"/>
      <c r="AT549" s="893"/>
      <c r="AU549" s="893"/>
      <c r="AV549" s="893"/>
      <c r="AW549" s="893"/>
      <c r="AX549" s="893"/>
      <c r="AY549" s="893"/>
      <c r="AZ549" s="893"/>
      <c r="BA549" s="893"/>
      <c r="BB549" s="893"/>
      <c r="BC549" s="893"/>
      <c r="BD549" s="893"/>
      <c r="BE549" s="893"/>
      <c r="BF549" s="893"/>
      <c r="BG549" s="893"/>
      <c r="BH549" s="893"/>
      <c r="BI549" s="893"/>
      <c r="BJ549" s="893"/>
      <c r="BK549" s="893"/>
      <c r="BL549" s="893"/>
    </row>
    <row r="550" spans="4:64" s="892" customFormat="1" ht="11.1" customHeight="1">
      <c r="D550" s="4"/>
      <c r="E550" s="893"/>
      <c r="F550" s="893"/>
      <c r="G550" s="893"/>
      <c r="H550" s="893"/>
      <c r="I550" s="893"/>
      <c r="J550" s="893"/>
      <c r="K550" s="893"/>
      <c r="L550" s="893"/>
      <c r="M550" s="893"/>
      <c r="N550" s="893"/>
      <c r="O550" s="893"/>
      <c r="P550" s="893"/>
      <c r="Q550" s="893"/>
      <c r="R550" s="893"/>
      <c r="S550" s="893"/>
      <c r="T550" s="893"/>
      <c r="U550" s="893"/>
      <c r="V550" s="893"/>
      <c r="W550" s="893"/>
      <c r="X550" s="893"/>
      <c r="Y550" s="893"/>
      <c r="Z550" s="893"/>
      <c r="AA550" s="893"/>
      <c r="AB550" s="893"/>
      <c r="AC550" s="893"/>
      <c r="AD550" s="893"/>
      <c r="AE550" s="893"/>
      <c r="AF550" s="893"/>
      <c r="AG550" s="893"/>
      <c r="AH550" s="893"/>
      <c r="AI550" s="893"/>
      <c r="AJ550" s="893"/>
      <c r="AK550" s="893"/>
      <c r="AL550" s="893"/>
      <c r="AM550" s="893"/>
      <c r="AN550" s="893"/>
      <c r="AO550" s="893"/>
      <c r="AP550" s="893"/>
      <c r="AQ550" s="893"/>
      <c r="AR550" s="893"/>
      <c r="AS550" s="893"/>
      <c r="AT550" s="893"/>
      <c r="AU550" s="893"/>
      <c r="AV550" s="893"/>
      <c r="AW550" s="893"/>
      <c r="AX550" s="893"/>
      <c r="AY550" s="893"/>
      <c r="AZ550" s="893"/>
      <c r="BA550" s="893"/>
      <c r="BB550" s="893"/>
      <c r="BC550" s="893"/>
      <c r="BD550" s="893"/>
      <c r="BE550" s="893"/>
      <c r="BF550" s="893"/>
      <c r="BG550" s="893"/>
      <c r="BH550" s="893"/>
      <c r="BI550" s="893"/>
      <c r="BJ550" s="893"/>
      <c r="BK550" s="893"/>
      <c r="BL550" s="893"/>
    </row>
    <row r="551" spans="4:64" s="892" customFormat="1" ht="13.5" customHeight="1">
      <c r="D551" s="4"/>
      <c r="E551" s="893"/>
      <c r="F551" s="893"/>
      <c r="G551" s="893"/>
      <c r="H551" s="893"/>
      <c r="I551" s="893"/>
      <c r="J551" s="893"/>
      <c r="K551" s="893"/>
      <c r="L551" s="893"/>
      <c r="M551" s="893"/>
      <c r="N551" s="893"/>
      <c r="O551" s="893"/>
      <c r="P551" s="893"/>
      <c r="Q551" s="893"/>
      <c r="R551" s="893"/>
      <c r="S551" s="893"/>
      <c r="T551" s="893"/>
      <c r="U551" s="893"/>
      <c r="V551" s="893"/>
      <c r="W551" s="893"/>
      <c r="X551" s="893"/>
      <c r="Y551" s="893"/>
      <c r="Z551" s="893"/>
      <c r="AA551" s="893"/>
      <c r="AB551" s="893"/>
      <c r="AC551" s="893"/>
      <c r="AD551" s="893"/>
      <c r="AE551" s="893"/>
      <c r="AF551" s="893"/>
      <c r="AG551" s="893"/>
      <c r="AH551" s="893"/>
      <c r="AI551" s="893"/>
      <c r="AJ551" s="893"/>
      <c r="AK551" s="893"/>
      <c r="AL551" s="893"/>
      <c r="AM551" s="893"/>
      <c r="AN551" s="893"/>
      <c r="AO551" s="893"/>
      <c r="AP551" s="893"/>
      <c r="AQ551" s="893"/>
      <c r="AR551" s="893"/>
      <c r="AS551" s="893"/>
      <c r="AT551" s="893"/>
      <c r="AU551" s="893"/>
      <c r="AV551" s="893"/>
      <c r="AW551" s="893"/>
      <c r="AX551" s="893"/>
      <c r="AY551" s="893"/>
      <c r="AZ551" s="893"/>
      <c r="BA551" s="893"/>
      <c r="BB551" s="893"/>
      <c r="BC551" s="893"/>
      <c r="BD551" s="893"/>
      <c r="BE551" s="893"/>
      <c r="BF551" s="893"/>
      <c r="BG551" s="893"/>
      <c r="BH551" s="893"/>
      <c r="BI551" s="893"/>
      <c r="BJ551" s="893"/>
      <c r="BK551" s="893"/>
      <c r="BL551" s="893"/>
    </row>
    <row r="552" spans="4:64" s="892" customFormat="1" ht="13.5" customHeight="1">
      <c r="D552" s="4"/>
      <c r="E552" s="893"/>
      <c r="F552" s="893"/>
      <c r="G552" s="893"/>
      <c r="H552" s="893"/>
      <c r="I552" s="893"/>
      <c r="J552" s="893"/>
      <c r="K552" s="893"/>
      <c r="L552" s="893"/>
      <c r="M552" s="893"/>
      <c r="N552" s="893"/>
      <c r="O552" s="893"/>
      <c r="P552" s="893"/>
      <c r="Q552" s="893"/>
      <c r="R552" s="893"/>
      <c r="S552" s="893"/>
      <c r="T552" s="893"/>
      <c r="U552" s="893"/>
      <c r="V552" s="893"/>
      <c r="W552" s="893"/>
      <c r="X552" s="893"/>
      <c r="Y552" s="893"/>
      <c r="Z552" s="893"/>
      <c r="AA552" s="893"/>
      <c r="AB552" s="893"/>
      <c r="AC552" s="893"/>
      <c r="AD552" s="893"/>
      <c r="AE552" s="893"/>
      <c r="AF552" s="893"/>
      <c r="AG552" s="893"/>
      <c r="AH552" s="893"/>
      <c r="AI552" s="893"/>
      <c r="AJ552" s="893"/>
      <c r="AK552" s="893"/>
      <c r="AL552" s="893"/>
      <c r="AM552" s="893"/>
      <c r="AN552" s="893"/>
      <c r="AO552" s="893"/>
      <c r="AP552" s="893"/>
      <c r="AQ552" s="893"/>
      <c r="AR552" s="893"/>
      <c r="AS552" s="893"/>
      <c r="AT552" s="893"/>
      <c r="AU552" s="893"/>
      <c r="AV552" s="893"/>
      <c r="AW552" s="893"/>
      <c r="AX552" s="893"/>
      <c r="AY552" s="893"/>
      <c r="AZ552" s="893"/>
      <c r="BA552" s="893"/>
      <c r="BB552" s="893"/>
      <c r="BC552" s="893"/>
      <c r="BD552" s="893"/>
      <c r="BE552" s="893"/>
      <c r="BF552" s="893"/>
      <c r="BG552" s="893"/>
      <c r="BH552" s="893"/>
      <c r="BI552" s="893"/>
      <c r="BJ552" s="893"/>
      <c r="BK552" s="893"/>
      <c r="BL552" s="893"/>
    </row>
    <row r="553" spans="4:64" s="892" customFormat="1" ht="13.5" customHeight="1">
      <c r="D553" s="4"/>
      <c r="E553" s="893"/>
      <c r="F553" s="893"/>
      <c r="G553" s="893"/>
      <c r="H553" s="893"/>
      <c r="I553" s="893"/>
      <c r="J553" s="893"/>
      <c r="K553" s="893"/>
      <c r="L553" s="893"/>
      <c r="M553" s="893"/>
      <c r="N553" s="893"/>
      <c r="O553" s="893"/>
      <c r="P553" s="893"/>
      <c r="Q553" s="893"/>
      <c r="R553" s="893"/>
      <c r="S553" s="893"/>
      <c r="T553" s="893"/>
      <c r="U553" s="893"/>
      <c r="V553" s="893"/>
      <c r="W553" s="893"/>
      <c r="X553" s="893"/>
      <c r="Y553" s="893"/>
      <c r="Z553" s="893"/>
      <c r="AA553" s="893"/>
      <c r="AB553" s="893"/>
      <c r="AC553" s="893"/>
      <c r="AD553" s="893"/>
      <c r="AE553" s="893"/>
      <c r="AF553" s="893"/>
      <c r="AG553" s="893"/>
      <c r="AH553" s="893"/>
      <c r="AI553" s="893"/>
      <c r="AJ553" s="893"/>
      <c r="AK553" s="893"/>
      <c r="AL553" s="893"/>
      <c r="AM553" s="893"/>
      <c r="AN553" s="893"/>
      <c r="AO553" s="893"/>
      <c r="AP553" s="893"/>
      <c r="AQ553" s="893"/>
      <c r="AR553" s="893"/>
      <c r="AS553" s="893"/>
      <c r="AT553" s="893"/>
      <c r="AU553" s="893"/>
      <c r="AV553" s="893"/>
      <c r="AW553" s="893"/>
      <c r="AX553" s="893"/>
      <c r="AY553" s="893"/>
      <c r="AZ553" s="893"/>
      <c r="BA553" s="893"/>
      <c r="BB553" s="893"/>
      <c r="BC553" s="893"/>
      <c r="BD553" s="893"/>
      <c r="BE553" s="893"/>
      <c r="BF553" s="893"/>
      <c r="BG553" s="893"/>
      <c r="BH553" s="893"/>
      <c r="BI553" s="893"/>
      <c r="BJ553" s="893"/>
      <c r="BK553" s="893"/>
      <c r="BL553" s="893"/>
    </row>
    <row r="554" spans="4:64" s="892" customFormat="1" ht="13.5" customHeight="1">
      <c r="D554" s="4"/>
      <c r="E554" s="893"/>
      <c r="F554" s="893"/>
      <c r="G554" s="893"/>
      <c r="H554" s="893"/>
      <c r="I554" s="893"/>
      <c r="J554" s="893"/>
      <c r="K554" s="893"/>
      <c r="L554" s="893"/>
      <c r="M554" s="893"/>
      <c r="N554" s="893"/>
      <c r="O554" s="893"/>
      <c r="P554" s="893"/>
      <c r="Q554" s="893"/>
      <c r="R554" s="893"/>
      <c r="S554" s="893"/>
      <c r="T554" s="893"/>
      <c r="U554" s="893"/>
      <c r="V554" s="893"/>
      <c r="W554" s="893"/>
      <c r="X554" s="893"/>
      <c r="Y554" s="893"/>
      <c r="Z554" s="893"/>
      <c r="AA554" s="893"/>
      <c r="AB554" s="893"/>
      <c r="AC554" s="893"/>
      <c r="AD554" s="893"/>
      <c r="AE554" s="893"/>
      <c r="AF554" s="893"/>
      <c r="AG554" s="893"/>
      <c r="AH554" s="893"/>
      <c r="AI554" s="893"/>
      <c r="AJ554" s="893"/>
      <c r="AK554" s="893"/>
      <c r="AL554" s="893"/>
      <c r="AM554" s="893"/>
      <c r="AN554" s="893"/>
      <c r="AO554" s="893"/>
      <c r="AP554" s="893"/>
      <c r="AQ554" s="893"/>
      <c r="AR554" s="893"/>
      <c r="AS554" s="893"/>
      <c r="AT554" s="893"/>
      <c r="AU554" s="893"/>
      <c r="AV554" s="893"/>
      <c r="AW554" s="893"/>
      <c r="AX554" s="893"/>
      <c r="AY554" s="893"/>
      <c r="AZ554" s="893"/>
      <c r="BA554" s="893"/>
      <c r="BB554" s="893"/>
      <c r="BC554" s="893"/>
      <c r="BD554" s="893"/>
      <c r="BE554" s="893"/>
      <c r="BF554" s="893"/>
      <c r="BG554" s="893"/>
      <c r="BH554" s="893"/>
      <c r="BI554" s="893"/>
      <c r="BJ554" s="893"/>
      <c r="BK554" s="893"/>
      <c r="BL554" s="893"/>
    </row>
    <row r="555" spans="4:64" s="892" customFormat="1" ht="3.75" customHeight="1">
      <c r="D555" s="4"/>
      <c r="E555" s="893"/>
      <c r="F555" s="893"/>
      <c r="G555" s="893"/>
      <c r="H555" s="893"/>
      <c r="I555" s="893"/>
      <c r="J555" s="893"/>
      <c r="K555" s="893"/>
      <c r="L555" s="893"/>
      <c r="M555" s="893"/>
      <c r="N555" s="893"/>
      <c r="O555" s="893"/>
      <c r="P555" s="893"/>
      <c r="Q555" s="893"/>
      <c r="R555" s="893"/>
      <c r="S555" s="893"/>
      <c r="T555" s="893"/>
      <c r="U555" s="893"/>
      <c r="V555" s="893"/>
      <c r="W555" s="893"/>
      <c r="X555" s="893"/>
      <c r="Y555" s="893"/>
      <c r="Z555" s="893"/>
      <c r="AA555" s="893"/>
      <c r="AB555" s="893"/>
      <c r="AC555" s="893"/>
      <c r="AD555" s="893"/>
      <c r="AE555" s="893"/>
      <c r="AF555" s="893"/>
      <c r="AG555" s="893"/>
      <c r="AH555" s="893"/>
      <c r="AI555" s="893"/>
      <c r="AJ555" s="893"/>
      <c r="AK555" s="893"/>
      <c r="AL555" s="893"/>
      <c r="AM555" s="893"/>
      <c r="AN555" s="893"/>
      <c r="AO555" s="893"/>
      <c r="AP555" s="893"/>
      <c r="AQ555" s="893"/>
      <c r="AR555" s="893"/>
      <c r="AS555" s="893"/>
      <c r="AT555" s="893"/>
      <c r="AU555" s="893"/>
      <c r="AV555" s="893"/>
      <c r="AW555" s="893"/>
      <c r="AX555" s="893"/>
      <c r="AY555" s="893"/>
      <c r="AZ555" s="893"/>
      <c r="BA555" s="893"/>
      <c r="BB555" s="893"/>
      <c r="BC555" s="893"/>
      <c r="BD555" s="893"/>
      <c r="BE555" s="893"/>
      <c r="BF555" s="893"/>
      <c r="BG555" s="893"/>
      <c r="BH555" s="893"/>
      <c r="BI555" s="893"/>
      <c r="BJ555" s="893"/>
      <c r="BK555" s="893"/>
      <c r="BL555" s="893"/>
    </row>
    <row r="556" spans="4:64" s="892" customFormat="1" ht="10.5" customHeight="1">
      <c r="D556" s="4"/>
      <c r="E556" s="893"/>
      <c r="F556" s="893"/>
      <c r="G556" s="893"/>
      <c r="H556" s="893"/>
      <c r="I556" s="893"/>
      <c r="J556" s="893"/>
      <c r="K556" s="893"/>
      <c r="L556" s="893"/>
      <c r="M556" s="893"/>
      <c r="N556" s="893"/>
      <c r="O556" s="893"/>
      <c r="P556" s="893"/>
      <c r="Q556" s="893"/>
      <c r="R556" s="893"/>
      <c r="S556" s="893"/>
      <c r="T556" s="893"/>
      <c r="U556" s="893"/>
      <c r="V556" s="893"/>
      <c r="W556" s="893"/>
      <c r="X556" s="893"/>
      <c r="Y556" s="893"/>
      <c r="Z556" s="893"/>
      <c r="AA556" s="893"/>
      <c r="AB556" s="893"/>
      <c r="AC556" s="893"/>
      <c r="AD556" s="893"/>
      <c r="AE556" s="893"/>
      <c r="AF556" s="893"/>
      <c r="AG556" s="893"/>
      <c r="AH556" s="893"/>
      <c r="AI556" s="893"/>
      <c r="AJ556" s="893"/>
      <c r="AK556" s="893"/>
      <c r="AL556" s="893"/>
      <c r="AM556" s="893"/>
      <c r="AN556" s="893"/>
      <c r="AO556" s="893"/>
      <c r="AP556" s="893"/>
      <c r="AQ556" s="893"/>
      <c r="AR556" s="893"/>
      <c r="AS556" s="893"/>
      <c r="AT556" s="893"/>
      <c r="AU556" s="893"/>
      <c r="AV556" s="893"/>
      <c r="AW556" s="893"/>
      <c r="AX556" s="893"/>
      <c r="AY556" s="893"/>
      <c r="AZ556" s="893"/>
      <c r="BA556" s="893"/>
      <c r="BB556" s="893"/>
      <c r="BC556" s="893"/>
      <c r="BD556" s="893"/>
      <c r="BE556" s="893"/>
      <c r="BF556" s="893"/>
      <c r="BG556" s="893"/>
      <c r="BH556" s="893"/>
      <c r="BI556" s="893"/>
      <c r="BJ556" s="893"/>
      <c r="BK556" s="893"/>
      <c r="BL556" s="893"/>
    </row>
    <row r="557" spans="4:64" s="892" customFormat="1" ht="17.25" customHeight="1">
      <c r="D557" s="4"/>
      <c r="E557" s="893"/>
      <c r="F557" s="893"/>
      <c r="G557" s="893"/>
      <c r="H557" s="893"/>
      <c r="I557" s="893"/>
      <c r="J557" s="893"/>
      <c r="K557" s="893"/>
      <c r="L557" s="893"/>
      <c r="M557" s="893"/>
      <c r="N557" s="893"/>
      <c r="O557" s="893"/>
      <c r="P557" s="893"/>
      <c r="Q557" s="893"/>
      <c r="R557" s="893"/>
      <c r="S557" s="893"/>
      <c r="T557" s="893"/>
      <c r="U557" s="893"/>
      <c r="V557" s="893"/>
      <c r="W557" s="893"/>
      <c r="X557" s="893"/>
      <c r="Y557" s="893"/>
      <c r="Z557" s="893"/>
      <c r="AA557" s="893"/>
      <c r="AB557" s="893"/>
      <c r="AC557" s="893"/>
      <c r="AD557" s="893"/>
      <c r="AE557" s="893"/>
      <c r="AF557" s="893"/>
      <c r="AG557" s="893"/>
      <c r="AH557" s="893"/>
      <c r="AI557" s="893"/>
      <c r="AJ557" s="893"/>
      <c r="AK557" s="893"/>
      <c r="AL557" s="893"/>
      <c r="AM557" s="893"/>
      <c r="AN557" s="893"/>
      <c r="AO557" s="893"/>
      <c r="AP557" s="893"/>
      <c r="AQ557" s="893"/>
      <c r="AR557" s="893"/>
      <c r="AS557" s="893"/>
      <c r="AT557" s="893"/>
      <c r="AU557" s="893"/>
      <c r="AV557" s="893"/>
      <c r="AW557" s="893"/>
      <c r="AX557" s="893"/>
      <c r="AY557" s="893"/>
      <c r="AZ557" s="893"/>
      <c r="BA557" s="893"/>
      <c r="BB557" s="893"/>
      <c r="BC557" s="893"/>
      <c r="BD557" s="893"/>
      <c r="BE557" s="893"/>
      <c r="BF557" s="893"/>
      <c r="BG557" s="893"/>
      <c r="BH557" s="893"/>
      <c r="BI557" s="893"/>
      <c r="BJ557" s="893"/>
      <c r="BK557" s="893"/>
      <c r="BL557" s="893"/>
    </row>
    <row r="558" spans="4:64" s="892" customFormat="1" ht="17.25" customHeight="1">
      <c r="D558" s="4"/>
      <c r="E558" s="893"/>
      <c r="F558" s="893"/>
      <c r="G558" s="893"/>
      <c r="H558" s="893"/>
      <c r="I558" s="893"/>
      <c r="J558" s="893"/>
      <c r="K558" s="893"/>
      <c r="L558" s="893"/>
      <c r="M558" s="893"/>
      <c r="N558" s="893"/>
      <c r="O558" s="893"/>
      <c r="P558" s="893"/>
      <c r="Q558" s="893"/>
      <c r="R558" s="893"/>
      <c r="S558" s="893"/>
      <c r="T558" s="893"/>
      <c r="U558" s="893"/>
      <c r="V558" s="893"/>
      <c r="W558" s="893"/>
      <c r="X558" s="893"/>
      <c r="Y558" s="893"/>
      <c r="Z558" s="893"/>
      <c r="AA558" s="893"/>
      <c r="AB558" s="893"/>
      <c r="AC558" s="893"/>
      <c r="AD558" s="893"/>
      <c r="AE558" s="893"/>
      <c r="AF558" s="893"/>
      <c r="AG558" s="893"/>
      <c r="AH558" s="893"/>
      <c r="AI558" s="893"/>
      <c r="AJ558" s="893"/>
      <c r="AK558" s="893"/>
      <c r="AL558" s="893"/>
      <c r="AM558" s="893"/>
      <c r="AN558" s="893"/>
      <c r="AO558" s="893"/>
      <c r="AP558" s="893"/>
      <c r="AQ558" s="893"/>
      <c r="AR558" s="893"/>
      <c r="AS558" s="893"/>
      <c r="AT558" s="893"/>
      <c r="AU558" s="893"/>
      <c r="AV558" s="893"/>
      <c r="AW558" s="893"/>
      <c r="AX558" s="893"/>
      <c r="AY558" s="893"/>
      <c r="AZ558" s="893"/>
      <c r="BA558" s="893"/>
      <c r="BB558" s="893"/>
      <c r="BC558" s="893"/>
      <c r="BD558" s="893"/>
      <c r="BE558" s="893"/>
      <c r="BF558" s="893"/>
      <c r="BG558" s="893"/>
      <c r="BH558" s="893"/>
      <c r="BI558" s="893"/>
      <c r="BJ558" s="893"/>
      <c r="BK558" s="893"/>
      <c r="BL558" s="893"/>
    </row>
    <row r="559" spans="4:64" s="892" customFormat="1" ht="17.25" customHeight="1">
      <c r="D559" s="4"/>
      <c r="E559" s="893"/>
      <c r="F559" s="893"/>
      <c r="G559" s="893"/>
      <c r="H559" s="893"/>
      <c r="I559" s="893"/>
      <c r="J559" s="893"/>
      <c r="K559" s="893"/>
      <c r="L559" s="893"/>
      <c r="M559" s="893"/>
      <c r="N559" s="893"/>
      <c r="O559" s="893"/>
      <c r="P559" s="893"/>
      <c r="Q559" s="893"/>
      <c r="R559" s="893"/>
      <c r="S559" s="893"/>
      <c r="T559" s="893"/>
      <c r="U559" s="893"/>
      <c r="V559" s="893"/>
      <c r="W559" s="893"/>
      <c r="X559" s="893"/>
      <c r="Y559" s="893"/>
      <c r="Z559" s="893"/>
      <c r="AA559" s="893"/>
      <c r="AB559" s="893"/>
      <c r="AC559" s="893"/>
      <c r="AD559" s="893"/>
      <c r="AE559" s="893"/>
      <c r="AF559" s="893"/>
      <c r="AG559" s="893"/>
      <c r="AH559" s="893"/>
      <c r="AI559" s="893"/>
      <c r="AJ559" s="893"/>
      <c r="AK559" s="893"/>
      <c r="AL559" s="893"/>
      <c r="AM559" s="893"/>
      <c r="AN559" s="893"/>
      <c r="AO559" s="893"/>
      <c r="AP559" s="893"/>
      <c r="AQ559" s="893"/>
      <c r="AR559" s="893"/>
      <c r="AS559" s="893"/>
      <c r="AT559" s="893"/>
      <c r="AU559" s="893"/>
      <c r="AV559" s="893"/>
      <c r="AW559" s="893"/>
      <c r="AX559" s="893"/>
      <c r="AY559" s="893"/>
      <c r="AZ559" s="893"/>
      <c r="BA559" s="893"/>
      <c r="BB559" s="893"/>
      <c r="BC559" s="893"/>
      <c r="BD559" s="893"/>
      <c r="BE559" s="893"/>
      <c r="BF559" s="893"/>
      <c r="BG559" s="893"/>
      <c r="BH559" s="893"/>
      <c r="BI559" s="893"/>
      <c r="BJ559" s="893"/>
      <c r="BK559" s="893"/>
      <c r="BL559" s="893"/>
    </row>
    <row r="560" spans="4:64" s="892" customFormat="1" ht="17.25" customHeight="1">
      <c r="D560" s="4"/>
      <c r="E560" s="893"/>
      <c r="F560" s="893"/>
      <c r="G560" s="893"/>
      <c r="H560" s="893"/>
      <c r="I560" s="893"/>
      <c r="J560" s="893"/>
      <c r="K560" s="893"/>
      <c r="L560" s="893"/>
      <c r="M560" s="893"/>
      <c r="N560" s="893"/>
      <c r="O560" s="893"/>
      <c r="P560" s="893"/>
      <c r="Q560" s="893"/>
      <c r="R560" s="893"/>
      <c r="S560" s="893"/>
      <c r="T560" s="893"/>
      <c r="U560" s="893"/>
      <c r="V560" s="893"/>
      <c r="W560" s="893"/>
      <c r="X560" s="893"/>
      <c r="Y560" s="893"/>
      <c r="Z560" s="893"/>
      <c r="AA560" s="893"/>
      <c r="AB560" s="893"/>
      <c r="AC560" s="893"/>
      <c r="AD560" s="893"/>
      <c r="AE560" s="893"/>
      <c r="AF560" s="893"/>
      <c r="AG560" s="893"/>
      <c r="AH560" s="893"/>
      <c r="AI560" s="893"/>
      <c r="AJ560" s="893"/>
      <c r="AK560" s="893"/>
      <c r="AL560" s="893"/>
      <c r="AM560" s="893"/>
      <c r="AN560" s="893"/>
      <c r="AO560" s="893"/>
      <c r="AP560" s="893"/>
      <c r="AQ560" s="893"/>
      <c r="AR560" s="893"/>
      <c r="AS560" s="893"/>
      <c r="AT560" s="893"/>
      <c r="AU560" s="893"/>
      <c r="AV560" s="893"/>
      <c r="AW560" s="893"/>
      <c r="AX560" s="893"/>
      <c r="AY560" s="893"/>
      <c r="AZ560" s="893"/>
      <c r="BA560" s="893"/>
      <c r="BB560" s="893"/>
      <c r="BC560" s="893"/>
      <c r="BD560" s="893"/>
      <c r="BE560" s="893"/>
      <c r="BF560" s="893"/>
      <c r="BG560" s="893"/>
      <c r="BH560" s="893"/>
      <c r="BI560" s="893"/>
      <c r="BJ560" s="893"/>
      <c r="BK560" s="893"/>
      <c r="BL560" s="893"/>
    </row>
    <row r="561" spans="4:64" s="892" customFormat="1" ht="12" customHeight="1">
      <c r="D561" s="4"/>
      <c r="E561" s="893"/>
      <c r="F561" s="893"/>
      <c r="G561" s="893"/>
      <c r="H561" s="893"/>
      <c r="I561" s="893"/>
      <c r="J561" s="893"/>
      <c r="K561" s="893"/>
      <c r="L561" s="893"/>
      <c r="M561" s="893"/>
      <c r="N561" s="893"/>
      <c r="O561" s="893"/>
      <c r="P561" s="893"/>
      <c r="Q561" s="893"/>
      <c r="R561" s="893"/>
      <c r="S561" s="893"/>
      <c r="T561" s="893"/>
      <c r="U561" s="893"/>
      <c r="V561" s="893"/>
      <c r="W561" s="893"/>
      <c r="X561" s="893"/>
      <c r="Y561" s="893"/>
      <c r="Z561" s="893"/>
      <c r="AA561" s="893"/>
      <c r="AB561" s="893"/>
      <c r="AC561" s="893"/>
      <c r="AD561" s="893"/>
      <c r="AE561" s="893"/>
      <c r="AF561" s="893"/>
      <c r="AG561" s="893"/>
      <c r="AH561" s="893"/>
      <c r="AI561" s="893"/>
      <c r="AJ561" s="893"/>
      <c r="AK561" s="893"/>
      <c r="AL561" s="893"/>
      <c r="AM561" s="893"/>
      <c r="AN561" s="893"/>
      <c r="AO561" s="893"/>
      <c r="AP561" s="893"/>
      <c r="AQ561" s="893"/>
      <c r="AR561" s="893"/>
      <c r="AS561" s="893"/>
      <c r="AT561" s="893"/>
      <c r="AU561" s="893"/>
      <c r="AV561" s="893"/>
      <c r="AW561" s="893"/>
      <c r="AX561" s="893"/>
      <c r="AY561" s="893"/>
      <c r="AZ561" s="893"/>
      <c r="BA561" s="893"/>
      <c r="BB561" s="893"/>
      <c r="BC561" s="893"/>
      <c r="BD561" s="893"/>
      <c r="BE561" s="893"/>
      <c r="BF561" s="893"/>
      <c r="BG561" s="893"/>
      <c r="BH561" s="893"/>
      <c r="BI561" s="893"/>
      <c r="BJ561" s="893"/>
      <c r="BK561" s="893"/>
      <c r="BL561" s="893"/>
    </row>
    <row r="562" spans="4:64" s="892" customFormat="1" ht="15" customHeight="1">
      <c r="D562" s="4"/>
      <c r="E562" s="893"/>
      <c r="F562" s="893"/>
      <c r="G562" s="893"/>
      <c r="H562" s="893"/>
      <c r="I562" s="893"/>
      <c r="J562" s="893"/>
      <c r="K562" s="893"/>
      <c r="L562" s="893"/>
      <c r="M562" s="893"/>
      <c r="N562" s="893"/>
      <c r="O562" s="893"/>
      <c r="P562" s="893"/>
      <c r="Q562" s="893"/>
      <c r="R562" s="893"/>
      <c r="S562" s="893"/>
      <c r="T562" s="893"/>
      <c r="U562" s="893"/>
      <c r="V562" s="893"/>
      <c r="W562" s="893"/>
      <c r="X562" s="893"/>
      <c r="Y562" s="893"/>
      <c r="Z562" s="893"/>
      <c r="AA562" s="893"/>
      <c r="AB562" s="893"/>
      <c r="AC562" s="893"/>
      <c r="AD562" s="893"/>
      <c r="AE562" s="893"/>
      <c r="AF562" s="893"/>
      <c r="AG562" s="893"/>
      <c r="AH562" s="893"/>
      <c r="AI562" s="893"/>
      <c r="AJ562" s="893"/>
      <c r="AK562" s="893"/>
      <c r="AL562" s="893"/>
      <c r="AM562" s="893"/>
      <c r="AN562" s="893"/>
      <c r="AO562" s="893"/>
      <c r="AP562" s="893"/>
      <c r="AQ562" s="893"/>
      <c r="AR562" s="893"/>
      <c r="AS562" s="893"/>
      <c r="AT562" s="893"/>
      <c r="AU562" s="893"/>
      <c r="AV562" s="893"/>
      <c r="AW562" s="893"/>
      <c r="AX562" s="893"/>
      <c r="AY562" s="893"/>
      <c r="AZ562" s="893"/>
      <c r="BA562" s="893"/>
      <c r="BB562" s="893"/>
      <c r="BC562" s="893"/>
      <c r="BD562" s="893"/>
      <c r="BE562" s="893"/>
      <c r="BF562" s="893"/>
      <c r="BG562" s="893"/>
      <c r="BH562" s="893"/>
      <c r="BI562" s="893"/>
      <c r="BJ562" s="893"/>
      <c r="BK562" s="893"/>
      <c r="BL562" s="893"/>
    </row>
    <row r="563" spans="4:64" s="892" customFormat="1" ht="15" customHeight="1">
      <c r="D563" s="4"/>
      <c r="E563" s="893"/>
      <c r="F563" s="893"/>
      <c r="G563" s="893"/>
      <c r="H563" s="893"/>
      <c r="I563" s="893"/>
      <c r="J563" s="893"/>
      <c r="K563" s="893"/>
      <c r="L563" s="893"/>
      <c r="M563" s="893"/>
      <c r="N563" s="893"/>
      <c r="O563" s="893"/>
      <c r="P563" s="893"/>
      <c r="Q563" s="893"/>
      <c r="R563" s="893"/>
      <c r="S563" s="893"/>
      <c r="T563" s="893"/>
      <c r="U563" s="893"/>
      <c r="V563" s="893"/>
      <c r="W563" s="893"/>
      <c r="X563" s="893"/>
      <c r="Y563" s="893"/>
      <c r="Z563" s="893"/>
      <c r="AA563" s="893"/>
      <c r="AB563" s="893"/>
      <c r="AC563" s="893"/>
      <c r="AD563" s="893"/>
      <c r="AE563" s="893"/>
      <c r="AF563" s="893"/>
      <c r="AG563" s="893"/>
      <c r="AH563" s="893"/>
      <c r="AI563" s="893"/>
      <c r="AJ563" s="893"/>
      <c r="AK563" s="893"/>
      <c r="AL563" s="893"/>
      <c r="AM563" s="893"/>
      <c r="AN563" s="893"/>
      <c r="AO563" s="893"/>
      <c r="AP563" s="893"/>
      <c r="AQ563" s="893"/>
      <c r="AR563" s="893"/>
      <c r="AS563" s="893"/>
      <c r="AT563" s="893"/>
      <c r="AU563" s="893"/>
      <c r="AV563" s="893"/>
      <c r="AW563" s="893"/>
      <c r="AX563" s="893"/>
      <c r="AY563" s="893"/>
      <c r="AZ563" s="893"/>
      <c r="BA563" s="893"/>
      <c r="BB563" s="893"/>
      <c r="BC563" s="893"/>
      <c r="BD563" s="893"/>
      <c r="BE563" s="893"/>
      <c r="BF563" s="893"/>
      <c r="BG563" s="893"/>
      <c r="BH563" s="893"/>
      <c r="BI563" s="893"/>
      <c r="BJ563" s="893"/>
      <c r="BK563" s="893"/>
      <c r="BL563" s="893"/>
    </row>
    <row r="564" spans="4:64" s="892" customFormat="1" ht="45.75" customHeight="1">
      <c r="D564" s="4"/>
      <c r="E564" s="893"/>
      <c r="F564" s="893"/>
      <c r="G564" s="893"/>
      <c r="H564" s="893"/>
      <c r="I564" s="893"/>
      <c r="J564" s="893"/>
      <c r="K564" s="893"/>
      <c r="L564" s="893"/>
      <c r="M564" s="893"/>
      <c r="N564" s="893"/>
      <c r="O564" s="893"/>
      <c r="P564" s="893"/>
      <c r="Q564" s="893"/>
      <c r="R564" s="893"/>
      <c r="S564" s="893"/>
      <c r="T564" s="893"/>
      <c r="U564" s="893"/>
      <c r="V564" s="893"/>
      <c r="W564" s="893"/>
      <c r="X564" s="893"/>
      <c r="Y564" s="893"/>
      <c r="Z564" s="893"/>
      <c r="AA564" s="893"/>
      <c r="AB564" s="893"/>
      <c r="AC564" s="893"/>
      <c r="AD564" s="893"/>
      <c r="AE564" s="893"/>
      <c r="AF564" s="893"/>
      <c r="AG564" s="893"/>
      <c r="AH564" s="893"/>
      <c r="AI564" s="893"/>
      <c r="AJ564" s="893"/>
      <c r="AK564" s="893"/>
      <c r="AL564" s="893"/>
      <c r="AM564" s="893"/>
      <c r="AN564" s="893"/>
      <c r="AO564" s="893"/>
      <c r="AP564" s="893"/>
      <c r="AQ564" s="893"/>
      <c r="AR564" s="893"/>
      <c r="AS564" s="893"/>
      <c r="AT564" s="893"/>
      <c r="AU564" s="893"/>
      <c r="AV564" s="893"/>
      <c r="AW564" s="893"/>
      <c r="AX564" s="893"/>
      <c r="AY564" s="893"/>
      <c r="AZ564" s="893"/>
      <c r="BA564" s="893"/>
      <c r="BB564" s="893"/>
      <c r="BC564" s="893"/>
      <c r="BD564" s="893"/>
      <c r="BE564" s="893"/>
      <c r="BF564" s="893"/>
      <c r="BG564" s="893"/>
      <c r="BH564" s="893"/>
      <c r="BI564" s="893"/>
      <c r="BJ564" s="893"/>
      <c r="BK564" s="893"/>
      <c r="BL564" s="893"/>
    </row>
    <row r="565" spans="4:64" s="892" customFormat="1" ht="49.5" customHeight="1">
      <c r="D565" s="4"/>
      <c r="E565" s="893"/>
      <c r="F565" s="893"/>
      <c r="G565" s="893"/>
      <c r="H565" s="893"/>
      <c r="I565" s="893"/>
      <c r="J565" s="893"/>
      <c r="K565" s="893"/>
      <c r="L565" s="893"/>
      <c r="M565" s="893"/>
      <c r="N565" s="893"/>
      <c r="O565" s="893"/>
      <c r="P565" s="893"/>
      <c r="Q565" s="893"/>
      <c r="R565" s="893"/>
      <c r="S565" s="893"/>
      <c r="T565" s="893"/>
      <c r="U565" s="893"/>
      <c r="V565" s="893"/>
      <c r="W565" s="893"/>
      <c r="X565" s="893"/>
      <c r="Y565" s="893"/>
      <c r="Z565" s="893"/>
      <c r="AA565" s="893"/>
      <c r="AB565" s="893"/>
      <c r="AC565" s="893"/>
      <c r="AD565" s="893"/>
      <c r="AE565" s="893"/>
      <c r="AF565" s="893"/>
      <c r="AG565" s="893"/>
      <c r="AH565" s="893"/>
      <c r="AI565" s="893"/>
      <c r="AJ565" s="893"/>
      <c r="AK565" s="893"/>
      <c r="AL565" s="893"/>
      <c r="AM565" s="893"/>
      <c r="AN565" s="893"/>
      <c r="AO565" s="893"/>
      <c r="AP565" s="893"/>
      <c r="AQ565" s="893"/>
      <c r="AR565" s="893"/>
      <c r="AS565" s="893"/>
      <c r="AT565" s="893"/>
      <c r="AU565" s="893"/>
      <c r="AV565" s="893"/>
      <c r="AW565" s="893"/>
      <c r="AX565" s="893"/>
      <c r="AY565" s="893"/>
      <c r="AZ565" s="893"/>
      <c r="BA565" s="893"/>
      <c r="BB565" s="893"/>
      <c r="BC565" s="893"/>
      <c r="BD565" s="893"/>
      <c r="BE565" s="893"/>
      <c r="BF565" s="893"/>
      <c r="BG565" s="893"/>
      <c r="BH565" s="893"/>
      <c r="BI565" s="893"/>
      <c r="BJ565" s="893"/>
      <c r="BK565" s="893"/>
      <c r="BL565" s="893"/>
    </row>
    <row r="566" spans="4:64" s="892" customFormat="1" ht="12.75" customHeight="1">
      <c r="D566" s="4"/>
      <c r="E566" s="893"/>
      <c r="F566" s="893"/>
      <c r="G566" s="893"/>
      <c r="H566" s="893"/>
      <c r="I566" s="893"/>
      <c r="J566" s="893"/>
      <c r="K566" s="893"/>
      <c r="L566" s="893"/>
      <c r="M566" s="893"/>
      <c r="N566" s="893"/>
      <c r="O566" s="893"/>
      <c r="P566" s="893"/>
      <c r="Q566" s="893"/>
      <c r="R566" s="893"/>
      <c r="S566" s="893"/>
      <c r="T566" s="893"/>
      <c r="U566" s="893"/>
      <c r="V566" s="893"/>
      <c r="W566" s="893"/>
      <c r="X566" s="893"/>
      <c r="Y566" s="893"/>
      <c r="Z566" s="893"/>
      <c r="AA566" s="893"/>
      <c r="AB566" s="893"/>
      <c r="AC566" s="893"/>
      <c r="AD566" s="893"/>
      <c r="AE566" s="893"/>
      <c r="AF566" s="893"/>
      <c r="AG566" s="893"/>
      <c r="AH566" s="893"/>
      <c r="AI566" s="893"/>
      <c r="AJ566" s="893"/>
      <c r="AK566" s="893"/>
      <c r="AL566" s="893"/>
      <c r="AM566" s="893"/>
      <c r="AN566" s="893"/>
      <c r="AO566" s="893"/>
      <c r="AP566" s="893"/>
      <c r="AQ566" s="893"/>
      <c r="AR566" s="893"/>
      <c r="AS566" s="893"/>
      <c r="AT566" s="893"/>
      <c r="AU566" s="893"/>
      <c r="AV566" s="893"/>
      <c r="AW566" s="893"/>
      <c r="AX566" s="893"/>
      <c r="AY566" s="893"/>
      <c r="AZ566" s="893"/>
      <c r="BA566" s="893"/>
      <c r="BB566" s="893"/>
      <c r="BC566" s="893"/>
      <c r="BD566" s="893"/>
      <c r="BE566" s="893"/>
      <c r="BF566" s="893"/>
      <c r="BG566" s="893"/>
      <c r="BH566" s="893"/>
      <c r="BI566" s="893"/>
      <c r="BJ566" s="893"/>
      <c r="BK566" s="893"/>
      <c r="BL566" s="893"/>
    </row>
    <row r="567" spans="4:64" s="892" customFormat="1" ht="11.1" customHeight="1">
      <c r="D567" s="4"/>
      <c r="E567" s="893"/>
      <c r="F567" s="893"/>
      <c r="G567" s="893"/>
      <c r="H567" s="893"/>
      <c r="I567" s="893"/>
      <c r="J567" s="893"/>
      <c r="K567" s="893"/>
      <c r="L567" s="893"/>
      <c r="M567" s="893"/>
      <c r="N567" s="893"/>
      <c r="O567" s="893"/>
      <c r="P567" s="893"/>
      <c r="Q567" s="893"/>
      <c r="R567" s="893"/>
      <c r="S567" s="893"/>
      <c r="T567" s="893"/>
      <c r="U567" s="893"/>
      <c r="V567" s="893"/>
      <c r="W567" s="893"/>
      <c r="X567" s="893"/>
      <c r="Y567" s="893"/>
      <c r="Z567" s="893"/>
      <c r="AA567" s="893"/>
      <c r="AB567" s="893"/>
      <c r="AC567" s="893"/>
      <c r="AD567" s="893"/>
      <c r="AE567" s="893"/>
      <c r="AF567" s="893"/>
      <c r="AG567" s="893"/>
      <c r="AH567" s="893"/>
      <c r="AI567" s="893"/>
      <c r="AJ567" s="893"/>
      <c r="AK567" s="893"/>
      <c r="AL567" s="893"/>
      <c r="AM567" s="893"/>
      <c r="AN567" s="893"/>
      <c r="AO567" s="893"/>
      <c r="AP567" s="893"/>
      <c r="AQ567" s="893"/>
      <c r="AR567" s="893"/>
      <c r="AS567" s="893"/>
      <c r="AT567" s="893"/>
      <c r="AU567" s="893"/>
      <c r="AV567" s="893"/>
      <c r="AW567" s="893"/>
      <c r="AX567" s="893"/>
      <c r="AY567" s="893"/>
      <c r="AZ567" s="893"/>
      <c r="BA567" s="893"/>
      <c r="BB567" s="893"/>
      <c r="BC567" s="893"/>
      <c r="BD567" s="893"/>
      <c r="BE567" s="893"/>
      <c r="BF567" s="893"/>
      <c r="BG567" s="893"/>
      <c r="BH567" s="893"/>
      <c r="BI567" s="893"/>
      <c r="BJ567" s="893"/>
      <c r="BK567" s="893"/>
      <c r="BL567" s="893"/>
    </row>
    <row r="568" spans="4:64" s="892" customFormat="1" ht="24" customHeight="1">
      <c r="D568" s="4"/>
      <c r="E568" s="893"/>
      <c r="F568" s="893"/>
      <c r="G568" s="893"/>
      <c r="H568" s="893"/>
      <c r="I568" s="893"/>
      <c r="J568" s="893"/>
      <c r="K568" s="893"/>
      <c r="L568" s="893"/>
      <c r="M568" s="893"/>
      <c r="N568" s="893"/>
      <c r="O568" s="893"/>
      <c r="P568" s="893"/>
      <c r="Q568" s="893"/>
      <c r="R568" s="893"/>
      <c r="S568" s="893"/>
      <c r="T568" s="893"/>
      <c r="U568" s="893"/>
      <c r="V568" s="893"/>
      <c r="W568" s="893"/>
      <c r="X568" s="893"/>
      <c r="Y568" s="893"/>
      <c r="Z568" s="893"/>
      <c r="AA568" s="893"/>
      <c r="AB568" s="893"/>
      <c r="AC568" s="893"/>
      <c r="AD568" s="893"/>
      <c r="AE568" s="893"/>
      <c r="AF568" s="893"/>
      <c r="AG568" s="893"/>
      <c r="AH568" s="893"/>
      <c r="AI568" s="893"/>
      <c r="AJ568" s="893"/>
      <c r="AK568" s="893"/>
      <c r="AL568" s="893"/>
      <c r="AM568" s="893"/>
      <c r="AN568" s="893"/>
      <c r="AO568" s="893"/>
      <c r="AP568" s="893"/>
      <c r="AQ568" s="893"/>
      <c r="AR568" s="893"/>
      <c r="AS568" s="893"/>
      <c r="AT568" s="893"/>
      <c r="AU568" s="893"/>
      <c r="AV568" s="893"/>
      <c r="AW568" s="893"/>
      <c r="AX568" s="893"/>
      <c r="AY568" s="893"/>
      <c r="AZ568" s="893"/>
      <c r="BA568" s="893"/>
      <c r="BB568" s="893"/>
      <c r="BC568" s="893"/>
      <c r="BD568" s="893"/>
      <c r="BE568" s="893"/>
      <c r="BF568" s="893"/>
      <c r="BG568" s="893"/>
      <c r="BH568" s="893"/>
      <c r="BI568" s="893"/>
      <c r="BJ568" s="893"/>
      <c r="BK568" s="893"/>
      <c r="BL568" s="893"/>
    </row>
    <row r="569" spans="4:64" s="892" customFormat="1" ht="11.1" customHeight="1">
      <c r="D569" s="4"/>
      <c r="E569" s="893"/>
      <c r="F569" s="893"/>
      <c r="G569" s="893"/>
      <c r="H569" s="893"/>
      <c r="I569" s="893"/>
      <c r="J569" s="893"/>
      <c r="K569" s="893"/>
      <c r="L569" s="893"/>
      <c r="M569" s="893"/>
      <c r="N569" s="893"/>
      <c r="O569" s="893"/>
      <c r="P569" s="893"/>
      <c r="Q569" s="893"/>
      <c r="R569" s="893"/>
      <c r="S569" s="893"/>
      <c r="T569" s="893"/>
      <c r="U569" s="893"/>
      <c r="V569" s="893"/>
      <c r="W569" s="893"/>
      <c r="X569" s="893"/>
      <c r="Y569" s="893"/>
      <c r="Z569" s="893"/>
      <c r="AA569" s="893"/>
      <c r="AB569" s="893"/>
      <c r="AC569" s="893"/>
      <c r="AD569" s="893"/>
      <c r="AE569" s="893"/>
      <c r="AF569" s="893"/>
      <c r="AG569" s="893"/>
      <c r="AH569" s="893"/>
      <c r="AI569" s="893"/>
      <c r="AJ569" s="893"/>
      <c r="AK569" s="893"/>
      <c r="AL569" s="893"/>
      <c r="AM569" s="893"/>
      <c r="AN569" s="893"/>
      <c r="AO569" s="893"/>
      <c r="AP569" s="893"/>
      <c r="AQ569" s="893"/>
      <c r="AR569" s="893"/>
      <c r="AS569" s="893"/>
      <c r="AT569" s="893"/>
      <c r="AU569" s="893"/>
      <c r="AV569" s="893"/>
      <c r="AW569" s="893"/>
      <c r="AX569" s="893"/>
      <c r="AY569" s="893"/>
      <c r="AZ569" s="893"/>
      <c r="BA569" s="893"/>
      <c r="BB569" s="893"/>
      <c r="BC569" s="893"/>
      <c r="BD569" s="893"/>
      <c r="BE569" s="893"/>
      <c r="BF569" s="893"/>
      <c r="BG569" s="893"/>
      <c r="BH569" s="893"/>
      <c r="BI569" s="893"/>
      <c r="BJ569" s="893"/>
      <c r="BK569" s="893"/>
      <c r="BL569" s="893"/>
    </row>
    <row r="570" spans="4:64" s="892" customFormat="1" ht="12.75" customHeight="1">
      <c r="D570" s="4"/>
      <c r="E570" s="893"/>
      <c r="F570" s="893"/>
      <c r="G570" s="893"/>
      <c r="H570" s="893"/>
      <c r="I570" s="893"/>
      <c r="J570" s="893"/>
      <c r="K570" s="893"/>
      <c r="L570" s="893"/>
      <c r="M570" s="893"/>
      <c r="N570" s="893"/>
      <c r="O570" s="893"/>
      <c r="P570" s="893"/>
      <c r="Q570" s="893"/>
      <c r="R570" s="893"/>
      <c r="S570" s="893"/>
      <c r="T570" s="893"/>
      <c r="U570" s="893"/>
      <c r="V570" s="893"/>
      <c r="W570" s="893"/>
      <c r="X570" s="893"/>
      <c r="Y570" s="893"/>
      <c r="Z570" s="893"/>
      <c r="AA570" s="893"/>
      <c r="AB570" s="893"/>
      <c r="AC570" s="893"/>
      <c r="AD570" s="893"/>
      <c r="AE570" s="893"/>
      <c r="AF570" s="893"/>
      <c r="AG570" s="893"/>
      <c r="AH570" s="893"/>
      <c r="AI570" s="893"/>
      <c r="AJ570" s="893"/>
      <c r="AK570" s="893"/>
      <c r="AL570" s="893"/>
      <c r="AM570" s="893"/>
      <c r="AN570" s="893"/>
      <c r="AO570" s="893"/>
      <c r="AP570" s="893"/>
      <c r="AQ570" s="893"/>
      <c r="AR570" s="893"/>
      <c r="AS570" s="893"/>
      <c r="AT570" s="893"/>
      <c r="AU570" s="893"/>
      <c r="AV570" s="893"/>
      <c r="AW570" s="893"/>
      <c r="AX570" s="893"/>
      <c r="AY570" s="893"/>
      <c r="AZ570" s="893"/>
      <c r="BA570" s="893"/>
      <c r="BB570" s="893"/>
      <c r="BC570" s="893"/>
      <c r="BD570" s="893"/>
      <c r="BE570" s="893"/>
      <c r="BF570" s="893"/>
      <c r="BG570" s="893"/>
      <c r="BH570" s="893"/>
      <c r="BI570" s="893"/>
      <c r="BJ570" s="893"/>
      <c r="BK570" s="893"/>
      <c r="BL570" s="893"/>
    </row>
    <row r="571" spans="4:64" s="892" customFormat="1" ht="11.1" customHeight="1">
      <c r="D571" s="4"/>
      <c r="E571" s="893"/>
      <c r="F571" s="893"/>
      <c r="G571" s="893"/>
      <c r="H571" s="893"/>
      <c r="I571" s="893"/>
      <c r="J571" s="893"/>
      <c r="K571" s="893"/>
      <c r="L571" s="893"/>
      <c r="M571" s="893"/>
      <c r="N571" s="893"/>
      <c r="O571" s="893"/>
      <c r="P571" s="893"/>
      <c r="Q571" s="893"/>
      <c r="R571" s="893"/>
      <c r="S571" s="893"/>
      <c r="T571" s="893"/>
      <c r="U571" s="893"/>
      <c r="V571" s="893"/>
      <c r="W571" s="893"/>
      <c r="X571" s="893"/>
      <c r="Y571" s="893"/>
      <c r="Z571" s="893"/>
      <c r="AA571" s="893"/>
      <c r="AB571" s="893"/>
      <c r="AC571" s="893"/>
      <c r="AD571" s="893"/>
      <c r="AE571" s="893"/>
      <c r="AF571" s="893"/>
      <c r="AG571" s="893"/>
      <c r="AH571" s="893"/>
      <c r="AI571" s="893"/>
      <c r="AJ571" s="893"/>
      <c r="AK571" s="893"/>
      <c r="AL571" s="893"/>
      <c r="AM571" s="893"/>
      <c r="AN571" s="893"/>
      <c r="AO571" s="893"/>
      <c r="AP571" s="893"/>
      <c r="AQ571" s="893"/>
      <c r="AR571" s="893"/>
      <c r="AS571" s="893"/>
      <c r="AT571" s="893"/>
      <c r="AU571" s="893"/>
      <c r="AV571" s="893"/>
      <c r="AW571" s="893"/>
      <c r="AX571" s="893"/>
      <c r="AY571" s="893"/>
      <c r="AZ571" s="893"/>
      <c r="BA571" s="893"/>
      <c r="BB571" s="893"/>
      <c r="BC571" s="893"/>
      <c r="BD571" s="893"/>
      <c r="BE571" s="893"/>
      <c r="BF571" s="893"/>
      <c r="BG571" s="893"/>
      <c r="BH571" s="893"/>
      <c r="BI571" s="893"/>
      <c r="BJ571" s="893"/>
      <c r="BK571" s="893"/>
      <c r="BL571" s="893"/>
    </row>
    <row r="572" spans="4:64" s="892" customFormat="1" ht="12.75" customHeight="1">
      <c r="D572" s="4"/>
      <c r="E572" s="893"/>
      <c r="F572" s="893"/>
      <c r="G572" s="893"/>
      <c r="H572" s="893"/>
      <c r="I572" s="893"/>
      <c r="J572" s="893"/>
      <c r="K572" s="893"/>
      <c r="L572" s="893"/>
      <c r="M572" s="893"/>
      <c r="N572" s="893"/>
      <c r="O572" s="893"/>
      <c r="P572" s="893"/>
      <c r="Q572" s="893"/>
      <c r="R572" s="893"/>
      <c r="S572" s="893"/>
      <c r="T572" s="893"/>
      <c r="U572" s="893"/>
      <c r="V572" s="893"/>
      <c r="W572" s="893"/>
      <c r="X572" s="893"/>
      <c r="Y572" s="893"/>
      <c r="Z572" s="893"/>
      <c r="AA572" s="893"/>
      <c r="AB572" s="893"/>
      <c r="AC572" s="893"/>
      <c r="AD572" s="893"/>
      <c r="AE572" s="893"/>
      <c r="AF572" s="893"/>
      <c r="AG572" s="893"/>
      <c r="AH572" s="893"/>
      <c r="AI572" s="893"/>
      <c r="AJ572" s="893"/>
      <c r="AK572" s="893"/>
      <c r="AL572" s="893"/>
      <c r="AM572" s="893"/>
      <c r="AN572" s="893"/>
      <c r="AO572" s="893"/>
      <c r="AP572" s="893"/>
      <c r="AQ572" s="893"/>
      <c r="AR572" s="893"/>
      <c r="AS572" s="893"/>
      <c r="AT572" s="893"/>
      <c r="AU572" s="893"/>
      <c r="AV572" s="893"/>
      <c r="AW572" s="893"/>
      <c r="AX572" s="893"/>
      <c r="AY572" s="893"/>
      <c r="AZ572" s="893"/>
      <c r="BA572" s="893"/>
      <c r="BB572" s="893"/>
      <c r="BC572" s="893"/>
      <c r="BD572" s="893"/>
      <c r="BE572" s="893"/>
      <c r="BF572" s="893"/>
      <c r="BG572" s="893"/>
      <c r="BH572" s="893"/>
      <c r="BI572" s="893"/>
      <c r="BJ572" s="893"/>
      <c r="BK572" s="893"/>
      <c r="BL572" s="893"/>
    </row>
    <row r="573" spans="4:64" s="892" customFormat="1" ht="12.75" customHeight="1">
      <c r="D573" s="4"/>
      <c r="E573" s="893"/>
      <c r="F573" s="893"/>
      <c r="G573" s="893"/>
      <c r="H573" s="893"/>
      <c r="I573" s="893"/>
      <c r="J573" s="893"/>
      <c r="K573" s="893"/>
      <c r="L573" s="893"/>
      <c r="M573" s="893"/>
      <c r="N573" s="893"/>
      <c r="O573" s="893"/>
      <c r="P573" s="893"/>
      <c r="Q573" s="893"/>
      <c r="R573" s="893"/>
      <c r="S573" s="893"/>
      <c r="T573" s="893"/>
      <c r="U573" s="893"/>
      <c r="V573" s="893"/>
      <c r="W573" s="893"/>
      <c r="X573" s="893"/>
      <c r="Y573" s="893"/>
      <c r="Z573" s="893"/>
      <c r="AA573" s="893"/>
      <c r="AB573" s="893"/>
      <c r="AC573" s="893"/>
      <c r="AD573" s="893"/>
      <c r="AE573" s="893"/>
      <c r="AF573" s="893"/>
      <c r="AG573" s="893"/>
      <c r="AH573" s="893"/>
      <c r="AI573" s="893"/>
      <c r="AJ573" s="893"/>
      <c r="AK573" s="893"/>
      <c r="AL573" s="893"/>
      <c r="AM573" s="893"/>
      <c r="AN573" s="893"/>
      <c r="AO573" s="893"/>
      <c r="AP573" s="893"/>
      <c r="AQ573" s="893"/>
      <c r="AR573" s="893"/>
      <c r="AS573" s="893"/>
      <c r="AT573" s="893"/>
      <c r="AU573" s="893"/>
      <c r="AV573" s="893"/>
      <c r="AW573" s="893"/>
      <c r="AX573" s="893"/>
      <c r="AY573" s="893"/>
      <c r="AZ573" s="893"/>
      <c r="BA573" s="893"/>
      <c r="BB573" s="893"/>
      <c r="BC573" s="893"/>
      <c r="BD573" s="893"/>
      <c r="BE573" s="893"/>
      <c r="BF573" s="893"/>
      <c r="BG573" s="893"/>
      <c r="BH573" s="893"/>
      <c r="BI573" s="893"/>
      <c r="BJ573" s="893"/>
      <c r="BK573" s="893"/>
      <c r="BL573" s="893"/>
    </row>
    <row r="574" spans="4:64" s="892" customFormat="1" ht="12.75" customHeight="1">
      <c r="D574" s="4"/>
      <c r="E574" s="893"/>
      <c r="F574" s="893"/>
      <c r="G574" s="893"/>
      <c r="H574" s="893"/>
      <c r="I574" s="893"/>
      <c r="J574" s="893"/>
      <c r="K574" s="893"/>
      <c r="L574" s="893"/>
      <c r="M574" s="893"/>
      <c r="N574" s="893"/>
      <c r="O574" s="893"/>
      <c r="P574" s="893"/>
      <c r="Q574" s="893"/>
      <c r="R574" s="893"/>
      <c r="S574" s="893"/>
      <c r="T574" s="893"/>
      <c r="U574" s="893"/>
      <c r="V574" s="893"/>
      <c r="W574" s="893"/>
      <c r="X574" s="893"/>
      <c r="Y574" s="893"/>
      <c r="Z574" s="893"/>
      <c r="AA574" s="893"/>
      <c r="AB574" s="893"/>
      <c r="AC574" s="893"/>
      <c r="AD574" s="893"/>
      <c r="AE574" s="893"/>
      <c r="AF574" s="893"/>
      <c r="AG574" s="893"/>
      <c r="AH574" s="893"/>
      <c r="AI574" s="893"/>
      <c r="AJ574" s="893"/>
      <c r="AK574" s="893"/>
      <c r="AL574" s="893"/>
      <c r="AM574" s="893"/>
      <c r="AN574" s="893"/>
      <c r="AO574" s="893"/>
      <c r="AP574" s="893"/>
      <c r="AQ574" s="893"/>
      <c r="AR574" s="893"/>
      <c r="AS574" s="893"/>
      <c r="AT574" s="893"/>
      <c r="AU574" s="893"/>
      <c r="AV574" s="893"/>
      <c r="AW574" s="893"/>
      <c r="AX574" s="893"/>
      <c r="AY574" s="893"/>
      <c r="AZ574" s="893"/>
      <c r="BA574" s="893"/>
      <c r="BB574" s="893"/>
      <c r="BC574" s="893"/>
      <c r="BD574" s="893"/>
      <c r="BE574" s="893"/>
      <c r="BF574" s="893"/>
      <c r="BG574" s="893"/>
      <c r="BH574" s="893"/>
      <c r="BI574" s="893"/>
      <c r="BJ574" s="893"/>
      <c r="BK574" s="893"/>
      <c r="BL574" s="893"/>
    </row>
    <row r="575" spans="4:64" s="892" customFormat="1" ht="12.75" customHeight="1">
      <c r="D575" s="4"/>
      <c r="E575" s="893"/>
      <c r="F575" s="893"/>
      <c r="G575" s="893"/>
      <c r="H575" s="893"/>
      <c r="I575" s="893"/>
      <c r="J575" s="893"/>
      <c r="K575" s="893"/>
      <c r="L575" s="893"/>
      <c r="M575" s="893"/>
      <c r="N575" s="893"/>
      <c r="O575" s="893"/>
      <c r="P575" s="893"/>
      <c r="Q575" s="893"/>
      <c r="R575" s="893"/>
      <c r="S575" s="893"/>
      <c r="T575" s="893"/>
      <c r="U575" s="893"/>
      <c r="V575" s="893"/>
      <c r="W575" s="893"/>
      <c r="X575" s="893"/>
      <c r="Y575" s="893"/>
      <c r="Z575" s="893"/>
      <c r="AA575" s="893"/>
      <c r="AB575" s="893"/>
      <c r="AC575" s="893"/>
      <c r="AD575" s="893"/>
      <c r="AE575" s="893"/>
      <c r="AF575" s="893"/>
      <c r="AG575" s="893"/>
      <c r="AH575" s="893"/>
      <c r="AI575" s="893"/>
      <c r="AJ575" s="893"/>
      <c r="AK575" s="893"/>
      <c r="AL575" s="893"/>
      <c r="AM575" s="893"/>
      <c r="AN575" s="893"/>
      <c r="AO575" s="893"/>
      <c r="AP575" s="893"/>
      <c r="AQ575" s="893"/>
      <c r="AR575" s="893"/>
      <c r="AS575" s="893"/>
      <c r="AT575" s="893"/>
      <c r="AU575" s="893"/>
      <c r="AV575" s="893"/>
      <c r="AW575" s="893"/>
      <c r="AX575" s="893"/>
      <c r="AY575" s="893"/>
      <c r="AZ575" s="893"/>
      <c r="BA575" s="893"/>
      <c r="BB575" s="893"/>
      <c r="BC575" s="893"/>
      <c r="BD575" s="893"/>
      <c r="BE575" s="893"/>
      <c r="BF575" s="893"/>
      <c r="BG575" s="893"/>
      <c r="BH575" s="893"/>
      <c r="BI575" s="893"/>
      <c r="BJ575" s="893"/>
      <c r="BK575" s="893"/>
      <c r="BL575" s="893"/>
    </row>
    <row r="576" spans="4:64" s="892" customFormat="1" ht="12.75" customHeight="1">
      <c r="D576" s="4"/>
      <c r="E576" s="893"/>
      <c r="F576" s="893"/>
      <c r="G576" s="893"/>
      <c r="H576" s="893"/>
      <c r="I576" s="893"/>
      <c r="J576" s="893"/>
      <c r="K576" s="893"/>
      <c r="L576" s="893"/>
      <c r="M576" s="893"/>
      <c r="N576" s="893"/>
      <c r="O576" s="893"/>
      <c r="P576" s="893"/>
      <c r="Q576" s="893"/>
      <c r="R576" s="893"/>
      <c r="S576" s="893"/>
      <c r="T576" s="893"/>
      <c r="U576" s="893"/>
      <c r="V576" s="893"/>
      <c r="W576" s="893"/>
      <c r="X576" s="893"/>
      <c r="Y576" s="893"/>
      <c r="Z576" s="893"/>
      <c r="AA576" s="893"/>
      <c r="AB576" s="893"/>
      <c r="AC576" s="893"/>
      <c r="AD576" s="893"/>
      <c r="AE576" s="893"/>
      <c r="AF576" s="893"/>
      <c r="AG576" s="893"/>
      <c r="AH576" s="893"/>
      <c r="AI576" s="893"/>
      <c r="AJ576" s="893"/>
      <c r="AK576" s="893"/>
      <c r="AL576" s="893"/>
      <c r="AM576" s="893"/>
      <c r="AN576" s="893"/>
      <c r="AO576" s="893"/>
      <c r="AP576" s="893"/>
      <c r="AQ576" s="893"/>
      <c r="AR576" s="893"/>
      <c r="AS576" s="893"/>
      <c r="AT576" s="893"/>
      <c r="AU576" s="893"/>
      <c r="AV576" s="893"/>
      <c r="AW576" s="893"/>
      <c r="AX576" s="893"/>
      <c r="AY576" s="893"/>
      <c r="AZ576" s="893"/>
      <c r="BA576" s="893"/>
      <c r="BB576" s="893"/>
      <c r="BC576" s="893"/>
      <c r="BD576" s="893"/>
      <c r="BE576" s="893"/>
      <c r="BF576" s="893"/>
      <c r="BG576" s="893"/>
      <c r="BH576" s="893"/>
      <c r="BI576" s="893"/>
      <c r="BJ576" s="893"/>
      <c r="BK576" s="893"/>
      <c r="BL576" s="893"/>
    </row>
    <row r="577" spans="4:64" s="892" customFormat="1" ht="11.1" customHeight="1">
      <c r="D577" s="4"/>
      <c r="E577" s="893"/>
      <c r="F577" s="893"/>
      <c r="G577" s="893"/>
      <c r="H577" s="893"/>
      <c r="I577" s="893"/>
      <c r="J577" s="893"/>
      <c r="K577" s="893"/>
      <c r="L577" s="893"/>
      <c r="M577" s="893"/>
      <c r="N577" s="893"/>
      <c r="O577" s="893"/>
      <c r="P577" s="893"/>
      <c r="Q577" s="893"/>
      <c r="R577" s="893"/>
      <c r="S577" s="893"/>
      <c r="T577" s="893"/>
      <c r="U577" s="893"/>
      <c r="V577" s="893"/>
      <c r="W577" s="893"/>
      <c r="X577" s="893"/>
      <c r="Y577" s="893"/>
      <c r="Z577" s="893"/>
      <c r="AA577" s="893"/>
      <c r="AB577" s="893"/>
      <c r="AC577" s="893"/>
      <c r="AD577" s="893"/>
      <c r="AE577" s="893"/>
      <c r="AF577" s="893"/>
      <c r="AG577" s="893"/>
      <c r="AH577" s="893"/>
      <c r="AI577" s="893"/>
      <c r="AJ577" s="893"/>
      <c r="AK577" s="893"/>
      <c r="AL577" s="893"/>
      <c r="AM577" s="893"/>
      <c r="AN577" s="893"/>
      <c r="AO577" s="893"/>
      <c r="AP577" s="893"/>
      <c r="AQ577" s="893"/>
      <c r="AR577" s="893"/>
      <c r="AS577" s="893"/>
      <c r="AT577" s="893"/>
      <c r="AU577" s="893"/>
      <c r="AV577" s="893"/>
      <c r="AW577" s="893"/>
      <c r="AX577" s="893"/>
      <c r="AY577" s="893"/>
      <c r="AZ577" s="893"/>
      <c r="BA577" s="893"/>
      <c r="BB577" s="893"/>
      <c r="BC577" s="893"/>
      <c r="BD577" s="893"/>
      <c r="BE577" s="893"/>
      <c r="BF577" s="893"/>
      <c r="BG577" s="893"/>
      <c r="BH577" s="893"/>
      <c r="BI577" s="893"/>
      <c r="BJ577" s="893"/>
      <c r="BK577" s="893"/>
      <c r="BL577" s="893"/>
    </row>
    <row r="578" spans="4:64" s="892" customFormat="1" ht="12.75" customHeight="1">
      <c r="D578" s="4"/>
      <c r="E578" s="893"/>
      <c r="F578" s="893"/>
      <c r="G578" s="893"/>
      <c r="H578" s="893"/>
      <c r="I578" s="893"/>
      <c r="J578" s="893"/>
      <c r="K578" s="893"/>
      <c r="L578" s="893"/>
      <c r="M578" s="893"/>
      <c r="N578" s="893"/>
      <c r="O578" s="893"/>
      <c r="P578" s="893"/>
      <c r="Q578" s="893"/>
      <c r="R578" s="893"/>
      <c r="S578" s="893"/>
      <c r="T578" s="893"/>
      <c r="U578" s="893"/>
      <c r="V578" s="893"/>
      <c r="W578" s="893"/>
      <c r="X578" s="893"/>
      <c r="Y578" s="893"/>
      <c r="Z578" s="893"/>
      <c r="AA578" s="893"/>
      <c r="AB578" s="893"/>
      <c r="AC578" s="893"/>
      <c r="AD578" s="893"/>
      <c r="AE578" s="893"/>
      <c r="AF578" s="893"/>
      <c r="AG578" s="893"/>
      <c r="AH578" s="893"/>
      <c r="AI578" s="893"/>
      <c r="AJ578" s="893"/>
      <c r="AK578" s="893"/>
      <c r="AL578" s="893"/>
      <c r="AM578" s="893"/>
      <c r="AN578" s="893"/>
      <c r="AO578" s="893"/>
      <c r="AP578" s="893"/>
      <c r="AQ578" s="893"/>
      <c r="AR578" s="893"/>
      <c r="AS578" s="893"/>
      <c r="AT578" s="893"/>
      <c r="AU578" s="893"/>
      <c r="AV578" s="893"/>
      <c r="AW578" s="893"/>
      <c r="AX578" s="893"/>
      <c r="AY578" s="893"/>
      <c r="AZ578" s="893"/>
      <c r="BA578" s="893"/>
      <c r="BB578" s="893"/>
      <c r="BC578" s="893"/>
      <c r="BD578" s="893"/>
      <c r="BE578" s="893"/>
      <c r="BF578" s="893"/>
      <c r="BG578" s="893"/>
      <c r="BH578" s="893"/>
      <c r="BI578" s="893"/>
      <c r="BJ578" s="893"/>
      <c r="BK578" s="893"/>
      <c r="BL578" s="893"/>
    </row>
    <row r="579" spans="4:64" s="892" customFormat="1" ht="12.75" customHeight="1">
      <c r="D579" s="4"/>
      <c r="E579" s="893"/>
      <c r="F579" s="893"/>
      <c r="G579" s="893"/>
      <c r="H579" s="893"/>
      <c r="I579" s="893"/>
      <c r="J579" s="893"/>
      <c r="K579" s="893"/>
      <c r="L579" s="893"/>
      <c r="M579" s="893"/>
      <c r="N579" s="893"/>
      <c r="O579" s="893"/>
      <c r="P579" s="893"/>
      <c r="Q579" s="893"/>
      <c r="R579" s="893"/>
      <c r="S579" s="893"/>
      <c r="T579" s="893"/>
      <c r="U579" s="893"/>
      <c r="V579" s="893"/>
      <c r="W579" s="893"/>
      <c r="X579" s="893"/>
      <c r="Y579" s="893"/>
      <c r="Z579" s="893"/>
      <c r="AA579" s="893"/>
      <c r="AB579" s="893"/>
      <c r="AC579" s="893"/>
      <c r="AD579" s="893"/>
      <c r="AE579" s="893"/>
      <c r="AF579" s="893"/>
      <c r="AG579" s="893"/>
      <c r="AH579" s="893"/>
      <c r="AI579" s="893"/>
      <c r="AJ579" s="893"/>
      <c r="AK579" s="893"/>
      <c r="AL579" s="893"/>
      <c r="AM579" s="893"/>
      <c r="AN579" s="893"/>
      <c r="AO579" s="893"/>
      <c r="AP579" s="893"/>
      <c r="AQ579" s="893"/>
      <c r="AR579" s="893"/>
      <c r="AS579" s="893"/>
      <c r="AT579" s="893"/>
      <c r="AU579" s="893"/>
      <c r="AV579" s="893"/>
      <c r="AW579" s="893"/>
      <c r="AX579" s="893"/>
      <c r="AY579" s="893"/>
      <c r="AZ579" s="893"/>
      <c r="BA579" s="893"/>
      <c r="BB579" s="893"/>
      <c r="BC579" s="893"/>
      <c r="BD579" s="893"/>
      <c r="BE579" s="893"/>
      <c r="BF579" s="893"/>
      <c r="BG579" s="893"/>
      <c r="BH579" s="893"/>
      <c r="BI579" s="893"/>
      <c r="BJ579" s="893"/>
      <c r="BK579" s="893"/>
      <c r="BL579" s="893"/>
    </row>
    <row r="580" spans="4:64" s="892" customFormat="1" ht="12.75" customHeight="1">
      <c r="D580" s="4"/>
      <c r="E580" s="893"/>
      <c r="F580" s="893"/>
      <c r="G580" s="893"/>
      <c r="H580" s="893"/>
      <c r="I580" s="893"/>
      <c r="J580" s="893"/>
      <c r="K580" s="893"/>
      <c r="L580" s="893"/>
      <c r="M580" s="893"/>
      <c r="N580" s="893"/>
      <c r="O580" s="893"/>
      <c r="P580" s="893"/>
      <c r="Q580" s="893"/>
      <c r="R580" s="893"/>
      <c r="S580" s="893"/>
      <c r="T580" s="893"/>
      <c r="U580" s="893"/>
      <c r="V580" s="893"/>
      <c r="W580" s="893"/>
      <c r="X580" s="893"/>
      <c r="Y580" s="893"/>
      <c r="Z580" s="893"/>
      <c r="AA580" s="893"/>
      <c r="AB580" s="893"/>
      <c r="AC580" s="893"/>
      <c r="AD580" s="893"/>
      <c r="AE580" s="893"/>
      <c r="AF580" s="893"/>
      <c r="AG580" s="893"/>
      <c r="AH580" s="893"/>
      <c r="AI580" s="893"/>
      <c r="AJ580" s="893"/>
      <c r="AK580" s="893"/>
      <c r="AL580" s="893"/>
      <c r="AM580" s="893"/>
      <c r="AN580" s="893"/>
      <c r="AO580" s="893"/>
      <c r="AP580" s="893"/>
      <c r="AQ580" s="893"/>
      <c r="AR580" s="893"/>
      <c r="AS580" s="893"/>
      <c r="AT580" s="893"/>
      <c r="AU580" s="893"/>
      <c r="AV580" s="893"/>
      <c r="AW580" s="893"/>
      <c r="AX580" s="893"/>
      <c r="AY580" s="893"/>
      <c r="AZ580" s="893"/>
      <c r="BA580" s="893"/>
      <c r="BB580" s="893"/>
      <c r="BC580" s="893"/>
      <c r="BD580" s="893"/>
      <c r="BE580" s="893"/>
      <c r="BF580" s="893"/>
      <c r="BG580" s="893"/>
      <c r="BH580" s="893"/>
      <c r="BI580" s="893"/>
      <c r="BJ580" s="893"/>
      <c r="BK580" s="893"/>
      <c r="BL580" s="893"/>
    </row>
    <row r="581" spans="4:64" s="892" customFormat="1" ht="12.75" customHeight="1">
      <c r="D581" s="4"/>
      <c r="E581" s="893"/>
      <c r="F581" s="893"/>
      <c r="G581" s="893"/>
      <c r="H581" s="893"/>
      <c r="I581" s="893"/>
      <c r="J581" s="893"/>
      <c r="K581" s="893"/>
      <c r="L581" s="893"/>
      <c r="M581" s="893"/>
      <c r="N581" s="893"/>
      <c r="O581" s="893"/>
      <c r="P581" s="893"/>
      <c r="Q581" s="893"/>
      <c r="R581" s="893"/>
      <c r="S581" s="893"/>
      <c r="T581" s="893"/>
      <c r="U581" s="893"/>
      <c r="V581" s="893"/>
      <c r="W581" s="893"/>
      <c r="X581" s="893"/>
      <c r="Y581" s="893"/>
      <c r="Z581" s="893"/>
      <c r="AA581" s="893"/>
      <c r="AB581" s="893"/>
      <c r="AC581" s="893"/>
      <c r="AD581" s="893"/>
      <c r="AE581" s="893"/>
      <c r="AF581" s="893"/>
      <c r="AG581" s="893"/>
      <c r="AH581" s="893"/>
      <c r="AI581" s="893"/>
      <c r="AJ581" s="893"/>
      <c r="AK581" s="893"/>
      <c r="AL581" s="893"/>
      <c r="AM581" s="893"/>
      <c r="AN581" s="893"/>
      <c r="AO581" s="893"/>
      <c r="AP581" s="893"/>
      <c r="AQ581" s="893"/>
      <c r="AR581" s="893"/>
      <c r="AS581" s="893"/>
      <c r="AT581" s="893"/>
      <c r="AU581" s="893"/>
      <c r="AV581" s="893"/>
      <c r="AW581" s="893"/>
      <c r="AX581" s="893"/>
      <c r="AY581" s="893"/>
      <c r="AZ581" s="893"/>
      <c r="BA581" s="893"/>
      <c r="BB581" s="893"/>
      <c r="BC581" s="893"/>
      <c r="BD581" s="893"/>
      <c r="BE581" s="893"/>
      <c r="BF581" s="893"/>
      <c r="BG581" s="893"/>
      <c r="BH581" s="893"/>
      <c r="BI581" s="893"/>
      <c r="BJ581" s="893"/>
      <c r="BK581" s="893"/>
      <c r="BL581" s="893"/>
    </row>
    <row r="582" spans="4:64" s="892" customFormat="1" ht="12.75" customHeight="1">
      <c r="D582" s="4"/>
      <c r="E582" s="893"/>
      <c r="F582" s="893"/>
      <c r="G582" s="893"/>
      <c r="H582" s="893"/>
      <c r="I582" s="893"/>
      <c r="J582" s="893"/>
      <c r="K582" s="893"/>
      <c r="L582" s="893"/>
      <c r="M582" s="893"/>
      <c r="N582" s="893"/>
      <c r="O582" s="893"/>
      <c r="P582" s="893"/>
      <c r="Q582" s="893"/>
      <c r="R582" s="893"/>
      <c r="S582" s="893"/>
      <c r="T582" s="893"/>
      <c r="U582" s="893"/>
      <c r="V582" s="893"/>
      <c r="W582" s="893"/>
      <c r="X582" s="893"/>
      <c r="Y582" s="893"/>
      <c r="Z582" s="893"/>
      <c r="AA582" s="893"/>
      <c r="AB582" s="893"/>
      <c r="AC582" s="893"/>
      <c r="AD582" s="893"/>
      <c r="AE582" s="893"/>
      <c r="AF582" s="893"/>
      <c r="AG582" s="893"/>
      <c r="AH582" s="893"/>
      <c r="AI582" s="893"/>
      <c r="AJ582" s="893"/>
      <c r="AK582" s="893"/>
      <c r="AL582" s="893"/>
      <c r="AM582" s="893"/>
      <c r="AN582" s="893"/>
      <c r="AO582" s="893"/>
      <c r="AP582" s="893"/>
      <c r="AQ582" s="893"/>
      <c r="AR582" s="893"/>
      <c r="AS582" s="893"/>
      <c r="AT582" s="893"/>
      <c r="AU582" s="893"/>
      <c r="AV582" s="893"/>
      <c r="AW582" s="893"/>
      <c r="AX582" s="893"/>
      <c r="AY582" s="893"/>
      <c r="AZ582" s="893"/>
      <c r="BA582" s="893"/>
      <c r="BB582" s="893"/>
      <c r="BC582" s="893"/>
      <c r="BD582" s="893"/>
      <c r="BE582" s="893"/>
      <c r="BF582" s="893"/>
      <c r="BG582" s="893"/>
      <c r="BH582" s="893"/>
      <c r="BI582" s="893"/>
      <c r="BJ582" s="893"/>
      <c r="BK582" s="893"/>
      <c r="BL582" s="893"/>
    </row>
    <row r="583" spans="4:64" s="892" customFormat="1" ht="11.1" customHeight="1">
      <c r="D583" s="4"/>
      <c r="E583" s="893"/>
      <c r="F583" s="893"/>
      <c r="G583" s="893"/>
      <c r="H583" s="893"/>
      <c r="I583" s="893"/>
      <c r="J583" s="893"/>
      <c r="K583" s="893"/>
      <c r="L583" s="893"/>
      <c r="M583" s="893"/>
      <c r="N583" s="893"/>
      <c r="O583" s="893"/>
      <c r="P583" s="893"/>
      <c r="Q583" s="893"/>
      <c r="R583" s="893"/>
      <c r="S583" s="893"/>
      <c r="T583" s="893"/>
      <c r="U583" s="893"/>
      <c r="V583" s="893"/>
      <c r="W583" s="893"/>
      <c r="X583" s="893"/>
      <c r="Y583" s="893"/>
      <c r="Z583" s="893"/>
      <c r="AA583" s="893"/>
      <c r="AB583" s="893"/>
      <c r="AC583" s="893"/>
      <c r="AD583" s="893"/>
      <c r="AE583" s="893"/>
      <c r="AF583" s="893"/>
      <c r="AG583" s="893"/>
      <c r="AH583" s="893"/>
      <c r="AI583" s="893"/>
      <c r="AJ583" s="893"/>
      <c r="AK583" s="893"/>
      <c r="AL583" s="893"/>
      <c r="AM583" s="893"/>
      <c r="AN583" s="893"/>
      <c r="AO583" s="893"/>
      <c r="AP583" s="893"/>
      <c r="AQ583" s="893"/>
      <c r="AR583" s="893"/>
      <c r="AS583" s="893"/>
      <c r="AT583" s="893"/>
      <c r="AU583" s="893"/>
      <c r="AV583" s="893"/>
      <c r="AW583" s="893"/>
      <c r="AX583" s="893"/>
      <c r="AY583" s="893"/>
      <c r="AZ583" s="893"/>
      <c r="BA583" s="893"/>
      <c r="BB583" s="893"/>
      <c r="BC583" s="893"/>
      <c r="BD583" s="893"/>
      <c r="BE583" s="893"/>
      <c r="BF583" s="893"/>
      <c r="BG583" s="893"/>
      <c r="BH583" s="893"/>
      <c r="BI583" s="893"/>
      <c r="BJ583" s="893"/>
      <c r="BK583" s="893"/>
      <c r="BL583" s="893"/>
    </row>
    <row r="584" spans="4:64" s="892" customFormat="1" ht="12.75" customHeight="1">
      <c r="D584" s="4"/>
      <c r="E584" s="893"/>
      <c r="F584" s="893"/>
      <c r="G584" s="893"/>
      <c r="H584" s="893"/>
      <c r="I584" s="893"/>
      <c r="J584" s="893"/>
      <c r="K584" s="893"/>
      <c r="L584" s="893"/>
      <c r="M584" s="893"/>
      <c r="N584" s="893"/>
      <c r="O584" s="893"/>
      <c r="P584" s="893"/>
      <c r="Q584" s="893"/>
      <c r="R584" s="893"/>
      <c r="S584" s="893"/>
      <c r="T584" s="893"/>
      <c r="U584" s="893"/>
      <c r="V584" s="893"/>
      <c r="W584" s="893"/>
      <c r="X584" s="893"/>
      <c r="Y584" s="893"/>
      <c r="Z584" s="893"/>
      <c r="AA584" s="893"/>
      <c r="AB584" s="893"/>
      <c r="AC584" s="893"/>
      <c r="AD584" s="893"/>
      <c r="AE584" s="893"/>
      <c r="AF584" s="893"/>
      <c r="AG584" s="893"/>
      <c r="AH584" s="893"/>
      <c r="AI584" s="893"/>
      <c r="AJ584" s="893"/>
      <c r="AK584" s="893"/>
      <c r="AL584" s="893"/>
      <c r="AM584" s="893"/>
      <c r="AN584" s="893"/>
      <c r="AO584" s="893"/>
      <c r="AP584" s="893"/>
      <c r="AQ584" s="893"/>
      <c r="AR584" s="893"/>
      <c r="AS584" s="893"/>
      <c r="AT584" s="893"/>
      <c r="AU584" s="893"/>
      <c r="AV584" s="893"/>
      <c r="AW584" s="893"/>
      <c r="AX584" s="893"/>
      <c r="AY584" s="893"/>
      <c r="AZ584" s="893"/>
      <c r="BA584" s="893"/>
      <c r="BB584" s="893"/>
      <c r="BC584" s="893"/>
      <c r="BD584" s="893"/>
      <c r="BE584" s="893"/>
      <c r="BF584" s="893"/>
      <c r="BG584" s="893"/>
      <c r="BH584" s="893"/>
      <c r="BI584" s="893"/>
      <c r="BJ584" s="893"/>
      <c r="BK584" s="893"/>
      <c r="BL584" s="893"/>
    </row>
    <row r="585" spans="4:64" s="892" customFormat="1" ht="12.75" customHeight="1">
      <c r="D585" s="4"/>
      <c r="E585" s="893"/>
      <c r="F585" s="893"/>
      <c r="G585" s="893"/>
      <c r="H585" s="893"/>
      <c r="I585" s="893"/>
      <c r="J585" s="893"/>
      <c r="K585" s="893"/>
      <c r="L585" s="893"/>
      <c r="M585" s="893"/>
      <c r="N585" s="893"/>
      <c r="O585" s="893"/>
      <c r="P585" s="893"/>
      <c r="Q585" s="893"/>
      <c r="R585" s="893"/>
      <c r="S585" s="893"/>
      <c r="T585" s="893"/>
      <c r="U585" s="893"/>
      <c r="V585" s="893"/>
      <c r="W585" s="893"/>
      <c r="X585" s="893"/>
      <c r="Y585" s="893"/>
      <c r="Z585" s="893"/>
      <c r="AA585" s="893"/>
      <c r="AB585" s="893"/>
      <c r="AC585" s="893"/>
      <c r="AD585" s="893"/>
      <c r="AE585" s="893"/>
      <c r="AF585" s="893"/>
      <c r="AG585" s="893"/>
      <c r="AH585" s="893"/>
      <c r="AI585" s="893"/>
      <c r="AJ585" s="893"/>
      <c r="AK585" s="893"/>
      <c r="AL585" s="893"/>
      <c r="AM585" s="893"/>
      <c r="AN585" s="893"/>
      <c r="AO585" s="893"/>
      <c r="AP585" s="893"/>
      <c r="AQ585" s="893"/>
      <c r="AR585" s="893"/>
      <c r="AS585" s="893"/>
      <c r="AT585" s="893"/>
      <c r="AU585" s="893"/>
      <c r="AV585" s="893"/>
      <c r="AW585" s="893"/>
      <c r="AX585" s="893"/>
      <c r="AY585" s="893"/>
      <c r="AZ585" s="893"/>
      <c r="BA585" s="893"/>
      <c r="BB585" s="893"/>
      <c r="BC585" s="893"/>
      <c r="BD585" s="893"/>
      <c r="BE585" s="893"/>
      <c r="BF585" s="893"/>
      <c r="BG585" s="893"/>
      <c r="BH585" s="893"/>
      <c r="BI585" s="893"/>
      <c r="BJ585" s="893"/>
      <c r="BK585" s="893"/>
      <c r="BL585" s="893"/>
    </row>
    <row r="586" spans="4:64" s="892" customFormat="1" ht="12.75" customHeight="1">
      <c r="D586" s="4"/>
      <c r="E586" s="893"/>
      <c r="F586" s="893"/>
      <c r="G586" s="893"/>
      <c r="H586" s="893"/>
      <c r="I586" s="893"/>
      <c r="J586" s="893"/>
      <c r="K586" s="893"/>
      <c r="L586" s="893"/>
      <c r="M586" s="893"/>
      <c r="N586" s="893"/>
      <c r="O586" s="893"/>
      <c r="P586" s="893"/>
      <c r="Q586" s="893"/>
      <c r="R586" s="893"/>
      <c r="S586" s="893"/>
      <c r="T586" s="893"/>
      <c r="U586" s="893"/>
      <c r="V586" s="893"/>
      <c r="W586" s="893"/>
      <c r="X586" s="893"/>
      <c r="Y586" s="893"/>
      <c r="Z586" s="893"/>
      <c r="AA586" s="893"/>
      <c r="AB586" s="893"/>
      <c r="AC586" s="893"/>
      <c r="AD586" s="893"/>
      <c r="AE586" s="893"/>
      <c r="AF586" s="893"/>
      <c r="AG586" s="893"/>
      <c r="AH586" s="893"/>
      <c r="AI586" s="893"/>
      <c r="AJ586" s="893"/>
      <c r="AK586" s="893"/>
      <c r="AL586" s="893"/>
      <c r="AM586" s="893"/>
      <c r="AN586" s="893"/>
      <c r="AO586" s="893"/>
      <c r="AP586" s="893"/>
      <c r="AQ586" s="893"/>
      <c r="AR586" s="893"/>
      <c r="AS586" s="893"/>
      <c r="AT586" s="893"/>
      <c r="AU586" s="893"/>
      <c r="AV586" s="893"/>
      <c r="AW586" s="893"/>
      <c r="AX586" s="893"/>
      <c r="AY586" s="893"/>
      <c r="AZ586" s="893"/>
      <c r="BA586" s="893"/>
      <c r="BB586" s="893"/>
      <c r="BC586" s="893"/>
      <c r="BD586" s="893"/>
      <c r="BE586" s="893"/>
      <c r="BF586" s="893"/>
      <c r="BG586" s="893"/>
      <c r="BH586" s="893"/>
      <c r="BI586" s="893"/>
      <c r="BJ586" s="893"/>
      <c r="BK586" s="893"/>
      <c r="BL586" s="893"/>
    </row>
    <row r="587" spans="4:64" s="892" customFormat="1" ht="12.75" customHeight="1">
      <c r="D587" s="4"/>
      <c r="E587" s="893"/>
      <c r="F587" s="893"/>
      <c r="G587" s="893"/>
      <c r="H587" s="893"/>
      <c r="I587" s="893"/>
      <c r="J587" s="893"/>
      <c r="K587" s="893"/>
      <c r="L587" s="893"/>
      <c r="M587" s="893"/>
      <c r="N587" s="893"/>
      <c r="O587" s="893"/>
      <c r="P587" s="893"/>
      <c r="Q587" s="893"/>
      <c r="R587" s="893"/>
      <c r="S587" s="893"/>
      <c r="T587" s="893"/>
      <c r="U587" s="893"/>
      <c r="V587" s="893"/>
      <c r="W587" s="893"/>
      <c r="X587" s="893"/>
      <c r="Y587" s="893"/>
      <c r="Z587" s="893"/>
      <c r="AA587" s="893"/>
      <c r="AB587" s="893"/>
      <c r="AC587" s="893"/>
      <c r="AD587" s="893"/>
      <c r="AE587" s="893"/>
      <c r="AF587" s="893"/>
      <c r="AG587" s="893"/>
      <c r="AH587" s="893"/>
      <c r="AI587" s="893"/>
      <c r="AJ587" s="893"/>
      <c r="AK587" s="893"/>
      <c r="AL587" s="893"/>
      <c r="AM587" s="893"/>
      <c r="AN587" s="893"/>
      <c r="AO587" s="893"/>
      <c r="AP587" s="893"/>
      <c r="AQ587" s="893"/>
      <c r="AR587" s="893"/>
      <c r="AS587" s="893"/>
      <c r="AT587" s="893"/>
      <c r="AU587" s="893"/>
      <c r="AV587" s="893"/>
      <c r="AW587" s="893"/>
      <c r="AX587" s="893"/>
      <c r="AY587" s="893"/>
      <c r="AZ587" s="893"/>
      <c r="BA587" s="893"/>
      <c r="BB587" s="893"/>
      <c r="BC587" s="893"/>
      <c r="BD587" s="893"/>
      <c r="BE587" s="893"/>
      <c r="BF587" s="893"/>
      <c r="BG587" s="893"/>
      <c r="BH587" s="893"/>
      <c r="BI587" s="893"/>
      <c r="BJ587" s="893"/>
      <c r="BK587" s="893"/>
      <c r="BL587" s="893"/>
    </row>
    <row r="588" spans="4:64" s="892" customFormat="1" ht="12.75" customHeight="1">
      <c r="D588" s="4"/>
      <c r="E588" s="893"/>
      <c r="F588" s="893"/>
      <c r="G588" s="893"/>
      <c r="H588" s="893"/>
      <c r="I588" s="893"/>
      <c r="J588" s="893"/>
      <c r="K588" s="893"/>
      <c r="L588" s="893"/>
      <c r="M588" s="893"/>
      <c r="N588" s="893"/>
      <c r="O588" s="893"/>
      <c r="P588" s="893"/>
      <c r="Q588" s="893"/>
      <c r="R588" s="893"/>
      <c r="S588" s="893"/>
      <c r="T588" s="893"/>
      <c r="U588" s="893"/>
      <c r="V588" s="893"/>
      <c r="W588" s="893"/>
      <c r="X588" s="893"/>
      <c r="Y588" s="893"/>
      <c r="Z588" s="893"/>
      <c r="AA588" s="893"/>
      <c r="AB588" s="893"/>
      <c r="AC588" s="893"/>
      <c r="AD588" s="893"/>
      <c r="AE588" s="893"/>
      <c r="AF588" s="893"/>
      <c r="AG588" s="893"/>
      <c r="AH588" s="893"/>
      <c r="AI588" s="893"/>
      <c r="AJ588" s="893"/>
      <c r="AK588" s="893"/>
      <c r="AL588" s="893"/>
      <c r="AM588" s="893"/>
      <c r="AN588" s="893"/>
      <c r="AO588" s="893"/>
      <c r="AP588" s="893"/>
      <c r="AQ588" s="893"/>
      <c r="AR588" s="893"/>
      <c r="AS588" s="893"/>
      <c r="AT588" s="893"/>
      <c r="AU588" s="893"/>
      <c r="AV588" s="893"/>
      <c r="AW588" s="893"/>
      <c r="AX588" s="893"/>
      <c r="AY588" s="893"/>
      <c r="AZ588" s="893"/>
      <c r="BA588" s="893"/>
      <c r="BB588" s="893"/>
      <c r="BC588" s="893"/>
      <c r="BD588" s="893"/>
      <c r="BE588" s="893"/>
      <c r="BF588" s="893"/>
      <c r="BG588" s="893"/>
      <c r="BH588" s="893"/>
      <c r="BI588" s="893"/>
      <c r="BJ588" s="893"/>
      <c r="BK588" s="893"/>
      <c r="BL588" s="893"/>
    </row>
    <row r="589" spans="4:64" s="892" customFormat="1" ht="11.1" customHeight="1">
      <c r="D589" s="4"/>
      <c r="E589" s="893"/>
      <c r="F589" s="893"/>
      <c r="G589" s="893"/>
      <c r="H589" s="893"/>
      <c r="I589" s="893"/>
      <c r="J589" s="893"/>
      <c r="K589" s="893"/>
      <c r="L589" s="893"/>
      <c r="M589" s="893"/>
      <c r="N589" s="893"/>
      <c r="O589" s="893"/>
      <c r="P589" s="893"/>
      <c r="Q589" s="893"/>
      <c r="R589" s="893"/>
      <c r="S589" s="893"/>
      <c r="T589" s="893"/>
      <c r="U589" s="893"/>
      <c r="V589" s="893"/>
      <c r="W589" s="893"/>
      <c r="X589" s="893"/>
      <c r="Y589" s="893"/>
      <c r="Z589" s="893"/>
      <c r="AA589" s="893"/>
      <c r="AB589" s="893"/>
      <c r="AC589" s="893"/>
      <c r="AD589" s="893"/>
      <c r="AE589" s="893"/>
      <c r="AF589" s="893"/>
      <c r="AG589" s="893"/>
      <c r="AH589" s="893"/>
      <c r="AI589" s="893"/>
      <c r="AJ589" s="893"/>
      <c r="AK589" s="893"/>
      <c r="AL589" s="893"/>
      <c r="AM589" s="893"/>
      <c r="AN589" s="893"/>
      <c r="AO589" s="893"/>
      <c r="AP589" s="893"/>
      <c r="AQ589" s="893"/>
      <c r="AR589" s="893"/>
      <c r="AS589" s="893"/>
      <c r="AT589" s="893"/>
      <c r="AU589" s="893"/>
      <c r="AV589" s="893"/>
      <c r="AW589" s="893"/>
      <c r="AX589" s="893"/>
      <c r="AY589" s="893"/>
      <c r="AZ589" s="893"/>
      <c r="BA589" s="893"/>
      <c r="BB589" s="893"/>
      <c r="BC589" s="893"/>
      <c r="BD589" s="893"/>
      <c r="BE589" s="893"/>
      <c r="BF589" s="893"/>
      <c r="BG589" s="893"/>
      <c r="BH589" s="893"/>
      <c r="BI589" s="893"/>
      <c r="BJ589" s="893"/>
      <c r="BK589" s="893"/>
      <c r="BL589" s="893"/>
    </row>
    <row r="590" spans="4:64" s="892" customFormat="1" ht="12.75" customHeight="1">
      <c r="D590" s="4"/>
      <c r="E590" s="893"/>
      <c r="F590" s="893"/>
      <c r="G590" s="893"/>
      <c r="H590" s="893"/>
      <c r="I590" s="893"/>
      <c r="J590" s="893"/>
      <c r="K590" s="893"/>
      <c r="L590" s="893"/>
      <c r="M590" s="893"/>
      <c r="N590" s="893"/>
      <c r="O590" s="893"/>
      <c r="P590" s="893"/>
      <c r="Q590" s="893"/>
      <c r="R590" s="893"/>
      <c r="S590" s="893"/>
      <c r="T590" s="893"/>
      <c r="U590" s="893"/>
      <c r="V590" s="893"/>
      <c r="W590" s="893"/>
      <c r="X590" s="893"/>
      <c r="Y590" s="893"/>
      <c r="Z590" s="893"/>
      <c r="AA590" s="893"/>
      <c r="AB590" s="893"/>
      <c r="AC590" s="893"/>
      <c r="AD590" s="893"/>
      <c r="AE590" s="893"/>
      <c r="AF590" s="893"/>
      <c r="AG590" s="893"/>
      <c r="AH590" s="893"/>
      <c r="AI590" s="893"/>
      <c r="AJ590" s="893"/>
      <c r="AK590" s="893"/>
      <c r="AL590" s="893"/>
      <c r="AM590" s="893"/>
      <c r="AN590" s="893"/>
      <c r="AO590" s="893"/>
      <c r="AP590" s="893"/>
      <c r="AQ590" s="893"/>
      <c r="AR590" s="893"/>
      <c r="AS590" s="893"/>
      <c r="AT590" s="893"/>
      <c r="AU590" s="893"/>
      <c r="AV590" s="893"/>
      <c r="AW590" s="893"/>
      <c r="AX590" s="893"/>
      <c r="AY590" s="893"/>
      <c r="AZ590" s="893"/>
      <c r="BA590" s="893"/>
      <c r="BB590" s="893"/>
      <c r="BC590" s="893"/>
      <c r="BD590" s="893"/>
      <c r="BE590" s="893"/>
      <c r="BF590" s="893"/>
      <c r="BG590" s="893"/>
      <c r="BH590" s="893"/>
      <c r="BI590" s="893"/>
      <c r="BJ590" s="893"/>
      <c r="BK590" s="893"/>
      <c r="BL590" s="893"/>
    </row>
    <row r="591" spans="4:64" s="892" customFormat="1" ht="12.75" customHeight="1">
      <c r="D591" s="4"/>
      <c r="E591" s="893"/>
      <c r="F591" s="893"/>
      <c r="G591" s="893"/>
      <c r="H591" s="893"/>
      <c r="I591" s="893"/>
      <c r="J591" s="893"/>
      <c r="K591" s="893"/>
      <c r="L591" s="893"/>
      <c r="M591" s="893"/>
      <c r="N591" s="893"/>
      <c r="O591" s="893"/>
      <c r="P591" s="893"/>
      <c r="Q591" s="893"/>
      <c r="R591" s="893"/>
      <c r="S591" s="893"/>
      <c r="T591" s="893"/>
      <c r="U591" s="893"/>
      <c r="V591" s="893"/>
      <c r="W591" s="893"/>
      <c r="X591" s="893"/>
      <c r="Y591" s="893"/>
      <c r="Z591" s="893"/>
      <c r="AA591" s="893"/>
      <c r="AB591" s="893"/>
      <c r="AC591" s="893"/>
      <c r="AD591" s="893"/>
      <c r="AE591" s="893"/>
      <c r="AF591" s="893"/>
      <c r="AG591" s="893"/>
      <c r="AH591" s="893"/>
      <c r="AI591" s="893"/>
      <c r="AJ591" s="893"/>
      <c r="AK591" s="893"/>
      <c r="AL591" s="893"/>
      <c r="AM591" s="893"/>
      <c r="AN591" s="893"/>
      <c r="AO591" s="893"/>
      <c r="AP591" s="893"/>
      <c r="AQ591" s="893"/>
      <c r="AR591" s="893"/>
      <c r="AS591" s="893"/>
      <c r="AT591" s="893"/>
      <c r="AU591" s="893"/>
      <c r="AV591" s="893"/>
      <c r="AW591" s="893"/>
      <c r="AX591" s="893"/>
      <c r="AY591" s="893"/>
      <c r="AZ591" s="893"/>
      <c r="BA591" s="893"/>
      <c r="BB591" s="893"/>
      <c r="BC591" s="893"/>
      <c r="BD591" s="893"/>
      <c r="BE591" s="893"/>
      <c r="BF591" s="893"/>
      <c r="BG591" s="893"/>
      <c r="BH591" s="893"/>
      <c r="BI591" s="893"/>
      <c r="BJ591" s="893"/>
      <c r="BK591" s="893"/>
      <c r="BL591" s="893"/>
    </row>
    <row r="592" spans="4:64" s="892" customFormat="1" ht="12.75" customHeight="1">
      <c r="D592" s="4"/>
      <c r="E592" s="893"/>
      <c r="F592" s="893"/>
      <c r="G592" s="893"/>
      <c r="H592" s="893"/>
      <c r="I592" s="893"/>
      <c r="J592" s="893"/>
      <c r="K592" s="893"/>
      <c r="L592" s="893"/>
      <c r="M592" s="893"/>
      <c r="N592" s="893"/>
      <c r="O592" s="893"/>
      <c r="P592" s="893"/>
      <c r="Q592" s="893"/>
      <c r="R592" s="893"/>
      <c r="S592" s="893"/>
      <c r="T592" s="893"/>
      <c r="U592" s="893"/>
      <c r="V592" s="893"/>
      <c r="W592" s="893"/>
      <c r="X592" s="893"/>
      <c r="Y592" s="893"/>
      <c r="Z592" s="893"/>
      <c r="AA592" s="893"/>
      <c r="AB592" s="893"/>
      <c r="AC592" s="893"/>
      <c r="AD592" s="893"/>
      <c r="AE592" s="893"/>
      <c r="AF592" s="893"/>
      <c r="AG592" s="893"/>
      <c r="AH592" s="893"/>
      <c r="AI592" s="893"/>
      <c r="AJ592" s="893"/>
      <c r="AK592" s="893"/>
      <c r="AL592" s="893"/>
      <c r="AM592" s="893"/>
      <c r="AN592" s="893"/>
      <c r="AO592" s="893"/>
      <c r="AP592" s="893"/>
      <c r="AQ592" s="893"/>
      <c r="AR592" s="893"/>
      <c r="AS592" s="893"/>
      <c r="AT592" s="893"/>
      <c r="AU592" s="893"/>
      <c r="AV592" s="893"/>
      <c r="AW592" s="893"/>
      <c r="AX592" s="893"/>
      <c r="AY592" s="893"/>
      <c r="AZ592" s="893"/>
      <c r="BA592" s="893"/>
      <c r="BB592" s="893"/>
      <c r="BC592" s="893"/>
      <c r="BD592" s="893"/>
      <c r="BE592" s="893"/>
      <c r="BF592" s="893"/>
      <c r="BG592" s="893"/>
      <c r="BH592" s="893"/>
      <c r="BI592" s="893"/>
      <c r="BJ592" s="893"/>
      <c r="BK592" s="893"/>
      <c r="BL592" s="893"/>
    </row>
    <row r="593" spans="4:64" s="892" customFormat="1" ht="12.75" customHeight="1">
      <c r="D593" s="4"/>
      <c r="E593" s="893"/>
      <c r="F593" s="893"/>
      <c r="G593" s="893"/>
      <c r="H593" s="893"/>
      <c r="I593" s="893"/>
      <c r="J593" s="893"/>
      <c r="K593" s="893"/>
      <c r="L593" s="893"/>
      <c r="M593" s="893"/>
      <c r="N593" s="893"/>
      <c r="O593" s="893"/>
      <c r="P593" s="893"/>
      <c r="Q593" s="893"/>
      <c r="R593" s="893"/>
      <c r="S593" s="893"/>
      <c r="T593" s="893"/>
      <c r="U593" s="893"/>
      <c r="V593" s="893"/>
      <c r="W593" s="893"/>
      <c r="X593" s="893"/>
      <c r="Y593" s="893"/>
      <c r="Z593" s="893"/>
      <c r="AA593" s="893"/>
      <c r="AB593" s="893"/>
      <c r="AC593" s="893"/>
      <c r="AD593" s="893"/>
      <c r="AE593" s="893"/>
      <c r="AF593" s="893"/>
      <c r="AG593" s="893"/>
      <c r="AH593" s="893"/>
      <c r="AI593" s="893"/>
      <c r="AJ593" s="893"/>
      <c r="AK593" s="893"/>
      <c r="AL593" s="893"/>
      <c r="AM593" s="893"/>
      <c r="AN593" s="893"/>
      <c r="AO593" s="893"/>
      <c r="AP593" s="893"/>
      <c r="AQ593" s="893"/>
      <c r="AR593" s="893"/>
      <c r="AS593" s="893"/>
      <c r="AT593" s="893"/>
      <c r="AU593" s="893"/>
      <c r="AV593" s="893"/>
      <c r="AW593" s="893"/>
      <c r="AX593" s="893"/>
      <c r="AY593" s="893"/>
      <c r="AZ593" s="893"/>
      <c r="BA593" s="893"/>
      <c r="BB593" s="893"/>
      <c r="BC593" s="893"/>
      <c r="BD593" s="893"/>
      <c r="BE593" s="893"/>
      <c r="BF593" s="893"/>
      <c r="BG593" s="893"/>
      <c r="BH593" s="893"/>
      <c r="BI593" s="893"/>
      <c r="BJ593" s="893"/>
      <c r="BK593" s="893"/>
      <c r="BL593" s="893"/>
    </row>
    <row r="594" spans="4:64" s="892" customFormat="1" ht="11.1" customHeight="1">
      <c r="D594" s="4"/>
      <c r="E594" s="893"/>
      <c r="F594" s="893"/>
      <c r="G594" s="893"/>
      <c r="H594" s="893"/>
      <c r="I594" s="893"/>
      <c r="J594" s="893"/>
      <c r="K594" s="893"/>
      <c r="L594" s="893"/>
      <c r="M594" s="893"/>
      <c r="N594" s="893"/>
      <c r="O594" s="893"/>
      <c r="P594" s="893"/>
      <c r="Q594" s="893"/>
      <c r="R594" s="893"/>
      <c r="S594" s="893"/>
      <c r="T594" s="893"/>
      <c r="U594" s="893"/>
      <c r="V594" s="893"/>
      <c r="W594" s="893"/>
      <c r="X594" s="893"/>
      <c r="Y594" s="893"/>
      <c r="Z594" s="893"/>
      <c r="AA594" s="893"/>
      <c r="AB594" s="893"/>
      <c r="AC594" s="893"/>
      <c r="AD594" s="893"/>
      <c r="AE594" s="893"/>
      <c r="AF594" s="893"/>
      <c r="AG594" s="893"/>
      <c r="AH594" s="893"/>
      <c r="AI594" s="893"/>
      <c r="AJ594" s="893"/>
      <c r="AK594" s="893"/>
      <c r="AL594" s="893"/>
      <c r="AM594" s="893"/>
      <c r="AN594" s="893"/>
      <c r="AO594" s="893"/>
      <c r="AP594" s="893"/>
      <c r="AQ594" s="893"/>
      <c r="AR594" s="893"/>
      <c r="AS594" s="893"/>
      <c r="AT594" s="893"/>
      <c r="AU594" s="893"/>
      <c r="AV594" s="893"/>
      <c r="AW594" s="893"/>
      <c r="AX594" s="893"/>
      <c r="AY594" s="893"/>
      <c r="AZ594" s="893"/>
      <c r="BA594" s="893"/>
      <c r="BB594" s="893"/>
      <c r="BC594" s="893"/>
      <c r="BD594" s="893"/>
      <c r="BE594" s="893"/>
      <c r="BF594" s="893"/>
      <c r="BG594" s="893"/>
      <c r="BH594" s="893"/>
      <c r="BI594" s="893"/>
      <c r="BJ594" s="893"/>
      <c r="BK594" s="893"/>
      <c r="BL594" s="893"/>
    </row>
    <row r="595" spans="4:64" s="892" customFormat="1" ht="13.5" customHeight="1">
      <c r="D595" s="4"/>
      <c r="E595" s="893"/>
      <c r="F595" s="893"/>
      <c r="G595" s="893"/>
      <c r="H595" s="893"/>
      <c r="I595" s="893"/>
      <c r="J595" s="893"/>
      <c r="K595" s="893"/>
      <c r="L595" s="893"/>
      <c r="M595" s="893"/>
      <c r="N595" s="893"/>
      <c r="O595" s="893"/>
      <c r="P595" s="893"/>
      <c r="Q595" s="893"/>
      <c r="R595" s="893"/>
      <c r="S595" s="893"/>
      <c r="T595" s="893"/>
      <c r="U595" s="893"/>
      <c r="V595" s="893"/>
      <c r="W595" s="893"/>
      <c r="X595" s="893"/>
      <c r="Y595" s="893"/>
      <c r="Z595" s="893"/>
      <c r="AA595" s="893"/>
      <c r="AB595" s="893"/>
      <c r="AC595" s="893"/>
      <c r="AD595" s="893"/>
      <c r="AE595" s="893"/>
      <c r="AF595" s="893"/>
      <c r="AG595" s="893"/>
      <c r="AH595" s="893"/>
      <c r="AI595" s="893"/>
      <c r="AJ595" s="893"/>
      <c r="AK595" s="893"/>
      <c r="AL595" s="893"/>
      <c r="AM595" s="893"/>
      <c r="AN595" s="893"/>
      <c r="AO595" s="893"/>
      <c r="AP595" s="893"/>
      <c r="AQ595" s="893"/>
      <c r="AR595" s="893"/>
      <c r="AS595" s="893"/>
      <c r="AT595" s="893"/>
      <c r="AU595" s="893"/>
      <c r="AV595" s="893"/>
      <c r="AW595" s="893"/>
      <c r="AX595" s="893"/>
      <c r="AY595" s="893"/>
      <c r="AZ595" s="893"/>
      <c r="BA595" s="893"/>
      <c r="BB595" s="893"/>
      <c r="BC595" s="893"/>
      <c r="BD595" s="893"/>
      <c r="BE595" s="893"/>
      <c r="BF595" s="893"/>
      <c r="BG595" s="893"/>
      <c r="BH595" s="893"/>
      <c r="BI595" s="893"/>
      <c r="BJ595" s="893"/>
      <c r="BK595" s="893"/>
      <c r="BL595" s="893"/>
    </row>
    <row r="596" spans="4:64" s="892" customFormat="1" ht="12.75" customHeight="1">
      <c r="D596" s="4"/>
      <c r="E596" s="893"/>
      <c r="F596" s="893"/>
      <c r="G596" s="893"/>
      <c r="H596" s="893"/>
      <c r="I596" s="893"/>
      <c r="J596" s="893"/>
      <c r="K596" s="893"/>
      <c r="L596" s="893"/>
      <c r="M596" s="893"/>
      <c r="N596" s="893"/>
      <c r="O596" s="893"/>
      <c r="P596" s="893"/>
      <c r="Q596" s="893"/>
      <c r="R596" s="893"/>
      <c r="S596" s="893"/>
      <c r="T596" s="893"/>
      <c r="U596" s="893"/>
      <c r="V596" s="893"/>
      <c r="W596" s="893"/>
      <c r="X596" s="893"/>
      <c r="Y596" s="893"/>
      <c r="Z596" s="893"/>
      <c r="AA596" s="893"/>
      <c r="AB596" s="893"/>
      <c r="AC596" s="893"/>
      <c r="AD596" s="893"/>
      <c r="AE596" s="893"/>
      <c r="AF596" s="893"/>
      <c r="AG596" s="893"/>
      <c r="AH596" s="893"/>
      <c r="AI596" s="893"/>
      <c r="AJ596" s="893"/>
      <c r="AK596" s="893"/>
      <c r="AL596" s="893"/>
      <c r="AM596" s="893"/>
      <c r="AN596" s="893"/>
      <c r="AO596" s="893"/>
      <c r="AP596" s="893"/>
      <c r="AQ596" s="893"/>
      <c r="AR596" s="893"/>
      <c r="AS596" s="893"/>
      <c r="AT596" s="893"/>
      <c r="AU596" s="893"/>
      <c r="AV596" s="893"/>
      <c r="AW596" s="893"/>
      <c r="AX596" s="893"/>
      <c r="AY596" s="893"/>
      <c r="AZ596" s="893"/>
      <c r="BA596" s="893"/>
      <c r="BB596" s="893"/>
      <c r="BC596" s="893"/>
      <c r="BD596" s="893"/>
      <c r="BE596" s="893"/>
      <c r="BF596" s="893"/>
      <c r="BG596" s="893"/>
      <c r="BH596" s="893"/>
      <c r="BI596" s="893"/>
      <c r="BJ596" s="893"/>
      <c r="BK596" s="893"/>
      <c r="BL596" s="893"/>
    </row>
    <row r="597" spans="4:64" s="892" customFormat="1" ht="12.75" customHeight="1">
      <c r="D597" s="4"/>
      <c r="E597" s="893"/>
      <c r="F597" s="893"/>
      <c r="G597" s="893"/>
      <c r="H597" s="893"/>
      <c r="I597" s="893"/>
      <c r="J597" s="893"/>
      <c r="K597" s="893"/>
      <c r="L597" s="893"/>
      <c r="M597" s="893"/>
      <c r="N597" s="893"/>
      <c r="O597" s="893"/>
      <c r="P597" s="893"/>
      <c r="Q597" s="893"/>
      <c r="R597" s="893"/>
      <c r="S597" s="893"/>
      <c r="T597" s="893"/>
      <c r="U597" s="893"/>
      <c r="V597" s="893"/>
      <c r="W597" s="893"/>
      <c r="X597" s="893"/>
      <c r="Y597" s="893"/>
      <c r="Z597" s="893"/>
      <c r="AA597" s="893"/>
      <c r="AB597" s="893"/>
      <c r="AC597" s="893"/>
      <c r="AD597" s="893"/>
      <c r="AE597" s="893"/>
      <c r="AF597" s="893"/>
      <c r="AG597" s="893"/>
      <c r="AH597" s="893"/>
      <c r="AI597" s="893"/>
      <c r="AJ597" s="893"/>
      <c r="AK597" s="893"/>
      <c r="AL597" s="893"/>
      <c r="AM597" s="893"/>
      <c r="AN597" s="893"/>
      <c r="AO597" s="893"/>
      <c r="AP597" s="893"/>
      <c r="AQ597" s="893"/>
      <c r="AR597" s="893"/>
      <c r="AS597" s="893"/>
      <c r="AT597" s="893"/>
      <c r="AU597" s="893"/>
      <c r="AV597" s="893"/>
      <c r="AW597" s="893"/>
      <c r="AX597" s="893"/>
      <c r="AY597" s="893"/>
      <c r="AZ597" s="893"/>
      <c r="BA597" s="893"/>
      <c r="BB597" s="893"/>
      <c r="BC597" s="893"/>
      <c r="BD597" s="893"/>
      <c r="BE597" s="893"/>
      <c r="BF597" s="893"/>
      <c r="BG597" s="893"/>
      <c r="BH597" s="893"/>
      <c r="BI597" s="893"/>
      <c r="BJ597" s="893"/>
      <c r="BK597" s="893"/>
      <c r="BL597" s="893"/>
    </row>
    <row r="598" spans="4:64" s="892" customFormat="1" ht="12.75" customHeight="1">
      <c r="D598" s="4"/>
      <c r="E598" s="893"/>
      <c r="F598" s="893"/>
      <c r="G598" s="893"/>
      <c r="H598" s="893"/>
      <c r="I598" s="893"/>
      <c r="J598" s="893"/>
      <c r="K598" s="893"/>
      <c r="L598" s="893"/>
      <c r="M598" s="893"/>
      <c r="N598" s="893"/>
      <c r="O598" s="893"/>
      <c r="P598" s="893"/>
      <c r="Q598" s="893"/>
      <c r="R598" s="893"/>
      <c r="S598" s="893"/>
      <c r="T598" s="893"/>
      <c r="U598" s="893"/>
      <c r="V598" s="893"/>
      <c r="W598" s="893"/>
      <c r="X598" s="893"/>
      <c r="Y598" s="893"/>
      <c r="Z598" s="893"/>
      <c r="AA598" s="893"/>
      <c r="AB598" s="893"/>
      <c r="AC598" s="893"/>
      <c r="AD598" s="893"/>
      <c r="AE598" s="893"/>
      <c r="AF598" s="893"/>
      <c r="AG598" s="893"/>
      <c r="AH598" s="893"/>
      <c r="AI598" s="893"/>
      <c r="AJ598" s="893"/>
      <c r="AK598" s="893"/>
      <c r="AL598" s="893"/>
      <c r="AM598" s="893"/>
      <c r="AN598" s="893"/>
      <c r="AO598" s="893"/>
      <c r="AP598" s="893"/>
      <c r="AQ598" s="893"/>
      <c r="AR598" s="893"/>
      <c r="AS598" s="893"/>
      <c r="AT598" s="893"/>
      <c r="AU598" s="893"/>
      <c r="AV598" s="893"/>
      <c r="AW598" s="893"/>
      <c r="AX598" s="893"/>
      <c r="AY598" s="893"/>
      <c r="AZ598" s="893"/>
      <c r="BA598" s="893"/>
      <c r="BB598" s="893"/>
      <c r="BC598" s="893"/>
      <c r="BD598" s="893"/>
      <c r="BE598" s="893"/>
      <c r="BF598" s="893"/>
      <c r="BG598" s="893"/>
      <c r="BH598" s="893"/>
      <c r="BI598" s="893"/>
      <c r="BJ598" s="893"/>
      <c r="BK598" s="893"/>
      <c r="BL598" s="893"/>
    </row>
    <row r="599" spans="4:64" s="892" customFormat="1" ht="11.1" customHeight="1">
      <c r="D599" s="4"/>
      <c r="E599" s="893"/>
      <c r="F599" s="893"/>
      <c r="G599" s="893"/>
      <c r="H599" s="893"/>
      <c r="I599" s="893"/>
      <c r="J599" s="893"/>
      <c r="K599" s="893"/>
      <c r="L599" s="893"/>
      <c r="M599" s="893"/>
      <c r="N599" s="893"/>
      <c r="O599" s="893"/>
      <c r="P599" s="893"/>
      <c r="Q599" s="893"/>
      <c r="R599" s="893"/>
      <c r="S599" s="893"/>
      <c r="T599" s="893"/>
      <c r="U599" s="893"/>
      <c r="V599" s="893"/>
      <c r="W599" s="893"/>
      <c r="X599" s="893"/>
      <c r="Y599" s="893"/>
      <c r="Z599" s="893"/>
      <c r="AA599" s="893"/>
      <c r="AB599" s="893"/>
      <c r="AC599" s="893"/>
      <c r="AD599" s="893"/>
      <c r="AE599" s="893"/>
      <c r="AF599" s="893"/>
      <c r="AG599" s="893"/>
      <c r="AH599" s="893"/>
      <c r="AI599" s="893"/>
      <c r="AJ599" s="893"/>
      <c r="AK599" s="893"/>
      <c r="AL599" s="893"/>
      <c r="AM599" s="893"/>
      <c r="AN599" s="893"/>
      <c r="AO599" s="893"/>
      <c r="AP599" s="893"/>
      <c r="AQ599" s="893"/>
      <c r="AR599" s="893"/>
      <c r="AS599" s="893"/>
      <c r="AT599" s="893"/>
      <c r="AU599" s="893"/>
      <c r="AV599" s="893"/>
      <c r="AW599" s="893"/>
      <c r="AX599" s="893"/>
      <c r="AY599" s="893"/>
      <c r="AZ599" s="893"/>
      <c r="BA599" s="893"/>
      <c r="BB599" s="893"/>
      <c r="BC599" s="893"/>
      <c r="BD599" s="893"/>
      <c r="BE599" s="893"/>
      <c r="BF599" s="893"/>
      <c r="BG599" s="893"/>
      <c r="BH599" s="893"/>
      <c r="BI599" s="893"/>
      <c r="BJ599" s="893"/>
      <c r="BK599" s="893"/>
      <c r="BL599" s="893"/>
    </row>
    <row r="600" spans="4:64" s="892" customFormat="1" ht="24" customHeight="1">
      <c r="D600" s="4"/>
      <c r="E600" s="893"/>
      <c r="F600" s="893"/>
      <c r="G600" s="893"/>
      <c r="H600" s="893"/>
      <c r="I600" s="893"/>
      <c r="J600" s="893"/>
      <c r="K600" s="893"/>
      <c r="L600" s="893"/>
      <c r="M600" s="893"/>
      <c r="N600" s="893"/>
      <c r="O600" s="893"/>
      <c r="P600" s="893"/>
      <c r="Q600" s="893"/>
      <c r="R600" s="893"/>
      <c r="S600" s="893"/>
      <c r="T600" s="893"/>
      <c r="U600" s="893"/>
      <c r="V600" s="893"/>
      <c r="W600" s="893"/>
      <c r="X600" s="893"/>
      <c r="Y600" s="893"/>
      <c r="Z600" s="893"/>
      <c r="AA600" s="893"/>
      <c r="AB600" s="893"/>
      <c r="AC600" s="893"/>
      <c r="AD600" s="893"/>
      <c r="AE600" s="893"/>
      <c r="AF600" s="893"/>
      <c r="AG600" s="893"/>
      <c r="AH600" s="893"/>
      <c r="AI600" s="893"/>
      <c r="AJ600" s="893"/>
      <c r="AK600" s="893"/>
      <c r="AL600" s="893"/>
      <c r="AM600" s="893"/>
      <c r="AN600" s="893"/>
      <c r="AO600" s="893"/>
      <c r="AP600" s="893"/>
      <c r="AQ600" s="893"/>
      <c r="AR600" s="893"/>
      <c r="AS600" s="893"/>
      <c r="AT600" s="893"/>
      <c r="AU600" s="893"/>
      <c r="AV600" s="893"/>
      <c r="AW600" s="893"/>
      <c r="AX600" s="893"/>
      <c r="AY600" s="893"/>
      <c r="AZ600" s="893"/>
      <c r="BA600" s="893"/>
      <c r="BB600" s="893"/>
      <c r="BC600" s="893"/>
      <c r="BD600" s="893"/>
      <c r="BE600" s="893"/>
      <c r="BF600" s="893"/>
      <c r="BG600" s="893"/>
      <c r="BH600" s="893"/>
      <c r="BI600" s="893"/>
      <c r="BJ600" s="893"/>
      <c r="BK600" s="893"/>
      <c r="BL600" s="893"/>
    </row>
    <row r="601" spans="4:64" s="892" customFormat="1" ht="11.1" customHeight="1">
      <c r="D601" s="4"/>
      <c r="E601" s="893"/>
      <c r="F601" s="893"/>
      <c r="G601" s="893"/>
      <c r="H601" s="893"/>
      <c r="I601" s="893"/>
      <c r="J601" s="893"/>
      <c r="K601" s="893"/>
      <c r="L601" s="893"/>
      <c r="M601" s="893"/>
      <c r="N601" s="893"/>
      <c r="O601" s="893"/>
      <c r="P601" s="893"/>
      <c r="Q601" s="893"/>
      <c r="R601" s="893"/>
      <c r="S601" s="893"/>
      <c r="T601" s="893"/>
      <c r="U601" s="893"/>
      <c r="V601" s="893"/>
      <c r="W601" s="893"/>
      <c r="X601" s="893"/>
      <c r="Y601" s="893"/>
      <c r="Z601" s="893"/>
      <c r="AA601" s="893"/>
      <c r="AB601" s="893"/>
      <c r="AC601" s="893"/>
      <c r="AD601" s="893"/>
      <c r="AE601" s="893"/>
      <c r="AF601" s="893"/>
      <c r="AG601" s="893"/>
      <c r="AH601" s="893"/>
      <c r="AI601" s="893"/>
      <c r="AJ601" s="893"/>
      <c r="AK601" s="893"/>
      <c r="AL601" s="893"/>
      <c r="AM601" s="893"/>
      <c r="AN601" s="893"/>
      <c r="AO601" s="893"/>
      <c r="AP601" s="893"/>
      <c r="AQ601" s="893"/>
      <c r="AR601" s="893"/>
      <c r="AS601" s="893"/>
      <c r="AT601" s="893"/>
      <c r="AU601" s="893"/>
      <c r="AV601" s="893"/>
      <c r="AW601" s="893"/>
      <c r="AX601" s="893"/>
      <c r="AY601" s="893"/>
      <c r="AZ601" s="893"/>
      <c r="BA601" s="893"/>
      <c r="BB601" s="893"/>
      <c r="BC601" s="893"/>
      <c r="BD601" s="893"/>
      <c r="BE601" s="893"/>
      <c r="BF601" s="893"/>
      <c r="BG601" s="893"/>
      <c r="BH601" s="893"/>
      <c r="BI601" s="893"/>
      <c r="BJ601" s="893"/>
      <c r="BK601" s="893"/>
      <c r="BL601" s="893"/>
    </row>
    <row r="602" spans="4:64" s="892" customFormat="1" ht="12.75" customHeight="1">
      <c r="D602" s="4"/>
      <c r="E602" s="893"/>
      <c r="F602" s="893"/>
      <c r="G602" s="893"/>
      <c r="H602" s="893"/>
      <c r="I602" s="893"/>
      <c r="J602" s="893"/>
      <c r="K602" s="893"/>
      <c r="L602" s="893"/>
      <c r="M602" s="893"/>
      <c r="N602" s="893"/>
      <c r="O602" s="893"/>
      <c r="P602" s="893"/>
      <c r="Q602" s="893"/>
      <c r="R602" s="893"/>
      <c r="S602" s="893"/>
      <c r="T602" s="893"/>
      <c r="U602" s="893"/>
      <c r="V602" s="893"/>
      <c r="W602" s="893"/>
      <c r="X602" s="893"/>
      <c r="Y602" s="893"/>
      <c r="Z602" s="893"/>
      <c r="AA602" s="893"/>
      <c r="AB602" s="893"/>
      <c r="AC602" s="893"/>
      <c r="AD602" s="893"/>
      <c r="AE602" s="893"/>
      <c r="AF602" s="893"/>
      <c r="AG602" s="893"/>
      <c r="AH602" s="893"/>
      <c r="AI602" s="893"/>
      <c r="AJ602" s="893"/>
      <c r="AK602" s="893"/>
      <c r="AL602" s="893"/>
      <c r="AM602" s="893"/>
      <c r="AN602" s="893"/>
      <c r="AO602" s="893"/>
      <c r="AP602" s="893"/>
      <c r="AQ602" s="893"/>
      <c r="AR602" s="893"/>
      <c r="AS602" s="893"/>
      <c r="AT602" s="893"/>
      <c r="AU602" s="893"/>
      <c r="AV602" s="893"/>
      <c r="AW602" s="893"/>
      <c r="AX602" s="893"/>
      <c r="AY602" s="893"/>
      <c r="AZ602" s="893"/>
      <c r="BA602" s="893"/>
      <c r="BB602" s="893"/>
      <c r="BC602" s="893"/>
      <c r="BD602" s="893"/>
      <c r="BE602" s="893"/>
      <c r="BF602" s="893"/>
      <c r="BG602" s="893"/>
      <c r="BH602" s="893"/>
      <c r="BI602" s="893"/>
      <c r="BJ602" s="893"/>
      <c r="BK602" s="893"/>
      <c r="BL602" s="893"/>
    </row>
    <row r="603" spans="4:64" s="892" customFormat="1" ht="11.1" customHeight="1">
      <c r="D603" s="4"/>
      <c r="E603" s="893"/>
      <c r="F603" s="893"/>
      <c r="G603" s="893"/>
      <c r="H603" s="893"/>
      <c r="I603" s="893"/>
      <c r="J603" s="893"/>
      <c r="K603" s="893"/>
      <c r="L603" s="893"/>
      <c r="M603" s="893"/>
      <c r="N603" s="893"/>
      <c r="O603" s="893"/>
      <c r="P603" s="893"/>
      <c r="Q603" s="893"/>
      <c r="R603" s="893"/>
      <c r="S603" s="893"/>
      <c r="T603" s="893"/>
      <c r="U603" s="893"/>
      <c r="V603" s="893"/>
      <c r="W603" s="893"/>
      <c r="X603" s="893"/>
      <c r="Y603" s="893"/>
      <c r="Z603" s="893"/>
      <c r="AA603" s="893"/>
      <c r="AB603" s="893"/>
      <c r="AC603" s="893"/>
      <c r="AD603" s="893"/>
      <c r="AE603" s="893"/>
      <c r="AF603" s="893"/>
      <c r="AG603" s="893"/>
      <c r="AH603" s="893"/>
      <c r="AI603" s="893"/>
      <c r="AJ603" s="893"/>
      <c r="AK603" s="893"/>
      <c r="AL603" s="893"/>
      <c r="AM603" s="893"/>
      <c r="AN603" s="893"/>
      <c r="AO603" s="893"/>
      <c r="AP603" s="893"/>
      <c r="AQ603" s="893"/>
      <c r="AR603" s="893"/>
      <c r="AS603" s="893"/>
      <c r="AT603" s="893"/>
      <c r="AU603" s="893"/>
      <c r="AV603" s="893"/>
      <c r="AW603" s="893"/>
      <c r="AX603" s="893"/>
      <c r="AY603" s="893"/>
      <c r="AZ603" s="893"/>
      <c r="BA603" s="893"/>
      <c r="BB603" s="893"/>
      <c r="BC603" s="893"/>
      <c r="BD603" s="893"/>
      <c r="BE603" s="893"/>
      <c r="BF603" s="893"/>
      <c r="BG603" s="893"/>
      <c r="BH603" s="893"/>
      <c r="BI603" s="893"/>
      <c r="BJ603" s="893"/>
      <c r="BK603" s="893"/>
      <c r="BL603" s="893"/>
    </row>
    <row r="604" spans="4:64" s="892" customFormat="1" ht="12.75" customHeight="1">
      <c r="D604" s="4"/>
      <c r="E604" s="893"/>
      <c r="F604" s="893"/>
      <c r="G604" s="893"/>
      <c r="H604" s="893"/>
      <c r="I604" s="893"/>
      <c r="J604" s="893"/>
      <c r="K604" s="893"/>
      <c r="L604" s="893"/>
      <c r="M604" s="893"/>
      <c r="N604" s="893"/>
      <c r="O604" s="893"/>
      <c r="P604" s="893"/>
      <c r="Q604" s="893"/>
      <c r="R604" s="893"/>
      <c r="S604" s="893"/>
      <c r="T604" s="893"/>
      <c r="U604" s="893"/>
      <c r="V604" s="893"/>
      <c r="W604" s="893"/>
      <c r="X604" s="893"/>
      <c r="Y604" s="893"/>
      <c r="Z604" s="893"/>
      <c r="AA604" s="893"/>
      <c r="AB604" s="893"/>
      <c r="AC604" s="893"/>
      <c r="AD604" s="893"/>
      <c r="AE604" s="893"/>
      <c r="AF604" s="893"/>
      <c r="AG604" s="893"/>
      <c r="AH604" s="893"/>
      <c r="AI604" s="893"/>
      <c r="AJ604" s="893"/>
      <c r="AK604" s="893"/>
      <c r="AL604" s="893"/>
      <c r="AM604" s="893"/>
      <c r="AN604" s="893"/>
      <c r="AO604" s="893"/>
      <c r="AP604" s="893"/>
      <c r="AQ604" s="893"/>
      <c r="AR604" s="893"/>
      <c r="AS604" s="893"/>
      <c r="AT604" s="893"/>
      <c r="AU604" s="893"/>
      <c r="AV604" s="893"/>
      <c r="AW604" s="893"/>
      <c r="AX604" s="893"/>
      <c r="AY604" s="893"/>
      <c r="AZ604" s="893"/>
      <c r="BA604" s="893"/>
      <c r="BB604" s="893"/>
      <c r="BC604" s="893"/>
      <c r="BD604" s="893"/>
      <c r="BE604" s="893"/>
      <c r="BF604" s="893"/>
      <c r="BG604" s="893"/>
      <c r="BH604" s="893"/>
      <c r="BI604" s="893"/>
      <c r="BJ604" s="893"/>
      <c r="BK604" s="893"/>
      <c r="BL604" s="893"/>
    </row>
    <row r="605" spans="4:64" s="892" customFormat="1" ht="12.75" customHeight="1">
      <c r="D605" s="4"/>
      <c r="E605" s="893"/>
      <c r="F605" s="893"/>
      <c r="G605" s="893"/>
      <c r="H605" s="893"/>
      <c r="I605" s="893"/>
      <c r="J605" s="893"/>
      <c r="K605" s="893"/>
      <c r="L605" s="893"/>
      <c r="M605" s="893"/>
      <c r="N605" s="893"/>
      <c r="O605" s="893"/>
      <c r="P605" s="893"/>
      <c r="Q605" s="893"/>
      <c r="R605" s="893"/>
      <c r="S605" s="893"/>
      <c r="T605" s="893"/>
      <c r="U605" s="893"/>
      <c r="V605" s="893"/>
      <c r="W605" s="893"/>
      <c r="X605" s="893"/>
      <c r="Y605" s="893"/>
      <c r="Z605" s="893"/>
      <c r="AA605" s="893"/>
      <c r="AB605" s="893"/>
      <c r="AC605" s="893"/>
      <c r="AD605" s="893"/>
      <c r="AE605" s="893"/>
      <c r="AF605" s="893"/>
      <c r="AG605" s="893"/>
      <c r="AH605" s="893"/>
      <c r="AI605" s="893"/>
      <c r="AJ605" s="893"/>
      <c r="AK605" s="893"/>
      <c r="AL605" s="893"/>
      <c r="AM605" s="893"/>
      <c r="AN605" s="893"/>
      <c r="AO605" s="893"/>
      <c r="AP605" s="893"/>
      <c r="AQ605" s="893"/>
      <c r="AR605" s="893"/>
      <c r="AS605" s="893"/>
      <c r="AT605" s="893"/>
      <c r="AU605" s="893"/>
      <c r="AV605" s="893"/>
      <c r="AW605" s="893"/>
      <c r="AX605" s="893"/>
      <c r="AY605" s="893"/>
      <c r="AZ605" s="893"/>
      <c r="BA605" s="893"/>
      <c r="BB605" s="893"/>
      <c r="BC605" s="893"/>
      <c r="BD605" s="893"/>
      <c r="BE605" s="893"/>
      <c r="BF605" s="893"/>
      <c r="BG605" s="893"/>
      <c r="BH605" s="893"/>
      <c r="BI605" s="893"/>
      <c r="BJ605" s="893"/>
      <c r="BK605" s="893"/>
      <c r="BL605" s="893"/>
    </row>
    <row r="606" spans="4:64" s="892" customFormat="1" ht="12.75" customHeight="1">
      <c r="D606" s="4"/>
      <c r="E606" s="893"/>
      <c r="F606" s="893"/>
      <c r="G606" s="893"/>
      <c r="H606" s="893"/>
      <c r="I606" s="893"/>
      <c r="J606" s="893"/>
      <c r="K606" s="893"/>
      <c r="L606" s="893"/>
      <c r="M606" s="893"/>
      <c r="N606" s="893"/>
      <c r="O606" s="893"/>
      <c r="P606" s="893"/>
      <c r="Q606" s="893"/>
      <c r="R606" s="893"/>
      <c r="S606" s="893"/>
      <c r="T606" s="893"/>
      <c r="U606" s="893"/>
      <c r="V606" s="893"/>
      <c r="W606" s="893"/>
      <c r="X606" s="893"/>
      <c r="Y606" s="893"/>
      <c r="Z606" s="893"/>
      <c r="AA606" s="893"/>
      <c r="AB606" s="893"/>
      <c r="AC606" s="893"/>
      <c r="AD606" s="893"/>
      <c r="AE606" s="893"/>
      <c r="AF606" s="893"/>
      <c r="AG606" s="893"/>
      <c r="AH606" s="893"/>
      <c r="AI606" s="893"/>
      <c r="AJ606" s="893"/>
      <c r="AK606" s="893"/>
      <c r="AL606" s="893"/>
      <c r="AM606" s="893"/>
      <c r="AN606" s="893"/>
      <c r="AO606" s="893"/>
      <c r="AP606" s="893"/>
      <c r="AQ606" s="893"/>
      <c r="AR606" s="893"/>
      <c r="AS606" s="893"/>
      <c r="AT606" s="893"/>
      <c r="AU606" s="893"/>
      <c r="AV606" s="893"/>
      <c r="AW606" s="893"/>
      <c r="AX606" s="893"/>
      <c r="AY606" s="893"/>
      <c r="AZ606" s="893"/>
      <c r="BA606" s="893"/>
      <c r="BB606" s="893"/>
      <c r="BC606" s="893"/>
      <c r="BD606" s="893"/>
      <c r="BE606" s="893"/>
      <c r="BF606" s="893"/>
      <c r="BG606" s="893"/>
      <c r="BH606" s="893"/>
      <c r="BI606" s="893"/>
      <c r="BJ606" s="893"/>
      <c r="BK606" s="893"/>
      <c r="BL606" s="893"/>
    </row>
    <row r="607" spans="4:64" s="892" customFormat="1" ht="12.75" customHeight="1">
      <c r="D607" s="4"/>
      <c r="E607" s="893"/>
      <c r="F607" s="893"/>
      <c r="G607" s="893"/>
      <c r="H607" s="893"/>
      <c r="I607" s="893"/>
      <c r="J607" s="893"/>
      <c r="K607" s="893"/>
      <c r="L607" s="893"/>
      <c r="M607" s="893"/>
      <c r="N607" s="893"/>
      <c r="O607" s="893"/>
      <c r="P607" s="893"/>
      <c r="Q607" s="893"/>
      <c r="R607" s="893"/>
      <c r="S607" s="893"/>
      <c r="T607" s="893"/>
      <c r="U607" s="893"/>
      <c r="V607" s="893"/>
      <c r="W607" s="893"/>
      <c r="X607" s="893"/>
      <c r="Y607" s="893"/>
      <c r="Z607" s="893"/>
      <c r="AA607" s="893"/>
      <c r="AB607" s="893"/>
      <c r="AC607" s="893"/>
      <c r="AD607" s="893"/>
      <c r="AE607" s="893"/>
      <c r="AF607" s="893"/>
      <c r="AG607" s="893"/>
      <c r="AH607" s="893"/>
      <c r="AI607" s="893"/>
      <c r="AJ607" s="893"/>
      <c r="AK607" s="893"/>
      <c r="AL607" s="893"/>
      <c r="AM607" s="893"/>
      <c r="AN607" s="893"/>
      <c r="AO607" s="893"/>
      <c r="AP607" s="893"/>
      <c r="AQ607" s="893"/>
      <c r="AR607" s="893"/>
      <c r="AS607" s="893"/>
      <c r="AT607" s="893"/>
      <c r="AU607" s="893"/>
      <c r="AV607" s="893"/>
      <c r="AW607" s="893"/>
      <c r="AX607" s="893"/>
      <c r="AY607" s="893"/>
      <c r="AZ607" s="893"/>
      <c r="BA607" s="893"/>
      <c r="BB607" s="893"/>
      <c r="BC607" s="893"/>
      <c r="BD607" s="893"/>
      <c r="BE607" s="893"/>
      <c r="BF607" s="893"/>
      <c r="BG607" s="893"/>
      <c r="BH607" s="893"/>
      <c r="BI607" s="893"/>
      <c r="BJ607" s="893"/>
      <c r="BK607" s="893"/>
      <c r="BL607" s="893"/>
    </row>
    <row r="608" spans="4:64" s="892" customFormat="1" ht="12.75" customHeight="1">
      <c r="D608" s="4"/>
      <c r="E608" s="893"/>
      <c r="F608" s="893"/>
      <c r="G608" s="893"/>
      <c r="H608" s="893"/>
      <c r="I608" s="893"/>
      <c r="J608" s="893"/>
      <c r="K608" s="893"/>
      <c r="L608" s="893"/>
      <c r="M608" s="893"/>
      <c r="N608" s="893"/>
      <c r="O608" s="893"/>
      <c r="P608" s="893"/>
      <c r="Q608" s="893"/>
      <c r="R608" s="893"/>
      <c r="S608" s="893"/>
      <c r="T608" s="893"/>
      <c r="U608" s="893"/>
      <c r="V608" s="893"/>
      <c r="W608" s="893"/>
      <c r="X608" s="893"/>
      <c r="Y608" s="893"/>
      <c r="Z608" s="893"/>
      <c r="AA608" s="893"/>
      <c r="AB608" s="893"/>
      <c r="AC608" s="893"/>
      <c r="AD608" s="893"/>
      <c r="AE608" s="893"/>
      <c r="AF608" s="893"/>
      <c r="AG608" s="893"/>
      <c r="AH608" s="893"/>
      <c r="AI608" s="893"/>
      <c r="AJ608" s="893"/>
      <c r="AK608" s="893"/>
      <c r="AL608" s="893"/>
      <c r="AM608" s="893"/>
      <c r="AN608" s="893"/>
      <c r="AO608" s="893"/>
      <c r="AP608" s="893"/>
      <c r="AQ608" s="893"/>
      <c r="AR608" s="893"/>
      <c r="AS608" s="893"/>
      <c r="AT608" s="893"/>
      <c r="AU608" s="893"/>
      <c r="AV608" s="893"/>
      <c r="AW608" s="893"/>
      <c r="AX608" s="893"/>
      <c r="AY608" s="893"/>
      <c r="AZ608" s="893"/>
      <c r="BA608" s="893"/>
      <c r="BB608" s="893"/>
      <c r="BC608" s="893"/>
      <c r="BD608" s="893"/>
      <c r="BE608" s="893"/>
      <c r="BF608" s="893"/>
      <c r="BG608" s="893"/>
      <c r="BH608" s="893"/>
      <c r="BI608" s="893"/>
      <c r="BJ608" s="893"/>
      <c r="BK608" s="893"/>
      <c r="BL608" s="893"/>
    </row>
    <row r="609" spans="4:64" s="892" customFormat="1" ht="11.1" customHeight="1">
      <c r="D609" s="4"/>
      <c r="E609" s="893"/>
      <c r="F609" s="893"/>
      <c r="G609" s="893"/>
      <c r="H609" s="893"/>
      <c r="I609" s="893"/>
      <c r="J609" s="893"/>
      <c r="K609" s="893"/>
      <c r="L609" s="893"/>
      <c r="M609" s="893"/>
      <c r="N609" s="893"/>
      <c r="O609" s="893"/>
      <c r="P609" s="893"/>
      <c r="Q609" s="893"/>
      <c r="R609" s="893"/>
      <c r="S609" s="893"/>
      <c r="T609" s="893"/>
      <c r="U609" s="893"/>
      <c r="V609" s="893"/>
      <c r="W609" s="893"/>
      <c r="X609" s="893"/>
      <c r="Y609" s="893"/>
      <c r="Z609" s="893"/>
      <c r="AA609" s="893"/>
      <c r="AB609" s="893"/>
      <c r="AC609" s="893"/>
      <c r="AD609" s="893"/>
      <c r="AE609" s="893"/>
      <c r="AF609" s="893"/>
      <c r="AG609" s="893"/>
      <c r="AH609" s="893"/>
      <c r="AI609" s="893"/>
      <c r="AJ609" s="893"/>
      <c r="AK609" s="893"/>
      <c r="AL609" s="893"/>
      <c r="AM609" s="893"/>
      <c r="AN609" s="893"/>
      <c r="AO609" s="893"/>
      <c r="AP609" s="893"/>
      <c r="AQ609" s="893"/>
      <c r="AR609" s="893"/>
      <c r="AS609" s="893"/>
      <c r="AT609" s="893"/>
      <c r="AU609" s="893"/>
      <c r="AV609" s="893"/>
      <c r="AW609" s="893"/>
      <c r="AX609" s="893"/>
      <c r="AY609" s="893"/>
      <c r="AZ609" s="893"/>
      <c r="BA609" s="893"/>
      <c r="BB609" s="893"/>
      <c r="BC609" s="893"/>
      <c r="BD609" s="893"/>
      <c r="BE609" s="893"/>
      <c r="BF609" s="893"/>
      <c r="BG609" s="893"/>
      <c r="BH609" s="893"/>
      <c r="BI609" s="893"/>
      <c r="BJ609" s="893"/>
      <c r="BK609" s="893"/>
      <c r="BL609" s="893"/>
    </row>
    <row r="610" spans="4:64" s="892" customFormat="1" ht="12.75" customHeight="1">
      <c r="D610" s="4"/>
      <c r="E610" s="893"/>
      <c r="F610" s="893"/>
      <c r="G610" s="893"/>
      <c r="H610" s="893"/>
      <c r="I610" s="893"/>
      <c r="J610" s="893"/>
      <c r="K610" s="893"/>
      <c r="L610" s="893"/>
      <c r="M610" s="893"/>
      <c r="N610" s="893"/>
      <c r="O610" s="893"/>
      <c r="P610" s="893"/>
      <c r="Q610" s="893"/>
      <c r="R610" s="893"/>
      <c r="S610" s="893"/>
      <c r="T610" s="893"/>
      <c r="U610" s="893"/>
      <c r="V610" s="893"/>
      <c r="W610" s="893"/>
      <c r="X610" s="893"/>
      <c r="Y610" s="893"/>
      <c r="Z610" s="893"/>
      <c r="AA610" s="893"/>
      <c r="AB610" s="893"/>
      <c r="AC610" s="893"/>
      <c r="AD610" s="893"/>
      <c r="AE610" s="893"/>
      <c r="AF610" s="893"/>
      <c r="AG610" s="893"/>
      <c r="AH610" s="893"/>
      <c r="AI610" s="893"/>
      <c r="AJ610" s="893"/>
      <c r="AK610" s="893"/>
      <c r="AL610" s="893"/>
      <c r="AM610" s="893"/>
      <c r="AN610" s="893"/>
      <c r="AO610" s="893"/>
      <c r="AP610" s="893"/>
      <c r="AQ610" s="893"/>
      <c r="AR610" s="893"/>
      <c r="AS610" s="893"/>
      <c r="AT610" s="893"/>
      <c r="AU610" s="893"/>
      <c r="AV610" s="893"/>
      <c r="AW610" s="893"/>
      <c r="AX610" s="893"/>
      <c r="AY610" s="893"/>
      <c r="AZ610" s="893"/>
      <c r="BA610" s="893"/>
      <c r="BB610" s="893"/>
      <c r="BC610" s="893"/>
      <c r="BD610" s="893"/>
      <c r="BE610" s="893"/>
      <c r="BF610" s="893"/>
      <c r="BG610" s="893"/>
      <c r="BH610" s="893"/>
      <c r="BI610" s="893"/>
      <c r="BJ610" s="893"/>
      <c r="BK610" s="893"/>
      <c r="BL610" s="893"/>
    </row>
    <row r="611" spans="4:64" s="892" customFormat="1" ht="12.75" customHeight="1">
      <c r="D611" s="4"/>
      <c r="E611" s="893"/>
      <c r="F611" s="893"/>
      <c r="G611" s="893"/>
      <c r="H611" s="893"/>
      <c r="I611" s="893"/>
      <c r="J611" s="893"/>
      <c r="K611" s="893"/>
      <c r="L611" s="893"/>
      <c r="M611" s="893"/>
      <c r="N611" s="893"/>
      <c r="O611" s="893"/>
      <c r="P611" s="893"/>
      <c r="Q611" s="893"/>
      <c r="R611" s="893"/>
      <c r="S611" s="893"/>
      <c r="T611" s="893"/>
      <c r="U611" s="893"/>
      <c r="V611" s="893"/>
      <c r="W611" s="893"/>
      <c r="X611" s="893"/>
      <c r="Y611" s="893"/>
      <c r="Z611" s="893"/>
      <c r="AA611" s="893"/>
      <c r="AB611" s="893"/>
      <c r="AC611" s="893"/>
      <c r="AD611" s="893"/>
      <c r="AE611" s="893"/>
      <c r="AF611" s="893"/>
      <c r="AG611" s="893"/>
      <c r="AH611" s="893"/>
      <c r="AI611" s="893"/>
      <c r="AJ611" s="893"/>
      <c r="AK611" s="893"/>
      <c r="AL611" s="893"/>
      <c r="AM611" s="893"/>
      <c r="AN611" s="893"/>
      <c r="AO611" s="893"/>
      <c r="AP611" s="893"/>
      <c r="AQ611" s="893"/>
      <c r="AR611" s="893"/>
      <c r="AS611" s="893"/>
      <c r="AT611" s="893"/>
      <c r="AU611" s="893"/>
      <c r="AV611" s="893"/>
      <c r="AW611" s="893"/>
      <c r="AX611" s="893"/>
      <c r="AY611" s="893"/>
      <c r="AZ611" s="893"/>
      <c r="BA611" s="893"/>
      <c r="BB611" s="893"/>
      <c r="BC611" s="893"/>
      <c r="BD611" s="893"/>
      <c r="BE611" s="893"/>
      <c r="BF611" s="893"/>
      <c r="BG611" s="893"/>
      <c r="BH611" s="893"/>
      <c r="BI611" s="893"/>
      <c r="BJ611" s="893"/>
      <c r="BK611" s="893"/>
      <c r="BL611" s="893"/>
    </row>
    <row r="612" spans="4:64" s="892" customFormat="1" ht="12.75" customHeight="1">
      <c r="D612" s="4"/>
      <c r="E612" s="893"/>
      <c r="F612" s="893"/>
      <c r="G612" s="893"/>
      <c r="H612" s="893"/>
      <c r="I612" s="893"/>
      <c r="J612" s="893"/>
      <c r="K612" s="893"/>
      <c r="L612" s="893"/>
      <c r="M612" s="893"/>
      <c r="N612" s="893"/>
      <c r="O612" s="893"/>
      <c r="P612" s="893"/>
      <c r="Q612" s="893"/>
      <c r="R612" s="893"/>
      <c r="S612" s="893"/>
      <c r="T612" s="893"/>
      <c r="U612" s="893"/>
      <c r="V612" s="893"/>
      <c r="W612" s="893"/>
      <c r="X612" s="893"/>
      <c r="Y612" s="893"/>
      <c r="Z612" s="893"/>
      <c r="AA612" s="893"/>
      <c r="AB612" s="893"/>
      <c r="AC612" s="893"/>
      <c r="AD612" s="893"/>
      <c r="AE612" s="893"/>
      <c r="AF612" s="893"/>
      <c r="AG612" s="893"/>
      <c r="AH612" s="893"/>
      <c r="AI612" s="893"/>
      <c r="AJ612" s="893"/>
      <c r="AK612" s="893"/>
      <c r="AL612" s="893"/>
      <c r="AM612" s="893"/>
      <c r="AN612" s="893"/>
      <c r="AO612" s="893"/>
      <c r="AP612" s="893"/>
      <c r="AQ612" s="893"/>
      <c r="AR612" s="893"/>
      <c r="AS612" s="893"/>
      <c r="AT612" s="893"/>
      <c r="AU612" s="893"/>
      <c r="AV612" s="893"/>
      <c r="AW612" s="893"/>
      <c r="AX612" s="893"/>
      <c r="AY612" s="893"/>
      <c r="AZ612" s="893"/>
      <c r="BA612" s="893"/>
      <c r="BB612" s="893"/>
      <c r="BC612" s="893"/>
      <c r="BD612" s="893"/>
      <c r="BE612" s="893"/>
      <c r="BF612" s="893"/>
      <c r="BG612" s="893"/>
      <c r="BH612" s="893"/>
      <c r="BI612" s="893"/>
      <c r="BJ612" s="893"/>
      <c r="BK612" s="893"/>
      <c r="BL612" s="893"/>
    </row>
    <row r="613" spans="4:64" s="892" customFormat="1" ht="12.75" customHeight="1">
      <c r="D613" s="4"/>
      <c r="E613" s="893"/>
      <c r="F613" s="893"/>
      <c r="G613" s="893"/>
      <c r="H613" s="893"/>
      <c r="I613" s="893"/>
      <c r="J613" s="893"/>
      <c r="K613" s="893"/>
      <c r="L613" s="893"/>
      <c r="M613" s="893"/>
      <c r="N613" s="893"/>
      <c r="O613" s="893"/>
      <c r="P613" s="893"/>
      <c r="Q613" s="893"/>
      <c r="R613" s="893"/>
      <c r="S613" s="893"/>
      <c r="T613" s="893"/>
      <c r="U613" s="893"/>
      <c r="V613" s="893"/>
      <c r="W613" s="893"/>
      <c r="X613" s="893"/>
      <c r="Y613" s="893"/>
      <c r="Z613" s="893"/>
      <c r="AA613" s="893"/>
      <c r="AB613" s="893"/>
      <c r="AC613" s="893"/>
      <c r="AD613" s="893"/>
      <c r="AE613" s="893"/>
      <c r="AF613" s="893"/>
      <c r="AG613" s="893"/>
      <c r="AH613" s="893"/>
      <c r="AI613" s="893"/>
      <c r="AJ613" s="893"/>
      <c r="AK613" s="893"/>
      <c r="AL613" s="893"/>
      <c r="AM613" s="893"/>
      <c r="AN613" s="893"/>
      <c r="AO613" s="893"/>
      <c r="AP613" s="893"/>
      <c r="AQ613" s="893"/>
      <c r="AR613" s="893"/>
      <c r="AS613" s="893"/>
      <c r="AT613" s="893"/>
      <c r="AU613" s="893"/>
      <c r="AV613" s="893"/>
      <c r="AW613" s="893"/>
      <c r="AX613" s="893"/>
      <c r="AY613" s="893"/>
      <c r="AZ613" s="893"/>
      <c r="BA613" s="893"/>
      <c r="BB613" s="893"/>
      <c r="BC613" s="893"/>
      <c r="BD613" s="893"/>
      <c r="BE613" s="893"/>
      <c r="BF613" s="893"/>
      <c r="BG613" s="893"/>
      <c r="BH613" s="893"/>
      <c r="BI613" s="893"/>
      <c r="BJ613" s="893"/>
      <c r="BK613" s="893"/>
      <c r="BL613" s="893"/>
    </row>
    <row r="614" spans="4:64" s="892" customFormat="1" ht="12.75" customHeight="1">
      <c r="D614" s="4"/>
      <c r="E614" s="893"/>
      <c r="F614" s="893"/>
      <c r="G614" s="893"/>
      <c r="H614" s="893"/>
      <c r="I614" s="893"/>
      <c r="J614" s="893"/>
      <c r="K614" s="893"/>
      <c r="L614" s="893"/>
      <c r="M614" s="893"/>
      <c r="N614" s="893"/>
      <c r="O614" s="893"/>
      <c r="P614" s="893"/>
      <c r="Q614" s="893"/>
      <c r="R614" s="893"/>
      <c r="S614" s="893"/>
      <c r="T614" s="893"/>
      <c r="U614" s="893"/>
      <c r="V614" s="893"/>
      <c r="W614" s="893"/>
      <c r="X614" s="893"/>
      <c r="Y614" s="893"/>
      <c r="Z614" s="893"/>
      <c r="AA614" s="893"/>
      <c r="AB614" s="893"/>
      <c r="AC614" s="893"/>
      <c r="AD614" s="893"/>
      <c r="AE614" s="893"/>
      <c r="AF614" s="893"/>
      <c r="AG614" s="893"/>
      <c r="AH614" s="893"/>
      <c r="AI614" s="893"/>
      <c r="AJ614" s="893"/>
      <c r="AK614" s="893"/>
      <c r="AL614" s="893"/>
      <c r="AM614" s="893"/>
      <c r="AN614" s="893"/>
      <c r="AO614" s="893"/>
      <c r="AP614" s="893"/>
      <c r="AQ614" s="893"/>
      <c r="AR614" s="893"/>
      <c r="AS614" s="893"/>
      <c r="AT614" s="893"/>
      <c r="AU614" s="893"/>
      <c r="AV614" s="893"/>
      <c r="AW614" s="893"/>
      <c r="AX614" s="893"/>
      <c r="AY614" s="893"/>
      <c r="AZ614" s="893"/>
      <c r="BA614" s="893"/>
      <c r="BB614" s="893"/>
      <c r="BC614" s="893"/>
      <c r="BD614" s="893"/>
      <c r="BE614" s="893"/>
      <c r="BF614" s="893"/>
      <c r="BG614" s="893"/>
      <c r="BH614" s="893"/>
      <c r="BI614" s="893"/>
      <c r="BJ614" s="893"/>
      <c r="BK614" s="893"/>
      <c r="BL614" s="893"/>
    </row>
    <row r="615" spans="4:64" s="892" customFormat="1" ht="11.1" customHeight="1">
      <c r="D615" s="4"/>
      <c r="E615" s="893"/>
      <c r="F615" s="893"/>
      <c r="G615" s="893"/>
      <c r="H615" s="893"/>
      <c r="I615" s="893"/>
      <c r="J615" s="893"/>
      <c r="K615" s="893"/>
      <c r="L615" s="893"/>
      <c r="M615" s="893"/>
      <c r="N615" s="893"/>
      <c r="O615" s="893"/>
      <c r="P615" s="893"/>
      <c r="Q615" s="893"/>
      <c r="R615" s="893"/>
      <c r="S615" s="893"/>
      <c r="T615" s="893"/>
      <c r="U615" s="893"/>
      <c r="V615" s="893"/>
      <c r="W615" s="893"/>
      <c r="X615" s="893"/>
      <c r="Y615" s="893"/>
      <c r="Z615" s="893"/>
      <c r="AA615" s="893"/>
      <c r="AB615" s="893"/>
      <c r="AC615" s="893"/>
      <c r="AD615" s="893"/>
      <c r="AE615" s="893"/>
      <c r="AF615" s="893"/>
      <c r="AG615" s="893"/>
      <c r="AH615" s="893"/>
      <c r="AI615" s="893"/>
      <c r="AJ615" s="893"/>
      <c r="AK615" s="893"/>
      <c r="AL615" s="893"/>
      <c r="AM615" s="893"/>
      <c r="AN615" s="893"/>
      <c r="AO615" s="893"/>
      <c r="AP615" s="893"/>
      <c r="AQ615" s="893"/>
      <c r="AR615" s="893"/>
      <c r="AS615" s="893"/>
      <c r="AT615" s="893"/>
      <c r="AU615" s="893"/>
      <c r="AV615" s="893"/>
      <c r="AW615" s="893"/>
      <c r="AX615" s="893"/>
      <c r="AY615" s="893"/>
      <c r="AZ615" s="893"/>
      <c r="BA615" s="893"/>
      <c r="BB615" s="893"/>
      <c r="BC615" s="893"/>
      <c r="BD615" s="893"/>
      <c r="BE615" s="893"/>
      <c r="BF615" s="893"/>
      <c r="BG615" s="893"/>
      <c r="BH615" s="893"/>
      <c r="BI615" s="893"/>
      <c r="BJ615" s="893"/>
      <c r="BK615" s="893"/>
      <c r="BL615" s="893"/>
    </row>
    <row r="616" spans="4:64" s="892" customFormat="1" ht="12.75" customHeight="1">
      <c r="D616" s="4"/>
      <c r="E616" s="893"/>
      <c r="F616" s="893"/>
      <c r="G616" s="893"/>
      <c r="H616" s="893"/>
      <c r="I616" s="893"/>
      <c r="J616" s="893"/>
      <c r="K616" s="893"/>
      <c r="L616" s="893"/>
      <c r="M616" s="893"/>
      <c r="N616" s="893"/>
      <c r="O616" s="893"/>
      <c r="P616" s="893"/>
      <c r="Q616" s="893"/>
      <c r="R616" s="893"/>
      <c r="S616" s="893"/>
      <c r="T616" s="893"/>
      <c r="U616" s="893"/>
      <c r="V616" s="893"/>
      <c r="W616" s="893"/>
      <c r="X616" s="893"/>
      <c r="Y616" s="893"/>
      <c r="Z616" s="893"/>
      <c r="AA616" s="893"/>
      <c r="AB616" s="893"/>
      <c r="AC616" s="893"/>
      <c r="AD616" s="893"/>
      <c r="AE616" s="893"/>
      <c r="AF616" s="893"/>
      <c r="AG616" s="893"/>
      <c r="AH616" s="893"/>
      <c r="AI616" s="893"/>
      <c r="AJ616" s="893"/>
      <c r="AK616" s="893"/>
      <c r="AL616" s="893"/>
      <c r="AM616" s="893"/>
      <c r="AN616" s="893"/>
      <c r="AO616" s="893"/>
      <c r="AP616" s="893"/>
      <c r="AQ616" s="893"/>
      <c r="AR616" s="893"/>
      <c r="AS616" s="893"/>
      <c r="AT616" s="893"/>
      <c r="AU616" s="893"/>
      <c r="AV616" s="893"/>
      <c r="AW616" s="893"/>
      <c r="AX616" s="893"/>
      <c r="AY616" s="893"/>
      <c r="AZ616" s="893"/>
      <c r="BA616" s="893"/>
      <c r="BB616" s="893"/>
      <c r="BC616" s="893"/>
      <c r="BD616" s="893"/>
      <c r="BE616" s="893"/>
      <c r="BF616" s="893"/>
      <c r="BG616" s="893"/>
      <c r="BH616" s="893"/>
      <c r="BI616" s="893"/>
      <c r="BJ616" s="893"/>
      <c r="BK616" s="893"/>
      <c r="BL616" s="893"/>
    </row>
    <row r="617" spans="4:64" s="892" customFormat="1" ht="12.75" customHeight="1">
      <c r="D617" s="4"/>
      <c r="E617" s="893"/>
      <c r="F617" s="893"/>
      <c r="G617" s="893"/>
      <c r="H617" s="893"/>
      <c r="I617" s="893"/>
      <c r="J617" s="893"/>
      <c r="K617" s="893"/>
      <c r="L617" s="893"/>
      <c r="M617" s="893"/>
      <c r="N617" s="893"/>
      <c r="O617" s="893"/>
      <c r="P617" s="893"/>
      <c r="Q617" s="893"/>
      <c r="R617" s="893"/>
      <c r="S617" s="893"/>
      <c r="T617" s="893"/>
      <c r="U617" s="893"/>
      <c r="V617" s="893"/>
      <c r="W617" s="893"/>
      <c r="X617" s="893"/>
      <c r="Y617" s="893"/>
      <c r="Z617" s="893"/>
      <c r="AA617" s="893"/>
      <c r="AB617" s="893"/>
      <c r="AC617" s="893"/>
      <c r="AD617" s="893"/>
      <c r="AE617" s="893"/>
      <c r="AF617" s="893"/>
      <c r="AG617" s="893"/>
      <c r="AH617" s="893"/>
      <c r="AI617" s="893"/>
      <c r="AJ617" s="893"/>
      <c r="AK617" s="893"/>
      <c r="AL617" s="893"/>
      <c r="AM617" s="893"/>
      <c r="AN617" s="893"/>
      <c r="AO617" s="893"/>
      <c r="AP617" s="893"/>
      <c r="AQ617" s="893"/>
      <c r="AR617" s="893"/>
      <c r="AS617" s="893"/>
      <c r="AT617" s="893"/>
      <c r="AU617" s="893"/>
      <c r="AV617" s="893"/>
      <c r="AW617" s="893"/>
      <c r="AX617" s="893"/>
      <c r="AY617" s="893"/>
      <c r="AZ617" s="893"/>
      <c r="BA617" s="893"/>
      <c r="BB617" s="893"/>
      <c r="BC617" s="893"/>
      <c r="BD617" s="893"/>
      <c r="BE617" s="893"/>
      <c r="BF617" s="893"/>
      <c r="BG617" s="893"/>
      <c r="BH617" s="893"/>
      <c r="BI617" s="893"/>
      <c r="BJ617" s="893"/>
      <c r="BK617" s="893"/>
      <c r="BL617" s="893"/>
    </row>
    <row r="618" spans="4:64" s="892" customFormat="1" ht="12.75" customHeight="1">
      <c r="D618" s="4"/>
      <c r="E618" s="893"/>
      <c r="F618" s="893"/>
      <c r="G618" s="893"/>
      <c r="H618" s="893"/>
      <c r="I618" s="893"/>
      <c r="J618" s="893"/>
      <c r="K618" s="893"/>
      <c r="L618" s="893"/>
      <c r="M618" s="893"/>
      <c r="N618" s="893"/>
      <c r="O618" s="893"/>
      <c r="P618" s="893"/>
      <c r="Q618" s="893"/>
      <c r="R618" s="893"/>
      <c r="S618" s="893"/>
      <c r="T618" s="893"/>
      <c r="U618" s="893"/>
      <c r="V618" s="893"/>
      <c r="W618" s="893"/>
      <c r="X618" s="893"/>
      <c r="Y618" s="893"/>
      <c r="Z618" s="893"/>
      <c r="AA618" s="893"/>
      <c r="AB618" s="893"/>
      <c r="AC618" s="893"/>
      <c r="AD618" s="893"/>
      <c r="AE618" s="893"/>
      <c r="AF618" s="893"/>
      <c r="AG618" s="893"/>
      <c r="AH618" s="893"/>
      <c r="AI618" s="893"/>
      <c r="AJ618" s="893"/>
      <c r="AK618" s="893"/>
      <c r="AL618" s="893"/>
      <c r="AM618" s="893"/>
      <c r="AN618" s="893"/>
      <c r="AO618" s="893"/>
      <c r="AP618" s="893"/>
      <c r="AQ618" s="893"/>
      <c r="AR618" s="893"/>
      <c r="AS618" s="893"/>
      <c r="AT618" s="893"/>
      <c r="AU618" s="893"/>
      <c r="AV618" s="893"/>
      <c r="AW618" s="893"/>
      <c r="AX618" s="893"/>
      <c r="AY618" s="893"/>
      <c r="AZ618" s="893"/>
      <c r="BA618" s="893"/>
      <c r="BB618" s="893"/>
      <c r="BC618" s="893"/>
      <c r="BD618" s="893"/>
      <c r="BE618" s="893"/>
      <c r="BF618" s="893"/>
      <c r="BG618" s="893"/>
      <c r="BH618" s="893"/>
      <c r="BI618" s="893"/>
      <c r="BJ618" s="893"/>
      <c r="BK618" s="893"/>
      <c r="BL618" s="893"/>
    </row>
    <row r="619" spans="4:64" s="892" customFormat="1" ht="12.75" customHeight="1">
      <c r="D619" s="4"/>
      <c r="E619" s="893"/>
      <c r="F619" s="893"/>
      <c r="G619" s="893"/>
      <c r="H619" s="893"/>
      <c r="I619" s="893"/>
      <c r="J619" s="893"/>
      <c r="K619" s="893"/>
      <c r="L619" s="893"/>
      <c r="M619" s="893"/>
      <c r="N619" s="893"/>
      <c r="O619" s="893"/>
      <c r="P619" s="893"/>
      <c r="Q619" s="893"/>
      <c r="R619" s="893"/>
      <c r="S619" s="893"/>
      <c r="T619" s="893"/>
      <c r="U619" s="893"/>
      <c r="V619" s="893"/>
      <c r="W619" s="893"/>
      <c r="X619" s="893"/>
      <c r="Y619" s="893"/>
      <c r="Z619" s="893"/>
      <c r="AA619" s="893"/>
      <c r="AB619" s="893"/>
      <c r="AC619" s="893"/>
      <c r="AD619" s="893"/>
      <c r="AE619" s="893"/>
      <c r="AF619" s="893"/>
      <c r="AG619" s="893"/>
      <c r="AH619" s="893"/>
      <c r="AI619" s="893"/>
      <c r="AJ619" s="893"/>
      <c r="AK619" s="893"/>
      <c r="AL619" s="893"/>
      <c r="AM619" s="893"/>
      <c r="AN619" s="893"/>
      <c r="AO619" s="893"/>
      <c r="AP619" s="893"/>
      <c r="AQ619" s="893"/>
      <c r="AR619" s="893"/>
      <c r="AS619" s="893"/>
      <c r="AT619" s="893"/>
      <c r="AU619" s="893"/>
      <c r="AV619" s="893"/>
      <c r="AW619" s="893"/>
      <c r="AX619" s="893"/>
      <c r="AY619" s="893"/>
      <c r="AZ619" s="893"/>
      <c r="BA619" s="893"/>
      <c r="BB619" s="893"/>
      <c r="BC619" s="893"/>
      <c r="BD619" s="893"/>
      <c r="BE619" s="893"/>
      <c r="BF619" s="893"/>
      <c r="BG619" s="893"/>
      <c r="BH619" s="893"/>
      <c r="BI619" s="893"/>
      <c r="BJ619" s="893"/>
      <c r="BK619" s="893"/>
      <c r="BL619" s="893"/>
    </row>
    <row r="620" spans="4:64" s="892" customFormat="1" ht="12.75" customHeight="1">
      <c r="D620" s="4"/>
      <c r="E620" s="893"/>
      <c r="F620" s="893"/>
      <c r="G620" s="893"/>
      <c r="H620" s="893"/>
      <c r="I620" s="893"/>
      <c r="J620" s="893"/>
      <c r="K620" s="893"/>
      <c r="L620" s="893"/>
      <c r="M620" s="893"/>
      <c r="N620" s="893"/>
      <c r="O620" s="893"/>
      <c r="P620" s="893"/>
      <c r="Q620" s="893"/>
      <c r="R620" s="893"/>
      <c r="S620" s="893"/>
      <c r="T620" s="893"/>
      <c r="U620" s="893"/>
      <c r="V620" s="893"/>
      <c r="W620" s="893"/>
      <c r="X620" s="893"/>
      <c r="Y620" s="893"/>
      <c r="Z620" s="893"/>
      <c r="AA620" s="893"/>
      <c r="AB620" s="893"/>
      <c r="AC620" s="893"/>
      <c r="AD620" s="893"/>
      <c r="AE620" s="893"/>
      <c r="AF620" s="893"/>
      <c r="AG620" s="893"/>
      <c r="AH620" s="893"/>
      <c r="AI620" s="893"/>
      <c r="AJ620" s="893"/>
      <c r="AK620" s="893"/>
      <c r="AL620" s="893"/>
      <c r="AM620" s="893"/>
      <c r="AN620" s="893"/>
      <c r="AO620" s="893"/>
      <c r="AP620" s="893"/>
      <c r="AQ620" s="893"/>
      <c r="AR620" s="893"/>
      <c r="AS620" s="893"/>
      <c r="AT620" s="893"/>
      <c r="AU620" s="893"/>
      <c r="AV620" s="893"/>
      <c r="AW620" s="893"/>
      <c r="AX620" s="893"/>
      <c r="AY620" s="893"/>
      <c r="AZ620" s="893"/>
      <c r="BA620" s="893"/>
      <c r="BB620" s="893"/>
      <c r="BC620" s="893"/>
      <c r="BD620" s="893"/>
      <c r="BE620" s="893"/>
      <c r="BF620" s="893"/>
      <c r="BG620" s="893"/>
      <c r="BH620" s="893"/>
      <c r="BI620" s="893"/>
      <c r="BJ620" s="893"/>
      <c r="BK620" s="893"/>
      <c r="BL620" s="893"/>
    </row>
    <row r="621" spans="4:64" s="892" customFormat="1" ht="11.1" customHeight="1">
      <c r="D621" s="4"/>
      <c r="E621" s="893"/>
      <c r="F621" s="893"/>
      <c r="G621" s="893"/>
      <c r="H621" s="893"/>
      <c r="I621" s="893"/>
      <c r="J621" s="893"/>
      <c r="K621" s="893"/>
      <c r="L621" s="893"/>
      <c r="M621" s="893"/>
      <c r="N621" s="893"/>
      <c r="O621" s="893"/>
      <c r="P621" s="893"/>
      <c r="Q621" s="893"/>
      <c r="R621" s="893"/>
      <c r="S621" s="893"/>
      <c r="T621" s="893"/>
      <c r="U621" s="893"/>
      <c r="V621" s="893"/>
      <c r="W621" s="893"/>
      <c r="X621" s="893"/>
      <c r="Y621" s="893"/>
      <c r="Z621" s="893"/>
      <c r="AA621" s="893"/>
      <c r="AB621" s="893"/>
      <c r="AC621" s="893"/>
      <c r="AD621" s="893"/>
      <c r="AE621" s="893"/>
      <c r="AF621" s="893"/>
      <c r="AG621" s="893"/>
      <c r="AH621" s="893"/>
      <c r="AI621" s="893"/>
      <c r="AJ621" s="893"/>
      <c r="AK621" s="893"/>
      <c r="AL621" s="893"/>
      <c r="AM621" s="893"/>
      <c r="AN621" s="893"/>
      <c r="AO621" s="893"/>
      <c r="AP621" s="893"/>
      <c r="AQ621" s="893"/>
      <c r="AR621" s="893"/>
      <c r="AS621" s="893"/>
      <c r="AT621" s="893"/>
      <c r="AU621" s="893"/>
      <c r="AV621" s="893"/>
      <c r="AW621" s="893"/>
      <c r="AX621" s="893"/>
      <c r="AY621" s="893"/>
      <c r="AZ621" s="893"/>
      <c r="BA621" s="893"/>
      <c r="BB621" s="893"/>
      <c r="BC621" s="893"/>
      <c r="BD621" s="893"/>
      <c r="BE621" s="893"/>
      <c r="BF621" s="893"/>
      <c r="BG621" s="893"/>
      <c r="BH621" s="893"/>
      <c r="BI621" s="893"/>
      <c r="BJ621" s="893"/>
      <c r="BK621" s="893"/>
      <c r="BL621" s="893"/>
    </row>
    <row r="622" spans="4:64" s="892" customFormat="1" ht="12.75" customHeight="1">
      <c r="D622" s="4"/>
      <c r="E622" s="893"/>
      <c r="F622" s="893"/>
      <c r="G622" s="893"/>
      <c r="H622" s="893"/>
      <c r="I622" s="893"/>
      <c r="J622" s="893"/>
      <c r="K622" s="893"/>
      <c r="L622" s="893"/>
      <c r="M622" s="893"/>
      <c r="N622" s="893"/>
      <c r="O622" s="893"/>
      <c r="P622" s="893"/>
      <c r="Q622" s="893"/>
      <c r="R622" s="893"/>
      <c r="S622" s="893"/>
      <c r="T622" s="893"/>
      <c r="U622" s="893"/>
      <c r="V622" s="893"/>
      <c r="W622" s="893"/>
      <c r="X622" s="893"/>
      <c r="Y622" s="893"/>
      <c r="Z622" s="893"/>
      <c r="AA622" s="893"/>
      <c r="AB622" s="893"/>
      <c r="AC622" s="893"/>
      <c r="AD622" s="893"/>
      <c r="AE622" s="893"/>
      <c r="AF622" s="893"/>
      <c r="AG622" s="893"/>
      <c r="AH622" s="893"/>
      <c r="AI622" s="893"/>
      <c r="AJ622" s="893"/>
      <c r="AK622" s="893"/>
      <c r="AL622" s="893"/>
      <c r="AM622" s="893"/>
      <c r="AN622" s="893"/>
      <c r="AO622" s="893"/>
      <c r="AP622" s="893"/>
      <c r="AQ622" s="893"/>
      <c r="AR622" s="893"/>
      <c r="AS622" s="893"/>
      <c r="AT622" s="893"/>
      <c r="AU622" s="893"/>
      <c r="AV622" s="893"/>
      <c r="AW622" s="893"/>
      <c r="AX622" s="893"/>
      <c r="AY622" s="893"/>
      <c r="AZ622" s="893"/>
      <c r="BA622" s="893"/>
      <c r="BB622" s="893"/>
      <c r="BC622" s="893"/>
      <c r="BD622" s="893"/>
      <c r="BE622" s="893"/>
      <c r="BF622" s="893"/>
      <c r="BG622" s="893"/>
      <c r="BH622" s="893"/>
      <c r="BI622" s="893"/>
      <c r="BJ622" s="893"/>
      <c r="BK622" s="893"/>
      <c r="BL622" s="893"/>
    </row>
    <row r="623" spans="4:64" s="892" customFormat="1" ht="12.75" customHeight="1">
      <c r="D623" s="4"/>
      <c r="E623" s="893"/>
      <c r="F623" s="893"/>
      <c r="G623" s="893"/>
      <c r="H623" s="893"/>
      <c r="I623" s="893"/>
      <c r="J623" s="893"/>
      <c r="K623" s="893"/>
      <c r="L623" s="893"/>
      <c r="M623" s="893"/>
      <c r="N623" s="893"/>
      <c r="O623" s="893"/>
      <c r="P623" s="893"/>
      <c r="Q623" s="893"/>
      <c r="R623" s="893"/>
      <c r="S623" s="893"/>
      <c r="T623" s="893"/>
      <c r="U623" s="893"/>
      <c r="V623" s="893"/>
      <c r="W623" s="893"/>
      <c r="X623" s="893"/>
      <c r="Y623" s="893"/>
      <c r="Z623" s="893"/>
      <c r="AA623" s="893"/>
      <c r="AB623" s="893"/>
      <c r="AC623" s="893"/>
      <c r="AD623" s="893"/>
      <c r="AE623" s="893"/>
      <c r="AF623" s="893"/>
      <c r="AG623" s="893"/>
      <c r="AH623" s="893"/>
      <c r="AI623" s="893"/>
      <c r="AJ623" s="893"/>
      <c r="AK623" s="893"/>
      <c r="AL623" s="893"/>
      <c r="AM623" s="893"/>
      <c r="AN623" s="893"/>
      <c r="AO623" s="893"/>
      <c r="AP623" s="893"/>
      <c r="AQ623" s="893"/>
      <c r="AR623" s="893"/>
      <c r="AS623" s="893"/>
      <c r="AT623" s="893"/>
      <c r="AU623" s="893"/>
      <c r="AV623" s="893"/>
      <c r="AW623" s="893"/>
      <c r="AX623" s="893"/>
      <c r="AY623" s="893"/>
      <c r="AZ623" s="893"/>
      <c r="BA623" s="893"/>
      <c r="BB623" s="893"/>
      <c r="BC623" s="893"/>
      <c r="BD623" s="893"/>
      <c r="BE623" s="893"/>
      <c r="BF623" s="893"/>
      <c r="BG623" s="893"/>
      <c r="BH623" s="893"/>
      <c r="BI623" s="893"/>
      <c r="BJ623" s="893"/>
      <c r="BK623" s="893"/>
      <c r="BL623" s="893"/>
    </row>
    <row r="624" spans="4:64" s="892" customFormat="1" ht="12.75" customHeight="1">
      <c r="D624" s="4"/>
      <c r="E624" s="893"/>
      <c r="F624" s="893"/>
      <c r="G624" s="893"/>
      <c r="H624" s="893"/>
      <c r="I624" s="893"/>
      <c r="J624" s="893"/>
      <c r="K624" s="893"/>
      <c r="L624" s="893"/>
      <c r="M624" s="893"/>
      <c r="N624" s="893"/>
      <c r="O624" s="893"/>
      <c r="P624" s="893"/>
      <c r="Q624" s="893"/>
      <c r="R624" s="893"/>
      <c r="S624" s="893"/>
      <c r="T624" s="893"/>
      <c r="U624" s="893"/>
      <c r="V624" s="893"/>
      <c r="W624" s="893"/>
      <c r="X624" s="893"/>
      <c r="Y624" s="893"/>
      <c r="Z624" s="893"/>
      <c r="AA624" s="893"/>
      <c r="AB624" s="893"/>
      <c r="AC624" s="893"/>
      <c r="AD624" s="893"/>
      <c r="AE624" s="893"/>
      <c r="AF624" s="893"/>
      <c r="AG624" s="893"/>
      <c r="AH624" s="893"/>
      <c r="AI624" s="893"/>
      <c r="AJ624" s="893"/>
      <c r="AK624" s="893"/>
      <c r="AL624" s="893"/>
      <c r="AM624" s="893"/>
      <c r="AN624" s="893"/>
      <c r="AO624" s="893"/>
      <c r="AP624" s="893"/>
      <c r="AQ624" s="893"/>
      <c r="AR624" s="893"/>
      <c r="AS624" s="893"/>
      <c r="AT624" s="893"/>
      <c r="AU624" s="893"/>
      <c r="AV624" s="893"/>
      <c r="AW624" s="893"/>
      <c r="AX624" s="893"/>
      <c r="AY624" s="893"/>
      <c r="AZ624" s="893"/>
      <c r="BA624" s="893"/>
      <c r="BB624" s="893"/>
      <c r="BC624" s="893"/>
      <c r="BD624" s="893"/>
      <c r="BE624" s="893"/>
      <c r="BF624" s="893"/>
      <c r="BG624" s="893"/>
      <c r="BH624" s="893"/>
      <c r="BI624" s="893"/>
      <c r="BJ624" s="893"/>
      <c r="BK624" s="893"/>
      <c r="BL624" s="893"/>
    </row>
    <row r="625" spans="4:64" s="892" customFormat="1" ht="12.75" customHeight="1">
      <c r="D625" s="4"/>
      <c r="E625" s="893"/>
      <c r="F625" s="893"/>
      <c r="G625" s="893"/>
      <c r="H625" s="893"/>
      <c r="I625" s="893"/>
      <c r="J625" s="893"/>
      <c r="K625" s="893"/>
      <c r="L625" s="893"/>
      <c r="M625" s="893"/>
      <c r="N625" s="893"/>
      <c r="O625" s="893"/>
      <c r="P625" s="893"/>
      <c r="Q625" s="893"/>
      <c r="R625" s="893"/>
      <c r="S625" s="893"/>
      <c r="T625" s="893"/>
      <c r="U625" s="893"/>
      <c r="V625" s="893"/>
      <c r="W625" s="893"/>
      <c r="X625" s="893"/>
      <c r="Y625" s="893"/>
      <c r="Z625" s="893"/>
      <c r="AA625" s="893"/>
      <c r="AB625" s="893"/>
      <c r="AC625" s="893"/>
      <c r="AD625" s="893"/>
      <c r="AE625" s="893"/>
      <c r="AF625" s="893"/>
      <c r="AG625" s="893"/>
      <c r="AH625" s="893"/>
      <c r="AI625" s="893"/>
      <c r="AJ625" s="893"/>
      <c r="AK625" s="893"/>
      <c r="AL625" s="893"/>
      <c r="AM625" s="893"/>
      <c r="AN625" s="893"/>
      <c r="AO625" s="893"/>
      <c r="AP625" s="893"/>
      <c r="AQ625" s="893"/>
      <c r="AR625" s="893"/>
      <c r="AS625" s="893"/>
      <c r="AT625" s="893"/>
      <c r="AU625" s="893"/>
      <c r="AV625" s="893"/>
      <c r="AW625" s="893"/>
      <c r="AX625" s="893"/>
      <c r="AY625" s="893"/>
      <c r="AZ625" s="893"/>
      <c r="BA625" s="893"/>
      <c r="BB625" s="893"/>
      <c r="BC625" s="893"/>
      <c r="BD625" s="893"/>
      <c r="BE625" s="893"/>
      <c r="BF625" s="893"/>
      <c r="BG625" s="893"/>
      <c r="BH625" s="893"/>
      <c r="BI625" s="893"/>
      <c r="BJ625" s="893"/>
      <c r="BK625" s="893"/>
      <c r="BL625" s="893"/>
    </row>
    <row r="626" spans="4:64" s="892" customFormat="1" ht="11.1" customHeight="1">
      <c r="D626" s="4"/>
      <c r="E626" s="893"/>
      <c r="F626" s="893"/>
      <c r="G626" s="893"/>
      <c r="H626" s="893"/>
      <c r="I626" s="893"/>
      <c r="J626" s="893"/>
      <c r="K626" s="893"/>
      <c r="L626" s="893"/>
      <c r="M626" s="893"/>
      <c r="N626" s="893"/>
      <c r="O626" s="893"/>
      <c r="P626" s="893"/>
      <c r="Q626" s="893"/>
      <c r="R626" s="893"/>
      <c r="S626" s="893"/>
      <c r="T626" s="893"/>
      <c r="U626" s="893"/>
      <c r="V626" s="893"/>
      <c r="W626" s="893"/>
      <c r="X626" s="893"/>
      <c r="Y626" s="893"/>
      <c r="Z626" s="893"/>
      <c r="AA626" s="893"/>
      <c r="AB626" s="893"/>
      <c r="AC626" s="893"/>
      <c r="AD626" s="893"/>
      <c r="AE626" s="893"/>
      <c r="AF626" s="893"/>
      <c r="AG626" s="893"/>
      <c r="AH626" s="893"/>
      <c r="AI626" s="893"/>
      <c r="AJ626" s="893"/>
      <c r="AK626" s="893"/>
      <c r="AL626" s="893"/>
      <c r="AM626" s="893"/>
      <c r="AN626" s="893"/>
      <c r="AO626" s="893"/>
      <c r="AP626" s="893"/>
      <c r="AQ626" s="893"/>
      <c r="AR626" s="893"/>
      <c r="AS626" s="893"/>
      <c r="AT626" s="893"/>
      <c r="AU626" s="893"/>
      <c r="AV626" s="893"/>
      <c r="AW626" s="893"/>
      <c r="AX626" s="893"/>
      <c r="AY626" s="893"/>
      <c r="AZ626" s="893"/>
      <c r="BA626" s="893"/>
      <c r="BB626" s="893"/>
      <c r="BC626" s="893"/>
      <c r="BD626" s="893"/>
      <c r="BE626" s="893"/>
      <c r="BF626" s="893"/>
      <c r="BG626" s="893"/>
      <c r="BH626" s="893"/>
      <c r="BI626" s="893"/>
      <c r="BJ626" s="893"/>
      <c r="BK626" s="893"/>
      <c r="BL626" s="893"/>
    </row>
    <row r="627" spans="4:64" s="892" customFormat="1" ht="13.5" customHeight="1">
      <c r="D627" s="4"/>
      <c r="E627" s="893"/>
      <c r="F627" s="893"/>
      <c r="G627" s="893"/>
      <c r="H627" s="893"/>
      <c r="I627" s="893"/>
      <c r="J627" s="893"/>
      <c r="K627" s="893"/>
      <c r="L627" s="893"/>
      <c r="M627" s="893"/>
      <c r="N627" s="893"/>
      <c r="O627" s="893"/>
      <c r="P627" s="893"/>
      <c r="Q627" s="893"/>
      <c r="R627" s="893"/>
      <c r="S627" s="893"/>
      <c r="T627" s="893"/>
      <c r="U627" s="893"/>
      <c r="V627" s="893"/>
      <c r="W627" s="893"/>
      <c r="X627" s="893"/>
      <c r="Y627" s="893"/>
      <c r="Z627" s="893"/>
      <c r="AA627" s="893"/>
      <c r="AB627" s="893"/>
      <c r="AC627" s="893"/>
      <c r="AD627" s="893"/>
      <c r="AE627" s="893"/>
      <c r="AF627" s="893"/>
      <c r="AG627" s="893"/>
      <c r="AH627" s="893"/>
      <c r="AI627" s="893"/>
      <c r="AJ627" s="893"/>
      <c r="AK627" s="893"/>
      <c r="AL627" s="893"/>
      <c r="AM627" s="893"/>
      <c r="AN627" s="893"/>
      <c r="AO627" s="893"/>
      <c r="AP627" s="893"/>
      <c r="AQ627" s="893"/>
      <c r="AR627" s="893"/>
      <c r="AS627" s="893"/>
      <c r="AT627" s="893"/>
      <c r="AU627" s="893"/>
      <c r="AV627" s="893"/>
      <c r="AW627" s="893"/>
      <c r="AX627" s="893"/>
      <c r="AY627" s="893"/>
      <c r="AZ627" s="893"/>
      <c r="BA627" s="893"/>
      <c r="BB627" s="893"/>
      <c r="BC627" s="893"/>
      <c r="BD627" s="893"/>
      <c r="BE627" s="893"/>
      <c r="BF627" s="893"/>
      <c r="BG627" s="893"/>
      <c r="BH627" s="893"/>
      <c r="BI627" s="893"/>
      <c r="BJ627" s="893"/>
      <c r="BK627" s="893"/>
      <c r="BL627" s="893"/>
    </row>
    <row r="628" spans="4:64" s="892" customFormat="1" ht="12.75" customHeight="1">
      <c r="D628" s="4"/>
      <c r="E628" s="893"/>
      <c r="F628" s="893"/>
      <c r="G628" s="893"/>
      <c r="H628" s="893"/>
      <c r="I628" s="893"/>
      <c r="J628" s="893"/>
      <c r="K628" s="893"/>
      <c r="L628" s="893"/>
      <c r="M628" s="893"/>
      <c r="N628" s="893"/>
      <c r="O628" s="893"/>
      <c r="P628" s="893"/>
      <c r="Q628" s="893"/>
      <c r="R628" s="893"/>
      <c r="S628" s="893"/>
      <c r="T628" s="893"/>
      <c r="U628" s="893"/>
      <c r="V628" s="893"/>
      <c r="W628" s="893"/>
      <c r="X628" s="893"/>
      <c r="Y628" s="893"/>
      <c r="Z628" s="893"/>
      <c r="AA628" s="893"/>
      <c r="AB628" s="893"/>
      <c r="AC628" s="893"/>
      <c r="AD628" s="893"/>
      <c r="AE628" s="893"/>
      <c r="AF628" s="893"/>
      <c r="AG628" s="893"/>
      <c r="AH628" s="893"/>
      <c r="AI628" s="893"/>
      <c r="AJ628" s="893"/>
      <c r="AK628" s="893"/>
      <c r="AL628" s="893"/>
      <c r="AM628" s="893"/>
      <c r="AN628" s="893"/>
      <c r="AO628" s="893"/>
      <c r="AP628" s="893"/>
      <c r="AQ628" s="893"/>
      <c r="AR628" s="893"/>
      <c r="AS628" s="893"/>
      <c r="AT628" s="893"/>
      <c r="AU628" s="893"/>
      <c r="AV628" s="893"/>
      <c r="AW628" s="893"/>
      <c r="AX628" s="893"/>
      <c r="AY628" s="893"/>
      <c r="AZ628" s="893"/>
      <c r="BA628" s="893"/>
      <c r="BB628" s="893"/>
      <c r="BC628" s="893"/>
      <c r="BD628" s="893"/>
      <c r="BE628" s="893"/>
      <c r="BF628" s="893"/>
      <c r="BG628" s="893"/>
      <c r="BH628" s="893"/>
      <c r="BI628" s="893"/>
      <c r="BJ628" s="893"/>
      <c r="BK628" s="893"/>
      <c r="BL628" s="893"/>
    </row>
    <row r="629" spans="4:64" s="892" customFormat="1" ht="12.75" customHeight="1">
      <c r="D629" s="4"/>
      <c r="E629" s="893"/>
      <c r="F629" s="893"/>
      <c r="G629" s="893"/>
      <c r="H629" s="893"/>
      <c r="I629" s="893"/>
      <c r="J629" s="893"/>
      <c r="K629" s="893"/>
      <c r="L629" s="893"/>
      <c r="M629" s="893"/>
      <c r="N629" s="893"/>
      <c r="O629" s="893"/>
      <c r="P629" s="893"/>
      <c r="Q629" s="893"/>
      <c r="R629" s="893"/>
      <c r="S629" s="893"/>
      <c r="T629" s="893"/>
      <c r="U629" s="893"/>
      <c r="V629" s="893"/>
      <c r="W629" s="893"/>
      <c r="X629" s="893"/>
      <c r="Y629" s="893"/>
      <c r="Z629" s="893"/>
      <c r="AA629" s="893"/>
      <c r="AB629" s="893"/>
      <c r="AC629" s="893"/>
      <c r="AD629" s="893"/>
      <c r="AE629" s="893"/>
      <c r="AF629" s="893"/>
      <c r="AG629" s="893"/>
      <c r="AH629" s="893"/>
      <c r="AI629" s="893"/>
      <c r="AJ629" s="893"/>
      <c r="AK629" s="893"/>
      <c r="AL629" s="893"/>
      <c r="AM629" s="893"/>
      <c r="AN629" s="893"/>
      <c r="AO629" s="893"/>
      <c r="AP629" s="893"/>
      <c r="AQ629" s="893"/>
      <c r="AR629" s="893"/>
      <c r="AS629" s="893"/>
      <c r="AT629" s="893"/>
      <c r="AU629" s="893"/>
      <c r="AV629" s="893"/>
      <c r="AW629" s="893"/>
      <c r="AX629" s="893"/>
      <c r="AY629" s="893"/>
      <c r="AZ629" s="893"/>
      <c r="BA629" s="893"/>
      <c r="BB629" s="893"/>
      <c r="BC629" s="893"/>
      <c r="BD629" s="893"/>
      <c r="BE629" s="893"/>
      <c r="BF629" s="893"/>
      <c r="BG629" s="893"/>
      <c r="BH629" s="893"/>
      <c r="BI629" s="893"/>
      <c r="BJ629" s="893"/>
      <c r="BK629" s="893"/>
      <c r="BL629" s="893"/>
    </row>
    <row r="630" spans="4:64" s="892" customFormat="1" ht="12.75" customHeight="1">
      <c r="D630" s="4"/>
      <c r="E630" s="893"/>
      <c r="F630" s="893"/>
      <c r="G630" s="893"/>
      <c r="H630" s="893"/>
      <c r="I630" s="893"/>
      <c r="J630" s="893"/>
      <c r="K630" s="893"/>
      <c r="L630" s="893"/>
      <c r="M630" s="893"/>
      <c r="N630" s="893"/>
      <c r="O630" s="893"/>
      <c r="P630" s="893"/>
      <c r="Q630" s="893"/>
      <c r="R630" s="893"/>
      <c r="S630" s="893"/>
      <c r="T630" s="893"/>
      <c r="U630" s="893"/>
      <c r="V630" s="893"/>
      <c r="W630" s="893"/>
      <c r="X630" s="893"/>
      <c r="Y630" s="893"/>
      <c r="Z630" s="893"/>
      <c r="AA630" s="893"/>
      <c r="AB630" s="893"/>
      <c r="AC630" s="893"/>
      <c r="AD630" s="893"/>
      <c r="AE630" s="893"/>
      <c r="AF630" s="893"/>
      <c r="AG630" s="893"/>
      <c r="AH630" s="893"/>
      <c r="AI630" s="893"/>
      <c r="AJ630" s="893"/>
      <c r="AK630" s="893"/>
      <c r="AL630" s="893"/>
      <c r="AM630" s="893"/>
      <c r="AN630" s="893"/>
      <c r="AO630" s="893"/>
      <c r="AP630" s="893"/>
      <c r="AQ630" s="893"/>
      <c r="AR630" s="893"/>
      <c r="AS630" s="893"/>
      <c r="AT630" s="893"/>
      <c r="AU630" s="893"/>
      <c r="AV630" s="893"/>
      <c r="AW630" s="893"/>
      <c r="AX630" s="893"/>
      <c r="AY630" s="893"/>
      <c r="AZ630" s="893"/>
      <c r="BA630" s="893"/>
      <c r="BB630" s="893"/>
      <c r="BC630" s="893"/>
      <c r="BD630" s="893"/>
      <c r="BE630" s="893"/>
      <c r="BF630" s="893"/>
      <c r="BG630" s="893"/>
      <c r="BH630" s="893"/>
      <c r="BI630" s="893"/>
      <c r="BJ630" s="893"/>
      <c r="BK630" s="893"/>
      <c r="BL630" s="893"/>
    </row>
    <row r="631" spans="4:64" s="892" customFormat="1" ht="11.1" customHeight="1">
      <c r="D631" s="4"/>
      <c r="E631" s="893"/>
      <c r="F631" s="893"/>
      <c r="G631" s="893"/>
      <c r="H631" s="893"/>
      <c r="I631" s="893"/>
      <c r="J631" s="893"/>
      <c r="K631" s="893"/>
      <c r="L631" s="893"/>
      <c r="M631" s="893"/>
      <c r="N631" s="893"/>
      <c r="O631" s="893"/>
      <c r="P631" s="893"/>
      <c r="Q631" s="893"/>
      <c r="R631" s="893"/>
      <c r="S631" s="893"/>
      <c r="T631" s="893"/>
      <c r="U631" s="893"/>
      <c r="V631" s="893"/>
      <c r="W631" s="893"/>
      <c r="X631" s="893"/>
      <c r="Y631" s="893"/>
      <c r="Z631" s="893"/>
      <c r="AA631" s="893"/>
      <c r="AB631" s="893"/>
      <c r="AC631" s="893"/>
      <c r="AD631" s="893"/>
      <c r="AE631" s="893"/>
      <c r="AF631" s="893"/>
      <c r="AG631" s="893"/>
      <c r="AH631" s="893"/>
      <c r="AI631" s="893"/>
      <c r="AJ631" s="893"/>
      <c r="AK631" s="893"/>
      <c r="AL631" s="893"/>
      <c r="AM631" s="893"/>
      <c r="AN631" s="893"/>
      <c r="AO631" s="893"/>
      <c r="AP631" s="893"/>
      <c r="AQ631" s="893"/>
      <c r="AR631" s="893"/>
      <c r="AS631" s="893"/>
      <c r="AT631" s="893"/>
      <c r="AU631" s="893"/>
      <c r="AV631" s="893"/>
      <c r="AW631" s="893"/>
      <c r="AX631" s="893"/>
      <c r="AY631" s="893"/>
      <c r="AZ631" s="893"/>
      <c r="BA631" s="893"/>
      <c r="BB631" s="893"/>
      <c r="BC631" s="893"/>
      <c r="BD631" s="893"/>
      <c r="BE631" s="893"/>
      <c r="BF631" s="893"/>
      <c r="BG631" s="893"/>
      <c r="BH631" s="893"/>
      <c r="BI631" s="893"/>
      <c r="BJ631" s="893"/>
      <c r="BK631" s="893"/>
      <c r="BL631" s="893"/>
    </row>
    <row r="632" spans="4:64" s="892" customFormat="1" ht="11.1" customHeight="1">
      <c r="D632" s="4"/>
      <c r="E632" s="893"/>
      <c r="F632" s="893"/>
      <c r="G632" s="893"/>
      <c r="H632" s="893"/>
      <c r="I632" s="893"/>
      <c r="J632" s="893"/>
      <c r="K632" s="893"/>
      <c r="L632" s="893"/>
      <c r="M632" s="893"/>
      <c r="N632" s="893"/>
      <c r="O632" s="893"/>
      <c r="P632" s="893"/>
      <c r="Q632" s="893"/>
      <c r="R632" s="893"/>
      <c r="S632" s="893"/>
      <c r="T632" s="893"/>
      <c r="U632" s="893"/>
      <c r="V632" s="893"/>
      <c r="W632" s="893"/>
      <c r="X632" s="893"/>
      <c r="Y632" s="893"/>
      <c r="Z632" s="893"/>
      <c r="AA632" s="893"/>
      <c r="AB632" s="893"/>
      <c r="AC632" s="893"/>
      <c r="AD632" s="893"/>
      <c r="AE632" s="893"/>
      <c r="AF632" s="893"/>
      <c r="AG632" s="893"/>
      <c r="AH632" s="893"/>
      <c r="AI632" s="893"/>
      <c r="AJ632" s="893"/>
      <c r="AK632" s="893"/>
      <c r="AL632" s="893"/>
      <c r="AM632" s="893"/>
      <c r="AN632" s="893"/>
      <c r="AO632" s="893"/>
      <c r="AP632" s="893"/>
      <c r="AQ632" s="893"/>
      <c r="AR632" s="893"/>
      <c r="AS632" s="893"/>
      <c r="AT632" s="893"/>
      <c r="AU632" s="893"/>
      <c r="AV632" s="893"/>
      <c r="AW632" s="893"/>
      <c r="AX632" s="893"/>
      <c r="AY632" s="893"/>
      <c r="AZ632" s="893"/>
      <c r="BA632" s="893"/>
      <c r="BB632" s="893"/>
      <c r="BC632" s="893"/>
      <c r="BD632" s="893"/>
      <c r="BE632" s="893"/>
      <c r="BF632" s="893"/>
      <c r="BG632" s="893"/>
      <c r="BH632" s="893"/>
      <c r="BI632" s="893"/>
      <c r="BJ632" s="893"/>
      <c r="BK632" s="893"/>
      <c r="BL632" s="893"/>
    </row>
    <row r="633" spans="4:64" s="892" customFormat="1" ht="13.5" customHeight="1">
      <c r="D633" s="4"/>
      <c r="E633" s="893"/>
      <c r="F633" s="893"/>
      <c r="G633" s="893"/>
      <c r="H633" s="893"/>
      <c r="I633" s="893"/>
      <c r="J633" s="893"/>
      <c r="K633" s="893"/>
      <c r="L633" s="893"/>
      <c r="M633" s="893"/>
      <c r="N633" s="893"/>
      <c r="O633" s="893"/>
      <c r="P633" s="893"/>
      <c r="Q633" s="893"/>
      <c r="R633" s="893"/>
      <c r="S633" s="893"/>
      <c r="T633" s="893"/>
      <c r="U633" s="893"/>
      <c r="V633" s="893"/>
      <c r="W633" s="893"/>
      <c r="X633" s="893"/>
      <c r="Y633" s="893"/>
      <c r="Z633" s="893"/>
      <c r="AA633" s="893"/>
      <c r="AB633" s="893"/>
      <c r="AC633" s="893"/>
      <c r="AD633" s="893"/>
      <c r="AE633" s="893"/>
      <c r="AF633" s="893"/>
      <c r="AG633" s="893"/>
      <c r="AH633" s="893"/>
      <c r="AI633" s="893"/>
      <c r="AJ633" s="893"/>
      <c r="AK633" s="893"/>
      <c r="AL633" s="893"/>
      <c r="AM633" s="893"/>
      <c r="AN633" s="893"/>
      <c r="AO633" s="893"/>
      <c r="AP633" s="893"/>
      <c r="AQ633" s="893"/>
      <c r="AR633" s="893"/>
      <c r="AS633" s="893"/>
      <c r="AT633" s="893"/>
      <c r="AU633" s="893"/>
      <c r="AV633" s="893"/>
      <c r="AW633" s="893"/>
      <c r="AX633" s="893"/>
      <c r="AY633" s="893"/>
      <c r="AZ633" s="893"/>
      <c r="BA633" s="893"/>
      <c r="BB633" s="893"/>
      <c r="BC633" s="893"/>
      <c r="BD633" s="893"/>
      <c r="BE633" s="893"/>
      <c r="BF633" s="893"/>
      <c r="BG633" s="893"/>
      <c r="BH633" s="893"/>
      <c r="BI633" s="893"/>
      <c r="BJ633" s="893"/>
      <c r="BK633" s="893"/>
      <c r="BL633" s="893"/>
    </row>
    <row r="634" spans="4:64" s="892" customFormat="1" ht="13.5" customHeight="1">
      <c r="D634" s="4"/>
      <c r="E634" s="893"/>
      <c r="F634" s="893"/>
      <c r="G634" s="893"/>
      <c r="H634" s="893"/>
      <c r="I634" s="893"/>
      <c r="J634" s="893"/>
      <c r="K634" s="893"/>
      <c r="L634" s="893"/>
      <c r="M634" s="893"/>
      <c r="N634" s="893"/>
      <c r="O634" s="893"/>
      <c r="P634" s="893"/>
      <c r="Q634" s="893"/>
      <c r="R634" s="893"/>
      <c r="S634" s="893"/>
      <c r="T634" s="893"/>
      <c r="U634" s="893"/>
      <c r="V634" s="893"/>
      <c r="W634" s="893"/>
      <c r="X634" s="893"/>
      <c r="Y634" s="893"/>
      <c r="Z634" s="893"/>
      <c r="AA634" s="893"/>
      <c r="AB634" s="893"/>
      <c r="AC634" s="893"/>
      <c r="AD634" s="893"/>
      <c r="AE634" s="893"/>
      <c r="AF634" s="893"/>
      <c r="AG634" s="893"/>
      <c r="AH634" s="893"/>
      <c r="AI634" s="893"/>
      <c r="AJ634" s="893"/>
      <c r="AK634" s="893"/>
      <c r="AL634" s="893"/>
      <c r="AM634" s="893"/>
      <c r="AN634" s="893"/>
      <c r="AO634" s="893"/>
      <c r="AP634" s="893"/>
      <c r="AQ634" s="893"/>
      <c r="AR634" s="893"/>
      <c r="AS634" s="893"/>
      <c r="AT634" s="893"/>
      <c r="AU634" s="893"/>
      <c r="AV634" s="893"/>
      <c r="AW634" s="893"/>
      <c r="AX634" s="893"/>
      <c r="AY634" s="893"/>
      <c r="AZ634" s="893"/>
      <c r="BA634" s="893"/>
      <c r="BB634" s="893"/>
      <c r="BC634" s="893"/>
      <c r="BD634" s="893"/>
      <c r="BE634" s="893"/>
      <c r="BF634" s="893"/>
      <c r="BG634" s="893"/>
      <c r="BH634" s="893"/>
      <c r="BI634" s="893"/>
      <c r="BJ634" s="893"/>
      <c r="BK634" s="893"/>
      <c r="BL634" s="893"/>
    </row>
    <row r="635" spans="4:64" s="892" customFormat="1" ht="13.5" customHeight="1">
      <c r="D635" s="4"/>
      <c r="E635" s="893"/>
      <c r="F635" s="893"/>
      <c r="G635" s="893"/>
      <c r="H635" s="893"/>
      <c r="I635" s="893"/>
      <c r="J635" s="893"/>
      <c r="K635" s="893"/>
      <c r="L635" s="893"/>
      <c r="M635" s="893"/>
      <c r="N635" s="893"/>
      <c r="O635" s="893"/>
      <c r="P635" s="893"/>
      <c r="Q635" s="893"/>
      <c r="R635" s="893"/>
      <c r="S635" s="893"/>
      <c r="T635" s="893"/>
      <c r="U635" s="893"/>
      <c r="V635" s="893"/>
      <c r="W635" s="893"/>
      <c r="X635" s="893"/>
      <c r="Y635" s="893"/>
      <c r="Z635" s="893"/>
      <c r="AA635" s="893"/>
      <c r="AB635" s="893"/>
      <c r="AC635" s="893"/>
      <c r="AD635" s="893"/>
      <c r="AE635" s="893"/>
      <c r="AF635" s="893"/>
      <c r="AG635" s="893"/>
      <c r="AH635" s="893"/>
      <c r="AI635" s="893"/>
      <c r="AJ635" s="893"/>
      <c r="AK635" s="893"/>
      <c r="AL635" s="893"/>
      <c r="AM635" s="893"/>
      <c r="AN635" s="893"/>
      <c r="AO635" s="893"/>
      <c r="AP635" s="893"/>
      <c r="AQ635" s="893"/>
      <c r="AR635" s="893"/>
      <c r="AS635" s="893"/>
      <c r="AT635" s="893"/>
      <c r="AU635" s="893"/>
      <c r="AV635" s="893"/>
      <c r="AW635" s="893"/>
      <c r="AX635" s="893"/>
      <c r="AY635" s="893"/>
      <c r="AZ635" s="893"/>
      <c r="BA635" s="893"/>
      <c r="BB635" s="893"/>
      <c r="BC635" s="893"/>
      <c r="BD635" s="893"/>
      <c r="BE635" s="893"/>
      <c r="BF635" s="893"/>
      <c r="BG635" s="893"/>
      <c r="BH635" s="893"/>
      <c r="BI635" s="893"/>
      <c r="BJ635" s="893"/>
      <c r="BK635" s="893"/>
      <c r="BL635" s="893"/>
    </row>
    <row r="636" spans="4:64" s="892" customFormat="1" ht="13.5" customHeight="1">
      <c r="D636" s="4"/>
      <c r="E636" s="893"/>
      <c r="F636" s="893"/>
      <c r="G636" s="893"/>
      <c r="H636" s="893"/>
      <c r="I636" s="893"/>
      <c r="J636" s="893"/>
      <c r="K636" s="893"/>
      <c r="L636" s="893"/>
      <c r="M636" s="893"/>
      <c r="N636" s="893"/>
      <c r="O636" s="893"/>
      <c r="P636" s="893"/>
      <c r="Q636" s="893"/>
      <c r="R636" s="893"/>
      <c r="S636" s="893"/>
      <c r="T636" s="893"/>
      <c r="U636" s="893"/>
      <c r="V636" s="893"/>
      <c r="W636" s="893"/>
      <c r="X636" s="893"/>
      <c r="Y636" s="893"/>
      <c r="Z636" s="893"/>
      <c r="AA636" s="893"/>
      <c r="AB636" s="893"/>
      <c r="AC636" s="893"/>
      <c r="AD636" s="893"/>
      <c r="AE636" s="893"/>
      <c r="AF636" s="893"/>
      <c r="AG636" s="893"/>
      <c r="AH636" s="893"/>
      <c r="AI636" s="893"/>
      <c r="AJ636" s="893"/>
      <c r="AK636" s="893"/>
      <c r="AL636" s="893"/>
      <c r="AM636" s="893"/>
      <c r="AN636" s="893"/>
      <c r="AO636" s="893"/>
      <c r="AP636" s="893"/>
      <c r="AQ636" s="893"/>
      <c r="AR636" s="893"/>
      <c r="AS636" s="893"/>
      <c r="AT636" s="893"/>
      <c r="AU636" s="893"/>
      <c r="AV636" s="893"/>
      <c r="AW636" s="893"/>
      <c r="AX636" s="893"/>
      <c r="AY636" s="893"/>
      <c r="AZ636" s="893"/>
      <c r="BA636" s="893"/>
      <c r="BB636" s="893"/>
      <c r="BC636" s="893"/>
      <c r="BD636" s="893"/>
      <c r="BE636" s="893"/>
      <c r="BF636" s="893"/>
      <c r="BG636" s="893"/>
      <c r="BH636" s="893"/>
      <c r="BI636" s="893"/>
      <c r="BJ636" s="893"/>
      <c r="BK636" s="893"/>
      <c r="BL636" s="893"/>
    </row>
    <row r="637" spans="4:64" s="892" customFormat="1" ht="3.75" customHeight="1">
      <c r="D637" s="4"/>
      <c r="E637" s="893"/>
      <c r="F637" s="893"/>
      <c r="G637" s="893"/>
      <c r="H637" s="893"/>
      <c r="I637" s="893"/>
      <c r="J637" s="893"/>
      <c r="K637" s="893"/>
      <c r="L637" s="893"/>
      <c r="M637" s="893"/>
      <c r="N637" s="893"/>
      <c r="O637" s="893"/>
      <c r="P637" s="893"/>
      <c r="Q637" s="893"/>
      <c r="R637" s="893"/>
      <c r="S637" s="893"/>
      <c r="T637" s="893"/>
      <c r="U637" s="893"/>
      <c r="V637" s="893"/>
      <c r="W637" s="893"/>
      <c r="X637" s="893"/>
      <c r="Y637" s="893"/>
      <c r="Z637" s="893"/>
      <c r="AA637" s="893"/>
      <c r="AB637" s="893"/>
      <c r="AC637" s="893"/>
      <c r="AD637" s="893"/>
      <c r="AE637" s="893"/>
      <c r="AF637" s="893"/>
      <c r="AG637" s="893"/>
      <c r="AH637" s="893"/>
      <c r="AI637" s="893"/>
      <c r="AJ637" s="893"/>
      <c r="AK637" s="893"/>
      <c r="AL637" s="893"/>
      <c r="AM637" s="893"/>
      <c r="AN637" s="893"/>
      <c r="AO637" s="893"/>
      <c r="AP637" s="893"/>
      <c r="AQ637" s="893"/>
      <c r="AR637" s="893"/>
      <c r="AS637" s="893"/>
      <c r="AT637" s="893"/>
      <c r="AU637" s="893"/>
      <c r="AV637" s="893"/>
      <c r="AW637" s="893"/>
      <c r="AX637" s="893"/>
      <c r="AY637" s="893"/>
      <c r="AZ637" s="893"/>
      <c r="BA637" s="893"/>
      <c r="BB637" s="893"/>
      <c r="BC637" s="893"/>
      <c r="BD637" s="893"/>
      <c r="BE637" s="893"/>
      <c r="BF637" s="893"/>
      <c r="BG637" s="893"/>
      <c r="BH637" s="893"/>
      <c r="BI637" s="893"/>
      <c r="BJ637" s="893"/>
      <c r="BK637" s="893"/>
      <c r="BL637" s="893"/>
    </row>
    <row r="638" spans="4:64" s="892" customFormat="1" ht="10.5" customHeight="1">
      <c r="D638" s="4"/>
      <c r="E638" s="893"/>
      <c r="F638" s="893"/>
      <c r="G638" s="893"/>
      <c r="H638" s="893"/>
      <c r="I638" s="893"/>
      <c r="J638" s="893"/>
      <c r="K638" s="893"/>
      <c r="L638" s="893"/>
      <c r="M638" s="893"/>
      <c r="N638" s="893"/>
      <c r="O638" s="893"/>
      <c r="P638" s="893"/>
      <c r="Q638" s="893"/>
      <c r="R638" s="893"/>
      <c r="S638" s="893"/>
      <c r="T638" s="893"/>
      <c r="U638" s="893"/>
      <c r="V638" s="893"/>
      <c r="W638" s="893"/>
      <c r="X638" s="893"/>
      <c r="Y638" s="893"/>
      <c r="Z638" s="893"/>
      <c r="AA638" s="893"/>
      <c r="AB638" s="893"/>
      <c r="AC638" s="893"/>
      <c r="AD638" s="893"/>
      <c r="AE638" s="893"/>
      <c r="AF638" s="893"/>
      <c r="AG638" s="893"/>
      <c r="AH638" s="893"/>
      <c r="AI638" s="893"/>
      <c r="AJ638" s="893"/>
      <c r="AK638" s="893"/>
      <c r="AL638" s="893"/>
      <c r="AM638" s="893"/>
      <c r="AN638" s="893"/>
      <c r="AO638" s="893"/>
      <c r="AP638" s="893"/>
      <c r="AQ638" s="893"/>
      <c r="AR638" s="893"/>
      <c r="AS638" s="893"/>
      <c r="AT638" s="893"/>
      <c r="AU638" s="893"/>
      <c r="AV638" s="893"/>
      <c r="AW638" s="893"/>
      <c r="AX638" s="893"/>
      <c r="AY638" s="893"/>
      <c r="AZ638" s="893"/>
      <c r="BA638" s="893"/>
      <c r="BB638" s="893"/>
      <c r="BC638" s="893"/>
      <c r="BD638" s="893"/>
      <c r="BE638" s="893"/>
      <c r="BF638" s="893"/>
      <c r="BG638" s="893"/>
      <c r="BH638" s="893"/>
      <c r="BI638" s="893"/>
      <c r="BJ638" s="893"/>
      <c r="BK638" s="893"/>
      <c r="BL638" s="893"/>
    </row>
    <row r="639" spans="4:64" s="892" customFormat="1" ht="17.25" customHeight="1">
      <c r="D639" s="4"/>
      <c r="E639" s="893"/>
      <c r="F639" s="893"/>
      <c r="G639" s="893"/>
      <c r="H639" s="893"/>
      <c r="I639" s="893"/>
      <c r="J639" s="893"/>
      <c r="K639" s="893"/>
      <c r="L639" s="893"/>
      <c r="M639" s="893"/>
      <c r="N639" s="893"/>
      <c r="O639" s="893"/>
      <c r="P639" s="893"/>
      <c r="Q639" s="893"/>
      <c r="R639" s="893"/>
      <c r="S639" s="893"/>
      <c r="T639" s="893"/>
      <c r="U639" s="893"/>
      <c r="V639" s="893"/>
      <c r="W639" s="893"/>
      <c r="X639" s="893"/>
      <c r="Y639" s="893"/>
      <c r="Z639" s="893"/>
      <c r="AA639" s="893"/>
      <c r="AB639" s="893"/>
      <c r="AC639" s="893"/>
      <c r="AD639" s="893"/>
      <c r="AE639" s="893"/>
      <c r="AF639" s="893"/>
      <c r="AG639" s="893"/>
      <c r="AH639" s="893"/>
      <c r="AI639" s="893"/>
      <c r="AJ639" s="893"/>
      <c r="AK639" s="893"/>
      <c r="AL639" s="893"/>
      <c r="AM639" s="893"/>
      <c r="AN639" s="893"/>
      <c r="AO639" s="893"/>
      <c r="AP639" s="893"/>
      <c r="AQ639" s="893"/>
      <c r="AR639" s="893"/>
      <c r="AS639" s="893"/>
      <c r="AT639" s="893"/>
      <c r="AU639" s="893"/>
      <c r="AV639" s="893"/>
      <c r="AW639" s="893"/>
      <c r="AX639" s="893"/>
      <c r="AY639" s="893"/>
      <c r="AZ639" s="893"/>
      <c r="BA639" s="893"/>
      <c r="BB639" s="893"/>
      <c r="BC639" s="893"/>
      <c r="BD639" s="893"/>
      <c r="BE639" s="893"/>
      <c r="BF639" s="893"/>
      <c r="BG639" s="893"/>
      <c r="BH639" s="893"/>
      <c r="BI639" s="893"/>
      <c r="BJ639" s="893"/>
      <c r="BK639" s="893"/>
      <c r="BL639" s="893"/>
    </row>
    <row r="640" spans="4:64" s="892" customFormat="1" ht="17.25" customHeight="1">
      <c r="D640" s="4"/>
      <c r="E640" s="893"/>
      <c r="F640" s="893"/>
      <c r="G640" s="893"/>
      <c r="H640" s="893"/>
      <c r="I640" s="893"/>
      <c r="J640" s="893"/>
      <c r="K640" s="893"/>
      <c r="L640" s="893"/>
      <c r="M640" s="893"/>
      <c r="N640" s="893"/>
      <c r="O640" s="893"/>
      <c r="P640" s="893"/>
      <c r="Q640" s="893"/>
      <c r="R640" s="893"/>
      <c r="S640" s="893"/>
      <c r="T640" s="893"/>
      <c r="U640" s="893"/>
      <c r="V640" s="893"/>
      <c r="W640" s="893"/>
      <c r="X640" s="893"/>
      <c r="Y640" s="893"/>
      <c r="Z640" s="893"/>
      <c r="AA640" s="893"/>
      <c r="AB640" s="893"/>
      <c r="AC640" s="893"/>
      <c r="AD640" s="893"/>
      <c r="AE640" s="893"/>
      <c r="AF640" s="893"/>
      <c r="AG640" s="893"/>
      <c r="AH640" s="893"/>
      <c r="AI640" s="893"/>
      <c r="AJ640" s="893"/>
      <c r="AK640" s="893"/>
      <c r="AL640" s="893"/>
      <c r="AM640" s="893"/>
      <c r="AN640" s="893"/>
      <c r="AO640" s="893"/>
      <c r="AP640" s="893"/>
      <c r="AQ640" s="893"/>
      <c r="AR640" s="893"/>
      <c r="AS640" s="893"/>
      <c r="AT640" s="893"/>
      <c r="AU640" s="893"/>
      <c r="AV640" s="893"/>
      <c r="AW640" s="893"/>
      <c r="AX640" s="893"/>
      <c r="AY640" s="893"/>
      <c r="AZ640" s="893"/>
      <c r="BA640" s="893"/>
      <c r="BB640" s="893"/>
      <c r="BC640" s="893"/>
      <c r="BD640" s="893"/>
      <c r="BE640" s="893"/>
      <c r="BF640" s="893"/>
      <c r="BG640" s="893"/>
      <c r="BH640" s="893"/>
      <c r="BI640" s="893"/>
      <c r="BJ640" s="893"/>
      <c r="BK640" s="893"/>
      <c r="BL640" s="893"/>
    </row>
    <row r="641" spans="4:64" s="892" customFormat="1" ht="17.25" customHeight="1">
      <c r="D641" s="4"/>
      <c r="E641" s="893"/>
      <c r="F641" s="893"/>
      <c r="G641" s="893"/>
      <c r="H641" s="893"/>
      <c r="I641" s="893"/>
      <c r="J641" s="893"/>
      <c r="K641" s="893"/>
      <c r="L641" s="893"/>
      <c r="M641" s="893"/>
      <c r="N641" s="893"/>
      <c r="O641" s="893"/>
      <c r="P641" s="893"/>
      <c r="Q641" s="893"/>
      <c r="R641" s="893"/>
      <c r="S641" s="893"/>
      <c r="T641" s="893"/>
      <c r="U641" s="893"/>
      <c r="V641" s="893"/>
      <c r="W641" s="893"/>
      <c r="X641" s="893"/>
      <c r="Y641" s="893"/>
      <c r="Z641" s="893"/>
      <c r="AA641" s="893"/>
      <c r="AB641" s="893"/>
      <c r="AC641" s="893"/>
      <c r="AD641" s="893"/>
      <c r="AE641" s="893"/>
      <c r="AF641" s="893"/>
      <c r="AG641" s="893"/>
      <c r="AH641" s="893"/>
      <c r="AI641" s="893"/>
      <c r="AJ641" s="893"/>
      <c r="AK641" s="893"/>
      <c r="AL641" s="893"/>
      <c r="AM641" s="893"/>
      <c r="AN641" s="893"/>
      <c r="AO641" s="893"/>
      <c r="AP641" s="893"/>
      <c r="AQ641" s="893"/>
      <c r="AR641" s="893"/>
      <c r="AS641" s="893"/>
      <c r="AT641" s="893"/>
      <c r="AU641" s="893"/>
      <c r="AV641" s="893"/>
      <c r="AW641" s="893"/>
      <c r="AX641" s="893"/>
      <c r="AY641" s="893"/>
      <c r="AZ641" s="893"/>
      <c r="BA641" s="893"/>
      <c r="BB641" s="893"/>
      <c r="BC641" s="893"/>
      <c r="BD641" s="893"/>
      <c r="BE641" s="893"/>
      <c r="BF641" s="893"/>
      <c r="BG641" s="893"/>
      <c r="BH641" s="893"/>
      <c r="BI641" s="893"/>
      <c r="BJ641" s="893"/>
      <c r="BK641" s="893"/>
      <c r="BL641" s="893"/>
    </row>
    <row r="642" spans="4:64" s="892" customFormat="1" ht="17.25" customHeight="1">
      <c r="D642" s="4"/>
      <c r="E642" s="893"/>
      <c r="F642" s="893"/>
      <c r="G642" s="893"/>
      <c r="H642" s="893"/>
      <c r="I642" s="893"/>
      <c r="J642" s="893"/>
      <c r="K642" s="893"/>
      <c r="L642" s="893"/>
      <c r="M642" s="893"/>
      <c r="N642" s="893"/>
      <c r="O642" s="893"/>
      <c r="P642" s="893"/>
      <c r="Q642" s="893"/>
      <c r="R642" s="893"/>
      <c r="S642" s="893"/>
      <c r="T642" s="893"/>
      <c r="U642" s="893"/>
      <c r="V642" s="893"/>
      <c r="W642" s="893"/>
      <c r="X642" s="893"/>
      <c r="Y642" s="893"/>
      <c r="Z642" s="893"/>
      <c r="AA642" s="893"/>
      <c r="AB642" s="893"/>
      <c r="AC642" s="893"/>
      <c r="AD642" s="893"/>
      <c r="AE642" s="893"/>
      <c r="AF642" s="893"/>
      <c r="AG642" s="893"/>
      <c r="AH642" s="893"/>
      <c r="AI642" s="893"/>
      <c r="AJ642" s="893"/>
      <c r="AK642" s="893"/>
      <c r="AL642" s="893"/>
      <c r="AM642" s="893"/>
      <c r="AN642" s="893"/>
      <c r="AO642" s="893"/>
      <c r="AP642" s="893"/>
      <c r="AQ642" s="893"/>
      <c r="AR642" s="893"/>
      <c r="AS642" s="893"/>
      <c r="AT642" s="893"/>
      <c r="AU642" s="893"/>
      <c r="AV642" s="893"/>
      <c r="AW642" s="893"/>
      <c r="AX642" s="893"/>
      <c r="AY642" s="893"/>
      <c r="AZ642" s="893"/>
      <c r="BA642" s="893"/>
      <c r="BB642" s="893"/>
      <c r="BC642" s="893"/>
      <c r="BD642" s="893"/>
      <c r="BE642" s="893"/>
      <c r="BF642" s="893"/>
      <c r="BG642" s="893"/>
      <c r="BH642" s="893"/>
      <c r="BI642" s="893"/>
      <c r="BJ642" s="893"/>
      <c r="BK642" s="893"/>
      <c r="BL642" s="893"/>
    </row>
    <row r="643" spans="4:64" s="892" customFormat="1" ht="12" customHeight="1">
      <c r="D643" s="4"/>
      <c r="E643" s="893"/>
      <c r="F643" s="893"/>
      <c r="G643" s="893"/>
      <c r="H643" s="893"/>
      <c r="I643" s="893"/>
      <c r="J643" s="893"/>
      <c r="K643" s="893"/>
      <c r="L643" s="893"/>
      <c r="M643" s="893"/>
      <c r="N643" s="893"/>
      <c r="O643" s="893"/>
      <c r="P643" s="893"/>
      <c r="Q643" s="893"/>
      <c r="R643" s="893"/>
      <c r="S643" s="893"/>
      <c r="T643" s="893"/>
      <c r="U643" s="893"/>
      <c r="V643" s="893"/>
      <c r="W643" s="893"/>
      <c r="X643" s="893"/>
      <c r="Y643" s="893"/>
      <c r="Z643" s="893"/>
      <c r="AA643" s="893"/>
      <c r="AB643" s="893"/>
      <c r="AC643" s="893"/>
      <c r="AD643" s="893"/>
      <c r="AE643" s="893"/>
      <c r="AF643" s="893"/>
      <c r="AG643" s="893"/>
      <c r="AH643" s="893"/>
      <c r="AI643" s="893"/>
      <c r="AJ643" s="893"/>
      <c r="AK643" s="893"/>
      <c r="AL643" s="893"/>
      <c r="AM643" s="893"/>
      <c r="AN643" s="893"/>
      <c r="AO643" s="893"/>
      <c r="AP643" s="893"/>
      <c r="AQ643" s="893"/>
      <c r="AR643" s="893"/>
      <c r="AS643" s="893"/>
      <c r="AT643" s="893"/>
      <c r="AU643" s="893"/>
      <c r="AV643" s="893"/>
      <c r="AW643" s="893"/>
      <c r="AX643" s="893"/>
      <c r="AY643" s="893"/>
      <c r="AZ643" s="893"/>
      <c r="BA643" s="893"/>
      <c r="BB643" s="893"/>
      <c r="BC643" s="893"/>
      <c r="BD643" s="893"/>
      <c r="BE643" s="893"/>
      <c r="BF643" s="893"/>
      <c r="BG643" s="893"/>
      <c r="BH643" s="893"/>
      <c r="BI643" s="893"/>
      <c r="BJ643" s="893"/>
      <c r="BK643" s="893"/>
      <c r="BL643" s="893"/>
    </row>
    <row r="644" spans="4:64" s="892" customFormat="1" ht="15" customHeight="1">
      <c r="D644" s="4"/>
      <c r="E644" s="893"/>
      <c r="F644" s="893"/>
      <c r="G644" s="893"/>
      <c r="H644" s="893"/>
      <c r="I644" s="893"/>
      <c r="J644" s="893"/>
      <c r="K644" s="893"/>
      <c r="L644" s="893"/>
      <c r="M644" s="893"/>
      <c r="N644" s="893"/>
      <c r="O644" s="893"/>
      <c r="P644" s="893"/>
      <c r="Q644" s="893"/>
      <c r="R644" s="893"/>
      <c r="S644" s="893"/>
      <c r="T644" s="893"/>
      <c r="U644" s="893"/>
      <c r="V644" s="893"/>
      <c r="W644" s="893"/>
      <c r="X644" s="893"/>
      <c r="Y644" s="893"/>
      <c r="Z644" s="893"/>
      <c r="AA644" s="893"/>
      <c r="AB644" s="893"/>
      <c r="AC644" s="893"/>
      <c r="AD644" s="893"/>
      <c r="AE644" s="893"/>
      <c r="AF644" s="893"/>
      <c r="AG644" s="893"/>
      <c r="AH644" s="893"/>
      <c r="AI644" s="893"/>
      <c r="AJ644" s="893"/>
      <c r="AK644" s="893"/>
      <c r="AL644" s="893"/>
      <c r="AM644" s="893"/>
      <c r="AN644" s="893"/>
      <c r="AO644" s="893"/>
      <c r="AP644" s="893"/>
      <c r="AQ644" s="893"/>
      <c r="AR644" s="893"/>
      <c r="AS644" s="893"/>
      <c r="AT644" s="893"/>
      <c r="AU644" s="893"/>
      <c r="AV644" s="893"/>
      <c r="AW644" s="893"/>
      <c r="AX644" s="893"/>
      <c r="AY644" s="893"/>
      <c r="AZ644" s="893"/>
      <c r="BA644" s="893"/>
      <c r="BB644" s="893"/>
      <c r="BC644" s="893"/>
      <c r="BD644" s="893"/>
      <c r="BE644" s="893"/>
      <c r="BF644" s="893"/>
      <c r="BG644" s="893"/>
      <c r="BH644" s="893"/>
      <c r="BI644" s="893"/>
      <c r="BJ644" s="893"/>
      <c r="BK644" s="893"/>
      <c r="BL644" s="893"/>
    </row>
    <row r="645" spans="4:64" s="892" customFormat="1" ht="15" customHeight="1">
      <c r="D645" s="4"/>
      <c r="E645" s="893"/>
      <c r="F645" s="893"/>
      <c r="G645" s="893"/>
      <c r="H645" s="893"/>
      <c r="I645" s="893"/>
      <c r="J645" s="893"/>
      <c r="K645" s="893"/>
      <c r="L645" s="893"/>
      <c r="M645" s="893"/>
      <c r="N645" s="893"/>
      <c r="O645" s="893"/>
      <c r="P645" s="893"/>
      <c r="Q645" s="893"/>
      <c r="R645" s="893"/>
      <c r="S645" s="893"/>
      <c r="T645" s="893"/>
      <c r="U645" s="893"/>
      <c r="V645" s="893"/>
      <c r="W645" s="893"/>
      <c r="X645" s="893"/>
      <c r="Y645" s="893"/>
      <c r="Z645" s="893"/>
      <c r="AA645" s="893"/>
      <c r="AB645" s="893"/>
      <c r="AC645" s="893"/>
      <c r="AD645" s="893"/>
      <c r="AE645" s="893"/>
      <c r="AF645" s="893"/>
      <c r="AG645" s="893"/>
      <c r="AH645" s="893"/>
      <c r="AI645" s="893"/>
      <c r="AJ645" s="893"/>
      <c r="AK645" s="893"/>
      <c r="AL645" s="893"/>
      <c r="AM645" s="893"/>
      <c r="AN645" s="893"/>
      <c r="AO645" s="893"/>
      <c r="AP645" s="893"/>
      <c r="AQ645" s="893"/>
      <c r="AR645" s="893"/>
      <c r="AS645" s="893"/>
      <c r="AT645" s="893"/>
      <c r="AU645" s="893"/>
      <c r="AV645" s="893"/>
      <c r="AW645" s="893"/>
      <c r="AX645" s="893"/>
      <c r="AY645" s="893"/>
      <c r="AZ645" s="893"/>
      <c r="BA645" s="893"/>
      <c r="BB645" s="893"/>
      <c r="BC645" s="893"/>
      <c r="BD645" s="893"/>
      <c r="BE645" s="893"/>
      <c r="BF645" s="893"/>
      <c r="BG645" s="893"/>
      <c r="BH645" s="893"/>
      <c r="BI645" s="893"/>
      <c r="BJ645" s="893"/>
      <c r="BK645" s="893"/>
      <c r="BL645" s="893"/>
    </row>
    <row r="646" spans="4:64" s="892" customFormat="1" ht="45.75" customHeight="1">
      <c r="D646" s="4"/>
      <c r="E646" s="893"/>
      <c r="F646" s="893"/>
      <c r="G646" s="893"/>
      <c r="H646" s="893"/>
      <c r="I646" s="893"/>
      <c r="J646" s="893"/>
      <c r="K646" s="893"/>
      <c r="L646" s="893"/>
      <c r="M646" s="893"/>
      <c r="N646" s="893"/>
      <c r="O646" s="893"/>
      <c r="P646" s="893"/>
      <c r="Q646" s="893"/>
      <c r="R646" s="893"/>
      <c r="S646" s="893"/>
      <c r="T646" s="893"/>
      <c r="U646" s="893"/>
      <c r="V646" s="893"/>
      <c r="W646" s="893"/>
      <c r="X646" s="893"/>
      <c r="Y646" s="893"/>
      <c r="Z646" s="893"/>
      <c r="AA646" s="893"/>
      <c r="AB646" s="893"/>
      <c r="AC646" s="893"/>
      <c r="AD646" s="893"/>
      <c r="AE646" s="893"/>
      <c r="AF646" s="893"/>
      <c r="AG646" s="893"/>
      <c r="AH646" s="893"/>
      <c r="AI646" s="893"/>
      <c r="AJ646" s="893"/>
      <c r="AK646" s="893"/>
      <c r="AL646" s="893"/>
      <c r="AM646" s="893"/>
      <c r="AN646" s="893"/>
      <c r="AO646" s="893"/>
      <c r="AP646" s="893"/>
      <c r="AQ646" s="893"/>
      <c r="AR646" s="893"/>
      <c r="AS646" s="893"/>
      <c r="AT646" s="893"/>
      <c r="AU646" s="893"/>
      <c r="AV646" s="893"/>
      <c r="AW646" s="893"/>
      <c r="AX646" s="893"/>
      <c r="AY646" s="893"/>
      <c r="AZ646" s="893"/>
      <c r="BA646" s="893"/>
      <c r="BB646" s="893"/>
      <c r="BC646" s="893"/>
      <c r="BD646" s="893"/>
      <c r="BE646" s="893"/>
      <c r="BF646" s="893"/>
      <c r="BG646" s="893"/>
      <c r="BH646" s="893"/>
      <c r="BI646" s="893"/>
      <c r="BJ646" s="893"/>
      <c r="BK646" s="893"/>
      <c r="BL646" s="893"/>
    </row>
    <row r="647" spans="4:64" s="892" customFormat="1" ht="49.5" customHeight="1">
      <c r="D647" s="4"/>
      <c r="E647" s="893"/>
      <c r="F647" s="893"/>
      <c r="G647" s="893"/>
      <c r="H647" s="893"/>
      <c r="I647" s="893"/>
      <c r="J647" s="893"/>
      <c r="K647" s="893"/>
      <c r="L647" s="893"/>
      <c r="M647" s="893"/>
      <c r="N647" s="893"/>
      <c r="O647" s="893"/>
      <c r="P647" s="893"/>
      <c r="Q647" s="893"/>
      <c r="R647" s="893"/>
      <c r="S647" s="893"/>
      <c r="T647" s="893"/>
      <c r="U647" s="893"/>
      <c r="V647" s="893"/>
      <c r="W647" s="893"/>
      <c r="X647" s="893"/>
      <c r="Y647" s="893"/>
      <c r="Z647" s="893"/>
      <c r="AA647" s="893"/>
      <c r="AB647" s="893"/>
      <c r="AC647" s="893"/>
      <c r="AD647" s="893"/>
      <c r="AE647" s="893"/>
      <c r="AF647" s="893"/>
      <c r="AG647" s="893"/>
      <c r="AH647" s="893"/>
      <c r="AI647" s="893"/>
      <c r="AJ647" s="893"/>
      <c r="AK647" s="893"/>
      <c r="AL647" s="893"/>
      <c r="AM647" s="893"/>
      <c r="AN647" s="893"/>
      <c r="AO647" s="893"/>
      <c r="AP647" s="893"/>
      <c r="AQ647" s="893"/>
      <c r="AR647" s="893"/>
      <c r="AS647" s="893"/>
      <c r="AT647" s="893"/>
      <c r="AU647" s="893"/>
      <c r="AV647" s="893"/>
      <c r="AW647" s="893"/>
      <c r="AX647" s="893"/>
      <c r="AY647" s="893"/>
      <c r="AZ647" s="893"/>
      <c r="BA647" s="893"/>
      <c r="BB647" s="893"/>
      <c r="BC647" s="893"/>
      <c r="BD647" s="893"/>
      <c r="BE647" s="893"/>
      <c r="BF647" s="893"/>
      <c r="BG647" s="893"/>
      <c r="BH647" s="893"/>
      <c r="BI647" s="893"/>
      <c r="BJ647" s="893"/>
      <c r="BK647" s="893"/>
      <c r="BL647" s="893"/>
    </row>
    <row r="648" spans="4:64" s="892" customFormat="1" ht="12.75" customHeight="1">
      <c r="D648" s="4"/>
      <c r="E648" s="893"/>
      <c r="F648" s="893"/>
      <c r="G648" s="893"/>
      <c r="H648" s="893"/>
      <c r="I648" s="893"/>
      <c r="J648" s="893"/>
      <c r="K648" s="893"/>
      <c r="L648" s="893"/>
      <c r="M648" s="893"/>
      <c r="N648" s="893"/>
      <c r="O648" s="893"/>
      <c r="P648" s="893"/>
      <c r="Q648" s="893"/>
      <c r="R648" s="893"/>
      <c r="S648" s="893"/>
      <c r="T648" s="893"/>
      <c r="U648" s="893"/>
      <c r="V648" s="893"/>
      <c r="W648" s="893"/>
      <c r="X648" s="893"/>
      <c r="Y648" s="893"/>
      <c r="Z648" s="893"/>
      <c r="AA648" s="893"/>
      <c r="AB648" s="893"/>
      <c r="AC648" s="893"/>
      <c r="AD648" s="893"/>
      <c r="AE648" s="893"/>
      <c r="AF648" s="893"/>
      <c r="AG648" s="893"/>
      <c r="AH648" s="893"/>
      <c r="AI648" s="893"/>
      <c r="AJ648" s="893"/>
      <c r="AK648" s="893"/>
      <c r="AL648" s="893"/>
      <c r="AM648" s="893"/>
      <c r="AN648" s="893"/>
      <c r="AO648" s="893"/>
      <c r="AP648" s="893"/>
      <c r="AQ648" s="893"/>
      <c r="AR648" s="893"/>
      <c r="AS648" s="893"/>
      <c r="AT648" s="893"/>
      <c r="AU648" s="893"/>
      <c r="AV648" s="893"/>
      <c r="AW648" s="893"/>
      <c r="AX648" s="893"/>
      <c r="AY648" s="893"/>
      <c r="AZ648" s="893"/>
      <c r="BA648" s="893"/>
      <c r="BB648" s="893"/>
      <c r="BC648" s="893"/>
      <c r="BD648" s="893"/>
      <c r="BE648" s="893"/>
      <c r="BF648" s="893"/>
      <c r="BG648" s="893"/>
      <c r="BH648" s="893"/>
      <c r="BI648" s="893"/>
      <c r="BJ648" s="893"/>
      <c r="BK648" s="893"/>
      <c r="BL648" s="893"/>
    </row>
    <row r="649" spans="4:64" s="892" customFormat="1" ht="11.1" customHeight="1">
      <c r="D649" s="4"/>
      <c r="E649" s="893"/>
      <c r="F649" s="893"/>
      <c r="G649" s="893"/>
      <c r="H649" s="893"/>
      <c r="I649" s="893"/>
      <c r="J649" s="893"/>
      <c r="K649" s="893"/>
      <c r="L649" s="893"/>
      <c r="M649" s="893"/>
      <c r="N649" s="893"/>
      <c r="O649" s="893"/>
      <c r="P649" s="893"/>
      <c r="Q649" s="893"/>
      <c r="R649" s="893"/>
      <c r="S649" s="893"/>
      <c r="T649" s="893"/>
      <c r="U649" s="893"/>
      <c r="V649" s="893"/>
      <c r="W649" s="893"/>
      <c r="X649" s="893"/>
      <c r="Y649" s="893"/>
      <c r="Z649" s="893"/>
      <c r="AA649" s="893"/>
      <c r="AB649" s="893"/>
      <c r="AC649" s="893"/>
      <c r="AD649" s="893"/>
      <c r="AE649" s="893"/>
      <c r="AF649" s="893"/>
      <c r="AG649" s="893"/>
      <c r="AH649" s="893"/>
      <c r="AI649" s="893"/>
      <c r="AJ649" s="893"/>
      <c r="AK649" s="893"/>
      <c r="AL649" s="893"/>
      <c r="AM649" s="893"/>
      <c r="AN649" s="893"/>
      <c r="AO649" s="893"/>
      <c r="AP649" s="893"/>
      <c r="AQ649" s="893"/>
      <c r="AR649" s="893"/>
      <c r="AS649" s="893"/>
      <c r="AT649" s="893"/>
      <c r="AU649" s="893"/>
      <c r="AV649" s="893"/>
      <c r="AW649" s="893"/>
      <c r="AX649" s="893"/>
      <c r="AY649" s="893"/>
      <c r="AZ649" s="893"/>
      <c r="BA649" s="893"/>
      <c r="BB649" s="893"/>
      <c r="BC649" s="893"/>
      <c r="BD649" s="893"/>
      <c r="BE649" s="893"/>
      <c r="BF649" s="893"/>
      <c r="BG649" s="893"/>
      <c r="BH649" s="893"/>
      <c r="BI649" s="893"/>
      <c r="BJ649" s="893"/>
      <c r="BK649" s="893"/>
      <c r="BL649" s="893"/>
    </row>
    <row r="650" spans="4:64" s="892" customFormat="1" ht="24" customHeight="1">
      <c r="D650" s="4"/>
      <c r="E650" s="893"/>
      <c r="F650" s="893"/>
      <c r="G650" s="893"/>
      <c r="H650" s="893"/>
      <c r="I650" s="893"/>
      <c r="J650" s="893"/>
      <c r="K650" s="893"/>
      <c r="L650" s="893"/>
      <c r="M650" s="893"/>
      <c r="N650" s="893"/>
      <c r="O650" s="893"/>
      <c r="P650" s="893"/>
      <c r="Q650" s="893"/>
      <c r="R650" s="893"/>
      <c r="S650" s="893"/>
      <c r="T650" s="893"/>
      <c r="U650" s="893"/>
      <c r="V650" s="893"/>
      <c r="W650" s="893"/>
      <c r="X650" s="893"/>
      <c r="Y650" s="893"/>
      <c r="Z650" s="893"/>
      <c r="AA650" s="893"/>
      <c r="AB650" s="893"/>
      <c r="AC650" s="893"/>
      <c r="AD650" s="893"/>
      <c r="AE650" s="893"/>
      <c r="AF650" s="893"/>
      <c r="AG650" s="893"/>
      <c r="AH650" s="893"/>
      <c r="AI650" s="893"/>
      <c r="AJ650" s="893"/>
      <c r="AK650" s="893"/>
      <c r="AL650" s="893"/>
      <c r="AM650" s="893"/>
      <c r="AN650" s="893"/>
      <c r="AO650" s="893"/>
      <c r="AP650" s="893"/>
      <c r="AQ650" s="893"/>
      <c r="AR650" s="893"/>
      <c r="AS650" s="893"/>
      <c r="AT650" s="893"/>
      <c r="AU650" s="893"/>
      <c r="AV650" s="893"/>
      <c r="AW650" s="893"/>
      <c r="AX650" s="893"/>
      <c r="AY650" s="893"/>
      <c r="AZ650" s="893"/>
      <c r="BA650" s="893"/>
      <c r="BB650" s="893"/>
      <c r="BC650" s="893"/>
      <c r="BD650" s="893"/>
      <c r="BE650" s="893"/>
      <c r="BF650" s="893"/>
      <c r="BG650" s="893"/>
      <c r="BH650" s="893"/>
      <c r="BI650" s="893"/>
      <c r="BJ650" s="893"/>
      <c r="BK650" s="893"/>
      <c r="BL650" s="893"/>
    </row>
    <row r="651" spans="4:64" s="892" customFormat="1" ht="11.1" customHeight="1">
      <c r="D651" s="4"/>
      <c r="E651" s="893"/>
      <c r="F651" s="893"/>
      <c r="G651" s="893"/>
      <c r="H651" s="893"/>
      <c r="I651" s="893"/>
      <c r="J651" s="893"/>
      <c r="K651" s="893"/>
      <c r="L651" s="893"/>
      <c r="M651" s="893"/>
      <c r="N651" s="893"/>
      <c r="O651" s="893"/>
      <c r="P651" s="893"/>
      <c r="Q651" s="893"/>
      <c r="R651" s="893"/>
      <c r="S651" s="893"/>
      <c r="T651" s="893"/>
      <c r="U651" s="893"/>
      <c r="V651" s="893"/>
      <c r="W651" s="893"/>
      <c r="X651" s="893"/>
      <c r="Y651" s="893"/>
      <c r="Z651" s="893"/>
      <c r="AA651" s="893"/>
      <c r="AB651" s="893"/>
      <c r="AC651" s="893"/>
      <c r="AD651" s="893"/>
      <c r="AE651" s="893"/>
      <c r="AF651" s="893"/>
      <c r="AG651" s="893"/>
      <c r="AH651" s="893"/>
      <c r="AI651" s="893"/>
      <c r="AJ651" s="893"/>
      <c r="AK651" s="893"/>
      <c r="AL651" s="893"/>
      <c r="AM651" s="893"/>
      <c r="AN651" s="893"/>
      <c r="AO651" s="893"/>
      <c r="AP651" s="893"/>
      <c r="AQ651" s="893"/>
      <c r="AR651" s="893"/>
      <c r="AS651" s="893"/>
      <c r="AT651" s="893"/>
      <c r="AU651" s="893"/>
      <c r="AV651" s="893"/>
      <c r="AW651" s="893"/>
      <c r="AX651" s="893"/>
      <c r="AY651" s="893"/>
      <c r="AZ651" s="893"/>
      <c r="BA651" s="893"/>
      <c r="BB651" s="893"/>
      <c r="BC651" s="893"/>
      <c r="BD651" s="893"/>
      <c r="BE651" s="893"/>
      <c r="BF651" s="893"/>
      <c r="BG651" s="893"/>
      <c r="BH651" s="893"/>
      <c r="BI651" s="893"/>
      <c r="BJ651" s="893"/>
      <c r="BK651" s="893"/>
      <c r="BL651" s="893"/>
    </row>
    <row r="652" spans="4:64" s="892" customFormat="1" ht="12.75" customHeight="1">
      <c r="D652" s="4"/>
      <c r="E652" s="893"/>
      <c r="F652" s="893"/>
      <c r="G652" s="893"/>
      <c r="H652" s="893"/>
      <c r="I652" s="893"/>
      <c r="J652" s="893"/>
      <c r="K652" s="893"/>
      <c r="L652" s="893"/>
      <c r="M652" s="893"/>
      <c r="N652" s="893"/>
      <c r="O652" s="893"/>
      <c r="P652" s="893"/>
      <c r="Q652" s="893"/>
      <c r="R652" s="893"/>
      <c r="S652" s="893"/>
      <c r="T652" s="893"/>
      <c r="U652" s="893"/>
      <c r="V652" s="893"/>
      <c r="W652" s="893"/>
      <c r="X652" s="893"/>
      <c r="Y652" s="893"/>
      <c r="Z652" s="893"/>
      <c r="AA652" s="893"/>
      <c r="AB652" s="893"/>
      <c r="AC652" s="893"/>
      <c r="AD652" s="893"/>
      <c r="AE652" s="893"/>
      <c r="AF652" s="893"/>
      <c r="AG652" s="893"/>
      <c r="AH652" s="893"/>
      <c r="AI652" s="893"/>
      <c r="AJ652" s="893"/>
      <c r="AK652" s="893"/>
      <c r="AL652" s="893"/>
      <c r="AM652" s="893"/>
      <c r="AN652" s="893"/>
      <c r="AO652" s="893"/>
      <c r="AP652" s="893"/>
      <c r="AQ652" s="893"/>
      <c r="AR652" s="893"/>
      <c r="AS652" s="893"/>
      <c r="AT652" s="893"/>
      <c r="AU652" s="893"/>
      <c r="AV652" s="893"/>
      <c r="AW652" s="893"/>
      <c r="AX652" s="893"/>
      <c r="AY652" s="893"/>
      <c r="AZ652" s="893"/>
      <c r="BA652" s="893"/>
      <c r="BB652" s="893"/>
      <c r="BC652" s="893"/>
      <c r="BD652" s="893"/>
      <c r="BE652" s="893"/>
      <c r="BF652" s="893"/>
      <c r="BG652" s="893"/>
      <c r="BH652" s="893"/>
      <c r="BI652" s="893"/>
      <c r="BJ652" s="893"/>
      <c r="BK652" s="893"/>
      <c r="BL652" s="893"/>
    </row>
    <row r="653" spans="4:64" s="892" customFormat="1" ht="11.1" customHeight="1">
      <c r="D653" s="4"/>
      <c r="E653" s="893"/>
      <c r="F653" s="893"/>
      <c r="G653" s="893"/>
      <c r="H653" s="893"/>
      <c r="I653" s="893"/>
      <c r="J653" s="893"/>
      <c r="K653" s="893"/>
      <c r="L653" s="893"/>
      <c r="M653" s="893"/>
      <c r="N653" s="893"/>
      <c r="O653" s="893"/>
      <c r="P653" s="893"/>
      <c r="Q653" s="893"/>
      <c r="R653" s="893"/>
      <c r="S653" s="893"/>
      <c r="T653" s="893"/>
      <c r="U653" s="893"/>
      <c r="V653" s="893"/>
      <c r="W653" s="893"/>
      <c r="X653" s="893"/>
      <c r="Y653" s="893"/>
      <c r="Z653" s="893"/>
      <c r="AA653" s="893"/>
      <c r="AB653" s="893"/>
      <c r="AC653" s="893"/>
      <c r="AD653" s="893"/>
      <c r="AE653" s="893"/>
      <c r="AF653" s="893"/>
      <c r="AG653" s="893"/>
      <c r="AH653" s="893"/>
      <c r="AI653" s="893"/>
      <c r="AJ653" s="893"/>
      <c r="AK653" s="893"/>
      <c r="AL653" s="893"/>
      <c r="AM653" s="893"/>
      <c r="AN653" s="893"/>
      <c r="AO653" s="893"/>
      <c r="AP653" s="893"/>
      <c r="AQ653" s="893"/>
      <c r="AR653" s="893"/>
      <c r="AS653" s="893"/>
      <c r="AT653" s="893"/>
      <c r="AU653" s="893"/>
      <c r="AV653" s="893"/>
      <c r="AW653" s="893"/>
      <c r="AX653" s="893"/>
      <c r="AY653" s="893"/>
      <c r="AZ653" s="893"/>
      <c r="BA653" s="893"/>
      <c r="BB653" s="893"/>
      <c r="BC653" s="893"/>
      <c r="BD653" s="893"/>
      <c r="BE653" s="893"/>
      <c r="BF653" s="893"/>
      <c r="BG653" s="893"/>
      <c r="BH653" s="893"/>
      <c r="BI653" s="893"/>
      <c r="BJ653" s="893"/>
      <c r="BK653" s="893"/>
      <c r="BL653" s="893"/>
    </row>
    <row r="654" spans="4:64" s="892" customFormat="1" ht="12.75" customHeight="1">
      <c r="D654" s="4"/>
      <c r="E654" s="893"/>
      <c r="F654" s="893"/>
      <c r="G654" s="893"/>
      <c r="H654" s="893"/>
      <c r="I654" s="893"/>
      <c r="J654" s="893"/>
      <c r="K654" s="893"/>
      <c r="L654" s="893"/>
      <c r="M654" s="893"/>
      <c r="N654" s="893"/>
      <c r="O654" s="893"/>
      <c r="P654" s="893"/>
      <c r="Q654" s="893"/>
      <c r="R654" s="893"/>
      <c r="S654" s="893"/>
      <c r="T654" s="893"/>
      <c r="U654" s="893"/>
      <c r="V654" s="893"/>
      <c r="W654" s="893"/>
      <c r="X654" s="893"/>
      <c r="Y654" s="893"/>
      <c r="Z654" s="893"/>
      <c r="AA654" s="893"/>
      <c r="AB654" s="893"/>
      <c r="AC654" s="893"/>
      <c r="AD654" s="893"/>
      <c r="AE654" s="893"/>
      <c r="AF654" s="893"/>
      <c r="AG654" s="893"/>
      <c r="AH654" s="893"/>
      <c r="AI654" s="893"/>
      <c r="AJ654" s="893"/>
      <c r="AK654" s="893"/>
      <c r="AL654" s="893"/>
      <c r="AM654" s="893"/>
      <c r="AN654" s="893"/>
      <c r="AO654" s="893"/>
      <c r="AP654" s="893"/>
      <c r="AQ654" s="893"/>
      <c r="AR654" s="893"/>
      <c r="AS654" s="893"/>
      <c r="AT654" s="893"/>
      <c r="AU654" s="893"/>
      <c r="AV654" s="893"/>
      <c r="AW654" s="893"/>
      <c r="AX654" s="893"/>
      <c r="AY654" s="893"/>
      <c r="AZ654" s="893"/>
      <c r="BA654" s="893"/>
      <c r="BB654" s="893"/>
      <c r="BC654" s="893"/>
      <c r="BD654" s="893"/>
      <c r="BE654" s="893"/>
      <c r="BF654" s="893"/>
      <c r="BG654" s="893"/>
      <c r="BH654" s="893"/>
      <c r="BI654" s="893"/>
      <c r="BJ654" s="893"/>
      <c r="BK654" s="893"/>
      <c r="BL654" s="893"/>
    </row>
    <row r="655" spans="4:64" s="892" customFormat="1" ht="12.75" customHeight="1">
      <c r="D655" s="4"/>
      <c r="E655" s="893"/>
      <c r="F655" s="893"/>
      <c r="G655" s="893"/>
      <c r="H655" s="893"/>
      <c r="I655" s="893"/>
      <c r="J655" s="893"/>
      <c r="K655" s="893"/>
      <c r="L655" s="893"/>
      <c r="M655" s="893"/>
      <c r="N655" s="893"/>
      <c r="O655" s="893"/>
      <c r="P655" s="893"/>
      <c r="Q655" s="893"/>
      <c r="R655" s="893"/>
      <c r="S655" s="893"/>
      <c r="T655" s="893"/>
      <c r="U655" s="893"/>
      <c r="V655" s="893"/>
      <c r="W655" s="893"/>
      <c r="X655" s="893"/>
      <c r="Y655" s="893"/>
      <c r="Z655" s="893"/>
      <c r="AA655" s="893"/>
      <c r="AB655" s="893"/>
      <c r="AC655" s="893"/>
      <c r="AD655" s="893"/>
      <c r="AE655" s="893"/>
      <c r="AF655" s="893"/>
      <c r="AG655" s="893"/>
      <c r="AH655" s="893"/>
      <c r="AI655" s="893"/>
      <c r="AJ655" s="893"/>
      <c r="AK655" s="893"/>
      <c r="AL655" s="893"/>
      <c r="AM655" s="893"/>
      <c r="AN655" s="893"/>
      <c r="AO655" s="893"/>
      <c r="AP655" s="893"/>
      <c r="AQ655" s="893"/>
      <c r="AR655" s="893"/>
      <c r="AS655" s="893"/>
      <c r="AT655" s="893"/>
      <c r="AU655" s="893"/>
      <c r="AV655" s="893"/>
      <c r="AW655" s="893"/>
      <c r="AX655" s="893"/>
      <c r="AY655" s="893"/>
      <c r="AZ655" s="893"/>
      <c r="BA655" s="893"/>
      <c r="BB655" s="893"/>
      <c r="BC655" s="893"/>
      <c r="BD655" s="893"/>
      <c r="BE655" s="893"/>
      <c r="BF655" s="893"/>
      <c r="BG655" s="893"/>
      <c r="BH655" s="893"/>
      <c r="BI655" s="893"/>
      <c r="BJ655" s="893"/>
      <c r="BK655" s="893"/>
      <c r="BL655" s="893"/>
    </row>
    <row r="656" spans="4:64" s="892" customFormat="1" ht="12.75" customHeight="1">
      <c r="D656" s="4"/>
      <c r="E656" s="893"/>
      <c r="F656" s="893"/>
      <c r="G656" s="893"/>
      <c r="H656" s="893"/>
      <c r="I656" s="893"/>
      <c r="J656" s="893"/>
      <c r="K656" s="893"/>
      <c r="L656" s="893"/>
      <c r="M656" s="893"/>
      <c r="N656" s="893"/>
      <c r="O656" s="893"/>
      <c r="P656" s="893"/>
      <c r="Q656" s="893"/>
      <c r="R656" s="893"/>
      <c r="S656" s="893"/>
      <c r="T656" s="893"/>
      <c r="U656" s="893"/>
      <c r="V656" s="893"/>
      <c r="W656" s="893"/>
      <c r="X656" s="893"/>
      <c r="Y656" s="893"/>
      <c r="Z656" s="893"/>
      <c r="AA656" s="893"/>
      <c r="AB656" s="893"/>
      <c r="AC656" s="893"/>
      <c r="AD656" s="893"/>
      <c r="AE656" s="893"/>
      <c r="AF656" s="893"/>
      <c r="AG656" s="893"/>
      <c r="AH656" s="893"/>
      <c r="AI656" s="893"/>
      <c r="AJ656" s="893"/>
      <c r="AK656" s="893"/>
      <c r="AL656" s="893"/>
      <c r="AM656" s="893"/>
      <c r="AN656" s="893"/>
      <c r="AO656" s="893"/>
      <c r="AP656" s="893"/>
      <c r="AQ656" s="893"/>
      <c r="AR656" s="893"/>
      <c r="AS656" s="893"/>
      <c r="AT656" s="893"/>
      <c r="AU656" s="893"/>
      <c r="AV656" s="893"/>
      <c r="AW656" s="893"/>
      <c r="AX656" s="893"/>
      <c r="AY656" s="893"/>
      <c r="AZ656" s="893"/>
      <c r="BA656" s="893"/>
      <c r="BB656" s="893"/>
      <c r="BC656" s="893"/>
      <c r="BD656" s="893"/>
      <c r="BE656" s="893"/>
      <c r="BF656" s="893"/>
      <c r="BG656" s="893"/>
      <c r="BH656" s="893"/>
      <c r="BI656" s="893"/>
      <c r="BJ656" s="893"/>
      <c r="BK656" s="893"/>
      <c r="BL656" s="893"/>
    </row>
    <row r="657" spans="4:64" s="892" customFormat="1" ht="12.75" customHeight="1">
      <c r="D657" s="4"/>
      <c r="E657" s="893"/>
      <c r="F657" s="893"/>
      <c r="G657" s="893"/>
      <c r="H657" s="893"/>
      <c r="I657" s="893"/>
      <c r="J657" s="893"/>
      <c r="K657" s="893"/>
      <c r="L657" s="893"/>
      <c r="M657" s="893"/>
      <c r="N657" s="893"/>
      <c r="O657" s="893"/>
      <c r="P657" s="893"/>
      <c r="Q657" s="893"/>
      <c r="R657" s="893"/>
      <c r="S657" s="893"/>
      <c r="T657" s="893"/>
      <c r="U657" s="893"/>
      <c r="V657" s="893"/>
      <c r="W657" s="893"/>
      <c r="X657" s="893"/>
      <c r="Y657" s="893"/>
      <c r="Z657" s="893"/>
      <c r="AA657" s="893"/>
      <c r="AB657" s="893"/>
      <c r="AC657" s="893"/>
      <c r="AD657" s="893"/>
      <c r="AE657" s="893"/>
      <c r="AF657" s="893"/>
      <c r="AG657" s="893"/>
      <c r="AH657" s="893"/>
      <c r="AI657" s="893"/>
      <c r="AJ657" s="893"/>
      <c r="AK657" s="893"/>
      <c r="AL657" s="893"/>
      <c r="AM657" s="893"/>
      <c r="AN657" s="893"/>
      <c r="AO657" s="893"/>
      <c r="AP657" s="893"/>
      <c r="AQ657" s="893"/>
      <c r="AR657" s="893"/>
      <c r="AS657" s="893"/>
      <c r="AT657" s="893"/>
      <c r="AU657" s="893"/>
      <c r="AV657" s="893"/>
      <c r="AW657" s="893"/>
      <c r="AX657" s="893"/>
      <c r="AY657" s="893"/>
      <c r="AZ657" s="893"/>
      <c r="BA657" s="893"/>
      <c r="BB657" s="893"/>
      <c r="BC657" s="893"/>
      <c r="BD657" s="893"/>
      <c r="BE657" s="893"/>
      <c r="BF657" s="893"/>
      <c r="BG657" s="893"/>
      <c r="BH657" s="893"/>
      <c r="BI657" s="893"/>
      <c r="BJ657" s="893"/>
      <c r="BK657" s="893"/>
      <c r="BL657" s="893"/>
    </row>
    <row r="658" spans="4:64" s="892" customFormat="1" ht="12.75" customHeight="1">
      <c r="D658" s="4"/>
      <c r="E658" s="893"/>
      <c r="F658" s="893"/>
      <c r="G658" s="893"/>
      <c r="H658" s="893"/>
      <c r="I658" s="893"/>
      <c r="J658" s="893"/>
      <c r="K658" s="893"/>
      <c r="L658" s="893"/>
      <c r="M658" s="893"/>
      <c r="N658" s="893"/>
      <c r="O658" s="893"/>
      <c r="P658" s="893"/>
      <c r="Q658" s="893"/>
      <c r="R658" s="893"/>
      <c r="S658" s="893"/>
      <c r="T658" s="893"/>
      <c r="U658" s="893"/>
      <c r="V658" s="893"/>
      <c r="W658" s="893"/>
      <c r="X658" s="893"/>
      <c r="Y658" s="893"/>
      <c r="Z658" s="893"/>
      <c r="AA658" s="893"/>
      <c r="AB658" s="893"/>
      <c r="AC658" s="893"/>
      <c r="AD658" s="893"/>
      <c r="AE658" s="893"/>
      <c r="AF658" s="893"/>
      <c r="AG658" s="893"/>
      <c r="AH658" s="893"/>
      <c r="AI658" s="893"/>
      <c r="AJ658" s="893"/>
      <c r="AK658" s="893"/>
      <c r="AL658" s="893"/>
      <c r="AM658" s="893"/>
      <c r="AN658" s="893"/>
      <c r="AO658" s="893"/>
      <c r="AP658" s="893"/>
      <c r="AQ658" s="893"/>
      <c r="AR658" s="893"/>
      <c r="AS658" s="893"/>
      <c r="AT658" s="893"/>
      <c r="AU658" s="893"/>
      <c r="AV658" s="893"/>
      <c r="AW658" s="893"/>
      <c r="AX658" s="893"/>
      <c r="AY658" s="893"/>
      <c r="AZ658" s="893"/>
      <c r="BA658" s="893"/>
      <c r="BB658" s="893"/>
      <c r="BC658" s="893"/>
      <c r="BD658" s="893"/>
      <c r="BE658" s="893"/>
      <c r="BF658" s="893"/>
      <c r="BG658" s="893"/>
      <c r="BH658" s="893"/>
      <c r="BI658" s="893"/>
      <c r="BJ658" s="893"/>
      <c r="BK658" s="893"/>
      <c r="BL658" s="893"/>
    </row>
    <row r="659" spans="4:64" s="892" customFormat="1" ht="11.1" customHeight="1">
      <c r="D659" s="4"/>
      <c r="E659" s="893"/>
      <c r="F659" s="893"/>
      <c r="G659" s="893"/>
      <c r="H659" s="893"/>
      <c r="I659" s="893"/>
      <c r="J659" s="893"/>
      <c r="K659" s="893"/>
      <c r="L659" s="893"/>
      <c r="M659" s="893"/>
      <c r="N659" s="893"/>
      <c r="O659" s="893"/>
      <c r="P659" s="893"/>
      <c r="Q659" s="893"/>
      <c r="R659" s="893"/>
      <c r="S659" s="893"/>
      <c r="T659" s="893"/>
      <c r="U659" s="893"/>
      <c r="V659" s="893"/>
      <c r="W659" s="893"/>
      <c r="X659" s="893"/>
      <c r="Y659" s="893"/>
      <c r="Z659" s="893"/>
      <c r="AA659" s="893"/>
      <c r="AB659" s="893"/>
      <c r="AC659" s="893"/>
      <c r="AD659" s="893"/>
      <c r="AE659" s="893"/>
      <c r="AF659" s="893"/>
      <c r="AG659" s="893"/>
      <c r="AH659" s="893"/>
      <c r="AI659" s="893"/>
      <c r="AJ659" s="893"/>
      <c r="AK659" s="893"/>
      <c r="AL659" s="893"/>
      <c r="AM659" s="893"/>
      <c r="AN659" s="893"/>
      <c r="AO659" s="893"/>
      <c r="AP659" s="893"/>
      <c r="AQ659" s="893"/>
      <c r="AR659" s="893"/>
      <c r="AS659" s="893"/>
      <c r="AT659" s="893"/>
      <c r="AU659" s="893"/>
      <c r="AV659" s="893"/>
      <c r="AW659" s="893"/>
      <c r="AX659" s="893"/>
      <c r="AY659" s="893"/>
      <c r="AZ659" s="893"/>
      <c r="BA659" s="893"/>
      <c r="BB659" s="893"/>
      <c r="BC659" s="893"/>
      <c r="BD659" s="893"/>
      <c r="BE659" s="893"/>
      <c r="BF659" s="893"/>
      <c r="BG659" s="893"/>
      <c r="BH659" s="893"/>
      <c r="BI659" s="893"/>
      <c r="BJ659" s="893"/>
      <c r="BK659" s="893"/>
      <c r="BL659" s="893"/>
    </row>
    <row r="660" spans="4:64" s="892" customFormat="1" ht="12.75" customHeight="1">
      <c r="D660" s="4"/>
      <c r="E660" s="893"/>
      <c r="F660" s="893"/>
      <c r="G660" s="893"/>
      <c r="H660" s="893"/>
      <c r="I660" s="893"/>
      <c r="J660" s="893"/>
      <c r="K660" s="893"/>
      <c r="L660" s="893"/>
      <c r="M660" s="893"/>
      <c r="N660" s="893"/>
      <c r="O660" s="893"/>
      <c r="P660" s="893"/>
      <c r="Q660" s="893"/>
      <c r="R660" s="893"/>
      <c r="S660" s="893"/>
      <c r="T660" s="893"/>
      <c r="U660" s="893"/>
      <c r="V660" s="893"/>
      <c r="W660" s="893"/>
      <c r="X660" s="893"/>
      <c r="Y660" s="893"/>
      <c r="Z660" s="893"/>
      <c r="AA660" s="893"/>
      <c r="AB660" s="893"/>
      <c r="AC660" s="893"/>
      <c r="AD660" s="893"/>
      <c r="AE660" s="893"/>
      <c r="AF660" s="893"/>
      <c r="AG660" s="893"/>
      <c r="AH660" s="893"/>
      <c r="AI660" s="893"/>
      <c r="AJ660" s="893"/>
      <c r="AK660" s="893"/>
      <c r="AL660" s="893"/>
      <c r="AM660" s="893"/>
      <c r="AN660" s="893"/>
      <c r="AO660" s="893"/>
      <c r="AP660" s="893"/>
      <c r="AQ660" s="893"/>
      <c r="AR660" s="893"/>
      <c r="AS660" s="893"/>
      <c r="AT660" s="893"/>
      <c r="AU660" s="893"/>
      <c r="AV660" s="893"/>
      <c r="AW660" s="893"/>
      <c r="AX660" s="893"/>
      <c r="AY660" s="893"/>
      <c r="AZ660" s="893"/>
      <c r="BA660" s="893"/>
      <c r="BB660" s="893"/>
      <c r="BC660" s="893"/>
      <c r="BD660" s="893"/>
      <c r="BE660" s="893"/>
      <c r="BF660" s="893"/>
      <c r="BG660" s="893"/>
      <c r="BH660" s="893"/>
      <c r="BI660" s="893"/>
      <c r="BJ660" s="893"/>
      <c r="BK660" s="893"/>
      <c r="BL660" s="893"/>
    </row>
    <row r="661" spans="4:64" s="892" customFormat="1" ht="12.75" customHeight="1">
      <c r="D661" s="4"/>
      <c r="E661" s="893"/>
      <c r="F661" s="893"/>
      <c r="G661" s="893"/>
      <c r="H661" s="893"/>
      <c r="I661" s="893"/>
      <c r="J661" s="893"/>
      <c r="K661" s="893"/>
      <c r="L661" s="893"/>
      <c r="M661" s="893"/>
      <c r="N661" s="893"/>
      <c r="O661" s="893"/>
      <c r="P661" s="893"/>
      <c r="Q661" s="893"/>
      <c r="R661" s="893"/>
      <c r="S661" s="893"/>
      <c r="T661" s="893"/>
      <c r="U661" s="893"/>
      <c r="V661" s="893"/>
      <c r="W661" s="893"/>
      <c r="X661" s="893"/>
      <c r="Y661" s="893"/>
      <c r="Z661" s="893"/>
      <c r="AA661" s="893"/>
      <c r="AB661" s="893"/>
      <c r="AC661" s="893"/>
      <c r="AD661" s="893"/>
      <c r="AE661" s="893"/>
      <c r="AF661" s="893"/>
      <c r="AG661" s="893"/>
      <c r="AH661" s="893"/>
      <c r="AI661" s="893"/>
      <c r="AJ661" s="893"/>
      <c r="AK661" s="893"/>
      <c r="AL661" s="893"/>
      <c r="AM661" s="893"/>
      <c r="AN661" s="893"/>
      <c r="AO661" s="893"/>
      <c r="AP661" s="893"/>
      <c r="AQ661" s="893"/>
      <c r="AR661" s="893"/>
      <c r="AS661" s="893"/>
      <c r="AT661" s="893"/>
      <c r="AU661" s="893"/>
      <c r="AV661" s="893"/>
      <c r="AW661" s="893"/>
      <c r="AX661" s="893"/>
      <c r="AY661" s="893"/>
      <c r="AZ661" s="893"/>
      <c r="BA661" s="893"/>
      <c r="BB661" s="893"/>
      <c r="BC661" s="893"/>
      <c r="BD661" s="893"/>
      <c r="BE661" s="893"/>
      <c r="BF661" s="893"/>
      <c r="BG661" s="893"/>
      <c r="BH661" s="893"/>
      <c r="BI661" s="893"/>
      <c r="BJ661" s="893"/>
      <c r="BK661" s="893"/>
      <c r="BL661" s="893"/>
    </row>
    <row r="662" spans="4:64" s="892" customFormat="1" ht="12.75" customHeight="1">
      <c r="D662" s="4"/>
      <c r="E662" s="893"/>
      <c r="F662" s="893"/>
      <c r="G662" s="893"/>
      <c r="H662" s="893"/>
      <c r="I662" s="893"/>
      <c r="J662" s="893"/>
      <c r="K662" s="893"/>
      <c r="L662" s="893"/>
      <c r="M662" s="893"/>
      <c r="N662" s="893"/>
      <c r="O662" s="893"/>
      <c r="P662" s="893"/>
      <c r="Q662" s="893"/>
      <c r="R662" s="893"/>
      <c r="S662" s="893"/>
      <c r="T662" s="893"/>
      <c r="U662" s="893"/>
      <c r="V662" s="893"/>
      <c r="W662" s="893"/>
      <c r="X662" s="893"/>
      <c r="Y662" s="893"/>
      <c r="Z662" s="893"/>
      <c r="AA662" s="893"/>
      <c r="AB662" s="893"/>
      <c r="AC662" s="893"/>
      <c r="AD662" s="893"/>
      <c r="AE662" s="893"/>
      <c r="AF662" s="893"/>
      <c r="AG662" s="893"/>
      <c r="AH662" s="893"/>
      <c r="AI662" s="893"/>
      <c r="AJ662" s="893"/>
      <c r="AK662" s="893"/>
      <c r="AL662" s="893"/>
      <c r="AM662" s="893"/>
      <c r="AN662" s="893"/>
      <c r="AO662" s="893"/>
      <c r="AP662" s="893"/>
      <c r="AQ662" s="893"/>
      <c r="AR662" s="893"/>
      <c r="AS662" s="893"/>
      <c r="AT662" s="893"/>
      <c r="AU662" s="893"/>
      <c r="AV662" s="893"/>
      <c r="AW662" s="893"/>
      <c r="AX662" s="893"/>
      <c r="AY662" s="893"/>
      <c r="AZ662" s="893"/>
      <c r="BA662" s="893"/>
      <c r="BB662" s="893"/>
      <c r="BC662" s="893"/>
      <c r="BD662" s="893"/>
      <c r="BE662" s="893"/>
      <c r="BF662" s="893"/>
      <c r="BG662" s="893"/>
      <c r="BH662" s="893"/>
      <c r="BI662" s="893"/>
      <c r="BJ662" s="893"/>
      <c r="BK662" s="893"/>
      <c r="BL662" s="893"/>
    </row>
    <row r="663" spans="4:64" s="892" customFormat="1" ht="12.75" customHeight="1">
      <c r="D663" s="4"/>
      <c r="E663" s="893"/>
      <c r="F663" s="893"/>
      <c r="G663" s="893"/>
      <c r="H663" s="893"/>
      <c r="I663" s="893"/>
      <c r="J663" s="893"/>
      <c r="K663" s="893"/>
      <c r="L663" s="893"/>
      <c r="M663" s="893"/>
      <c r="N663" s="893"/>
      <c r="O663" s="893"/>
      <c r="P663" s="893"/>
      <c r="Q663" s="893"/>
      <c r="R663" s="893"/>
      <c r="S663" s="893"/>
      <c r="T663" s="893"/>
      <c r="U663" s="893"/>
      <c r="V663" s="893"/>
      <c r="W663" s="893"/>
      <c r="X663" s="893"/>
      <c r="Y663" s="893"/>
      <c r="Z663" s="893"/>
      <c r="AA663" s="893"/>
      <c r="AB663" s="893"/>
      <c r="AC663" s="893"/>
      <c r="AD663" s="893"/>
      <c r="AE663" s="893"/>
      <c r="AF663" s="893"/>
      <c r="AG663" s="893"/>
      <c r="AH663" s="893"/>
      <c r="AI663" s="893"/>
      <c r="AJ663" s="893"/>
      <c r="AK663" s="893"/>
      <c r="AL663" s="893"/>
      <c r="AM663" s="893"/>
      <c r="AN663" s="893"/>
      <c r="AO663" s="893"/>
      <c r="AP663" s="893"/>
      <c r="AQ663" s="893"/>
      <c r="AR663" s="893"/>
      <c r="AS663" s="893"/>
      <c r="AT663" s="893"/>
      <c r="AU663" s="893"/>
      <c r="AV663" s="893"/>
      <c r="AW663" s="893"/>
      <c r="AX663" s="893"/>
      <c r="AY663" s="893"/>
      <c r="AZ663" s="893"/>
      <c r="BA663" s="893"/>
      <c r="BB663" s="893"/>
      <c r="BC663" s="893"/>
      <c r="BD663" s="893"/>
      <c r="BE663" s="893"/>
      <c r="BF663" s="893"/>
      <c r="BG663" s="893"/>
      <c r="BH663" s="893"/>
      <c r="BI663" s="893"/>
      <c r="BJ663" s="893"/>
      <c r="BK663" s="893"/>
      <c r="BL663" s="893"/>
    </row>
    <row r="664" spans="4:64" s="892" customFormat="1" ht="12.75" customHeight="1">
      <c r="D664" s="4"/>
      <c r="E664" s="893"/>
      <c r="F664" s="893"/>
      <c r="G664" s="893"/>
      <c r="H664" s="893"/>
      <c r="I664" s="893"/>
      <c r="J664" s="893"/>
      <c r="K664" s="893"/>
      <c r="L664" s="893"/>
      <c r="M664" s="893"/>
      <c r="N664" s="893"/>
      <c r="O664" s="893"/>
      <c r="P664" s="893"/>
      <c r="Q664" s="893"/>
      <c r="R664" s="893"/>
      <c r="S664" s="893"/>
      <c r="T664" s="893"/>
      <c r="U664" s="893"/>
      <c r="V664" s="893"/>
      <c r="W664" s="893"/>
      <c r="X664" s="893"/>
      <c r="Y664" s="893"/>
      <c r="Z664" s="893"/>
      <c r="AA664" s="893"/>
      <c r="AB664" s="893"/>
      <c r="AC664" s="893"/>
      <c r="AD664" s="893"/>
      <c r="AE664" s="893"/>
      <c r="AF664" s="893"/>
      <c r="AG664" s="893"/>
      <c r="AH664" s="893"/>
      <c r="AI664" s="893"/>
      <c r="AJ664" s="893"/>
      <c r="AK664" s="893"/>
      <c r="AL664" s="893"/>
      <c r="AM664" s="893"/>
      <c r="AN664" s="893"/>
      <c r="AO664" s="893"/>
      <c r="AP664" s="893"/>
      <c r="AQ664" s="893"/>
      <c r="AR664" s="893"/>
      <c r="AS664" s="893"/>
      <c r="AT664" s="893"/>
      <c r="AU664" s="893"/>
      <c r="AV664" s="893"/>
      <c r="AW664" s="893"/>
      <c r="AX664" s="893"/>
      <c r="AY664" s="893"/>
      <c r="AZ664" s="893"/>
      <c r="BA664" s="893"/>
      <c r="BB664" s="893"/>
      <c r="BC664" s="893"/>
      <c r="BD664" s="893"/>
      <c r="BE664" s="893"/>
      <c r="BF664" s="893"/>
      <c r="BG664" s="893"/>
      <c r="BH664" s="893"/>
      <c r="BI664" s="893"/>
      <c r="BJ664" s="893"/>
      <c r="BK664" s="893"/>
      <c r="BL664" s="893"/>
    </row>
    <row r="665" spans="4:64" s="892" customFormat="1" ht="11.1" customHeight="1">
      <c r="D665" s="4"/>
      <c r="E665" s="893"/>
      <c r="F665" s="893"/>
      <c r="G665" s="893"/>
      <c r="H665" s="893"/>
      <c r="I665" s="893"/>
      <c r="J665" s="893"/>
      <c r="K665" s="893"/>
      <c r="L665" s="893"/>
      <c r="M665" s="893"/>
      <c r="N665" s="893"/>
      <c r="O665" s="893"/>
      <c r="P665" s="893"/>
      <c r="Q665" s="893"/>
      <c r="R665" s="893"/>
      <c r="S665" s="893"/>
      <c r="T665" s="893"/>
      <c r="U665" s="893"/>
      <c r="V665" s="893"/>
      <c r="W665" s="893"/>
      <c r="X665" s="893"/>
      <c r="Y665" s="893"/>
      <c r="Z665" s="893"/>
      <c r="AA665" s="893"/>
      <c r="AB665" s="893"/>
      <c r="AC665" s="893"/>
      <c r="AD665" s="893"/>
      <c r="AE665" s="893"/>
      <c r="AF665" s="893"/>
      <c r="AG665" s="893"/>
      <c r="AH665" s="893"/>
      <c r="AI665" s="893"/>
      <c r="AJ665" s="893"/>
      <c r="AK665" s="893"/>
      <c r="AL665" s="893"/>
      <c r="AM665" s="893"/>
      <c r="AN665" s="893"/>
      <c r="AO665" s="893"/>
      <c r="AP665" s="893"/>
      <c r="AQ665" s="893"/>
      <c r="AR665" s="893"/>
      <c r="AS665" s="893"/>
      <c r="AT665" s="893"/>
      <c r="AU665" s="893"/>
      <c r="AV665" s="893"/>
      <c r="AW665" s="893"/>
      <c r="AX665" s="893"/>
      <c r="AY665" s="893"/>
      <c r="AZ665" s="893"/>
      <c r="BA665" s="893"/>
      <c r="BB665" s="893"/>
      <c r="BC665" s="893"/>
      <c r="BD665" s="893"/>
      <c r="BE665" s="893"/>
      <c r="BF665" s="893"/>
      <c r="BG665" s="893"/>
      <c r="BH665" s="893"/>
      <c r="BI665" s="893"/>
      <c r="BJ665" s="893"/>
      <c r="BK665" s="893"/>
      <c r="BL665" s="893"/>
    </row>
    <row r="666" spans="4:64" s="892" customFormat="1" ht="12.75" customHeight="1">
      <c r="D666" s="4"/>
      <c r="E666" s="893"/>
      <c r="F666" s="893"/>
      <c r="G666" s="893"/>
      <c r="H666" s="893"/>
      <c r="I666" s="893"/>
      <c r="J666" s="893"/>
      <c r="K666" s="893"/>
      <c r="L666" s="893"/>
      <c r="M666" s="893"/>
      <c r="N666" s="893"/>
      <c r="O666" s="893"/>
      <c r="P666" s="893"/>
      <c r="Q666" s="893"/>
      <c r="R666" s="893"/>
      <c r="S666" s="893"/>
      <c r="T666" s="893"/>
      <c r="U666" s="893"/>
      <c r="V666" s="893"/>
      <c r="W666" s="893"/>
      <c r="X666" s="893"/>
      <c r="Y666" s="893"/>
      <c r="Z666" s="893"/>
      <c r="AA666" s="893"/>
      <c r="AB666" s="893"/>
      <c r="AC666" s="893"/>
      <c r="AD666" s="893"/>
      <c r="AE666" s="893"/>
      <c r="AF666" s="893"/>
      <c r="AG666" s="893"/>
      <c r="AH666" s="893"/>
      <c r="AI666" s="893"/>
      <c r="AJ666" s="893"/>
      <c r="AK666" s="893"/>
      <c r="AL666" s="893"/>
      <c r="AM666" s="893"/>
      <c r="AN666" s="893"/>
      <c r="AO666" s="893"/>
      <c r="AP666" s="893"/>
      <c r="AQ666" s="893"/>
      <c r="AR666" s="893"/>
      <c r="AS666" s="893"/>
      <c r="AT666" s="893"/>
      <c r="AU666" s="893"/>
      <c r="AV666" s="893"/>
      <c r="AW666" s="893"/>
      <c r="AX666" s="893"/>
      <c r="AY666" s="893"/>
      <c r="AZ666" s="893"/>
      <c r="BA666" s="893"/>
      <c r="BB666" s="893"/>
      <c r="BC666" s="893"/>
      <c r="BD666" s="893"/>
      <c r="BE666" s="893"/>
      <c r="BF666" s="893"/>
      <c r="BG666" s="893"/>
      <c r="BH666" s="893"/>
      <c r="BI666" s="893"/>
      <c r="BJ666" s="893"/>
      <c r="BK666" s="893"/>
      <c r="BL666" s="893"/>
    </row>
    <row r="667" spans="4:64" s="892" customFormat="1" ht="12.75" customHeight="1">
      <c r="D667" s="4"/>
      <c r="E667" s="893"/>
      <c r="F667" s="893"/>
      <c r="G667" s="893"/>
      <c r="H667" s="893"/>
      <c r="I667" s="893"/>
      <c r="J667" s="893"/>
      <c r="K667" s="893"/>
      <c r="L667" s="893"/>
      <c r="M667" s="893"/>
      <c r="N667" s="893"/>
      <c r="O667" s="893"/>
      <c r="P667" s="893"/>
      <c r="Q667" s="893"/>
      <c r="R667" s="893"/>
      <c r="S667" s="893"/>
      <c r="T667" s="893"/>
      <c r="U667" s="893"/>
      <c r="V667" s="893"/>
      <c r="W667" s="893"/>
      <c r="X667" s="893"/>
      <c r="Y667" s="893"/>
      <c r="Z667" s="893"/>
      <c r="AA667" s="893"/>
      <c r="AB667" s="893"/>
      <c r="AC667" s="893"/>
      <c r="AD667" s="893"/>
      <c r="AE667" s="893"/>
      <c r="AF667" s="893"/>
      <c r="AG667" s="893"/>
      <c r="AH667" s="893"/>
      <c r="AI667" s="893"/>
      <c r="AJ667" s="893"/>
      <c r="AK667" s="893"/>
      <c r="AL667" s="893"/>
      <c r="AM667" s="893"/>
      <c r="AN667" s="893"/>
      <c r="AO667" s="893"/>
      <c r="AP667" s="893"/>
      <c r="AQ667" s="893"/>
      <c r="AR667" s="893"/>
      <c r="AS667" s="893"/>
      <c r="AT667" s="893"/>
      <c r="AU667" s="893"/>
      <c r="AV667" s="893"/>
      <c r="AW667" s="893"/>
      <c r="AX667" s="893"/>
      <c r="AY667" s="893"/>
      <c r="AZ667" s="893"/>
      <c r="BA667" s="893"/>
      <c r="BB667" s="893"/>
      <c r="BC667" s="893"/>
      <c r="BD667" s="893"/>
      <c r="BE667" s="893"/>
      <c r="BF667" s="893"/>
      <c r="BG667" s="893"/>
      <c r="BH667" s="893"/>
      <c r="BI667" s="893"/>
      <c r="BJ667" s="893"/>
      <c r="BK667" s="893"/>
      <c r="BL667" s="893"/>
    </row>
    <row r="668" spans="4:64" s="892" customFormat="1" ht="12.75" customHeight="1">
      <c r="D668" s="4"/>
      <c r="E668" s="893"/>
      <c r="F668" s="893"/>
      <c r="G668" s="893"/>
      <c r="H668" s="893"/>
      <c r="I668" s="893"/>
      <c r="J668" s="893"/>
      <c r="K668" s="893"/>
      <c r="L668" s="893"/>
      <c r="M668" s="893"/>
      <c r="N668" s="893"/>
      <c r="O668" s="893"/>
      <c r="P668" s="893"/>
      <c r="Q668" s="893"/>
      <c r="R668" s="893"/>
      <c r="S668" s="893"/>
      <c r="T668" s="893"/>
      <c r="U668" s="893"/>
      <c r="V668" s="893"/>
      <c r="W668" s="893"/>
      <c r="X668" s="893"/>
      <c r="Y668" s="893"/>
      <c r="Z668" s="893"/>
      <c r="AA668" s="893"/>
      <c r="AB668" s="893"/>
      <c r="AC668" s="893"/>
      <c r="AD668" s="893"/>
      <c r="AE668" s="893"/>
      <c r="AF668" s="893"/>
      <c r="AG668" s="893"/>
      <c r="AH668" s="893"/>
      <c r="AI668" s="893"/>
      <c r="AJ668" s="893"/>
      <c r="AK668" s="893"/>
      <c r="AL668" s="893"/>
      <c r="AM668" s="893"/>
      <c r="AN668" s="893"/>
      <c r="AO668" s="893"/>
      <c r="AP668" s="893"/>
      <c r="AQ668" s="893"/>
      <c r="AR668" s="893"/>
      <c r="AS668" s="893"/>
      <c r="AT668" s="893"/>
      <c r="AU668" s="893"/>
      <c r="AV668" s="893"/>
      <c r="AW668" s="893"/>
      <c r="AX668" s="893"/>
      <c r="AY668" s="893"/>
      <c r="AZ668" s="893"/>
      <c r="BA668" s="893"/>
      <c r="BB668" s="893"/>
      <c r="BC668" s="893"/>
      <c r="BD668" s="893"/>
      <c r="BE668" s="893"/>
      <c r="BF668" s="893"/>
      <c r="BG668" s="893"/>
      <c r="BH668" s="893"/>
      <c r="BI668" s="893"/>
      <c r="BJ668" s="893"/>
      <c r="BK668" s="893"/>
      <c r="BL668" s="893"/>
    </row>
    <row r="669" spans="4:64" s="892" customFormat="1" ht="12.75" customHeight="1">
      <c r="D669" s="4"/>
      <c r="E669" s="893"/>
      <c r="F669" s="893"/>
      <c r="G669" s="893"/>
      <c r="H669" s="893"/>
      <c r="I669" s="893"/>
      <c r="J669" s="893"/>
      <c r="K669" s="893"/>
      <c r="L669" s="893"/>
      <c r="M669" s="893"/>
      <c r="N669" s="893"/>
      <c r="O669" s="893"/>
      <c r="P669" s="893"/>
      <c r="Q669" s="893"/>
      <c r="R669" s="893"/>
      <c r="S669" s="893"/>
      <c r="T669" s="893"/>
      <c r="U669" s="893"/>
      <c r="V669" s="893"/>
      <c r="W669" s="893"/>
      <c r="X669" s="893"/>
      <c r="Y669" s="893"/>
      <c r="Z669" s="893"/>
      <c r="AA669" s="893"/>
      <c r="AB669" s="893"/>
      <c r="AC669" s="893"/>
      <c r="AD669" s="893"/>
      <c r="AE669" s="893"/>
      <c r="AF669" s="893"/>
      <c r="AG669" s="893"/>
      <c r="AH669" s="893"/>
      <c r="AI669" s="893"/>
      <c r="AJ669" s="893"/>
      <c r="AK669" s="893"/>
      <c r="AL669" s="893"/>
      <c r="AM669" s="893"/>
      <c r="AN669" s="893"/>
      <c r="AO669" s="893"/>
      <c r="AP669" s="893"/>
      <c r="AQ669" s="893"/>
      <c r="AR669" s="893"/>
      <c r="AS669" s="893"/>
      <c r="AT669" s="893"/>
      <c r="AU669" s="893"/>
      <c r="AV669" s="893"/>
      <c r="AW669" s="893"/>
      <c r="AX669" s="893"/>
      <c r="AY669" s="893"/>
      <c r="AZ669" s="893"/>
      <c r="BA669" s="893"/>
      <c r="BB669" s="893"/>
      <c r="BC669" s="893"/>
      <c r="BD669" s="893"/>
      <c r="BE669" s="893"/>
      <c r="BF669" s="893"/>
      <c r="BG669" s="893"/>
      <c r="BH669" s="893"/>
      <c r="BI669" s="893"/>
      <c r="BJ669" s="893"/>
      <c r="BK669" s="893"/>
      <c r="BL669" s="893"/>
    </row>
    <row r="670" spans="4:64" s="892" customFormat="1" ht="12.75" customHeight="1">
      <c r="D670" s="4"/>
      <c r="E670" s="893"/>
      <c r="F670" s="893"/>
      <c r="G670" s="893"/>
      <c r="H670" s="893"/>
      <c r="I670" s="893"/>
      <c r="J670" s="893"/>
      <c r="K670" s="893"/>
      <c r="L670" s="893"/>
      <c r="M670" s="893"/>
      <c r="N670" s="893"/>
      <c r="O670" s="893"/>
      <c r="P670" s="893"/>
      <c r="Q670" s="893"/>
      <c r="R670" s="893"/>
      <c r="S670" s="893"/>
      <c r="T670" s="893"/>
      <c r="U670" s="893"/>
      <c r="V670" s="893"/>
      <c r="W670" s="893"/>
      <c r="X670" s="893"/>
      <c r="Y670" s="893"/>
      <c r="Z670" s="893"/>
      <c r="AA670" s="893"/>
      <c r="AB670" s="893"/>
      <c r="AC670" s="893"/>
      <c r="AD670" s="893"/>
      <c r="AE670" s="893"/>
      <c r="AF670" s="893"/>
      <c r="AG670" s="893"/>
      <c r="AH670" s="893"/>
      <c r="AI670" s="893"/>
      <c r="AJ670" s="893"/>
      <c r="AK670" s="893"/>
      <c r="AL670" s="893"/>
      <c r="AM670" s="893"/>
      <c r="AN670" s="893"/>
      <c r="AO670" s="893"/>
      <c r="AP670" s="893"/>
      <c r="AQ670" s="893"/>
      <c r="AR670" s="893"/>
      <c r="AS670" s="893"/>
      <c r="AT670" s="893"/>
      <c r="AU670" s="893"/>
      <c r="AV670" s="893"/>
      <c r="AW670" s="893"/>
      <c r="AX670" s="893"/>
      <c r="AY670" s="893"/>
      <c r="AZ670" s="893"/>
      <c r="BA670" s="893"/>
      <c r="BB670" s="893"/>
      <c r="BC670" s="893"/>
      <c r="BD670" s="893"/>
      <c r="BE670" s="893"/>
      <c r="BF670" s="893"/>
      <c r="BG670" s="893"/>
      <c r="BH670" s="893"/>
      <c r="BI670" s="893"/>
      <c r="BJ670" s="893"/>
      <c r="BK670" s="893"/>
      <c r="BL670" s="893"/>
    </row>
    <row r="671" spans="4:64" s="892" customFormat="1" ht="11.1" customHeight="1">
      <c r="D671" s="4"/>
      <c r="E671" s="893"/>
      <c r="F671" s="893"/>
      <c r="G671" s="893"/>
      <c r="H671" s="893"/>
      <c r="I671" s="893"/>
      <c r="J671" s="893"/>
      <c r="K671" s="893"/>
      <c r="L671" s="893"/>
      <c r="M671" s="893"/>
      <c r="N671" s="893"/>
      <c r="O671" s="893"/>
      <c r="P671" s="893"/>
      <c r="Q671" s="893"/>
      <c r="R671" s="893"/>
      <c r="S671" s="893"/>
      <c r="T671" s="893"/>
      <c r="U671" s="893"/>
      <c r="V671" s="893"/>
      <c r="W671" s="893"/>
      <c r="X671" s="893"/>
      <c r="Y671" s="893"/>
      <c r="Z671" s="893"/>
      <c r="AA671" s="893"/>
      <c r="AB671" s="893"/>
      <c r="AC671" s="893"/>
      <c r="AD671" s="893"/>
      <c r="AE671" s="893"/>
      <c r="AF671" s="893"/>
      <c r="AG671" s="893"/>
      <c r="AH671" s="893"/>
      <c r="AI671" s="893"/>
      <c r="AJ671" s="893"/>
      <c r="AK671" s="893"/>
      <c r="AL671" s="893"/>
      <c r="AM671" s="893"/>
      <c r="AN671" s="893"/>
      <c r="AO671" s="893"/>
      <c r="AP671" s="893"/>
      <c r="AQ671" s="893"/>
      <c r="AR671" s="893"/>
      <c r="AS671" s="893"/>
      <c r="AT671" s="893"/>
      <c r="AU671" s="893"/>
      <c r="AV671" s="893"/>
      <c r="AW671" s="893"/>
      <c r="AX671" s="893"/>
      <c r="AY671" s="893"/>
      <c r="AZ671" s="893"/>
      <c r="BA671" s="893"/>
      <c r="BB671" s="893"/>
      <c r="BC671" s="893"/>
      <c r="BD671" s="893"/>
      <c r="BE671" s="893"/>
      <c r="BF671" s="893"/>
      <c r="BG671" s="893"/>
      <c r="BH671" s="893"/>
      <c r="BI671" s="893"/>
      <c r="BJ671" s="893"/>
      <c r="BK671" s="893"/>
      <c r="BL671" s="893"/>
    </row>
    <row r="672" spans="4:64" s="892" customFormat="1" ht="12.75" customHeight="1">
      <c r="D672" s="4"/>
      <c r="E672" s="893"/>
      <c r="F672" s="893"/>
      <c r="G672" s="893"/>
      <c r="H672" s="893"/>
      <c r="I672" s="893"/>
      <c r="J672" s="893"/>
      <c r="K672" s="893"/>
      <c r="L672" s="893"/>
      <c r="M672" s="893"/>
      <c r="N672" s="893"/>
      <c r="O672" s="893"/>
      <c r="P672" s="893"/>
      <c r="Q672" s="893"/>
      <c r="R672" s="893"/>
      <c r="S672" s="893"/>
      <c r="T672" s="893"/>
      <c r="U672" s="893"/>
      <c r="V672" s="893"/>
      <c r="W672" s="893"/>
      <c r="X672" s="893"/>
      <c r="Y672" s="893"/>
      <c r="Z672" s="893"/>
      <c r="AA672" s="893"/>
      <c r="AB672" s="893"/>
      <c r="AC672" s="893"/>
      <c r="AD672" s="893"/>
      <c r="AE672" s="893"/>
      <c r="AF672" s="893"/>
      <c r="AG672" s="893"/>
      <c r="AH672" s="893"/>
      <c r="AI672" s="893"/>
      <c r="AJ672" s="893"/>
      <c r="AK672" s="893"/>
      <c r="AL672" s="893"/>
      <c r="AM672" s="893"/>
      <c r="AN672" s="893"/>
      <c r="AO672" s="893"/>
      <c r="AP672" s="893"/>
      <c r="AQ672" s="893"/>
      <c r="AR672" s="893"/>
      <c r="AS672" s="893"/>
      <c r="AT672" s="893"/>
      <c r="AU672" s="893"/>
      <c r="AV672" s="893"/>
      <c r="AW672" s="893"/>
      <c r="AX672" s="893"/>
      <c r="AY672" s="893"/>
      <c r="AZ672" s="893"/>
      <c r="BA672" s="893"/>
      <c r="BB672" s="893"/>
      <c r="BC672" s="893"/>
      <c r="BD672" s="893"/>
      <c r="BE672" s="893"/>
      <c r="BF672" s="893"/>
      <c r="BG672" s="893"/>
      <c r="BH672" s="893"/>
      <c r="BI672" s="893"/>
      <c r="BJ672" s="893"/>
      <c r="BK672" s="893"/>
      <c r="BL672" s="893"/>
    </row>
    <row r="673" spans="4:64" s="892" customFormat="1" ht="12.75" customHeight="1">
      <c r="D673" s="4"/>
      <c r="E673" s="893"/>
      <c r="F673" s="893"/>
      <c r="G673" s="893"/>
      <c r="H673" s="893"/>
      <c r="I673" s="893"/>
      <c r="J673" s="893"/>
      <c r="K673" s="893"/>
      <c r="L673" s="893"/>
      <c r="M673" s="893"/>
      <c r="N673" s="893"/>
      <c r="O673" s="893"/>
      <c r="P673" s="893"/>
      <c r="Q673" s="893"/>
      <c r="R673" s="893"/>
      <c r="S673" s="893"/>
      <c r="T673" s="893"/>
      <c r="U673" s="893"/>
      <c r="V673" s="893"/>
      <c r="W673" s="893"/>
      <c r="X673" s="893"/>
      <c r="Y673" s="893"/>
      <c r="Z673" s="893"/>
      <c r="AA673" s="893"/>
      <c r="AB673" s="893"/>
      <c r="AC673" s="893"/>
      <c r="AD673" s="893"/>
      <c r="AE673" s="893"/>
      <c r="AF673" s="893"/>
      <c r="AG673" s="893"/>
      <c r="AH673" s="893"/>
      <c r="AI673" s="893"/>
      <c r="AJ673" s="893"/>
      <c r="AK673" s="893"/>
      <c r="AL673" s="893"/>
      <c r="AM673" s="893"/>
      <c r="AN673" s="893"/>
      <c r="AO673" s="893"/>
      <c r="AP673" s="893"/>
      <c r="AQ673" s="893"/>
      <c r="AR673" s="893"/>
      <c r="AS673" s="893"/>
      <c r="AT673" s="893"/>
      <c r="AU673" s="893"/>
      <c r="AV673" s="893"/>
      <c r="AW673" s="893"/>
      <c r="AX673" s="893"/>
      <c r="AY673" s="893"/>
      <c r="AZ673" s="893"/>
      <c r="BA673" s="893"/>
      <c r="BB673" s="893"/>
      <c r="BC673" s="893"/>
      <c r="BD673" s="893"/>
      <c r="BE673" s="893"/>
      <c r="BF673" s="893"/>
      <c r="BG673" s="893"/>
      <c r="BH673" s="893"/>
      <c r="BI673" s="893"/>
      <c r="BJ673" s="893"/>
      <c r="BK673" s="893"/>
      <c r="BL673" s="893"/>
    </row>
    <row r="674" spans="4:64" s="892" customFormat="1" ht="12.75" customHeight="1">
      <c r="D674" s="4"/>
      <c r="E674" s="893"/>
      <c r="F674" s="893"/>
      <c r="G674" s="893"/>
      <c r="H674" s="893"/>
      <c r="I674" s="893"/>
      <c r="J674" s="893"/>
      <c r="K674" s="893"/>
      <c r="L674" s="893"/>
      <c r="M674" s="893"/>
      <c r="N674" s="893"/>
      <c r="O674" s="893"/>
      <c r="P674" s="893"/>
      <c r="Q674" s="893"/>
      <c r="R674" s="893"/>
      <c r="S674" s="893"/>
      <c r="T674" s="893"/>
      <c r="U674" s="893"/>
      <c r="V674" s="893"/>
      <c r="W674" s="893"/>
      <c r="X674" s="893"/>
      <c r="Y674" s="893"/>
      <c r="Z674" s="893"/>
      <c r="AA674" s="893"/>
      <c r="AB674" s="893"/>
      <c r="AC674" s="893"/>
      <c r="AD674" s="893"/>
      <c r="AE674" s="893"/>
      <c r="AF674" s="893"/>
      <c r="AG674" s="893"/>
      <c r="AH674" s="893"/>
      <c r="AI674" s="893"/>
      <c r="AJ674" s="893"/>
      <c r="AK674" s="893"/>
      <c r="AL674" s="893"/>
      <c r="AM674" s="893"/>
      <c r="AN674" s="893"/>
      <c r="AO674" s="893"/>
      <c r="AP674" s="893"/>
      <c r="AQ674" s="893"/>
      <c r="AR674" s="893"/>
      <c r="AS674" s="893"/>
      <c r="AT674" s="893"/>
      <c r="AU674" s="893"/>
      <c r="AV674" s="893"/>
      <c r="AW674" s="893"/>
      <c r="AX674" s="893"/>
      <c r="AY674" s="893"/>
      <c r="AZ674" s="893"/>
      <c r="BA674" s="893"/>
      <c r="BB674" s="893"/>
      <c r="BC674" s="893"/>
      <c r="BD674" s="893"/>
      <c r="BE674" s="893"/>
      <c r="BF674" s="893"/>
      <c r="BG674" s="893"/>
      <c r="BH674" s="893"/>
      <c r="BI674" s="893"/>
      <c r="BJ674" s="893"/>
      <c r="BK674" s="893"/>
      <c r="BL674" s="893"/>
    </row>
    <row r="675" spans="4:64" s="892" customFormat="1" ht="12.75" customHeight="1">
      <c r="D675" s="4"/>
      <c r="E675" s="893"/>
      <c r="F675" s="893"/>
      <c r="G675" s="893"/>
      <c r="H675" s="893"/>
      <c r="I675" s="893"/>
      <c r="J675" s="893"/>
      <c r="K675" s="893"/>
      <c r="L675" s="893"/>
      <c r="M675" s="893"/>
      <c r="N675" s="893"/>
      <c r="O675" s="893"/>
      <c r="P675" s="893"/>
      <c r="Q675" s="893"/>
      <c r="R675" s="893"/>
      <c r="S675" s="893"/>
      <c r="T675" s="893"/>
      <c r="U675" s="893"/>
      <c r="V675" s="893"/>
      <c r="W675" s="893"/>
      <c r="X675" s="893"/>
      <c r="Y675" s="893"/>
      <c r="Z675" s="893"/>
      <c r="AA675" s="893"/>
      <c r="AB675" s="893"/>
      <c r="AC675" s="893"/>
      <c r="AD675" s="893"/>
      <c r="AE675" s="893"/>
      <c r="AF675" s="893"/>
      <c r="AG675" s="893"/>
      <c r="AH675" s="893"/>
      <c r="AI675" s="893"/>
      <c r="AJ675" s="893"/>
      <c r="AK675" s="893"/>
      <c r="AL675" s="893"/>
      <c r="AM675" s="893"/>
      <c r="AN675" s="893"/>
      <c r="AO675" s="893"/>
      <c r="AP675" s="893"/>
      <c r="AQ675" s="893"/>
      <c r="AR675" s="893"/>
      <c r="AS675" s="893"/>
      <c r="AT675" s="893"/>
      <c r="AU675" s="893"/>
      <c r="AV675" s="893"/>
      <c r="AW675" s="893"/>
      <c r="AX675" s="893"/>
      <c r="AY675" s="893"/>
      <c r="AZ675" s="893"/>
      <c r="BA675" s="893"/>
      <c r="BB675" s="893"/>
      <c r="BC675" s="893"/>
      <c r="BD675" s="893"/>
      <c r="BE675" s="893"/>
      <c r="BF675" s="893"/>
      <c r="BG675" s="893"/>
      <c r="BH675" s="893"/>
      <c r="BI675" s="893"/>
      <c r="BJ675" s="893"/>
      <c r="BK675" s="893"/>
      <c r="BL675" s="893"/>
    </row>
    <row r="676" spans="4:64" s="892" customFormat="1" ht="11.1" customHeight="1">
      <c r="D676" s="4"/>
      <c r="E676" s="893"/>
      <c r="F676" s="893"/>
      <c r="G676" s="893"/>
      <c r="H676" s="893"/>
      <c r="I676" s="893"/>
      <c r="J676" s="893"/>
      <c r="K676" s="893"/>
      <c r="L676" s="893"/>
      <c r="M676" s="893"/>
      <c r="N676" s="893"/>
      <c r="O676" s="893"/>
      <c r="P676" s="893"/>
      <c r="Q676" s="893"/>
      <c r="R676" s="893"/>
      <c r="S676" s="893"/>
      <c r="T676" s="893"/>
      <c r="U676" s="893"/>
      <c r="V676" s="893"/>
      <c r="W676" s="893"/>
      <c r="X676" s="893"/>
      <c r="Y676" s="893"/>
      <c r="Z676" s="893"/>
      <c r="AA676" s="893"/>
      <c r="AB676" s="893"/>
      <c r="AC676" s="893"/>
      <c r="AD676" s="893"/>
      <c r="AE676" s="893"/>
      <c r="AF676" s="893"/>
      <c r="AG676" s="893"/>
      <c r="AH676" s="893"/>
      <c r="AI676" s="893"/>
      <c r="AJ676" s="893"/>
      <c r="AK676" s="893"/>
      <c r="AL676" s="893"/>
      <c r="AM676" s="893"/>
      <c r="AN676" s="893"/>
      <c r="AO676" s="893"/>
      <c r="AP676" s="893"/>
      <c r="AQ676" s="893"/>
      <c r="AR676" s="893"/>
      <c r="AS676" s="893"/>
      <c r="AT676" s="893"/>
      <c r="AU676" s="893"/>
      <c r="AV676" s="893"/>
      <c r="AW676" s="893"/>
      <c r="AX676" s="893"/>
      <c r="AY676" s="893"/>
      <c r="AZ676" s="893"/>
      <c r="BA676" s="893"/>
      <c r="BB676" s="893"/>
      <c r="BC676" s="893"/>
      <c r="BD676" s="893"/>
      <c r="BE676" s="893"/>
      <c r="BF676" s="893"/>
      <c r="BG676" s="893"/>
      <c r="BH676" s="893"/>
      <c r="BI676" s="893"/>
      <c r="BJ676" s="893"/>
      <c r="BK676" s="893"/>
      <c r="BL676" s="893"/>
    </row>
    <row r="677" spans="4:64" s="892" customFormat="1" ht="13.5" customHeight="1">
      <c r="D677" s="4"/>
      <c r="E677" s="893"/>
      <c r="F677" s="893"/>
      <c r="G677" s="893"/>
      <c r="H677" s="893"/>
      <c r="I677" s="893"/>
      <c r="J677" s="893"/>
      <c r="K677" s="893"/>
      <c r="L677" s="893"/>
      <c r="M677" s="893"/>
      <c r="N677" s="893"/>
      <c r="O677" s="893"/>
      <c r="P677" s="893"/>
      <c r="Q677" s="893"/>
      <c r="R677" s="893"/>
      <c r="S677" s="893"/>
      <c r="T677" s="893"/>
      <c r="U677" s="893"/>
      <c r="V677" s="893"/>
      <c r="W677" s="893"/>
      <c r="X677" s="893"/>
      <c r="Y677" s="893"/>
      <c r="Z677" s="893"/>
      <c r="AA677" s="893"/>
      <c r="AB677" s="893"/>
      <c r="AC677" s="893"/>
      <c r="AD677" s="893"/>
      <c r="AE677" s="893"/>
      <c r="AF677" s="893"/>
      <c r="AG677" s="893"/>
      <c r="AH677" s="893"/>
      <c r="AI677" s="893"/>
      <c r="AJ677" s="893"/>
      <c r="AK677" s="893"/>
      <c r="AL677" s="893"/>
      <c r="AM677" s="893"/>
      <c r="AN677" s="893"/>
      <c r="AO677" s="893"/>
      <c r="AP677" s="893"/>
      <c r="AQ677" s="893"/>
      <c r="AR677" s="893"/>
      <c r="AS677" s="893"/>
      <c r="AT677" s="893"/>
      <c r="AU677" s="893"/>
      <c r="AV677" s="893"/>
      <c r="AW677" s="893"/>
      <c r="AX677" s="893"/>
      <c r="AY677" s="893"/>
      <c r="AZ677" s="893"/>
      <c r="BA677" s="893"/>
      <c r="BB677" s="893"/>
      <c r="BC677" s="893"/>
      <c r="BD677" s="893"/>
      <c r="BE677" s="893"/>
      <c r="BF677" s="893"/>
      <c r="BG677" s="893"/>
      <c r="BH677" s="893"/>
      <c r="BI677" s="893"/>
      <c r="BJ677" s="893"/>
      <c r="BK677" s="893"/>
      <c r="BL677" s="893"/>
    </row>
    <row r="678" spans="4:64" s="892" customFormat="1" ht="12.75" customHeight="1">
      <c r="D678" s="4"/>
      <c r="E678" s="893"/>
      <c r="F678" s="893"/>
      <c r="G678" s="893"/>
      <c r="H678" s="893"/>
      <c r="I678" s="893"/>
      <c r="J678" s="893"/>
      <c r="K678" s="893"/>
      <c r="L678" s="893"/>
      <c r="M678" s="893"/>
      <c r="N678" s="893"/>
      <c r="O678" s="893"/>
      <c r="P678" s="893"/>
      <c r="Q678" s="893"/>
      <c r="R678" s="893"/>
      <c r="S678" s="893"/>
      <c r="T678" s="893"/>
      <c r="U678" s="893"/>
      <c r="V678" s="893"/>
      <c r="W678" s="893"/>
      <c r="X678" s="893"/>
      <c r="Y678" s="893"/>
      <c r="Z678" s="893"/>
      <c r="AA678" s="893"/>
      <c r="AB678" s="893"/>
      <c r="AC678" s="893"/>
      <c r="AD678" s="893"/>
      <c r="AE678" s="893"/>
      <c r="AF678" s="893"/>
      <c r="AG678" s="893"/>
      <c r="AH678" s="893"/>
      <c r="AI678" s="893"/>
      <c r="AJ678" s="893"/>
      <c r="AK678" s="893"/>
      <c r="AL678" s="893"/>
      <c r="AM678" s="893"/>
      <c r="AN678" s="893"/>
      <c r="AO678" s="893"/>
      <c r="AP678" s="893"/>
      <c r="AQ678" s="893"/>
      <c r="AR678" s="893"/>
      <c r="AS678" s="893"/>
      <c r="AT678" s="893"/>
      <c r="AU678" s="893"/>
      <c r="AV678" s="893"/>
      <c r="AW678" s="893"/>
      <c r="AX678" s="893"/>
      <c r="AY678" s="893"/>
      <c r="AZ678" s="893"/>
      <c r="BA678" s="893"/>
      <c r="BB678" s="893"/>
      <c r="BC678" s="893"/>
      <c r="BD678" s="893"/>
      <c r="BE678" s="893"/>
      <c r="BF678" s="893"/>
      <c r="BG678" s="893"/>
      <c r="BH678" s="893"/>
      <c r="BI678" s="893"/>
      <c r="BJ678" s="893"/>
      <c r="BK678" s="893"/>
      <c r="BL678" s="893"/>
    </row>
    <row r="679" spans="4:64" s="892" customFormat="1" ht="12.75" customHeight="1">
      <c r="D679" s="4"/>
      <c r="E679" s="893"/>
      <c r="F679" s="893"/>
      <c r="G679" s="893"/>
      <c r="H679" s="893"/>
      <c r="I679" s="893"/>
      <c r="J679" s="893"/>
      <c r="K679" s="893"/>
      <c r="L679" s="893"/>
      <c r="M679" s="893"/>
      <c r="N679" s="893"/>
      <c r="O679" s="893"/>
      <c r="P679" s="893"/>
      <c r="Q679" s="893"/>
      <c r="R679" s="893"/>
      <c r="S679" s="893"/>
      <c r="T679" s="893"/>
      <c r="U679" s="893"/>
      <c r="V679" s="893"/>
      <c r="W679" s="893"/>
      <c r="X679" s="893"/>
      <c r="Y679" s="893"/>
      <c r="Z679" s="893"/>
      <c r="AA679" s="893"/>
      <c r="AB679" s="893"/>
      <c r="AC679" s="893"/>
      <c r="AD679" s="893"/>
      <c r="AE679" s="893"/>
      <c r="AF679" s="893"/>
      <c r="AG679" s="893"/>
      <c r="AH679" s="893"/>
      <c r="AI679" s="893"/>
      <c r="AJ679" s="893"/>
      <c r="AK679" s="893"/>
      <c r="AL679" s="893"/>
      <c r="AM679" s="893"/>
      <c r="AN679" s="893"/>
      <c r="AO679" s="893"/>
      <c r="AP679" s="893"/>
      <c r="AQ679" s="893"/>
      <c r="AR679" s="893"/>
      <c r="AS679" s="893"/>
      <c r="AT679" s="893"/>
      <c r="AU679" s="893"/>
      <c r="AV679" s="893"/>
      <c r="AW679" s="893"/>
      <c r="AX679" s="893"/>
      <c r="AY679" s="893"/>
      <c r="AZ679" s="893"/>
      <c r="BA679" s="893"/>
      <c r="BB679" s="893"/>
      <c r="BC679" s="893"/>
      <c r="BD679" s="893"/>
      <c r="BE679" s="893"/>
      <c r="BF679" s="893"/>
      <c r="BG679" s="893"/>
      <c r="BH679" s="893"/>
      <c r="BI679" s="893"/>
      <c r="BJ679" s="893"/>
      <c r="BK679" s="893"/>
      <c r="BL679" s="893"/>
    </row>
    <row r="680" spans="4:64" s="892" customFormat="1" ht="12.75" customHeight="1">
      <c r="D680" s="4"/>
      <c r="E680" s="893"/>
      <c r="F680" s="893"/>
      <c r="G680" s="893"/>
      <c r="H680" s="893"/>
      <c r="I680" s="893"/>
      <c r="J680" s="893"/>
      <c r="K680" s="893"/>
      <c r="L680" s="893"/>
      <c r="M680" s="893"/>
      <c r="N680" s="893"/>
      <c r="O680" s="893"/>
      <c r="P680" s="893"/>
      <c r="Q680" s="893"/>
      <c r="R680" s="893"/>
      <c r="S680" s="893"/>
      <c r="T680" s="893"/>
      <c r="U680" s="893"/>
      <c r="V680" s="893"/>
      <c r="W680" s="893"/>
      <c r="X680" s="893"/>
      <c r="Y680" s="893"/>
      <c r="Z680" s="893"/>
      <c r="AA680" s="893"/>
      <c r="AB680" s="893"/>
      <c r="AC680" s="893"/>
      <c r="AD680" s="893"/>
      <c r="AE680" s="893"/>
      <c r="AF680" s="893"/>
      <c r="AG680" s="893"/>
      <c r="AH680" s="893"/>
      <c r="AI680" s="893"/>
      <c r="AJ680" s="893"/>
      <c r="AK680" s="893"/>
      <c r="AL680" s="893"/>
      <c r="AM680" s="893"/>
      <c r="AN680" s="893"/>
      <c r="AO680" s="893"/>
      <c r="AP680" s="893"/>
      <c r="AQ680" s="893"/>
      <c r="AR680" s="893"/>
      <c r="AS680" s="893"/>
      <c r="AT680" s="893"/>
      <c r="AU680" s="893"/>
      <c r="AV680" s="893"/>
      <c r="AW680" s="893"/>
      <c r="AX680" s="893"/>
      <c r="AY680" s="893"/>
      <c r="AZ680" s="893"/>
      <c r="BA680" s="893"/>
      <c r="BB680" s="893"/>
      <c r="BC680" s="893"/>
      <c r="BD680" s="893"/>
      <c r="BE680" s="893"/>
      <c r="BF680" s="893"/>
      <c r="BG680" s="893"/>
      <c r="BH680" s="893"/>
      <c r="BI680" s="893"/>
      <c r="BJ680" s="893"/>
      <c r="BK680" s="893"/>
      <c r="BL680" s="893"/>
    </row>
    <row r="681" spans="4:64" s="892" customFormat="1" ht="11.1" customHeight="1">
      <c r="D681" s="4"/>
      <c r="E681" s="893"/>
      <c r="F681" s="893"/>
      <c r="G681" s="893"/>
      <c r="H681" s="893"/>
      <c r="I681" s="893"/>
      <c r="J681" s="893"/>
      <c r="K681" s="893"/>
      <c r="L681" s="893"/>
      <c r="M681" s="893"/>
      <c r="N681" s="893"/>
      <c r="O681" s="893"/>
      <c r="P681" s="893"/>
      <c r="Q681" s="893"/>
      <c r="R681" s="893"/>
      <c r="S681" s="893"/>
      <c r="T681" s="893"/>
      <c r="U681" s="893"/>
      <c r="V681" s="893"/>
      <c r="W681" s="893"/>
      <c r="X681" s="893"/>
      <c r="Y681" s="893"/>
      <c r="Z681" s="893"/>
      <c r="AA681" s="893"/>
      <c r="AB681" s="893"/>
      <c r="AC681" s="893"/>
      <c r="AD681" s="893"/>
      <c r="AE681" s="893"/>
      <c r="AF681" s="893"/>
      <c r="AG681" s="893"/>
      <c r="AH681" s="893"/>
      <c r="AI681" s="893"/>
      <c r="AJ681" s="893"/>
      <c r="AK681" s="893"/>
      <c r="AL681" s="893"/>
      <c r="AM681" s="893"/>
      <c r="AN681" s="893"/>
      <c r="AO681" s="893"/>
      <c r="AP681" s="893"/>
      <c r="AQ681" s="893"/>
      <c r="AR681" s="893"/>
      <c r="AS681" s="893"/>
      <c r="AT681" s="893"/>
      <c r="AU681" s="893"/>
      <c r="AV681" s="893"/>
      <c r="AW681" s="893"/>
      <c r="AX681" s="893"/>
      <c r="AY681" s="893"/>
      <c r="AZ681" s="893"/>
      <c r="BA681" s="893"/>
      <c r="BB681" s="893"/>
      <c r="BC681" s="893"/>
      <c r="BD681" s="893"/>
      <c r="BE681" s="893"/>
      <c r="BF681" s="893"/>
      <c r="BG681" s="893"/>
      <c r="BH681" s="893"/>
      <c r="BI681" s="893"/>
      <c r="BJ681" s="893"/>
      <c r="BK681" s="893"/>
      <c r="BL681" s="893"/>
    </row>
    <row r="682" spans="4:64" s="892" customFormat="1" ht="24" customHeight="1">
      <c r="D682" s="4"/>
      <c r="E682" s="893"/>
      <c r="F682" s="893"/>
      <c r="G682" s="893"/>
      <c r="H682" s="893"/>
      <c r="I682" s="893"/>
      <c r="J682" s="893"/>
      <c r="K682" s="893"/>
      <c r="L682" s="893"/>
      <c r="M682" s="893"/>
      <c r="N682" s="893"/>
      <c r="O682" s="893"/>
      <c r="P682" s="893"/>
      <c r="Q682" s="893"/>
      <c r="R682" s="893"/>
      <c r="S682" s="893"/>
      <c r="T682" s="893"/>
      <c r="U682" s="893"/>
      <c r="V682" s="893"/>
      <c r="W682" s="893"/>
      <c r="X682" s="893"/>
      <c r="Y682" s="893"/>
      <c r="Z682" s="893"/>
      <c r="AA682" s="893"/>
      <c r="AB682" s="893"/>
      <c r="AC682" s="893"/>
      <c r="AD682" s="893"/>
      <c r="AE682" s="893"/>
      <c r="AF682" s="893"/>
      <c r="AG682" s="893"/>
      <c r="AH682" s="893"/>
      <c r="AI682" s="893"/>
      <c r="AJ682" s="893"/>
      <c r="AK682" s="893"/>
      <c r="AL682" s="893"/>
      <c r="AM682" s="893"/>
      <c r="AN682" s="893"/>
      <c r="AO682" s="893"/>
      <c r="AP682" s="893"/>
      <c r="AQ682" s="893"/>
      <c r="AR682" s="893"/>
      <c r="AS682" s="893"/>
      <c r="AT682" s="893"/>
      <c r="AU682" s="893"/>
      <c r="AV682" s="893"/>
      <c r="AW682" s="893"/>
      <c r="AX682" s="893"/>
      <c r="AY682" s="893"/>
      <c r="AZ682" s="893"/>
      <c r="BA682" s="893"/>
      <c r="BB682" s="893"/>
      <c r="BC682" s="893"/>
      <c r="BD682" s="893"/>
      <c r="BE682" s="893"/>
      <c r="BF682" s="893"/>
      <c r="BG682" s="893"/>
      <c r="BH682" s="893"/>
      <c r="BI682" s="893"/>
      <c r="BJ682" s="893"/>
      <c r="BK682" s="893"/>
      <c r="BL682" s="893"/>
    </row>
    <row r="683" spans="4:64" s="892" customFormat="1" ht="11.1" customHeight="1">
      <c r="D683" s="4"/>
      <c r="E683" s="893"/>
      <c r="F683" s="893"/>
      <c r="G683" s="893"/>
      <c r="H683" s="893"/>
      <c r="I683" s="893"/>
      <c r="J683" s="893"/>
      <c r="K683" s="893"/>
      <c r="L683" s="893"/>
      <c r="M683" s="893"/>
      <c r="N683" s="893"/>
      <c r="O683" s="893"/>
      <c r="P683" s="893"/>
      <c r="Q683" s="893"/>
      <c r="R683" s="893"/>
      <c r="S683" s="893"/>
      <c r="T683" s="893"/>
      <c r="U683" s="893"/>
      <c r="V683" s="893"/>
      <c r="W683" s="893"/>
      <c r="X683" s="893"/>
      <c r="Y683" s="893"/>
      <c r="Z683" s="893"/>
      <c r="AA683" s="893"/>
      <c r="AB683" s="893"/>
      <c r="AC683" s="893"/>
      <c r="AD683" s="893"/>
      <c r="AE683" s="893"/>
      <c r="AF683" s="893"/>
      <c r="AG683" s="893"/>
      <c r="AH683" s="893"/>
      <c r="AI683" s="893"/>
      <c r="AJ683" s="893"/>
      <c r="AK683" s="893"/>
      <c r="AL683" s="893"/>
      <c r="AM683" s="893"/>
      <c r="AN683" s="893"/>
      <c r="AO683" s="893"/>
      <c r="AP683" s="893"/>
      <c r="AQ683" s="893"/>
      <c r="AR683" s="893"/>
      <c r="AS683" s="893"/>
      <c r="AT683" s="893"/>
      <c r="AU683" s="893"/>
      <c r="AV683" s="893"/>
      <c r="AW683" s="893"/>
      <c r="AX683" s="893"/>
      <c r="AY683" s="893"/>
      <c r="AZ683" s="893"/>
      <c r="BA683" s="893"/>
      <c r="BB683" s="893"/>
      <c r="BC683" s="893"/>
      <c r="BD683" s="893"/>
      <c r="BE683" s="893"/>
      <c r="BF683" s="893"/>
      <c r="BG683" s="893"/>
      <c r="BH683" s="893"/>
      <c r="BI683" s="893"/>
      <c r="BJ683" s="893"/>
      <c r="BK683" s="893"/>
      <c r="BL683" s="893"/>
    </row>
    <row r="684" spans="4:64" s="892" customFormat="1" ht="12.75" customHeight="1">
      <c r="D684" s="4"/>
      <c r="E684" s="893"/>
      <c r="F684" s="893"/>
      <c r="G684" s="893"/>
      <c r="H684" s="893"/>
      <c r="I684" s="893"/>
      <c r="J684" s="893"/>
      <c r="K684" s="893"/>
      <c r="L684" s="893"/>
      <c r="M684" s="893"/>
      <c r="N684" s="893"/>
      <c r="O684" s="893"/>
      <c r="P684" s="893"/>
      <c r="Q684" s="893"/>
      <c r="R684" s="893"/>
      <c r="S684" s="893"/>
      <c r="T684" s="893"/>
      <c r="U684" s="893"/>
      <c r="V684" s="893"/>
      <c r="W684" s="893"/>
      <c r="X684" s="893"/>
      <c r="Y684" s="893"/>
      <c r="Z684" s="893"/>
      <c r="AA684" s="893"/>
      <c r="AB684" s="893"/>
      <c r="AC684" s="893"/>
      <c r="AD684" s="893"/>
      <c r="AE684" s="893"/>
      <c r="AF684" s="893"/>
      <c r="AG684" s="893"/>
      <c r="AH684" s="893"/>
      <c r="AI684" s="893"/>
      <c r="AJ684" s="893"/>
      <c r="AK684" s="893"/>
      <c r="AL684" s="893"/>
      <c r="AM684" s="893"/>
      <c r="AN684" s="893"/>
      <c r="AO684" s="893"/>
      <c r="AP684" s="893"/>
      <c r="AQ684" s="893"/>
      <c r="AR684" s="893"/>
      <c r="AS684" s="893"/>
      <c r="AT684" s="893"/>
      <c r="AU684" s="893"/>
      <c r="AV684" s="893"/>
      <c r="AW684" s="893"/>
      <c r="AX684" s="893"/>
      <c r="AY684" s="893"/>
      <c r="AZ684" s="893"/>
      <c r="BA684" s="893"/>
      <c r="BB684" s="893"/>
      <c r="BC684" s="893"/>
      <c r="BD684" s="893"/>
      <c r="BE684" s="893"/>
      <c r="BF684" s="893"/>
      <c r="BG684" s="893"/>
      <c r="BH684" s="893"/>
      <c r="BI684" s="893"/>
      <c r="BJ684" s="893"/>
      <c r="BK684" s="893"/>
      <c r="BL684" s="893"/>
    </row>
    <row r="685" spans="4:64" s="892" customFormat="1" ht="11.1" customHeight="1">
      <c r="D685" s="4"/>
      <c r="E685" s="893"/>
      <c r="F685" s="893"/>
      <c r="G685" s="893"/>
      <c r="H685" s="893"/>
      <c r="I685" s="893"/>
      <c r="J685" s="893"/>
      <c r="K685" s="893"/>
      <c r="L685" s="893"/>
      <c r="M685" s="893"/>
      <c r="N685" s="893"/>
      <c r="O685" s="893"/>
      <c r="P685" s="893"/>
      <c r="Q685" s="893"/>
      <c r="R685" s="893"/>
      <c r="S685" s="893"/>
      <c r="T685" s="893"/>
      <c r="U685" s="893"/>
      <c r="V685" s="893"/>
      <c r="W685" s="893"/>
      <c r="X685" s="893"/>
      <c r="Y685" s="893"/>
      <c r="Z685" s="893"/>
      <c r="AA685" s="893"/>
      <c r="AB685" s="893"/>
      <c r="AC685" s="893"/>
      <c r="AD685" s="893"/>
      <c r="AE685" s="893"/>
      <c r="AF685" s="893"/>
      <c r="AG685" s="893"/>
      <c r="AH685" s="893"/>
      <c r="AI685" s="893"/>
      <c r="AJ685" s="893"/>
      <c r="AK685" s="893"/>
      <c r="AL685" s="893"/>
      <c r="AM685" s="893"/>
      <c r="AN685" s="893"/>
      <c r="AO685" s="893"/>
      <c r="AP685" s="893"/>
      <c r="AQ685" s="893"/>
      <c r="AR685" s="893"/>
      <c r="AS685" s="893"/>
      <c r="AT685" s="893"/>
      <c r="AU685" s="893"/>
      <c r="AV685" s="893"/>
      <c r="AW685" s="893"/>
      <c r="AX685" s="893"/>
      <c r="AY685" s="893"/>
      <c r="AZ685" s="893"/>
      <c r="BA685" s="893"/>
      <c r="BB685" s="893"/>
      <c r="BC685" s="893"/>
      <c r="BD685" s="893"/>
      <c r="BE685" s="893"/>
      <c r="BF685" s="893"/>
      <c r="BG685" s="893"/>
      <c r="BH685" s="893"/>
      <c r="BI685" s="893"/>
      <c r="BJ685" s="893"/>
      <c r="BK685" s="893"/>
      <c r="BL685" s="893"/>
    </row>
    <row r="686" spans="4:64" s="892" customFormat="1" ht="12.75" customHeight="1">
      <c r="D686" s="4"/>
      <c r="E686" s="893"/>
      <c r="F686" s="893"/>
      <c r="G686" s="893"/>
      <c r="H686" s="893"/>
      <c r="I686" s="893"/>
      <c r="J686" s="893"/>
      <c r="K686" s="893"/>
      <c r="L686" s="893"/>
      <c r="M686" s="893"/>
      <c r="N686" s="893"/>
      <c r="O686" s="893"/>
      <c r="P686" s="893"/>
      <c r="Q686" s="893"/>
      <c r="R686" s="893"/>
      <c r="S686" s="893"/>
      <c r="T686" s="893"/>
      <c r="U686" s="893"/>
      <c r="V686" s="893"/>
      <c r="W686" s="893"/>
      <c r="X686" s="893"/>
      <c r="Y686" s="893"/>
      <c r="Z686" s="893"/>
      <c r="AA686" s="893"/>
      <c r="AB686" s="893"/>
      <c r="AC686" s="893"/>
      <c r="AD686" s="893"/>
      <c r="AE686" s="893"/>
      <c r="AF686" s="893"/>
      <c r="AG686" s="893"/>
      <c r="AH686" s="893"/>
      <c r="AI686" s="893"/>
      <c r="AJ686" s="893"/>
      <c r="AK686" s="893"/>
      <c r="AL686" s="893"/>
      <c r="AM686" s="893"/>
      <c r="AN686" s="893"/>
      <c r="AO686" s="893"/>
      <c r="AP686" s="893"/>
      <c r="AQ686" s="893"/>
      <c r="AR686" s="893"/>
      <c r="AS686" s="893"/>
      <c r="AT686" s="893"/>
      <c r="AU686" s="893"/>
      <c r="AV686" s="893"/>
      <c r="AW686" s="893"/>
      <c r="AX686" s="893"/>
      <c r="AY686" s="893"/>
      <c r="AZ686" s="893"/>
      <c r="BA686" s="893"/>
      <c r="BB686" s="893"/>
      <c r="BC686" s="893"/>
      <c r="BD686" s="893"/>
      <c r="BE686" s="893"/>
      <c r="BF686" s="893"/>
      <c r="BG686" s="893"/>
      <c r="BH686" s="893"/>
      <c r="BI686" s="893"/>
      <c r="BJ686" s="893"/>
      <c r="BK686" s="893"/>
      <c r="BL686" s="893"/>
    </row>
    <row r="687" spans="4:64" s="892" customFormat="1" ht="12.75" customHeight="1">
      <c r="D687" s="4"/>
      <c r="E687" s="893"/>
      <c r="F687" s="893"/>
      <c r="G687" s="893"/>
      <c r="H687" s="893"/>
      <c r="I687" s="893"/>
      <c r="J687" s="893"/>
      <c r="K687" s="893"/>
      <c r="L687" s="893"/>
      <c r="M687" s="893"/>
      <c r="N687" s="893"/>
      <c r="O687" s="893"/>
      <c r="P687" s="893"/>
      <c r="Q687" s="893"/>
      <c r="R687" s="893"/>
      <c r="S687" s="893"/>
      <c r="T687" s="893"/>
      <c r="U687" s="893"/>
      <c r="V687" s="893"/>
      <c r="W687" s="893"/>
      <c r="X687" s="893"/>
      <c r="Y687" s="893"/>
      <c r="Z687" s="893"/>
      <c r="AA687" s="893"/>
      <c r="AB687" s="893"/>
      <c r="AC687" s="893"/>
      <c r="AD687" s="893"/>
      <c r="AE687" s="893"/>
      <c r="AF687" s="893"/>
      <c r="AG687" s="893"/>
      <c r="AH687" s="893"/>
      <c r="AI687" s="893"/>
      <c r="AJ687" s="893"/>
      <c r="AK687" s="893"/>
      <c r="AL687" s="893"/>
      <c r="AM687" s="893"/>
      <c r="AN687" s="893"/>
      <c r="AO687" s="893"/>
      <c r="AP687" s="893"/>
      <c r="AQ687" s="893"/>
      <c r="AR687" s="893"/>
      <c r="AS687" s="893"/>
      <c r="AT687" s="893"/>
      <c r="AU687" s="893"/>
      <c r="AV687" s="893"/>
      <c r="AW687" s="893"/>
      <c r="AX687" s="893"/>
      <c r="AY687" s="893"/>
      <c r="AZ687" s="893"/>
      <c r="BA687" s="893"/>
      <c r="BB687" s="893"/>
      <c r="BC687" s="893"/>
      <c r="BD687" s="893"/>
      <c r="BE687" s="893"/>
      <c r="BF687" s="893"/>
      <c r="BG687" s="893"/>
      <c r="BH687" s="893"/>
      <c r="BI687" s="893"/>
      <c r="BJ687" s="893"/>
      <c r="BK687" s="893"/>
      <c r="BL687" s="893"/>
    </row>
    <row r="688" spans="4:64" s="892" customFormat="1" ht="12.75" customHeight="1">
      <c r="D688" s="4"/>
      <c r="E688" s="893"/>
      <c r="F688" s="893"/>
      <c r="G688" s="893"/>
      <c r="H688" s="893"/>
      <c r="I688" s="893"/>
      <c r="J688" s="893"/>
      <c r="K688" s="893"/>
      <c r="L688" s="893"/>
      <c r="M688" s="893"/>
      <c r="N688" s="893"/>
      <c r="O688" s="893"/>
      <c r="P688" s="893"/>
      <c r="Q688" s="893"/>
      <c r="R688" s="893"/>
      <c r="S688" s="893"/>
      <c r="T688" s="893"/>
      <c r="U688" s="893"/>
      <c r="V688" s="893"/>
      <c r="W688" s="893"/>
      <c r="X688" s="893"/>
      <c r="Y688" s="893"/>
      <c r="Z688" s="893"/>
      <c r="AA688" s="893"/>
      <c r="AB688" s="893"/>
      <c r="AC688" s="893"/>
      <c r="AD688" s="893"/>
      <c r="AE688" s="893"/>
      <c r="AF688" s="893"/>
      <c r="AG688" s="893"/>
      <c r="AH688" s="893"/>
      <c r="AI688" s="893"/>
      <c r="AJ688" s="893"/>
      <c r="AK688" s="893"/>
      <c r="AL688" s="893"/>
      <c r="AM688" s="893"/>
      <c r="AN688" s="893"/>
      <c r="AO688" s="893"/>
      <c r="AP688" s="893"/>
      <c r="AQ688" s="893"/>
      <c r="AR688" s="893"/>
      <c r="AS688" s="893"/>
      <c r="AT688" s="893"/>
      <c r="AU688" s="893"/>
      <c r="AV688" s="893"/>
      <c r="AW688" s="893"/>
      <c r="AX688" s="893"/>
      <c r="AY688" s="893"/>
      <c r="AZ688" s="893"/>
      <c r="BA688" s="893"/>
      <c r="BB688" s="893"/>
      <c r="BC688" s="893"/>
      <c r="BD688" s="893"/>
      <c r="BE688" s="893"/>
      <c r="BF688" s="893"/>
      <c r="BG688" s="893"/>
      <c r="BH688" s="893"/>
      <c r="BI688" s="893"/>
      <c r="BJ688" s="893"/>
      <c r="BK688" s="893"/>
      <c r="BL688" s="893"/>
    </row>
    <row r="689" spans="4:64" s="892" customFormat="1" ht="12.75" customHeight="1">
      <c r="D689" s="4"/>
      <c r="E689" s="893"/>
      <c r="F689" s="893"/>
      <c r="G689" s="893"/>
      <c r="H689" s="893"/>
      <c r="I689" s="893"/>
      <c r="J689" s="893"/>
      <c r="K689" s="893"/>
      <c r="L689" s="893"/>
      <c r="M689" s="893"/>
      <c r="N689" s="893"/>
      <c r="O689" s="893"/>
      <c r="P689" s="893"/>
      <c r="Q689" s="893"/>
      <c r="R689" s="893"/>
      <c r="S689" s="893"/>
      <c r="T689" s="893"/>
      <c r="U689" s="893"/>
      <c r="V689" s="893"/>
      <c r="W689" s="893"/>
      <c r="X689" s="893"/>
      <c r="Y689" s="893"/>
      <c r="Z689" s="893"/>
      <c r="AA689" s="893"/>
      <c r="AB689" s="893"/>
      <c r="AC689" s="893"/>
      <c r="AD689" s="893"/>
      <c r="AE689" s="893"/>
      <c r="AF689" s="893"/>
      <c r="AG689" s="893"/>
      <c r="AH689" s="893"/>
      <c r="AI689" s="893"/>
      <c r="AJ689" s="893"/>
      <c r="AK689" s="893"/>
      <c r="AL689" s="893"/>
      <c r="AM689" s="893"/>
      <c r="AN689" s="893"/>
      <c r="AO689" s="893"/>
      <c r="AP689" s="893"/>
      <c r="AQ689" s="893"/>
      <c r="AR689" s="893"/>
      <c r="AS689" s="893"/>
      <c r="AT689" s="893"/>
      <c r="AU689" s="893"/>
      <c r="AV689" s="893"/>
      <c r="AW689" s="893"/>
      <c r="AX689" s="893"/>
      <c r="AY689" s="893"/>
      <c r="AZ689" s="893"/>
      <c r="BA689" s="893"/>
      <c r="BB689" s="893"/>
      <c r="BC689" s="893"/>
      <c r="BD689" s="893"/>
      <c r="BE689" s="893"/>
      <c r="BF689" s="893"/>
      <c r="BG689" s="893"/>
      <c r="BH689" s="893"/>
      <c r="BI689" s="893"/>
      <c r="BJ689" s="893"/>
      <c r="BK689" s="893"/>
      <c r="BL689" s="893"/>
    </row>
    <row r="690" spans="4:64" s="892" customFormat="1" ht="12.75" customHeight="1">
      <c r="D690" s="4"/>
      <c r="E690" s="893"/>
      <c r="F690" s="893"/>
      <c r="G690" s="893"/>
      <c r="H690" s="893"/>
      <c r="I690" s="893"/>
      <c r="J690" s="893"/>
      <c r="K690" s="893"/>
      <c r="L690" s="893"/>
      <c r="M690" s="893"/>
      <c r="N690" s="893"/>
      <c r="O690" s="893"/>
      <c r="P690" s="893"/>
      <c r="Q690" s="893"/>
      <c r="R690" s="893"/>
      <c r="S690" s="893"/>
      <c r="T690" s="893"/>
      <c r="U690" s="893"/>
      <c r="V690" s="893"/>
      <c r="W690" s="893"/>
      <c r="X690" s="893"/>
      <c r="Y690" s="893"/>
      <c r="Z690" s="893"/>
      <c r="AA690" s="893"/>
      <c r="AB690" s="893"/>
      <c r="AC690" s="893"/>
      <c r="AD690" s="893"/>
      <c r="AE690" s="893"/>
      <c r="AF690" s="893"/>
      <c r="AG690" s="893"/>
      <c r="AH690" s="893"/>
      <c r="AI690" s="893"/>
      <c r="AJ690" s="893"/>
      <c r="AK690" s="893"/>
      <c r="AL690" s="893"/>
      <c r="AM690" s="893"/>
      <c r="AN690" s="893"/>
      <c r="AO690" s="893"/>
      <c r="AP690" s="893"/>
      <c r="AQ690" s="893"/>
      <c r="AR690" s="893"/>
      <c r="AS690" s="893"/>
      <c r="AT690" s="893"/>
      <c r="AU690" s="893"/>
      <c r="AV690" s="893"/>
      <c r="AW690" s="893"/>
      <c r="AX690" s="893"/>
      <c r="AY690" s="893"/>
      <c r="AZ690" s="893"/>
      <c r="BA690" s="893"/>
      <c r="BB690" s="893"/>
      <c r="BC690" s="893"/>
      <c r="BD690" s="893"/>
      <c r="BE690" s="893"/>
      <c r="BF690" s="893"/>
      <c r="BG690" s="893"/>
      <c r="BH690" s="893"/>
      <c r="BI690" s="893"/>
      <c r="BJ690" s="893"/>
      <c r="BK690" s="893"/>
      <c r="BL690" s="893"/>
    </row>
    <row r="691" spans="4:64" s="892" customFormat="1" ht="11.1" customHeight="1">
      <c r="D691" s="4"/>
      <c r="E691" s="893"/>
      <c r="F691" s="893"/>
      <c r="G691" s="893"/>
      <c r="H691" s="893"/>
      <c r="I691" s="893"/>
      <c r="J691" s="893"/>
      <c r="K691" s="893"/>
      <c r="L691" s="893"/>
      <c r="M691" s="893"/>
      <c r="N691" s="893"/>
      <c r="O691" s="893"/>
      <c r="P691" s="893"/>
      <c r="Q691" s="893"/>
      <c r="R691" s="893"/>
      <c r="S691" s="893"/>
      <c r="T691" s="893"/>
      <c r="U691" s="893"/>
      <c r="V691" s="893"/>
      <c r="W691" s="893"/>
      <c r="X691" s="893"/>
      <c r="Y691" s="893"/>
      <c r="Z691" s="893"/>
      <c r="AA691" s="893"/>
      <c r="AB691" s="893"/>
      <c r="AC691" s="893"/>
      <c r="AD691" s="893"/>
      <c r="AE691" s="893"/>
      <c r="AF691" s="893"/>
      <c r="AG691" s="893"/>
      <c r="AH691" s="893"/>
      <c r="AI691" s="893"/>
      <c r="AJ691" s="893"/>
      <c r="AK691" s="893"/>
      <c r="AL691" s="893"/>
      <c r="AM691" s="893"/>
      <c r="AN691" s="893"/>
      <c r="AO691" s="893"/>
      <c r="AP691" s="893"/>
      <c r="AQ691" s="893"/>
      <c r="AR691" s="893"/>
      <c r="AS691" s="893"/>
      <c r="AT691" s="893"/>
      <c r="AU691" s="893"/>
      <c r="AV691" s="893"/>
      <c r="AW691" s="893"/>
      <c r="AX691" s="893"/>
      <c r="AY691" s="893"/>
      <c r="AZ691" s="893"/>
      <c r="BA691" s="893"/>
      <c r="BB691" s="893"/>
      <c r="BC691" s="893"/>
      <c r="BD691" s="893"/>
      <c r="BE691" s="893"/>
      <c r="BF691" s="893"/>
      <c r="BG691" s="893"/>
      <c r="BH691" s="893"/>
      <c r="BI691" s="893"/>
      <c r="BJ691" s="893"/>
      <c r="BK691" s="893"/>
      <c r="BL691" s="893"/>
    </row>
    <row r="692" spans="4:64" s="892" customFormat="1" ht="12.75" customHeight="1">
      <c r="D692" s="4"/>
      <c r="E692" s="893"/>
      <c r="F692" s="893"/>
      <c r="G692" s="893"/>
      <c r="H692" s="893"/>
      <c r="I692" s="893"/>
      <c r="J692" s="893"/>
      <c r="K692" s="893"/>
      <c r="L692" s="893"/>
      <c r="M692" s="893"/>
      <c r="N692" s="893"/>
      <c r="O692" s="893"/>
      <c r="P692" s="893"/>
      <c r="Q692" s="893"/>
      <c r="R692" s="893"/>
      <c r="S692" s="893"/>
      <c r="T692" s="893"/>
      <c r="U692" s="893"/>
      <c r="V692" s="893"/>
      <c r="W692" s="893"/>
      <c r="X692" s="893"/>
      <c r="Y692" s="893"/>
      <c r="Z692" s="893"/>
      <c r="AA692" s="893"/>
      <c r="AB692" s="893"/>
      <c r="AC692" s="893"/>
      <c r="AD692" s="893"/>
      <c r="AE692" s="893"/>
      <c r="AF692" s="893"/>
      <c r="AG692" s="893"/>
      <c r="AH692" s="893"/>
      <c r="AI692" s="893"/>
      <c r="AJ692" s="893"/>
      <c r="AK692" s="893"/>
      <c r="AL692" s="893"/>
      <c r="AM692" s="893"/>
      <c r="AN692" s="893"/>
      <c r="AO692" s="893"/>
      <c r="AP692" s="893"/>
      <c r="AQ692" s="893"/>
      <c r="AR692" s="893"/>
      <c r="AS692" s="893"/>
      <c r="AT692" s="893"/>
      <c r="AU692" s="893"/>
      <c r="AV692" s="893"/>
      <c r="AW692" s="893"/>
      <c r="AX692" s="893"/>
      <c r="AY692" s="893"/>
      <c r="AZ692" s="893"/>
      <c r="BA692" s="893"/>
      <c r="BB692" s="893"/>
      <c r="BC692" s="893"/>
      <c r="BD692" s="893"/>
      <c r="BE692" s="893"/>
      <c r="BF692" s="893"/>
      <c r="BG692" s="893"/>
      <c r="BH692" s="893"/>
      <c r="BI692" s="893"/>
      <c r="BJ692" s="893"/>
      <c r="BK692" s="893"/>
      <c r="BL692" s="893"/>
    </row>
    <row r="693" spans="4:64" s="892" customFormat="1" ht="12.75" customHeight="1">
      <c r="D693" s="4"/>
      <c r="E693" s="893"/>
      <c r="F693" s="893"/>
      <c r="G693" s="893"/>
      <c r="H693" s="893"/>
      <c r="I693" s="893"/>
      <c r="J693" s="893"/>
      <c r="K693" s="893"/>
      <c r="L693" s="893"/>
      <c r="M693" s="893"/>
      <c r="N693" s="893"/>
      <c r="O693" s="893"/>
      <c r="P693" s="893"/>
      <c r="Q693" s="893"/>
      <c r="R693" s="893"/>
      <c r="S693" s="893"/>
      <c r="T693" s="893"/>
      <c r="U693" s="893"/>
      <c r="V693" s="893"/>
      <c r="W693" s="893"/>
      <c r="X693" s="893"/>
      <c r="Y693" s="893"/>
      <c r="Z693" s="893"/>
      <c r="AA693" s="893"/>
      <c r="AB693" s="893"/>
      <c r="AC693" s="893"/>
      <c r="AD693" s="893"/>
      <c r="AE693" s="893"/>
      <c r="AF693" s="893"/>
      <c r="AG693" s="893"/>
      <c r="AH693" s="893"/>
      <c r="AI693" s="893"/>
      <c r="AJ693" s="893"/>
      <c r="AK693" s="893"/>
      <c r="AL693" s="893"/>
      <c r="AM693" s="893"/>
      <c r="AN693" s="893"/>
      <c r="AO693" s="893"/>
      <c r="AP693" s="893"/>
      <c r="AQ693" s="893"/>
      <c r="AR693" s="893"/>
      <c r="AS693" s="893"/>
      <c r="AT693" s="893"/>
      <c r="AU693" s="893"/>
      <c r="AV693" s="893"/>
      <c r="AW693" s="893"/>
      <c r="AX693" s="893"/>
      <c r="AY693" s="893"/>
      <c r="AZ693" s="893"/>
      <c r="BA693" s="893"/>
      <c r="BB693" s="893"/>
      <c r="BC693" s="893"/>
      <c r="BD693" s="893"/>
      <c r="BE693" s="893"/>
      <c r="BF693" s="893"/>
      <c r="BG693" s="893"/>
      <c r="BH693" s="893"/>
      <c r="BI693" s="893"/>
      <c r="BJ693" s="893"/>
      <c r="BK693" s="893"/>
      <c r="BL693" s="893"/>
    </row>
    <row r="694" spans="4:64" s="892" customFormat="1" ht="12.75" customHeight="1">
      <c r="D694" s="4"/>
      <c r="E694" s="893"/>
      <c r="F694" s="893"/>
      <c r="G694" s="893"/>
      <c r="H694" s="893"/>
      <c r="I694" s="893"/>
      <c r="J694" s="893"/>
      <c r="K694" s="893"/>
      <c r="L694" s="893"/>
      <c r="M694" s="893"/>
      <c r="N694" s="893"/>
      <c r="O694" s="893"/>
      <c r="P694" s="893"/>
      <c r="Q694" s="893"/>
      <c r="R694" s="893"/>
      <c r="S694" s="893"/>
      <c r="T694" s="893"/>
      <c r="U694" s="893"/>
      <c r="V694" s="893"/>
      <c r="W694" s="893"/>
      <c r="X694" s="893"/>
      <c r="Y694" s="893"/>
      <c r="Z694" s="893"/>
      <c r="AA694" s="893"/>
      <c r="AB694" s="893"/>
      <c r="AC694" s="893"/>
      <c r="AD694" s="893"/>
      <c r="AE694" s="893"/>
      <c r="AF694" s="893"/>
      <c r="AG694" s="893"/>
      <c r="AH694" s="893"/>
      <c r="AI694" s="893"/>
      <c r="AJ694" s="893"/>
      <c r="AK694" s="893"/>
      <c r="AL694" s="893"/>
      <c r="AM694" s="893"/>
      <c r="AN694" s="893"/>
      <c r="AO694" s="893"/>
      <c r="AP694" s="893"/>
      <c r="AQ694" s="893"/>
      <c r="AR694" s="893"/>
      <c r="AS694" s="893"/>
      <c r="AT694" s="893"/>
      <c r="AU694" s="893"/>
      <c r="AV694" s="893"/>
      <c r="AW694" s="893"/>
      <c r="AX694" s="893"/>
      <c r="AY694" s="893"/>
      <c r="AZ694" s="893"/>
      <c r="BA694" s="893"/>
      <c r="BB694" s="893"/>
      <c r="BC694" s="893"/>
      <c r="BD694" s="893"/>
      <c r="BE694" s="893"/>
      <c r="BF694" s="893"/>
      <c r="BG694" s="893"/>
      <c r="BH694" s="893"/>
      <c r="BI694" s="893"/>
      <c r="BJ694" s="893"/>
      <c r="BK694" s="893"/>
      <c r="BL694" s="893"/>
    </row>
    <row r="695" spans="4:64" s="892" customFormat="1" ht="12.75" customHeight="1">
      <c r="D695" s="4"/>
      <c r="E695" s="893"/>
      <c r="F695" s="893"/>
      <c r="G695" s="893"/>
      <c r="H695" s="893"/>
      <c r="I695" s="893"/>
      <c r="J695" s="893"/>
      <c r="K695" s="893"/>
      <c r="L695" s="893"/>
      <c r="M695" s="893"/>
      <c r="N695" s="893"/>
      <c r="O695" s="893"/>
      <c r="P695" s="893"/>
      <c r="Q695" s="893"/>
      <c r="R695" s="893"/>
      <c r="S695" s="893"/>
      <c r="T695" s="893"/>
      <c r="U695" s="893"/>
      <c r="V695" s="893"/>
      <c r="W695" s="893"/>
      <c r="X695" s="893"/>
      <c r="Y695" s="893"/>
      <c r="Z695" s="893"/>
      <c r="AA695" s="893"/>
      <c r="AB695" s="893"/>
      <c r="AC695" s="893"/>
      <c r="AD695" s="893"/>
      <c r="AE695" s="893"/>
      <c r="AF695" s="893"/>
      <c r="AG695" s="893"/>
      <c r="AH695" s="893"/>
      <c r="AI695" s="893"/>
      <c r="AJ695" s="893"/>
      <c r="AK695" s="893"/>
      <c r="AL695" s="893"/>
      <c r="AM695" s="893"/>
      <c r="AN695" s="893"/>
      <c r="AO695" s="893"/>
      <c r="AP695" s="893"/>
      <c r="AQ695" s="893"/>
      <c r="AR695" s="893"/>
      <c r="AS695" s="893"/>
      <c r="AT695" s="893"/>
      <c r="AU695" s="893"/>
      <c r="AV695" s="893"/>
      <c r="AW695" s="893"/>
      <c r="AX695" s="893"/>
      <c r="AY695" s="893"/>
      <c r="AZ695" s="893"/>
      <c r="BA695" s="893"/>
      <c r="BB695" s="893"/>
      <c r="BC695" s="893"/>
      <c r="BD695" s="893"/>
      <c r="BE695" s="893"/>
      <c r="BF695" s="893"/>
      <c r="BG695" s="893"/>
      <c r="BH695" s="893"/>
      <c r="BI695" s="893"/>
      <c r="BJ695" s="893"/>
      <c r="BK695" s="893"/>
      <c r="BL695" s="893"/>
    </row>
    <row r="696" spans="4:64" s="892" customFormat="1" ht="12.75" customHeight="1">
      <c r="D696" s="4"/>
      <c r="E696" s="893"/>
      <c r="F696" s="893"/>
      <c r="G696" s="893"/>
      <c r="H696" s="893"/>
      <c r="I696" s="893"/>
      <c r="J696" s="893"/>
      <c r="K696" s="893"/>
      <c r="L696" s="893"/>
      <c r="M696" s="893"/>
      <c r="N696" s="893"/>
      <c r="O696" s="893"/>
      <c r="P696" s="893"/>
      <c r="Q696" s="893"/>
      <c r="R696" s="893"/>
      <c r="S696" s="893"/>
      <c r="T696" s="893"/>
      <c r="U696" s="893"/>
      <c r="V696" s="893"/>
      <c r="W696" s="893"/>
      <c r="X696" s="893"/>
      <c r="Y696" s="893"/>
      <c r="Z696" s="893"/>
      <c r="AA696" s="893"/>
      <c r="AB696" s="893"/>
      <c r="AC696" s="893"/>
      <c r="AD696" s="893"/>
      <c r="AE696" s="893"/>
      <c r="AF696" s="893"/>
      <c r="AG696" s="893"/>
      <c r="AH696" s="893"/>
      <c r="AI696" s="893"/>
      <c r="AJ696" s="893"/>
      <c r="AK696" s="893"/>
      <c r="AL696" s="893"/>
      <c r="AM696" s="893"/>
      <c r="AN696" s="893"/>
      <c r="AO696" s="893"/>
      <c r="AP696" s="893"/>
      <c r="AQ696" s="893"/>
      <c r="AR696" s="893"/>
      <c r="AS696" s="893"/>
      <c r="AT696" s="893"/>
      <c r="AU696" s="893"/>
      <c r="AV696" s="893"/>
      <c r="AW696" s="893"/>
      <c r="AX696" s="893"/>
      <c r="AY696" s="893"/>
      <c r="AZ696" s="893"/>
      <c r="BA696" s="893"/>
      <c r="BB696" s="893"/>
      <c r="BC696" s="893"/>
      <c r="BD696" s="893"/>
      <c r="BE696" s="893"/>
      <c r="BF696" s="893"/>
      <c r="BG696" s="893"/>
      <c r="BH696" s="893"/>
      <c r="BI696" s="893"/>
      <c r="BJ696" s="893"/>
      <c r="BK696" s="893"/>
      <c r="BL696" s="893"/>
    </row>
    <row r="697" spans="4:64" s="892" customFormat="1" ht="11.1" customHeight="1">
      <c r="D697" s="4"/>
      <c r="E697" s="893"/>
      <c r="F697" s="893"/>
      <c r="G697" s="893"/>
      <c r="H697" s="893"/>
      <c r="I697" s="893"/>
      <c r="J697" s="893"/>
      <c r="K697" s="893"/>
      <c r="L697" s="893"/>
      <c r="M697" s="893"/>
      <c r="N697" s="893"/>
      <c r="O697" s="893"/>
      <c r="P697" s="893"/>
      <c r="Q697" s="893"/>
      <c r="R697" s="893"/>
      <c r="S697" s="893"/>
      <c r="T697" s="893"/>
      <c r="U697" s="893"/>
      <c r="V697" s="893"/>
      <c r="W697" s="893"/>
      <c r="X697" s="893"/>
      <c r="Y697" s="893"/>
      <c r="Z697" s="893"/>
      <c r="AA697" s="893"/>
      <c r="AB697" s="893"/>
      <c r="AC697" s="893"/>
      <c r="AD697" s="893"/>
      <c r="AE697" s="893"/>
      <c r="AF697" s="893"/>
      <c r="AG697" s="893"/>
      <c r="AH697" s="893"/>
      <c r="AI697" s="893"/>
      <c r="AJ697" s="893"/>
      <c r="AK697" s="893"/>
      <c r="AL697" s="893"/>
      <c r="AM697" s="893"/>
      <c r="AN697" s="893"/>
      <c r="AO697" s="893"/>
      <c r="AP697" s="893"/>
      <c r="AQ697" s="893"/>
      <c r="AR697" s="893"/>
      <c r="AS697" s="893"/>
      <c r="AT697" s="893"/>
      <c r="AU697" s="893"/>
      <c r="AV697" s="893"/>
      <c r="AW697" s="893"/>
      <c r="AX697" s="893"/>
      <c r="AY697" s="893"/>
      <c r="AZ697" s="893"/>
      <c r="BA697" s="893"/>
      <c r="BB697" s="893"/>
      <c r="BC697" s="893"/>
      <c r="BD697" s="893"/>
      <c r="BE697" s="893"/>
      <c r="BF697" s="893"/>
      <c r="BG697" s="893"/>
      <c r="BH697" s="893"/>
      <c r="BI697" s="893"/>
      <c r="BJ697" s="893"/>
      <c r="BK697" s="893"/>
      <c r="BL697" s="893"/>
    </row>
    <row r="698" spans="4:64" s="892" customFormat="1" ht="12.75" customHeight="1">
      <c r="D698" s="4"/>
      <c r="E698" s="893"/>
      <c r="F698" s="893"/>
      <c r="G698" s="893"/>
      <c r="H698" s="893"/>
      <c r="I698" s="893"/>
      <c r="J698" s="893"/>
      <c r="K698" s="893"/>
      <c r="L698" s="893"/>
      <c r="M698" s="893"/>
      <c r="N698" s="893"/>
      <c r="O698" s="893"/>
      <c r="P698" s="893"/>
      <c r="Q698" s="893"/>
      <c r="R698" s="893"/>
      <c r="S698" s="893"/>
      <c r="T698" s="893"/>
      <c r="U698" s="893"/>
      <c r="V698" s="893"/>
      <c r="W698" s="893"/>
      <c r="X698" s="893"/>
      <c r="Y698" s="893"/>
      <c r="Z698" s="893"/>
      <c r="AA698" s="893"/>
      <c r="AB698" s="893"/>
      <c r="AC698" s="893"/>
      <c r="AD698" s="893"/>
      <c r="AE698" s="893"/>
      <c r="AF698" s="893"/>
      <c r="AG698" s="893"/>
      <c r="AH698" s="893"/>
      <c r="AI698" s="893"/>
      <c r="AJ698" s="893"/>
      <c r="AK698" s="893"/>
      <c r="AL698" s="893"/>
      <c r="AM698" s="893"/>
      <c r="AN698" s="893"/>
      <c r="AO698" s="893"/>
      <c r="AP698" s="893"/>
      <c r="AQ698" s="893"/>
      <c r="AR698" s="893"/>
      <c r="AS698" s="893"/>
      <c r="AT698" s="893"/>
      <c r="AU698" s="893"/>
      <c r="AV698" s="893"/>
      <c r="AW698" s="893"/>
      <c r="AX698" s="893"/>
      <c r="AY698" s="893"/>
      <c r="AZ698" s="893"/>
      <c r="BA698" s="893"/>
      <c r="BB698" s="893"/>
      <c r="BC698" s="893"/>
      <c r="BD698" s="893"/>
      <c r="BE698" s="893"/>
      <c r="BF698" s="893"/>
      <c r="BG698" s="893"/>
      <c r="BH698" s="893"/>
      <c r="BI698" s="893"/>
      <c r="BJ698" s="893"/>
      <c r="BK698" s="893"/>
      <c r="BL698" s="893"/>
    </row>
    <row r="699" spans="4:64" s="892" customFormat="1" ht="12.75" customHeight="1">
      <c r="D699" s="4"/>
      <c r="E699" s="893"/>
      <c r="F699" s="893"/>
      <c r="G699" s="893"/>
      <c r="H699" s="893"/>
      <c r="I699" s="893"/>
      <c r="J699" s="893"/>
      <c r="K699" s="893"/>
      <c r="L699" s="893"/>
      <c r="M699" s="893"/>
      <c r="N699" s="893"/>
      <c r="O699" s="893"/>
      <c r="P699" s="893"/>
      <c r="Q699" s="893"/>
      <c r="R699" s="893"/>
      <c r="S699" s="893"/>
      <c r="T699" s="893"/>
      <c r="U699" s="893"/>
      <c r="V699" s="893"/>
      <c r="W699" s="893"/>
      <c r="X699" s="893"/>
      <c r="Y699" s="893"/>
      <c r="Z699" s="893"/>
      <c r="AA699" s="893"/>
      <c r="AB699" s="893"/>
      <c r="AC699" s="893"/>
      <c r="AD699" s="893"/>
      <c r="AE699" s="893"/>
      <c r="AF699" s="893"/>
      <c r="AG699" s="893"/>
      <c r="AH699" s="893"/>
      <c r="AI699" s="893"/>
      <c r="AJ699" s="893"/>
      <c r="AK699" s="893"/>
      <c r="AL699" s="893"/>
      <c r="AM699" s="893"/>
      <c r="AN699" s="893"/>
      <c r="AO699" s="893"/>
      <c r="AP699" s="893"/>
      <c r="AQ699" s="893"/>
      <c r="AR699" s="893"/>
      <c r="AS699" s="893"/>
      <c r="AT699" s="893"/>
      <c r="AU699" s="893"/>
      <c r="AV699" s="893"/>
      <c r="AW699" s="893"/>
      <c r="AX699" s="893"/>
      <c r="AY699" s="893"/>
      <c r="AZ699" s="893"/>
      <c r="BA699" s="893"/>
      <c r="BB699" s="893"/>
      <c r="BC699" s="893"/>
      <c r="BD699" s="893"/>
      <c r="BE699" s="893"/>
      <c r="BF699" s="893"/>
      <c r="BG699" s="893"/>
      <c r="BH699" s="893"/>
      <c r="BI699" s="893"/>
      <c r="BJ699" s="893"/>
      <c r="BK699" s="893"/>
      <c r="BL699" s="893"/>
    </row>
    <row r="700" spans="4:64" s="892" customFormat="1" ht="12.75" customHeight="1">
      <c r="D700" s="4"/>
      <c r="E700" s="893"/>
      <c r="F700" s="893"/>
      <c r="G700" s="893"/>
      <c r="H700" s="893"/>
      <c r="I700" s="893"/>
      <c r="J700" s="893"/>
      <c r="K700" s="893"/>
      <c r="L700" s="893"/>
      <c r="M700" s="893"/>
      <c r="N700" s="893"/>
      <c r="O700" s="893"/>
      <c r="P700" s="893"/>
      <c r="Q700" s="893"/>
      <c r="R700" s="893"/>
      <c r="S700" s="893"/>
      <c r="T700" s="893"/>
      <c r="U700" s="893"/>
      <c r="V700" s="893"/>
      <c r="W700" s="893"/>
      <c r="X700" s="893"/>
      <c r="Y700" s="893"/>
      <c r="Z700" s="893"/>
      <c r="AA700" s="893"/>
      <c r="AB700" s="893"/>
      <c r="AC700" s="893"/>
      <c r="AD700" s="893"/>
      <c r="AE700" s="893"/>
      <c r="AF700" s="893"/>
      <c r="AG700" s="893"/>
      <c r="AH700" s="893"/>
      <c r="AI700" s="893"/>
      <c r="AJ700" s="893"/>
      <c r="AK700" s="893"/>
      <c r="AL700" s="893"/>
      <c r="AM700" s="893"/>
      <c r="AN700" s="893"/>
      <c r="AO700" s="893"/>
      <c r="AP700" s="893"/>
      <c r="AQ700" s="893"/>
      <c r="AR700" s="893"/>
      <c r="AS700" s="893"/>
      <c r="AT700" s="893"/>
      <c r="AU700" s="893"/>
      <c r="AV700" s="893"/>
      <c r="AW700" s="893"/>
      <c r="AX700" s="893"/>
      <c r="AY700" s="893"/>
      <c r="AZ700" s="893"/>
      <c r="BA700" s="893"/>
      <c r="BB700" s="893"/>
      <c r="BC700" s="893"/>
      <c r="BD700" s="893"/>
      <c r="BE700" s="893"/>
      <c r="BF700" s="893"/>
      <c r="BG700" s="893"/>
      <c r="BH700" s="893"/>
      <c r="BI700" s="893"/>
      <c r="BJ700" s="893"/>
      <c r="BK700" s="893"/>
      <c r="BL700" s="893"/>
    </row>
    <row r="701" spans="4:64" s="892" customFormat="1" ht="12.75" customHeight="1">
      <c r="D701" s="4"/>
      <c r="E701" s="893"/>
      <c r="F701" s="893"/>
      <c r="G701" s="893"/>
      <c r="H701" s="893"/>
      <c r="I701" s="893"/>
      <c r="J701" s="893"/>
      <c r="K701" s="893"/>
      <c r="L701" s="893"/>
      <c r="M701" s="893"/>
      <c r="N701" s="893"/>
      <c r="O701" s="893"/>
      <c r="P701" s="893"/>
      <c r="Q701" s="893"/>
      <c r="R701" s="893"/>
      <c r="S701" s="893"/>
      <c r="T701" s="893"/>
      <c r="U701" s="893"/>
      <c r="V701" s="893"/>
      <c r="W701" s="893"/>
      <c r="X701" s="893"/>
      <c r="Y701" s="893"/>
      <c r="Z701" s="893"/>
      <c r="AA701" s="893"/>
      <c r="AB701" s="893"/>
      <c r="AC701" s="893"/>
      <c r="AD701" s="893"/>
      <c r="AE701" s="893"/>
      <c r="AF701" s="893"/>
      <c r="AG701" s="893"/>
      <c r="AH701" s="893"/>
      <c r="AI701" s="893"/>
      <c r="AJ701" s="893"/>
      <c r="AK701" s="893"/>
      <c r="AL701" s="893"/>
      <c r="AM701" s="893"/>
      <c r="AN701" s="893"/>
      <c r="AO701" s="893"/>
      <c r="AP701" s="893"/>
      <c r="AQ701" s="893"/>
      <c r="AR701" s="893"/>
      <c r="AS701" s="893"/>
      <c r="AT701" s="893"/>
      <c r="AU701" s="893"/>
      <c r="AV701" s="893"/>
      <c r="AW701" s="893"/>
      <c r="AX701" s="893"/>
      <c r="AY701" s="893"/>
      <c r="AZ701" s="893"/>
      <c r="BA701" s="893"/>
      <c r="BB701" s="893"/>
      <c r="BC701" s="893"/>
      <c r="BD701" s="893"/>
      <c r="BE701" s="893"/>
      <c r="BF701" s="893"/>
      <c r="BG701" s="893"/>
      <c r="BH701" s="893"/>
      <c r="BI701" s="893"/>
      <c r="BJ701" s="893"/>
      <c r="BK701" s="893"/>
      <c r="BL701" s="893"/>
    </row>
    <row r="702" spans="4:64" s="892" customFormat="1" ht="12.75" customHeight="1">
      <c r="D702" s="4"/>
      <c r="E702" s="893"/>
      <c r="F702" s="893"/>
      <c r="G702" s="893"/>
      <c r="H702" s="893"/>
      <c r="I702" s="893"/>
      <c r="J702" s="893"/>
      <c r="K702" s="893"/>
      <c r="L702" s="893"/>
      <c r="M702" s="893"/>
      <c r="N702" s="893"/>
      <c r="O702" s="893"/>
      <c r="P702" s="893"/>
      <c r="Q702" s="893"/>
      <c r="R702" s="893"/>
      <c r="S702" s="893"/>
      <c r="T702" s="893"/>
      <c r="U702" s="893"/>
      <c r="V702" s="893"/>
      <c r="W702" s="893"/>
      <c r="X702" s="893"/>
      <c r="Y702" s="893"/>
      <c r="Z702" s="893"/>
      <c r="AA702" s="893"/>
      <c r="AB702" s="893"/>
      <c r="AC702" s="893"/>
      <c r="AD702" s="893"/>
      <c r="AE702" s="893"/>
      <c r="AF702" s="893"/>
      <c r="AG702" s="893"/>
      <c r="AH702" s="893"/>
      <c r="AI702" s="893"/>
      <c r="AJ702" s="893"/>
      <c r="AK702" s="893"/>
      <c r="AL702" s="893"/>
      <c r="AM702" s="893"/>
      <c r="AN702" s="893"/>
      <c r="AO702" s="893"/>
      <c r="AP702" s="893"/>
      <c r="AQ702" s="893"/>
      <c r="AR702" s="893"/>
      <c r="AS702" s="893"/>
      <c r="AT702" s="893"/>
      <c r="AU702" s="893"/>
      <c r="AV702" s="893"/>
      <c r="AW702" s="893"/>
      <c r="AX702" s="893"/>
      <c r="AY702" s="893"/>
      <c r="AZ702" s="893"/>
      <c r="BA702" s="893"/>
      <c r="BB702" s="893"/>
      <c r="BC702" s="893"/>
      <c r="BD702" s="893"/>
      <c r="BE702" s="893"/>
      <c r="BF702" s="893"/>
      <c r="BG702" s="893"/>
      <c r="BH702" s="893"/>
      <c r="BI702" s="893"/>
      <c r="BJ702" s="893"/>
      <c r="BK702" s="893"/>
      <c r="BL702" s="893"/>
    </row>
    <row r="703" spans="4:64" s="892" customFormat="1" ht="11.1" customHeight="1">
      <c r="D703" s="4"/>
      <c r="E703" s="893"/>
      <c r="F703" s="893"/>
      <c r="G703" s="893"/>
      <c r="H703" s="893"/>
      <c r="I703" s="893"/>
      <c r="J703" s="893"/>
      <c r="K703" s="893"/>
      <c r="L703" s="893"/>
      <c r="M703" s="893"/>
      <c r="N703" s="893"/>
      <c r="O703" s="893"/>
      <c r="P703" s="893"/>
      <c r="Q703" s="893"/>
      <c r="R703" s="893"/>
      <c r="S703" s="893"/>
      <c r="T703" s="893"/>
      <c r="U703" s="893"/>
      <c r="V703" s="893"/>
      <c r="W703" s="893"/>
      <c r="X703" s="893"/>
      <c r="Y703" s="893"/>
      <c r="Z703" s="893"/>
      <c r="AA703" s="893"/>
      <c r="AB703" s="893"/>
      <c r="AC703" s="893"/>
      <c r="AD703" s="893"/>
      <c r="AE703" s="893"/>
      <c r="AF703" s="893"/>
      <c r="AG703" s="893"/>
      <c r="AH703" s="893"/>
      <c r="AI703" s="893"/>
      <c r="AJ703" s="893"/>
      <c r="AK703" s="893"/>
      <c r="AL703" s="893"/>
      <c r="AM703" s="893"/>
      <c r="AN703" s="893"/>
      <c r="AO703" s="893"/>
      <c r="AP703" s="893"/>
      <c r="AQ703" s="893"/>
      <c r="AR703" s="893"/>
      <c r="AS703" s="893"/>
      <c r="AT703" s="893"/>
      <c r="AU703" s="893"/>
      <c r="AV703" s="893"/>
      <c r="AW703" s="893"/>
      <c r="AX703" s="893"/>
      <c r="AY703" s="893"/>
      <c r="AZ703" s="893"/>
      <c r="BA703" s="893"/>
      <c r="BB703" s="893"/>
      <c r="BC703" s="893"/>
      <c r="BD703" s="893"/>
      <c r="BE703" s="893"/>
      <c r="BF703" s="893"/>
      <c r="BG703" s="893"/>
      <c r="BH703" s="893"/>
      <c r="BI703" s="893"/>
      <c r="BJ703" s="893"/>
      <c r="BK703" s="893"/>
      <c r="BL703" s="893"/>
    </row>
    <row r="704" spans="4:64" s="892" customFormat="1" ht="12.75" customHeight="1">
      <c r="D704" s="4"/>
      <c r="E704" s="893"/>
      <c r="F704" s="893"/>
      <c r="G704" s="893"/>
      <c r="H704" s="893"/>
      <c r="I704" s="893"/>
      <c r="J704" s="893"/>
      <c r="K704" s="893"/>
      <c r="L704" s="893"/>
      <c r="M704" s="893"/>
      <c r="N704" s="893"/>
      <c r="O704" s="893"/>
      <c r="P704" s="893"/>
      <c r="Q704" s="893"/>
      <c r="R704" s="893"/>
      <c r="S704" s="893"/>
      <c r="T704" s="893"/>
      <c r="U704" s="893"/>
      <c r="V704" s="893"/>
      <c r="W704" s="893"/>
      <c r="X704" s="893"/>
      <c r="Y704" s="893"/>
      <c r="Z704" s="893"/>
      <c r="AA704" s="893"/>
      <c r="AB704" s="893"/>
      <c r="AC704" s="893"/>
      <c r="AD704" s="893"/>
      <c r="AE704" s="893"/>
      <c r="AF704" s="893"/>
      <c r="AG704" s="893"/>
      <c r="AH704" s="893"/>
      <c r="AI704" s="893"/>
      <c r="AJ704" s="893"/>
      <c r="AK704" s="893"/>
      <c r="AL704" s="893"/>
      <c r="AM704" s="893"/>
      <c r="AN704" s="893"/>
      <c r="AO704" s="893"/>
      <c r="AP704" s="893"/>
      <c r="AQ704" s="893"/>
      <c r="AR704" s="893"/>
      <c r="AS704" s="893"/>
      <c r="AT704" s="893"/>
      <c r="AU704" s="893"/>
      <c r="AV704" s="893"/>
      <c r="AW704" s="893"/>
      <c r="AX704" s="893"/>
      <c r="AY704" s="893"/>
      <c r="AZ704" s="893"/>
      <c r="BA704" s="893"/>
      <c r="BB704" s="893"/>
      <c r="BC704" s="893"/>
      <c r="BD704" s="893"/>
      <c r="BE704" s="893"/>
      <c r="BF704" s="893"/>
      <c r="BG704" s="893"/>
      <c r="BH704" s="893"/>
      <c r="BI704" s="893"/>
      <c r="BJ704" s="893"/>
      <c r="BK704" s="893"/>
      <c r="BL704" s="893"/>
    </row>
    <row r="705" spans="4:64" s="892" customFormat="1" ht="12.75" customHeight="1">
      <c r="D705" s="4"/>
      <c r="E705" s="893"/>
      <c r="F705" s="893"/>
      <c r="G705" s="893"/>
      <c r="H705" s="893"/>
      <c r="I705" s="893"/>
      <c r="J705" s="893"/>
      <c r="K705" s="893"/>
      <c r="L705" s="893"/>
      <c r="M705" s="893"/>
      <c r="N705" s="893"/>
      <c r="O705" s="893"/>
      <c r="P705" s="893"/>
      <c r="Q705" s="893"/>
      <c r="R705" s="893"/>
      <c r="S705" s="893"/>
      <c r="T705" s="893"/>
      <c r="U705" s="893"/>
      <c r="V705" s="893"/>
      <c r="W705" s="893"/>
      <c r="X705" s="893"/>
      <c r="Y705" s="893"/>
      <c r="Z705" s="893"/>
      <c r="AA705" s="893"/>
      <c r="AB705" s="893"/>
      <c r="AC705" s="893"/>
      <c r="AD705" s="893"/>
      <c r="AE705" s="893"/>
      <c r="AF705" s="893"/>
      <c r="AG705" s="893"/>
      <c r="AH705" s="893"/>
      <c r="AI705" s="893"/>
      <c r="AJ705" s="893"/>
      <c r="AK705" s="893"/>
      <c r="AL705" s="893"/>
      <c r="AM705" s="893"/>
      <c r="AN705" s="893"/>
      <c r="AO705" s="893"/>
      <c r="AP705" s="893"/>
      <c r="AQ705" s="893"/>
      <c r="AR705" s="893"/>
      <c r="AS705" s="893"/>
      <c r="AT705" s="893"/>
      <c r="AU705" s="893"/>
      <c r="AV705" s="893"/>
      <c r="AW705" s="893"/>
      <c r="AX705" s="893"/>
      <c r="AY705" s="893"/>
      <c r="AZ705" s="893"/>
      <c r="BA705" s="893"/>
      <c r="BB705" s="893"/>
      <c r="BC705" s="893"/>
      <c r="BD705" s="893"/>
      <c r="BE705" s="893"/>
      <c r="BF705" s="893"/>
      <c r="BG705" s="893"/>
      <c r="BH705" s="893"/>
      <c r="BI705" s="893"/>
      <c r="BJ705" s="893"/>
      <c r="BK705" s="893"/>
      <c r="BL705" s="893"/>
    </row>
    <row r="706" spans="4:64" s="892" customFormat="1" ht="12.75" customHeight="1">
      <c r="D706" s="4"/>
      <c r="E706" s="893"/>
      <c r="F706" s="893"/>
      <c r="G706" s="893"/>
      <c r="H706" s="893"/>
      <c r="I706" s="893"/>
      <c r="J706" s="893"/>
      <c r="K706" s="893"/>
      <c r="L706" s="893"/>
      <c r="M706" s="893"/>
      <c r="N706" s="893"/>
      <c r="O706" s="893"/>
      <c r="P706" s="893"/>
      <c r="Q706" s="893"/>
      <c r="R706" s="893"/>
      <c r="S706" s="893"/>
      <c r="T706" s="893"/>
      <c r="U706" s="893"/>
      <c r="V706" s="893"/>
      <c r="W706" s="893"/>
      <c r="X706" s="893"/>
      <c r="Y706" s="893"/>
      <c r="Z706" s="893"/>
      <c r="AA706" s="893"/>
      <c r="AB706" s="893"/>
      <c r="AC706" s="893"/>
      <c r="AD706" s="893"/>
      <c r="AE706" s="893"/>
      <c r="AF706" s="893"/>
      <c r="AG706" s="893"/>
      <c r="AH706" s="893"/>
      <c r="AI706" s="893"/>
      <c r="AJ706" s="893"/>
      <c r="AK706" s="893"/>
      <c r="AL706" s="893"/>
      <c r="AM706" s="893"/>
      <c r="AN706" s="893"/>
      <c r="AO706" s="893"/>
      <c r="AP706" s="893"/>
      <c r="AQ706" s="893"/>
      <c r="AR706" s="893"/>
      <c r="AS706" s="893"/>
      <c r="AT706" s="893"/>
      <c r="AU706" s="893"/>
      <c r="AV706" s="893"/>
      <c r="AW706" s="893"/>
      <c r="AX706" s="893"/>
      <c r="AY706" s="893"/>
      <c r="AZ706" s="893"/>
      <c r="BA706" s="893"/>
      <c r="BB706" s="893"/>
      <c r="BC706" s="893"/>
      <c r="BD706" s="893"/>
      <c r="BE706" s="893"/>
      <c r="BF706" s="893"/>
      <c r="BG706" s="893"/>
      <c r="BH706" s="893"/>
      <c r="BI706" s="893"/>
      <c r="BJ706" s="893"/>
      <c r="BK706" s="893"/>
      <c r="BL706" s="893"/>
    </row>
    <row r="707" spans="4:64" s="892" customFormat="1" ht="12.75" customHeight="1">
      <c r="D707" s="4"/>
      <c r="E707" s="893"/>
      <c r="F707" s="893"/>
      <c r="G707" s="893"/>
      <c r="H707" s="893"/>
      <c r="I707" s="893"/>
      <c r="J707" s="893"/>
      <c r="K707" s="893"/>
      <c r="L707" s="893"/>
      <c r="M707" s="893"/>
      <c r="N707" s="893"/>
      <c r="O707" s="893"/>
      <c r="P707" s="893"/>
      <c r="Q707" s="893"/>
      <c r="R707" s="893"/>
      <c r="S707" s="893"/>
      <c r="T707" s="893"/>
      <c r="U707" s="893"/>
      <c r="V707" s="893"/>
      <c r="W707" s="893"/>
      <c r="X707" s="893"/>
      <c r="Y707" s="893"/>
      <c r="Z707" s="893"/>
      <c r="AA707" s="893"/>
      <c r="AB707" s="893"/>
      <c r="AC707" s="893"/>
      <c r="AD707" s="893"/>
      <c r="AE707" s="893"/>
      <c r="AF707" s="893"/>
      <c r="AG707" s="893"/>
      <c r="AH707" s="893"/>
      <c r="AI707" s="893"/>
      <c r="AJ707" s="893"/>
      <c r="AK707" s="893"/>
      <c r="AL707" s="893"/>
      <c r="AM707" s="893"/>
      <c r="AN707" s="893"/>
      <c r="AO707" s="893"/>
      <c r="AP707" s="893"/>
      <c r="AQ707" s="893"/>
      <c r="AR707" s="893"/>
      <c r="AS707" s="893"/>
      <c r="AT707" s="893"/>
      <c r="AU707" s="893"/>
      <c r="AV707" s="893"/>
      <c r="AW707" s="893"/>
      <c r="AX707" s="893"/>
      <c r="AY707" s="893"/>
      <c r="AZ707" s="893"/>
      <c r="BA707" s="893"/>
      <c r="BB707" s="893"/>
      <c r="BC707" s="893"/>
      <c r="BD707" s="893"/>
      <c r="BE707" s="893"/>
      <c r="BF707" s="893"/>
      <c r="BG707" s="893"/>
      <c r="BH707" s="893"/>
      <c r="BI707" s="893"/>
      <c r="BJ707" s="893"/>
      <c r="BK707" s="893"/>
      <c r="BL707" s="893"/>
    </row>
    <row r="708" spans="4:64" s="892" customFormat="1" ht="11.1" customHeight="1">
      <c r="D708" s="4"/>
      <c r="E708" s="893"/>
      <c r="F708" s="893"/>
      <c r="G708" s="893"/>
      <c r="H708" s="893"/>
      <c r="I708" s="893"/>
      <c r="J708" s="893"/>
      <c r="K708" s="893"/>
      <c r="L708" s="893"/>
      <c r="M708" s="893"/>
      <c r="N708" s="893"/>
      <c r="O708" s="893"/>
      <c r="P708" s="893"/>
      <c r="Q708" s="893"/>
      <c r="R708" s="893"/>
      <c r="S708" s="893"/>
      <c r="T708" s="893"/>
      <c r="U708" s="893"/>
      <c r="V708" s="893"/>
      <c r="W708" s="893"/>
      <c r="X708" s="893"/>
      <c r="Y708" s="893"/>
      <c r="Z708" s="893"/>
      <c r="AA708" s="893"/>
      <c r="AB708" s="893"/>
      <c r="AC708" s="893"/>
      <c r="AD708" s="893"/>
      <c r="AE708" s="893"/>
      <c r="AF708" s="893"/>
      <c r="AG708" s="893"/>
      <c r="AH708" s="893"/>
      <c r="AI708" s="893"/>
      <c r="AJ708" s="893"/>
      <c r="AK708" s="893"/>
      <c r="AL708" s="893"/>
      <c r="AM708" s="893"/>
      <c r="AN708" s="893"/>
      <c r="AO708" s="893"/>
      <c r="AP708" s="893"/>
      <c r="AQ708" s="893"/>
      <c r="AR708" s="893"/>
      <c r="AS708" s="893"/>
      <c r="AT708" s="893"/>
      <c r="AU708" s="893"/>
      <c r="AV708" s="893"/>
      <c r="AW708" s="893"/>
      <c r="AX708" s="893"/>
      <c r="AY708" s="893"/>
      <c r="AZ708" s="893"/>
      <c r="BA708" s="893"/>
      <c r="BB708" s="893"/>
      <c r="BC708" s="893"/>
      <c r="BD708" s="893"/>
      <c r="BE708" s="893"/>
      <c r="BF708" s="893"/>
      <c r="BG708" s="893"/>
      <c r="BH708" s="893"/>
      <c r="BI708" s="893"/>
      <c r="BJ708" s="893"/>
      <c r="BK708" s="893"/>
      <c r="BL708" s="893"/>
    </row>
    <row r="709" spans="4:64" s="892" customFormat="1" ht="13.5" customHeight="1">
      <c r="D709" s="4"/>
      <c r="E709" s="893"/>
      <c r="F709" s="893"/>
      <c r="G709" s="893"/>
      <c r="H709" s="893"/>
      <c r="I709" s="893"/>
      <c r="J709" s="893"/>
      <c r="K709" s="893"/>
      <c r="L709" s="893"/>
      <c r="M709" s="893"/>
      <c r="N709" s="893"/>
      <c r="O709" s="893"/>
      <c r="P709" s="893"/>
      <c r="Q709" s="893"/>
      <c r="R709" s="893"/>
      <c r="S709" s="893"/>
      <c r="T709" s="893"/>
      <c r="U709" s="893"/>
      <c r="V709" s="893"/>
      <c r="W709" s="893"/>
      <c r="X709" s="893"/>
      <c r="Y709" s="893"/>
      <c r="Z709" s="893"/>
      <c r="AA709" s="893"/>
      <c r="AB709" s="893"/>
      <c r="AC709" s="893"/>
      <c r="AD709" s="893"/>
      <c r="AE709" s="893"/>
      <c r="AF709" s="893"/>
      <c r="AG709" s="893"/>
      <c r="AH709" s="893"/>
      <c r="AI709" s="893"/>
      <c r="AJ709" s="893"/>
      <c r="AK709" s="893"/>
      <c r="AL709" s="893"/>
      <c r="AM709" s="893"/>
      <c r="AN709" s="893"/>
      <c r="AO709" s="893"/>
      <c r="AP709" s="893"/>
      <c r="AQ709" s="893"/>
      <c r="AR709" s="893"/>
      <c r="AS709" s="893"/>
      <c r="AT709" s="893"/>
      <c r="AU709" s="893"/>
      <c r="AV709" s="893"/>
      <c r="AW709" s="893"/>
      <c r="AX709" s="893"/>
      <c r="AY709" s="893"/>
      <c r="AZ709" s="893"/>
      <c r="BA709" s="893"/>
      <c r="BB709" s="893"/>
      <c r="BC709" s="893"/>
      <c r="BD709" s="893"/>
      <c r="BE709" s="893"/>
      <c r="BF709" s="893"/>
      <c r="BG709" s="893"/>
      <c r="BH709" s="893"/>
      <c r="BI709" s="893"/>
      <c r="BJ709" s="893"/>
      <c r="BK709" s="893"/>
      <c r="BL709" s="893"/>
    </row>
    <row r="710" spans="4:64" s="892" customFormat="1" ht="12.75" customHeight="1">
      <c r="D710" s="4"/>
      <c r="E710" s="893"/>
      <c r="F710" s="893"/>
      <c r="G710" s="893"/>
      <c r="H710" s="893"/>
      <c r="I710" s="893"/>
      <c r="J710" s="893"/>
      <c r="K710" s="893"/>
      <c r="L710" s="893"/>
      <c r="M710" s="893"/>
      <c r="N710" s="893"/>
      <c r="O710" s="893"/>
      <c r="P710" s="893"/>
      <c r="Q710" s="893"/>
      <c r="R710" s="893"/>
      <c r="S710" s="893"/>
      <c r="T710" s="893"/>
      <c r="U710" s="893"/>
      <c r="V710" s="893"/>
      <c r="W710" s="893"/>
      <c r="X710" s="893"/>
      <c r="Y710" s="893"/>
      <c r="Z710" s="893"/>
      <c r="AA710" s="893"/>
      <c r="AB710" s="893"/>
      <c r="AC710" s="893"/>
      <c r="AD710" s="893"/>
      <c r="AE710" s="893"/>
      <c r="AF710" s="893"/>
      <c r="AG710" s="893"/>
      <c r="AH710" s="893"/>
      <c r="AI710" s="893"/>
      <c r="AJ710" s="893"/>
      <c r="AK710" s="893"/>
      <c r="AL710" s="893"/>
      <c r="AM710" s="893"/>
      <c r="AN710" s="893"/>
      <c r="AO710" s="893"/>
      <c r="AP710" s="893"/>
      <c r="AQ710" s="893"/>
      <c r="AR710" s="893"/>
      <c r="AS710" s="893"/>
      <c r="AT710" s="893"/>
      <c r="AU710" s="893"/>
      <c r="AV710" s="893"/>
      <c r="AW710" s="893"/>
      <c r="AX710" s="893"/>
      <c r="AY710" s="893"/>
      <c r="AZ710" s="893"/>
      <c r="BA710" s="893"/>
      <c r="BB710" s="893"/>
      <c r="BC710" s="893"/>
      <c r="BD710" s="893"/>
      <c r="BE710" s="893"/>
      <c r="BF710" s="893"/>
      <c r="BG710" s="893"/>
      <c r="BH710" s="893"/>
      <c r="BI710" s="893"/>
      <c r="BJ710" s="893"/>
      <c r="BK710" s="893"/>
      <c r="BL710" s="893"/>
    </row>
    <row r="711" spans="4:64" s="892" customFormat="1" ht="12.75" customHeight="1">
      <c r="D711" s="4"/>
      <c r="E711" s="893"/>
      <c r="F711" s="893"/>
      <c r="G711" s="893"/>
      <c r="H711" s="893"/>
      <c r="I711" s="893"/>
      <c r="J711" s="893"/>
      <c r="K711" s="893"/>
      <c r="L711" s="893"/>
      <c r="M711" s="893"/>
      <c r="N711" s="893"/>
      <c r="O711" s="893"/>
      <c r="P711" s="893"/>
      <c r="Q711" s="893"/>
      <c r="R711" s="893"/>
      <c r="S711" s="893"/>
      <c r="T711" s="893"/>
      <c r="U711" s="893"/>
      <c r="V711" s="893"/>
      <c r="W711" s="893"/>
      <c r="X711" s="893"/>
      <c r="Y711" s="893"/>
      <c r="Z711" s="893"/>
      <c r="AA711" s="893"/>
      <c r="AB711" s="893"/>
      <c r="AC711" s="893"/>
      <c r="AD711" s="893"/>
      <c r="AE711" s="893"/>
      <c r="AF711" s="893"/>
      <c r="AG711" s="893"/>
      <c r="AH711" s="893"/>
      <c r="AI711" s="893"/>
      <c r="AJ711" s="893"/>
      <c r="AK711" s="893"/>
      <c r="AL711" s="893"/>
      <c r="AM711" s="893"/>
      <c r="AN711" s="893"/>
      <c r="AO711" s="893"/>
      <c r="AP711" s="893"/>
      <c r="AQ711" s="893"/>
      <c r="AR711" s="893"/>
      <c r="AS711" s="893"/>
      <c r="AT711" s="893"/>
      <c r="AU711" s="893"/>
      <c r="AV711" s="893"/>
      <c r="AW711" s="893"/>
      <c r="AX711" s="893"/>
      <c r="AY711" s="893"/>
      <c r="AZ711" s="893"/>
      <c r="BA711" s="893"/>
      <c r="BB711" s="893"/>
      <c r="BC711" s="893"/>
      <c r="BD711" s="893"/>
      <c r="BE711" s="893"/>
      <c r="BF711" s="893"/>
      <c r="BG711" s="893"/>
      <c r="BH711" s="893"/>
      <c r="BI711" s="893"/>
      <c r="BJ711" s="893"/>
      <c r="BK711" s="893"/>
      <c r="BL711" s="893"/>
    </row>
    <row r="712" spans="4:64" s="892" customFormat="1" ht="12.75" customHeight="1">
      <c r="D712" s="4"/>
      <c r="E712" s="893"/>
      <c r="F712" s="893"/>
      <c r="G712" s="893"/>
      <c r="H712" s="893"/>
      <c r="I712" s="893"/>
      <c r="J712" s="893"/>
      <c r="K712" s="893"/>
      <c r="L712" s="893"/>
      <c r="M712" s="893"/>
      <c r="N712" s="893"/>
      <c r="O712" s="893"/>
      <c r="P712" s="893"/>
      <c r="Q712" s="893"/>
      <c r="R712" s="893"/>
      <c r="S712" s="893"/>
      <c r="T712" s="893"/>
      <c r="U712" s="893"/>
      <c r="V712" s="893"/>
      <c r="W712" s="893"/>
      <c r="X712" s="893"/>
      <c r="Y712" s="893"/>
      <c r="Z712" s="893"/>
      <c r="AA712" s="893"/>
      <c r="AB712" s="893"/>
      <c r="AC712" s="893"/>
      <c r="AD712" s="893"/>
      <c r="AE712" s="893"/>
      <c r="AF712" s="893"/>
      <c r="AG712" s="893"/>
      <c r="AH712" s="893"/>
      <c r="AI712" s="893"/>
      <c r="AJ712" s="893"/>
      <c r="AK712" s="893"/>
      <c r="AL712" s="893"/>
      <c r="AM712" s="893"/>
      <c r="AN712" s="893"/>
      <c r="AO712" s="893"/>
      <c r="AP712" s="893"/>
      <c r="AQ712" s="893"/>
      <c r="AR712" s="893"/>
      <c r="AS712" s="893"/>
      <c r="AT712" s="893"/>
      <c r="AU712" s="893"/>
      <c r="AV712" s="893"/>
      <c r="AW712" s="893"/>
      <c r="AX712" s="893"/>
      <c r="AY712" s="893"/>
      <c r="AZ712" s="893"/>
      <c r="BA712" s="893"/>
      <c r="BB712" s="893"/>
      <c r="BC712" s="893"/>
      <c r="BD712" s="893"/>
      <c r="BE712" s="893"/>
      <c r="BF712" s="893"/>
      <c r="BG712" s="893"/>
      <c r="BH712" s="893"/>
      <c r="BI712" s="893"/>
      <c r="BJ712" s="893"/>
      <c r="BK712" s="893"/>
      <c r="BL712" s="893"/>
    </row>
    <row r="713" spans="4:64" s="892" customFormat="1" ht="11.1" customHeight="1">
      <c r="D713" s="4"/>
      <c r="E713" s="893"/>
      <c r="F713" s="893"/>
      <c r="G713" s="893"/>
      <c r="H713" s="893"/>
      <c r="I713" s="893"/>
      <c r="J713" s="893"/>
      <c r="K713" s="893"/>
      <c r="L713" s="893"/>
      <c r="M713" s="893"/>
      <c r="N713" s="893"/>
      <c r="O713" s="893"/>
      <c r="P713" s="893"/>
      <c r="Q713" s="893"/>
      <c r="R713" s="893"/>
      <c r="S713" s="893"/>
      <c r="T713" s="893"/>
      <c r="U713" s="893"/>
      <c r="V713" s="893"/>
      <c r="W713" s="893"/>
      <c r="X713" s="893"/>
      <c r="Y713" s="893"/>
      <c r="Z713" s="893"/>
      <c r="AA713" s="893"/>
      <c r="AB713" s="893"/>
      <c r="AC713" s="893"/>
      <c r="AD713" s="893"/>
      <c r="AE713" s="893"/>
      <c r="AF713" s="893"/>
      <c r="AG713" s="893"/>
      <c r="AH713" s="893"/>
      <c r="AI713" s="893"/>
      <c r="AJ713" s="893"/>
      <c r="AK713" s="893"/>
      <c r="AL713" s="893"/>
      <c r="AM713" s="893"/>
      <c r="AN713" s="893"/>
      <c r="AO713" s="893"/>
      <c r="AP713" s="893"/>
      <c r="AQ713" s="893"/>
      <c r="AR713" s="893"/>
      <c r="AS713" s="893"/>
      <c r="AT713" s="893"/>
      <c r="AU713" s="893"/>
      <c r="AV713" s="893"/>
      <c r="AW713" s="893"/>
      <c r="AX713" s="893"/>
      <c r="AY713" s="893"/>
      <c r="AZ713" s="893"/>
      <c r="BA713" s="893"/>
      <c r="BB713" s="893"/>
      <c r="BC713" s="893"/>
      <c r="BD713" s="893"/>
      <c r="BE713" s="893"/>
      <c r="BF713" s="893"/>
      <c r="BG713" s="893"/>
      <c r="BH713" s="893"/>
      <c r="BI713" s="893"/>
      <c r="BJ713" s="893"/>
      <c r="BK713" s="893"/>
      <c r="BL713" s="893"/>
    </row>
    <row r="714" spans="4:64" s="892" customFormat="1" ht="11.1" customHeight="1">
      <c r="D714" s="4"/>
      <c r="E714" s="893"/>
      <c r="F714" s="893"/>
      <c r="G714" s="893"/>
      <c r="H714" s="893"/>
      <c r="I714" s="893"/>
      <c r="J714" s="893"/>
      <c r="K714" s="893"/>
      <c r="L714" s="893"/>
      <c r="M714" s="893"/>
      <c r="N714" s="893"/>
      <c r="O714" s="893"/>
      <c r="P714" s="893"/>
      <c r="Q714" s="893"/>
      <c r="R714" s="893"/>
      <c r="S714" s="893"/>
      <c r="T714" s="893"/>
      <c r="U714" s="893"/>
      <c r="V714" s="893"/>
      <c r="W714" s="893"/>
      <c r="X714" s="893"/>
      <c r="Y714" s="893"/>
      <c r="Z714" s="893"/>
      <c r="AA714" s="893"/>
      <c r="AB714" s="893"/>
      <c r="AC714" s="893"/>
      <c r="AD714" s="893"/>
      <c r="AE714" s="893"/>
      <c r="AF714" s="893"/>
      <c r="AG714" s="893"/>
      <c r="AH714" s="893"/>
      <c r="AI714" s="893"/>
      <c r="AJ714" s="893"/>
      <c r="AK714" s="893"/>
      <c r="AL714" s="893"/>
      <c r="AM714" s="893"/>
      <c r="AN714" s="893"/>
      <c r="AO714" s="893"/>
      <c r="AP714" s="893"/>
      <c r="AQ714" s="893"/>
      <c r="AR714" s="893"/>
      <c r="AS714" s="893"/>
      <c r="AT714" s="893"/>
      <c r="AU714" s="893"/>
      <c r="AV714" s="893"/>
      <c r="AW714" s="893"/>
      <c r="AX714" s="893"/>
      <c r="AY714" s="893"/>
      <c r="AZ714" s="893"/>
      <c r="BA714" s="893"/>
      <c r="BB714" s="893"/>
      <c r="BC714" s="893"/>
      <c r="BD714" s="893"/>
      <c r="BE714" s="893"/>
      <c r="BF714" s="893"/>
      <c r="BG714" s="893"/>
      <c r="BH714" s="893"/>
      <c r="BI714" s="893"/>
      <c r="BJ714" s="893"/>
      <c r="BK714" s="893"/>
      <c r="BL714" s="893"/>
    </row>
    <row r="715" spans="4:64" s="892" customFormat="1" ht="13.5" customHeight="1">
      <c r="D715" s="4"/>
      <c r="E715" s="893"/>
      <c r="F715" s="893"/>
      <c r="G715" s="893"/>
      <c r="H715" s="893"/>
      <c r="I715" s="893"/>
      <c r="J715" s="893"/>
      <c r="K715" s="893"/>
      <c r="L715" s="893"/>
      <c r="M715" s="893"/>
      <c r="N715" s="893"/>
      <c r="O715" s="893"/>
      <c r="P715" s="893"/>
      <c r="Q715" s="893"/>
      <c r="R715" s="893"/>
      <c r="S715" s="893"/>
      <c r="T715" s="893"/>
      <c r="U715" s="893"/>
      <c r="V715" s="893"/>
      <c r="W715" s="893"/>
      <c r="X715" s="893"/>
      <c r="Y715" s="893"/>
      <c r="Z715" s="893"/>
      <c r="AA715" s="893"/>
      <c r="AB715" s="893"/>
      <c r="AC715" s="893"/>
      <c r="AD715" s="893"/>
      <c r="AE715" s="893"/>
      <c r="AF715" s="893"/>
      <c r="AG715" s="893"/>
      <c r="AH715" s="893"/>
      <c r="AI715" s="893"/>
      <c r="AJ715" s="893"/>
      <c r="AK715" s="893"/>
      <c r="AL715" s="893"/>
      <c r="AM715" s="893"/>
      <c r="AN715" s="893"/>
      <c r="AO715" s="893"/>
      <c r="AP715" s="893"/>
      <c r="AQ715" s="893"/>
      <c r="AR715" s="893"/>
      <c r="AS715" s="893"/>
      <c r="AT715" s="893"/>
      <c r="AU715" s="893"/>
      <c r="AV715" s="893"/>
      <c r="AW715" s="893"/>
      <c r="AX715" s="893"/>
      <c r="AY715" s="893"/>
      <c r="AZ715" s="893"/>
      <c r="BA715" s="893"/>
      <c r="BB715" s="893"/>
      <c r="BC715" s="893"/>
      <c r="BD715" s="893"/>
      <c r="BE715" s="893"/>
      <c r="BF715" s="893"/>
      <c r="BG715" s="893"/>
      <c r="BH715" s="893"/>
      <c r="BI715" s="893"/>
      <c r="BJ715" s="893"/>
      <c r="BK715" s="893"/>
      <c r="BL715" s="893"/>
    </row>
    <row r="716" spans="4:64" s="892" customFormat="1" ht="13.5" customHeight="1">
      <c r="D716" s="4"/>
      <c r="E716" s="893"/>
      <c r="F716" s="893"/>
      <c r="G716" s="893"/>
      <c r="H716" s="893"/>
      <c r="I716" s="893"/>
      <c r="J716" s="893"/>
      <c r="K716" s="893"/>
      <c r="L716" s="893"/>
      <c r="M716" s="893"/>
      <c r="N716" s="893"/>
      <c r="O716" s="893"/>
      <c r="P716" s="893"/>
      <c r="Q716" s="893"/>
      <c r="R716" s="893"/>
      <c r="S716" s="893"/>
      <c r="T716" s="893"/>
      <c r="U716" s="893"/>
      <c r="V716" s="893"/>
      <c r="W716" s="893"/>
      <c r="X716" s="893"/>
      <c r="Y716" s="893"/>
      <c r="Z716" s="893"/>
      <c r="AA716" s="893"/>
      <c r="AB716" s="893"/>
      <c r="AC716" s="893"/>
      <c r="AD716" s="893"/>
      <c r="AE716" s="893"/>
      <c r="AF716" s="893"/>
      <c r="AG716" s="893"/>
      <c r="AH716" s="893"/>
      <c r="AI716" s="893"/>
      <c r="AJ716" s="893"/>
      <c r="AK716" s="893"/>
      <c r="AL716" s="893"/>
      <c r="AM716" s="893"/>
      <c r="AN716" s="893"/>
      <c r="AO716" s="893"/>
      <c r="AP716" s="893"/>
      <c r="AQ716" s="893"/>
      <c r="AR716" s="893"/>
      <c r="AS716" s="893"/>
      <c r="AT716" s="893"/>
      <c r="AU716" s="893"/>
      <c r="AV716" s="893"/>
      <c r="AW716" s="893"/>
      <c r="AX716" s="893"/>
      <c r="AY716" s="893"/>
      <c r="AZ716" s="893"/>
      <c r="BA716" s="893"/>
      <c r="BB716" s="893"/>
      <c r="BC716" s="893"/>
      <c r="BD716" s="893"/>
      <c r="BE716" s="893"/>
      <c r="BF716" s="893"/>
      <c r="BG716" s="893"/>
      <c r="BH716" s="893"/>
      <c r="BI716" s="893"/>
      <c r="BJ716" s="893"/>
      <c r="BK716" s="893"/>
      <c r="BL716" s="893"/>
    </row>
    <row r="717" spans="4:64" s="892" customFormat="1" ht="13.5" customHeight="1">
      <c r="D717" s="4"/>
      <c r="E717" s="893"/>
      <c r="F717" s="893"/>
      <c r="G717" s="893"/>
      <c r="H717" s="893"/>
      <c r="I717" s="893"/>
      <c r="J717" s="893"/>
      <c r="K717" s="893"/>
      <c r="L717" s="893"/>
      <c r="M717" s="893"/>
      <c r="N717" s="893"/>
      <c r="O717" s="893"/>
      <c r="P717" s="893"/>
      <c r="Q717" s="893"/>
      <c r="R717" s="893"/>
      <c r="S717" s="893"/>
      <c r="T717" s="893"/>
      <c r="U717" s="893"/>
      <c r="V717" s="893"/>
      <c r="W717" s="893"/>
      <c r="X717" s="893"/>
      <c r="Y717" s="893"/>
      <c r="Z717" s="893"/>
      <c r="AA717" s="893"/>
      <c r="AB717" s="893"/>
      <c r="AC717" s="893"/>
      <c r="AD717" s="893"/>
      <c r="AE717" s="893"/>
      <c r="AF717" s="893"/>
      <c r="AG717" s="893"/>
      <c r="AH717" s="893"/>
      <c r="AI717" s="893"/>
      <c r="AJ717" s="893"/>
      <c r="AK717" s="893"/>
      <c r="AL717" s="893"/>
      <c r="AM717" s="893"/>
      <c r="AN717" s="893"/>
      <c r="AO717" s="893"/>
      <c r="AP717" s="893"/>
      <c r="AQ717" s="893"/>
      <c r="AR717" s="893"/>
      <c r="AS717" s="893"/>
      <c r="AT717" s="893"/>
      <c r="AU717" s="893"/>
      <c r="AV717" s="893"/>
      <c r="AW717" s="893"/>
      <c r="AX717" s="893"/>
      <c r="AY717" s="893"/>
      <c r="AZ717" s="893"/>
      <c r="BA717" s="893"/>
      <c r="BB717" s="893"/>
      <c r="BC717" s="893"/>
      <c r="BD717" s="893"/>
      <c r="BE717" s="893"/>
      <c r="BF717" s="893"/>
      <c r="BG717" s="893"/>
      <c r="BH717" s="893"/>
      <c r="BI717" s="893"/>
      <c r="BJ717" s="893"/>
      <c r="BK717" s="893"/>
      <c r="BL717" s="893"/>
    </row>
    <row r="718" spans="4:64" s="892" customFormat="1" ht="13.5" customHeight="1">
      <c r="D718" s="4"/>
      <c r="E718" s="893"/>
      <c r="F718" s="893"/>
      <c r="G718" s="893"/>
      <c r="H718" s="893"/>
      <c r="I718" s="893"/>
      <c r="J718" s="893"/>
      <c r="K718" s="893"/>
      <c r="L718" s="893"/>
      <c r="M718" s="893"/>
      <c r="N718" s="893"/>
      <c r="O718" s="893"/>
      <c r="P718" s="893"/>
      <c r="Q718" s="893"/>
      <c r="R718" s="893"/>
      <c r="S718" s="893"/>
      <c r="T718" s="893"/>
      <c r="U718" s="893"/>
      <c r="V718" s="893"/>
      <c r="W718" s="893"/>
      <c r="X718" s="893"/>
      <c r="Y718" s="893"/>
      <c r="Z718" s="893"/>
      <c r="AA718" s="893"/>
      <c r="AB718" s="893"/>
      <c r="AC718" s="893"/>
      <c r="AD718" s="893"/>
      <c r="AE718" s="893"/>
      <c r="AF718" s="893"/>
      <c r="AG718" s="893"/>
      <c r="AH718" s="893"/>
      <c r="AI718" s="893"/>
      <c r="AJ718" s="893"/>
      <c r="AK718" s="893"/>
      <c r="AL718" s="893"/>
      <c r="AM718" s="893"/>
      <c r="AN718" s="893"/>
      <c r="AO718" s="893"/>
      <c r="AP718" s="893"/>
      <c r="AQ718" s="893"/>
      <c r="AR718" s="893"/>
      <c r="AS718" s="893"/>
      <c r="AT718" s="893"/>
      <c r="AU718" s="893"/>
      <c r="AV718" s="893"/>
      <c r="AW718" s="893"/>
      <c r="AX718" s="893"/>
      <c r="AY718" s="893"/>
      <c r="AZ718" s="893"/>
      <c r="BA718" s="893"/>
      <c r="BB718" s="893"/>
      <c r="BC718" s="893"/>
      <c r="BD718" s="893"/>
      <c r="BE718" s="893"/>
      <c r="BF718" s="893"/>
      <c r="BG718" s="893"/>
      <c r="BH718" s="893"/>
      <c r="BI718" s="893"/>
      <c r="BJ718" s="893"/>
      <c r="BK718" s="893"/>
      <c r="BL718" s="893"/>
    </row>
    <row r="719" spans="4:64" s="892" customFormat="1" ht="3.75" customHeight="1">
      <c r="D719" s="4"/>
      <c r="E719" s="893"/>
      <c r="F719" s="893"/>
      <c r="G719" s="893"/>
      <c r="H719" s="893"/>
      <c r="I719" s="893"/>
      <c r="J719" s="893"/>
      <c r="K719" s="893"/>
      <c r="L719" s="893"/>
      <c r="M719" s="893"/>
      <c r="N719" s="893"/>
      <c r="O719" s="893"/>
      <c r="P719" s="893"/>
      <c r="Q719" s="893"/>
      <c r="R719" s="893"/>
      <c r="S719" s="893"/>
      <c r="T719" s="893"/>
      <c r="U719" s="893"/>
      <c r="V719" s="893"/>
      <c r="W719" s="893"/>
      <c r="X719" s="893"/>
      <c r="Y719" s="893"/>
      <c r="Z719" s="893"/>
      <c r="AA719" s="893"/>
      <c r="AB719" s="893"/>
      <c r="AC719" s="893"/>
      <c r="AD719" s="893"/>
      <c r="AE719" s="893"/>
      <c r="AF719" s="893"/>
      <c r="AG719" s="893"/>
      <c r="AH719" s="893"/>
      <c r="AI719" s="893"/>
      <c r="AJ719" s="893"/>
      <c r="AK719" s="893"/>
      <c r="AL719" s="893"/>
      <c r="AM719" s="893"/>
      <c r="AN719" s="893"/>
      <c r="AO719" s="893"/>
      <c r="AP719" s="893"/>
      <c r="AQ719" s="893"/>
      <c r="AR719" s="893"/>
      <c r="AS719" s="893"/>
      <c r="AT719" s="893"/>
      <c r="AU719" s="893"/>
      <c r="AV719" s="893"/>
      <c r="AW719" s="893"/>
      <c r="AX719" s="893"/>
      <c r="AY719" s="893"/>
      <c r="AZ719" s="893"/>
      <c r="BA719" s="893"/>
      <c r="BB719" s="893"/>
      <c r="BC719" s="893"/>
      <c r="BD719" s="893"/>
      <c r="BE719" s="893"/>
      <c r="BF719" s="893"/>
      <c r="BG719" s="893"/>
      <c r="BH719" s="893"/>
      <c r="BI719" s="893"/>
      <c r="BJ719" s="893"/>
      <c r="BK719" s="893"/>
      <c r="BL719" s="893"/>
    </row>
  </sheetData>
  <mergeCells count="10">
    <mergeCell ref="A1:Q1"/>
    <mergeCell ref="A3:D6"/>
    <mergeCell ref="E3:N3"/>
    <mergeCell ref="Y3:AH3"/>
    <mergeCell ref="F4:I4"/>
    <mergeCell ref="Z4:AC4"/>
    <mergeCell ref="H5:H6"/>
    <mergeCell ref="I5:I6"/>
    <mergeCell ref="AB5:AB6"/>
    <mergeCell ref="AC5:AC6"/>
  </mergeCells>
  <phoneticPr fontId="4"/>
  <printOptions horizontalCentered="1" gridLinesSet="0"/>
  <pageMargins left="0.47244094488188981" right="0.47244094488188981" top="0.78740157480314965" bottom="0.78740157480314965" header="0.51181102362204722" footer="0.51181102362204722"/>
  <pageSetup paperSize="9" scale="70" fitToWidth="2" pageOrder="overThenDown" orientation="portrait" r:id="rId1"/>
  <headerFooter alignWithMargins="0"/>
  <rowBreaks count="8" manualBreakCount="8">
    <brk id="145" max="16383" man="1"/>
    <brk id="227" max="16383" man="1"/>
    <brk id="309" max="16383" man="1"/>
    <brk id="391" max="16383" man="1"/>
    <brk id="473" max="16383" man="1"/>
    <brk id="555" max="16383" man="1"/>
    <brk id="637" max="16383" man="1"/>
    <brk id="71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4"/>
  <sheetViews>
    <sheetView showGridLines="0" view="pageBreakPreview" zoomScaleNormal="100" zoomScaleSheetLayoutView="100" workbookViewId="0">
      <selection activeCell="M1" sqref="M1"/>
    </sheetView>
  </sheetViews>
  <sheetFormatPr defaultRowHeight="13.5"/>
  <cols>
    <col min="1" max="1" width="5.625" style="50" customWidth="1"/>
    <col min="2" max="2" width="3.875" style="50" customWidth="1"/>
    <col min="3" max="3" width="5.875" style="50" customWidth="1"/>
    <col min="4" max="6" width="8.625" style="50" customWidth="1"/>
    <col min="7" max="7" width="7.75" style="50" customWidth="1"/>
    <col min="8" max="8" width="5.625" style="50" customWidth="1"/>
    <col min="9" max="9" width="3.875" style="50" customWidth="1"/>
    <col min="10" max="10" width="5.875" style="50" customWidth="1"/>
    <col min="11" max="13" width="8.625" style="50" customWidth="1"/>
    <col min="14" max="16384" width="9" style="50"/>
  </cols>
  <sheetData>
    <row r="1" spans="1:13" ht="24" customHeight="1">
      <c r="A1" s="1556"/>
      <c r="B1" s="1557"/>
      <c r="C1" s="1556" t="s">
        <v>181</v>
      </c>
      <c r="D1" s="1557"/>
      <c r="E1" s="1557"/>
      <c r="F1" s="1557"/>
      <c r="G1" s="1557"/>
      <c r="H1" s="1557"/>
      <c r="I1" s="1557"/>
      <c r="J1" s="1557"/>
      <c r="K1" s="1557"/>
      <c r="L1" s="1557"/>
      <c r="M1" s="1557"/>
    </row>
    <row r="2" spans="1:13" s="55" customFormat="1" ht="24" customHeight="1">
      <c r="A2" s="1591" t="s">
        <v>182</v>
      </c>
      <c r="B2" s="1592"/>
      <c r="C2" s="1592"/>
      <c r="D2" s="51" t="s">
        <v>183</v>
      </c>
      <c r="E2" s="52" t="s">
        <v>59</v>
      </c>
      <c r="F2" s="53" t="s">
        <v>60</v>
      </c>
      <c r="G2" s="54"/>
      <c r="H2" s="1591" t="s">
        <v>182</v>
      </c>
      <c r="I2" s="1574"/>
      <c r="J2" s="1574"/>
      <c r="K2" s="51" t="s">
        <v>183</v>
      </c>
      <c r="L2" s="52" t="s">
        <v>59</v>
      </c>
      <c r="M2" s="53" t="s">
        <v>60</v>
      </c>
    </row>
    <row r="3" spans="1:13" s="62" customFormat="1" ht="10.5" customHeight="1">
      <c r="A3" s="1593" t="s">
        <v>184</v>
      </c>
      <c r="B3" s="1593"/>
      <c r="C3" s="1564"/>
      <c r="D3" s="102">
        <f>SUM(D5,D12,D19,D26,D33,D40,K40,K33,K26,K19,K12,K5,D47,D54,D61,D68,K63,K61,K54,K47,D75,D82)</f>
        <v>393154</v>
      </c>
      <c r="E3" s="103">
        <f>SUM(E5,E12,E19,E26,E33,E40,L40,L33,L26,L19,L12,L5,E47,E54,E61,E68,L63,L61,L54,L47,E75,E82)</f>
        <v>181807</v>
      </c>
      <c r="F3" s="103">
        <f>SUM(F5,F12,F19,F26,F33,F40,M40,M33,M26,M19,M12,M5,F47,F54,F61,F68,M63,M61,M54,M47,F75,F82)</f>
        <v>211347</v>
      </c>
      <c r="G3" s="58"/>
      <c r="H3" s="59"/>
      <c r="I3" s="59"/>
      <c r="J3" s="59"/>
      <c r="K3" s="60"/>
      <c r="L3" s="61"/>
      <c r="M3" s="61"/>
    </row>
    <row r="4" spans="1:13" s="66" customFormat="1" ht="9" customHeight="1">
      <c r="A4" s="59"/>
      <c r="B4" s="59"/>
      <c r="C4" s="59"/>
      <c r="D4" s="77"/>
      <c r="E4" s="78"/>
      <c r="F4" s="78"/>
      <c r="G4" s="58"/>
      <c r="H4" s="65"/>
      <c r="I4" s="59"/>
      <c r="J4" s="59"/>
      <c r="K4" s="60"/>
      <c r="L4" s="61"/>
      <c r="M4" s="61"/>
    </row>
    <row r="5" spans="1:13" s="66" customFormat="1" ht="9" customHeight="1">
      <c r="A5" s="67" t="s">
        <v>185</v>
      </c>
      <c r="B5" s="31" t="s">
        <v>186</v>
      </c>
      <c r="C5" s="68" t="s">
        <v>187</v>
      </c>
      <c r="D5" s="74">
        <f>SUM(D6:D10)</f>
        <v>14469</v>
      </c>
      <c r="E5" s="75">
        <f>SUM(E6:E10)</f>
        <v>7402</v>
      </c>
      <c r="F5" s="75">
        <f>SUM(F6:F10)</f>
        <v>7067</v>
      </c>
      <c r="G5" s="58"/>
      <c r="H5" s="71">
        <v>60</v>
      </c>
      <c r="I5" s="72" t="s">
        <v>188</v>
      </c>
      <c r="J5" s="73" t="s">
        <v>189</v>
      </c>
      <c r="K5" s="74">
        <f>SUM(K6:K10)</f>
        <v>30518</v>
      </c>
      <c r="L5" s="75">
        <f>SUM(L6:L10)</f>
        <v>14429</v>
      </c>
      <c r="M5" s="75">
        <f>SUM(M6:M10)</f>
        <v>16089</v>
      </c>
    </row>
    <row r="6" spans="1:13" s="66" customFormat="1" ht="9" customHeight="1">
      <c r="A6" s="15"/>
      <c r="B6" s="72" t="s">
        <v>190</v>
      </c>
      <c r="C6" s="73"/>
      <c r="D6" s="74">
        <f>SUM(E6:F6)</f>
        <v>2764</v>
      </c>
      <c r="E6" s="75">
        <v>1398</v>
      </c>
      <c r="F6" s="75">
        <v>1366</v>
      </c>
      <c r="G6" s="58"/>
      <c r="H6" s="71"/>
      <c r="I6" s="72" t="s">
        <v>191</v>
      </c>
      <c r="J6" s="73"/>
      <c r="K6" s="74">
        <f>SUM(L6:M6)</f>
        <v>5512</v>
      </c>
      <c r="L6" s="76">
        <v>2595</v>
      </c>
      <c r="M6" s="76">
        <v>2917</v>
      </c>
    </row>
    <row r="7" spans="1:13" s="66" customFormat="1" ht="9" customHeight="1">
      <c r="A7" s="15"/>
      <c r="B7" s="72" t="s">
        <v>192</v>
      </c>
      <c r="C7" s="73"/>
      <c r="D7" s="74">
        <f>SUM(E7:F7)</f>
        <v>2893</v>
      </c>
      <c r="E7" s="75">
        <v>1488</v>
      </c>
      <c r="F7" s="75">
        <v>1405</v>
      </c>
      <c r="G7" s="58"/>
      <c r="H7" s="71"/>
      <c r="I7" s="72" t="s">
        <v>193</v>
      </c>
      <c r="J7" s="73"/>
      <c r="K7" s="74">
        <f>SUM(L7:M7)</f>
        <v>5848</v>
      </c>
      <c r="L7" s="76">
        <v>2752</v>
      </c>
      <c r="M7" s="76">
        <v>3096</v>
      </c>
    </row>
    <row r="8" spans="1:13" s="66" customFormat="1" ht="9" customHeight="1">
      <c r="A8" s="15"/>
      <c r="B8" s="72" t="s">
        <v>194</v>
      </c>
      <c r="C8" s="73"/>
      <c r="D8" s="74">
        <f>SUM(E8:F8)</f>
        <v>2837</v>
      </c>
      <c r="E8" s="75">
        <v>1434</v>
      </c>
      <c r="F8" s="75">
        <v>1403</v>
      </c>
      <c r="G8" s="58"/>
      <c r="H8" s="71"/>
      <c r="I8" s="72" t="s">
        <v>195</v>
      </c>
      <c r="J8" s="73"/>
      <c r="K8" s="74">
        <f>SUM(L8:M8)</f>
        <v>5962</v>
      </c>
      <c r="L8" s="76">
        <v>2813</v>
      </c>
      <c r="M8" s="76">
        <v>3149</v>
      </c>
    </row>
    <row r="9" spans="1:13" s="66" customFormat="1" ht="9" customHeight="1">
      <c r="A9" s="15"/>
      <c r="B9" s="72" t="s">
        <v>196</v>
      </c>
      <c r="C9" s="73"/>
      <c r="D9" s="74">
        <f>SUM(E9:F9)</f>
        <v>3023</v>
      </c>
      <c r="E9" s="75">
        <v>1548</v>
      </c>
      <c r="F9" s="75">
        <v>1475</v>
      </c>
      <c r="G9" s="58"/>
      <c r="H9" s="15"/>
      <c r="I9" s="72" t="s">
        <v>197</v>
      </c>
      <c r="J9" s="73"/>
      <c r="K9" s="74">
        <f>SUM(L9:M9)</f>
        <v>6394</v>
      </c>
      <c r="L9" s="76">
        <v>3073</v>
      </c>
      <c r="M9" s="76">
        <v>3321</v>
      </c>
    </row>
    <row r="10" spans="1:13" s="66" customFormat="1" ht="9" customHeight="1">
      <c r="A10" s="15"/>
      <c r="B10" s="72" t="s">
        <v>198</v>
      </c>
      <c r="C10" s="73"/>
      <c r="D10" s="74">
        <f>SUM(E10:F10)</f>
        <v>2952</v>
      </c>
      <c r="E10" s="75">
        <v>1534</v>
      </c>
      <c r="F10" s="75">
        <v>1418</v>
      </c>
      <c r="G10" s="58"/>
      <c r="H10" s="15"/>
      <c r="I10" s="72" t="s">
        <v>199</v>
      </c>
      <c r="J10" s="73"/>
      <c r="K10" s="74">
        <f>SUM(L10:M10)</f>
        <v>6802</v>
      </c>
      <c r="L10" s="76">
        <v>3196</v>
      </c>
      <c r="M10" s="76">
        <v>3606</v>
      </c>
    </row>
    <row r="11" spans="1:13" s="66" customFormat="1" ht="9" customHeight="1">
      <c r="A11" s="15"/>
      <c r="B11" s="15"/>
      <c r="C11" s="15"/>
      <c r="D11" s="77"/>
      <c r="E11" s="78"/>
      <c r="F11" s="78"/>
      <c r="G11" s="58"/>
      <c r="H11" s="15"/>
      <c r="I11" s="31"/>
      <c r="J11" s="15"/>
      <c r="K11" s="77"/>
      <c r="L11" s="78"/>
      <c r="M11" s="78"/>
    </row>
    <row r="12" spans="1:13" s="66" customFormat="1" ht="9" customHeight="1">
      <c r="A12" s="15">
        <v>5</v>
      </c>
      <c r="B12" s="72" t="s">
        <v>200</v>
      </c>
      <c r="C12" s="73" t="s">
        <v>201</v>
      </c>
      <c r="D12" s="74">
        <f>SUM(D13:D17)</f>
        <v>15536</v>
      </c>
      <c r="E12" s="75">
        <f>SUM(E13:E17)</f>
        <v>7885</v>
      </c>
      <c r="F12" s="75">
        <f>SUM(F13:F17)</f>
        <v>7651</v>
      </c>
      <c r="G12" s="58"/>
      <c r="H12" s="71">
        <v>65</v>
      </c>
      <c r="I12" s="72" t="s">
        <v>65</v>
      </c>
      <c r="J12" s="73" t="s">
        <v>78</v>
      </c>
      <c r="K12" s="74">
        <f>SUM(K13:K17)</f>
        <v>31006</v>
      </c>
      <c r="L12" s="75">
        <f>SUM(L13:L17)</f>
        <v>14444</v>
      </c>
      <c r="M12" s="75">
        <f>SUM(M13:M17)</f>
        <v>16562</v>
      </c>
    </row>
    <row r="13" spans="1:13" s="66" customFormat="1" ht="9" customHeight="1">
      <c r="A13" s="15"/>
      <c r="B13" s="72" t="s">
        <v>79</v>
      </c>
      <c r="C13" s="73"/>
      <c r="D13" s="74">
        <f>SUM(E13:F13)</f>
        <v>2976</v>
      </c>
      <c r="E13" s="75">
        <v>1516</v>
      </c>
      <c r="F13" s="75">
        <v>1460</v>
      </c>
      <c r="G13" s="58"/>
      <c r="H13" s="71"/>
      <c r="I13" s="72" t="s">
        <v>80</v>
      </c>
      <c r="J13" s="73"/>
      <c r="K13" s="74">
        <f>SUM(L13:M13)</f>
        <v>6982</v>
      </c>
      <c r="L13" s="76">
        <v>3279</v>
      </c>
      <c r="M13" s="76">
        <v>3703</v>
      </c>
    </row>
    <row r="14" spans="1:13" s="66" customFormat="1" ht="9" customHeight="1">
      <c r="A14" s="15"/>
      <c r="B14" s="72" t="s">
        <v>81</v>
      </c>
      <c r="C14" s="73"/>
      <c r="D14" s="74">
        <f>SUM(E14:F14)</f>
        <v>3124</v>
      </c>
      <c r="E14" s="75">
        <v>1550</v>
      </c>
      <c r="F14" s="75">
        <v>1574</v>
      </c>
      <c r="G14" s="58"/>
      <c r="H14" s="71"/>
      <c r="I14" s="72" t="s">
        <v>82</v>
      </c>
      <c r="J14" s="73"/>
      <c r="K14" s="74">
        <f>SUM(L14:M14)</f>
        <v>7348</v>
      </c>
      <c r="L14" s="76">
        <v>3435</v>
      </c>
      <c r="M14" s="76">
        <v>3913</v>
      </c>
    </row>
    <row r="15" spans="1:13" s="66" customFormat="1" ht="9" customHeight="1">
      <c r="A15" s="73"/>
      <c r="B15" s="72" t="s">
        <v>83</v>
      </c>
      <c r="C15" s="73"/>
      <c r="D15" s="74">
        <f>SUM(E15:F15)</f>
        <v>3157</v>
      </c>
      <c r="E15" s="75">
        <v>1578</v>
      </c>
      <c r="F15" s="75">
        <v>1579</v>
      </c>
      <c r="G15" s="58"/>
      <c r="H15" s="71"/>
      <c r="I15" s="72" t="s">
        <v>84</v>
      </c>
      <c r="J15" s="73"/>
      <c r="K15" s="74">
        <f>SUM(L15:M15)</f>
        <v>6734</v>
      </c>
      <c r="L15" s="76">
        <v>3166</v>
      </c>
      <c r="M15" s="76">
        <v>3568</v>
      </c>
    </row>
    <row r="16" spans="1:13" s="66" customFormat="1" ht="9" customHeight="1">
      <c r="A16" s="73"/>
      <c r="B16" s="72" t="s">
        <v>85</v>
      </c>
      <c r="C16" s="73"/>
      <c r="D16" s="74">
        <f>SUM(E16:F16)</f>
        <v>3118</v>
      </c>
      <c r="E16" s="75">
        <v>1610</v>
      </c>
      <c r="F16" s="75">
        <v>1508</v>
      </c>
      <c r="G16" s="58"/>
      <c r="H16" s="71"/>
      <c r="I16" s="72" t="s">
        <v>86</v>
      </c>
      <c r="J16" s="73"/>
      <c r="K16" s="74">
        <f>SUM(L16:M16)</f>
        <v>6178</v>
      </c>
      <c r="L16" s="76">
        <v>2836</v>
      </c>
      <c r="M16" s="76">
        <v>3342</v>
      </c>
    </row>
    <row r="17" spans="1:13" s="66" customFormat="1" ht="9" customHeight="1">
      <c r="A17" s="73"/>
      <c r="B17" s="72" t="s">
        <v>77</v>
      </c>
      <c r="C17" s="73"/>
      <c r="D17" s="74">
        <f>SUM(E17:F17)</f>
        <v>3161</v>
      </c>
      <c r="E17" s="75">
        <v>1631</v>
      </c>
      <c r="F17" s="75">
        <v>1530</v>
      </c>
      <c r="G17" s="58"/>
      <c r="H17" s="15"/>
      <c r="I17" s="72" t="s">
        <v>78</v>
      </c>
      <c r="J17" s="73"/>
      <c r="K17" s="74">
        <f>SUM(L17:M17)</f>
        <v>3764</v>
      </c>
      <c r="L17" s="76">
        <v>1728</v>
      </c>
      <c r="M17" s="76">
        <v>2036</v>
      </c>
    </row>
    <row r="18" spans="1:13" s="66" customFormat="1" ht="9" customHeight="1">
      <c r="A18" s="73"/>
      <c r="B18" s="15"/>
      <c r="C18" s="15"/>
      <c r="D18" s="77"/>
      <c r="E18" s="78"/>
      <c r="F18" s="78"/>
      <c r="G18" s="58"/>
      <c r="H18" s="15"/>
      <c r="I18" s="15"/>
      <c r="J18" s="15"/>
      <c r="K18" s="77"/>
      <c r="L18" s="78"/>
      <c r="M18" s="78"/>
    </row>
    <row r="19" spans="1:13" s="66" customFormat="1" ht="9" customHeight="1">
      <c r="A19" s="15">
        <v>10</v>
      </c>
      <c r="B19" s="72" t="s">
        <v>65</v>
      </c>
      <c r="C19" s="73" t="s">
        <v>87</v>
      </c>
      <c r="D19" s="74">
        <f>SUM(D20:D24)</f>
        <v>16725</v>
      </c>
      <c r="E19" s="75">
        <f>SUM(E20:E24)</f>
        <v>8422</v>
      </c>
      <c r="F19" s="75">
        <f>SUM(F20:F24)</f>
        <v>8303</v>
      </c>
      <c r="G19" s="58"/>
      <c r="H19" s="71">
        <v>70</v>
      </c>
      <c r="I19" s="72" t="s">
        <v>65</v>
      </c>
      <c r="J19" s="73" t="s">
        <v>88</v>
      </c>
      <c r="K19" s="74">
        <f>SUM(K20:K24)</f>
        <v>22571</v>
      </c>
      <c r="L19" s="75">
        <f>SUM(L20:L24)</f>
        <v>9791</v>
      </c>
      <c r="M19" s="75">
        <f>SUM(M20:M24)</f>
        <v>12780</v>
      </c>
    </row>
    <row r="20" spans="1:13" s="66" customFormat="1" ht="9" customHeight="1">
      <c r="A20" s="15"/>
      <c r="B20" s="72" t="s">
        <v>89</v>
      </c>
      <c r="C20" s="73"/>
      <c r="D20" s="74">
        <f>SUM(E20:F20)</f>
        <v>3149</v>
      </c>
      <c r="E20" s="75">
        <v>1511</v>
      </c>
      <c r="F20" s="75">
        <v>1638</v>
      </c>
      <c r="G20" s="58"/>
      <c r="H20" s="71"/>
      <c r="I20" s="72" t="s">
        <v>90</v>
      </c>
      <c r="J20" s="73"/>
      <c r="K20" s="74">
        <f>SUM(L20:M20)</f>
        <v>3952</v>
      </c>
      <c r="L20" s="76">
        <v>1814</v>
      </c>
      <c r="M20" s="76">
        <v>2138</v>
      </c>
    </row>
    <row r="21" spans="1:13" s="66" customFormat="1" ht="9" customHeight="1">
      <c r="A21" s="15"/>
      <c r="B21" s="72" t="s">
        <v>91</v>
      </c>
      <c r="C21" s="73"/>
      <c r="D21" s="74">
        <f>SUM(E21:F21)</f>
        <v>3218</v>
      </c>
      <c r="E21" s="75">
        <v>1604</v>
      </c>
      <c r="F21" s="75">
        <v>1614</v>
      </c>
      <c r="G21" s="58"/>
      <c r="H21" s="71"/>
      <c r="I21" s="72" t="s">
        <v>92</v>
      </c>
      <c r="J21" s="73"/>
      <c r="K21" s="74">
        <f>SUM(L21:M21)</f>
        <v>4754</v>
      </c>
      <c r="L21" s="76">
        <v>2115</v>
      </c>
      <c r="M21" s="76">
        <v>2639</v>
      </c>
    </row>
    <row r="22" spans="1:13" s="66" customFormat="1" ht="9" customHeight="1">
      <c r="A22" s="15"/>
      <c r="B22" s="72" t="s">
        <v>93</v>
      </c>
      <c r="C22" s="73"/>
      <c r="D22" s="74">
        <f>SUM(E22:F22)</f>
        <v>3398</v>
      </c>
      <c r="E22" s="75">
        <v>1716</v>
      </c>
      <c r="F22" s="75">
        <v>1682</v>
      </c>
      <c r="G22" s="58"/>
      <c r="H22" s="71"/>
      <c r="I22" s="72" t="s">
        <v>94</v>
      </c>
      <c r="J22" s="73"/>
      <c r="K22" s="74">
        <f>SUM(L22:M22)</f>
        <v>4345</v>
      </c>
      <c r="L22" s="76">
        <v>1922</v>
      </c>
      <c r="M22" s="76">
        <v>2423</v>
      </c>
    </row>
    <row r="23" spans="1:13" s="66" customFormat="1" ht="9" customHeight="1">
      <c r="A23" s="73"/>
      <c r="B23" s="72" t="s">
        <v>95</v>
      </c>
      <c r="C23" s="73"/>
      <c r="D23" s="74">
        <f>SUM(E23:F23)</f>
        <v>3467</v>
      </c>
      <c r="E23" s="75">
        <v>1773</v>
      </c>
      <c r="F23" s="75">
        <v>1694</v>
      </c>
      <c r="G23" s="58"/>
      <c r="H23" s="71"/>
      <c r="I23" s="72" t="s">
        <v>96</v>
      </c>
      <c r="J23" s="73"/>
      <c r="K23" s="74">
        <f>SUM(L23:M23)</f>
        <v>4770</v>
      </c>
      <c r="L23" s="76">
        <v>1996</v>
      </c>
      <c r="M23" s="76">
        <v>2774</v>
      </c>
    </row>
    <row r="24" spans="1:13" s="66" customFormat="1" ht="9" customHeight="1">
      <c r="A24" s="73"/>
      <c r="B24" s="72" t="s">
        <v>87</v>
      </c>
      <c r="C24" s="73"/>
      <c r="D24" s="74">
        <f>SUM(E24:F24)</f>
        <v>3493</v>
      </c>
      <c r="E24" s="75">
        <v>1818</v>
      </c>
      <c r="F24" s="75">
        <v>1675</v>
      </c>
      <c r="G24" s="58"/>
      <c r="H24" s="71"/>
      <c r="I24" s="72" t="s">
        <v>88</v>
      </c>
      <c r="J24" s="73"/>
      <c r="K24" s="74">
        <f>SUM(L24:M24)</f>
        <v>4750</v>
      </c>
      <c r="L24" s="76">
        <v>1944</v>
      </c>
      <c r="M24" s="76">
        <v>2806</v>
      </c>
    </row>
    <row r="25" spans="1:13" s="66" customFormat="1" ht="9" customHeight="1">
      <c r="A25" s="73"/>
      <c r="B25" s="15"/>
      <c r="C25" s="15"/>
      <c r="D25" s="77"/>
      <c r="E25" s="78"/>
      <c r="F25" s="78"/>
      <c r="G25" s="58"/>
      <c r="H25" s="15"/>
      <c r="I25" s="31"/>
      <c r="J25" s="15"/>
      <c r="K25" s="74"/>
      <c r="L25" s="75"/>
      <c r="M25" s="75"/>
    </row>
    <row r="26" spans="1:13" s="66" customFormat="1" ht="9" customHeight="1">
      <c r="A26" s="15">
        <v>15</v>
      </c>
      <c r="B26" s="72" t="s">
        <v>65</v>
      </c>
      <c r="C26" s="73" t="s">
        <v>97</v>
      </c>
      <c r="D26" s="74">
        <f>SUM(D27:D31)</f>
        <v>18721</v>
      </c>
      <c r="E26" s="75">
        <f>SUM(E27:E31)</f>
        <v>9391</v>
      </c>
      <c r="F26" s="75">
        <f>SUM(F27:F31)</f>
        <v>9330</v>
      </c>
      <c r="G26" s="58"/>
      <c r="H26" s="71">
        <v>75</v>
      </c>
      <c r="I26" s="72" t="s">
        <v>65</v>
      </c>
      <c r="J26" s="73" t="s">
        <v>98</v>
      </c>
      <c r="K26" s="74">
        <f>SUM(K27:K31)</f>
        <v>20421</v>
      </c>
      <c r="L26" s="75">
        <f>SUM(L27:L31)</f>
        <v>8348</v>
      </c>
      <c r="M26" s="75">
        <f>SUM(M27:M31)</f>
        <v>12073</v>
      </c>
    </row>
    <row r="27" spans="1:13" s="66" customFormat="1" ht="9" customHeight="1">
      <c r="A27" s="73"/>
      <c r="B27" s="72" t="s">
        <v>99</v>
      </c>
      <c r="C27" s="73"/>
      <c r="D27" s="74">
        <f>SUM(E27:F27)</f>
        <v>3718</v>
      </c>
      <c r="E27" s="75">
        <v>1907</v>
      </c>
      <c r="F27" s="75">
        <v>1811</v>
      </c>
      <c r="G27" s="58"/>
      <c r="H27" s="15"/>
      <c r="I27" s="72" t="s">
        <v>100</v>
      </c>
      <c r="J27" s="73"/>
      <c r="K27" s="74">
        <f>SUM(L27:M27)</f>
        <v>4295</v>
      </c>
      <c r="L27" s="76">
        <v>1754</v>
      </c>
      <c r="M27" s="76">
        <v>2541</v>
      </c>
    </row>
    <row r="28" spans="1:13" s="66" customFormat="1" ht="9" customHeight="1">
      <c r="A28" s="15"/>
      <c r="B28" s="72" t="s">
        <v>101</v>
      </c>
      <c r="C28" s="73"/>
      <c r="D28" s="74">
        <f>SUM(E28:F28)</f>
        <v>3725</v>
      </c>
      <c r="E28" s="75">
        <v>1928</v>
      </c>
      <c r="F28" s="75">
        <v>1797</v>
      </c>
      <c r="G28" s="58"/>
      <c r="H28" s="71"/>
      <c r="I28" s="72" t="s">
        <v>102</v>
      </c>
      <c r="J28" s="73"/>
      <c r="K28" s="74">
        <f>SUM(L28:M28)</f>
        <v>3934</v>
      </c>
      <c r="L28" s="76">
        <v>1627</v>
      </c>
      <c r="M28" s="76">
        <v>2307</v>
      </c>
    </row>
    <row r="29" spans="1:13" s="66" customFormat="1" ht="9" customHeight="1">
      <c r="A29" s="15"/>
      <c r="B29" s="72" t="s">
        <v>103</v>
      </c>
      <c r="C29" s="73"/>
      <c r="D29" s="74">
        <f>SUM(E29:F29)</f>
        <v>3893</v>
      </c>
      <c r="E29" s="75">
        <v>1995</v>
      </c>
      <c r="F29" s="75">
        <v>1898</v>
      </c>
      <c r="G29" s="58"/>
      <c r="H29" s="71"/>
      <c r="I29" s="72" t="s">
        <v>104</v>
      </c>
      <c r="J29" s="73"/>
      <c r="K29" s="74">
        <f>SUM(L29:M29)</f>
        <v>4124</v>
      </c>
      <c r="L29" s="76">
        <v>1682</v>
      </c>
      <c r="M29" s="76">
        <v>2442</v>
      </c>
    </row>
    <row r="30" spans="1:13" s="66" customFormat="1" ht="9" customHeight="1">
      <c r="A30" s="15"/>
      <c r="B30" s="72" t="s">
        <v>105</v>
      </c>
      <c r="C30" s="73"/>
      <c r="D30" s="74">
        <f>SUM(E30:F30)</f>
        <v>3707</v>
      </c>
      <c r="E30" s="75">
        <v>1840</v>
      </c>
      <c r="F30" s="75">
        <v>1867</v>
      </c>
      <c r="G30" s="58"/>
      <c r="H30" s="71"/>
      <c r="I30" s="72" t="s">
        <v>106</v>
      </c>
      <c r="J30" s="73"/>
      <c r="K30" s="74">
        <f>SUM(L30:M30)</f>
        <v>3993</v>
      </c>
      <c r="L30" s="76">
        <v>1633</v>
      </c>
      <c r="M30" s="76">
        <v>2360</v>
      </c>
    </row>
    <row r="31" spans="1:13" s="66" customFormat="1" ht="9" customHeight="1">
      <c r="A31" s="73"/>
      <c r="B31" s="72" t="s">
        <v>97</v>
      </c>
      <c r="C31" s="73"/>
      <c r="D31" s="74">
        <f>SUM(E31:F31)</f>
        <v>3678</v>
      </c>
      <c r="E31" s="75">
        <v>1721</v>
      </c>
      <c r="F31" s="75">
        <v>1957</v>
      </c>
      <c r="G31" s="58"/>
      <c r="H31" s="71"/>
      <c r="I31" s="72" t="s">
        <v>98</v>
      </c>
      <c r="J31" s="73"/>
      <c r="K31" s="74">
        <f>SUM(L31:M31)</f>
        <v>4075</v>
      </c>
      <c r="L31" s="76">
        <v>1652</v>
      </c>
      <c r="M31" s="76">
        <v>2423</v>
      </c>
    </row>
    <row r="32" spans="1:13" s="66" customFormat="1" ht="9" customHeight="1">
      <c r="A32" s="73"/>
      <c r="B32" s="15"/>
      <c r="C32" s="15"/>
      <c r="D32" s="77"/>
      <c r="E32" s="78"/>
      <c r="F32" s="78"/>
      <c r="G32" s="58"/>
      <c r="H32" s="71"/>
      <c r="I32" s="15"/>
      <c r="J32" s="15"/>
      <c r="K32" s="77"/>
      <c r="L32" s="78"/>
      <c r="M32" s="78"/>
    </row>
    <row r="33" spans="1:13" s="66" customFormat="1" ht="9" customHeight="1">
      <c r="A33" s="15">
        <v>20</v>
      </c>
      <c r="B33" s="72" t="s">
        <v>65</v>
      </c>
      <c r="C33" s="73" t="s">
        <v>107</v>
      </c>
      <c r="D33" s="74">
        <f>SUM(D34:D38)</f>
        <v>20296</v>
      </c>
      <c r="E33" s="75">
        <f>SUM(E34:E38)</f>
        <v>10350</v>
      </c>
      <c r="F33" s="75">
        <f>SUM(F34:F38)</f>
        <v>9946</v>
      </c>
      <c r="G33" s="58"/>
      <c r="H33" s="71">
        <v>80</v>
      </c>
      <c r="I33" s="72" t="s">
        <v>65</v>
      </c>
      <c r="J33" s="73" t="s">
        <v>108</v>
      </c>
      <c r="K33" s="74">
        <f>SUM(K34:K38)</f>
        <v>17370</v>
      </c>
      <c r="L33" s="75">
        <f>SUM(L34:L38)</f>
        <v>6428</v>
      </c>
      <c r="M33" s="75">
        <f>SUM(M34:M38)</f>
        <v>10942</v>
      </c>
    </row>
    <row r="34" spans="1:13" s="66" customFormat="1" ht="9" customHeight="1">
      <c r="A34" s="73"/>
      <c r="B34" s="72" t="s">
        <v>109</v>
      </c>
      <c r="C34" s="73"/>
      <c r="D34" s="74">
        <f>SUM(E34:F34)</f>
        <v>4128</v>
      </c>
      <c r="E34" s="75">
        <v>1976</v>
      </c>
      <c r="F34" s="75">
        <v>2152</v>
      </c>
      <c r="G34" s="58"/>
      <c r="H34" s="15"/>
      <c r="I34" s="72" t="s">
        <v>110</v>
      </c>
      <c r="J34" s="73"/>
      <c r="K34" s="74">
        <f>SUM(L34:M34)</f>
        <v>3949</v>
      </c>
      <c r="L34" s="76">
        <v>1553</v>
      </c>
      <c r="M34" s="76">
        <v>2396</v>
      </c>
    </row>
    <row r="35" spans="1:13" s="66" customFormat="1" ht="9" customHeight="1">
      <c r="A35" s="73"/>
      <c r="B35" s="72" t="s">
        <v>111</v>
      </c>
      <c r="C35" s="73"/>
      <c r="D35" s="74">
        <f>SUM(E35:F35)</f>
        <v>4267</v>
      </c>
      <c r="E35" s="75">
        <v>2144</v>
      </c>
      <c r="F35" s="75">
        <v>2123</v>
      </c>
      <c r="G35" s="58"/>
      <c r="H35" s="15"/>
      <c r="I35" s="72" t="s">
        <v>112</v>
      </c>
      <c r="J35" s="73"/>
      <c r="K35" s="74">
        <f>SUM(L35:M35)</f>
        <v>3563</v>
      </c>
      <c r="L35" s="76">
        <v>1374</v>
      </c>
      <c r="M35" s="76">
        <v>2189</v>
      </c>
    </row>
    <row r="36" spans="1:13" s="66" customFormat="1" ht="9" customHeight="1">
      <c r="A36" s="15"/>
      <c r="B36" s="72" t="s">
        <v>113</v>
      </c>
      <c r="C36" s="73"/>
      <c r="D36" s="74">
        <f>SUM(E36:F36)</f>
        <v>4163</v>
      </c>
      <c r="E36" s="75">
        <v>2085</v>
      </c>
      <c r="F36" s="75">
        <v>2078</v>
      </c>
      <c r="G36" s="58"/>
      <c r="H36" s="71"/>
      <c r="I36" s="72" t="s">
        <v>114</v>
      </c>
      <c r="J36" s="73"/>
      <c r="K36" s="74">
        <f>SUM(L36:M36)</f>
        <v>3514</v>
      </c>
      <c r="L36" s="76">
        <v>1258</v>
      </c>
      <c r="M36" s="76">
        <v>2256</v>
      </c>
    </row>
    <row r="37" spans="1:13" s="66" customFormat="1" ht="9" customHeight="1">
      <c r="A37" s="15"/>
      <c r="B37" s="72" t="s">
        <v>115</v>
      </c>
      <c r="C37" s="73"/>
      <c r="D37" s="74">
        <f>SUM(E37:F37)</f>
        <v>3991</v>
      </c>
      <c r="E37" s="75">
        <v>2149</v>
      </c>
      <c r="F37" s="75">
        <v>1842</v>
      </c>
      <c r="G37" s="58"/>
      <c r="H37" s="71"/>
      <c r="I37" s="72" t="s">
        <v>116</v>
      </c>
      <c r="J37" s="73"/>
      <c r="K37" s="74">
        <f>SUM(L37:M37)</f>
        <v>3420</v>
      </c>
      <c r="L37" s="76">
        <v>1240</v>
      </c>
      <c r="M37" s="76">
        <v>2180</v>
      </c>
    </row>
    <row r="38" spans="1:13" s="66" customFormat="1" ht="9" customHeight="1">
      <c r="A38" s="15"/>
      <c r="B38" s="72" t="s">
        <v>107</v>
      </c>
      <c r="C38" s="73"/>
      <c r="D38" s="74">
        <f>SUM(E38:F38)</f>
        <v>3747</v>
      </c>
      <c r="E38" s="75">
        <v>1996</v>
      </c>
      <c r="F38" s="75">
        <v>1751</v>
      </c>
      <c r="G38" s="58"/>
      <c r="H38" s="71"/>
      <c r="I38" s="72" t="s">
        <v>108</v>
      </c>
      <c r="J38" s="73"/>
      <c r="K38" s="74">
        <f>SUM(L38:M38)</f>
        <v>2924</v>
      </c>
      <c r="L38" s="76">
        <v>1003</v>
      </c>
      <c r="M38" s="76">
        <v>1921</v>
      </c>
    </row>
    <row r="39" spans="1:13" s="66" customFormat="1" ht="9" customHeight="1">
      <c r="A39" s="73"/>
      <c r="B39" s="15"/>
      <c r="C39" s="15"/>
      <c r="D39" s="77"/>
      <c r="E39" s="78"/>
      <c r="F39" s="78"/>
      <c r="G39" s="58"/>
      <c r="H39" s="71"/>
      <c r="I39" s="15"/>
      <c r="J39" s="15"/>
      <c r="K39" s="77"/>
      <c r="L39" s="78"/>
      <c r="M39" s="78"/>
    </row>
    <row r="40" spans="1:13" s="66" customFormat="1" ht="9" customHeight="1">
      <c r="A40" s="15">
        <v>25</v>
      </c>
      <c r="B40" s="72" t="s">
        <v>65</v>
      </c>
      <c r="C40" s="73" t="s">
        <v>117</v>
      </c>
      <c r="D40" s="74">
        <f>SUM(D41:D45)</f>
        <v>17840</v>
      </c>
      <c r="E40" s="75">
        <f>SUM(E41:E45)</f>
        <v>8677</v>
      </c>
      <c r="F40" s="75">
        <f>SUM(F41:F45)</f>
        <v>9163</v>
      </c>
      <c r="G40" s="58"/>
      <c r="H40" s="71">
        <v>85</v>
      </c>
      <c r="I40" s="72" t="s">
        <v>65</v>
      </c>
      <c r="J40" s="73" t="s">
        <v>118</v>
      </c>
      <c r="K40" s="74">
        <f>SUM(K41:K45)</f>
        <v>11232</v>
      </c>
      <c r="L40" s="75">
        <f>SUM(L41:L45)</f>
        <v>3443</v>
      </c>
      <c r="M40" s="75">
        <f>SUM(M41:M45)</f>
        <v>7789</v>
      </c>
    </row>
    <row r="41" spans="1:13" s="66" customFormat="1" ht="9" customHeight="1">
      <c r="A41" s="73"/>
      <c r="B41" s="72" t="s">
        <v>119</v>
      </c>
      <c r="C41" s="73"/>
      <c r="D41" s="74">
        <f>SUM(E41:F41)</f>
        <v>3407</v>
      </c>
      <c r="E41" s="75">
        <v>1734</v>
      </c>
      <c r="F41" s="75">
        <v>1673</v>
      </c>
      <c r="G41" s="58"/>
      <c r="H41" s="15"/>
      <c r="I41" s="72" t="s">
        <v>120</v>
      </c>
      <c r="J41" s="73"/>
      <c r="K41" s="74">
        <f>SUM(L41:M41)</f>
        <v>2772</v>
      </c>
      <c r="L41" s="76">
        <v>920</v>
      </c>
      <c r="M41" s="76">
        <v>1852</v>
      </c>
    </row>
    <row r="42" spans="1:13" s="66" customFormat="1" ht="9" customHeight="1">
      <c r="A42" s="73"/>
      <c r="B42" s="72" t="s">
        <v>121</v>
      </c>
      <c r="C42" s="73"/>
      <c r="D42" s="74">
        <f>SUM(E42:F42)</f>
        <v>3465</v>
      </c>
      <c r="E42" s="75">
        <v>1705</v>
      </c>
      <c r="F42" s="75">
        <v>1760</v>
      </c>
      <c r="G42" s="58"/>
      <c r="H42" s="15"/>
      <c r="I42" s="72" t="s">
        <v>122</v>
      </c>
      <c r="J42" s="73"/>
      <c r="K42" s="74">
        <f>SUM(L42:M42)</f>
        <v>2494</v>
      </c>
      <c r="L42" s="76">
        <v>789</v>
      </c>
      <c r="M42" s="76">
        <v>1705</v>
      </c>
    </row>
    <row r="43" spans="1:13" s="66" customFormat="1" ht="9" customHeight="1">
      <c r="A43" s="73"/>
      <c r="B43" s="72" t="s">
        <v>123</v>
      </c>
      <c r="C43" s="73"/>
      <c r="D43" s="74">
        <f>SUM(E43:F43)</f>
        <v>3519</v>
      </c>
      <c r="E43" s="75">
        <v>1666</v>
      </c>
      <c r="F43" s="75">
        <v>1853</v>
      </c>
      <c r="G43" s="58"/>
      <c r="H43" s="15"/>
      <c r="I43" s="72" t="s">
        <v>124</v>
      </c>
      <c r="J43" s="73"/>
      <c r="K43" s="74">
        <f>SUM(L43:M43)</f>
        <v>2150</v>
      </c>
      <c r="L43" s="76">
        <v>651</v>
      </c>
      <c r="M43" s="76">
        <v>1499</v>
      </c>
    </row>
    <row r="44" spans="1:13" s="66" customFormat="1" ht="9" customHeight="1">
      <c r="A44" s="15"/>
      <c r="B44" s="72" t="s">
        <v>125</v>
      </c>
      <c r="C44" s="73"/>
      <c r="D44" s="74">
        <f>SUM(E44:F44)</f>
        <v>3730</v>
      </c>
      <c r="E44" s="75">
        <v>1794</v>
      </c>
      <c r="F44" s="75">
        <v>1936</v>
      </c>
      <c r="G44" s="58"/>
      <c r="H44" s="71"/>
      <c r="I44" s="72" t="s">
        <v>126</v>
      </c>
      <c r="J44" s="73"/>
      <c r="K44" s="74">
        <f>SUM(L44:M44)</f>
        <v>1957</v>
      </c>
      <c r="L44" s="76">
        <v>577</v>
      </c>
      <c r="M44" s="76">
        <v>1380</v>
      </c>
    </row>
    <row r="45" spans="1:13" s="66" customFormat="1" ht="9" customHeight="1">
      <c r="A45" s="15"/>
      <c r="B45" s="72" t="s">
        <v>117</v>
      </c>
      <c r="C45" s="73"/>
      <c r="D45" s="74">
        <f>SUM(E45:F45)</f>
        <v>3719</v>
      </c>
      <c r="E45" s="75">
        <v>1778</v>
      </c>
      <c r="F45" s="75">
        <v>1941</v>
      </c>
      <c r="G45" s="58"/>
      <c r="H45" s="71"/>
      <c r="I45" s="72" t="s">
        <v>118</v>
      </c>
      <c r="J45" s="73"/>
      <c r="K45" s="74">
        <f>SUM(L45:M45)</f>
        <v>1859</v>
      </c>
      <c r="L45" s="76">
        <v>506</v>
      </c>
      <c r="M45" s="76">
        <v>1353</v>
      </c>
    </row>
    <row r="46" spans="1:13" s="66" customFormat="1" ht="9" customHeight="1">
      <c r="A46" s="15"/>
      <c r="B46" s="31"/>
      <c r="C46" s="15"/>
      <c r="D46" s="77"/>
      <c r="E46" s="78"/>
      <c r="F46" s="78"/>
      <c r="G46" s="58"/>
      <c r="H46" s="71"/>
      <c r="I46" s="15"/>
      <c r="J46" s="15"/>
      <c r="K46" s="77"/>
      <c r="L46" s="78"/>
      <c r="M46" s="78"/>
    </row>
    <row r="47" spans="1:13" s="66" customFormat="1" ht="9" customHeight="1">
      <c r="A47" s="15">
        <v>30</v>
      </c>
      <c r="B47" s="72" t="s">
        <v>65</v>
      </c>
      <c r="C47" s="73" t="s">
        <v>127</v>
      </c>
      <c r="D47" s="74">
        <f>SUM(D48:D52)</f>
        <v>19574</v>
      </c>
      <c r="E47" s="75">
        <f>SUM(E48:E52)</f>
        <v>9402</v>
      </c>
      <c r="F47" s="75">
        <f>SUM(F48:F52)</f>
        <v>10172</v>
      </c>
      <c r="G47" s="58"/>
      <c r="H47" s="71">
        <v>90</v>
      </c>
      <c r="I47" s="72" t="s">
        <v>65</v>
      </c>
      <c r="J47" s="73" t="s">
        <v>128</v>
      </c>
      <c r="K47" s="74">
        <f>SUM(K48:K52)</f>
        <v>5156</v>
      </c>
      <c r="L47" s="75">
        <f>SUM(L48:L52)</f>
        <v>1181</v>
      </c>
      <c r="M47" s="75">
        <f>SUM(M48:M52)</f>
        <v>3975</v>
      </c>
    </row>
    <row r="48" spans="1:13" s="66" customFormat="1" ht="9" customHeight="1">
      <c r="A48" s="73"/>
      <c r="B48" s="72" t="s">
        <v>129</v>
      </c>
      <c r="C48" s="73"/>
      <c r="D48" s="74">
        <f>SUM(E48:F48)</f>
        <v>3749</v>
      </c>
      <c r="E48" s="75">
        <v>1806</v>
      </c>
      <c r="F48" s="75">
        <v>1943</v>
      </c>
      <c r="G48" s="58"/>
      <c r="H48" s="71"/>
      <c r="I48" s="72" t="s">
        <v>130</v>
      </c>
      <c r="J48" s="73"/>
      <c r="K48" s="74">
        <f>SUM(L48:M48)</f>
        <v>1499</v>
      </c>
      <c r="L48" s="76">
        <v>387</v>
      </c>
      <c r="M48" s="76">
        <v>1112</v>
      </c>
    </row>
    <row r="49" spans="1:13" s="66" customFormat="1" ht="9" customHeight="1">
      <c r="A49" s="73"/>
      <c r="B49" s="72" t="s">
        <v>131</v>
      </c>
      <c r="C49" s="73"/>
      <c r="D49" s="74">
        <f>SUM(E49:F49)</f>
        <v>3854</v>
      </c>
      <c r="E49" s="75">
        <v>1865</v>
      </c>
      <c r="F49" s="75">
        <v>1989</v>
      </c>
      <c r="G49" s="58"/>
      <c r="H49" s="15"/>
      <c r="I49" s="72" t="s">
        <v>132</v>
      </c>
      <c r="J49" s="73"/>
      <c r="K49" s="74">
        <f>SUM(L49:M49)</f>
        <v>1242</v>
      </c>
      <c r="L49" s="76">
        <v>301</v>
      </c>
      <c r="M49" s="76">
        <v>941</v>
      </c>
    </row>
    <row r="50" spans="1:13" s="66" customFormat="1" ht="9" customHeight="1">
      <c r="A50" s="73"/>
      <c r="B50" s="72" t="s">
        <v>133</v>
      </c>
      <c r="C50" s="73"/>
      <c r="D50" s="74">
        <f>SUM(E50:F50)</f>
        <v>3965</v>
      </c>
      <c r="E50" s="75">
        <v>1892</v>
      </c>
      <c r="F50" s="75">
        <v>2073</v>
      </c>
      <c r="G50" s="58"/>
      <c r="H50" s="15"/>
      <c r="I50" s="72" t="s">
        <v>134</v>
      </c>
      <c r="J50" s="73"/>
      <c r="K50" s="74">
        <f>SUM(L50:M50)</f>
        <v>1020</v>
      </c>
      <c r="L50" s="76">
        <v>214</v>
      </c>
      <c r="M50" s="76">
        <v>806</v>
      </c>
    </row>
    <row r="51" spans="1:13" s="66" customFormat="1" ht="9" customHeight="1">
      <c r="A51" s="73"/>
      <c r="B51" s="72" t="s">
        <v>135</v>
      </c>
      <c r="C51" s="73"/>
      <c r="D51" s="74">
        <f>SUM(E51:F51)</f>
        <v>4031</v>
      </c>
      <c r="E51" s="75">
        <v>1944</v>
      </c>
      <c r="F51" s="75">
        <v>2087</v>
      </c>
      <c r="G51" s="58"/>
      <c r="H51" s="15"/>
      <c r="I51" s="72" t="s">
        <v>136</v>
      </c>
      <c r="J51" s="73"/>
      <c r="K51" s="74">
        <f>SUM(L51:M51)</f>
        <v>777</v>
      </c>
      <c r="L51" s="76">
        <v>172</v>
      </c>
      <c r="M51" s="76">
        <v>605</v>
      </c>
    </row>
    <row r="52" spans="1:13" s="66" customFormat="1" ht="9" customHeight="1">
      <c r="A52" s="15"/>
      <c r="B52" s="72" t="s">
        <v>127</v>
      </c>
      <c r="C52" s="73"/>
      <c r="D52" s="74">
        <f>SUM(E52:F52)</f>
        <v>3975</v>
      </c>
      <c r="E52" s="75">
        <v>1895</v>
      </c>
      <c r="F52" s="75">
        <v>2080</v>
      </c>
      <c r="G52" s="58"/>
      <c r="H52" s="71"/>
      <c r="I52" s="72" t="s">
        <v>128</v>
      </c>
      <c r="J52" s="73"/>
      <c r="K52" s="74">
        <f>SUM(L52:M52)</f>
        <v>618</v>
      </c>
      <c r="L52" s="76">
        <v>107</v>
      </c>
      <c r="M52" s="76">
        <v>511</v>
      </c>
    </row>
    <row r="53" spans="1:13" s="66" customFormat="1" ht="9" customHeight="1">
      <c r="A53" s="15"/>
      <c r="B53" s="15"/>
      <c r="C53" s="15"/>
      <c r="D53" s="77"/>
      <c r="E53" s="78"/>
      <c r="F53" s="78"/>
      <c r="G53" s="58"/>
      <c r="H53" s="71"/>
      <c r="I53" s="15"/>
      <c r="J53" s="15"/>
      <c r="K53" s="77"/>
      <c r="L53" s="78"/>
      <c r="M53" s="78"/>
    </row>
    <row r="54" spans="1:13" s="66" customFormat="1" ht="9" customHeight="1">
      <c r="A54" s="15">
        <v>35</v>
      </c>
      <c r="B54" s="72" t="s">
        <v>65</v>
      </c>
      <c r="C54" s="73" t="s">
        <v>137</v>
      </c>
      <c r="D54" s="74">
        <f>SUM(D55:D59)</f>
        <v>21981</v>
      </c>
      <c r="E54" s="75">
        <f>SUM(E55:E59)</f>
        <v>10552</v>
      </c>
      <c r="F54" s="75">
        <f>SUM(F55:F59)</f>
        <v>11429</v>
      </c>
      <c r="G54" s="58"/>
      <c r="H54" s="71">
        <v>95</v>
      </c>
      <c r="I54" s="72" t="s">
        <v>65</v>
      </c>
      <c r="J54" s="73" t="s">
        <v>138</v>
      </c>
      <c r="K54" s="74">
        <f>SUM(K55:K59)</f>
        <v>1348</v>
      </c>
      <c r="L54" s="75">
        <f>SUM(L55:L59)</f>
        <v>227</v>
      </c>
      <c r="M54" s="75">
        <f>SUM(M55:M59)</f>
        <v>1121</v>
      </c>
    </row>
    <row r="55" spans="1:13" s="66" customFormat="1" ht="9" customHeight="1">
      <c r="A55" s="73"/>
      <c r="B55" s="72" t="s">
        <v>139</v>
      </c>
      <c r="C55" s="73"/>
      <c r="D55" s="74">
        <f>SUM(E55:F55)</f>
        <v>4107</v>
      </c>
      <c r="E55" s="75">
        <v>1982</v>
      </c>
      <c r="F55" s="75">
        <v>2125</v>
      </c>
      <c r="G55" s="58"/>
      <c r="H55" s="71"/>
      <c r="I55" s="72" t="s">
        <v>140</v>
      </c>
      <c r="J55" s="73"/>
      <c r="K55" s="74">
        <f t="shared" ref="K55:K63" si="0">SUM(L55:M55)</f>
        <v>506</v>
      </c>
      <c r="L55" s="76">
        <v>103</v>
      </c>
      <c r="M55" s="76">
        <v>403</v>
      </c>
    </row>
    <row r="56" spans="1:13" s="66" customFormat="1" ht="9" customHeight="1">
      <c r="A56" s="73"/>
      <c r="B56" s="72" t="s">
        <v>141</v>
      </c>
      <c r="C56" s="73"/>
      <c r="D56" s="74">
        <f>SUM(E56:F56)</f>
        <v>4251</v>
      </c>
      <c r="E56" s="75">
        <v>2002</v>
      </c>
      <c r="F56" s="75">
        <v>2249</v>
      </c>
      <c r="G56" s="58"/>
      <c r="H56" s="71"/>
      <c r="I56" s="72" t="s">
        <v>142</v>
      </c>
      <c r="J56" s="73"/>
      <c r="K56" s="74">
        <f t="shared" si="0"/>
        <v>311</v>
      </c>
      <c r="L56" s="76">
        <v>46</v>
      </c>
      <c r="M56" s="76">
        <v>265</v>
      </c>
    </row>
    <row r="57" spans="1:13" s="66" customFormat="1" ht="9" customHeight="1">
      <c r="A57" s="73"/>
      <c r="B57" s="72" t="s">
        <v>143</v>
      </c>
      <c r="C57" s="73"/>
      <c r="D57" s="74">
        <f>SUM(E57:F57)</f>
        <v>4329</v>
      </c>
      <c r="E57" s="75">
        <v>2071</v>
      </c>
      <c r="F57" s="75">
        <v>2258</v>
      </c>
      <c r="G57" s="58"/>
      <c r="H57" s="15"/>
      <c r="I57" s="72" t="s">
        <v>144</v>
      </c>
      <c r="J57" s="73"/>
      <c r="K57" s="74">
        <f t="shared" si="0"/>
        <v>241</v>
      </c>
      <c r="L57" s="76">
        <v>35</v>
      </c>
      <c r="M57" s="76">
        <v>206</v>
      </c>
    </row>
    <row r="58" spans="1:13" s="66" customFormat="1" ht="9" customHeight="1">
      <c r="A58" s="73"/>
      <c r="B58" s="72" t="s">
        <v>145</v>
      </c>
      <c r="C58" s="73"/>
      <c r="D58" s="74">
        <f>SUM(E58:F58)</f>
        <v>4503</v>
      </c>
      <c r="E58" s="75">
        <v>2182</v>
      </c>
      <c r="F58" s="75">
        <v>2321</v>
      </c>
      <c r="G58" s="58"/>
      <c r="H58" s="15"/>
      <c r="I58" s="72" t="s">
        <v>146</v>
      </c>
      <c r="J58" s="73"/>
      <c r="K58" s="74">
        <f t="shared" si="0"/>
        <v>164</v>
      </c>
      <c r="L58" s="76">
        <v>16</v>
      </c>
      <c r="M58" s="76">
        <v>148</v>
      </c>
    </row>
    <row r="59" spans="1:13" s="66" customFormat="1" ht="9" customHeight="1">
      <c r="A59" s="73"/>
      <c r="B59" s="72" t="s">
        <v>137</v>
      </c>
      <c r="C59" s="73"/>
      <c r="D59" s="74">
        <f>SUM(E59:F59)</f>
        <v>4791</v>
      </c>
      <c r="E59" s="75">
        <v>2315</v>
      </c>
      <c r="F59" s="75">
        <v>2476</v>
      </c>
      <c r="G59" s="58"/>
      <c r="H59" s="15"/>
      <c r="I59" s="72" t="s">
        <v>138</v>
      </c>
      <c r="J59" s="73"/>
      <c r="K59" s="74">
        <f t="shared" si="0"/>
        <v>126</v>
      </c>
      <c r="L59" s="76">
        <v>27</v>
      </c>
      <c r="M59" s="76">
        <v>99</v>
      </c>
    </row>
    <row r="60" spans="1:13" s="66" customFormat="1" ht="9" customHeight="1">
      <c r="A60" s="15"/>
      <c r="B60" s="31"/>
      <c r="C60" s="15"/>
      <c r="D60" s="77"/>
      <c r="E60" s="78"/>
      <c r="F60" s="78"/>
      <c r="G60" s="58"/>
      <c r="H60" s="71"/>
      <c r="I60" s="15"/>
      <c r="J60" s="15"/>
      <c r="K60" s="77"/>
      <c r="L60" s="78"/>
      <c r="M60" s="78"/>
    </row>
    <row r="61" spans="1:13" s="66" customFormat="1" ht="9" customHeight="1">
      <c r="A61" s="15">
        <v>40</v>
      </c>
      <c r="B61" s="72" t="s">
        <v>147</v>
      </c>
      <c r="C61" s="73" t="s">
        <v>148</v>
      </c>
      <c r="D61" s="74">
        <f>SUM(D62:D66)</f>
        <v>26383</v>
      </c>
      <c r="E61" s="75">
        <f>SUM(E62:E66)</f>
        <v>12485</v>
      </c>
      <c r="F61" s="75">
        <f>SUM(F62:F66)</f>
        <v>13898</v>
      </c>
      <c r="G61" s="58"/>
      <c r="H61" s="1587" t="s">
        <v>149</v>
      </c>
      <c r="I61" s="1588"/>
      <c r="J61" s="1588"/>
      <c r="K61" s="74">
        <f t="shared" si="0"/>
        <v>250</v>
      </c>
      <c r="L61" s="76">
        <v>36</v>
      </c>
      <c r="M61" s="76">
        <v>214</v>
      </c>
    </row>
    <row r="62" spans="1:13" s="66" customFormat="1" ht="9" customHeight="1">
      <c r="A62" s="73"/>
      <c r="B62" s="72" t="s">
        <v>202</v>
      </c>
      <c r="C62" s="73"/>
      <c r="D62" s="74">
        <f>SUM(E62:F62)</f>
        <v>5072</v>
      </c>
      <c r="E62" s="75">
        <v>2476</v>
      </c>
      <c r="F62" s="75">
        <v>2596</v>
      </c>
      <c r="G62" s="58"/>
      <c r="H62" s="65"/>
      <c r="I62" s="59"/>
      <c r="J62" s="59"/>
      <c r="K62" s="77"/>
      <c r="L62" s="78"/>
      <c r="M62" s="78"/>
    </row>
    <row r="63" spans="1:13" s="66" customFormat="1" ht="9" customHeight="1">
      <c r="A63" s="73"/>
      <c r="B63" s="72" t="s">
        <v>203</v>
      </c>
      <c r="C63" s="73"/>
      <c r="D63" s="74">
        <f>SUM(E63:F63)</f>
        <v>5411</v>
      </c>
      <c r="E63" s="75">
        <v>2510</v>
      </c>
      <c r="F63" s="75">
        <v>2901</v>
      </c>
      <c r="G63" s="58"/>
      <c r="H63" s="1587" t="s">
        <v>204</v>
      </c>
      <c r="I63" s="1588"/>
      <c r="J63" s="1588"/>
      <c r="K63" s="74">
        <f t="shared" si="0"/>
        <v>6485</v>
      </c>
      <c r="L63" s="76">
        <v>3779</v>
      </c>
      <c r="M63" s="76">
        <v>2706</v>
      </c>
    </row>
    <row r="64" spans="1:13" s="66" customFormat="1" ht="9" customHeight="1">
      <c r="A64" s="73"/>
      <c r="B64" s="72" t="s">
        <v>153</v>
      </c>
      <c r="C64" s="73"/>
      <c r="D64" s="74">
        <f>SUM(E64:F64)</f>
        <v>5389</v>
      </c>
      <c r="E64" s="75">
        <v>2509</v>
      </c>
      <c r="F64" s="75">
        <v>2880</v>
      </c>
      <c r="G64" s="58"/>
      <c r="H64" s="65"/>
      <c r="I64" s="59"/>
      <c r="J64" s="59"/>
      <c r="K64" s="77"/>
      <c r="L64" s="78"/>
      <c r="M64" s="78"/>
    </row>
    <row r="65" spans="1:13" s="66" customFormat="1" ht="9" customHeight="1">
      <c r="A65" s="73"/>
      <c r="B65" s="72" t="s">
        <v>154</v>
      </c>
      <c r="C65" s="73"/>
      <c r="D65" s="74">
        <f>SUM(E65:F65)</f>
        <v>5356</v>
      </c>
      <c r="E65" s="75">
        <v>2565</v>
      </c>
      <c r="F65" s="75">
        <v>2791</v>
      </c>
      <c r="G65" s="58"/>
      <c r="H65" s="79" t="s">
        <v>155</v>
      </c>
      <c r="I65" s="59"/>
      <c r="J65" s="79"/>
      <c r="K65" s="80"/>
      <c r="L65" s="81"/>
      <c r="M65" s="81"/>
    </row>
    <row r="66" spans="1:13" s="66" customFormat="1" ht="9" customHeight="1">
      <c r="A66" s="73"/>
      <c r="B66" s="72" t="s">
        <v>148</v>
      </c>
      <c r="C66" s="73"/>
      <c r="D66" s="74">
        <f>SUM(E66:F66)</f>
        <v>5155</v>
      </c>
      <c r="E66" s="75">
        <v>2425</v>
      </c>
      <c r="F66" s="75">
        <v>2730</v>
      </c>
      <c r="G66" s="58"/>
      <c r="H66" s="1587" t="s">
        <v>156</v>
      </c>
      <c r="I66" s="1588"/>
      <c r="J66" s="1588"/>
      <c r="K66" s="74">
        <f>SUM(D19,D12,D5)</f>
        <v>46730</v>
      </c>
      <c r="L66" s="75">
        <f>SUM(E19,E12,E5)</f>
        <v>23709</v>
      </c>
      <c r="M66" s="75">
        <f>SUM(F19,F12,F5)</f>
        <v>23021</v>
      </c>
    </row>
    <row r="67" spans="1:13" s="66" customFormat="1" ht="9" customHeight="1">
      <c r="A67" s="73"/>
      <c r="B67" s="15"/>
      <c r="C67" s="15"/>
      <c r="D67" s="77"/>
      <c r="E67" s="78"/>
      <c r="F67" s="78"/>
      <c r="G67" s="58"/>
      <c r="H67" s="59"/>
      <c r="I67" s="82"/>
      <c r="J67" s="59"/>
      <c r="K67" s="77"/>
      <c r="L67" s="78"/>
      <c r="M67" s="78"/>
    </row>
    <row r="68" spans="1:13" s="66" customFormat="1" ht="9" customHeight="1">
      <c r="A68" s="15">
        <v>45</v>
      </c>
      <c r="B68" s="72" t="s">
        <v>65</v>
      </c>
      <c r="C68" s="73" t="s">
        <v>157</v>
      </c>
      <c r="D68" s="74">
        <f>SUM(D69:D73)</f>
        <v>24244</v>
      </c>
      <c r="E68" s="75">
        <f>SUM(E69:E73)</f>
        <v>11318</v>
      </c>
      <c r="F68" s="75">
        <f>SUM(F69:F73)</f>
        <v>12926</v>
      </c>
      <c r="G68" s="58"/>
      <c r="H68" s="1587" t="s">
        <v>158</v>
      </c>
      <c r="I68" s="1588"/>
      <c r="J68" s="1588"/>
      <c r="K68" s="83">
        <f>SUM(D82,D75,D68,D61,D54,D47,D40,D33,D26,K5)</f>
        <v>230585</v>
      </c>
      <c r="L68" s="76">
        <f>SUM(E82,E75,E68,E61,E54,E47,E40,E33,E26,L5)</f>
        <v>110421</v>
      </c>
      <c r="M68" s="76">
        <f>SUM(F82,F75,F68,F61,F54,F47,F40,F33,F26,M5)</f>
        <v>120164</v>
      </c>
    </row>
    <row r="69" spans="1:13" s="66" customFormat="1" ht="9" customHeight="1">
      <c r="A69" s="73"/>
      <c r="B69" s="72" t="s">
        <v>159</v>
      </c>
      <c r="C69" s="73"/>
      <c r="D69" s="74">
        <f>SUM(E69:F69)</f>
        <v>4942</v>
      </c>
      <c r="E69" s="75">
        <v>2313</v>
      </c>
      <c r="F69" s="75">
        <v>2629</v>
      </c>
      <c r="G69" s="58"/>
      <c r="H69" s="65"/>
      <c r="I69" s="59"/>
      <c r="J69" s="59"/>
      <c r="K69" s="77"/>
      <c r="L69" s="78"/>
      <c r="M69" s="78"/>
    </row>
    <row r="70" spans="1:13" s="66" customFormat="1" ht="9" customHeight="1">
      <c r="A70" s="73"/>
      <c r="B70" s="72" t="s">
        <v>160</v>
      </c>
      <c r="C70" s="73"/>
      <c r="D70" s="74">
        <f>SUM(E70:F70)</f>
        <v>5136</v>
      </c>
      <c r="E70" s="75">
        <v>2429</v>
      </c>
      <c r="F70" s="75">
        <v>2707</v>
      </c>
      <c r="G70" s="55"/>
      <c r="H70" s="1587" t="s">
        <v>161</v>
      </c>
      <c r="I70" s="1588"/>
      <c r="J70" s="1588"/>
      <c r="K70" s="74">
        <f>SUM(K12,K19,K26,K33,K40,K47,K54,K61)</f>
        <v>109354</v>
      </c>
      <c r="L70" s="75">
        <f>SUM(L12,L19,L26,L33,L40,L47,L54,L61)</f>
        <v>43898</v>
      </c>
      <c r="M70" s="75">
        <f>SUM(M12,M19,M26,M33,M40,M47,M54,M61)</f>
        <v>65456</v>
      </c>
    </row>
    <row r="71" spans="1:13" s="66" customFormat="1" ht="9" customHeight="1">
      <c r="A71" s="73"/>
      <c r="B71" s="72" t="s">
        <v>162</v>
      </c>
      <c r="C71" s="73"/>
      <c r="D71" s="74">
        <f>SUM(E71:F71)</f>
        <v>4911</v>
      </c>
      <c r="E71" s="75">
        <v>2304</v>
      </c>
      <c r="F71" s="75">
        <v>2607</v>
      </c>
      <c r="G71" s="55"/>
      <c r="H71" s="65"/>
      <c r="I71" s="59"/>
      <c r="J71" s="59"/>
      <c r="K71" s="77"/>
      <c r="L71" s="78"/>
      <c r="M71" s="78"/>
    </row>
    <row r="72" spans="1:13" s="66" customFormat="1" ht="9" customHeight="1">
      <c r="A72" s="73"/>
      <c r="B72" s="72" t="s">
        <v>163</v>
      </c>
      <c r="C72" s="73"/>
      <c r="D72" s="74">
        <f>SUM(E72:F72)</f>
        <v>5013</v>
      </c>
      <c r="E72" s="75">
        <v>2334</v>
      </c>
      <c r="F72" s="75">
        <v>2679</v>
      </c>
      <c r="G72" s="84"/>
      <c r="H72" s="1587" t="s">
        <v>164</v>
      </c>
      <c r="I72" s="1589"/>
      <c r="J72" s="1590"/>
      <c r="K72" s="74">
        <f>SUM(K12,K19)</f>
        <v>53577</v>
      </c>
      <c r="L72" s="75">
        <f>SUM(L12,L19)</f>
        <v>24235</v>
      </c>
      <c r="M72" s="75">
        <f>SUM(M12,M19)</f>
        <v>29342</v>
      </c>
    </row>
    <row r="73" spans="1:13" s="66" customFormat="1" ht="9" customHeight="1">
      <c r="A73" s="73"/>
      <c r="B73" s="72" t="s">
        <v>157</v>
      </c>
      <c r="C73" s="73"/>
      <c r="D73" s="74">
        <f>SUM(E73:F73)</f>
        <v>4242</v>
      </c>
      <c r="E73" s="75">
        <v>1938</v>
      </c>
      <c r="F73" s="75">
        <v>2304</v>
      </c>
      <c r="G73" s="84"/>
      <c r="H73" s="1587" t="s">
        <v>165</v>
      </c>
      <c r="I73" s="1589"/>
      <c r="J73" s="1590"/>
      <c r="K73" s="74">
        <f>SUM(K26,K33,K40,K47,K54,K61)</f>
        <v>55777</v>
      </c>
      <c r="L73" s="75">
        <f>SUM(L26,L33,L40,L47,L54,L61)</f>
        <v>19663</v>
      </c>
      <c r="M73" s="75">
        <f>SUM(M26,M33,M40,M47,M54,M61)</f>
        <v>36114</v>
      </c>
    </row>
    <row r="74" spans="1:13" s="66" customFormat="1" ht="9" customHeight="1">
      <c r="A74" s="15"/>
      <c r="B74" s="15"/>
      <c r="C74" s="15"/>
      <c r="D74" s="77"/>
      <c r="E74" s="78"/>
      <c r="F74" s="78"/>
      <c r="G74" s="55"/>
      <c r="H74" s="59"/>
      <c r="I74" s="59"/>
      <c r="J74" s="59"/>
      <c r="K74" s="77"/>
      <c r="L74" s="78"/>
      <c r="M74" s="78"/>
    </row>
    <row r="75" spans="1:13" s="66" customFormat="1" ht="9" customHeight="1">
      <c r="A75" s="67" t="s">
        <v>166</v>
      </c>
      <c r="B75" s="72" t="s">
        <v>63</v>
      </c>
      <c r="C75" s="73" t="s">
        <v>167</v>
      </c>
      <c r="D75" s="74">
        <f>SUM(D76:D80)</f>
        <v>24894</v>
      </c>
      <c r="E75" s="75">
        <f>SUM(E76:E80)</f>
        <v>11574</v>
      </c>
      <c r="F75" s="75">
        <f>SUM(F76:F80)</f>
        <v>13320</v>
      </c>
      <c r="G75" s="55"/>
      <c r="H75" s="1587" t="s">
        <v>168</v>
      </c>
      <c r="I75" s="1588"/>
      <c r="J75" s="1588"/>
      <c r="K75" s="80"/>
      <c r="L75" s="81"/>
      <c r="M75" s="81"/>
    </row>
    <row r="76" spans="1:13" s="66" customFormat="1" ht="9" customHeight="1">
      <c r="A76" s="73"/>
      <c r="B76" s="72" t="s">
        <v>169</v>
      </c>
      <c r="C76" s="73"/>
      <c r="D76" s="74">
        <f>SUM(E76:F76)</f>
        <v>5056</v>
      </c>
      <c r="E76" s="75">
        <v>2330</v>
      </c>
      <c r="F76" s="75">
        <v>2726</v>
      </c>
      <c r="G76" s="55"/>
      <c r="H76" s="1587" t="s">
        <v>156</v>
      </c>
      <c r="I76" s="1588"/>
      <c r="J76" s="1588"/>
      <c r="K76" s="85">
        <f>K66/(D3-K63)*100</f>
        <v>12.085271899221297</v>
      </c>
      <c r="L76" s="86">
        <f>L66/(E3-L63)*100</f>
        <v>13.317568023007617</v>
      </c>
      <c r="M76" s="86">
        <f>M66/(F3-M63)*100</f>
        <v>11.033785305860306</v>
      </c>
    </row>
    <row r="77" spans="1:13" s="66" customFormat="1" ht="9" customHeight="1">
      <c r="A77" s="73"/>
      <c r="B77" s="72" t="s">
        <v>170</v>
      </c>
      <c r="C77" s="73"/>
      <c r="D77" s="74">
        <f>SUM(E77:F77)</f>
        <v>4844</v>
      </c>
      <c r="E77" s="75">
        <v>2277</v>
      </c>
      <c r="F77" s="75">
        <v>2567</v>
      </c>
      <c r="G77" s="55"/>
      <c r="H77" s="59"/>
      <c r="I77" s="59"/>
      <c r="J77" s="59"/>
      <c r="K77" s="77"/>
      <c r="L77" s="78"/>
      <c r="M77" s="78"/>
    </row>
    <row r="78" spans="1:13" s="66" customFormat="1" ht="9" customHeight="1">
      <c r="A78" s="73"/>
      <c r="B78" s="72" t="s">
        <v>171</v>
      </c>
      <c r="C78" s="73"/>
      <c r="D78" s="74">
        <f>SUM(E78:F78)</f>
        <v>5075</v>
      </c>
      <c r="E78" s="75">
        <v>2395</v>
      </c>
      <c r="F78" s="75">
        <v>2680</v>
      </c>
      <c r="G78" s="55"/>
      <c r="H78" s="1587" t="s">
        <v>158</v>
      </c>
      <c r="I78" s="1588"/>
      <c r="J78" s="1588"/>
      <c r="K78" s="87">
        <f>K68/(D3-K63)*100</f>
        <v>59.633691865652537</v>
      </c>
      <c r="L78" s="88">
        <f>L68/(E3-L63)*100</f>
        <v>62.024512997955384</v>
      </c>
      <c r="M78" s="88">
        <f>M68/(F3-M63)*100</f>
        <v>57.593665674531849</v>
      </c>
    </row>
    <row r="79" spans="1:13" s="66" customFormat="1" ht="9" customHeight="1">
      <c r="A79" s="73"/>
      <c r="B79" s="72" t="s">
        <v>172</v>
      </c>
      <c r="C79" s="73"/>
      <c r="D79" s="74">
        <f>SUM(E79:F79)</f>
        <v>4889</v>
      </c>
      <c r="E79" s="75">
        <v>2268</v>
      </c>
      <c r="F79" s="75">
        <v>2621</v>
      </c>
      <c r="G79" s="55"/>
      <c r="H79" s="89"/>
      <c r="I79" s="59"/>
      <c r="J79" s="59"/>
      <c r="K79" s="77"/>
      <c r="L79" s="78"/>
      <c r="M79" s="78"/>
    </row>
    <row r="80" spans="1:13" s="66" customFormat="1" ht="9" customHeight="1">
      <c r="A80" s="73"/>
      <c r="B80" s="72" t="s">
        <v>167</v>
      </c>
      <c r="C80" s="73"/>
      <c r="D80" s="74">
        <f>SUM(E80:F80)</f>
        <v>5030</v>
      </c>
      <c r="E80" s="75">
        <v>2304</v>
      </c>
      <c r="F80" s="75">
        <v>2726</v>
      </c>
      <c r="G80" s="55"/>
      <c r="H80" s="1587" t="s">
        <v>161</v>
      </c>
      <c r="I80" s="1588"/>
      <c r="J80" s="1588"/>
      <c r="K80" s="90">
        <f>K70/(D3-K63)*100</f>
        <v>28.281036235126166</v>
      </c>
      <c r="L80" s="91">
        <f>L70/(E3-L63)*100</f>
        <v>24.657918979037007</v>
      </c>
      <c r="M80" s="91">
        <f>M70/(F3-M63)*100</f>
        <v>31.372549019607842</v>
      </c>
    </row>
    <row r="81" spans="1:13" s="66" customFormat="1" ht="9" customHeight="1">
      <c r="A81" s="15"/>
      <c r="B81" s="15"/>
      <c r="C81" s="15"/>
      <c r="D81" s="77"/>
      <c r="E81" s="78"/>
      <c r="F81" s="78"/>
      <c r="G81" s="55"/>
      <c r="H81" s="59"/>
      <c r="I81" s="59"/>
      <c r="J81" s="59"/>
      <c r="K81" s="77"/>
      <c r="L81" s="78"/>
      <c r="M81" s="78"/>
    </row>
    <row r="82" spans="1:13" s="66" customFormat="1" ht="9" customHeight="1">
      <c r="A82" s="71">
        <v>55</v>
      </c>
      <c r="B82" s="72" t="s">
        <v>65</v>
      </c>
      <c r="C82" s="68" t="s">
        <v>173</v>
      </c>
      <c r="D82" s="74">
        <f>SUM(D83:D87)</f>
        <v>26134</v>
      </c>
      <c r="E82" s="75">
        <f>SUM(E83:E87)</f>
        <v>12243</v>
      </c>
      <c r="F82" s="75">
        <f>SUM(F83:F87)</f>
        <v>13891</v>
      </c>
      <c r="G82" s="55"/>
      <c r="H82" s="1587" t="s">
        <v>164</v>
      </c>
      <c r="I82" s="1589"/>
      <c r="J82" s="1590"/>
      <c r="K82" s="90">
        <f>K72/(D3-K63)*100</f>
        <v>13.856037075638335</v>
      </c>
      <c r="L82" s="91">
        <f>L72/(E3-L63)*100</f>
        <v>13.613027164266295</v>
      </c>
      <c r="M82" s="91">
        <f>M72/(F3-M63)*100</f>
        <v>14.063391183899618</v>
      </c>
    </row>
    <row r="83" spans="1:13" s="66" customFormat="1" ht="9" customHeight="1">
      <c r="A83" s="15"/>
      <c r="B83" s="72" t="s">
        <v>174</v>
      </c>
      <c r="C83" s="73"/>
      <c r="D83" s="74">
        <f>SUM(E83:F83)</f>
        <v>5230</v>
      </c>
      <c r="E83" s="75">
        <v>2426</v>
      </c>
      <c r="F83" s="75">
        <v>2804</v>
      </c>
      <c r="G83" s="55"/>
      <c r="H83" s="1587" t="s">
        <v>165</v>
      </c>
      <c r="I83" s="1589"/>
      <c r="J83" s="1590"/>
      <c r="K83" s="90">
        <f>K73/(D3-K63)*100</f>
        <v>14.424999159487831</v>
      </c>
      <c r="L83" s="91">
        <f>L73/(E3-L63)*100</f>
        <v>11.044891814770711</v>
      </c>
      <c r="M83" s="91">
        <f>M73/(F3-M63)*100</f>
        <v>17.309157835708223</v>
      </c>
    </row>
    <row r="84" spans="1:13" s="66" customFormat="1" ht="9" customHeight="1">
      <c r="A84" s="15"/>
      <c r="B84" s="72" t="s">
        <v>175</v>
      </c>
      <c r="C84" s="73"/>
      <c r="D84" s="74">
        <f>SUM(E84:F84)</f>
        <v>5397</v>
      </c>
      <c r="E84" s="76">
        <v>2553</v>
      </c>
      <c r="F84" s="76">
        <v>2844</v>
      </c>
      <c r="G84" s="55"/>
      <c r="H84" s="59"/>
      <c r="I84" s="59"/>
      <c r="J84" s="59"/>
      <c r="K84" s="77"/>
      <c r="L84" s="78"/>
      <c r="M84" s="78"/>
    </row>
    <row r="85" spans="1:13" s="66" customFormat="1" ht="9" customHeight="1">
      <c r="A85" s="15"/>
      <c r="B85" s="72" t="s">
        <v>176</v>
      </c>
      <c r="C85" s="73"/>
      <c r="D85" s="74">
        <f>SUM(E85:F85)</f>
        <v>5313</v>
      </c>
      <c r="E85" s="76">
        <v>2445</v>
      </c>
      <c r="F85" s="76">
        <v>2868</v>
      </c>
      <c r="G85" s="55"/>
      <c r="H85" s="1587" t="s">
        <v>177</v>
      </c>
      <c r="I85" s="1588"/>
      <c r="J85" s="1588"/>
      <c r="K85" s="90">
        <v>47.688672999399998</v>
      </c>
      <c r="L85" s="91">
        <v>45.475717302900001</v>
      </c>
      <c r="M85" s="91">
        <v>49.576931188000003</v>
      </c>
    </row>
    <row r="86" spans="1:13" s="66" customFormat="1" ht="9" customHeight="1">
      <c r="A86" s="15"/>
      <c r="B86" s="72" t="s">
        <v>178</v>
      </c>
      <c r="C86" s="73"/>
      <c r="D86" s="74">
        <f>SUM(E86:F86)</f>
        <v>4822</v>
      </c>
      <c r="E86" s="76">
        <v>2271</v>
      </c>
      <c r="F86" s="76">
        <v>2551</v>
      </c>
      <c r="G86" s="55"/>
      <c r="H86" s="65"/>
      <c r="I86" s="59"/>
      <c r="J86" s="59"/>
      <c r="K86" s="77"/>
      <c r="L86" s="78"/>
      <c r="M86" s="78"/>
    </row>
    <row r="87" spans="1:13" s="62" customFormat="1" ht="9" customHeight="1">
      <c r="A87" s="41"/>
      <c r="B87" s="92" t="s">
        <v>179</v>
      </c>
      <c r="C87" s="93"/>
      <c r="D87" s="104">
        <f>SUM(E87:F87)</f>
        <v>5372</v>
      </c>
      <c r="E87" s="105">
        <v>2548</v>
      </c>
      <c r="F87" s="105">
        <v>2824</v>
      </c>
      <c r="G87" s="96"/>
      <c r="H87" s="1585" t="s">
        <v>180</v>
      </c>
      <c r="I87" s="1586"/>
      <c r="J87" s="1586"/>
      <c r="K87" s="97">
        <v>49.426096180999998</v>
      </c>
      <c r="L87" s="98">
        <v>46.878962536000003</v>
      </c>
      <c r="M87" s="98">
        <v>51.665952473700003</v>
      </c>
    </row>
    <row r="88" spans="1:13" s="62" customFormat="1" ht="9" customHeight="1"/>
    <row r="89" spans="1:13" ht="9" customHeight="1"/>
    <row r="164" spans="1:8">
      <c r="A164" s="99"/>
      <c r="B164" s="99"/>
      <c r="C164" s="99"/>
      <c r="D164" s="100"/>
      <c r="E164" s="101"/>
      <c r="F164" s="101"/>
      <c r="G164" s="101"/>
      <c r="H164" s="101"/>
    </row>
  </sheetData>
  <mergeCells count="18">
    <mergeCell ref="H75:J75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719"/>
  <sheetViews>
    <sheetView showGridLines="0" view="pageBreakPreview" zoomScaleNormal="100" zoomScaleSheetLayoutView="100" workbookViewId="0">
      <selection sqref="A1:Q1"/>
    </sheetView>
  </sheetViews>
  <sheetFormatPr defaultColWidth="9.875" defaultRowHeight="14.65" customHeight="1"/>
  <cols>
    <col min="1" max="2" width="0.625" style="892" customWidth="1"/>
    <col min="3" max="3" width="4.75" style="892" hidden="1" customWidth="1"/>
    <col min="4" max="4" width="30.125" style="4" customWidth="1"/>
    <col min="5" max="34" width="7.625" style="893" customWidth="1"/>
    <col min="35" max="36" width="10.75" style="893" customWidth="1"/>
    <col min="37" max="46" width="9.375" style="893" customWidth="1"/>
    <col min="47" max="16384" width="9.875" style="893"/>
  </cols>
  <sheetData>
    <row r="1" spans="1:64" s="116" customFormat="1" ht="19.5" customHeight="1">
      <c r="A1" s="1825" t="s">
        <v>2324</v>
      </c>
      <c r="B1" s="1825"/>
      <c r="C1" s="1825"/>
      <c r="D1" s="1825"/>
      <c r="E1" s="1825"/>
      <c r="F1" s="1825"/>
      <c r="G1" s="1825"/>
      <c r="H1" s="1825"/>
      <c r="I1" s="1825"/>
      <c r="J1" s="1825"/>
      <c r="K1" s="1825"/>
      <c r="L1" s="1825"/>
      <c r="M1" s="1825"/>
      <c r="N1" s="1825"/>
      <c r="O1" s="1825"/>
      <c r="P1" s="1825"/>
      <c r="Q1" s="1825"/>
      <c r="R1" s="820"/>
      <c r="S1" s="820"/>
      <c r="T1" s="822"/>
      <c r="U1" s="819"/>
      <c r="V1" s="112"/>
      <c r="W1" s="112"/>
      <c r="X1" s="819"/>
      <c r="Y1" s="820"/>
      <c r="Z1" s="821"/>
      <c r="AA1" s="823"/>
      <c r="AB1" s="820"/>
      <c r="AC1" s="821"/>
      <c r="AD1" s="324"/>
      <c r="AE1" s="324"/>
      <c r="AF1" s="324"/>
      <c r="AG1" s="114"/>
      <c r="AH1" s="114"/>
      <c r="AI1" s="114"/>
      <c r="AJ1" s="114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</row>
    <row r="2" spans="1:64" s="116" customFormat="1" ht="6" customHeight="1">
      <c r="A2" s="114"/>
      <c r="B2" s="114"/>
      <c r="C2" s="114"/>
      <c r="D2" s="5"/>
      <c r="E2" s="824"/>
      <c r="F2" s="824"/>
      <c r="G2" s="824"/>
      <c r="H2" s="824"/>
      <c r="I2" s="825"/>
      <c r="J2" s="825"/>
      <c r="K2" s="825"/>
      <c r="L2" s="825"/>
      <c r="M2" s="826"/>
      <c r="N2" s="114"/>
      <c r="O2" s="114"/>
      <c r="P2" s="114"/>
      <c r="Q2" s="824"/>
      <c r="R2" s="825"/>
      <c r="S2" s="825"/>
      <c r="T2" s="825"/>
      <c r="U2" s="825"/>
      <c r="V2" s="827"/>
      <c r="W2" s="824"/>
      <c r="X2" s="114"/>
      <c r="Y2" s="114"/>
      <c r="Z2" s="824"/>
      <c r="AA2" s="825"/>
      <c r="AB2" s="826"/>
      <c r="AC2" s="826"/>
      <c r="AD2" s="825"/>
      <c r="AE2" s="826"/>
      <c r="AF2" s="114"/>
      <c r="AG2" s="114"/>
      <c r="AH2" s="114"/>
      <c r="AI2" s="114"/>
      <c r="AJ2" s="114"/>
      <c r="AK2" s="114"/>
      <c r="AL2" s="114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</row>
    <row r="3" spans="1:64" s="833" customFormat="1" ht="15" customHeight="1">
      <c r="A3" s="1826" t="s">
        <v>1218</v>
      </c>
      <c r="B3" s="1826"/>
      <c r="C3" s="1826"/>
      <c r="D3" s="1827"/>
      <c r="E3" s="1737" t="s">
        <v>1219</v>
      </c>
      <c r="F3" s="1738"/>
      <c r="G3" s="1738"/>
      <c r="H3" s="1738"/>
      <c r="I3" s="1738"/>
      <c r="J3" s="1738"/>
      <c r="K3" s="1738"/>
      <c r="L3" s="1738"/>
      <c r="M3" s="1738"/>
      <c r="N3" s="1739"/>
      <c r="O3" s="630"/>
      <c r="P3" s="634"/>
      <c r="Q3" s="634"/>
      <c r="R3" s="828"/>
      <c r="S3" s="828" t="s">
        <v>1152</v>
      </c>
      <c r="T3" s="829"/>
      <c r="U3" s="830"/>
      <c r="V3" s="829"/>
      <c r="W3" s="829"/>
      <c r="X3" s="831"/>
      <c r="Y3" s="1820" t="s">
        <v>1153</v>
      </c>
      <c r="Z3" s="1821"/>
      <c r="AA3" s="1821"/>
      <c r="AB3" s="1821"/>
      <c r="AC3" s="1821"/>
      <c r="AD3" s="1821"/>
      <c r="AE3" s="1821"/>
      <c r="AF3" s="1821"/>
      <c r="AG3" s="1821"/>
      <c r="AH3" s="1821"/>
      <c r="AI3" s="386"/>
      <c r="AJ3" s="386"/>
      <c r="AK3" s="386"/>
      <c r="AL3" s="386"/>
      <c r="AM3" s="386"/>
      <c r="AN3" s="386"/>
      <c r="AO3" s="832"/>
    </row>
    <row r="4" spans="1:64" s="844" customFormat="1" ht="15" customHeight="1">
      <c r="A4" s="1828"/>
      <c r="B4" s="1828"/>
      <c r="C4" s="1828"/>
      <c r="D4" s="1829"/>
      <c r="E4" s="834" t="s">
        <v>564</v>
      </c>
      <c r="F4" s="1832" t="s">
        <v>1154</v>
      </c>
      <c r="G4" s="1833"/>
      <c r="H4" s="1833"/>
      <c r="I4" s="1834"/>
      <c r="J4" s="835" t="s">
        <v>564</v>
      </c>
      <c r="K4" s="835" t="s">
        <v>564</v>
      </c>
      <c r="L4" s="835" t="s">
        <v>564</v>
      </c>
      <c r="M4" s="835" t="s">
        <v>564</v>
      </c>
      <c r="N4" s="836" t="s">
        <v>564</v>
      </c>
      <c r="O4" s="601" t="s">
        <v>564</v>
      </c>
      <c r="P4" s="800"/>
      <c r="Q4" s="837" t="s">
        <v>1220</v>
      </c>
      <c r="R4" s="838" t="s">
        <v>1221</v>
      </c>
      <c r="S4" s="839"/>
      <c r="T4" s="835" t="s">
        <v>564</v>
      </c>
      <c r="U4" s="835" t="s">
        <v>564</v>
      </c>
      <c r="V4" s="835" t="s">
        <v>564</v>
      </c>
      <c r="W4" s="835" t="s">
        <v>564</v>
      </c>
      <c r="X4" s="840" t="s">
        <v>564</v>
      </c>
      <c r="Y4" s="834" t="s">
        <v>564</v>
      </c>
      <c r="Z4" s="1820" t="s">
        <v>1154</v>
      </c>
      <c r="AA4" s="1821"/>
      <c r="AB4" s="1821"/>
      <c r="AC4" s="1822"/>
      <c r="AD4" s="835" t="s">
        <v>564</v>
      </c>
      <c r="AE4" s="836" t="s">
        <v>564</v>
      </c>
      <c r="AF4" s="836" t="s">
        <v>564</v>
      </c>
      <c r="AG4" s="835" t="s">
        <v>564</v>
      </c>
      <c r="AH4" s="841" t="s">
        <v>564</v>
      </c>
      <c r="AI4" s="842"/>
      <c r="AJ4" s="842"/>
      <c r="AK4" s="842"/>
      <c r="AL4" s="842"/>
      <c r="AM4" s="842"/>
      <c r="AN4" s="842"/>
      <c r="AO4" s="843"/>
    </row>
    <row r="5" spans="1:64" s="844" customFormat="1" ht="63.75" customHeight="1">
      <c r="A5" s="1828"/>
      <c r="B5" s="1828"/>
      <c r="C5" s="1828"/>
      <c r="D5" s="1829"/>
      <c r="E5" s="845" t="s">
        <v>1157</v>
      </c>
      <c r="F5" s="846" t="s">
        <v>1157</v>
      </c>
      <c r="G5" s="834" t="s">
        <v>1158</v>
      </c>
      <c r="H5" s="1823" t="s">
        <v>1222</v>
      </c>
      <c r="I5" s="1823" t="s">
        <v>1223</v>
      </c>
      <c r="J5" s="835" t="s">
        <v>1161</v>
      </c>
      <c r="K5" s="835" t="s">
        <v>1162</v>
      </c>
      <c r="L5" s="835" t="s">
        <v>1163</v>
      </c>
      <c r="M5" s="835" t="s">
        <v>1164</v>
      </c>
      <c r="N5" s="836" t="s">
        <v>1165</v>
      </c>
      <c r="O5" s="847" t="s">
        <v>1157</v>
      </c>
      <c r="P5" s="848" t="s">
        <v>1157</v>
      </c>
      <c r="Q5" s="834" t="s">
        <v>1224</v>
      </c>
      <c r="R5" s="834" t="s">
        <v>1222</v>
      </c>
      <c r="S5" s="834" t="s">
        <v>1225</v>
      </c>
      <c r="T5" s="835" t="s">
        <v>1161</v>
      </c>
      <c r="U5" s="835" t="s">
        <v>1162</v>
      </c>
      <c r="V5" s="835" t="s">
        <v>1163</v>
      </c>
      <c r="W5" s="835" t="s">
        <v>1164</v>
      </c>
      <c r="X5" s="840" t="s">
        <v>1165</v>
      </c>
      <c r="Y5" s="845" t="s">
        <v>1157</v>
      </c>
      <c r="Z5" s="848" t="s">
        <v>1157</v>
      </c>
      <c r="AA5" s="834" t="s">
        <v>1158</v>
      </c>
      <c r="AB5" s="1823" t="s">
        <v>1222</v>
      </c>
      <c r="AC5" s="1823" t="s">
        <v>1223</v>
      </c>
      <c r="AD5" s="835" t="s">
        <v>1161</v>
      </c>
      <c r="AE5" s="835" t="s">
        <v>1162</v>
      </c>
      <c r="AF5" s="835" t="s">
        <v>1163</v>
      </c>
      <c r="AG5" s="835" t="s">
        <v>1164</v>
      </c>
      <c r="AH5" s="841" t="s">
        <v>1167</v>
      </c>
      <c r="AI5" s="842"/>
      <c r="AJ5" s="842"/>
      <c r="AK5" s="842"/>
      <c r="AL5" s="842"/>
      <c r="AM5" s="842"/>
      <c r="AN5" s="842"/>
      <c r="AO5" s="843"/>
    </row>
    <row r="6" spans="1:64" s="844" customFormat="1" ht="12.75" customHeight="1">
      <c r="A6" s="1830"/>
      <c r="B6" s="1830"/>
      <c r="C6" s="1830"/>
      <c r="D6" s="1831"/>
      <c r="E6" s="849" t="s">
        <v>1169</v>
      </c>
      <c r="F6" s="849"/>
      <c r="G6" s="849"/>
      <c r="H6" s="1824"/>
      <c r="I6" s="1824"/>
      <c r="J6" s="850"/>
      <c r="K6" s="850"/>
      <c r="L6" s="850"/>
      <c r="M6" s="850"/>
      <c r="N6" s="851"/>
      <c r="O6" s="852" t="s">
        <v>1169</v>
      </c>
      <c r="P6" s="852"/>
      <c r="Q6" s="853"/>
      <c r="R6" s="849"/>
      <c r="S6" s="849"/>
      <c r="T6" s="850"/>
      <c r="U6" s="850"/>
      <c r="V6" s="850"/>
      <c r="W6" s="850"/>
      <c r="X6" s="854"/>
      <c r="Y6" s="849" t="s">
        <v>1169</v>
      </c>
      <c r="Z6" s="852"/>
      <c r="AA6" s="849"/>
      <c r="AB6" s="1824"/>
      <c r="AC6" s="1824"/>
      <c r="AD6" s="850"/>
      <c r="AE6" s="851"/>
      <c r="AF6" s="851"/>
      <c r="AG6" s="850"/>
      <c r="AH6" s="855"/>
      <c r="AI6" s="842"/>
      <c r="AJ6" s="842"/>
      <c r="AK6" s="842"/>
      <c r="AL6" s="842"/>
      <c r="AM6" s="842"/>
      <c r="AN6" s="842"/>
      <c r="AO6" s="842"/>
      <c r="AP6" s="856"/>
      <c r="AQ6" s="856"/>
      <c r="AR6" s="856"/>
      <c r="AS6" s="856"/>
      <c r="AT6" s="856"/>
      <c r="AU6" s="856"/>
      <c r="AV6" s="856"/>
      <c r="AW6" s="856"/>
      <c r="AX6" s="856"/>
      <c r="AY6" s="856"/>
      <c r="AZ6" s="856"/>
      <c r="BA6" s="856"/>
      <c r="BB6" s="856"/>
      <c r="BC6" s="856"/>
      <c r="BD6" s="856"/>
      <c r="BE6" s="856"/>
      <c r="BF6" s="856"/>
      <c r="BG6" s="856"/>
      <c r="BH6" s="856"/>
      <c r="BI6" s="856"/>
      <c r="BJ6" s="856"/>
    </row>
    <row r="7" spans="1:64" s="900" customFormat="1" ht="30" customHeight="1">
      <c r="A7" s="923"/>
      <c r="B7" s="923"/>
      <c r="C7" s="923"/>
      <c r="D7" s="896" t="s">
        <v>1229</v>
      </c>
      <c r="E7" s="897"/>
      <c r="F7" s="897"/>
      <c r="G7" s="897"/>
      <c r="H7" s="897"/>
      <c r="I7" s="897"/>
      <c r="J7" s="897"/>
      <c r="K7" s="897"/>
      <c r="L7" s="897"/>
      <c r="M7" s="897"/>
      <c r="N7" s="897"/>
      <c r="O7" s="897"/>
      <c r="P7" s="897"/>
      <c r="Q7" s="897"/>
      <c r="R7" s="897"/>
      <c r="S7" s="897"/>
      <c r="T7" s="897"/>
      <c r="U7" s="897"/>
      <c r="V7" s="897"/>
      <c r="W7" s="897"/>
      <c r="X7" s="897"/>
      <c r="Y7" s="897"/>
      <c r="Z7" s="897"/>
      <c r="AA7" s="897"/>
      <c r="AB7" s="897"/>
      <c r="AC7" s="897"/>
      <c r="AD7" s="897"/>
      <c r="AE7" s="897"/>
      <c r="AF7" s="897"/>
      <c r="AG7" s="897"/>
      <c r="AH7" s="897"/>
      <c r="AI7" s="898"/>
      <c r="AJ7" s="898"/>
      <c r="AK7" s="898"/>
      <c r="AL7" s="899"/>
    </row>
    <row r="8" spans="1:64" s="154" customFormat="1" ht="20.100000000000001" customHeight="1">
      <c r="A8" s="141"/>
      <c r="B8" s="924"/>
      <c r="C8" s="860"/>
      <c r="D8" s="861" t="s">
        <v>1170</v>
      </c>
      <c r="E8" s="901">
        <v>283</v>
      </c>
      <c r="F8" s="901">
        <v>237</v>
      </c>
      <c r="G8" s="901">
        <v>139</v>
      </c>
      <c r="H8" s="901">
        <v>5</v>
      </c>
      <c r="I8" s="902">
        <v>93</v>
      </c>
      <c r="J8" s="902">
        <v>1</v>
      </c>
      <c r="K8" s="902">
        <v>3</v>
      </c>
      <c r="L8" s="902">
        <v>27</v>
      </c>
      <c r="M8" s="903">
        <v>9</v>
      </c>
      <c r="N8" s="901">
        <v>1</v>
      </c>
      <c r="O8" s="901">
        <v>164</v>
      </c>
      <c r="P8" s="901">
        <v>132</v>
      </c>
      <c r="Q8" s="901">
        <v>99</v>
      </c>
      <c r="R8" s="902">
        <v>1</v>
      </c>
      <c r="S8" s="902">
        <v>32</v>
      </c>
      <c r="T8" s="902">
        <v>1</v>
      </c>
      <c r="U8" s="902">
        <v>3</v>
      </c>
      <c r="V8" s="904">
        <v>23</v>
      </c>
      <c r="W8" s="901">
        <v>1</v>
      </c>
      <c r="X8" s="901" t="s">
        <v>34</v>
      </c>
      <c r="Y8" s="901">
        <v>119</v>
      </c>
      <c r="Z8" s="901">
        <v>105</v>
      </c>
      <c r="AA8" s="902">
        <v>40</v>
      </c>
      <c r="AB8" s="903">
        <v>4</v>
      </c>
      <c r="AC8" s="903">
        <v>61</v>
      </c>
      <c r="AD8" s="902" t="s">
        <v>34</v>
      </c>
      <c r="AE8" s="903" t="s">
        <v>34</v>
      </c>
      <c r="AF8" s="903">
        <v>4</v>
      </c>
      <c r="AG8" s="903">
        <v>8</v>
      </c>
      <c r="AH8" s="903">
        <v>1</v>
      </c>
      <c r="AI8" s="152"/>
      <c r="AJ8" s="152"/>
      <c r="AK8" s="152"/>
      <c r="AL8" s="153"/>
    </row>
    <row r="9" spans="1:64" s="154" customFormat="1" ht="15.95" customHeight="1">
      <c r="A9" s="141"/>
      <c r="B9" s="141"/>
      <c r="C9" s="860" t="s">
        <v>1171</v>
      </c>
      <c r="D9" s="866" t="s">
        <v>1172</v>
      </c>
      <c r="E9" s="901" t="s">
        <v>34</v>
      </c>
      <c r="F9" s="901" t="s">
        <v>34</v>
      </c>
      <c r="G9" s="901" t="s">
        <v>34</v>
      </c>
      <c r="H9" s="901" t="s">
        <v>34</v>
      </c>
      <c r="I9" s="902" t="s">
        <v>34</v>
      </c>
      <c r="J9" s="902" t="s">
        <v>34</v>
      </c>
      <c r="K9" s="902" t="s">
        <v>34</v>
      </c>
      <c r="L9" s="902" t="s">
        <v>34</v>
      </c>
      <c r="M9" s="905" t="s">
        <v>34</v>
      </c>
      <c r="N9" s="901" t="s">
        <v>34</v>
      </c>
      <c r="O9" s="901" t="s">
        <v>34</v>
      </c>
      <c r="P9" s="901" t="s">
        <v>34</v>
      </c>
      <c r="Q9" s="901" t="s">
        <v>34</v>
      </c>
      <c r="R9" s="902" t="s">
        <v>34</v>
      </c>
      <c r="S9" s="902" t="s">
        <v>34</v>
      </c>
      <c r="T9" s="902" t="s">
        <v>34</v>
      </c>
      <c r="U9" s="902" t="s">
        <v>34</v>
      </c>
      <c r="V9" s="160" t="s">
        <v>34</v>
      </c>
      <c r="W9" s="901" t="s">
        <v>34</v>
      </c>
      <c r="X9" s="901" t="s">
        <v>34</v>
      </c>
      <c r="Y9" s="901" t="s">
        <v>34</v>
      </c>
      <c r="Z9" s="901" t="s">
        <v>34</v>
      </c>
      <c r="AA9" s="902" t="s">
        <v>34</v>
      </c>
      <c r="AB9" s="903" t="s">
        <v>34</v>
      </c>
      <c r="AC9" s="903" t="s">
        <v>34</v>
      </c>
      <c r="AD9" s="902" t="s">
        <v>34</v>
      </c>
      <c r="AE9" s="905" t="s">
        <v>34</v>
      </c>
      <c r="AF9" s="905" t="s">
        <v>34</v>
      </c>
      <c r="AG9" s="905" t="s">
        <v>34</v>
      </c>
      <c r="AH9" s="905" t="s">
        <v>34</v>
      </c>
      <c r="AI9" s="152"/>
      <c r="AJ9" s="152"/>
      <c r="AK9" s="152"/>
      <c r="AL9" s="153"/>
    </row>
    <row r="10" spans="1:64" s="154" customFormat="1" ht="15.95" customHeight="1">
      <c r="A10" s="141"/>
      <c r="B10" s="141"/>
      <c r="C10" s="860"/>
      <c r="D10" s="866" t="s">
        <v>1173</v>
      </c>
      <c r="E10" s="901" t="s">
        <v>34</v>
      </c>
      <c r="F10" s="901" t="s">
        <v>34</v>
      </c>
      <c r="G10" s="901" t="s">
        <v>34</v>
      </c>
      <c r="H10" s="901" t="s">
        <v>34</v>
      </c>
      <c r="I10" s="902" t="s">
        <v>34</v>
      </c>
      <c r="J10" s="902" t="s">
        <v>34</v>
      </c>
      <c r="K10" s="902" t="s">
        <v>34</v>
      </c>
      <c r="L10" s="902" t="s">
        <v>34</v>
      </c>
      <c r="M10" s="905" t="s">
        <v>34</v>
      </c>
      <c r="N10" s="901" t="s">
        <v>34</v>
      </c>
      <c r="O10" s="901" t="s">
        <v>34</v>
      </c>
      <c r="P10" s="901" t="s">
        <v>34</v>
      </c>
      <c r="Q10" s="901" t="s">
        <v>34</v>
      </c>
      <c r="R10" s="902" t="s">
        <v>34</v>
      </c>
      <c r="S10" s="902" t="s">
        <v>34</v>
      </c>
      <c r="T10" s="902" t="s">
        <v>34</v>
      </c>
      <c r="U10" s="902" t="s">
        <v>34</v>
      </c>
      <c r="V10" s="160" t="s">
        <v>34</v>
      </c>
      <c r="W10" s="901" t="s">
        <v>34</v>
      </c>
      <c r="X10" s="901" t="s">
        <v>34</v>
      </c>
      <c r="Y10" s="901" t="s">
        <v>34</v>
      </c>
      <c r="Z10" s="901" t="s">
        <v>34</v>
      </c>
      <c r="AA10" s="902" t="s">
        <v>34</v>
      </c>
      <c r="AB10" s="903" t="s">
        <v>34</v>
      </c>
      <c r="AC10" s="903" t="s">
        <v>34</v>
      </c>
      <c r="AD10" s="902" t="s">
        <v>34</v>
      </c>
      <c r="AE10" s="905" t="s">
        <v>34</v>
      </c>
      <c r="AF10" s="905" t="s">
        <v>34</v>
      </c>
      <c r="AG10" s="905" t="s">
        <v>34</v>
      </c>
      <c r="AH10" s="905" t="s">
        <v>34</v>
      </c>
      <c r="AI10" s="152"/>
      <c r="AJ10" s="152"/>
      <c r="AK10" s="152"/>
      <c r="AL10" s="153"/>
    </row>
    <row r="11" spans="1:64" s="154" customFormat="1" ht="15.95" customHeight="1">
      <c r="A11" s="141" t="s">
        <v>564</v>
      </c>
      <c r="B11" s="141"/>
      <c r="C11" s="860" t="s">
        <v>1174</v>
      </c>
      <c r="D11" s="866" t="s">
        <v>1175</v>
      </c>
      <c r="E11" s="901">
        <v>13</v>
      </c>
      <c r="F11" s="901" t="s">
        <v>34</v>
      </c>
      <c r="G11" s="901" t="s">
        <v>34</v>
      </c>
      <c r="H11" s="901" t="s">
        <v>34</v>
      </c>
      <c r="I11" s="902" t="s">
        <v>34</v>
      </c>
      <c r="J11" s="902" t="s">
        <v>34</v>
      </c>
      <c r="K11" s="902" t="s">
        <v>34</v>
      </c>
      <c r="L11" s="902">
        <v>12</v>
      </c>
      <c r="M11" s="905">
        <v>1</v>
      </c>
      <c r="N11" s="901" t="s">
        <v>34</v>
      </c>
      <c r="O11" s="901">
        <v>13</v>
      </c>
      <c r="P11" s="901" t="s">
        <v>34</v>
      </c>
      <c r="Q11" s="901" t="s">
        <v>34</v>
      </c>
      <c r="R11" s="902" t="s">
        <v>34</v>
      </c>
      <c r="S11" s="902" t="s">
        <v>34</v>
      </c>
      <c r="T11" s="902" t="s">
        <v>34</v>
      </c>
      <c r="U11" s="902" t="s">
        <v>34</v>
      </c>
      <c r="V11" s="160">
        <v>12</v>
      </c>
      <c r="W11" s="901">
        <v>1</v>
      </c>
      <c r="X11" s="901" t="s">
        <v>34</v>
      </c>
      <c r="Y11" s="901" t="s">
        <v>34</v>
      </c>
      <c r="Z11" s="901" t="s">
        <v>34</v>
      </c>
      <c r="AA11" s="902" t="s">
        <v>34</v>
      </c>
      <c r="AB11" s="905" t="s">
        <v>34</v>
      </c>
      <c r="AC11" s="905" t="s">
        <v>34</v>
      </c>
      <c r="AD11" s="902" t="s">
        <v>34</v>
      </c>
      <c r="AE11" s="905" t="s">
        <v>34</v>
      </c>
      <c r="AF11" s="905" t="s">
        <v>34</v>
      </c>
      <c r="AG11" s="905" t="s">
        <v>34</v>
      </c>
      <c r="AH11" s="905" t="s">
        <v>34</v>
      </c>
      <c r="AI11" s="152"/>
      <c r="AJ11" s="152"/>
      <c r="AK11" s="152"/>
      <c r="AL11" s="153"/>
    </row>
    <row r="12" spans="1:64" s="154" customFormat="1" ht="15.95" customHeight="1">
      <c r="A12" s="141" t="s">
        <v>564</v>
      </c>
      <c r="B12" s="141"/>
      <c r="C12" s="860" t="s">
        <v>1176</v>
      </c>
      <c r="D12" s="866" t="s">
        <v>1177</v>
      </c>
      <c r="E12" s="901" t="s">
        <v>34</v>
      </c>
      <c r="F12" s="901" t="s">
        <v>34</v>
      </c>
      <c r="G12" s="901" t="s">
        <v>34</v>
      </c>
      <c r="H12" s="901" t="s">
        <v>34</v>
      </c>
      <c r="I12" s="902" t="s">
        <v>34</v>
      </c>
      <c r="J12" s="902" t="s">
        <v>34</v>
      </c>
      <c r="K12" s="902" t="s">
        <v>34</v>
      </c>
      <c r="L12" s="902" t="s">
        <v>34</v>
      </c>
      <c r="M12" s="905" t="s">
        <v>34</v>
      </c>
      <c r="N12" s="901" t="s">
        <v>34</v>
      </c>
      <c r="O12" s="901" t="s">
        <v>34</v>
      </c>
      <c r="P12" s="901" t="s">
        <v>34</v>
      </c>
      <c r="Q12" s="901" t="s">
        <v>34</v>
      </c>
      <c r="R12" s="902" t="s">
        <v>34</v>
      </c>
      <c r="S12" s="902" t="s">
        <v>34</v>
      </c>
      <c r="T12" s="902" t="s">
        <v>34</v>
      </c>
      <c r="U12" s="902" t="s">
        <v>34</v>
      </c>
      <c r="V12" s="160" t="s">
        <v>34</v>
      </c>
      <c r="W12" s="901" t="s">
        <v>34</v>
      </c>
      <c r="X12" s="901" t="s">
        <v>34</v>
      </c>
      <c r="Y12" s="901" t="s">
        <v>34</v>
      </c>
      <c r="Z12" s="901" t="s">
        <v>34</v>
      </c>
      <c r="AA12" s="902" t="s">
        <v>34</v>
      </c>
      <c r="AB12" s="903" t="s">
        <v>34</v>
      </c>
      <c r="AC12" s="903" t="s">
        <v>34</v>
      </c>
      <c r="AD12" s="902" t="s">
        <v>34</v>
      </c>
      <c r="AE12" s="905" t="s">
        <v>34</v>
      </c>
      <c r="AF12" s="905" t="s">
        <v>34</v>
      </c>
      <c r="AG12" s="905" t="s">
        <v>34</v>
      </c>
      <c r="AH12" s="905" t="s">
        <v>34</v>
      </c>
      <c r="AI12" s="152"/>
      <c r="AJ12" s="152"/>
      <c r="AK12" s="152"/>
      <c r="AL12" s="153"/>
    </row>
    <row r="13" spans="1:64" s="154" customFormat="1" ht="15.95" customHeight="1">
      <c r="A13" s="141" t="s">
        <v>564</v>
      </c>
      <c r="B13" s="141"/>
      <c r="C13" s="860" t="s">
        <v>1178</v>
      </c>
      <c r="D13" s="866" t="s">
        <v>1179</v>
      </c>
      <c r="E13" s="901">
        <v>11</v>
      </c>
      <c r="F13" s="901">
        <v>8</v>
      </c>
      <c r="G13" s="901">
        <v>5</v>
      </c>
      <c r="H13" s="901">
        <v>1</v>
      </c>
      <c r="I13" s="902">
        <v>2</v>
      </c>
      <c r="J13" s="906">
        <v>1</v>
      </c>
      <c r="K13" s="906" t="s">
        <v>34</v>
      </c>
      <c r="L13" s="902">
        <v>2</v>
      </c>
      <c r="M13" s="905" t="s">
        <v>34</v>
      </c>
      <c r="N13" s="901" t="s">
        <v>34</v>
      </c>
      <c r="O13" s="901">
        <v>11</v>
      </c>
      <c r="P13" s="901">
        <v>8</v>
      </c>
      <c r="Q13" s="907">
        <v>5</v>
      </c>
      <c r="R13" s="902">
        <v>1</v>
      </c>
      <c r="S13" s="906">
        <v>2</v>
      </c>
      <c r="T13" s="906">
        <v>1</v>
      </c>
      <c r="U13" s="902" t="s">
        <v>34</v>
      </c>
      <c r="V13" s="160">
        <v>2</v>
      </c>
      <c r="W13" s="901" t="s">
        <v>34</v>
      </c>
      <c r="X13" s="901" t="s">
        <v>34</v>
      </c>
      <c r="Y13" s="901" t="s">
        <v>34</v>
      </c>
      <c r="Z13" s="901" t="s">
        <v>34</v>
      </c>
      <c r="AA13" s="902" t="s">
        <v>34</v>
      </c>
      <c r="AB13" s="905" t="s">
        <v>34</v>
      </c>
      <c r="AC13" s="905" t="s">
        <v>34</v>
      </c>
      <c r="AD13" s="906" t="s">
        <v>34</v>
      </c>
      <c r="AE13" s="905" t="s">
        <v>34</v>
      </c>
      <c r="AF13" s="905" t="s">
        <v>34</v>
      </c>
      <c r="AG13" s="905" t="s">
        <v>34</v>
      </c>
      <c r="AH13" s="905" t="s">
        <v>34</v>
      </c>
      <c r="AI13" s="152"/>
      <c r="AJ13" s="152"/>
      <c r="AK13" s="152"/>
      <c r="AL13" s="153"/>
    </row>
    <row r="14" spans="1:64" s="154" customFormat="1" ht="15.95" customHeight="1">
      <c r="A14" s="141" t="s">
        <v>564</v>
      </c>
      <c r="B14" s="141"/>
      <c r="C14" s="860" t="s">
        <v>1180</v>
      </c>
      <c r="D14" s="866" t="s">
        <v>1181</v>
      </c>
      <c r="E14" s="901">
        <v>54</v>
      </c>
      <c r="F14" s="901">
        <v>53</v>
      </c>
      <c r="G14" s="901">
        <v>49</v>
      </c>
      <c r="H14" s="901">
        <v>1</v>
      </c>
      <c r="I14" s="902">
        <v>3</v>
      </c>
      <c r="J14" s="902" t="s">
        <v>34</v>
      </c>
      <c r="K14" s="902" t="s">
        <v>34</v>
      </c>
      <c r="L14" s="902" t="s">
        <v>34</v>
      </c>
      <c r="M14" s="905" t="s">
        <v>34</v>
      </c>
      <c r="N14" s="901">
        <v>1</v>
      </c>
      <c r="O14" s="901">
        <v>49</v>
      </c>
      <c r="P14" s="901">
        <v>49</v>
      </c>
      <c r="Q14" s="901">
        <v>48</v>
      </c>
      <c r="R14" s="902" t="s">
        <v>34</v>
      </c>
      <c r="S14" s="902">
        <v>1</v>
      </c>
      <c r="T14" s="902" t="s">
        <v>34</v>
      </c>
      <c r="U14" s="902" t="s">
        <v>34</v>
      </c>
      <c r="V14" s="160" t="s">
        <v>34</v>
      </c>
      <c r="W14" s="901" t="s">
        <v>34</v>
      </c>
      <c r="X14" s="901" t="s">
        <v>34</v>
      </c>
      <c r="Y14" s="901">
        <v>5</v>
      </c>
      <c r="Z14" s="901">
        <v>4</v>
      </c>
      <c r="AA14" s="902">
        <v>1</v>
      </c>
      <c r="AB14" s="903">
        <v>1</v>
      </c>
      <c r="AC14" s="903">
        <v>2</v>
      </c>
      <c r="AD14" s="902" t="s">
        <v>34</v>
      </c>
      <c r="AE14" s="905" t="s">
        <v>34</v>
      </c>
      <c r="AF14" s="905" t="s">
        <v>34</v>
      </c>
      <c r="AG14" s="905" t="s">
        <v>34</v>
      </c>
      <c r="AH14" s="905">
        <v>1</v>
      </c>
      <c r="AI14" s="152"/>
      <c r="AJ14" s="152"/>
      <c r="AK14" s="152"/>
      <c r="AL14" s="153"/>
    </row>
    <row r="15" spans="1:64" s="154" customFormat="1" ht="15.95" customHeight="1">
      <c r="A15" s="141" t="s">
        <v>564</v>
      </c>
      <c r="B15" s="141"/>
      <c r="C15" s="860" t="s">
        <v>1182</v>
      </c>
      <c r="D15" s="866" t="s">
        <v>1183</v>
      </c>
      <c r="E15" s="901">
        <v>1</v>
      </c>
      <c r="F15" s="901">
        <v>1</v>
      </c>
      <c r="G15" s="901">
        <v>1</v>
      </c>
      <c r="H15" s="901" t="s">
        <v>34</v>
      </c>
      <c r="I15" s="902" t="s">
        <v>34</v>
      </c>
      <c r="J15" s="902" t="s">
        <v>34</v>
      </c>
      <c r="K15" s="902" t="s">
        <v>34</v>
      </c>
      <c r="L15" s="902" t="s">
        <v>34</v>
      </c>
      <c r="M15" s="903" t="s">
        <v>34</v>
      </c>
      <c r="N15" s="901" t="s">
        <v>34</v>
      </c>
      <c r="O15" s="901">
        <v>1</v>
      </c>
      <c r="P15" s="901">
        <v>1</v>
      </c>
      <c r="Q15" s="901">
        <v>1</v>
      </c>
      <c r="R15" s="902" t="s">
        <v>34</v>
      </c>
      <c r="S15" s="902" t="s">
        <v>34</v>
      </c>
      <c r="T15" s="902" t="s">
        <v>34</v>
      </c>
      <c r="U15" s="902" t="s">
        <v>34</v>
      </c>
      <c r="V15" s="904" t="s">
        <v>34</v>
      </c>
      <c r="W15" s="901" t="s">
        <v>34</v>
      </c>
      <c r="X15" s="901" t="s">
        <v>34</v>
      </c>
      <c r="Y15" s="901" t="s">
        <v>34</v>
      </c>
      <c r="Z15" s="901" t="s">
        <v>34</v>
      </c>
      <c r="AA15" s="902" t="s">
        <v>34</v>
      </c>
      <c r="AB15" s="903" t="s">
        <v>34</v>
      </c>
      <c r="AC15" s="903" t="s">
        <v>34</v>
      </c>
      <c r="AD15" s="902" t="s">
        <v>34</v>
      </c>
      <c r="AE15" s="903" t="s">
        <v>34</v>
      </c>
      <c r="AF15" s="903" t="s">
        <v>34</v>
      </c>
      <c r="AG15" s="903" t="s">
        <v>34</v>
      </c>
      <c r="AH15" s="903" t="s">
        <v>34</v>
      </c>
      <c r="AI15" s="152"/>
      <c r="AJ15" s="152"/>
      <c r="AK15" s="152"/>
      <c r="AL15" s="153"/>
    </row>
    <row r="16" spans="1:64" s="154" customFormat="1" ht="15.95" customHeight="1">
      <c r="A16" s="141" t="s">
        <v>564</v>
      </c>
      <c r="B16" s="141"/>
      <c r="C16" s="860" t="s">
        <v>1184</v>
      </c>
      <c r="D16" s="866" t="s">
        <v>1185</v>
      </c>
      <c r="E16" s="901">
        <v>2</v>
      </c>
      <c r="F16" s="901">
        <v>2</v>
      </c>
      <c r="G16" s="901">
        <v>1</v>
      </c>
      <c r="H16" s="901" t="s">
        <v>34</v>
      </c>
      <c r="I16" s="902">
        <v>1</v>
      </c>
      <c r="J16" s="906" t="s">
        <v>34</v>
      </c>
      <c r="K16" s="906" t="s">
        <v>34</v>
      </c>
      <c r="L16" s="906" t="s">
        <v>34</v>
      </c>
      <c r="M16" s="905" t="s">
        <v>34</v>
      </c>
      <c r="N16" s="901" t="s">
        <v>34</v>
      </c>
      <c r="O16" s="901">
        <v>2</v>
      </c>
      <c r="P16" s="901">
        <v>2</v>
      </c>
      <c r="Q16" s="901">
        <v>1</v>
      </c>
      <c r="R16" s="902" t="s">
        <v>34</v>
      </c>
      <c r="S16" s="906">
        <v>1</v>
      </c>
      <c r="T16" s="906" t="s">
        <v>34</v>
      </c>
      <c r="U16" s="906" t="s">
        <v>34</v>
      </c>
      <c r="V16" s="160" t="s">
        <v>34</v>
      </c>
      <c r="W16" s="901" t="s">
        <v>34</v>
      </c>
      <c r="X16" s="901" t="s">
        <v>34</v>
      </c>
      <c r="Y16" s="901" t="s">
        <v>34</v>
      </c>
      <c r="Z16" s="901" t="s">
        <v>34</v>
      </c>
      <c r="AA16" s="906" t="s">
        <v>34</v>
      </c>
      <c r="AB16" s="905" t="s">
        <v>34</v>
      </c>
      <c r="AC16" s="905" t="s">
        <v>34</v>
      </c>
      <c r="AD16" s="906" t="s">
        <v>34</v>
      </c>
      <c r="AE16" s="905" t="s">
        <v>34</v>
      </c>
      <c r="AF16" s="905" t="s">
        <v>34</v>
      </c>
      <c r="AG16" s="905" t="s">
        <v>34</v>
      </c>
      <c r="AH16" s="905" t="s">
        <v>34</v>
      </c>
      <c r="AI16" s="152"/>
      <c r="AJ16" s="152"/>
      <c r="AK16" s="152"/>
      <c r="AL16" s="153"/>
    </row>
    <row r="17" spans="1:38" s="154" customFormat="1" ht="15.95" customHeight="1">
      <c r="A17" s="141" t="s">
        <v>564</v>
      </c>
      <c r="B17" s="141"/>
      <c r="C17" s="860" t="s">
        <v>1186</v>
      </c>
      <c r="D17" s="866" t="s">
        <v>1187</v>
      </c>
      <c r="E17" s="901">
        <v>11</v>
      </c>
      <c r="F17" s="901">
        <v>9</v>
      </c>
      <c r="G17" s="901">
        <v>3</v>
      </c>
      <c r="H17" s="901" t="s">
        <v>34</v>
      </c>
      <c r="I17" s="902">
        <v>6</v>
      </c>
      <c r="J17" s="902" t="s">
        <v>34</v>
      </c>
      <c r="K17" s="902" t="s">
        <v>34</v>
      </c>
      <c r="L17" s="902">
        <v>1</v>
      </c>
      <c r="M17" s="905" t="s">
        <v>34</v>
      </c>
      <c r="N17" s="901" t="s">
        <v>34</v>
      </c>
      <c r="O17" s="901">
        <v>9</v>
      </c>
      <c r="P17" s="901">
        <v>7</v>
      </c>
      <c r="Q17" s="901">
        <v>2</v>
      </c>
      <c r="R17" s="902" t="s">
        <v>34</v>
      </c>
      <c r="S17" s="902">
        <v>5</v>
      </c>
      <c r="T17" s="902" t="s">
        <v>34</v>
      </c>
      <c r="U17" s="902" t="s">
        <v>34</v>
      </c>
      <c r="V17" s="160">
        <v>1</v>
      </c>
      <c r="W17" s="901" t="s">
        <v>34</v>
      </c>
      <c r="X17" s="901" t="s">
        <v>34</v>
      </c>
      <c r="Y17" s="901">
        <v>2</v>
      </c>
      <c r="Z17" s="901">
        <v>2</v>
      </c>
      <c r="AA17" s="902">
        <v>1</v>
      </c>
      <c r="AB17" s="903" t="s">
        <v>34</v>
      </c>
      <c r="AC17" s="903">
        <v>1</v>
      </c>
      <c r="AD17" s="902" t="s">
        <v>34</v>
      </c>
      <c r="AE17" s="905" t="s">
        <v>34</v>
      </c>
      <c r="AF17" s="905" t="s">
        <v>34</v>
      </c>
      <c r="AG17" s="905" t="s">
        <v>34</v>
      </c>
      <c r="AH17" s="905" t="s">
        <v>34</v>
      </c>
      <c r="AI17" s="152"/>
      <c r="AJ17" s="152"/>
      <c r="AK17" s="152"/>
      <c r="AL17" s="153"/>
    </row>
    <row r="18" spans="1:38" s="154" customFormat="1" ht="15.95" customHeight="1">
      <c r="A18" s="141" t="s">
        <v>564</v>
      </c>
      <c r="B18" s="141"/>
      <c r="C18" s="860" t="s">
        <v>1188</v>
      </c>
      <c r="D18" s="866" t="s">
        <v>1189</v>
      </c>
      <c r="E18" s="901">
        <v>21</v>
      </c>
      <c r="F18" s="901">
        <v>11</v>
      </c>
      <c r="G18" s="901">
        <v>4</v>
      </c>
      <c r="H18" s="901">
        <v>1</v>
      </c>
      <c r="I18" s="902">
        <v>6</v>
      </c>
      <c r="J18" s="902" t="s">
        <v>34</v>
      </c>
      <c r="K18" s="902">
        <v>2</v>
      </c>
      <c r="L18" s="902">
        <v>5</v>
      </c>
      <c r="M18" s="905">
        <v>3</v>
      </c>
      <c r="N18" s="901" t="s">
        <v>34</v>
      </c>
      <c r="O18" s="901">
        <v>6</v>
      </c>
      <c r="P18" s="901">
        <v>2</v>
      </c>
      <c r="Q18" s="901">
        <v>2</v>
      </c>
      <c r="R18" s="902" t="s">
        <v>34</v>
      </c>
      <c r="S18" s="902" t="s">
        <v>34</v>
      </c>
      <c r="T18" s="902" t="s">
        <v>34</v>
      </c>
      <c r="U18" s="902">
        <v>2</v>
      </c>
      <c r="V18" s="160">
        <v>2</v>
      </c>
      <c r="W18" s="901" t="s">
        <v>34</v>
      </c>
      <c r="X18" s="901" t="s">
        <v>34</v>
      </c>
      <c r="Y18" s="901">
        <v>15</v>
      </c>
      <c r="Z18" s="901">
        <v>9</v>
      </c>
      <c r="AA18" s="902">
        <v>2</v>
      </c>
      <c r="AB18" s="903">
        <v>1</v>
      </c>
      <c r="AC18" s="903">
        <v>6</v>
      </c>
      <c r="AD18" s="902" t="s">
        <v>34</v>
      </c>
      <c r="AE18" s="905" t="s">
        <v>34</v>
      </c>
      <c r="AF18" s="905">
        <v>3</v>
      </c>
      <c r="AG18" s="905">
        <v>3</v>
      </c>
      <c r="AH18" s="905" t="s">
        <v>34</v>
      </c>
      <c r="AI18" s="152"/>
      <c r="AJ18" s="152"/>
      <c r="AK18" s="152"/>
      <c r="AL18" s="153"/>
    </row>
    <row r="19" spans="1:38" s="154" customFormat="1" ht="15.95" customHeight="1">
      <c r="A19" s="141" t="s">
        <v>564</v>
      </c>
      <c r="B19" s="141"/>
      <c r="C19" s="860" t="s">
        <v>1190</v>
      </c>
      <c r="D19" s="866" t="s">
        <v>1191</v>
      </c>
      <c r="E19" s="901">
        <v>2</v>
      </c>
      <c r="F19" s="901">
        <v>2</v>
      </c>
      <c r="G19" s="901">
        <v>1</v>
      </c>
      <c r="H19" s="901" t="s">
        <v>34</v>
      </c>
      <c r="I19" s="902">
        <v>1</v>
      </c>
      <c r="J19" s="902" t="s">
        <v>34</v>
      </c>
      <c r="K19" s="902" t="s">
        <v>34</v>
      </c>
      <c r="L19" s="902" t="s">
        <v>34</v>
      </c>
      <c r="M19" s="905" t="s">
        <v>34</v>
      </c>
      <c r="N19" s="901" t="s">
        <v>34</v>
      </c>
      <c r="O19" s="901" t="s">
        <v>34</v>
      </c>
      <c r="P19" s="901" t="s">
        <v>34</v>
      </c>
      <c r="Q19" s="901" t="s">
        <v>34</v>
      </c>
      <c r="R19" s="902" t="s">
        <v>34</v>
      </c>
      <c r="S19" s="902" t="s">
        <v>34</v>
      </c>
      <c r="T19" s="902" t="s">
        <v>34</v>
      </c>
      <c r="U19" s="902" t="s">
        <v>34</v>
      </c>
      <c r="V19" s="160" t="s">
        <v>34</v>
      </c>
      <c r="W19" s="901" t="s">
        <v>34</v>
      </c>
      <c r="X19" s="901" t="s">
        <v>34</v>
      </c>
      <c r="Y19" s="901">
        <v>2</v>
      </c>
      <c r="Z19" s="901">
        <v>2</v>
      </c>
      <c r="AA19" s="902">
        <v>1</v>
      </c>
      <c r="AB19" s="903" t="s">
        <v>34</v>
      </c>
      <c r="AC19" s="903">
        <v>1</v>
      </c>
      <c r="AD19" s="902" t="s">
        <v>34</v>
      </c>
      <c r="AE19" s="905" t="s">
        <v>34</v>
      </c>
      <c r="AF19" s="905" t="s">
        <v>34</v>
      </c>
      <c r="AG19" s="905" t="s">
        <v>34</v>
      </c>
      <c r="AH19" s="905" t="s">
        <v>34</v>
      </c>
      <c r="AI19" s="152"/>
      <c r="AJ19" s="152"/>
      <c r="AK19" s="152"/>
      <c r="AL19" s="153"/>
    </row>
    <row r="20" spans="1:38" s="154" customFormat="1" ht="15.95" customHeight="1">
      <c r="A20" s="141" t="s">
        <v>564</v>
      </c>
      <c r="B20" s="141"/>
      <c r="C20" s="860" t="s">
        <v>1192</v>
      </c>
      <c r="D20" s="866" t="s">
        <v>1193</v>
      </c>
      <c r="E20" s="901">
        <v>1</v>
      </c>
      <c r="F20" s="901">
        <v>1</v>
      </c>
      <c r="G20" s="901">
        <v>1</v>
      </c>
      <c r="H20" s="901" t="s">
        <v>34</v>
      </c>
      <c r="I20" s="902" t="s">
        <v>34</v>
      </c>
      <c r="J20" s="902" t="s">
        <v>34</v>
      </c>
      <c r="K20" s="902" t="s">
        <v>34</v>
      </c>
      <c r="L20" s="902" t="s">
        <v>34</v>
      </c>
      <c r="M20" s="905" t="s">
        <v>34</v>
      </c>
      <c r="N20" s="901" t="s">
        <v>34</v>
      </c>
      <c r="O20" s="901" t="s">
        <v>34</v>
      </c>
      <c r="P20" s="901" t="s">
        <v>34</v>
      </c>
      <c r="Q20" s="901" t="s">
        <v>34</v>
      </c>
      <c r="R20" s="902" t="s">
        <v>34</v>
      </c>
      <c r="S20" s="902" t="s">
        <v>34</v>
      </c>
      <c r="T20" s="902" t="s">
        <v>34</v>
      </c>
      <c r="U20" s="902" t="s">
        <v>34</v>
      </c>
      <c r="V20" s="160" t="s">
        <v>34</v>
      </c>
      <c r="W20" s="901" t="s">
        <v>34</v>
      </c>
      <c r="X20" s="901" t="s">
        <v>34</v>
      </c>
      <c r="Y20" s="901">
        <v>1</v>
      </c>
      <c r="Z20" s="901">
        <v>1</v>
      </c>
      <c r="AA20" s="902">
        <v>1</v>
      </c>
      <c r="AB20" s="903" t="s">
        <v>34</v>
      </c>
      <c r="AC20" s="903" t="s">
        <v>34</v>
      </c>
      <c r="AD20" s="902" t="s">
        <v>34</v>
      </c>
      <c r="AE20" s="905" t="s">
        <v>34</v>
      </c>
      <c r="AF20" s="905" t="s">
        <v>34</v>
      </c>
      <c r="AG20" s="905" t="s">
        <v>34</v>
      </c>
      <c r="AH20" s="905" t="s">
        <v>34</v>
      </c>
      <c r="AI20" s="152"/>
      <c r="AJ20" s="152"/>
      <c r="AK20" s="152"/>
      <c r="AL20" s="153"/>
    </row>
    <row r="21" spans="1:38" s="154" customFormat="1" ht="15.95" customHeight="1">
      <c r="A21" s="141" t="s">
        <v>564</v>
      </c>
      <c r="B21" s="141"/>
      <c r="C21" s="860" t="s">
        <v>1194</v>
      </c>
      <c r="D21" s="866" t="s">
        <v>1195</v>
      </c>
      <c r="E21" s="901">
        <v>6</v>
      </c>
      <c r="F21" s="901">
        <v>6</v>
      </c>
      <c r="G21" s="901">
        <v>4</v>
      </c>
      <c r="H21" s="901">
        <v>2</v>
      </c>
      <c r="I21" s="902" t="s">
        <v>34</v>
      </c>
      <c r="J21" s="902" t="s">
        <v>34</v>
      </c>
      <c r="K21" s="902" t="s">
        <v>34</v>
      </c>
      <c r="L21" s="902" t="s">
        <v>34</v>
      </c>
      <c r="M21" s="905" t="s">
        <v>34</v>
      </c>
      <c r="N21" s="901" t="s">
        <v>34</v>
      </c>
      <c r="O21" s="901">
        <v>3</v>
      </c>
      <c r="P21" s="901">
        <v>3</v>
      </c>
      <c r="Q21" s="901">
        <v>3</v>
      </c>
      <c r="R21" s="902" t="s">
        <v>34</v>
      </c>
      <c r="S21" s="902" t="s">
        <v>34</v>
      </c>
      <c r="T21" s="902" t="s">
        <v>34</v>
      </c>
      <c r="U21" s="902" t="s">
        <v>34</v>
      </c>
      <c r="V21" s="160" t="s">
        <v>34</v>
      </c>
      <c r="W21" s="901" t="s">
        <v>34</v>
      </c>
      <c r="X21" s="901" t="s">
        <v>34</v>
      </c>
      <c r="Y21" s="901">
        <v>3</v>
      </c>
      <c r="Z21" s="901">
        <v>3</v>
      </c>
      <c r="AA21" s="902">
        <v>1</v>
      </c>
      <c r="AB21" s="903">
        <v>2</v>
      </c>
      <c r="AC21" s="903" t="s">
        <v>34</v>
      </c>
      <c r="AD21" s="902" t="s">
        <v>34</v>
      </c>
      <c r="AE21" s="905" t="s">
        <v>34</v>
      </c>
      <c r="AF21" s="905" t="s">
        <v>34</v>
      </c>
      <c r="AG21" s="905" t="s">
        <v>34</v>
      </c>
      <c r="AH21" s="905" t="s">
        <v>34</v>
      </c>
      <c r="AI21" s="152"/>
      <c r="AJ21" s="152"/>
      <c r="AK21" s="152"/>
      <c r="AL21" s="153"/>
    </row>
    <row r="22" spans="1:38" s="154" customFormat="1" ht="15.95" customHeight="1">
      <c r="A22" s="141" t="s">
        <v>564</v>
      </c>
      <c r="B22" s="141"/>
      <c r="C22" s="860" t="s">
        <v>1196</v>
      </c>
      <c r="D22" s="866" t="s">
        <v>1197</v>
      </c>
      <c r="E22" s="901">
        <v>56</v>
      </c>
      <c r="F22" s="901">
        <v>49</v>
      </c>
      <c r="G22" s="901">
        <v>15</v>
      </c>
      <c r="H22" s="901" t="s">
        <v>34</v>
      </c>
      <c r="I22" s="902">
        <v>34</v>
      </c>
      <c r="J22" s="902" t="s">
        <v>34</v>
      </c>
      <c r="K22" s="902">
        <v>1</v>
      </c>
      <c r="L22" s="902">
        <v>3</v>
      </c>
      <c r="M22" s="905">
        <v>3</v>
      </c>
      <c r="N22" s="901" t="s">
        <v>34</v>
      </c>
      <c r="O22" s="901">
        <v>29</v>
      </c>
      <c r="P22" s="901">
        <v>25</v>
      </c>
      <c r="Q22" s="901">
        <v>12</v>
      </c>
      <c r="R22" s="902" t="s">
        <v>34</v>
      </c>
      <c r="S22" s="902">
        <v>13</v>
      </c>
      <c r="T22" s="902" t="s">
        <v>34</v>
      </c>
      <c r="U22" s="902">
        <v>1</v>
      </c>
      <c r="V22" s="160">
        <v>3</v>
      </c>
      <c r="W22" s="901" t="s">
        <v>34</v>
      </c>
      <c r="X22" s="901" t="s">
        <v>34</v>
      </c>
      <c r="Y22" s="901">
        <v>27</v>
      </c>
      <c r="Z22" s="901">
        <v>24</v>
      </c>
      <c r="AA22" s="902">
        <v>3</v>
      </c>
      <c r="AB22" s="903" t="s">
        <v>34</v>
      </c>
      <c r="AC22" s="903">
        <v>21</v>
      </c>
      <c r="AD22" s="902" t="s">
        <v>34</v>
      </c>
      <c r="AE22" s="905" t="s">
        <v>34</v>
      </c>
      <c r="AF22" s="905" t="s">
        <v>34</v>
      </c>
      <c r="AG22" s="905">
        <v>3</v>
      </c>
      <c r="AH22" s="905" t="s">
        <v>34</v>
      </c>
      <c r="AI22" s="152"/>
      <c r="AJ22" s="152"/>
      <c r="AK22" s="152"/>
      <c r="AL22" s="153"/>
    </row>
    <row r="23" spans="1:38" s="154" customFormat="1" ht="15.95" customHeight="1">
      <c r="A23" s="141" t="s">
        <v>564</v>
      </c>
      <c r="B23" s="141"/>
      <c r="C23" s="860" t="s">
        <v>1198</v>
      </c>
      <c r="D23" s="866" t="s">
        <v>1199</v>
      </c>
      <c r="E23" s="901">
        <v>8</v>
      </c>
      <c r="F23" s="901">
        <v>6</v>
      </c>
      <c r="G23" s="901">
        <v>5</v>
      </c>
      <c r="H23" s="901" t="s">
        <v>34</v>
      </c>
      <c r="I23" s="902">
        <v>1</v>
      </c>
      <c r="J23" s="902" t="s">
        <v>34</v>
      </c>
      <c r="K23" s="902" t="s">
        <v>34</v>
      </c>
      <c r="L23" s="902">
        <v>1</v>
      </c>
      <c r="M23" s="905">
        <v>1</v>
      </c>
      <c r="N23" s="901" t="s">
        <v>34</v>
      </c>
      <c r="O23" s="901">
        <v>4</v>
      </c>
      <c r="P23" s="901">
        <v>3</v>
      </c>
      <c r="Q23" s="901">
        <v>2</v>
      </c>
      <c r="R23" s="902" t="s">
        <v>34</v>
      </c>
      <c r="S23" s="902">
        <v>1</v>
      </c>
      <c r="T23" s="902" t="s">
        <v>34</v>
      </c>
      <c r="U23" s="902" t="s">
        <v>34</v>
      </c>
      <c r="V23" s="160">
        <v>1</v>
      </c>
      <c r="W23" s="901" t="s">
        <v>34</v>
      </c>
      <c r="X23" s="901" t="s">
        <v>34</v>
      </c>
      <c r="Y23" s="901">
        <v>4</v>
      </c>
      <c r="Z23" s="901">
        <v>3</v>
      </c>
      <c r="AA23" s="902">
        <v>3</v>
      </c>
      <c r="AB23" s="903" t="s">
        <v>34</v>
      </c>
      <c r="AC23" s="903" t="s">
        <v>34</v>
      </c>
      <c r="AD23" s="902" t="s">
        <v>34</v>
      </c>
      <c r="AE23" s="905" t="s">
        <v>34</v>
      </c>
      <c r="AF23" s="905" t="s">
        <v>34</v>
      </c>
      <c r="AG23" s="905">
        <v>1</v>
      </c>
      <c r="AH23" s="905" t="s">
        <v>34</v>
      </c>
      <c r="AI23" s="152"/>
      <c r="AJ23" s="152"/>
      <c r="AK23" s="152"/>
      <c r="AL23" s="153"/>
    </row>
    <row r="24" spans="1:38" s="154" customFormat="1" ht="15.95" customHeight="1">
      <c r="A24" s="141" t="s">
        <v>564</v>
      </c>
      <c r="B24" s="141"/>
      <c r="C24" s="860" t="s">
        <v>1200</v>
      </c>
      <c r="D24" s="866" t="s">
        <v>1201</v>
      </c>
      <c r="E24" s="901">
        <v>4</v>
      </c>
      <c r="F24" s="901">
        <v>4</v>
      </c>
      <c r="G24" s="901">
        <v>2</v>
      </c>
      <c r="H24" s="901" t="s">
        <v>34</v>
      </c>
      <c r="I24" s="902">
        <v>2</v>
      </c>
      <c r="J24" s="902" t="s">
        <v>34</v>
      </c>
      <c r="K24" s="902" t="s">
        <v>34</v>
      </c>
      <c r="L24" s="902" t="s">
        <v>34</v>
      </c>
      <c r="M24" s="905" t="s">
        <v>34</v>
      </c>
      <c r="N24" s="901" t="s">
        <v>34</v>
      </c>
      <c r="O24" s="901" t="s">
        <v>34</v>
      </c>
      <c r="P24" s="901" t="s">
        <v>34</v>
      </c>
      <c r="Q24" s="901" t="s">
        <v>34</v>
      </c>
      <c r="R24" s="902" t="s">
        <v>34</v>
      </c>
      <c r="S24" s="902" t="s">
        <v>34</v>
      </c>
      <c r="T24" s="902" t="s">
        <v>34</v>
      </c>
      <c r="U24" s="902" t="s">
        <v>34</v>
      </c>
      <c r="V24" s="160" t="s">
        <v>34</v>
      </c>
      <c r="W24" s="901" t="s">
        <v>34</v>
      </c>
      <c r="X24" s="901" t="s">
        <v>34</v>
      </c>
      <c r="Y24" s="901">
        <v>4</v>
      </c>
      <c r="Z24" s="901">
        <v>4</v>
      </c>
      <c r="AA24" s="902">
        <v>2</v>
      </c>
      <c r="AB24" s="903" t="s">
        <v>34</v>
      </c>
      <c r="AC24" s="903">
        <v>2</v>
      </c>
      <c r="AD24" s="902" t="s">
        <v>34</v>
      </c>
      <c r="AE24" s="905" t="s">
        <v>34</v>
      </c>
      <c r="AF24" s="905" t="s">
        <v>34</v>
      </c>
      <c r="AG24" s="905" t="s">
        <v>34</v>
      </c>
      <c r="AH24" s="905" t="s">
        <v>34</v>
      </c>
      <c r="AI24" s="152"/>
      <c r="AJ24" s="152"/>
      <c r="AK24" s="152"/>
      <c r="AL24" s="153"/>
    </row>
    <row r="25" spans="1:38" s="154" customFormat="1" ht="15.95" customHeight="1">
      <c r="A25" s="141" t="s">
        <v>564</v>
      </c>
      <c r="B25" s="141"/>
      <c r="C25" s="860" t="s">
        <v>1202</v>
      </c>
      <c r="D25" s="866" t="s">
        <v>1203</v>
      </c>
      <c r="E25" s="901">
        <v>53</v>
      </c>
      <c r="F25" s="901">
        <v>52</v>
      </c>
      <c r="G25" s="901">
        <v>22</v>
      </c>
      <c r="H25" s="901" t="s">
        <v>34</v>
      </c>
      <c r="I25" s="902">
        <v>30</v>
      </c>
      <c r="J25" s="902" t="s">
        <v>34</v>
      </c>
      <c r="K25" s="902" t="s">
        <v>34</v>
      </c>
      <c r="L25" s="902">
        <v>1</v>
      </c>
      <c r="M25" s="905" t="s">
        <v>34</v>
      </c>
      <c r="N25" s="901" t="s">
        <v>34</v>
      </c>
      <c r="O25" s="901">
        <v>11</v>
      </c>
      <c r="P25" s="901">
        <v>11</v>
      </c>
      <c r="Q25" s="901">
        <v>6</v>
      </c>
      <c r="R25" s="902" t="s">
        <v>34</v>
      </c>
      <c r="S25" s="906">
        <v>5</v>
      </c>
      <c r="T25" s="902" t="s">
        <v>34</v>
      </c>
      <c r="U25" s="902" t="s">
        <v>34</v>
      </c>
      <c r="V25" s="160" t="s">
        <v>34</v>
      </c>
      <c r="W25" s="901" t="s">
        <v>34</v>
      </c>
      <c r="X25" s="901" t="s">
        <v>34</v>
      </c>
      <c r="Y25" s="901">
        <v>42</v>
      </c>
      <c r="Z25" s="901">
        <v>41</v>
      </c>
      <c r="AA25" s="902">
        <v>16</v>
      </c>
      <c r="AB25" s="903" t="s">
        <v>34</v>
      </c>
      <c r="AC25" s="903">
        <v>25</v>
      </c>
      <c r="AD25" s="902" t="s">
        <v>34</v>
      </c>
      <c r="AE25" s="905" t="s">
        <v>34</v>
      </c>
      <c r="AF25" s="905">
        <v>1</v>
      </c>
      <c r="AG25" s="905" t="s">
        <v>34</v>
      </c>
      <c r="AH25" s="905" t="s">
        <v>34</v>
      </c>
      <c r="AI25" s="152"/>
      <c r="AJ25" s="152"/>
      <c r="AK25" s="152"/>
      <c r="AL25" s="153"/>
    </row>
    <row r="26" spans="1:38" s="154" customFormat="1" ht="15.95" customHeight="1">
      <c r="A26" s="141" t="s">
        <v>564</v>
      </c>
      <c r="B26" s="141"/>
      <c r="C26" s="860" t="s">
        <v>1204</v>
      </c>
      <c r="D26" s="866" t="s">
        <v>1205</v>
      </c>
      <c r="E26" s="901">
        <v>5</v>
      </c>
      <c r="F26" s="901">
        <v>5</v>
      </c>
      <c r="G26" s="901">
        <v>4</v>
      </c>
      <c r="H26" s="901" t="s">
        <v>34</v>
      </c>
      <c r="I26" s="902">
        <v>1</v>
      </c>
      <c r="J26" s="902" t="s">
        <v>34</v>
      </c>
      <c r="K26" s="902" t="s">
        <v>34</v>
      </c>
      <c r="L26" s="902" t="s">
        <v>34</v>
      </c>
      <c r="M26" s="903" t="s">
        <v>34</v>
      </c>
      <c r="N26" s="901" t="s">
        <v>34</v>
      </c>
      <c r="O26" s="901">
        <v>2</v>
      </c>
      <c r="P26" s="901">
        <v>2</v>
      </c>
      <c r="Q26" s="901">
        <v>2</v>
      </c>
      <c r="R26" s="902" t="s">
        <v>34</v>
      </c>
      <c r="S26" s="902" t="s">
        <v>34</v>
      </c>
      <c r="T26" s="902" t="s">
        <v>34</v>
      </c>
      <c r="U26" s="902" t="s">
        <v>34</v>
      </c>
      <c r="V26" s="904" t="s">
        <v>34</v>
      </c>
      <c r="W26" s="901" t="s">
        <v>34</v>
      </c>
      <c r="X26" s="901" t="s">
        <v>34</v>
      </c>
      <c r="Y26" s="901">
        <v>3</v>
      </c>
      <c r="Z26" s="901">
        <v>3</v>
      </c>
      <c r="AA26" s="902">
        <v>2</v>
      </c>
      <c r="AB26" s="903" t="s">
        <v>34</v>
      </c>
      <c r="AC26" s="903">
        <v>1</v>
      </c>
      <c r="AD26" s="902" t="s">
        <v>34</v>
      </c>
      <c r="AE26" s="903" t="s">
        <v>34</v>
      </c>
      <c r="AF26" s="903" t="s">
        <v>34</v>
      </c>
      <c r="AG26" s="903" t="s">
        <v>34</v>
      </c>
      <c r="AH26" s="903" t="s">
        <v>34</v>
      </c>
      <c r="AI26" s="152"/>
      <c r="AJ26" s="152"/>
      <c r="AK26" s="152"/>
      <c r="AL26" s="153"/>
    </row>
    <row r="27" spans="1:38" s="154" customFormat="1" ht="15.95" customHeight="1">
      <c r="A27" s="141" t="s">
        <v>564</v>
      </c>
      <c r="B27" s="141"/>
      <c r="C27" s="860" t="s">
        <v>1206</v>
      </c>
      <c r="D27" s="866" t="s">
        <v>1207</v>
      </c>
      <c r="E27" s="901">
        <v>14</v>
      </c>
      <c r="F27" s="901">
        <v>12</v>
      </c>
      <c r="G27" s="901">
        <v>9</v>
      </c>
      <c r="H27" s="901" t="s">
        <v>34</v>
      </c>
      <c r="I27" s="906">
        <v>3</v>
      </c>
      <c r="J27" s="906" t="s">
        <v>34</v>
      </c>
      <c r="K27" s="906" t="s">
        <v>34</v>
      </c>
      <c r="L27" s="906">
        <v>1</v>
      </c>
      <c r="M27" s="905">
        <v>1</v>
      </c>
      <c r="N27" s="901" t="s">
        <v>34</v>
      </c>
      <c r="O27" s="901">
        <v>8</v>
      </c>
      <c r="P27" s="901">
        <v>7</v>
      </c>
      <c r="Q27" s="901">
        <v>6</v>
      </c>
      <c r="R27" s="906" t="s">
        <v>34</v>
      </c>
      <c r="S27" s="906">
        <v>1</v>
      </c>
      <c r="T27" s="906" t="s">
        <v>34</v>
      </c>
      <c r="U27" s="906" t="s">
        <v>34</v>
      </c>
      <c r="V27" s="160">
        <v>1</v>
      </c>
      <c r="W27" s="901" t="s">
        <v>34</v>
      </c>
      <c r="X27" s="901" t="s">
        <v>34</v>
      </c>
      <c r="Y27" s="901">
        <v>6</v>
      </c>
      <c r="Z27" s="901">
        <v>5</v>
      </c>
      <c r="AA27" s="906">
        <v>3</v>
      </c>
      <c r="AB27" s="905" t="s">
        <v>34</v>
      </c>
      <c r="AC27" s="905">
        <v>2</v>
      </c>
      <c r="AD27" s="906" t="s">
        <v>34</v>
      </c>
      <c r="AE27" s="905" t="s">
        <v>34</v>
      </c>
      <c r="AF27" s="905" t="s">
        <v>34</v>
      </c>
      <c r="AG27" s="905">
        <v>1</v>
      </c>
      <c r="AH27" s="905" t="s">
        <v>34</v>
      </c>
      <c r="AI27" s="152"/>
      <c r="AJ27" s="152"/>
      <c r="AK27" s="152"/>
      <c r="AL27" s="153"/>
    </row>
    <row r="28" spans="1:38" s="154" customFormat="1" ht="15.95" customHeight="1">
      <c r="A28" s="141" t="s">
        <v>564</v>
      </c>
      <c r="B28" s="141"/>
      <c r="C28" s="860" t="s">
        <v>1208</v>
      </c>
      <c r="D28" s="866" t="s">
        <v>1209</v>
      </c>
      <c r="E28" s="901">
        <v>15</v>
      </c>
      <c r="F28" s="901">
        <v>15</v>
      </c>
      <c r="G28" s="901">
        <v>13</v>
      </c>
      <c r="H28" s="901" t="s">
        <v>34</v>
      </c>
      <c r="I28" s="902">
        <v>2</v>
      </c>
      <c r="J28" s="902" t="s">
        <v>34</v>
      </c>
      <c r="K28" s="902" t="s">
        <v>34</v>
      </c>
      <c r="L28" s="902" t="s">
        <v>34</v>
      </c>
      <c r="M28" s="905" t="s">
        <v>34</v>
      </c>
      <c r="N28" s="901" t="s">
        <v>34</v>
      </c>
      <c r="O28" s="901">
        <v>11</v>
      </c>
      <c r="P28" s="901">
        <v>11</v>
      </c>
      <c r="Q28" s="901">
        <v>9</v>
      </c>
      <c r="R28" s="902" t="s">
        <v>34</v>
      </c>
      <c r="S28" s="902">
        <v>2</v>
      </c>
      <c r="T28" s="902" t="s">
        <v>34</v>
      </c>
      <c r="U28" s="902" t="s">
        <v>34</v>
      </c>
      <c r="V28" s="160" t="s">
        <v>34</v>
      </c>
      <c r="W28" s="901" t="s">
        <v>34</v>
      </c>
      <c r="X28" s="901" t="s">
        <v>34</v>
      </c>
      <c r="Y28" s="901">
        <v>4</v>
      </c>
      <c r="Z28" s="901">
        <v>4</v>
      </c>
      <c r="AA28" s="902">
        <v>4</v>
      </c>
      <c r="AB28" s="903" t="s">
        <v>34</v>
      </c>
      <c r="AC28" s="903" t="s">
        <v>34</v>
      </c>
      <c r="AD28" s="902" t="s">
        <v>34</v>
      </c>
      <c r="AE28" s="905" t="s">
        <v>34</v>
      </c>
      <c r="AF28" s="905" t="s">
        <v>34</v>
      </c>
      <c r="AG28" s="905" t="s">
        <v>34</v>
      </c>
      <c r="AH28" s="905" t="s">
        <v>34</v>
      </c>
      <c r="AI28" s="152"/>
      <c r="AJ28" s="152"/>
      <c r="AK28" s="152"/>
      <c r="AL28" s="153"/>
    </row>
    <row r="29" spans="1:38" s="154" customFormat="1" ht="15.95" customHeight="1">
      <c r="A29" s="141" t="s">
        <v>564</v>
      </c>
      <c r="B29" s="141"/>
      <c r="C29" s="860" t="s">
        <v>1210</v>
      </c>
      <c r="D29" s="866" t="s">
        <v>1211</v>
      </c>
      <c r="E29" s="908">
        <v>6</v>
      </c>
      <c r="F29" s="907">
        <v>1</v>
      </c>
      <c r="G29" s="907" t="s">
        <v>34</v>
      </c>
      <c r="H29" s="907" t="s">
        <v>34</v>
      </c>
      <c r="I29" s="906">
        <v>1</v>
      </c>
      <c r="J29" s="906" t="s">
        <v>34</v>
      </c>
      <c r="K29" s="906" t="s">
        <v>34</v>
      </c>
      <c r="L29" s="906">
        <v>1</v>
      </c>
      <c r="M29" s="905" t="s">
        <v>34</v>
      </c>
      <c r="N29" s="907" t="s">
        <v>34</v>
      </c>
      <c r="O29" s="907">
        <v>5</v>
      </c>
      <c r="P29" s="907">
        <v>1</v>
      </c>
      <c r="Q29" s="907" t="s">
        <v>34</v>
      </c>
      <c r="R29" s="906" t="s">
        <v>34</v>
      </c>
      <c r="S29" s="906">
        <v>1</v>
      </c>
      <c r="T29" s="906" t="s">
        <v>34</v>
      </c>
      <c r="U29" s="906" t="s">
        <v>34</v>
      </c>
      <c r="V29" s="160">
        <v>1</v>
      </c>
      <c r="W29" s="907" t="s">
        <v>34</v>
      </c>
      <c r="X29" s="907" t="s">
        <v>34</v>
      </c>
      <c r="Y29" s="907">
        <v>1</v>
      </c>
      <c r="Z29" s="907" t="s">
        <v>34</v>
      </c>
      <c r="AA29" s="906" t="s">
        <v>34</v>
      </c>
      <c r="AB29" s="905" t="s">
        <v>34</v>
      </c>
      <c r="AC29" s="905" t="s">
        <v>34</v>
      </c>
      <c r="AD29" s="906" t="s">
        <v>34</v>
      </c>
      <c r="AE29" s="905" t="s">
        <v>34</v>
      </c>
      <c r="AF29" s="905" t="s">
        <v>34</v>
      </c>
      <c r="AG29" s="905" t="s">
        <v>34</v>
      </c>
      <c r="AH29" s="905" t="s">
        <v>34</v>
      </c>
      <c r="AI29" s="152"/>
      <c r="AJ29" s="152"/>
      <c r="AK29" s="152"/>
      <c r="AL29" s="153"/>
    </row>
    <row r="30" spans="1:38" s="154" customFormat="1" ht="15.95" customHeight="1">
      <c r="A30" s="141"/>
      <c r="B30" s="141"/>
      <c r="C30" s="860"/>
      <c r="D30" s="866" t="s">
        <v>1212</v>
      </c>
      <c r="E30" s="908"/>
      <c r="F30" s="907"/>
      <c r="G30" s="907"/>
      <c r="H30" s="907"/>
      <c r="I30" s="906"/>
      <c r="J30" s="906"/>
      <c r="K30" s="906"/>
      <c r="L30" s="906"/>
      <c r="M30" s="905"/>
      <c r="N30" s="907"/>
      <c r="O30" s="907"/>
      <c r="P30" s="907"/>
      <c r="Q30" s="907"/>
      <c r="R30" s="906"/>
      <c r="S30" s="906"/>
      <c r="T30" s="906"/>
      <c r="U30" s="906"/>
      <c r="V30" s="160"/>
      <c r="W30" s="907"/>
      <c r="X30" s="907"/>
      <c r="Y30" s="907"/>
      <c r="Z30" s="907"/>
      <c r="AA30" s="906"/>
      <c r="AB30" s="905"/>
      <c r="AC30" s="905"/>
      <c r="AD30" s="906"/>
      <c r="AE30" s="905"/>
      <c r="AF30" s="905"/>
      <c r="AG30" s="905"/>
      <c r="AH30" s="905"/>
      <c r="AI30" s="152"/>
      <c r="AJ30" s="152"/>
      <c r="AK30" s="152"/>
      <c r="AL30" s="153"/>
    </row>
    <row r="31" spans="1:38" s="154" customFormat="1" ht="15.95" customHeight="1">
      <c r="A31" s="141" t="s">
        <v>564</v>
      </c>
      <c r="B31" s="141"/>
      <c r="C31" s="141"/>
      <c r="D31" s="872" t="s">
        <v>1227</v>
      </c>
      <c r="E31" s="909">
        <v>13</v>
      </c>
      <c r="F31" s="901" t="s">
        <v>34</v>
      </c>
      <c r="G31" s="901" t="s">
        <v>34</v>
      </c>
      <c r="H31" s="901" t="s">
        <v>34</v>
      </c>
      <c r="I31" s="902" t="s">
        <v>34</v>
      </c>
      <c r="J31" s="902" t="s">
        <v>34</v>
      </c>
      <c r="K31" s="902" t="s">
        <v>34</v>
      </c>
      <c r="L31" s="902">
        <v>12</v>
      </c>
      <c r="M31" s="905">
        <v>1</v>
      </c>
      <c r="N31" s="901" t="s">
        <v>34</v>
      </c>
      <c r="O31" s="901">
        <v>13</v>
      </c>
      <c r="P31" s="901" t="s">
        <v>34</v>
      </c>
      <c r="Q31" s="901" t="s">
        <v>34</v>
      </c>
      <c r="R31" s="902" t="s">
        <v>34</v>
      </c>
      <c r="S31" s="902" t="s">
        <v>34</v>
      </c>
      <c r="T31" s="902" t="s">
        <v>34</v>
      </c>
      <c r="U31" s="902" t="s">
        <v>34</v>
      </c>
      <c r="V31" s="160">
        <v>12</v>
      </c>
      <c r="W31" s="901">
        <v>1</v>
      </c>
      <c r="X31" s="901" t="s">
        <v>34</v>
      </c>
      <c r="Y31" s="901" t="s">
        <v>34</v>
      </c>
      <c r="Z31" s="901" t="s">
        <v>34</v>
      </c>
      <c r="AA31" s="902" t="s">
        <v>34</v>
      </c>
      <c r="AB31" s="903" t="s">
        <v>34</v>
      </c>
      <c r="AC31" s="903" t="s">
        <v>34</v>
      </c>
      <c r="AD31" s="902" t="s">
        <v>34</v>
      </c>
      <c r="AE31" s="905" t="s">
        <v>34</v>
      </c>
      <c r="AF31" s="905" t="s">
        <v>34</v>
      </c>
      <c r="AG31" s="905" t="s">
        <v>34</v>
      </c>
      <c r="AH31" s="905" t="s">
        <v>34</v>
      </c>
      <c r="AI31" s="152"/>
      <c r="AJ31" s="152"/>
      <c r="AK31" s="152"/>
      <c r="AL31" s="153"/>
    </row>
    <row r="32" spans="1:38" s="154" customFormat="1" ht="15.95" customHeight="1">
      <c r="A32" s="141" t="s">
        <v>564</v>
      </c>
      <c r="B32" s="141"/>
      <c r="C32" s="141"/>
      <c r="D32" s="872" t="s">
        <v>1214</v>
      </c>
      <c r="E32" s="909">
        <v>65</v>
      </c>
      <c r="F32" s="901">
        <v>61</v>
      </c>
      <c r="G32" s="901">
        <v>54</v>
      </c>
      <c r="H32" s="901">
        <v>2</v>
      </c>
      <c r="I32" s="902">
        <v>5</v>
      </c>
      <c r="J32" s="902">
        <v>1</v>
      </c>
      <c r="K32" s="902" t="s">
        <v>34</v>
      </c>
      <c r="L32" s="902">
        <v>2</v>
      </c>
      <c r="M32" s="903" t="s">
        <v>34</v>
      </c>
      <c r="N32" s="901">
        <v>1</v>
      </c>
      <c r="O32" s="901">
        <v>60</v>
      </c>
      <c r="P32" s="901">
        <v>57</v>
      </c>
      <c r="Q32" s="901">
        <v>53</v>
      </c>
      <c r="R32" s="902">
        <v>1</v>
      </c>
      <c r="S32" s="902">
        <v>3</v>
      </c>
      <c r="T32" s="902">
        <v>1</v>
      </c>
      <c r="U32" s="902" t="s">
        <v>34</v>
      </c>
      <c r="V32" s="904">
        <v>2</v>
      </c>
      <c r="W32" s="901" t="s">
        <v>34</v>
      </c>
      <c r="X32" s="901" t="s">
        <v>34</v>
      </c>
      <c r="Y32" s="901">
        <v>5</v>
      </c>
      <c r="Z32" s="901">
        <v>4</v>
      </c>
      <c r="AA32" s="902">
        <v>1</v>
      </c>
      <c r="AB32" s="903">
        <v>1</v>
      </c>
      <c r="AC32" s="903">
        <v>2</v>
      </c>
      <c r="AD32" s="902" t="s">
        <v>34</v>
      </c>
      <c r="AE32" s="903" t="s">
        <v>34</v>
      </c>
      <c r="AF32" s="903" t="s">
        <v>34</v>
      </c>
      <c r="AG32" s="903" t="s">
        <v>34</v>
      </c>
      <c r="AH32" s="903">
        <v>1</v>
      </c>
      <c r="AI32" s="152"/>
      <c r="AJ32" s="152"/>
      <c r="AK32" s="152"/>
      <c r="AL32" s="153"/>
    </row>
    <row r="33" spans="1:38" s="154" customFormat="1" ht="15.95" customHeight="1">
      <c r="A33" s="141" t="s">
        <v>564</v>
      </c>
      <c r="B33" s="141"/>
      <c r="C33" s="141"/>
      <c r="D33" s="872" t="s">
        <v>1215</v>
      </c>
      <c r="E33" s="909">
        <v>199</v>
      </c>
      <c r="F33" s="901">
        <v>175</v>
      </c>
      <c r="G33" s="901">
        <v>85</v>
      </c>
      <c r="H33" s="901">
        <v>3</v>
      </c>
      <c r="I33" s="902">
        <v>87</v>
      </c>
      <c r="J33" s="902" t="s">
        <v>34</v>
      </c>
      <c r="K33" s="902">
        <v>3</v>
      </c>
      <c r="L33" s="902">
        <v>12</v>
      </c>
      <c r="M33" s="903">
        <v>8</v>
      </c>
      <c r="N33" s="901" t="s">
        <v>34</v>
      </c>
      <c r="O33" s="901">
        <v>86</v>
      </c>
      <c r="P33" s="901">
        <v>74</v>
      </c>
      <c r="Q33" s="901">
        <v>46</v>
      </c>
      <c r="R33" s="902" t="s">
        <v>34</v>
      </c>
      <c r="S33" s="902">
        <v>28</v>
      </c>
      <c r="T33" s="902" t="s">
        <v>34</v>
      </c>
      <c r="U33" s="902">
        <v>3</v>
      </c>
      <c r="V33" s="904">
        <v>8</v>
      </c>
      <c r="W33" s="901" t="s">
        <v>34</v>
      </c>
      <c r="X33" s="901" t="s">
        <v>34</v>
      </c>
      <c r="Y33" s="901">
        <v>113</v>
      </c>
      <c r="Z33" s="901">
        <v>101</v>
      </c>
      <c r="AA33" s="902">
        <v>39</v>
      </c>
      <c r="AB33" s="903">
        <v>3</v>
      </c>
      <c r="AC33" s="903">
        <v>59</v>
      </c>
      <c r="AD33" s="902" t="s">
        <v>34</v>
      </c>
      <c r="AE33" s="903" t="s">
        <v>34</v>
      </c>
      <c r="AF33" s="903">
        <v>4</v>
      </c>
      <c r="AG33" s="903">
        <v>8</v>
      </c>
      <c r="AH33" s="903" t="s">
        <v>34</v>
      </c>
      <c r="AI33" s="152"/>
      <c r="AJ33" s="152"/>
      <c r="AK33" s="152"/>
      <c r="AL33" s="153"/>
    </row>
    <row r="34" spans="1:38" s="882" customFormat="1" ht="6" customHeight="1">
      <c r="A34" s="925"/>
      <c r="B34" s="925"/>
      <c r="C34" s="925"/>
      <c r="D34" s="926"/>
      <c r="E34" s="910"/>
      <c r="F34" s="910"/>
      <c r="G34" s="910"/>
      <c r="H34" s="910"/>
      <c r="I34" s="911"/>
      <c r="J34" s="911"/>
      <c r="K34" s="911"/>
      <c r="L34" s="911"/>
      <c r="M34" s="912"/>
      <c r="N34" s="910"/>
      <c r="O34" s="910"/>
      <c r="P34" s="910"/>
      <c r="Q34" s="910"/>
      <c r="R34" s="911"/>
      <c r="S34" s="911"/>
      <c r="T34" s="911"/>
      <c r="U34" s="911"/>
      <c r="V34" s="913"/>
      <c r="W34" s="910"/>
      <c r="X34" s="910"/>
      <c r="Y34" s="910"/>
      <c r="Z34" s="910"/>
      <c r="AA34" s="911"/>
      <c r="AB34" s="912"/>
      <c r="AC34" s="912"/>
      <c r="AD34" s="911"/>
      <c r="AE34" s="912"/>
      <c r="AF34" s="912"/>
      <c r="AG34" s="912"/>
      <c r="AH34" s="912"/>
      <c r="AI34" s="880"/>
      <c r="AJ34" s="880"/>
      <c r="AK34" s="880"/>
      <c r="AL34" s="881"/>
    </row>
    <row r="35" spans="1:38" s="882" customFormat="1" ht="5.25" customHeight="1">
      <c r="A35" s="141"/>
      <c r="B35" s="141"/>
      <c r="C35" s="141"/>
      <c r="D35" s="927"/>
      <c r="E35" s="916"/>
      <c r="F35" s="916"/>
      <c r="G35" s="916"/>
      <c r="H35" s="916"/>
      <c r="I35" s="917"/>
      <c r="J35" s="917"/>
      <c r="K35" s="917"/>
      <c r="L35" s="917"/>
      <c r="M35" s="918"/>
      <c r="N35" s="916"/>
      <c r="O35" s="916"/>
      <c r="P35" s="916"/>
      <c r="Q35" s="916"/>
      <c r="R35" s="917"/>
      <c r="S35" s="917"/>
      <c r="T35" s="917"/>
      <c r="U35" s="917"/>
      <c r="V35" s="919"/>
      <c r="W35" s="916"/>
      <c r="X35" s="916"/>
      <c r="Y35" s="916"/>
      <c r="Z35" s="916"/>
      <c r="AA35" s="917"/>
      <c r="AB35" s="918"/>
      <c r="AC35" s="918"/>
      <c r="AD35" s="917"/>
      <c r="AE35" s="918"/>
      <c r="AF35" s="920"/>
      <c r="AG35" s="920"/>
      <c r="AH35" s="920"/>
      <c r="AI35" s="880"/>
      <c r="AJ35" s="880"/>
      <c r="AK35" s="880"/>
      <c r="AL35" s="881"/>
    </row>
    <row r="36" spans="1:38" s="900" customFormat="1" ht="30" customHeight="1">
      <c r="A36" s="923"/>
      <c r="B36" s="923"/>
      <c r="C36" s="923"/>
      <c r="D36" s="921" t="s">
        <v>1230</v>
      </c>
      <c r="E36" s="922"/>
      <c r="F36" s="922"/>
      <c r="G36" s="922"/>
      <c r="H36" s="922"/>
      <c r="I36" s="922"/>
      <c r="J36" s="922"/>
      <c r="K36" s="922"/>
      <c r="L36" s="922"/>
      <c r="M36" s="922"/>
      <c r="N36" s="922"/>
      <c r="O36" s="922"/>
      <c r="P36" s="922"/>
      <c r="Q36" s="922"/>
      <c r="R36" s="922"/>
      <c r="S36" s="922"/>
      <c r="T36" s="922"/>
      <c r="U36" s="922"/>
      <c r="V36" s="922"/>
      <c r="W36" s="922"/>
      <c r="X36" s="922"/>
      <c r="Y36" s="922"/>
      <c r="Z36" s="922"/>
      <c r="AA36" s="922"/>
      <c r="AB36" s="922"/>
      <c r="AC36" s="922"/>
      <c r="AD36" s="922"/>
      <c r="AE36" s="922"/>
      <c r="AF36" s="922"/>
      <c r="AG36" s="922"/>
      <c r="AH36" s="922"/>
      <c r="AI36" s="898"/>
      <c r="AJ36" s="898"/>
      <c r="AK36" s="898"/>
      <c r="AL36" s="899"/>
    </row>
    <row r="37" spans="1:38" s="154" customFormat="1" ht="20.100000000000001" customHeight="1">
      <c r="A37" s="141"/>
      <c r="B37" s="924"/>
      <c r="C37" s="860"/>
      <c r="D37" s="861" t="s">
        <v>1170</v>
      </c>
      <c r="E37" s="901">
        <v>141</v>
      </c>
      <c r="F37" s="901">
        <v>102</v>
      </c>
      <c r="G37" s="901">
        <v>57</v>
      </c>
      <c r="H37" s="901" t="s">
        <v>34</v>
      </c>
      <c r="I37" s="902">
        <v>45</v>
      </c>
      <c r="J37" s="902">
        <v>4</v>
      </c>
      <c r="K37" s="902">
        <v>4</v>
      </c>
      <c r="L37" s="902">
        <v>12</v>
      </c>
      <c r="M37" s="903">
        <v>6</v>
      </c>
      <c r="N37" s="901" t="s">
        <v>34</v>
      </c>
      <c r="O37" s="901">
        <v>80</v>
      </c>
      <c r="P37" s="901">
        <v>55</v>
      </c>
      <c r="Q37" s="901">
        <v>38</v>
      </c>
      <c r="R37" s="902" t="s">
        <v>34</v>
      </c>
      <c r="S37" s="902">
        <v>17</v>
      </c>
      <c r="T37" s="902">
        <v>4</v>
      </c>
      <c r="U37" s="902">
        <v>1</v>
      </c>
      <c r="V37" s="904">
        <v>10</v>
      </c>
      <c r="W37" s="901">
        <v>2</v>
      </c>
      <c r="X37" s="901" t="s">
        <v>34</v>
      </c>
      <c r="Y37" s="901">
        <v>61</v>
      </c>
      <c r="Z37" s="901">
        <v>47</v>
      </c>
      <c r="AA37" s="902">
        <v>19</v>
      </c>
      <c r="AB37" s="903" t="s">
        <v>34</v>
      </c>
      <c r="AC37" s="903">
        <v>28</v>
      </c>
      <c r="AD37" s="902" t="s">
        <v>34</v>
      </c>
      <c r="AE37" s="903">
        <v>3</v>
      </c>
      <c r="AF37" s="903">
        <v>2</v>
      </c>
      <c r="AG37" s="903">
        <v>4</v>
      </c>
      <c r="AH37" s="903" t="s">
        <v>34</v>
      </c>
      <c r="AI37" s="152"/>
      <c r="AJ37" s="152"/>
      <c r="AK37" s="152"/>
      <c r="AL37" s="153"/>
    </row>
    <row r="38" spans="1:38" s="154" customFormat="1" ht="15.95" customHeight="1">
      <c r="A38" s="141"/>
      <c r="B38" s="141"/>
      <c r="C38" s="860" t="s">
        <v>1171</v>
      </c>
      <c r="D38" s="866" t="s">
        <v>1172</v>
      </c>
      <c r="E38" s="901">
        <v>7</v>
      </c>
      <c r="F38" s="901">
        <v>7</v>
      </c>
      <c r="G38" s="901">
        <v>7</v>
      </c>
      <c r="H38" s="901" t="s">
        <v>34</v>
      </c>
      <c r="I38" s="902" t="s">
        <v>34</v>
      </c>
      <c r="J38" s="902" t="s">
        <v>34</v>
      </c>
      <c r="K38" s="902" t="s">
        <v>34</v>
      </c>
      <c r="L38" s="902" t="s">
        <v>34</v>
      </c>
      <c r="M38" s="905" t="s">
        <v>34</v>
      </c>
      <c r="N38" s="901" t="s">
        <v>34</v>
      </c>
      <c r="O38" s="901">
        <v>5</v>
      </c>
      <c r="P38" s="901">
        <v>5</v>
      </c>
      <c r="Q38" s="901">
        <v>5</v>
      </c>
      <c r="R38" s="902" t="s">
        <v>34</v>
      </c>
      <c r="S38" s="902" t="s">
        <v>34</v>
      </c>
      <c r="T38" s="902" t="s">
        <v>34</v>
      </c>
      <c r="U38" s="902" t="s">
        <v>34</v>
      </c>
      <c r="V38" s="160" t="s">
        <v>34</v>
      </c>
      <c r="W38" s="901" t="s">
        <v>34</v>
      </c>
      <c r="X38" s="901" t="s">
        <v>34</v>
      </c>
      <c r="Y38" s="901">
        <v>2</v>
      </c>
      <c r="Z38" s="901">
        <v>2</v>
      </c>
      <c r="AA38" s="902">
        <v>2</v>
      </c>
      <c r="AB38" s="903" t="s">
        <v>34</v>
      </c>
      <c r="AC38" s="903" t="s">
        <v>34</v>
      </c>
      <c r="AD38" s="902" t="s">
        <v>34</v>
      </c>
      <c r="AE38" s="905" t="s">
        <v>34</v>
      </c>
      <c r="AF38" s="905" t="s">
        <v>34</v>
      </c>
      <c r="AG38" s="905" t="s">
        <v>34</v>
      </c>
      <c r="AH38" s="905" t="s">
        <v>34</v>
      </c>
      <c r="AI38" s="152"/>
      <c r="AJ38" s="152"/>
      <c r="AK38" s="152"/>
      <c r="AL38" s="153"/>
    </row>
    <row r="39" spans="1:38" s="154" customFormat="1" ht="15.95" customHeight="1">
      <c r="A39" s="141"/>
      <c r="B39" s="141"/>
      <c r="C39" s="860"/>
      <c r="D39" s="866" t="s">
        <v>1173</v>
      </c>
      <c r="E39" s="901">
        <v>7</v>
      </c>
      <c r="F39" s="901">
        <v>7</v>
      </c>
      <c r="G39" s="901">
        <v>7</v>
      </c>
      <c r="H39" s="901" t="s">
        <v>34</v>
      </c>
      <c r="I39" s="902" t="s">
        <v>34</v>
      </c>
      <c r="J39" s="902" t="s">
        <v>34</v>
      </c>
      <c r="K39" s="902" t="s">
        <v>34</v>
      </c>
      <c r="L39" s="902" t="s">
        <v>34</v>
      </c>
      <c r="M39" s="905" t="s">
        <v>34</v>
      </c>
      <c r="N39" s="901" t="s">
        <v>34</v>
      </c>
      <c r="O39" s="901">
        <v>5</v>
      </c>
      <c r="P39" s="901">
        <v>5</v>
      </c>
      <c r="Q39" s="901">
        <v>5</v>
      </c>
      <c r="R39" s="902" t="s">
        <v>34</v>
      </c>
      <c r="S39" s="902" t="s">
        <v>34</v>
      </c>
      <c r="T39" s="902" t="s">
        <v>34</v>
      </c>
      <c r="U39" s="902" t="s">
        <v>34</v>
      </c>
      <c r="V39" s="160" t="s">
        <v>34</v>
      </c>
      <c r="W39" s="901" t="s">
        <v>34</v>
      </c>
      <c r="X39" s="901" t="s">
        <v>34</v>
      </c>
      <c r="Y39" s="901">
        <v>2</v>
      </c>
      <c r="Z39" s="901">
        <v>2</v>
      </c>
      <c r="AA39" s="902">
        <v>2</v>
      </c>
      <c r="AB39" s="903" t="s">
        <v>34</v>
      </c>
      <c r="AC39" s="903" t="s">
        <v>34</v>
      </c>
      <c r="AD39" s="902" t="s">
        <v>34</v>
      </c>
      <c r="AE39" s="905" t="s">
        <v>34</v>
      </c>
      <c r="AF39" s="905" t="s">
        <v>34</v>
      </c>
      <c r="AG39" s="905" t="s">
        <v>34</v>
      </c>
      <c r="AH39" s="905" t="s">
        <v>34</v>
      </c>
      <c r="AI39" s="152"/>
      <c r="AJ39" s="152"/>
      <c r="AK39" s="152"/>
      <c r="AL39" s="153"/>
    </row>
    <row r="40" spans="1:38" s="154" customFormat="1" ht="15.95" customHeight="1">
      <c r="A40" s="141" t="s">
        <v>564</v>
      </c>
      <c r="B40" s="141"/>
      <c r="C40" s="860" t="s">
        <v>1174</v>
      </c>
      <c r="D40" s="866" t="s">
        <v>1175</v>
      </c>
      <c r="E40" s="901">
        <v>12</v>
      </c>
      <c r="F40" s="901">
        <v>5</v>
      </c>
      <c r="G40" s="901">
        <v>3</v>
      </c>
      <c r="H40" s="901" t="s">
        <v>34</v>
      </c>
      <c r="I40" s="902">
        <v>2</v>
      </c>
      <c r="J40" s="902" t="s">
        <v>34</v>
      </c>
      <c r="K40" s="902" t="s">
        <v>34</v>
      </c>
      <c r="L40" s="902">
        <v>5</v>
      </c>
      <c r="M40" s="905">
        <v>2</v>
      </c>
      <c r="N40" s="901" t="s">
        <v>34</v>
      </c>
      <c r="O40" s="901">
        <v>9</v>
      </c>
      <c r="P40" s="901">
        <v>3</v>
      </c>
      <c r="Q40" s="901">
        <v>2</v>
      </c>
      <c r="R40" s="902" t="s">
        <v>34</v>
      </c>
      <c r="S40" s="902">
        <v>1</v>
      </c>
      <c r="T40" s="902" t="s">
        <v>34</v>
      </c>
      <c r="U40" s="902" t="s">
        <v>34</v>
      </c>
      <c r="V40" s="160">
        <v>5</v>
      </c>
      <c r="W40" s="901">
        <v>1</v>
      </c>
      <c r="X40" s="901" t="s">
        <v>34</v>
      </c>
      <c r="Y40" s="901">
        <v>3</v>
      </c>
      <c r="Z40" s="901">
        <v>2</v>
      </c>
      <c r="AA40" s="902">
        <v>1</v>
      </c>
      <c r="AB40" s="905" t="s">
        <v>34</v>
      </c>
      <c r="AC40" s="905">
        <v>1</v>
      </c>
      <c r="AD40" s="902" t="s">
        <v>34</v>
      </c>
      <c r="AE40" s="905" t="s">
        <v>34</v>
      </c>
      <c r="AF40" s="905" t="s">
        <v>34</v>
      </c>
      <c r="AG40" s="905">
        <v>1</v>
      </c>
      <c r="AH40" s="905" t="s">
        <v>34</v>
      </c>
      <c r="AI40" s="152"/>
      <c r="AJ40" s="152"/>
      <c r="AK40" s="152"/>
      <c r="AL40" s="153"/>
    </row>
    <row r="41" spans="1:38" s="154" customFormat="1" ht="15.95" customHeight="1">
      <c r="A41" s="141" t="s">
        <v>564</v>
      </c>
      <c r="B41" s="141"/>
      <c r="C41" s="860" t="s">
        <v>1176</v>
      </c>
      <c r="D41" s="866" t="s">
        <v>1177</v>
      </c>
      <c r="E41" s="901" t="s">
        <v>34</v>
      </c>
      <c r="F41" s="901" t="s">
        <v>34</v>
      </c>
      <c r="G41" s="901" t="s">
        <v>34</v>
      </c>
      <c r="H41" s="901" t="s">
        <v>34</v>
      </c>
      <c r="I41" s="902" t="s">
        <v>34</v>
      </c>
      <c r="J41" s="902" t="s">
        <v>34</v>
      </c>
      <c r="K41" s="902" t="s">
        <v>34</v>
      </c>
      <c r="L41" s="902" t="s">
        <v>34</v>
      </c>
      <c r="M41" s="905" t="s">
        <v>34</v>
      </c>
      <c r="N41" s="901" t="s">
        <v>34</v>
      </c>
      <c r="O41" s="901" t="s">
        <v>34</v>
      </c>
      <c r="P41" s="901" t="s">
        <v>34</v>
      </c>
      <c r="Q41" s="901" t="s">
        <v>34</v>
      </c>
      <c r="R41" s="902" t="s">
        <v>34</v>
      </c>
      <c r="S41" s="902" t="s">
        <v>34</v>
      </c>
      <c r="T41" s="902" t="s">
        <v>34</v>
      </c>
      <c r="U41" s="902" t="s">
        <v>34</v>
      </c>
      <c r="V41" s="160" t="s">
        <v>34</v>
      </c>
      <c r="W41" s="901" t="s">
        <v>34</v>
      </c>
      <c r="X41" s="901" t="s">
        <v>34</v>
      </c>
      <c r="Y41" s="901" t="s">
        <v>34</v>
      </c>
      <c r="Z41" s="901" t="s">
        <v>34</v>
      </c>
      <c r="AA41" s="902" t="s">
        <v>34</v>
      </c>
      <c r="AB41" s="903" t="s">
        <v>34</v>
      </c>
      <c r="AC41" s="903" t="s">
        <v>34</v>
      </c>
      <c r="AD41" s="902" t="s">
        <v>34</v>
      </c>
      <c r="AE41" s="905" t="s">
        <v>34</v>
      </c>
      <c r="AF41" s="905" t="s">
        <v>34</v>
      </c>
      <c r="AG41" s="905" t="s">
        <v>34</v>
      </c>
      <c r="AH41" s="905" t="s">
        <v>34</v>
      </c>
      <c r="AI41" s="152"/>
      <c r="AJ41" s="152"/>
      <c r="AK41" s="152"/>
      <c r="AL41" s="153"/>
    </row>
    <row r="42" spans="1:38" s="154" customFormat="1" ht="15.95" customHeight="1">
      <c r="A42" s="141" t="s">
        <v>564</v>
      </c>
      <c r="B42" s="141"/>
      <c r="C42" s="860" t="s">
        <v>1178</v>
      </c>
      <c r="D42" s="866" t="s">
        <v>1179</v>
      </c>
      <c r="E42" s="901">
        <v>6</v>
      </c>
      <c r="F42" s="901">
        <v>4</v>
      </c>
      <c r="G42" s="901">
        <v>1</v>
      </c>
      <c r="H42" s="901" t="s">
        <v>34</v>
      </c>
      <c r="I42" s="902">
        <v>3</v>
      </c>
      <c r="J42" s="906">
        <v>1</v>
      </c>
      <c r="K42" s="906" t="s">
        <v>34</v>
      </c>
      <c r="L42" s="902">
        <v>1</v>
      </c>
      <c r="M42" s="905" t="s">
        <v>34</v>
      </c>
      <c r="N42" s="901" t="s">
        <v>34</v>
      </c>
      <c r="O42" s="901">
        <v>4</v>
      </c>
      <c r="P42" s="901">
        <v>2</v>
      </c>
      <c r="Q42" s="907">
        <v>1</v>
      </c>
      <c r="R42" s="902" t="s">
        <v>34</v>
      </c>
      <c r="S42" s="906">
        <v>1</v>
      </c>
      <c r="T42" s="906">
        <v>1</v>
      </c>
      <c r="U42" s="902" t="s">
        <v>34</v>
      </c>
      <c r="V42" s="160">
        <v>1</v>
      </c>
      <c r="W42" s="901" t="s">
        <v>34</v>
      </c>
      <c r="X42" s="901" t="s">
        <v>34</v>
      </c>
      <c r="Y42" s="901">
        <v>2</v>
      </c>
      <c r="Z42" s="901">
        <v>2</v>
      </c>
      <c r="AA42" s="902" t="s">
        <v>34</v>
      </c>
      <c r="AB42" s="905" t="s">
        <v>34</v>
      </c>
      <c r="AC42" s="905">
        <v>2</v>
      </c>
      <c r="AD42" s="906" t="s">
        <v>34</v>
      </c>
      <c r="AE42" s="905" t="s">
        <v>34</v>
      </c>
      <c r="AF42" s="905" t="s">
        <v>34</v>
      </c>
      <c r="AG42" s="905" t="s">
        <v>34</v>
      </c>
      <c r="AH42" s="905" t="s">
        <v>34</v>
      </c>
      <c r="AI42" s="152"/>
      <c r="AJ42" s="152"/>
      <c r="AK42" s="152"/>
      <c r="AL42" s="153"/>
    </row>
    <row r="43" spans="1:38" s="154" customFormat="1" ht="15.95" customHeight="1">
      <c r="A43" s="141" t="s">
        <v>564</v>
      </c>
      <c r="B43" s="141"/>
      <c r="C43" s="860" t="s">
        <v>1180</v>
      </c>
      <c r="D43" s="866" t="s">
        <v>1181</v>
      </c>
      <c r="E43" s="901">
        <v>1</v>
      </c>
      <c r="F43" s="901">
        <v>1</v>
      </c>
      <c r="G43" s="901">
        <v>1</v>
      </c>
      <c r="H43" s="901" t="s">
        <v>34</v>
      </c>
      <c r="I43" s="902" t="s">
        <v>34</v>
      </c>
      <c r="J43" s="902" t="s">
        <v>34</v>
      </c>
      <c r="K43" s="902" t="s">
        <v>34</v>
      </c>
      <c r="L43" s="902" t="s">
        <v>34</v>
      </c>
      <c r="M43" s="905" t="s">
        <v>34</v>
      </c>
      <c r="N43" s="901" t="s">
        <v>34</v>
      </c>
      <c r="O43" s="901">
        <v>1</v>
      </c>
      <c r="P43" s="901">
        <v>1</v>
      </c>
      <c r="Q43" s="901">
        <v>1</v>
      </c>
      <c r="R43" s="902" t="s">
        <v>34</v>
      </c>
      <c r="S43" s="902" t="s">
        <v>34</v>
      </c>
      <c r="T43" s="902" t="s">
        <v>34</v>
      </c>
      <c r="U43" s="902" t="s">
        <v>34</v>
      </c>
      <c r="V43" s="160" t="s">
        <v>34</v>
      </c>
      <c r="W43" s="901" t="s">
        <v>34</v>
      </c>
      <c r="X43" s="901" t="s">
        <v>34</v>
      </c>
      <c r="Y43" s="901" t="s">
        <v>34</v>
      </c>
      <c r="Z43" s="901" t="s">
        <v>34</v>
      </c>
      <c r="AA43" s="902" t="s">
        <v>34</v>
      </c>
      <c r="AB43" s="903" t="s">
        <v>34</v>
      </c>
      <c r="AC43" s="903" t="s">
        <v>34</v>
      </c>
      <c r="AD43" s="902" t="s">
        <v>34</v>
      </c>
      <c r="AE43" s="905" t="s">
        <v>34</v>
      </c>
      <c r="AF43" s="905" t="s">
        <v>34</v>
      </c>
      <c r="AG43" s="905" t="s">
        <v>34</v>
      </c>
      <c r="AH43" s="905" t="s">
        <v>34</v>
      </c>
      <c r="AI43" s="152"/>
      <c r="AJ43" s="152"/>
      <c r="AK43" s="152"/>
      <c r="AL43" s="153"/>
    </row>
    <row r="44" spans="1:38" s="154" customFormat="1" ht="15.95" customHeight="1">
      <c r="A44" s="141" t="s">
        <v>564</v>
      </c>
      <c r="B44" s="141"/>
      <c r="C44" s="860" t="s">
        <v>1182</v>
      </c>
      <c r="D44" s="866" t="s">
        <v>1183</v>
      </c>
      <c r="E44" s="901" t="s">
        <v>34</v>
      </c>
      <c r="F44" s="901" t="s">
        <v>34</v>
      </c>
      <c r="G44" s="901" t="s">
        <v>34</v>
      </c>
      <c r="H44" s="901" t="s">
        <v>34</v>
      </c>
      <c r="I44" s="902" t="s">
        <v>34</v>
      </c>
      <c r="J44" s="902" t="s">
        <v>34</v>
      </c>
      <c r="K44" s="902" t="s">
        <v>34</v>
      </c>
      <c r="L44" s="902" t="s">
        <v>34</v>
      </c>
      <c r="M44" s="903" t="s">
        <v>34</v>
      </c>
      <c r="N44" s="901" t="s">
        <v>34</v>
      </c>
      <c r="O44" s="901" t="s">
        <v>34</v>
      </c>
      <c r="P44" s="901" t="s">
        <v>34</v>
      </c>
      <c r="Q44" s="901" t="s">
        <v>34</v>
      </c>
      <c r="R44" s="902" t="s">
        <v>34</v>
      </c>
      <c r="S44" s="902" t="s">
        <v>34</v>
      </c>
      <c r="T44" s="902" t="s">
        <v>34</v>
      </c>
      <c r="U44" s="902" t="s">
        <v>34</v>
      </c>
      <c r="V44" s="904" t="s">
        <v>34</v>
      </c>
      <c r="W44" s="901" t="s">
        <v>34</v>
      </c>
      <c r="X44" s="901" t="s">
        <v>34</v>
      </c>
      <c r="Y44" s="901" t="s">
        <v>34</v>
      </c>
      <c r="Z44" s="901" t="s">
        <v>34</v>
      </c>
      <c r="AA44" s="902" t="s">
        <v>34</v>
      </c>
      <c r="AB44" s="903" t="s">
        <v>34</v>
      </c>
      <c r="AC44" s="903" t="s">
        <v>34</v>
      </c>
      <c r="AD44" s="902" t="s">
        <v>34</v>
      </c>
      <c r="AE44" s="903" t="s">
        <v>34</v>
      </c>
      <c r="AF44" s="903" t="s">
        <v>34</v>
      </c>
      <c r="AG44" s="903" t="s">
        <v>34</v>
      </c>
      <c r="AH44" s="903" t="s">
        <v>34</v>
      </c>
      <c r="AI44" s="152"/>
      <c r="AJ44" s="152"/>
      <c r="AK44" s="152"/>
      <c r="AL44" s="153"/>
    </row>
    <row r="45" spans="1:38" s="154" customFormat="1" ht="15.95" customHeight="1">
      <c r="A45" s="141" t="s">
        <v>564</v>
      </c>
      <c r="B45" s="141"/>
      <c r="C45" s="860" t="s">
        <v>1184</v>
      </c>
      <c r="D45" s="866" t="s">
        <v>1185</v>
      </c>
      <c r="E45" s="901" t="s">
        <v>34</v>
      </c>
      <c r="F45" s="901" t="s">
        <v>34</v>
      </c>
      <c r="G45" s="901" t="s">
        <v>34</v>
      </c>
      <c r="H45" s="901" t="s">
        <v>34</v>
      </c>
      <c r="I45" s="902" t="s">
        <v>34</v>
      </c>
      <c r="J45" s="906" t="s">
        <v>34</v>
      </c>
      <c r="K45" s="906" t="s">
        <v>34</v>
      </c>
      <c r="L45" s="906" t="s">
        <v>34</v>
      </c>
      <c r="M45" s="905" t="s">
        <v>34</v>
      </c>
      <c r="N45" s="901" t="s">
        <v>34</v>
      </c>
      <c r="O45" s="901" t="s">
        <v>34</v>
      </c>
      <c r="P45" s="901" t="s">
        <v>34</v>
      </c>
      <c r="Q45" s="901" t="s">
        <v>34</v>
      </c>
      <c r="R45" s="902" t="s">
        <v>34</v>
      </c>
      <c r="S45" s="906" t="s">
        <v>34</v>
      </c>
      <c r="T45" s="906" t="s">
        <v>34</v>
      </c>
      <c r="U45" s="906" t="s">
        <v>34</v>
      </c>
      <c r="V45" s="160" t="s">
        <v>34</v>
      </c>
      <c r="W45" s="901" t="s">
        <v>34</v>
      </c>
      <c r="X45" s="901" t="s">
        <v>34</v>
      </c>
      <c r="Y45" s="901" t="s">
        <v>34</v>
      </c>
      <c r="Z45" s="901" t="s">
        <v>34</v>
      </c>
      <c r="AA45" s="906" t="s">
        <v>34</v>
      </c>
      <c r="AB45" s="905" t="s">
        <v>34</v>
      </c>
      <c r="AC45" s="905" t="s">
        <v>34</v>
      </c>
      <c r="AD45" s="906" t="s">
        <v>34</v>
      </c>
      <c r="AE45" s="905" t="s">
        <v>34</v>
      </c>
      <c r="AF45" s="905" t="s">
        <v>34</v>
      </c>
      <c r="AG45" s="905" t="s">
        <v>34</v>
      </c>
      <c r="AH45" s="905" t="s">
        <v>34</v>
      </c>
      <c r="AI45" s="152"/>
      <c r="AJ45" s="152"/>
      <c r="AK45" s="152"/>
      <c r="AL45" s="153"/>
    </row>
    <row r="46" spans="1:38" s="154" customFormat="1" ht="15.95" customHeight="1">
      <c r="A46" s="141" t="s">
        <v>564</v>
      </c>
      <c r="B46" s="141"/>
      <c r="C46" s="860" t="s">
        <v>1186</v>
      </c>
      <c r="D46" s="866" t="s">
        <v>1187</v>
      </c>
      <c r="E46" s="901">
        <v>7</v>
      </c>
      <c r="F46" s="901">
        <v>4</v>
      </c>
      <c r="G46" s="901">
        <v>3</v>
      </c>
      <c r="H46" s="901" t="s">
        <v>34</v>
      </c>
      <c r="I46" s="902">
        <v>1</v>
      </c>
      <c r="J46" s="902" t="s">
        <v>34</v>
      </c>
      <c r="K46" s="902">
        <v>1</v>
      </c>
      <c r="L46" s="902" t="s">
        <v>34</v>
      </c>
      <c r="M46" s="905" t="s">
        <v>34</v>
      </c>
      <c r="N46" s="901" t="s">
        <v>34</v>
      </c>
      <c r="O46" s="901">
        <v>4</v>
      </c>
      <c r="P46" s="901">
        <v>3</v>
      </c>
      <c r="Q46" s="901">
        <v>2</v>
      </c>
      <c r="R46" s="902" t="s">
        <v>34</v>
      </c>
      <c r="S46" s="902">
        <v>1</v>
      </c>
      <c r="T46" s="902" t="s">
        <v>34</v>
      </c>
      <c r="U46" s="902" t="s">
        <v>34</v>
      </c>
      <c r="V46" s="160" t="s">
        <v>34</v>
      </c>
      <c r="W46" s="901" t="s">
        <v>34</v>
      </c>
      <c r="X46" s="901" t="s">
        <v>34</v>
      </c>
      <c r="Y46" s="901">
        <v>3</v>
      </c>
      <c r="Z46" s="901">
        <v>1</v>
      </c>
      <c r="AA46" s="902">
        <v>1</v>
      </c>
      <c r="AB46" s="903" t="s">
        <v>34</v>
      </c>
      <c r="AC46" s="903" t="s">
        <v>34</v>
      </c>
      <c r="AD46" s="902" t="s">
        <v>34</v>
      </c>
      <c r="AE46" s="905">
        <v>1</v>
      </c>
      <c r="AF46" s="905" t="s">
        <v>34</v>
      </c>
      <c r="AG46" s="905" t="s">
        <v>34</v>
      </c>
      <c r="AH46" s="905" t="s">
        <v>34</v>
      </c>
      <c r="AI46" s="152"/>
      <c r="AJ46" s="152"/>
      <c r="AK46" s="152"/>
      <c r="AL46" s="153"/>
    </row>
    <row r="47" spans="1:38" s="154" customFormat="1" ht="15.95" customHeight="1">
      <c r="A47" s="141" t="s">
        <v>564</v>
      </c>
      <c r="B47" s="141"/>
      <c r="C47" s="860" t="s">
        <v>1188</v>
      </c>
      <c r="D47" s="866" t="s">
        <v>1189</v>
      </c>
      <c r="E47" s="901">
        <v>13</v>
      </c>
      <c r="F47" s="901">
        <v>5</v>
      </c>
      <c r="G47" s="901">
        <v>3</v>
      </c>
      <c r="H47" s="901" t="s">
        <v>34</v>
      </c>
      <c r="I47" s="902">
        <v>2</v>
      </c>
      <c r="J47" s="902">
        <v>2</v>
      </c>
      <c r="K47" s="902">
        <v>2</v>
      </c>
      <c r="L47" s="902">
        <v>3</v>
      </c>
      <c r="M47" s="905">
        <v>1</v>
      </c>
      <c r="N47" s="901" t="s">
        <v>34</v>
      </c>
      <c r="O47" s="901">
        <v>6</v>
      </c>
      <c r="P47" s="901">
        <v>2</v>
      </c>
      <c r="Q47" s="901">
        <v>2</v>
      </c>
      <c r="R47" s="902" t="s">
        <v>34</v>
      </c>
      <c r="S47" s="902" t="s">
        <v>34</v>
      </c>
      <c r="T47" s="902">
        <v>2</v>
      </c>
      <c r="U47" s="902" t="s">
        <v>34</v>
      </c>
      <c r="V47" s="160">
        <v>2</v>
      </c>
      <c r="W47" s="901" t="s">
        <v>34</v>
      </c>
      <c r="X47" s="901" t="s">
        <v>34</v>
      </c>
      <c r="Y47" s="901">
        <v>7</v>
      </c>
      <c r="Z47" s="901">
        <v>3</v>
      </c>
      <c r="AA47" s="902">
        <v>1</v>
      </c>
      <c r="AB47" s="903" t="s">
        <v>34</v>
      </c>
      <c r="AC47" s="903">
        <v>2</v>
      </c>
      <c r="AD47" s="902" t="s">
        <v>34</v>
      </c>
      <c r="AE47" s="905">
        <v>2</v>
      </c>
      <c r="AF47" s="905">
        <v>1</v>
      </c>
      <c r="AG47" s="905">
        <v>1</v>
      </c>
      <c r="AH47" s="905" t="s">
        <v>34</v>
      </c>
      <c r="AI47" s="152"/>
      <c r="AJ47" s="152"/>
      <c r="AK47" s="152"/>
      <c r="AL47" s="153"/>
    </row>
    <row r="48" spans="1:38" s="154" customFormat="1" ht="15.95" customHeight="1">
      <c r="A48" s="141" t="s">
        <v>564</v>
      </c>
      <c r="B48" s="141"/>
      <c r="C48" s="860" t="s">
        <v>1190</v>
      </c>
      <c r="D48" s="866" t="s">
        <v>1191</v>
      </c>
      <c r="E48" s="901">
        <v>1</v>
      </c>
      <c r="F48" s="901">
        <v>1</v>
      </c>
      <c r="G48" s="901" t="s">
        <v>34</v>
      </c>
      <c r="H48" s="901" t="s">
        <v>34</v>
      </c>
      <c r="I48" s="902">
        <v>1</v>
      </c>
      <c r="J48" s="902" t="s">
        <v>34</v>
      </c>
      <c r="K48" s="902" t="s">
        <v>34</v>
      </c>
      <c r="L48" s="902" t="s">
        <v>34</v>
      </c>
      <c r="M48" s="905" t="s">
        <v>34</v>
      </c>
      <c r="N48" s="901" t="s">
        <v>34</v>
      </c>
      <c r="O48" s="901" t="s">
        <v>34</v>
      </c>
      <c r="P48" s="901" t="s">
        <v>34</v>
      </c>
      <c r="Q48" s="901" t="s">
        <v>34</v>
      </c>
      <c r="R48" s="902" t="s">
        <v>34</v>
      </c>
      <c r="S48" s="902" t="s">
        <v>34</v>
      </c>
      <c r="T48" s="902" t="s">
        <v>34</v>
      </c>
      <c r="U48" s="902" t="s">
        <v>34</v>
      </c>
      <c r="V48" s="160" t="s">
        <v>34</v>
      </c>
      <c r="W48" s="901" t="s">
        <v>34</v>
      </c>
      <c r="X48" s="901" t="s">
        <v>34</v>
      </c>
      <c r="Y48" s="901">
        <v>1</v>
      </c>
      <c r="Z48" s="901">
        <v>1</v>
      </c>
      <c r="AA48" s="902" t="s">
        <v>34</v>
      </c>
      <c r="AB48" s="903" t="s">
        <v>34</v>
      </c>
      <c r="AC48" s="903">
        <v>1</v>
      </c>
      <c r="AD48" s="902" t="s">
        <v>34</v>
      </c>
      <c r="AE48" s="905" t="s">
        <v>34</v>
      </c>
      <c r="AF48" s="905" t="s">
        <v>34</v>
      </c>
      <c r="AG48" s="905" t="s">
        <v>34</v>
      </c>
      <c r="AH48" s="905" t="s">
        <v>34</v>
      </c>
      <c r="AI48" s="152"/>
      <c r="AJ48" s="152"/>
      <c r="AK48" s="152"/>
      <c r="AL48" s="153"/>
    </row>
    <row r="49" spans="1:38" s="154" customFormat="1" ht="15.95" customHeight="1">
      <c r="A49" s="141" t="s">
        <v>564</v>
      </c>
      <c r="B49" s="141"/>
      <c r="C49" s="860" t="s">
        <v>1192</v>
      </c>
      <c r="D49" s="866" t="s">
        <v>1193</v>
      </c>
      <c r="E49" s="901">
        <v>1</v>
      </c>
      <c r="F49" s="901">
        <v>1</v>
      </c>
      <c r="G49" s="901" t="s">
        <v>34</v>
      </c>
      <c r="H49" s="901" t="s">
        <v>34</v>
      </c>
      <c r="I49" s="902">
        <v>1</v>
      </c>
      <c r="J49" s="902" t="s">
        <v>34</v>
      </c>
      <c r="K49" s="902" t="s">
        <v>34</v>
      </c>
      <c r="L49" s="902" t="s">
        <v>34</v>
      </c>
      <c r="M49" s="905" t="s">
        <v>34</v>
      </c>
      <c r="N49" s="901" t="s">
        <v>34</v>
      </c>
      <c r="O49" s="901">
        <v>1</v>
      </c>
      <c r="P49" s="901">
        <v>1</v>
      </c>
      <c r="Q49" s="901" t="s">
        <v>34</v>
      </c>
      <c r="R49" s="902" t="s">
        <v>34</v>
      </c>
      <c r="S49" s="902">
        <v>1</v>
      </c>
      <c r="T49" s="902" t="s">
        <v>34</v>
      </c>
      <c r="U49" s="902" t="s">
        <v>34</v>
      </c>
      <c r="V49" s="160" t="s">
        <v>34</v>
      </c>
      <c r="W49" s="901" t="s">
        <v>34</v>
      </c>
      <c r="X49" s="901" t="s">
        <v>34</v>
      </c>
      <c r="Y49" s="901" t="s">
        <v>34</v>
      </c>
      <c r="Z49" s="901" t="s">
        <v>34</v>
      </c>
      <c r="AA49" s="902" t="s">
        <v>34</v>
      </c>
      <c r="AB49" s="903" t="s">
        <v>34</v>
      </c>
      <c r="AC49" s="903" t="s">
        <v>34</v>
      </c>
      <c r="AD49" s="902" t="s">
        <v>34</v>
      </c>
      <c r="AE49" s="905" t="s">
        <v>34</v>
      </c>
      <c r="AF49" s="905" t="s">
        <v>34</v>
      </c>
      <c r="AG49" s="905" t="s">
        <v>34</v>
      </c>
      <c r="AH49" s="905" t="s">
        <v>34</v>
      </c>
      <c r="AI49" s="152"/>
      <c r="AJ49" s="152"/>
      <c r="AK49" s="152"/>
      <c r="AL49" s="153"/>
    </row>
    <row r="50" spans="1:38" s="154" customFormat="1" ht="15.95" customHeight="1">
      <c r="A50" s="141" t="s">
        <v>564</v>
      </c>
      <c r="B50" s="141"/>
      <c r="C50" s="860" t="s">
        <v>1194</v>
      </c>
      <c r="D50" s="866" t="s">
        <v>1195</v>
      </c>
      <c r="E50" s="901" t="s">
        <v>34</v>
      </c>
      <c r="F50" s="901" t="s">
        <v>34</v>
      </c>
      <c r="G50" s="901" t="s">
        <v>34</v>
      </c>
      <c r="H50" s="901" t="s">
        <v>34</v>
      </c>
      <c r="I50" s="902" t="s">
        <v>34</v>
      </c>
      <c r="J50" s="902" t="s">
        <v>34</v>
      </c>
      <c r="K50" s="902" t="s">
        <v>34</v>
      </c>
      <c r="L50" s="902" t="s">
        <v>34</v>
      </c>
      <c r="M50" s="905" t="s">
        <v>34</v>
      </c>
      <c r="N50" s="901" t="s">
        <v>34</v>
      </c>
      <c r="O50" s="901" t="s">
        <v>34</v>
      </c>
      <c r="P50" s="901" t="s">
        <v>34</v>
      </c>
      <c r="Q50" s="901" t="s">
        <v>34</v>
      </c>
      <c r="R50" s="902" t="s">
        <v>34</v>
      </c>
      <c r="S50" s="902" t="s">
        <v>34</v>
      </c>
      <c r="T50" s="902" t="s">
        <v>34</v>
      </c>
      <c r="U50" s="902" t="s">
        <v>34</v>
      </c>
      <c r="V50" s="160" t="s">
        <v>34</v>
      </c>
      <c r="W50" s="901" t="s">
        <v>34</v>
      </c>
      <c r="X50" s="901" t="s">
        <v>34</v>
      </c>
      <c r="Y50" s="901" t="s">
        <v>34</v>
      </c>
      <c r="Z50" s="901" t="s">
        <v>34</v>
      </c>
      <c r="AA50" s="902" t="s">
        <v>34</v>
      </c>
      <c r="AB50" s="903" t="s">
        <v>34</v>
      </c>
      <c r="AC50" s="903" t="s">
        <v>34</v>
      </c>
      <c r="AD50" s="902" t="s">
        <v>34</v>
      </c>
      <c r="AE50" s="905" t="s">
        <v>34</v>
      </c>
      <c r="AF50" s="905" t="s">
        <v>34</v>
      </c>
      <c r="AG50" s="905" t="s">
        <v>34</v>
      </c>
      <c r="AH50" s="905" t="s">
        <v>34</v>
      </c>
      <c r="AI50" s="152"/>
      <c r="AJ50" s="152"/>
      <c r="AK50" s="152"/>
      <c r="AL50" s="153"/>
    </row>
    <row r="51" spans="1:38" s="154" customFormat="1" ht="15.95" customHeight="1">
      <c r="A51" s="141" t="s">
        <v>564</v>
      </c>
      <c r="B51" s="141"/>
      <c r="C51" s="860" t="s">
        <v>1196</v>
      </c>
      <c r="D51" s="866" t="s">
        <v>1197</v>
      </c>
      <c r="E51" s="901">
        <v>11</v>
      </c>
      <c r="F51" s="901">
        <v>5</v>
      </c>
      <c r="G51" s="901" t="s">
        <v>34</v>
      </c>
      <c r="H51" s="901" t="s">
        <v>34</v>
      </c>
      <c r="I51" s="902">
        <v>5</v>
      </c>
      <c r="J51" s="902" t="s">
        <v>34</v>
      </c>
      <c r="K51" s="902">
        <v>1</v>
      </c>
      <c r="L51" s="902">
        <v>2</v>
      </c>
      <c r="M51" s="905">
        <v>3</v>
      </c>
      <c r="N51" s="901" t="s">
        <v>34</v>
      </c>
      <c r="O51" s="901">
        <v>6</v>
      </c>
      <c r="P51" s="901">
        <v>2</v>
      </c>
      <c r="Q51" s="901" t="s">
        <v>34</v>
      </c>
      <c r="R51" s="902" t="s">
        <v>34</v>
      </c>
      <c r="S51" s="902">
        <v>2</v>
      </c>
      <c r="T51" s="902" t="s">
        <v>34</v>
      </c>
      <c r="U51" s="902">
        <v>1</v>
      </c>
      <c r="V51" s="160">
        <v>2</v>
      </c>
      <c r="W51" s="901">
        <v>1</v>
      </c>
      <c r="X51" s="901" t="s">
        <v>34</v>
      </c>
      <c r="Y51" s="901">
        <v>5</v>
      </c>
      <c r="Z51" s="901">
        <v>3</v>
      </c>
      <c r="AA51" s="902" t="s">
        <v>34</v>
      </c>
      <c r="AB51" s="903" t="s">
        <v>34</v>
      </c>
      <c r="AC51" s="903">
        <v>3</v>
      </c>
      <c r="AD51" s="902" t="s">
        <v>34</v>
      </c>
      <c r="AE51" s="905" t="s">
        <v>34</v>
      </c>
      <c r="AF51" s="905" t="s">
        <v>34</v>
      </c>
      <c r="AG51" s="905">
        <v>2</v>
      </c>
      <c r="AH51" s="905" t="s">
        <v>34</v>
      </c>
      <c r="AI51" s="152"/>
      <c r="AJ51" s="152"/>
      <c r="AK51" s="152"/>
      <c r="AL51" s="153"/>
    </row>
    <row r="52" spans="1:38" s="154" customFormat="1" ht="15.95" customHeight="1">
      <c r="A52" s="141" t="s">
        <v>564</v>
      </c>
      <c r="B52" s="141"/>
      <c r="C52" s="860" t="s">
        <v>1198</v>
      </c>
      <c r="D52" s="866" t="s">
        <v>1199</v>
      </c>
      <c r="E52" s="901">
        <v>10</v>
      </c>
      <c r="F52" s="901">
        <v>9</v>
      </c>
      <c r="G52" s="901">
        <v>5</v>
      </c>
      <c r="H52" s="901" t="s">
        <v>34</v>
      </c>
      <c r="I52" s="902">
        <v>4</v>
      </c>
      <c r="J52" s="902" t="s">
        <v>34</v>
      </c>
      <c r="K52" s="902" t="s">
        <v>34</v>
      </c>
      <c r="L52" s="902">
        <v>1</v>
      </c>
      <c r="M52" s="905" t="s">
        <v>34</v>
      </c>
      <c r="N52" s="901" t="s">
        <v>34</v>
      </c>
      <c r="O52" s="901">
        <v>6</v>
      </c>
      <c r="P52" s="901">
        <v>6</v>
      </c>
      <c r="Q52" s="901">
        <v>5</v>
      </c>
      <c r="R52" s="902" t="s">
        <v>34</v>
      </c>
      <c r="S52" s="902">
        <v>1</v>
      </c>
      <c r="T52" s="902" t="s">
        <v>34</v>
      </c>
      <c r="U52" s="902" t="s">
        <v>34</v>
      </c>
      <c r="V52" s="160" t="s">
        <v>34</v>
      </c>
      <c r="W52" s="901" t="s">
        <v>34</v>
      </c>
      <c r="X52" s="901" t="s">
        <v>34</v>
      </c>
      <c r="Y52" s="901">
        <v>4</v>
      </c>
      <c r="Z52" s="901">
        <v>3</v>
      </c>
      <c r="AA52" s="902" t="s">
        <v>34</v>
      </c>
      <c r="AB52" s="903" t="s">
        <v>34</v>
      </c>
      <c r="AC52" s="903">
        <v>3</v>
      </c>
      <c r="AD52" s="902" t="s">
        <v>34</v>
      </c>
      <c r="AE52" s="905" t="s">
        <v>34</v>
      </c>
      <c r="AF52" s="905">
        <v>1</v>
      </c>
      <c r="AG52" s="905" t="s">
        <v>34</v>
      </c>
      <c r="AH52" s="905" t="s">
        <v>34</v>
      </c>
      <c r="AI52" s="152"/>
      <c r="AJ52" s="152"/>
      <c r="AK52" s="152"/>
      <c r="AL52" s="153"/>
    </row>
    <row r="53" spans="1:38" s="154" customFormat="1" ht="15.95" customHeight="1">
      <c r="A53" s="141" t="s">
        <v>564</v>
      </c>
      <c r="B53" s="141"/>
      <c r="C53" s="860" t="s">
        <v>1200</v>
      </c>
      <c r="D53" s="866" t="s">
        <v>1201</v>
      </c>
      <c r="E53" s="901">
        <v>15</v>
      </c>
      <c r="F53" s="901">
        <v>15</v>
      </c>
      <c r="G53" s="901">
        <v>10</v>
      </c>
      <c r="H53" s="901" t="s">
        <v>34</v>
      </c>
      <c r="I53" s="902">
        <v>5</v>
      </c>
      <c r="J53" s="902" t="s">
        <v>34</v>
      </c>
      <c r="K53" s="902" t="s">
        <v>34</v>
      </c>
      <c r="L53" s="902" t="s">
        <v>34</v>
      </c>
      <c r="M53" s="905" t="s">
        <v>34</v>
      </c>
      <c r="N53" s="901" t="s">
        <v>34</v>
      </c>
      <c r="O53" s="901">
        <v>5</v>
      </c>
      <c r="P53" s="901">
        <v>5</v>
      </c>
      <c r="Q53" s="901">
        <v>5</v>
      </c>
      <c r="R53" s="902" t="s">
        <v>34</v>
      </c>
      <c r="S53" s="902" t="s">
        <v>34</v>
      </c>
      <c r="T53" s="902" t="s">
        <v>34</v>
      </c>
      <c r="U53" s="902" t="s">
        <v>34</v>
      </c>
      <c r="V53" s="160" t="s">
        <v>34</v>
      </c>
      <c r="W53" s="901" t="s">
        <v>34</v>
      </c>
      <c r="X53" s="901" t="s">
        <v>34</v>
      </c>
      <c r="Y53" s="901">
        <v>10</v>
      </c>
      <c r="Z53" s="901">
        <v>10</v>
      </c>
      <c r="AA53" s="902">
        <v>5</v>
      </c>
      <c r="AB53" s="903" t="s">
        <v>34</v>
      </c>
      <c r="AC53" s="903">
        <v>5</v>
      </c>
      <c r="AD53" s="902" t="s">
        <v>34</v>
      </c>
      <c r="AE53" s="905" t="s">
        <v>34</v>
      </c>
      <c r="AF53" s="905" t="s">
        <v>34</v>
      </c>
      <c r="AG53" s="905" t="s">
        <v>34</v>
      </c>
      <c r="AH53" s="905" t="s">
        <v>34</v>
      </c>
      <c r="AI53" s="152"/>
      <c r="AJ53" s="152"/>
      <c r="AK53" s="152"/>
      <c r="AL53" s="153"/>
    </row>
    <row r="54" spans="1:38" s="154" customFormat="1" ht="15.95" customHeight="1">
      <c r="A54" s="141" t="s">
        <v>564</v>
      </c>
      <c r="B54" s="141"/>
      <c r="C54" s="860" t="s">
        <v>1202</v>
      </c>
      <c r="D54" s="866" t="s">
        <v>1203</v>
      </c>
      <c r="E54" s="901">
        <v>17</v>
      </c>
      <c r="F54" s="901">
        <v>17</v>
      </c>
      <c r="G54" s="901">
        <v>8</v>
      </c>
      <c r="H54" s="901" t="s">
        <v>34</v>
      </c>
      <c r="I54" s="902">
        <v>9</v>
      </c>
      <c r="J54" s="902" t="s">
        <v>34</v>
      </c>
      <c r="K54" s="902" t="s">
        <v>34</v>
      </c>
      <c r="L54" s="902" t="s">
        <v>34</v>
      </c>
      <c r="M54" s="905" t="s">
        <v>34</v>
      </c>
      <c r="N54" s="901" t="s">
        <v>34</v>
      </c>
      <c r="O54" s="901">
        <v>4</v>
      </c>
      <c r="P54" s="901">
        <v>4</v>
      </c>
      <c r="Q54" s="901">
        <v>1</v>
      </c>
      <c r="R54" s="902" t="s">
        <v>34</v>
      </c>
      <c r="S54" s="906">
        <v>3</v>
      </c>
      <c r="T54" s="902" t="s">
        <v>34</v>
      </c>
      <c r="U54" s="902" t="s">
        <v>34</v>
      </c>
      <c r="V54" s="160" t="s">
        <v>34</v>
      </c>
      <c r="W54" s="901" t="s">
        <v>34</v>
      </c>
      <c r="X54" s="901" t="s">
        <v>34</v>
      </c>
      <c r="Y54" s="901">
        <v>13</v>
      </c>
      <c r="Z54" s="901">
        <v>13</v>
      </c>
      <c r="AA54" s="902">
        <v>7</v>
      </c>
      <c r="AB54" s="903" t="s">
        <v>34</v>
      </c>
      <c r="AC54" s="903">
        <v>6</v>
      </c>
      <c r="AD54" s="902" t="s">
        <v>34</v>
      </c>
      <c r="AE54" s="905" t="s">
        <v>34</v>
      </c>
      <c r="AF54" s="905" t="s">
        <v>34</v>
      </c>
      <c r="AG54" s="905" t="s">
        <v>34</v>
      </c>
      <c r="AH54" s="905" t="s">
        <v>34</v>
      </c>
      <c r="AI54" s="152"/>
      <c r="AJ54" s="152"/>
      <c r="AK54" s="152"/>
      <c r="AL54" s="153"/>
    </row>
    <row r="55" spans="1:38" s="154" customFormat="1" ht="15.95" customHeight="1">
      <c r="A55" s="141" t="s">
        <v>564</v>
      </c>
      <c r="B55" s="141"/>
      <c r="C55" s="860" t="s">
        <v>1204</v>
      </c>
      <c r="D55" s="866" t="s">
        <v>1205</v>
      </c>
      <c r="E55" s="901">
        <v>5</v>
      </c>
      <c r="F55" s="901">
        <v>5</v>
      </c>
      <c r="G55" s="901">
        <v>3</v>
      </c>
      <c r="H55" s="901" t="s">
        <v>34</v>
      </c>
      <c r="I55" s="902">
        <v>2</v>
      </c>
      <c r="J55" s="902" t="s">
        <v>34</v>
      </c>
      <c r="K55" s="902" t="s">
        <v>34</v>
      </c>
      <c r="L55" s="902" t="s">
        <v>34</v>
      </c>
      <c r="M55" s="903" t="s">
        <v>34</v>
      </c>
      <c r="N55" s="901" t="s">
        <v>34</v>
      </c>
      <c r="O55" s="901">
        <v>5</v>
      </c>
      <c r="P55" s="901">
        <v>5</v>
      </c>
      <c r="Q55" s="901">
        <v>3</v>
      </c>
      <c r="R55" s="902" t="s">
        <v>34</v>
      </c>
      <c r="S55" s="902">
        <v>2</v>
      </c>
      <c r="T55" s="902" t="s">
        <v>34</v>
      </c>
      <c r="U55" s="902" t="s">
        <v>34</v>
      </c>
      <c r="V55" s="904" t="s">
        <v>34</v>
      </c>
      <c r="W55" s="901" t="s">
        <v>34</v>
      </c>
      <c r="X55" s="901" t="s">
        <v>34</v>
      </c>
      <c r="Y55" s="901" t="s">
        <v>34</v>
      </c>
      <c r="Z55" s="901" t="s">
        <v>34</v>
      </c>
      <c r="AA55" s="902" t="s">
        <v>34</v>
      </c>
      <c r="AB55" s="903" t="s">
        <v>34</v>
      </c>
      <c r="AC55" s="903" t="s">
        <v>34</v>
      </c>
      <c r="AD55" s="902" t="s">
        <v>34</v>
      </c>
      <c r="AE55" s="903" t="s">
        <v>34</v>
      </c>
      <c r="AF55" s="903" t="s">
        <v>34</v>
      </c>
      <c r="AG55" s="903" t="s">
        <v>34</v>
      </c>
      <c r="AH55" s="903" t="s">
        <v>34</v>
      </c>
      <c r="AI55" s="152"/>
      <c r="AJ55" s="152"/>
      <c r="AK55" s="152"/>
      <c r="AL55" s="153"/>
    </row>
    <row r="56" spans="1:38" s="154" customFormat="1" ht="15.95" customHeight="1">
      <c r="A56" s="141" t="s">
        <v>564</v>
      </c>
      <c r="B56" s="141"/>
      <c r="C56" s="860" t="s">
        <v>1206</v>
      </c>
      <c r="D56" s="866" t="s">
        <v>1207</v>
      </c>
      <c r="E56" s="901">
        <v>9</v>
      </c>
      <c r="F56" s="901">
        <v>8</v>
      </c>
      <c r="G56" s="901">
        <v>5</v>
      </c>
      <c r="H56" s="901" t="s">
        <v>34</v>
      </c>
      <c r="I56" s="906">
        <v>3</v>
      </c>
      <c r="J56" s="906">
        <v>1</v>
      </c>
      <c r="K56" s="906" t="s">
        <v>34</v>
      </c>
      <c r="L56" s="906" t="s">
        <v>34</v>
      </c>
      <c r="M56" s="905" t="s">
        <v>34</v>
      </c>
      <c r="N56" s="901" t="s">
        <v>34</v>
      </c>
      <c r="O56" s="901">
        <v>5</v>
      </c>
      <c r="P56" s="901">
        <v>4</v>
      </c>
      <c r="Q56" s="901">
        <v>4</v>
      </c>
      <c r="R56" s="906" t="s">
        <v>34</v>
      </c>
      <c r="S56" s="906" t="s">
        <v>34</v>
      </c>
      <c r="T56" s="906">
        <v>1</v>
      </c>
      <c r="U56" s="906" t="s">
        <v>34</v>
      </c>
      <c r="V56" s="160" t="s">
        <v>34</v>
      </c>
      <c r="W56" s="901" t="s">
        <v>34</v>
      </c>
      <c r="X56" s="901" t="s">
        <v>34</v>
      </c>
      <c r="Y56" s="901">
        <v>4</v>
      </c>
      <c r="Z56" s="901">
        <v>4</v>
      </c>
      <c r="AA56" s="906">
        <v>1</v>
      </c>
      <c r="AB56" s="905" t="s">
        <v>34</v>
      </c>
      <c r="AC56" s="905">
        <v>3</v>
      </c>
      <c r="AD56" s="906" t="s">
        <v>34</v>
      </c>
      <c r="AE56" s="905" t="s">
        <v>34</v>
      </c>
      <c r="AF56" s="905" t="s">
        <v>34</v>
      </c>
      <c r="AG56" s="905" t="s">
        <v>34</v>
      </c>
      <c r="AH56" s="905" t="s">
        <v>34</v>
      </c>
      <c r="AI56" s="152"/>
      <c r="AJ56" s="152"/>
      <c r="AK56" s="152"/>
      <c r="AL56" s="153"/>
    </row>
    <row r="57" spans="1:38" s="154" customFormat="1" ht="15.95" customHeight="1">
      <c r="A57" s="141" t="s">
        <v>564</v>
      </c>
      <c r="B57" s="141"/>
      <c r="C57" s="860" t="s">
        <v>1208</v>
      </c>
      <c r="D57" s="866" t="s">
        <v>1209</v>
      </c>
      <c r="E57" s="901">
        <v>13</v>
      </c>
      <c r="F57" s="901">
        <v>13</v>
      </c>
      <c r="G57" s="901">
        <v>7</v>
      </c>
      <c r="H57" s="901" t="s">
        <v>34</v>
      </c>
      <c r="I57" s="902">
        <v>6</v>
      </c>
      <c r="J57" s="902" t="s">
        <v>34</v>
      </c>
      <c r="K57" s="902" t="s">
        <v>34</v>
      </c>
      <c r="L57" s="902" t="s">
        <v>34</v>
      </c>
      <c r="M57" s="905" t="s">
        <v>34</v>
      </c>
      <c r="N57" s="901" t="s">
        <v>34</v>
      </c>
      <c r="O57" s="901">
        <v>12</v>
      </c>
      <c r="P57" s="901">
        <v>12</v>
      </c>
      <c r="Q57" s="901">
        <v>7</v>
      </c>
      <c r="R57" s="902" t="s">
        <v>34</v>
      </c>
      <c r="S57" s="902">
        <v>5</v>
      </c>
      <c r="T57" s="902" t="s">
        <v>34</v>
      </c>
      <c r="U57" s="902" t="s">
        <v>34</v>
      </c>
      <c r="V57" s="160" t="s">
        <v>34</v>
      </c>
      <c r="W57" s="901" t="s">
        <v>34</v>
      </c>
      <c r="X57" s="901" t="s">
        <v>34</v>
      </c>
      <c r="Y57" s="901">
        <v>1</v>
      </c>
      <c r="Z57" s="901">
        <v>1</v>
      </c>
      <c r="AA57" s="902" t="s">
        <v>34</v>
      </c>
      <c r="AB57" s="903" t="s">
        <v>34</v>
      </c>
      <c r="AC57" s="903">
        <v>1</v>
      </c>
      <c r="AD57" s="902" t="s">
        <v>34</v>
      </c>
      <c r="AE57" s="905" t="s">
        <v>34</v>
      </c>
      <c r="AF57" s="905" t="s">
        <v>34</v>
      </c>
      <c r="AG57" s="905" t="s">
        <v>34</v>
      </c>
      <c r="AH57" s="905" t="s">
        <v>34</v>
      </c>
      <c r="AI57" s="152"/>
      <c r="AJ57" s="152"/>
      <c r="AK57" s="152"/>
      <c r="AL57" s="153"/>
    </row>
    <row r="58" spans="1:38" s="154" customFormat="1" ht="15.95" customHeight="1">
      <c r="A58" s="141" t="s">
        <v>564</v>
      </c>
      <c r="B58" s="141"/>
      <c r="C58" s="860" t="s">
        <v>1210</v>
      </c>
      <c r="D58" s="866" t="s">
        <v>1211</v>
      </c>
      <c r="E58" s="908">
        <v>13</v>
      </c>
      <c r="F58" s="907">
        <v>2</v>
      </c>
      <c r="G58" s="907">
        <v>1</v>
      </c>
      <c r="H58" s="907" t="s">
        <v>34</v>
      </c>
      <c r="I58" s="906">
        <v>1</v>
      </c>
      <c r="J58" s="906" t="s">
        <v>34</v>
      </c>
      <c r="K58" s="906" t="s">
        <v>34</v>
      </c>
      <c r="L58" s="906" t="s">
        <v>34</v>
      </c>
      <c r="M58" s="905" t="s">
        <v>34</v>
      </c>
      <c r="N58" s="907" t="s">
        <v>34</v>
      </c>
      <c r="O58" s="907">
        <v>7</v>
      </c>
      <c r="P58" s="907" t="s">
        <v>34</v>
      </c>
      <c r="Q58" s="907" t="s">
        <v>34</v>
      </c>
      <c r="R58" s="906" t="s">
        <v>34</v>
      </c>
      <c r="S58" s="906" t="s">
        <v>34</v>
      </c>
      <c r="T58" s="906" t="s">
        <v>34</v>
      </c>
      <c r="U58" s="906" t="s">
        <v>34</v>
      </c>
      <c r="V58" s="160" t="s">
        <v>34</v>
      </c>
      <c r="W58" s="907" t="s">
        <v>34</v>
      </c>
      <c r="X58" s="907" t="s">
        <v>34</v>
      </c>
      <c r="Y58" s="907">
        <v>6</v>
      </c>
      <c r="Z58" s="907">
        <v>2</v>
      </c>
      <c r="AA58" s="906">
        <v>1</v>
      </c>
      <c r="AB58" s="905" t="s">
        <v>34</v>
      </c>
      <c r="AC58" s="905">
        <v>1</v>
      </c>
      <c r="AD58" s="906" t="s">
        <v>34</v>
      </c>
      <c r="AE58" s="905" t="s">
        <v>34</v>
      </c>
      <c r="AF58" s="905" t="s">
        <v>34</v>
      </c>
      <c r="AG58" s="905" t="s">
        <v>34</v>
      </c>
      <c r="AH58" s="905" t="s">
        <v>34</v>
      </c>
      <c r="AI58" s="152"/>
      <c r="AJ58" s="152"/>
      <c r="AK58" s="152"/>
      <c r="AL58" s="153"/>
    </row>
    <row r="59" spans="1:38" s="154" customFormat="1" ht="15.95" customHeight="1">
      <c r="A59" s="141"/>
      <c r="B59" s="141"/>
      <c r="C59" s="860"/>
      <c r="D59" s="866" t="s">
        <v>1212</v>
      </c>
      <c r="E59" s="908"/>
      <c r="F59" s="907"/>
      <c r="G59" s="907"/>
      <c r="H59" s="907"/>
      <c r="I59" s="906"/>
      <c r="J59" s="906"/>
      <c r="K59" s="906"/>
      <c r="L59" s="906"/>
      <c r="M59" s="905"/>
      <c r="N59" s="907"/>
      <c r="O59" s="907"/>
      <c r="P59" s="907"/>
      <c r="Q59" s="907"/>
      <c r="R59" s="906"/>
      <c r="S59" s="906"/>
      <c r="T59" s="906"/>
      <c r="U59" s="906"/>
      <c r="V59" s="160"/>
      <c r="W59" s="907"/>
      <c r="X59" s="907"/>
      <c r="Y59" s="907"/>
      <c r="Z59" s="907"/>
      <c r="AA59" s="906"/>
      <c r="AB59" s="905"/>
      <c r="AC59" s="905"/>
      <c r="AD59" s="906"/>
      <c r="AE59" s="905"/>
      <c r="AF59" s="905"/>
      <c r="AG59" s="905"/>
      <c r="AH59" s="905"/>
      <c r="AI59" s="152"/>
      <c r="AJ59" s="152"/>
      <c r="AK59" s="152"/>
      <c r="AL59" s="153"/>
    </row>
    <row r="60" spans="1:38" s="154" customFormat="1" ht="15.95" customHeight="1">
      <c r="A60" s="141" t="s">
        <v>564</v>
      </c>
      <c r="B60" s="141"/>
      <c r="C60" s="141"/>
      <c r="D60" s="872" t="s">
        <v>1227</v>
      </c>
      <c r="E60" s="909">
        <v>19</v>
      </c>
      <c r="F60" s="901">
        <v>12</v>
      </c>
      <c r="G60" s="901">
        <v>10</v>
      </c>
      <c r="H60" s="901" t="s">
        <v>34</v>
      </c>
      <c r="I60" s="902">
        <v>2</v>
      </c>
      <c r="J60" s="902" t="s">
        <v>34</v>
      </c>
      <c r="K60" s="902" t="s">
        <v>34</v>
      </c>
      <c r="L60" s="902">
        <v>5</v>
      </c>
      <c r="M60" s="905">
        <v>2</v>
      </c>
      <c r="N60" s="901" t="s">
        <v>34</v>
      </c>
      <c r="O60" s="901">
        <v>14</v>
      </c>
      <c r="P60" s="901">
        <v>8</v>
      </c>
      <c r="Q60" s="901">
        <v>7</v>
      </c>
      <c r="R60" s="902" t="s">
        <v>34</v>
      </c>
      <c r="S60" s="902">
        <v>1</v>
      </c>
      <c r="T60" s="902" t="s">
        <v>34</v>
      </c>
      <c r="U60" s="902" t="s">
        <v>34</v>
      </c>
      <c r="V60" s="160">
        <v>5</v>
      </c>
      <c r="W60" s="901">
        <v>1</v>
      </c>
      <c r="X60" s="901" t="s">
        <v>34</v>
      </c>
      <c r="Y60" s="901">
        <v>5</v>
      </c>
      <c r="Z60" s="901">
        <v>4</v>
      </c>
      <c r="AA60" s="902">
        <v>3</v>
      </c>
      <c r="AB60" s="903" t="s">
        <v>34</v>
      </c>
      <c r="AC60" s="903">
        <v>1</v>
      </c>
      <c r="AD60" s="902" t="s">
        <v>34</v>
      </c>
      <c r="AE60" s="905" t="s">
        <v>34</v>
      </c>
      <c r="AF60" s="905" t="s">
        <v>34</v>
      </c>
      <c r="AG60" s="905">
        <v>1</v>
      </c>
      <c r="AH60" s="905" t="s">
        <v>34</v>
      </c>
      <c r="AI60" s="152"/>
      <c r="AJ60" s="152"/>
      <c r="AK60" s="152"/>
      <c r="AL60" s="153"/>
    </row>
    <row r="61" spans="1:38" s="154" customFormat="1" ht="15.95" customHeight="1">
      <c r="A61" s="141" t="s">
        <v>564</v>
      </c>
      <c r="B61" s="141"/>
      <c r="C61" s="141"/>
      <c r="D61" s="872" t="s">
        <v>1214</v>
      </c>
      <c r="E61" s="909">
        <v>7</v>
      </c>
      <c r="F61" s="901">
        <v>5</v>
      </c>
      <c r="G61" s="901">
        <v>2</v>
      </c>
      <c r="H61" s="901" t="s">
        <v>34</v>
      </c>
      <c r="I61" s="902">
        <v>3</v>
      </c>
      <c r="J61" s="902">
        <v>1</v>
      </c>
      <c r="K61" s="902" t="s">
        <v>34</v>
      </c>
      <c r="L61" s="902">
        <v>1</v>
      </c>
      <c r="M61" s="903" t="s">
        <v>34</v>
      </c>
      <c r="N61" s="901" t="s">
        <v>34</v>
      </c>
      <c r="O61" s="901">
        <v>5</v>
      </c>
      <c r="P61" s="901">
        <v>3</v>
      </c>
      <c r="Q61" s="901">
        <v>2</v>
      </c>
      <c r="R61" s="902" t="s">
        <v>34</v>
      </c>
      <c r="S61" s="902">
        <v>1</v>
      </c>
      <c r="T61" s="902">
        <v>1</v>
      </c>
      <c r="U61" s="902" t="s">
        <v>34</v>
      </c>
      <c r="V61" s="904">
        <v>1</v>
      </c>
      <c r="W61" s="901" t="s">
        <v>34</v>
      </c>
      <c r="X61" s="901" t="s">
        <v>34</v>
      </c>
      <c r="Y61" s="901">
        <v>2</v>
      </c>
      <c r="Z61" s="901">
        <v>2</v>
      </c>
      <c r="AA61" s="902" t="s">
        <v>34</v>
      </c>
      <c r="AB61" s="903" t="s">
        <v>34</v>
      </c>
      <c r="AC61" s="903">
        <v>2</v>
      </c>
      <c r="AD61" s="902" t="s">
        <v>34</v>
      </c>
      <c r="AE61" s="903" t="s">
        <v>34</v>
      </c>
      <c r="AF61" s="903" t="s">
        <v>34</v>
      </c>
      <c r="AG61" s="903" t="s">
        <v>34</v>
      </c>
      <c r="AH61" s="903" t="s">
        <v>34</v>
      </c>
      <c r="AI61" s="152"/>
      <c r="AJ61" s="152"/>
      <c r="AK61" s="152"/>
      <c r="AL61" s="153"/>
    </row>
    <row r="62" spans="1:38" s="154" customFormat="1" ht="15.95" customHeight="1">
      <c r="A62" s="141" t="s">
        <v>564</v>
      </c>
      <c r="B62" s="141"/>
      <c r="C62" s="141"/>
      <c r="D62" s="872" t="s">
        <v>1215</v>
      </c>
      <c r="E62" s="909">
        <v>102</v>
      </c>
      <c r="F62" s="901">
        <v>83</v>
      </c>
      <c r="G62" s="901">
        <v>44</v>
      </c>
      <c r="H62" s="901" t="s">
        <v>34</v>
      </c>
      <c r="I62" s="902">
        <v>39</v>
      </c>
      <c r="J62" s="902">
        <v>3</v>
      </c>
      <c r="K62" s="902">
        <v>4</v>
      </c>
      <c r="L62" s="902">
        <v>6</v>
      </c>
      <c r="M62" s="903">
        <v>4</v>
      </c>
      <c r="N62" s="901" t="s">
        <v>34</v>
      </c>
      <c r="O62" s="901">
        <v>54</v>
      </c>
      <c r="P62" s="901">
        <v>44</v>
      </c>
      <c r="Q62" s="901">
        <v>29</v>
      </c>
      <c r="R62" s="902" t="s">
        <v>34</v>
      </c>
      <c r="S62" s="902">
        <v>15</v>
      </c>
      <c r="T62" s="902">
        <v>3</v>
      </c>
      <c r="U62" s="902">
        <v>1</v>
      </c>
      <c r="V62" s="904">
        <v>4</v>
      </c>
      <c r="W62" s="901">
        <v>1</v>
      </c>
      <c r="X62" s="901" t="s">
        <v>34</v>
      </c>
      <c r="Y62" s="901">
        <v>48</v>
      </c>
      <c r="Z62" s="901">
        <v>39</v>
      </c>
      <c r="AA62" s="902">
        <v>15</v>
      </c>
      <c r="AB62" s="903" t="s">
        <v>34</v>
      </c>
      <c r="AC62" s="903">
        <v>24</v>
      </c>
      <c r="AD62" s="902" t="s">
        <v>34</v>
      </c>
      <c r="AE62" s="903">
        <v>3</v>
      </c>
      <c r="AF62" s="903">
        <v>2</v>
      </c>
      <c r="AG62" s="903">
        <v>3</v>
      </c>
      <c r="AH62" s="903" t="s">
        <v>34</v>
      </c>
      <c r="AI62" s="152"/>
      <c r="AJ62" s="152"/>
      <c r="AK62" s="152"/>
      <c r="AL62" s="153"/>
    </row>
    <row r="63" spans="1:38" s="882" customFormat="1" ht="6" customHeight="1">
      <c r="A63" s="925"/>
      <c r="B63" s="925"/>
      <c r="C63" s="925"/>
      <c r="D63" s="926"/>
      <c r="E63" s="910"/>
      <c r="F63" s="910"/>
      <c r="G63" s="910"/>
      <c r="H63" s="910"/>
      <c r="I63" s="911"/>
      <c r="J63" s="911"/>
      <c r="K63" s="911"/>
      <c r="L63" s="911"/>
      <c r="M63" s="912"/>
      <c r="N63" s="910"/>
      <c r="O63" s="910"/>
      <c r="P63" s="910"/>
      <c r="Q63" s="910"/>
      <c r="R63" s="911"/>
      <c r="S63" s="911"/>
      <c r="T63" s="911"/>
      <c r="U63" s="911"/>
      <c r="V63" s="913"/>
      <c r="W63" s="910"/>
      <c r="X63" s="910"/>
      <c r="Y63" s="910"/>
      <c r="Z63" s="910"/>
      <c r="AA63" s="911"/>
      <c r="AB63" s="912"/>
      <c r="AC63" s="912"/>
      <c r="AD63" s="911"/>
      <c r="AE63" s="912"/>
      <c r="AF63" s="912"/>
      <c r="AG63" s="912"/>
      <c r="AH63" s="912"/>
      <c r="AI63" s="880"/>
      <c r="AJ63" s="880"/>
      <c r="AK63" s="880"/>
      <c r="AL63" s="881"/>
    </row>
    <row r="64" spans="1:38" s="882" customFormat="1" ht="13.5" customHeight="1">
      <c r="A64" s="121"/>
      <c r="B64" s="121"/>
      <c r="C64" s="122" t="s">
        <v>1216</v>
      </c>
      <c r="D64" s="889" t="s">
        <v>1217</v>
      </c>
      <c r="E64" s="885"/>
      <c r="F64" s="890"/>
      <c r="G64" s="891"/>
      <c r="H64" s="885"/>
      <c r="I64" s="886"/>
      <c r="J64" s="886"/>
      <c r="K64" s="886"/>
      <c r="L64" s="886"/>
      <c r="M64" s="887"/>
      <c r="N64" s="885"/>
      <c r="O64" s="885"/>
      <c r="P64" s="885"/>
      <c r="Q64" s="885"/>
      <c r="R64" s="886"/>
      <c r="S64" s="886"/>
      <c r="T64" s="886"/>
      <c r="U64" s="886"/>
      <c r="V64" s="888"/>
      <c r="W64" s="885"/>
      <c r="X64" s="885"/>
      <c r="Y64" s="885"/>
      <c r="Z64" s="885"/>
      <c r="AA64" s="886"/>
      <c r="AB64" s="887"/>
      <c r="AC64" s="887"/>
      <c r="AD64" s="886"/>
      <c r="AE64" s="887"/>
      <c r="AF64" s="880"/>
      <c r="AG64" s="880"/>
      <c r="AH64" s="880"/>
      <c r="AI64" s="880"/>
      <c r="AJ64" s="880"/>
      <c r="AK64" s="880"/>
      <c r="AL64" s="881"/>
    </row>
    <row r="65" spans="4:64" ht="17.25" customHeight="1"/>
    <row r="66" spans="4:64" ht="17.25" customHeight="1"/>
    <row r="67" spans="4:64" s="892" customFormat="1" ht="17.25" customHeight="1">
      <c r="D67" s="4"/>
      <c r="E67" s="893"/>
      <c r="F67" s="893"/>
      <c r="G67" s="893"/>
      <c r="H67" s="893"/>
      <c r="I67" s="893"/>
      <c r="J67" s="893"/>
      <c r="K67" s="893"/>
      <c r="L67" s="893"/>
      <c r="M67" s="893"/>
      <c r="N67" s="893"/>
      <c r="O67" s="893"/>
      <c r="P67" s="893"/>
      <c r="Q67" s="893"/>
      <c r="R67" s="893"/>
      <c r="S67" s="893"/>
      <c r="T67" s="893"/>
      <c r="U67" s="893"/>
      <c r="V67" s="893"/>
      <c r="W67" s="893"/>
      <c r="X67" s="893"/>
      <c r="Y67" s="893"/>
      <c r="Z67" s="893"/>
      <c r="AA67" s="893"/>
      <c r="AB67" s="893"/>
      <c r="AC67" s="893"/>
      <c r="AD67" s="893"/>
      <c r="AE67" s="893"/>
      <c r="AF67" s="893"/>
      <c r="AG67" s="893"/>
      <c r="AH67" s="893"/>
      <c r="AI67" s="893"/>
      <c r="AJ67" s="893"/>
      <c r="AK67" s="893"/>
      <c r="AL67" s="893"/>
      <c r="AM67" s="893"/>
      <c r="AN67" s="893"/>
      <c r="AO67" s="893"/>
      <c r="AP67" s="893"/>
      <c r="AQ67" s="893"/>
      <c r="AR67" s="893"/>
      <c r="AS67" s="893"/>
      <c r="AT67" s="893"/>
      <c r="AU67" s="893"/>
      <c r="AV67" s="893"/>
      <c r="AW67" s="893"/>
      <c r="AX67" s="893"/>
      <c r="AY67" s="893"/>
      <c r="AZ67" s="893"/>
      <c r="BA67" s="893"/>
      <c r="BB67" s="893"/>
      <c r="BC67" s="893"/>
      <c r="BD67" s="893"/>
      <c r="BE67" s="893"/>
      <c r="BF67" s="893"/>
      <c r="BG67" s="893"/>
      <c r="BH67" s="893"/>
      <c r="BI67" s="893"/>
      <c r="BJ67" s="893"/>
      <c r="BK67" s="893"/>
      <c r="BL67" s="893"/>
    </row>
    <row r="68" spans="4:64" s="892" customFormat="1" ht="17.25" customHeight="1">
      <c r="D68" s="4"/>
      <c r="E68" s="893"/>
      <c r="F68" s="893"/>
      <c r="G68" s="893"/>
      <c r="H68" s="893"/>
      <c r="I68" s="893"/>
      <c r="J68" s="893"/>
      <c r="K68" s="893"/>
      <c r="L68" s="893"/>
      <c r="M68" s="893"/>
      <c r="N68" s="893"/>
      <c r="O68" s="893"/>
      <c r="P68" s="893"/>
      <c r="Q68" s="893"/>
      <c r="R68" s="893"/>
      <c r="S68" s="893"/>
      <c r="T68" s="893"/>
      <c r="U68" s="893"/>
      <c r="V68" s="893"/>
      <c r="W68" s="893"/>
      <c r="X68" s="893"/>
      <c r="Y68" s="893"/>
      <c r="Z68" s="893"/>
      <c r="AA68" s="893"/>
      <c r="AB68" s="893"/>
      <c r="AC68" s="893"/>
      <c r="AD68" s="893"/>
      <c r="AE68" s="893"/>
      <c r="AF68" s="893"/>
      <c r="AG68" s="893"/>
      <c r="AH68" s="893"/>
      <c r="AI68" s="893"/>
      <c r="AJ68" s="893"/>
      <c r="AK68" s="893"/>
      <c r="AL68" s="893"/>
      <c r="AM68" s="893"/>
      <c r="AN68" s="893"/>
      <c r="AO68" s="893"/>
      <c r="AP68" s="893"/>
      <c r="AQ68" s="893"/>
      <c r="AR68" s="893"/>
      <c r="AS68" s="893"/>
      <c r="AT68" s="893"/>
      <c r="AU68" s="893"/>
      <c r="AV68" s="893"/>
      <c r="AW68" s="893"/>
      <c r="AX68" s="893"/>
      <c r="AY68" s="893"/>
      <c r="AZ68" s="893"/>
      <c r="BA68" s="893"/>
      <c r="BB68" s="893"/>
      <c r="BC68" s="893"/>
      <c r="BD68" s="893"/>
      <c r="BE68" s="893"/>
      <c r="BF68" s="893"/>
      <c r="BG68" s="893"/>
      <c r="BH68" s="893"/>
      <c r="BI68" s="893"/>
      <c r="BJ68" s="893"/>
      <c r="BK68" s="893"/>
      <c r="BL68" s="893"/>
    </row>
    <row r="69" spans="4:64" s="892" customFormat="1" ht="12" customHeight="1">
      <c r="D69" s="4"/>
      <c r="E69" s="893"/>
      <c r="F69" s="893"/>
      <c r="G69" s="893"/>
      <c r="H69" s="893"/>
      <c r="I69" s="893"/>
      <c r="J69" s="893"/>
      <c r="K69" s="893"/>
      <c r="L69" s="893"/>
      <c r="M69" s="893"/>
      <c r="N69" s="893"/>
      <c r="O69" s="893"/>
      <c r="P69" s="893"/>
      <c r="Q69" s="893"/>
      <c r="R69" s="893"/>
      <c r="S69" s="893"/>
      <c r="T69" s="893"/>
      <c r="U69" s="893"/>
      <c r="V69" s="893"/>
      <c r="W69" s="893"/>
      <c r="X69" s="893"/>
      <c r="Y69" s="893"/>
      <c r="Z69" s="893"/>
      <c r="AA69" s="893"/>
      <c r="AB69" s="893"/>
      <c r="AC69" s="893"/>
      <c r="AD69" s="893"/>
      <c r="AE69" s="893"/>
      <c r="AF69" s="893"/>
      <c r="AG69" s="893"/>
      <c r="AH69" s="893"/>
      <c r="AI69" s="893"/>
      <c r="AJ69" s="893"/>
      <c r="AK69" s="893"/>
      <c r="AL69" s="893"/>
      <c r="AM69" s="893"/>
      <c r="AN69" s="893"/>
      <c r="AO69" s="893"/>
      <c r="AP69" s="893"/>
      <c r="AQ69" s="893"/>
      <c r="AR69" s="893"/>
      <c r="AS69" s="893"/>
      <c r="AT69" s="893"/>
      <c r="AU69" s="893"/>
      <c r="AV69" s="893"/>
      <c r="AW69" s="893"/>
      <c r="AX69" s="893"/>
      <c r="AY69" s="893"/>
      <c r="AZ69" s="893"/>
      <c r="BA69" s="893"/>
      <c r="BB69" s="893"/>
      <c r="BC69" s="893"/>
      <c r="BD69" s="893"/>
      <c r="BE69" s="893"/>
      <c r="BF69" s="893"/>
      <c r="BG69" s="893"/>
      <c r="BH69" s="893"/>
      <c r="BI69" s="893"/>
      <c r="BJ69" s="893"/>
      <c r="BK69" s="893"/>
      <c r="BL69" s="893"/>
    </row>
    <row r="70" spans="4:64" s="892" customFormat="1" ht="15" customHeight="1">
      <c r="D70" s="4"/>
      <c r="E70" s="893"/>
      <c r="F70" s="893"/>
      <c r="G70" s="893"/>
      <c r="H70" s="893"/>
      <c r="I70" s="893"/>
      <c r="J70" s="893"/>
      <c r="K70" s="893"/>
      <c r="L70" s="893"/>
      <c r="M70" s="893"/>
      <c r="N70" s="893"/>
      <c r="O70" s="893"/>
      <c r="P70" s="893"/>
      <c r="Q70" s="893"/>
      <c r="R70" s="893"/>
      <c r="S70" s="893"/>
      <c r="T70" s="893"/>
      <c r="U70" s="893"/>
      <c r="V70" s="893"/>
      <c r="W70" s="893"/>
      <c r="X70" s="893"/>
      <c r="Y70" s="893"/>
      <c r="Z70" s="893"/>
      <c r="AA70" s="893"/>
      <c r="AB70" s="893"/>
      <c r="AC70" s="893"/>
      <c r="AD70" s="893"/>
      <c r="AE70" s="893"/>
      <c r="AF70" s="893"/>
      <c r="AG70" s="893"/>
      <c r="AH70" s="893"/>
      <c r="AI70" s="893"/>
      <c r="AJ70" s="893"/>
      <c r="AK70" s="893"/>
      <c r="AL70" s="893"/>
      <c r="AM70" s="893"/>
      <c r="AN70" s="893"/>
      <c r="AO70" s="893"/>
      <c r="AP70" s="893"/>
      <c r="AQ70" s="893"/>
      <c r="AR70" s="893"/>
      <c r="AS70" s="893"/>
      <c r="AT70" s="893"/>
      <c r="AU70" s="893"/>
      <c r="AV70" s="893"/>
      <c r="AW70" s="893"/>
      <c r="AX70" s="893"/>
      <c r="AY70" s="893"/>
      <c r="AZ70" s="893"/>
      <c r="BA70" s="893"/>
      <c r="BB70" s="893"/>
      <c r="BC70" s="893"/>
      <c r="BD70" s="893"/>
      <c r="BE70" s="893"/>
      <c r="BF70" s="893"/>
      <c r="BG70" s="893"/>
      <c r="BH70" s="893"/>
      <c r="BI70" s="893"/>
      <c r="BJ70" s="893"/>
      <c r="BK70" s="893"/>
      <c r="BL70" s="893"/>
    </row>
    <row r="71" spans="4:64" s="892" customFormat="1" ht="15" customHeight="1">
      <c r="D71" s="4"/>
      <c r="E71" s="893"/>
      <c r="F71" s="893"/>
      <c r="G71" s="893"/>
      <c r="H71" s="893"/>
      <c r="I71" s="893"/>
      <c r="J71" s="893"/>
      <c r="K71" s="893"/>
      <c r="L71" s="893"/>
      <c r="M71" s="893"/>
      <c r="N71" s="893"/>
      <c r="O71" s="893"/>
      <c r="P71" s="893"/>
      <c r="Q71" s="893"/>
      <c r="R71" s="893"/>
      <c r="S71" s="893"/>
      <c r="T71" s="893"/>
      <c r="U71" s="893"/>
      <c r="V71" s="893"/>
      <c r="W71" s="893"/>
      <c r="X71" s="893"/>
      <c r="Y71" s="893"/>
      <c r="Z71" s="893"/>
      <c r="AA71" s="893"/>
      <c r="AB71" s="893"/>
      <c r="AC71" s="893"/>
      <c r="AD71" s="893"/>
      <c r="AE71" s="893"/>
      <c r="AF71" s="893"/>
      <c r="AG71" s="893"/>
      <c r="AH71" s="893"/>
      <c r="AI71" s="893"/>
      <c r="AJ71" s="893"/>
      <c r="AK71" s="893"/>
      <c r="AL71" s="893"/>
      <c r="AM71" s="893"/>
      <c r="AN71" s="893"/>
      <c r="AO71" s="893"/>
      <c r="AP71" s="893"/>
      <c r="AQ71" s="893"/>
      <c r="AR71" s="893"/>
      <c r="AS71" s="893"/>
      <c r="AT71" s="893"/>
      <c r="AU71" s="893"/>
      <c r="AV71" s="893"/>
      <c r="AW71" s="893"/>
      <c r="AX71" s="893"/>
      <c r="AY71" s="893"/>
      <c r="AZ71" s="893"/>
      <c r="BA71" s="893"/>
      <c r="BB71" s="893"/>
      <c r="BC71" s="893"/>
      <c r="BD71" s="893"/>
      <c r="BE71" s="893"/>
      <c r="BF71" s="893"/>
      <c r="BG71" s="893"/>
      <c r="BH71" s="893"/>
      <c r="BI71" s="893"/>
      <c r="BJ71" s="893"/>
      <c r="BK71" s="893"/>
      <c r="BL71" s="893"/>
    </row>
    <row r="72" spans="4:64" s="892" customFormat="1" ht="45.75" customHeight="1">
      <c r="D72" s="4"/>
      <c r="E72" s="893"/>
      <c r="F72" s="893"/>
      <c r="G72" s="893"/>
      <c r="H72" s="893"/>
      <c r="I72" s="893"/>
      <c r="J72" s="893"/>
      <c r="K72" s="893"/>
      <c r="L72" s="893"/>
      <c r="M72" s="893"/>
      <c r="N72" s="893"/>
      <c r="O72" s="893"/>
      <c r="P72" s="893"/>
      <c r="Q72" s="893"/>
      <c r="R72" s="893"/>
      <c r="S72" s="893"/>
      <c r="T72" s="893"/>
      <c r="U72" s="893"/>
      <c r="V72" s="893"/>
      <c r="W72" s="893"/>
      <c r="X72" s="893"/>
      <c r="Y72" s="893"/>
      <c r="Z72" s="893"/>
      <c r="AA72" s="893"/>
      <c r="AB72" s="893"/>
      <c r="AC72" s="893"/>
      <c r="AD72" s="893"/>
      <c r="AE72" s="893"/>
      <c r="AF72" s="893"/>
      <c r="AG72" s="893"/>
      <c r="AH72" s="893"/>
      <c r="AI72" s="893"/>
      <c r="AJ72" s="893"/>
      <c r="AK72" s="893"/>
      <c r="AL72" s="893"/>
      <c r="AM72" s="893"/>
      <c r="AN72" s="893"/>
      <c r="AO72" s="893"/>
      <c r="AP72" s="893"/>
      <c r="AQ72" s="893"/>
      <c r="AR72" s="893"/>
      <c r="AS72" s="893"/>
      <c r="AT72" s="893"/>
      <c r="AU72" s="893"/>
      <c r="AV72" s="893"/>
      <c r="AW72" s="893"/>
      <c r="AX72" s="893"/>
      <c r="AY72" s="893"/>
      <c r="AZ72" s="893"/>
      <c r="BA72" s="893"/>
      <c r="BB72" s="893"/>
      <c r="BC72" s="893"/>
      <c r="BD72" s="893"/>
      <c r="BE72" s="893"/>
      <c r="BF72" s="893"/>
      <c r="BG72" s="893"/>
      <c r="BH72" s="893"/>
      <c r="BI72" s="893"/>
      <c r="BJ72" s="893"/>
      <c r="BK72" s="893"/>
      <c r="BL72" s="893"/>
    </row>
    <row r="73" spans="4:64" s="892" customFormat="1" ht="49.5" customHeight="1">
      <c r="D73" s="4"/>
      <c r="E73" s="893"/>
      <c r="F73" s="893"/>
      <c r="G73" s="893"/>
      <c r="H73" s="893"/>
      <c r="I73" s="893"/>
      <c r="J73" s="893"/>
      <c r="K73" s="893"/>
      <c r="L73" s="893"/>
      <c r="M73" s="893"/>
      <c r="N73" s="893"/>
      <c r="O73" s="893"/>
      <c r="P73" s="893"/>
      <c r="Q73" s="893"/>
      <c r="R73" s="893"/>
      <c r="S73" s="893"/>
      <c r="T73" s="893"/>
      <c r="U73" s="893"/>
      <c r="V73" s="893"/>
      <c r="W73" s="893"/>
      <c r="X73" s="893"/>
      <c r="Y73" s="893"/>
      <c r="Z73" s="893"/>
      <c r="AA73" s="893"/>
      <c r="AB73" s="893"/>
      <c r="AC73" s="893"/>
      <c r="AD73" s="893"/>
      <c r="AE73" s="893"/>
      <c r="AF73" s="893"/>
      <c r="AG73" s="893"/>
      <c r="AH73" s="893"/>
      <c r="AI73" s="893"/>
      <c r="AJ73" s="893"/>
      <c r="AK73" s="893"/>
      <c r="AL73" s="893"/>
      <c r="AM73" s="893"/>
      <c r="AN73" s="893"/>
      <c r="AO73" s="893"/>
      <c r="AP73" s="893"/>
      <c r="AQ73" s="893"/>
      <c r="AR73" s="893"/>
      <c r="AS73" s="893"/>
      <c r="AT73" s="893"/>
      <c r="AU73" s="893"/>
      <c r="AV73" s="893"/>
      <c r="AW73" s="893"/>
      <c r="AX73" s="893"/>
      <c r="AY73" s="893"/>
      <c r="AZ73" s="893"/>
      <c r="BA73" s="893"/>
      <c r="BB73" s="893"/>
      <c r="BC73" s="893"/>
      <c r="BD73" s="893"/>
      <c r="BE73" s="893"/>
      <c r="BF73" s="893"/>
      <c r="BG73" s="893"/>
      <c r="BH73" s="893"/>
      <c r="BI73" s="893"/>
      <c r="BJ73" s="893"/>
      <c r="BK73" s="893"/>
      <c r="BL73" s="893"/>
    </row>
    <row r="74" spans="4:64" s="892" customFormat="1" ht="12.75" customHeight="1">
      <c r="D74" s="4"/>
      <c r="E74" s="893"/>
      <c r="F74" s="893"/>
      <c r="G74" s="893"/>
      <c r="H74" s="893"/>
      <c r="I74" s="893"/>
      <c r="J74" s="893"/>
      <c r="K74" s="893"/>
      <c r="L74" s="893"/>
      <c r="M74" s="893"/>
      <c r="N74" s="893"/>
      <c r="O74" s="893"/>
      <c r="P74" s="893"/>
      <c r="Q74" s="893"/>
      <c r="R74" s="893"/>
      <c r="S74" s="893"/>
      <c r="T74" s="893"/>
      <c r="U74" s="893"/>
      <c r="V74" s="893"/>
      <c r="W74" s="893"/>
      <c r="X74" s="893"/>
      <c r="Y74" s="893"/>
      <c r="Z74" s="893"/>
      <c r="AA74" s="893"/>
      <c r="AB74" s="893"/>
      <c r="AC74" s="893"/>
      <c r="AD74" s="893"/>
      <c r="AE74" s="893"/>
      <c r="AF74" s="893"/>
      <c r="AG74" s="893"/>
      <c r="AH74" s="893"/>
      <c r="AI74" s="893"/>
      <c r="AJ74" s="893"/>
      <c r="AK74" s="893"/>
      <c r="AL74" s="893"/>
      <c r="AM74" s="893"/>
      <c r="AN74" s="893"/>
      <c r="AO74" s="893"/>
      <c r="AP74" s="893"/>
      <c r="AQ74" s="893"/>
      <c r="AR74" s="893"/>
      <c r="AS74" s="893"/>
      <c r="AT74" s="893"/>
      <c r="AU74" s="893"/>
      <c r="AV74" s="893"/>
      <c r="AW74" s="893"/>
      <c r="AX74" s="893"/>
      <c r="AY74" s="893"/>
      <c r="AZ74" s="893"/>
      <c r="BA74" s="893"/>
      <c r="BB74" s="893"/>
      <c r="BC74" s="893"/>
      <c r="BD74" s="893"/>
      <c r="BE74" s="893"/>
      <c r="BF74" s="893"/>
      <c r="BG74" s="893"/>
      <c r="BH74" s="893"/>
      <c r="BI74" s="893"/>
      <c r="BJ74" s="893"/>
      <c r="BK74" s="893"/>
      <c r="BL74" s="893"/>
    </row>
    <row r="75" spans="4:64" s="892" customFormat="1" ht="11.1" customHeight="1">
      <c r="D75" s="4"/>
      <c r="E75" s="893"/>
      <c r="F75" s="893"/>
      <c r="G75" s="893"/>
      <c r="H75" s="893"/>
      <c r="I75" s="893"/>
      <c r="J75" s="893"/>
      <c r="K75" s="893"/>
      <c r="L75" s="893"/>
      <c r="M75" s="893"/>
      <c r="N75" s="893"/>
      <c r="O75" s="893"/>
      <c r="P75" s="893"/>
      <c r="Q75" s="893"/>
      <c r="R75" s="893"/>
      <c r="S75" s="893"/>
      <c r="T75" s="893"/>
      <c r="U75" s="893"/>
      <c r="V75" s="893"/>
      <c r="W75" s="893"/>
      <c r="X75" s="893"/>
      <c r="Y75" s="893"/>
      <c r="Z75" s="893"/>
      <c r="AA75" s="893"/>
      <c r="AB75" s="893"/>
      <c r="AC75" s="893"/>
      <c r="AD75" s="893"/>
      <c r="AE75" s="893"/>
      <c r="AF75" s="893"/>
      <c r="AG75" s="893"/>
      <c r="AH75" s="893"/>
      <c r="AI75" s="893"/>
      <c r="AJ75" s="893"/>
      <c r="AK75" s="893"/>
      <c r="AL75" s="893"/>
      <c r="AM75" s="893"/>
      <c r="AN75" s="893"/>
      <c r="AO75" s="893"/>
      <c r="AP75" s="893"/>
      <c r="AQ75" s="893"/>
      <c r="AR75" s="893"/>
      <c r="AS75" s="893"/>
      <c r="AT75" s="893"/>
      <c r="AU75" s="893"/>
      <c r="AV75" s="893"/>
      <c r="AW75" s="893"/>
      <c r="AX75" s="893"/>
      <c r="AY75" s="893"/>
      <c r="AZ75" s="893"/>
      <c r="BA75" s="893"/>
      <c r="BB75" s="893"/>
      <c r="BC75" s="893"/>
      <c r="BD75" s="893"/>
      <c r="BE75" s="893"/>
      <c r="BF75" s="893"/>
      <c r="BG75" s="893"/>
      <c r="BH75" s="893"/>
      <c r="BI75" s="893"/>
      <c r="BJ75" s="893"/>
      <c r="BK75" s="893"/>
      <c r="BL75" s="893"/>
    </row>
    <row r="76" spans="4:64" s="892" customFormat="1" ht="24" customHeight="1">
      <c r="D76" s="4"/>
      <c r="E76" s="893"/>
      <c r="F76" s="893"/>
      <c r="G76" s="893"/>
      <c r="H76" s="893"/>
      <c r="I76" s="893"/>
      <c r="J76" s="893"/>
      <c r="K76" s="893"/>
      <c r="L76" s="893"/>
      <c r="M76" s="893"/>
      <c r="N76" s="893"/>
      <c r="O76" s="893"/>
      <c r="P76" s="893"/>
      <c r="Q76" s="893"/>
      <c r="R76" s="893"/>
      <c r="S76" s="893"/>
      <c r="T76" s="893"/>
      <c r="U76" s="893"/>
      <c r="V76" s="893"/>
      <c r="W76" s="893"/>
      <c r="X76" s="893"/>
      <c r="Y76" s="893"/>
      <c r="Z76" s="893"/>
      <c r="AA76" s="893"/>
      <c r="AB76" s="893"/>
      <c r="AC76" s="893"/>
      <c r="AD76" s="893"/>
      <c r="AE76" s="893"/>
      <c r="AF76" s="893"/>
      <c r="AG76" s="893"/>
      <c r="AH76" s="893"/>
      <c r="AI76" s="893"/>
      <c r="AJ76" s="893"/>
      <c r="AK76" s="893"/>
      <c r="AL76" s="893"/>
      <c r="AM76" s="893"/>
      <c r="AN76" s="893"/>
      <c r="AO76" s="893"/>
      <c r="AP76" s="893"/>
      <c r="AQ76" s="893"/>
      <c r="AR76" s="893"/>
      <c r="AS76" s="893"/>
      <c r="AT76" s="893"/>
      <c r="AU76" s="893"/>
      <c r="AV76" s="893"/>
      <c r="AW76" s="893"/>
      <c r="AX76" s="893"/>
      <c r="AY76" s="893"/>
      <c r="AZ76" s="893"/>
      <c r="BA76" s="893"/>
      <c r="BB76" s="893"/>
      <c r="BC76" s="893"/>
      <c r="BD76" s="893"/>
      <c r="BE76" s="893"/>
      <c r="BF76" s="893"/>
      <c r="BG76" s="893"/>
      <c r="BH76" s="893"/>
      <c r="BI76" s="893"/>
      <c r="BJ76" s="893"/>
      <c r="BK76" s="893"/>
      <c r="BL76" s="893"/>
    </row>
    <row r="77" spans="4:64" s="892" customFormat="1" ht="11.1" customHeight="1">
      <c r="D77" s="4"/>
      <c r="E77" s="893"/>
      <c r="F77" s="893"/>
      <c r="G77" s="893"/>
      <c r="H77" s="893"/>
      <c r="I77" s="893"/>
      <c r="J77" s="893"/>
      <c r="K77" s="893"/>
      <c r="L77" s="893"/>
      <c r="M77" s="893"/>
      <c r="N77" s="893"/>
      <c r="O77" s="893"/>
      <c r="P77" s="893"/>
      <c r="Q77" s="893"/>
      <c r="R77" s="893"/>
      <c r="S77" s="893"/>
      <c r="T77" s="893"/>
      <c r="U77" s="893"/>
      <c r="V77" s="893"/>
      <c r="W77" s="893"/>
      <c r="X77" s="893"/>
      <c r="Y77" s="893"/>
      <c r="Z77" s="893"/>
      <c r="AA77" s="893"/>
      <c r="AB77" s="893"/>
      <c r="AC77" s="893"/>
      <c r="AD77" s="893"/>
      <c r="AE77" s="893"/>
      <c r="AF77" s="893"/>
      <c r="AG77" s="893"/>
      <c r="AH77" s="893"/>
      <c r="AI77" s="893"/>
      <c r="AJ77" s="893"/>
      <c r="AK77" s="893"/>
      <c r="AL77" s="893"/>
      <c r="AM77" s="893"/>
      <c r="AN77" s="893"/>
      <c r="AO77" s="893"/>
      <c r="AP77" s="893"/>
      <c r="AQ77" s="893"/>
      <c r="AR77" s="893"/>
      <c r="AS77" s="893"/>
      <c r="AT77" s="893"/>
      <c r="AU77" s="893"/>
      <c r="AV77" s="893"/>
      <c r="AW77" s="893"/>
      <c r="AX77" s="893"/>
      <c r="AY77" s="893"/>
      <c r="AZ77" s="893"/>
      <c r="BA77" s="893"/>
      <c r="BB77" s="893"/>
      <c r="BC77" s="893"/>
      <c r="BD77" s="893"/>
      <c r="BE77" s="893"/>
      <c r="BF77" s="893"/>
      <c r="BG77" s="893"/>
      <c r="BH77" s="893"/>
      <c r="BI77" s="893"/>
      <c r="BJ77" s="893"/>
      <c r="BK77" s="893"/>
      <c r="BL77" s="893"/>
    </row>
    <row r="78" spans="4:64" s="892" customFormat="1" ht="12.75" customHeight="1">
      <c r="D78" s="4"/>
      <c r="E78" s="893"/>
      <c r="F78" s="893"/>
      <c r="G78" s="893"/>
      <c r="H78" s="893"/>
      <c r="I78" s="893"/>
      <c r="J78" s="893"/>
      <c r="K78" s="893"/>
      <c r="L78" s="893"/>
      <c r="M78" s="893"/>
      <c r="N78" s="893"/>
      <c r="O78" s="893"/>
      <c r="P78" s="893"/>
      <c r="Q78" s="893"/>
      <c r="R78" s="893"/>
      <c r="S78" s="893"/>
      <c r="T78" s="893"/>
      <c r="U78" s="893"/>
      <c r="V78" s="893"/>
      <c r="W78" s="893"/>
      <c r="X78" s="893"/>
      <c r="Y78" s="893"/>
      <c r="Z78" s="893"/>
      <c r="AA78" s="893"/>
      <c r="AB78" s="893"/>
      <c r="AC78" s="893"/>
      <c r="AD78" s="893"/>
      <c r="AE78" s="893"/>
      <c r="AF78" s="893"/>
      <c r="AG78" s="893"/>
      <c r="AH78" s="893"/>
      <c r="AI78" s="893"/>
      <c r="AJ78" s="893"/>
      <c r="AK78" s="893"/>
      <c r="AL78" s="893"/>
      <c r="AM78" s="893"/>
      <c r="AN78" s="893"/>
      <c r="AO78" s="893"/>
      <c r="AP78" s="893"/>
      <c r="AQ78" s="893"/>
      <c r="AR78" s="893"/>
      <c r="AS78" s="893"/>
      <c r="AT78" s="893"/>
      <c r="AU78" s="893"/>
      <c r="AV78" s="893"/>
      <c r="AW78" s="893"/>
      <c r="AX78" s="893"/>
      <c r="AY78" s="893"/>
      <c r="AZ78" s="893"/>
      <c r="BA78" s="893"/>
      <c r="BB78" s="893"/>
      <c r="BC78" s="893"/>
      <c r="BD78" s="893"/>
      <c r="BE78" s="893"/>
      <c r="BF78" s="893"/>
      <c r="BG78" s="893"/>
      <c r="BH78" s="893"/>
      <c r="BI78" s="893"/>
      <c r="BJ78" s="893"/>
      <c r="BK78" s="893"/>
      <c r="BL78" s="893"/>
    </row>
    <row r="79" spans="4:64" s="892" customFormat="1" ht="11.1" customHeight="1">
      <c r="D79" s="4"/>
      <c r="E79" s="893"/>
      <c r="F79" s="893"/>
      <c r="G79" s="893"/>
      <c r="H79" s="893"/>
      <c r="I79" s="893"/>
      <c r="J79" s="893"/>
      <c r="K79" s="893"/>
      <c r="L79" s="893"/>
      <c r="M79" s="893"/>
      <c r="N79" s="893"/>
      <c r="O79" s="893"/>
      <c r="P79" s="893"/>
      <c r="Q79" s="893"/>
      <c r="R79" s="893"/>
      <c r="S79" s="893"/>
      <c r="T79" s="893"/>
      <c r="U79" s="893"/>
      <c r="V79" s="893"/>
      <c r="W79" s="893"/>
      <c r="X79" s="893"/>
      <c r="Y79" s="893"/>
      <c r="Z79" s="893"/>
      <c r="AA79" s="893"/>
      <c r="AB79" s="893"/>
      <c r="AC79" s="893"/>
      <c r="AD79" s="893"/>
      <c r="AE79" s="893"/>
      <c r="AF79" s="893"/>
      <c r="AG79" s="893"/>
      <c r="AH79" s="893"/>
      <c r="AI79" s="893"/>
      <c r="AJ79" s="893"/>
      <c r="AK79" s="893"/>
      <c r="AL79" s="893"/>
      <c r="AM79" s="893"/>
      <c r="AN79" s="893"/>
      <c r="AO79" s="893"/>
      <c r="AP79" s="893"/>
      <c r="AQ79" s="893"/>
      <c r="AR79" s="893"/>
      <c r="AS79" s="893"/>
      <c r="AT79" s="893"/>
      <c r="AU79" s="893"/>
      <c r="AV79" s="893"/>
      <c r="AW79" s="893"/>
      <c r="AX79" s="893"/>
      <c r="AY79" s="893"/>
      <c r="AZ79" s="893"/>
      <c r="BA79" s="893"/>
      <c r="BB79" s="893"/>
      <c r="BC79" s="893"/>
      <c r="BD79" s="893"/>
      <c r="BE79" s="893"/>
      <c r="BF79" s="893"/>
      <c r="BG79" s="893"/>
      <c r="BH79" s="893"/>
      <c r="BI79" s="893"/>
      <c r="BJ79" s="893"/>
      <c r="BK79" s="893"/>
      <c r="BL79" s="893"/>
    </row>
    <row r="80" spans="4:64" s="892" customFormat="1" ht="12.75" customHeight="1">
      <c r="D80" s="4"/>
      <c r="E80" s="893"/>
      <c r="F80" s="893"/>
      <c r="G80" s="893"/>
      <c r="H80" s="893"/>
      <c r="I80" s="893"/>
      <c r="J80" s="893"/>
      <c r="K80" s="893"/>
      <c r="L80" s="893"/>
      <c r="M80" s="893"/>
      <c r="N80" s="893"/>
      <c r="O80" s="893"/>
      <c r="P80" s="893"/>
      <c r="Q80" s="893"/>
      <c r="R80" s="893"/>
      <c r="S80" s="893"/>
      <c r="T80" s="893"/>
      <c r="U80" s="893"/>
      <c r="V80" s="893"/>
      <c r="W80" s="893"/>
      <c r="X80" s="893"/>
      <c r="Y80" s="893"/>
      <c r="Z80" s="893"/>
      <c r="AA80" s="893"/>
      <c r="AB80" s="893"/>
      <c r="AC80" s="893"/>
      <c r="AD80" s="893"/>
      <c r="AE80" s="893"/>
      <c r="AF80" s="893"/>
      <c r="AG80" s="893"/>
      <c r="AH80" s="893"/>
      <c r="AI80" s="893"/>
      <c r="AJ80" s="893"/>
      <c r="AK80" s="893"/>
      <c r="AL80" s="893"/>
      <c r="AM80" s="893"/>
      <c r="AN80" s="893"/>
      <c r="AO80" s="893"/>
      <c r="AP80" s="893"/>
      <c r="AQ80" s="893"/>
      <c r="AR80" s="893"/>
      <c r="AS80" s="893"/>
      <c r="AT80" s="893"/>
      <c r="AU80" s="893"/>
      <c r="AV80" s="893"/>
      <c r="AW80" s="893"/>
      <c r="AX80" s="893"/>
      <c r="AY80" s="893"/>
      <c r="AZ80" s="893"/>
      <c r="BA80" s="893"/>
      <c r="BB80" s="893"/>
      <c r="BC80" s="893"/>
      <c r="BD80" s="893"/>
      <c r="BE80" s="893"/>
      <c r="BF80" s="893"/>
      <c r="BG80" s="893"/>
      <c r="BH80" s="893"/>
      <c r="BI80" s="893"/>
      <c r="BJ80" s="893"/>
      <c r="BK80" s="893"/>
      <c r="BL80" s="893"/>
    </row>
    <row r="81" spans="4:64" s="892" customFormat="1" ht="12.75" customHeight="1">
      <c r="D81" s="4"/>
      <c r="E81" s="893"/>
      <c r="F81" s="893"/>
      <c r="G81" s="893"/>
      <c r="H81" s="893"/>
      <c r="I81" s="893"/>
      <c r="J81" s="893"/>
      <c r="K81" s="893"/>
      <c r="L81" s="893"/>
      <c r="M81" s="893"/>
      <c r="N81" s="893"/>
      <c r="O81" s="893"/>
      <c r="P81" s="893"/>
      <c r="Q81" s="893"/>
      <c r="R81" s="893"/>
      <c r="S81" s="893"/>
      <c r="T81" s="893"/>
      <c r="U81" s="893"/>
      <c r="V81" s="893"/>
      <c r="W81" s="893"/>
      <c r="X81" s="893"/>
      <c r="Y81" s="893"/>
      <c r="Z81" s="893"/>
      <c r="AA81" s="893"/>
      <c r="AB81" s="893"/>
      <c r="AC81" s="893"/>
      <c r="AD81" s="893"/>
      <c r="AE81" s="893"/>
      <c r="AF81" s="893"/>
      <c r="AG81" s="893"/>
      <c r="AH81" s="893"/>
      <c r="AI81" s="893"/>
      <c r="AJ81" s="893"/>
      <c r="AK81" s="893"/>
      <c r="AL81" s="893"/>
      <c r="AM81" s="893"/>
      <c r="AN81" s="893"/>
      <c r="AO81" s="893"/>
      <c r="AP81" s="893"/>
      <c r="AQ81" s="893"/>
      <c r="AR81" s="893"/>
      <c r="AS81" s="893"/>
      <c r="AT81" s="893"/>
      <c r="AU81" s="893"/>
      <c r="AV81" s="893"/>
      <c r="AW81" s="893"/>
      <c r="AX81" s="893"/>
      <c r="AY81" s="893"/>
      <c r="AZ81" s="893"/>
      <c r="BA81" s="893"/>
      <c r="BB81" s="893"/>
      <c r="BC81" s="893"/>
      <c r="BD81" s="893"/>
      <c r="BE81" s="893"/>
      <c r="BF81" s="893"/>
      <c r="BG81" s="893"/>
      <c r="BH81" s="893"/>
      <c r="BI81" s="893"/>
      <c r="BJ81" s="893"/>
      <c r="BK81" s="893"/>
      <c r="BL81" s="893"/>
    </row>
    <row r="82" spans="4:64" s="892" customFormat="1" ht="12.75" customHeight="1">
      <c r="D82" s="4"/>
      <c r="E82" s="893"/>
      <c r="F82" s="893"/>
      <c r="G82" s="893"/>
      <c r="H82" s="893"/>
      <c r="I82" s="893"/>
      <c r="J82" s="893"/>
      <c r="K82" s="893"/>
      <c r="L82" s="893"/>
      <c r="M82" s="893"/>
      <c r="N82" s="893"/>
      <c r="O82" s="893"/>
      <c r="P82" s="893"/>
      <c r="Q82" s="893"/>
      <c r="R82" s="893"/>
      <c r="S82" s="893"/>
      <c r="T82" s="893"/>
      <c r="U82" s="893"/>
      <c r="V82" s="893"/>
      <c r="W82" s="893"/>
      <c r="X82" s="893"/>
      <c r="Y82" s="893"/>
      <c r="Z82" s="893"/>
      <c r="AA82" s="893"/>
      <c r="AB82" s="893"/>
      <c r="AC82" s="893"/>
      <c r="AD82" s="893"/>
      <c r="AE82" s="893"/>
      <c r="AF82" s="893"/>
      <c r="AG82" s="893"/>
      <c r="AH82" s="893"/>
      <c r="AI82" s="893"/>
      <c r="AJ82" s="893"/>
      <c r="AK82" s="893"/>
      <c r="AL82" s="893"/>
      <c r="AM82" s="893"/>
      <c r="AN82" s="893"/>
      <c r="AO82" s="893"/>
      <c r="AP82" s="893"/>
      <c r="AQ82" s="893"/>
      <c r="AR82" s="893"/>
      <c r="AS82" s="893"/>
      <c r="AT82" s="893"/>
      <c r="AU82" s="893"/>
      <c r="AV82" s="893"/>
      <c r="AW82" s="893"/>
      <c r="AX82" s="893"/>
      <c r="AY82" s="893"/>
      <c r="AZ82" s="893"/>
      <c r="BA82" s="893"/>
      <c r="BB82" s="893"/>
      <c r="BC82" s="893"/>
      <c r="BD82" s="893"/>
      <c r="BE82" s="893"/>
      <c r="BF82" s="893"/>
      <c r="BG82" s="893"/>
      <c r="BH82" s="893"/>
      <c r="BI82" s="893"/>
      <c r="BJ82" s="893"/>
      <c r="BK82" s="893"/>
      <c r="BL82" s="893"/>
    </row>
    <row r="83" spans="4:64" s="892" customFormat="1" ht="12.75" customHeight="1">
      <c r="D83" s="4"/>
      <c r="E83" s="893"/>
      <c r="F83" s="893"/>
      <c r="G83" s="893"/>
      <c r="H83" s="893"/>
      <c r="I83" s="893"/>
      <c r="J83" s="893"/>
      <c r="K83" s="893"/>
      <c r="L83" s="893"/>
      <c r="M83" s="893"/>
      <c r="N83" s="893"/>
      <c r="O83" s="893"/>
      <c r="P83" s="893"/>
      <c r="Q83" s="893"/>
      <c r="R83" s="893"/>
      <c r="S83" s="893"/>
      <c r="T83" s="893"/>
      <c r="U83" s="893"/>
      <c r="V83" s="893"/>
      <c r="W83" s="893"/>
      <c r="X83" s="893"/>
      <c r="Y83" s="893"/>
      <c r="Z83" s="893"/>
      <c r="AA83" s="893"/>
      <c r="AB83" s="893"/>
      <c r="AC83" s="893"/>
      <c r="AD83" s="893"/>
      <c r="AE83" s="893"/>
      <c r="AF83" s="893"/>
      <c r="AG83" s="893"/>
      <c r="AH83" s="893"/>
      <c r="AI83" s="893"/>
      <c r="AJ83" s="893"/>
      <c r="AK83" s="893"/>
      <c r="AL83" s="893"/>
      <c r="AM83" s="893"/>
      <c r="AN83" s="893"/>
      <c r="AO83" s="893"/>
      <c r="AP83" s="893"/>
      <c r="AQ83" s="893"/>
      <c r="AR83" s="893"/>
      <c r="AS83" s="893"/>
      <c r="AT83" s="893"/>
      <c r="AU83" s="893"/>
      <c r="AV83" s="893"/>
      <c r="AW83" s="893"/>
      <c r="AX83" s="893"/>
      <c r="AY83" s="893"/>
      <c r="AZ83" s="893"/>
      <c r="BA83" s="893"/>
      <c r="BB83" s="893"/>
      <c r="BC83" s="893"/>
      <c r="BD83" s="893"/>
      <c r="BE83" s="893"/>
      <c r="BF83" s="893"/>
      <c r="BG83" s="893"/>
      <c r="BH83" s="893"/>
      <c r="BI83" s="893"/>
      <c r="BJ83" s="893"/>
      <c r="BK83" s="893"/>
      <c r="BL83" s="893"/>
    </row>
    <row r="84" spans="4:64" s="892" customFormat="1" ht="12.75" customHeight="1">
      <c r="D84" s="4"/>
      <c r="E84" s="893"/>
      <c r="F84" s="893"/>
      <c r="G84" s="893"/>
      <c r="H84" s="893"/>
      <c r="I84" s="893"/>
      <c r="J84" s="893"/>
      <c r="K84" s="893"/>
      <c r="L84" s="893"/>
      <c r="M84" s="893"/>
      <c r="N84" s="893"/>
      <c r="O84" s="893"/>
      <c r="P84" s="893"/>
      <c r="Q84" s="893"/>
      <c r="R84" s="893"/>
      <c r="S84" s="893"/>
      <c r="T84" s="893"/>
      <c r="U84" s="893"/>
      <c r="V84" s="893"/>
      <c r="W84" s="893"/>
      <c r="X84" s="893"/>
      <c r="Y84" s="893"/>
      <c r="Z84" s="893"/>
      <c r="AA84" s="893"/>
      <c r="AB84" s="893"/>
      <c r="AC84" s="893"/>
      <c r="AD84" s="893"/>
      <c r="AE84" s="893"/>
      <c r="AF84" s="893"/>
      <c r="AG84" s="893"/>
      <c r="AH84" s="893"/>
      <c r="AI84" s="893"/>
      <c r="AJ84" s="893"/>
      <c r="AK84" s="893"/>
      <c r="AL84" s="893"/>
      <c r="AM84" s="893"/>
      <c r="AN84" s="893"/>
      <c r="AO84" s="893"/>
      <c r="AP84" s="893"/>
      <c r="AQ84" s="893"/>
      <c r="AR84" s="893"/>
      <c r="AS84" s="893"/>
      <c r="AT84" s="893"/>
      <c r="AU84" s="893"/>
      <c r="AV84" s="893"/>
      <c r="AW84" s="893"/>
      <c r="AX84" s="893"/>
      <c r="AY84" s="893"/>
      <c r="AZ84" s="893"/>
      <c r="BA84" s="893"/>
      <c r="BB84" s="893"/>
      <c r="BC84" s="893"/>
      <c r="BD84" s="893"/>
      <c r="BE84" s="893"/>
      <c r="BF84" s="893"/>
      <c r="BG84" s="893"/>
      <c r="BH84" s="893"/>
      <c r="BI84" s="893"/>
      <c r="BJ84" s="893"/>
      <c r="BK84" s="893"/>
      <c r="BL84" s="893"/>
    </row>
    <row r="85" spans="4:64" s="892" customFormat="1" ht="11.1" customHeight="1">
      <c r="D85" s="4"/>
      <c r="E85" s="893"/>
      <c r="F85" s="893"/>
      <c r="G85" s="893"/>
      <c r="H85" s="893"/>
      <c r="I85" s="893"/>
      <c r="J85" s="893"/>
      <c r="K85" s="893"/>
      <c r="L85" s="893"/>
      <c r="M85" s="893"/>
      <c r="N85" s="893"/>
      <c r="O85" s="893"/>
      <c r="P85" s="893"/>
      <c r="Q85" s="893"/>
      <c r="R85" s="893"/>
      <c r="S85" s="893"/>
      <c r="T85" s="893"/>
      <c r="U85" s="893"/>
      <c r="V85" s="893"/>
      <c r="W85" s="893"/>
      <c r="X85" s="893"/>
      <c r="Y85" s="893"/>
      <c r="Z85" s="893"/>
      <c r="AA85" s="893"/>
      <c r="AB85" s="893"/>
      <c r="AC85" s="893"/>
      <c r="AD85" s="893"/>
      <c r="AE85" s="893"/>
      <c r="AF85" s="893"/>
      <c r="AG85" s="893"/>
      <c r="AH85" s="893"/>
      <c r="AI85" s="893"/>
      <c r="AJ85" s="893"/>
      <c r="AK85" s="893"/>
      <c r="AL85" s="893"/>
      <c r="AM85" s="893"/>
      <c r="AN85" s="893"/>
      <c r="AO85" s="893"/>
      <c r="AP85" s="893"/>
      <c r="AQ85" s="893"/>
      <c r="AR85" s="893"/>
      <c r="AS85" s="893"/>
      <c r="AT85" s="893"/>
      <c r="AU85" s="893"/>
      <c r="AV85" s="893"/>
      <c r="AW85" s="893"/>
      <c r="AX85" s="893"/>
      <c r="AY85" s="893"/>
      <c r="AZ85" s="893"/>
      <c r="BA85" s="893"/>
      <c r="BB85" s="893"/>
      <c r="BC85" s="893"/>
      <c r="BD85" s="893"/>
      <c r="BE85" s="893"/>
      <c r="BF85" s="893"/>
      <c r="BG85" s="893"/>
      <c r="BH85" s="893"/>
      <c r="BI85" s="893"/>
      <c r="BJ85" s="893"/>
      <c r="BK85" s="893"/>
      <c r="BL85" s="893"/>
    </row>
    <row r="86" spans="4:64" s="892" customFormat="1" ht="12.75" customHeight="1">
      <c r="D86" s="4"/>
      <c r="E86" s="893"/>
      <c r="F86" s="893"/>
      <c r="G86" s="893"/>
      <c r="H86" s="893"/>
      <c r="I86" s="893"/>
      <c r="J86" s="893"/>
      <c r="K86" s="893"/>
      <c r="L86" s="893"/>
      <c r="M86" s="893"/>
      <c r="N86" s="893"/>
      <c r="O86" s="893"/>
      <c r="P86" s="893"/>
      <c r="Q86" s="893"/>
      <c r="R86" s="893"/>
      <c r="S86" s="893"/>
      <c r="T86" s="893"/>
      <c r="U86" s="893"/>
      <c r="V86" s="893"/>
      <c r="W86" s="893"/>
      <c r="X86" s="893"/>
      <c r="Y86" s="893"/>
      <c r="Z86" s="893"/>
      <c r="AA86" s="893"/>
      <c r="AB86" s="893"/>
      <c r="AC86" s="893"/>
      <c r="AD86" s="893"/>
      <c r="AE86" s="893"/>
      <c r="AF86" s="893"/>
      <c r="AG86" s="893"/>
      <c r="AH86" s="893"/>
      <c r="AI86" s="893"/>
      <c r="AJ86" s="893"/>
      <c r="AK86" s="893"/>
      <c r="AL86" s="893"/>
      <c r="AM86" s="893"/>
      <c r="AN86" s="893"/>
      <c r="AO86" s="893"/>
      <c r="AP86" s="893"/>
      <c r="AQ86" s="893"/>
      <c r="AR86" s="893"/>
      <c r="AS86" s="893"/>
      <c r="AT86" s="893"/>
      <c r="AU86" s="893"/>
      <c r="AV86" s="893"/>
      <c r="AW86" s="893"/>
      <c r="AX86" s="893"/>
      <c r="AY86" s="893"/>
      <c r="AZ86" s="893"/>
      <c r="BA86" s="893"/>
      <c r="BB86" s="893"/>
      <c r="BC86" s="893"/>
      <c r="BD86" s="893"/>
      <c r="BE86" s="893"/>
      <c r="BF86" s="893"/>
      <c r="BG86" s="893"/>
      <c r="BH86" s="893"/>
      <c r="BI86" s="893"/>
      <c r="BJ86" s="893"/>
      <c r="BK86" s="893"/>
      <c r="BL86" s="893"/>
    </row>
    <row r="87" spans="4:64" s="892" customFormat="1" ht="12.75" customHeight="1">
      <c r="D87" s="4"/>
      <c r="E87" s="893"/>
      <c r="F87" s="893"/>
      <c r="G87" s="893"/>
      <c r="H87" s="893"/>
      <c r="I87" s="893"/>
      <c r="J87" s="893"/>
      <c r="K87" s="893"/>
      <c r="L87" s="893"/>
      <c r="M87" s="893"/>
      <c r="N87" s="893"/>
      <c r="O87" s="893"/>
      <c r="P87" s="893"/>
      <c r="Q87" s="893"/>
      <c r="R87" s="893"/>
      <c r="S87" s="893"/>
      <c r="T87" s="893"/>
      <c r="U87" s="893"/>
      <c r="V87" s="893"/>
      <c r="W87" s="893"/>
      <c r="X87" s="893"/>
      <c r="Y87" s="893"/>
      <c r="Z87" s="893"/>
      <c r="AA87" s="893"/>
      <c r="AB87" s="893"/>
      <c r="AC87" s="893"/>
      <c r="AD87" s="893"/>
      <c r="AE87" s="893"/>
      <c r="AF87" s="893"/>
      <c r="AG87" s="893"/>
      <c r="AH87" s="893"/>
      <c r="AI87" s="893"/>
      <c r="AJ87" s="893"/>
      <c r="AK87" s="893"/>
      <c r="AL87" s="893"/>
      <c r="AM87" s="893"/>
      <c r="AN87" s="893"/>
      <c r="AO87" s="893"/>
      <c r="AP87" s="893"/>
      <c r="AQ87" s="893"/>
      <c r="AR87" s="893"/>
      <c r="AS87" s="893"/>
      <c r="AT87" s="893"/>
      <c r="AU87" s="893"/>
      <c r="AV87" s="893"/>
      <c r="AW87" s="893"/>
      <c r="AX87" s="893"/>
      <c r="AY87" s="893"/>
      <c r="AZ87" s="893"/>
      <c r="BA87" s="893"/>
      <c r="BB87" s="893"/>
      <c r="BC87" s="893"/>
      <c r="BD87" s="893"/>
      <c r="BE87" s="893"/>
      <c r="BF87" s="893"/>
      <c r="BG87" s="893"/>
      <c r="BH87" s="893"/>
      <c r="BI87" s="893"/>
      <c r="BJ87" s="893"/>
      <c r="BK87" s="893"/>
      <c r="BL87" s="893"/>
    </row>
    <row r="88" spans="4:64" s="892" customFormat="1" ht="12.75" customHeight="1">
      <c r="D88" s="4"/>
      <c r="E88" s="893"/>
      <c r="F88" s="893"/>
      <c r="G88" s="893"/>
      <c r="H88" s="893"/>
      <c r="I88" s="893"/>
      <c r="J88" s="893"/>
      <c r="K88" s="893"/>
      <c r="L88" s="893"/>
      <c r="M88" s="893"/>
      <c r="N88" s="893"/>
      <c r="O88" s="893"/>
      <c r="P88" s="893"/>
      <c r="Q88" s="893"/>
      <c r="R88" s="893"/>
      <c r="S88" s="893"/>
      <c r="T88" s="893"/>
      <c r="U88" s="893"/>
      <c r="V88" s="893"/>
      <c r="W88" s="893"/>
      <c r="X88" s="893"/>
      <c r="Y88" s="893"/>
      <c r="Z88" s="893"/>
      <c r="AA88" s="893"/>
      <c r="AB88" s="893"/>
      <c r="AC88" s="893"/>
      <c r="AD88" s="893"/>
      <c r="AE88" s="893"/>
      <c r="AF88" s="893"/>
      <c r="AG88" s="893"/>
      <c r="AH88" s="893"/>
      <c r="AI88" s="893"/>
      <c r="AJ88" s="893"/>
      <c r="AK88" s="893"/>
      <c r="AL88" s="893"/>
      <c r="AM88" s="893"/>
      <c r="AN88" s="893"/>
      <c r="AO88" s="893"/>
      <c r="AP88" s="893"/>
      <c r="AQ88" s="893"/>
      <c r="AR88" s="893"/>
      <c r="AS88" s="893"/>
      <c r="AT88" s="893"/>
      <c r="AU88" s="893"/>
      <c r="AV88" s="893"/>
      <c r="AW88" s="893"/>
      <c r="AX88" s="893"/>
      <c r="AY88" s="893"/>
      <c r="AZ88" s="893"/>
      <c r="BA88" s="893"/>
      <c r="BB88" s="893"/>
      <c r="BC88" s="893"/>
      <c r="BD88" s="893"/>
      <c r="BE88" s="893"/>
      <c r="BF88" s="893"/>
      <c r="BG88" s="893"/>
      <c r="BH88" s="893"/>
      <c r="BI88" s="893"/>
      <c r="BJ88" s="893"/>
      <c r="BK88" s="893"/>
      <c r="BL88" s="893"/>
    </row>
    <row r="89" spans="4:64" s="892" customFormat="1" ht="12.75" customHeight="1">
      <c r="D89" s="4"/>
      <c r="E89" s="893"/>
      <c r="F89" s="893"/>
      <c r="G89" s="893"/>
      <c r="H89" s="893"/>
      <c r="I89" s="893"/>
      <c r="J89" s="893"/>
      <c r="K89" s="893"/>
      <c r="L89" s="893"/>
      <c r="M89" s="893"/>
      <c r="N89" s="893"/>
      <c r="O89" s="893"/>
      <c r="P89" s="893"/>
      <c r="Q89" s="893"/>
      <c r="R89" s="893"/>
      <c r="S89" s="893"/>
      <c r="T89" s="893"/>
      <c r="U89" s="893"/>
      <c r="V89" s="893"/>
      <c r="W89" s="893"/>
      <c r="X89" s="893"/>
      <c r="Y89" s="893"/>
      <c r="Z89" s="893"/>
      <c r="AA89" s="893"/>
      <c r="AB89" s="893"/>
      <c r="AC89" s="893"/>
      <c r="AD89" s="893"/>
      <c r="AE89" s="893"/>
      <c r="AF89" s="893"/>
      <c r="AG89" s="893"/>
      <c r="AH89" s="893"/>
      <c r="AI89" s="893"/>
      <c r="AJ89" s="893"/>
      <c r="AK89" s="893"/>
      <c r="AL89" s="893"/>
      <c r="AM89" s="893"/>
      <c r="AN89" s="893"/>
      <c r="AO89" s="893"/>
      <c r="AP89" s="893"/>
      <c r="AQ89" s="893"/>
      <c r="AR89" s="893"/>
      <c r="AS89" s="893"/>
      <c r="AT89" s="893"/>
      <c r="AU89" s="893"/>
      <c r="AV89" s="893"/>
      <c r="AW89" s="893"/>
      <c r="AX89" s="893"/>
      <c r="AY89" s="893"/>
      <c r="AZ89" s="893"/>
      <c r="BA89" s="893"/>
      <c r="BB89" s="893"/>
      <c r="BC89" s="893"/>
      <c r="BD89" s="893"/>
      <c r="BE89" s="893"/>
      <c r="BF89" s="893"/>
      <c r="BG89" s="893"/>
      <c r="BH89" s="893"/>
      <c r="BI89" s="893"/>
      <c r="BJ89" s="893"/>
      <c r="BK89" s="893"/>
      <c r="BL89" s="893"/>
    </row>
    <row r="90" spans="4:64" s="892" customFormat="1" ht="12.75" customHeight="1">
      <c r="D90" s="4"/>
      <c r="E90" s="893"/>
      <c r="F90" s="893"/>
      <c r="G90" s="893"/>
      <c r="H90" s="893"/>
      <c r="I90" s="893"/>
      <c r="J90" s="893"/>
      <c r="K90" s="893"/>
      <c r="L90" s="893"/>
      <c r="M90" s="893"/>
      <c r="N90" s="893"/>
      <c r="O90" s="893"/>
      <c r="P90" s="893"/>
      <c r="Q90" s="893"/>
      <c r="R90" s="893"/>
      <c r="S90" s="893"/>
      <c r="T90" s="893"/>
      <c r="U90" s="893"/>
      <c r="V90" s="893"/>
      <c r="W90" s="893"/>
      <c r="X90" s="893"/>
      <c r="Y90" s="893"/>
      <c r="Z90" s="893"/>
      <c r="AA90" s="893"/>
      <c r="AB90" s="893"/>
      <c r="AC90" s="893"/>
      <c r="AD90" s="893"/>
      <c r="AE90" s="893"/>
      <c r="AF90" s="893"/>
      <c r="AG90" s="893"/>
      <c r="AH90" s="893"/>
      <c r="AI90" s="893"/>
      <c r="AJ90" s="893"/>
      <c r="AK90" s="893"/>
      <c r="AL90" s="893"/>
      <c r="AM90" s="893"/>
      <c r="AN90" s="893"/>
      <c r="AO90" s="893"/>
      <c r="AP90" s="893"/>
      <c r="AQ90" s="893"/>
      <c r="AR90" s="893"/>
      <c r="AS90" s="893"/>
      <c r="AT90" s="893"/>
      <c r="AU90" s="893"/>
      <c r="AV90" s="893"/>
      <c r="AW90" s="893"/>
      <c r="AX90" s="893"/>
      <c r="AY90" s="893"/>
      <c r="AZ90" s="893"/>
      <c r="BA90" s="893"/>
      <c r="BB90" s="893"/>
      <c r="BC90" s="893"/>
      <c r="BD90" s="893"/>
      <c r="BE90" s="893"/>
      <c r="BF90" s="893"/>
      <c r="BG90" s="893"/>
      <c r="BH90" s="893"/>
      <c r="BI90" s="893"/>
      <c r="BJ90" s="893"/>
      <c r="BK90" s="893"/>
      <c r="BL90" s="893"/>
    </row>
    <row r="91" spans="4:64" s="892" customFormat="1" ht="11.1" customHeight="1">
      <c r="D91" s="4"/>
      <c r="E91" s="893"/>
      <c r="F91" s="893"/>
      <c r="G91" s="893"/>
      <c r="H91" s="893"/>
      <c r="I91" s="893"/>
      <c r="J91" s="893"/>
      <c r="K91" s="893"/>
      <c r="L91" s="893"/>
      <c r="M91" s="893"/>
      <c r="N91" s="893"/>
      <c r="O91" s="893"/>
      <c r="P91" s="893"/>
      <c r="Q91" s="893"/>
      <c r="R91" s="893"/>
      <c r="S91" s="893"/>
      <c r="T91" s="893"/>
      <c r="U91" s="893"/>
      <c r="V91" s="893"/>
      <c r="W91" s="893"/>
      <c r="X91" s="893"/>
      <c r="Y91" s="893"/>
      <c r="Z91" s="893"/>
      <c r="AA91" s="893"/>
      <c r="AB91" s="893"/>
      <c r="AC91" s="893"/>
      <c r="AD91" s="893"/>
      <c r="AE91" s="893"/>
      <c r="AF91" s="893"/>
      <c r="AG91" s="893"/>
      <c r="AH91" s="893"/>
      <c r="AI91" s="893"/>
      <c r="AJ91" s="893"/>
      <c r="AK91" s="893"/>
      <c r="AL91" s="893"/>
      <c r="AM91" s="893"/>
      <c r="AN91" s="893"/>
      <c r="AO91" s="893"/>
      <c r="AP91" s="893"/>
      <c r="AQ91" s="893"/>
      <c r="AR91" s="893"/>
      <c r="AS91" s="893"/>
      <c r="AT91" s="893"/>
      <c r="AU91" s="893"/>
      <c r="AV91" s="893"/>
      <c r="AW91" s="893"/>
      <c r="AX91" s="893"/>
      <c r="AY91" s="893"/>
      <c r="AZ91" s="893"/>
      <c r="BA91" s="893"/>
      <c r="BB91" s="893"/>
      <c r="BC91" s="893"/>
      <c r="BD91" s="893"/>
      <c r="BE91" s="893"/>
      <c r="BF91" s="893"/>
      <c r="BG91" s="893"/>
      <c r="BH91" s="893"/>
      <c r="BI91" s="893"/>
      <c r="BJ91" s="893"/>
      <c r="BK91" s="893"/>
      <c r="BL91" s="893"/>
    </row>
    <row r="92" spans="4:64" s="892" customFormat="1" ht="12.75" customHeight="1">
      <c r="D92" s="4"/>
      <c r="E92" s="893"/>
      <c r="F92" s="893"/>
      <c r="G92" s="893"/>
      <c r="H92" s="893"/>
      <c r="I92" s="893"/>
      <c r="J92" s="893"/>
      <c r="K92" s="893"/>
      <c r="L92" s="893"/>
      <c r="M92" s="893"/>
      <c r="N92" s="893"/>
      <c r="O92" s="893"/>
      <c r="P92" s="893"/>
      <c r="Q92" s="893"/>
      <c r="R92" s="893"/>
      <c r="S92" s="893"/>
      <c r="T92" s="893"/>
      <c r="U92" s="893"/>
      <c r="V92" s="893"/>
      <c r="W92" s="893"/>
      <c r="X92" s="893"/>
      <c r="Y92" s="893"/>
      <c r="Z92" s="893"/>
      <c r="AA92" s="893"/>
      <c r="AB92" s="893"/>
      <c r="AC92" s="893"/>
      <c r="AD92" s="893"/>
      <c r="AE92" s="893"/>
      <c r="AF92" s="893"/>
      <c r="AG92" s="893"/>
      <c r="AH92" s="893"/>
      <c r="AI92" s="893"/>
      <c r="AJ92" s="893"/>
      <c r="AK92" s="893"/>
      <c r="AL92" s="893"/>
      <c r="AM92" s="893"/>
      <c r="AN92" s="893"/>
      <c r="AO92" s="893"/>
      <c r="AP92" s="893"/>
      <c r="AQ92" s="893"/>
      <c r="AR92" s="893"/>
      <c r="AS92" s="893"/>
      <c r="AT92" s="893"/>
      <c r="AU92" s="893"/>
      <c r="AV92" s="893"/>
      <c r="AW92" s="893"/>
      <c r="AX92" s="893"/>
      <c r="AY92" s="893"/>
      <c r="AZ92" s="893"/>
      <c r="BA92" s="893"/>
      <c r="BB92" s="893"/>
      <c r="BC92" s="893"/>
      <c r="BD92" s="893"/>
      <c r="BE92" s="893"/>
      <c r="BF92" s="893"/>
      <c r="BG92" s="893"/>
      <c r="BH92" s="893"/>
      <c r="BI92" s="893"/>
      <c r="BJ92" s="893"/>
      <c r="BK92" s="893"/>
      <c r="BL92" s="893"/>
    </row>
    <row r="93" spans="4:64" s="892" customFormat="1" ht="12.75" customHeight="1">
      <c r="D93" s="4"/>
      <c r="E93" s="893"/>
      <c r="F93" s="893"/>
      <c r="G93" s="893"/>
      <c r="H93" s="893"/>
      <c r="I93" s="893"/>
      <c r="J93" s="893"/>
      <c r="K93" s="893"/>
      <c r="L93" s="893"/>
      <c r="M93" s="893"/>
      <c r="N93" s="893"/>
      <c r="O93" s="893"/>
      <c r="P93" s="893"/>
      <c r="Q93" s="893"/>
      <c r="R93" s="893"/>
      <c r="S93" s="893"/>
      <c r="T93" s="893"/>
      <c r="U93" s="893"/>
      <c r="V93" s="893"/>
      <c r="W93" s="893"/>
      <c r="X93" s="893"/>
      <c r="Y93" s="893"/>
      <c r="Z93" s="893"/>
      <c r="AA93" s="893"/>
      <c r="AB93" s="893"/>
      <c r="AC93" s="893"/>
      <c r="AD93" s="893"/>
      <c r="AE93" s="893"/>
      <c r="AF93" s="893"/>
      <c r="AG93" s="893"/>
      <c r="AH93" s="893"/>
      <c r="AI93" s="893"/>
      <c r="AJ93" s="893"/>
      <c r="AK93" s="893"/>
      <c r="AL93" s="893"/>
      <c r="AM93" s="893"/>
      <c r="AN93" s="893"/>
      <c r="AO93" s="893"/>
      <c r="AP93" s="893"/>
      <c r="AQ93" s="893"/>
      <c r="AR93" s="893"/>
      <c r="AS93" s="893"/>
      <c r="AT93" s="893"/>
      <c r="AU93" s="893"/>
      <c r="AV93" s="893"/>
      <c r="AW93" s="893"/>
      <c r="AX93" s="893"/>
      <c r="AY93" s="893"/>
      <c r="AZ93" s="893"/>
      <c r="BA93" s="893"/>
      <c r="BB93" s="893"/>
      <c r="BC93" s="893"/>
      <c r="BD93" s="893"/>
      <c r="BE93" s="893"/>
      <c r="BF93" s="893"/>
      <c r="BG93" s="893"/>
      <c r="BH93" s="893"/>
      <c r="BI93" s="893"/>
      <c r="BJ93" s="893"/>
      <c r="BK93" s="893"/>
      <c r="BL93" s="893"/>
    </row>
    <row r="94" spans="4:64" s="892" customFormat="1" ht="12.75" customHeight="1">
      <c r="D94" s="4"/>
      <c r="E94" s="893"/>
      <c r="F94" s="893"/>
      <c r="G94" s="893"/>
      <c r="H94" s="893"/>
      <c r="I94" s="893"/>
      <c r="J94" s="893"/>
      <c r="K94" s="893"/>
      <c r="L94" s="893"/>
      <c r="M94" s="893"/>
      <c r="N94" s="893"/>
      <c r="O94" s="893"/>
      <c r="P94" s="893"/>
      <c r="Q94" s="893"/>
      <c r="R94" s="893"/>
      <c r="S94" s="893"/>
      <c r="T94" s="893"/>
      <c r="U94" s="893"/>
      <c r="V94" s="893"/>
      <c r="W94" s="893"/>
      <c r="X94" s="893"/>
      <c r="Y94" s="893"/>
      <c r="Z94" s="893"/>
      <c r="AA94" s="893"/>
      <c r="AB94" s="893"/>
      <c r="AC94" s="893"/>
      <c r="AD94" s="893"/>
      <c r="AE94" s="893"/>
      <c r="AF94" s="893"/>
      <c r="AG94" s="893"/>
      <c r="AH94" s="893"/>
      <c r="AI94" s="893"/>
      <c r="AJ94" s="893"/>
      <c r="AK94" s="893"/>
      <c r="AL94" s="893"/>
      <c r="AM94" s="893"/>
      <c r="AN94" s="893"/>
      <c r="AO94" s="893"/>
      <c r="AP94" s="893"/>
      <c r="AQ94" s="893"/>
      <c r="AR94" s="893"/>
      <c r="AS94" s="893"/>
      <c r="AT94" s="893"/>
      <c r="AU94" s="893"/>
      <c r="AV94" s="893"/>
      <c r="AW94" s="893"/>
      <c r="AX94" s="893"/>
      <c r="AY94" s="893"/>
      <c r="AZ94" s="893"/>
      <c r="BA94" s="893"/>
      <c r="BB94" s="893"/>
      <c r="BC94" s="893"/>
      <c r="BD94" s="893"/>
      <c r="BE94" s="893"/>
      <c r="BF94" s="893"/>
      <c r="BG94" s="893"/>
      <c r="BH94" s="893"/>
      <c r="BI94" s="893"/>
      <c r="BJ94" s="893"/>
      <c r="BK94" s="893"/>
      <c r="BL94" s="893"/>
    </row>
    <row r="95" spans="4:64" s="892" customFormat="1" ht="12.75" customHeight="1">
      <c r="D95" s="4"/>
      <c r="E95" s="893"/>
      <c r="F95" s="893"/>
      <c r="G95" s="893"/>
      <c r="H95" s="893"/>
      <c r="I95" s="893"/>
      <c r="J95" s="893"/>
      <c r="K95" s="893"/>
      <c r="L95" s="893"/>
      <c r="M95" s="893"/>
      <c r="N95" s="893"/>
      <c r="O95" s="893"/>
      <c r="P95" s="893"/>
      <c r="Q95" s="893"/>
      <c r="R95" s="893"/>
      <c r="S95" s="893"/>
      <c r="T95" s="893"/>
      <c r="U95" s="893"/>
      <c r="V95" s="893"/>
      <c r="W95" s="893"/>
      <c r="X95" s="893"/>
      <c r="Y95" s="893"/>
      <c r="Z95" s="893"/>
      <c r="AA95" s="893"/>
      <c r="AB95" s="893"/>
      <c r="AC95" s="893"/>
      <c r="AD95" s="893"/>
      <c r="AE95" s="893"/>
      <c r="AF95" s="893"/>
      <c r="AG95" s="893"/>
      <c r="AH95" s="893"/>
      <c r="AI95" s="893"/>
      <c r="AJ95" s="893"/>
      <c r="AK95" s="893"/>
      <c r="AL95" s="893"/>
      <c r="AM95" s="893"/>
      <c r="AN95" s="893"/>
      <c r="AO95" s="893"/>
      <c r="AP95" s="893"/>
      <c r="AQ95" s="893"/>
      <c r="AR95" s="893"/>
      <c r="AS95" s="893"/>
      <c r="AT95" s="893"/>
      <c r="AU95" s="893"/>
      <c r="AV95" s="893"/>
      <c r="AW95" s="893"/>
      <c r="AX95" s="893"/>
      <c r="AY95" s="893"/>
      <c r="AZ95" s="893"/>
      <c r="BA95" s="893"/>
      <c r="BB95" s="893"/>
      <c r="BC95" s="893"/>
      <c r="BD95" s="893"/>
      <c r="BE95" s="893"/>
      <c r="BF95" s="893"/>
      <c r="BG95" s="893"/>
      <c r="BH95" s="893"/>
      <c r="BI95" s="893"/>
      <c r="BJ95" s="893"/>
      <c r="BK95" s="893"/>
      <c r="BL95" s="893"/>
    </row>
    <row r="96" spans="4:64" s="892" customFormat="1" ht="12.75" customHeight="1">
      <c r="D96" s="4"/>
      <c r="E96" s="893"/>
      <c r="F96" s="893"/>
      <c r="G96" s="893"/>
      <c r="H96" s="893"/>
      <c r="I96" s="893"/>
      <c r="J96" s="893"/>
      <c r="K96" s="893"/>
      <c r="L96" s="893"/>
      <c r="M96" s="893"/>
      <c r="N96" s="893"/>
      <c r="O96" s="893"/>
      <c r="P96" s="893"/>
      <c r="Q96" s="893"/>
      <c r="R96" s="893"/>
      <c r="S96" s="893"/>
      <c r="T96" s="893"/>
      <c r="U96" s="893"/>
      <c r="V96" s="893"/>
      <c r="W96" s="893"/>
      <c r="X96" s="893"/>
      <c r="Y96" s="893"/>
      <c r="Z96" s="893"/>
      <c r="AA96" s="893"/>
      <c r="AB96" s="893"/>
      <c r="AC96" s="893"/>
      <c r="AD96" s="893"/>
      <c r="AE96" s="893"/>
      <c r="AF96" s="893"/>
      <c r="AG96" s="893"/>
      <c r="AH96" s="893"/>
      <c r="AI96" s="893"/>
      <c r="AJ96" s="893"/>
      <c r="AK96" s="893"/>
      <c r="AL96" s="893"/>
      <c r="AM96" s="893"/>
      <c r="AN96" s="893"/>
      <c r="AO96" s="893"/>
      <c r="AP96" s="893"/>
      <c r="AQ96" s="893"/>
      <c r="AR96" s="893"/>
      <c r="AS96" s="893"/>
      <c r="AT96" s="893"/>
      <c r="AU96" s="893"/>
      <c r="AV96" s="893"/>
      <c r="AW96" s="893"/>
      <c r="AX96" s="893"/>
      <c r="AY96" s="893"/>
      <c r="AZ96" s="893"/>
      <c r="BA96" s="893"/>
      <c r="BB96" s="893"/>
      <c r="BC96" s="893"/>
      <c r="BD96" s="893"/>
      <c r="BE96" s="893"/>
      <c r="BF96" s="893"/>
      <c r="BG96" s="893"/>
      <c r="BH96" s="893"/>
      <c r="BI96" s="893"/>
      <c r="BJ96" s="893"/>
      <c r="BK96" s="893"/>
      <c r="BL96" s="893"/>
    </row>
    <row r="97" spans="4:64" s="892" customFormat="1" ht="11.1" customHeight="1">
      <c r="D97" s="4"/>
      <c r="E97" s="893"/>
      <c r="F97" s="893"/>
      <c r="G97" s="893"/>
      <c r="H97" s="893"/>
      <c r="I97" s="893"/>
      <c r="J97" s="893"/>
      <c r="K97" s="893"/>
      <c r="L97" s="893"/>
      <c r="M97" s="893"/>
      <c r="N97" s="893"/>
      <c r="O97" s="893"/>
      <c r="P97" s="893"/>
      <c r="Q97" s="893"/>
      <c r="R97" s="893"/>
      <c r="S97" s="893"/>
      <c r="T97" s="893"/>
      <c r="U97" s="893"/>
      <c r="V97" s="893"/>
      <c r="W97" s="893"/>
      <c r="X97" s="893"/>
      <c r="Y97" s="893"/>
      <c r="Z97" s="893"/>
      <c r="AA97" s="893"/>
      <c r="AB97" s="893"/>
      <c r="AC97" s="893"/>
      <c r="AD97" s="893"/>
      <c r="AE97" s="893"/>
      <c r="AF97" s="893"/>
      <c r="AG97" s="893"/>
      <c r="AH97" s="893"/>
      <c r="AI97" s="893"/>
      <c r="AJ97" s="893"/>
      <c r="AK97" s="893"/>
      <c r="AL97" s="893"/>
      <c r="AM97" s="893"/>
      <c r="AN97" s="893"/>
      <c r="AO97" s="893"/>
      <c r="AP97" s="893"/>
      <c r="AQ97" s="893"/>
      <c r="AR97" s="893"/>
      <c r="AS97" s="893"/>
      <c r="AT97" s="893"/>
      <c r="AU97" s="893"/>
      <c r="AV97" s="893"/>
      <c r="AW97" s="893"/>
      <c r="AX97" s="893"/>
      <c r="AY97" s="893"/>
      <c r="AZ97" s="893"/>
      <c r="BA97" s="893"/>
      <c r="BB97" s="893"/>
      <c r="BC97" s="893"/>
      <c r="BD97" s="893"/>
      <c r="BE97" s="893"/>
      <c r="BF97" s="893"/>
      <c r="BG97" s="893"/>
      <c r="BH97" s="893"/>
      <c r="BI97" s="893"/>
      <c r="BJ97" s="893"/>
      <c r="BK97" s="893"/>
      <c r="BL97" s="893"/>
    </row>
    <row r="98" spans="4:64" s="892" customFormat="1" ht="12.75" customHeight="1">
      <c r="D98" s="4"/>
      <c r="E98" s="893"/>
      <c r="F98" s="893"/>
      <c r="G98" s="893"/>
      <c r="H98" s="893"/>
      <c r="I98" s="893"/>
      <c r="J98" s="893"/>
      <c r="K98" s="893"/>
      <c r="L98" s="893"/>
      <c r="M98" s="893"/>
      <c r="N98" s="893"/>
      <c r="O98" s="893"/>
      <c r="P98" s="893"/>
      <c r="Q98" s="893"/>
      <c r="R98" s="893"/>
      <c r="S98" s="893"/>
      <c r="T98" s="893"/>
      <c r="U98" s="893"/>
      <c r="V98" s="893"/>
      <c r="W98" s="893"/>
      <c r="X98" s="893"/>
      <c r="Y98" s="893"/>
      <c r="Z98" s="893"/>
      <c r="AA98" s="893"/>
      <c r="AB98" s="893"/>
      <c r="AC98" s="893"/>
      <c r="AD98" s="893"/>
      <c r="AE98" s="893"/>
      <c r="AF98" s="893"/>
      <c r="AG98" s="893"/>
      <c r="AH98" s="893"/>
      <c r="AI98" s="893"/>
      <c r="AJ98" s="893"/>
      <c r="AK98" s="893"/>
      <c r="AL98" s="893"/>
      <c r="AM98" s="893"/>
      <c r="AN98" s="893"/>
      <c r="AO98" s="893"/>
      <c r="AP98" s="893"/>
      <c r="AQ98" s="893"/>
      <c r="AR98" s="893"/>
      <c r="AS98" s="893"/>
      <c r="AT98" s="893"/>
      <c r="AU98" s="893"/>
      <c r="AV98" s="893"/>
      <c r="AW98" s="893"/>
      <c r="AX98" s="893"/>
      <c r="AY98" s="893"/>
      <c r="AZ98" s="893"/>
      <c r="BA98" s="893"/>
      <c r="BB98" s="893"/>
      <c r="BC98" s="893"/>
      <c r="BD98" s="893"/>
      <c r="BE98" s="893"/>
      <c r="BF98" s="893"/>
      <c r="BG98" s="893"/>
      <c r="BH98" s="893"/>
      <c r="BI98" s="893"/>
      <c r="BJ98" s="893"/>
      <c r="BK98" s="893"/>
      <c r="BL98" s="893"/>
    </row>
    <row r="99" spans="4:64" s="892" customFormat="1" ht="12.75" customHeight="1">
      <c r="D99" s="4"/>
      <c r="E99" s="893"/>
      <c r="F99" s="893"/>
      <c r="G99" s="893"/>
      <c r="H99" s="893"/>
      <c r="I99" s="893"/>
      <c r="J99" s="893"/>
      <c r="K99" s="893"/>
      <c r="L99" s="893"/>
      <c r="M99" s="893"/>
      <c r="N99" s="893"/>
      <c r="O99" s="893"/>
      <c r="P99" s="893"/>
      <c r="Q99" s="893"/>
      <c r="R99" s="893"/>
      <c r="S99" s="893"/>
      <c r="T99" s="893"/>
      <c r="U99" s="893"/>
      <c r="V99" s="893"/>
      <c r="W99" s="893"/>
      <c r="X99" s="893"/>
      <c r="Y99" s="893"/>
      <c r="Z99" s="893"/>
      <c r="AA99" s="893"/>
      <c r="AB99" s="893"/>
      <c r="AC99" s="893"/>
      <c r="AD99" s="893"/>
      <c r="AE99" s="893"/>
      <c r="AF99" s="893"/>
      <c r="AG99" s="893"/>
      <c r="AH99" s="893"/>
      <c r="AI99" s="893"/>
      <c r="AJ99" s="893"/>
      <c r="AK99" s="893"/>
      <c r="AL99" s="893"/>
      <c r="AM99" s="893"/>
      <c r="AN99" s="893"/>
      <c r="AO99" s="893"/>
      <c r="AP99" s="893"/>
      <c r="AQ99" s="893"/>
      <c r="AR99" s="893"/>
      <c r="AS99" s="893"/>
      <c r="AT99" s="893"/>
      <c r="AU99" s="893"/>
      <c r="AV99" s="893"/>
      <c r="AW99" s="893"/>
      <c r="AX99" s="893"/>
      <c r="AY99" s="893"/>
      <c r="AZ99" s="893"/>
      <c r="BA99" s="893"/>
      <c r="BB99" s="893"/>
      <c r="BC99" s="893"/>
      <c r="BD99" s="893"/>
      <c r="BE99" s="893"/>
      <c r="BF99" s="893"/>
      <c r="BG99" s="893"/>
      <c r="BH99" s="893"/>
      <c r="BI99" s="893"/>
      <c r="BJ99" s="893"/>
      <c r="BK99" s="893"/>
      <c r="BL99" s="893"/>
    </row>
    <row r="100" spans="4:64" s="892" customFormat="1" ht="12.75" customHeight="1">
      <c r="D100" s="4"/>
      <c r="E100" s="893"/>
      <c r="F100" s="893"/>
      <c r="G100" s="893"/>
      <c r="H100" s="893"/>
      <c r="I100" s="893"/>
      <c r="J100" s="893"/>
      <c r="K100" s="893"/>
      <c r="L100" s="893"/>
      <c r="M100" s="893"/>
      <c r="N100" s="893"/>
      <c r="O100" s="893"/>
      <c r="P100" s="893"/>
      <c r="Q100" s="893"/>
      <c r="R100" s="893"/>
      <c r="S100" s="893"/>
      <c r="T100" s="893"/>
      <c r="U100" s="893"/>
      <c r="V100" s="893"/>
      <c r="W100" s="893"/>
      <c r="X100" s="893"/>
      <c r="Y100" s="893"/>
      <c r="Z100" s="893"/>
      <c r="AA100" s="893"/>
      <c r="AB100" s="893"/>
      <c r="AC100" s="893"/>
      <c r="AD100" s="893"/>
      <c r="AE100" s="893"/>
      <c r="AF100" s="893"/>
      <c r="AG100" s="893"/>
      <c r="AH100" s="893"/>
      <c r="AI100" s="893"/>
      <c r="AJ100" s="893"/>
      <c r="AK100" s="893"/>
      <c r="AL100" s="893"/>
      <c r="AM100" s="893"/>
      <c r="AN100" s="893"/>
      <c r="AO100" s="893"/>
      <c r="AP100" s="893"/>
      <c r="AQ100" s="893"/>
      <c r="AR100" s="893"/>
      <c r="AS100" s="893"/>
      <c r="AT100" s="893"/>
      <c r="AU100" s="893"/>
      <c r="AV100" s="893"/>
      <c r="AW100" s="893"/>
      <c r="AX100" s="893"/>
      <c r="AY100" s="893"/>
      <c r="AZ100" s="893"/>
      <c r="BA100" s="893"/>
      <c r="BB100" s="893"/>
      <c r="BC100" s="893"/>
      <c r="BD100" s="893"/>
      <c r="BE100" s="893"/>
      <c r="BF100" s="893"/>
      <c r="BG100" s="893"/>
      <c r="BH100" s="893"/>
      <c r="BI100" s="893"/>
      <c r="BJ100" s="893"/>
      <c r="BK100" s="893"/>
      <c r="BL100" s="893"/>
    </row>
    <row r="101" spans="4:64" s="892" customFormat="1" ht="12.75" customHeight="1">
      <c r="D101" s="4"/>
      <c r="E101" s="893"/>
      <c r="F101" s="893"/>
      <c r="G101" s="893"/>
      <c r="H101" s="893"/>
      <c r="I101" s="893"/>
      <c r="J101" s="893"/>
      <c r="K101" s="893"/>
      <c r="L101" s="893"/>
      <c r="M101" s="893"/>
      <c r="N101" s="893"/>
      <c r="O101" s="893"/>
      <c r="P101" s="893"/>
      <c r="Q101" s="893"/>
      <c r="R101" s="893"/>
      <c r="S101" s="893"/>
      <c r="T101" s="893"/>
      <c r="U101" s="893"/>
      <c r="V101" s="893"/>
      <c r="W101" s="893"/>
      <c r="X101" s="893"/>
      <c r="Y101" s="893"/>
      <c r="Z101" s="893"/>
      <c r="AA101" s="893"/>
      <c r="AB101" s="893"/>
      <c r="AC101" s="893"/>
      <c r="AD101" s="893"/>
      <c r="AE101" s="893"/>
      <c r="AF101" s="893"/>
      <c r="AG101" s="893"/>
      <c r="AH101" s="893"/>
      <c r="AI101" s="893"/>
      <c r="AJ101" s="893"/>
      <c r="AK101" s="893"/>
      <c r="AL101" s="893"/>
      <c r="AM101" s="893"/>
      <c r="AN101" s="893"/>
      <c r="AO101" s="893"/>
      <c r="AP101" s="893"/>
      <c r="AQ101" s="893"/>
      <c r="AR101" s="893"/>
      <c r="AS101" s="893"/>
      <c r="AT101" s="893"/>
      <c r="AU101" s="893"/>
      <c r="AV101" s="893"/>
      <c r="AW101" s="893"/>
      <c r="AX101" s="893"/>
      <c r="AY101" s="893"/>
      <c r="AZ101" s="893"/>
      <c r="BA101" s="893"/>
      <c r="BB101" s="893"/>
      <c r="BC101" s="893"/>
      <c r="BD101" s="893"/>
      <c r="BE101" s="893"/>
      <c r="BF101" s="893"/>
      <c r="BG101" s="893"/>
      <c r="BH101" s="893"/>
      <c r="BI101" s="893"/>
      <c r="BJ101" s="893"/>
      <c r="BK101" s="893"/>
      <c r="BL101" s="893"/>
    </row>
    <row r="102" spans="4:64" s="892" customFormat="1" ht="11.1" customHeight="1">
      <c r="D102" s="4"/>
      <c r="E102" s="893"/>
      <c r="F102" s="893"/>
      <c r="G102" s="893"/>
      <c r="H102" s="893"/>
      <c r="I102" s="893"/>
      <c r="J102" s="893"/>
      <c r="K102" s="893"/>
      <c r="L102" s="893"/>
      <c r="M102" s="893"/>
      <c r="N102" s="893"/>
      <c r="O102" s="893"/>
      <c r="P102" s="893"/>
      <c r="Q102" s="893"/>
      <c r="R102" s="893"/>
      <c r="S102" s="893"/>
      <c r="T102" s="893"/>
      <c r="U102" s="893"/>
      <c r="V102" s="893"/>
      <c r="W102" s="893"/>
      <c r="X102" s="893"/>
      <c r="Y102" s="893"/>
      <c r="Z102" s="893"/>
      <c r="AA102" s="893"/>
      <c r="AB102" s="893"/>
      <c r="AC102" s="893"/>
      <c r="AD102" s="893"/>
      <c r="AE102" s="893"/>
      <c r="AF102" s="893"/>
      <c r="AG102" s="893"/>
      <c r="AH102" s="893"/>
      <c r="AI102" s="893"/>
      <c r="AJ102" s="893"/>
      <c r="AK102" s="893"/>
      <c r="AL102" s="893"/>
      <c r="AM102" s="893"/>
      <c r="AN102" s="893"/>
      <c r="AO102" s="893"/>
      <c r="AP102" s="893"/>
      <c r="AQ102" s="893"/>
      <c r="AR102" s="893"/>
      <c r="AS102" s="893"/>
      <c r="AT102" s="893"/>
      <c r="AU102" s="893"/>
      <c r="AV102" s="893"/>
      <c r="AW102" s="893"/>
      <c r="AX102" s="893"/>
      <c r="AY102" s="893"/>
      <c r="AZ102" s="893"/>
      <c r="BA102" s="893"/>
      <c r="BB102" s="893"/>
      <c r="BC102" s="893"/>
      <c r="BD102" s="893"/>
      <c r="BE102" s="893"/>
      <c r="BF102" s="893"/>
      <c r="BG102" s="893"/>
      <c r="BH102" s="893"/>
      <c r="BI102" s="893"/>
      <c r="BJ102" s="893"/>
      <c r="BK102" s="893"/>
      <c r="BL102" s="893"/>
    </row>
    <row r="103" spans="4:64" s="892" customFormat="1" ht="13.5" customHeight="1">
      <c r="D103" s="4"/>
      <c r="E103" s="893"/>
      <c r="F103" s="893"/>
      <c r="G103" s="893"/>
      <c r="H103" s="893"/>
      <c r="I103" s="893"/>
      <c r="J103" s="893"/>
      <c r="K103" s="893"/>
      <c r="L103" s="893"/>
      <c r="M103" s="893"/>
      <c r="N103" s="893"/>
      <c r="O103" s="893"/>
      <c r="P103" s="893"/>
      <c r="Q103" s="893"/>
      <c r="R103" s="893"/>
      <c r="S103" s="893"/>
      <c r="T103" s="893"/>
      <c r="U103" s="893"/>
      <c r="V103" s="893"/>
      <c r="W103" s="893"/>
      <c r="X103" s="893"/>
      <c r="Y103" s="893"/>
      <c r="Z103" s="893"/>
      <c r="AA103" s="893"/>
      <c r="AB103" s="893"/>
      <c r="AC103" s="893"/>
      <c r="AD103" s="893"/>
      <c r="AE103" s="893"/>
      <c r="AF103" s="893"/>
      <c r="AG103" s="893"/>
      <c r="AH103" s="893"/>
      <c r="AI103" s="893"/>
      <c r="AJ103" s="893"/>
      <c r="AK103" s="893"/>
      <c r="AL103" s="893"/>
      <c r="AM103" s="893"/>
      <c r="AN103" s="893"/>
      <c r="AO103" s="893"/>
      <c r="AP103" s="893"/>
      <c r="AQ103" s="893"/>
      <c r="AR103" s="893"/>
      <c r="AS103" s="893"/>
      <c r="AT103" s="893"/>
      <c r="AU103" s="893"/>
      <c r="AV103" s="893"/>
      <c r="AW103" s="893"/>
      <c r="AX103" s="893"/>
      <c r="AY103" s="893"/>
      <c r="AZ103" s="893"/>
      <c r="BA103" s="893"/>
      <c r="BB103" s="893"/>
      <c r="BC103" s="893"/>
      <c r="BD103" s="893"/>
      <c r="BE103" s="893"/>
      <c r="BF103" s="893"/>
      <c r="BG103" s="893"/>
      <c r="BH103" s="893"/>
      <c r="BI103" s="893"/>
      <c r="BJ103" s="893"/>
      <c r="BK103" s="893"/>
      <c r="BL103" s="893"/>
    </row>
    <row r="104" spans="4:64" s="892" customFormat="1" ht="12.75" customHeight="1">
      <c r="D104" s="4"/>
      <c r="E104" s="893"/>
      <c r="F104" s="893"/>
      <c r="G104" s="893"/>
      <c r="H104" s="893"/>
      <c r="I104" s="893"/>
      <c r="J104" s="893"/>
      <c r="K104" s="893"/>
      <c r="L104" s="893"/>
      <c r="M104" s="893"/>
      <c r="N104" s="893"/>
      <c r="O104" s="893"/>
      <c r="P104" s="893"/>
      <c r="Q104" s="893"/>
      <c r="R104" s="893"/>
      <c r="S104" s="893"/>
      <c r="T104" s="893"/>
      <c r="U104" s="893"/>
      <c r="V104" s="893"/>
      <c r="W104" s="893"/>
      <c r="X104" s="893"/>
      <c r="Y104" s="893"/>
      <c r="Z104" s="893"/>
      <c r="AA104" s="893"/>
      <c r="AB104" s="893"/>
      <c r="AC104" s="893"/>
      <c r="AD104" s="893"/>
      <c r="AE104" s="893"/>
      <c r="AF104" s="893"/>
      <c r="AG104" s="893"/>
      <c r="AH104" s="893"/>
      <c r="AI104" s="893"/>
      <c r="AJ104" s="893"/>
      <c r="AK104" s="893"/>
      <c r="AL104" s="893"/>
      <c r="AM104" s="893"/>
      <c r="AN104" s="893"/>
      <c r="AO104" s="893"/>
      <c r="AP104" s="893"/>
      <c r="AQ104" s="893"/>
      <c r="AR104" s="893"/>
      <c r="AS104" s="893"/>
      <c r="AT104" s="893"/>
      <c r="AU104" s="893"/>
      <c r="AV104" s="893"/>
      <c r="AW104" s="893"/>
      <c r="AX104" s="893"/>
      <c r="AY104" s="893"/>
      <c r="AZ104" s="893"/>
      <c r="BA104" s="893"/>
      <c r="BB104" s="893"/>
      <c r="BC104" s="893"/>
      <c r="BD104" s="893"/>
      <c r="BE104" s="893"/>
      <c r="BF104" s="893"/>
      <c r="BG104" s="893"/>
      <c r="BH104" s="893"/>
      <c r="BI104" s="893"/>
      <c r="BJ104" s="893"/>
      <c r="BK104" s="893"/>
      <c r="BL104" s="893"/>
    </row>
    <row r="105" spans="4:64" s="892" customFormat="1" ht="12.75" customHeight="1">
      <c r="D105" s="4"/>
      <c r="E105" s="893"/>
      <c r="F105" s="893"/>
      <c r="G105" s="893"/>
      <c r="H105" s="893"/>
      <c r="I105" s="893"/>
      <c r="J105" s="893"/>
      <c r="K105" s="893"/>
      <c r="L105" s="893"/>
      <c r="M105" s="893"/>
      <c r="N105" s="893"/>
      <c r="O105" s="893"/>
      <c r="P105" s="893"/>
      <c r="Q105" s="893"/>
      <c r="R105" s="893"/>
      <c r="S105" s="893"/>
      <c r="T105" s="893"/>
      <c r="U105" s="893"/>
      <c r="V105" s="893"/>
      <c r="W105" s="893"/>
      <c r="X105" s="893"/>
      <c r="Y105" s="893"/>
      <c r="Z105" s="893"/>
      <c r="AA105" s="893"/>
      <c r="AB105" s="893"/>
      <c r="AC105" s="893"/>
      <c r="AD105" s="893"/>
      <c r="AE105" s="893"/>
      <c r="AF105" s="893"/>
      <c r="AG105" s="893"/>
      <c r="AH105" s="893"/>
      <c r="AI105" s="893"/>
      <c r="AJ105" s="893"/>
      <c r="AK105" s="893"/>
      <c r="AL105" s="893"/>
      <c r="AM105" s="893"/>
      <c r="AN105" s="893"/>
      <c r="AO105" s="893"/>
      <c r="AP105" s="893"/>
      <c r="AQ105" s="893"/>
      <c r="AR105" s="893"/>
      <c r="AS105" s="893"/>
      <c r="AT105" s="893"/>
      <c r="AU105" s="893"/>
      <c r="AV105" s="893"/>
      <c r="AW105" s="893"/>
      <c r="AX105" s="893"/>
      <c r="AY105" s="893"/>
      <c r="AZ105" s="893"/>
      <c r="BA105" s="893"/>
      <c r="BB105" s="893"/>
      <c r="BC105" s="893"/>
      <c r="BD105" s="893"/>
      <c r="BE105" s="893"/>
      <c r="BF105" s="893"/>
      <c r="BG105" s="893"/>
      <c r="BH105" s="893"/>
      <c r="BI105" s="893"/>
      <c r="BJ105" s="893"/>
      <c r="BK105" s="893"/>
      <c r="BL105" s="893"/>
    </row>
    <row r="106" spans="4:64" s="892" customFormat="1" ht="12.75" customHeight="1">
      <c r="D106" s="4"/>
      <c r="E106" s="893"/>
      <c r="F106" s="893"/>
      <c r="G106" s="893"/>
      <c r="H106" s="893"/>
      <c r="I106" s="893"/>
      <c r="J106" s="893"/>
      <c r="K106" s="893"/>
      <c r="L106" s="893"/>
      <c r="M106" s="893"/>
      <c r="N106" s="893"/>
      <c r="O106" s="893"/>
      <c r="P106" s="893"/>
      <c r="Q106" s="893"/>
      <c r="R106" s="893"/>
      <c r="S106" s="893"/>
      <c r="T106" s="893"/>
      <c r="U106" s="893"/>
      <c r="V106" s="893"/>
      <c r="W106" s="893"/>
      <c r="X106" s="893"/>
      <c r="Y106" s="893"/>
      <c r="Z106" s="893"/>
      <c r="AA106" s="893"/>
      <c r="AB106" s="893"/>
      <c r="AC106" s="893"/>
      <c r="AD106" s="893"/>
      <c r="AE106" s="893"/>
      <c r="AF106" s="893"/>
      <c r="AG106" s="893"/>
      <c r="AH106" s="893"/>
      <c r="AI106" s="893"/>
      <c r="AJ106" s="893"/>
      <c r="AK106" s="893"/>
      <c r="AL106" s="893"/>
      <c r="AM106" s="893"/>
      <c r="AN106" s="893"/>
      <c r="AO106" s="893"/>
      <c r="AP106" s="893"/>
      <c r="AQ106" s="893"/>
      <c r="AR106" s="893"/>
      <c r="AS106" s="893"/>
      <c r="AT106" s="893"/>
      <c r="AU106" s="893"/>
      <c r="AV106" s="893"/>
      <c r="AW106" s="893"/>
      <c r="AX106" s="893"/>
      <c r="AY106" s="893"/>
      <c r="AZ106" s="893"/>
      <c r="BA106" s="893"/>
      <c r="BB106" s="893"/>
      <c r="BC106" s="893"/>
      <c r="BD106" s="893"/>
      <c r="BE106" s="893"/>
      <c r="BF106" s="893"/>
      <c r="BG106" s="893"/>
      <c r="BH106" s="893"/>
      <c r="BI106" s="893"/>
      <c r="BJ106" s="893"/>
      <c r="BK106" s="893"/>
      <c r="BL106" s="893"/>
    </row>
    <row r="107" spans="4:64" s="892" customFormat="1" ht="11.1" customHeight="1">
      <c r="D107" s="4"/>
      <c r="E107" s="893"/>
      <c r="F107" s="893"/>
      <c r="G107" s="893"/>
      <c r="H107" s="893"/>
      <c r="I107" s="893"/>
      <c r="J107" s="893"/>
      <c r="K107" s="893"/>
      <c r="L107" s="893"/>
      <c r="M107" s="893"/>
      <c r="N107" s="893"/>
      <c r="O107" s="893"/>
      <c r="P107" s="893"/>
      <c r="Q107" s="893"/>
      <c r="R107" s="893"/>
      <c r="S107" s="893"/>
      <c r="T107" s="893"/>
      <c r="U107" s="893"/>
      <c r="V107" s="893"/>
      <c r="W107" s="893"/>
      <c r="X107" s="893"/>
      <c r="Y107" s="893"/>
      <c r="Z107" s="893"/>
      <c r="AA107" s="893"/>
      <c r="AB107" s="893"/>
      <c r="AC107" s="893"/>
      <c r="AD107" s="893"/>
      <c r="AE107" s="893"/>
      <c r="AF107" s="893"/>
      <c r="AG107" s="893"/>
      <c r="AH107" s="893"/>
      <c r="AI107" s="893"/>
      <c r="AJ107" s="893"/>
      <c r="AK107" s="893"/>
      <c r="AL107" s="893"/>
      <c r="AM107" s="893"/>
      <c r="AN107" s="893"/>
      <c r="AO107" s="893"/>
      <c r="AP107" s="893"/>
      <c r="AQ107" s="893"/>
      <c r="AR107" s="893"/>
      <c r="AS107" s="893"/>
      <c r="AT107" s="893"/>
      <c r="AU107" s="893"/>
      <c r="AV107" s="893"/>
      <c r="AW107" s="893"/>
      <c r="AX107" s="893"/>
      <c r="AY107" s="893"/>
      <c r="AZ107" s="893"/>
      <c r="BA107" s="893"/>
      <c r="BB107" s="893"/>
      <c r="BC107" s="893"/>
      <c r="BD107" s="893"/>
      <c r="BE107" s="893"/>
      <c r="BF107" s="893"/>
      <c r="BG107" s="893"/>
      <c r="BH107" s="893"/>
      <c r="BI107" s="893"/>
      <c r="BJ107" s="893"/>
      <c r="BK107" s="893"/>
      <c r="BL107" s="893"/>
    </row>
    <row r="108" spans="4:64" s="892" customFormat="1" ht="24" customHeight="1">
      <c r="D108" s="4"/>
      <c r="E108" s="893"/>
      <c r="F108" s="893"/>
      <c r="G108" s="893"/>
      <c r="H108" s="893"/>
      <c r="I108" s="893"/>
      <c r="J108" s="893"/>
      <c r="K108" s="893"/>
      <c r="L108" s="893"/>
      <c r="M108" s="893"/>
      <c r="N108" s="893"/>
      <c r="O108" s="893"/>
      <c r="P108" s="893"/>
      <c r="Q108" s="893"/>
      <c r="R108" s="893"/>
      <c r="S108" s="893"/>
      <c r="T108" s="893"/>
      <c r="U108" s="893"/>
      <c r="V108" s="893"/>
      <c r="W108" s="893"/>
      <c r="X108" s="893"/>
      <c r="Y108" s="893"/>
      <c r="Z108" s="893"/>
      <c r="AA108" s="893"/>
      <c r="AB108" s="893"/>
      <c r="AC108" s="893"/>
      <c r="AD108" s="893"/>
      <c r="AE108" s="893"/>
      <c r="AF108" s="893"/>
      <c r="AG108" s="893"/>
      <c r="AH108" s="893"/>
      <c r="AI108" s="893"/>
      <c r="AJ108" s="893"/>
      <c r="AK108" s="893"/>
      <c r="AL108" s="893"/>
      <c r="AM108" s="893"/>
      <c r="AN108" s="893"/>
      <c r="AO108" s="893"/>
      <c r="AP108" s="893"/>
      <c r="AQ108" s="893"/>
      <c r="AR108" s="893"/>
      <c r="AS108" s="893"/>
      <c r="AT108" s="893"/>
      <c r="AU108" s="893"/>
      <c r="AV108" s="893"/>
      <c r="AW108" s="893"/>
      <c r="AX108" s="893"/>
      <c r="AY108" s="893"/>
      <c r="AZ108" s="893"/>
      <c r="BA108" s="893"/>
      <c r="BB108" s="893"/>
      <c r="BC108" s="893"/>
      <c r="BD108" s="893"/>
      <c r="BE108" s="893"/>
      <c r="BF108" s="893"/>
      <c r="BG108" s="893"/>
      <c r="BH108" s="893"/>
      <c r="BI108" s="893"/>
      <c r="BJ108" s="893"/>
      <c r="BK108" s="893"/>
      <c r="BL108" s="893"/>
    </row>
    <row r="109" spans="4:64" s="892" customFormat="1" ht="11.1" customHeight="1">
      <c r="D109" s="4"/>
      <c r="E109" s="893"/>
      <c r="F109" s="893"/>
      <c r="G109" s="893"/>
      <c r="H109" s="893"/>
      <c r="I109" s="893"/>
      <c r="J109" s="893"/>
      <c r="K109" s="893"/>
      <c r="L109" s="893"/>
      <c r="M109" s="893"/>
      <c r="N109" s="893"/>
      <c r="O109" s="893"/>
      <c r="P109" s="893"/>
      <c r="Q109" s="893"/>
      <c r="R109" s="893"/>
      <c r="S109" s="893"/>
      <c r="T109" s="893"/>
      <c r="U109" s="893"/>
      <c r="V109" s="893"/>
      <c r="W109" s="893"/>
      <c r="X109" s="893"/>
      <c r="Y109" s="893"/>
      <c r="Z109" s="893"/>
      <c r="AA109" s="893"/>
      <c r="AB109" s="893"/>
      <c r="AC109" s="893"/>
      <c r="AD109" s="893"/>
      <c r="AE109" s="893"/>
      <c r="AF109" s="893"/>
      <c r="AG109" s="893"/>
      <c r="AH109" s="893"/>
      <c r="AI109" s="893"/>
      <c r="AJ109" s="893"/>
      <c r="AK109" s="893"/>
      <c r="AL109" s="893"/>
      <c r="AM109" s="893"/>
      <c r="AN109" s="893"/>
      <c r="AO109" s="893"/>
      <c r="AP109" s="893"/>
      <c r="AQ109" s="893"/>
      <c r="AR109" s="893"/>
      <c r="AS109" s="893"/>
      <c r="AT109" s="893"/>
      <c r="AU109" s="893"/>
      <c r="AV109" s="893"/>
      <c r="AW109" s="893"/>
      <c r="AX109" s="893"/>
      <c r="AY109" s="893"/>
      <c r="AZ109" s="893"/>
      <c r="BA109" s="893"/>
      <c r="BB109" s="893"/>
      <c r="BC109" s="893"/>
      <c r="BD109" s="893"/>
      <c r="BE109" s="893"/>
      <c r="BF109" s="893"/>
      <c r="BG109" s="893"/>
      <c r="BH109" s="893"/>
      <c r="BI109" s="893"/>
      <c r="BJ109" s="893"/>
      <c r="BK109" s="893"/>
      <c r="BL109" s="893"/>
    </row>
    <row r="110" spans="4:64" s="892" customFormat="1" ht="12.75" customHeight="1">
      <c r="D110" s="4"/>
      <c r="E110" s="893"/>
      <c r="F110" s="893"/>
      <c r="G110" s="893"/>
      <c r="H110" s="893"/>
      <c r="I110" s="893"/>
      <c r="J110" s="893"/>
      <c r="K110" s="893"/>
      <c r="L110" s="893"/>
      <c r="M110" s="893"/>
      <c r="N110" s="893"/>
      <c r="O110" s="893"/>
      <c r="P110" s="893"/>
      <c r="Q110" s="893"/>
      <c r="R110" s="893"/>
      <c r="S110" s="893"/>
      <c r="T110" s="893"/>
      <c r="U110" s="893"/>
      <c r="V110" s="893"/>
      <c r="W110" s="893"/>
      <c r="X110" s="893"/>
      <c r="Y110" s="893"/>
      <c r="Z110" s="893"/>
      <c r="AA110" s="893"/>
      <c r="AB110" s="893"/>
      <c r="AC110" s="893"/>
      <c r="AD110" s="893"/>
      <c r="AE110" s="893"/>
      <c r="AF110" s="893"/>
      <c r="AG110" s="893"/>
      <c r="AH110" s="893"/>
      <c r="AI110" s="893"/>
      <c r="AJ110" s="893"/>
      <c r="AK110" s="893"/>
      <c r="AL110" s="893"/>
      <c r="AM110" s="893"/>
      <c r="AN110" s="893"/>
      <c r="AO110" s="893"/>
      <c r="AP110" s="893"/>
      <c r="AQ110" s="893"/>
      <c r="AR110" s="893"/>
      <c r="AS110" s="893"/>
      <c r="AT110" s="893"/>
      <c r="AU110" s="893"/>
      <c r="AV110" s="893"/>
      <c r="AW110" s="893"/>
      <c r="AX110" s="893"/>
      <c r="AY110" s="893"/>
      <c r="AZ110" s="893"/>
      <c r="BA110" s="893"/>
      <c r="BB110" s="893"/>
      <c r="BC110" s="893"/>
      <c r="BD110" s="893"/>
      <c r="BE110" s="893"/>
      <c r="BF110" s="893"/>
      <c r="BG110" s="893"/>
      <c r="BH110" s="893"/>
      <c r="BI110" s="893"/>
      <c r="BJ110" s="893"/>
      <c r="BK110" s="893"/>
      <c r="BL110" s="893"/>
    </row>
    <row r="111" spans="4:64" s="892" customFormat="1" ht="11.1" customHeight="1">
      <c r="D111" s="4"/>
      <c r="E111" s="893"/>
      <c r="F111" s="893"/>
      <c r="G111" s="893"/>
      <c r="H111" s="893"/>
      <c r="I111" s="893"/>
      <c r="J111" s="893"/>
      <c r="K111" s="893"/>
      <c r="L111" s="893"/>
      <c r="M111" s="893"/>
      <c r="N111" s="893"/>
      <c r="O111" s="893"/>
      <c r="P111" s="893"/>
      <c r="Q111" s="893"/>
      <c r="R111" s="893"/>
      <c r="S111" s="893"/>
      <c r="T111" s="893"/>
      <c r="U111" s="893"/>
      <c r="V111" s="893"/>
      <c r="W111" s="893"/>
      <c r="X111" s="893"/>
      <c r="Y111" s="893"/>
      <c r="Z111" s="893"/>
      <c r="AA111" s="893"/>
      <c r="AB111" s="893"/>
      <c r="AC111" s="893"/>
      <c r="AD111" s="893"/>
      <c r="AE111" s="893"/>
      <c r="AF111" s="893"/>
      <c r="AG111" s="893"/>
      <c r="AH111" s="893"/>
      <c r="AI111" s="893"/>
      <c r="AJ111" s="893"/>
      <c r="AK111" s="893"/>
      <c r="AL111" s="893"/>
      <c r="AM111" s="893"/>
      <c r="AN111" s="893"/>
      <c r="AO111" s="893"/>
      <c r="AP111" s="893"/>
      <c r="AQ111" s="893"/>
      <c r="AR111" s="893"/>
      <c r="AS111" s="893"/>
      <c r="AT111" s="893"/>
      <c r="AU111" s="893"/>
      <c r="AV111" s="893"/>
      <c r="AW111" s="893"/>
      <c r="AX111" s="893"/>
      <c r="AY111" s="893"/>
      <c r="AZ111" s="893"/>
      <c r="BA111" s="893"/>
      <c r="BB111" s="893"/>
      <c r="BC111" s="893"/>
      <c r="BD111" s="893"/>
      <c r="BE111" s="893"/>
      <c r="BF111" s="893"/>
      <c r="BG111" s="893"/>
      <c r="BH111" s="893"/>
      <c r="BI111" s="893"/>
      <c r="BJ111" s="893"/>
      <c r="BK111" s="893"/>
      <c r="BL111" s="893"/>
    </row>
    <row r="112" spans="4:64" s="892" customFormat="1" ht="12.75" customHeight="1">
      <c r="D112" s="4"/>
      <c r="E112" s="893"/>
      <c r="F112" s="893"/>
      <c r="G112" s="893"/>
      <c r="H112" s="893"/>
      <c r="I112" s="893"/>
      <c r="J112" s="893"/>
      <c r="K112" s="893"/>
      <c r="L112" s="893"/>
      <c r="M112" s="893"/>
      <c r="N112" s="893"/>
      <c r="O112" s="893"/>
      <c r="P112" s="893"/>
      <c r="Q112" s="893"/>
      <c r="R112" s="893"/>
      <c r="S112" s="893"/>
      <c r="T112" s="893"/>
      <c r="U112" s="893"/>
      <c r="V112" s="893"/>
      <c r="W112" s="893"/>
      <c r="X112" s="893"/>
      <c r="Y112" s="893"/>
      <c r="Z112" s="893"/>
      <c r="AA112" s="893"/>
      <c r="AB112" s="893"/>
      <c r="AC112" s="893"/>
      <c r="AD112" s="893"/>
      <c r="AE112" s="893"/>
      <c r="AF112" s="893"/>
      <c r="AG112" s="893"/>
      <c r="AH112" s="893"/>
      <c r="AI112" s="893"/>
      <c r="AJ112" s="893"/>
      <c r="AK112" s="893"/>
      <c r="AL112" s="893"/>
      <c r="AM112" s="893"/>
      <c r="AN112" s="893"/>
      <c r="AO112" s="893"/>
      <c r="AP112" s="893"/>
      <c r="AQ112" s="893"/>
      <c r="AR112" s="893"/>
      <c r="AS112" s="893"/>
      <c r="AT112" s="893"/>
      <c r="AU112" s="893"/>
      <c r="AV112" s="893"/>
      <c r="AW112" s="893"/>
      <c r="AX112" s="893"/>
      <c r="AY112" s="893"/>
      <c r="AZ112" s="893"/>
      <c r="BA112" s="893"/>
      <c r="BB112" s="893"/>
      <c r="BC112" s="893"/>
      <c r="BD112" s="893"/>
      <c r="BE112" s="893"/>
      <c r="BF112" s="893"/>
      <c r="BG112" s="893"/>
      <c r="BH112" s="893"/>
      <c r="BI112" s="893"/>
      <c r="BJ112" s="893"/>
      <c r="BK112" s="893"/>
      <c r="BL112" s="893"/>
    </row>
    <row r="113" spans="4:64" s="892" customFormat="1" ht="12.75" customHeight="1">
      <c r="D113" s="4"/>
      <c r="E113" s="893"/>
      <c r="F113" s="893"/>
      <c r="G113" s="893"/>
      <c r="H113" s="893"/>
      <c r="I113" s="893"/>
      <c r="J113" s="893"/>
      <c r="K113" s="893"/>
      <c r="L113" s="893"/>
      <c r="M113" s="893"/>
      <c r="N113" s="893"/>
      <c r="O113" s="893"/>
      <c r="P113" s="893"/>
      <c r="Q113" s="893"/>
      <c r="R113" s="893"/>
      <c r="S113" s="893"/>
      <c r="T113" s="893"/>
      <c r="U113" s="893"/>
      <c r="V113" s="893"/>
      <c r="W113" s="893"/>
      <c r="X113" s="893"/>
      <c r="Y113" s="893"/>
      <c r="Z113" s="893"/>
      <c r="AA113" s="893"/>
      <c r="AB113" s="893"/>
      <c r="AC113" s="893"/>
      <c r="AD113" s="893"/>
      <c r="AE113" s="893"/>
      <c r="AF113" s="893"/>
      <c r="AG113" s="893"/>
      <c r="AH113" s="893"/>
      <c r="AI113" s="893"/>
      <c r="AJ113" s="893"/>
      <c r="AK113" s="893"/>
      <c r="AL113" s="893"/>
      <c r="AM113" s="893"/>
      <c r="AN113" s="893"/>
      <c r="AO113" s="893"/>
      <c r="AP113" s="893"/>
      <c r="AQ113" s="893"/>
      <c r="AR113" s="893"/>
      <c r="AS113" s="893"/>
      <c r="AT113" s="893"/>
      <c r="AU113" s="893"/>
      <c r="AV113" s="893"/>
      <c r="AW113" s="893"/>
      <c r="AX113" s="893"/>
      <c r="AY113" s="893"/>
      <c r="AZ113" s="893"/>
      <c r="BA113" s="893"/>
      <c r="BB113" s="893"/>
      <c r="BC113" s="893"/>
      <c r="BD113" s="893"/>
      <c r="BE113" s="893"/>
      <c r="BF113" s="893"/>
      <c r="BG113" s="893"/>
      <c r="BH113" s="893"/>
      <c r="BI113" s="893"/>
      <c r="BJ113" s="893"/>
      <c r="BK113" s="893"/>
      <c r="BL113" s="893"/>
    </row>
    <row r="114" spans="4:64" s="892" customFormat="1" ht="12.75" customHeight="1">
      <c r="D114" s="4"/>
      <c r="E114" s="893"/>
      <c r="F114" s="893"/>
      <c r="G114" s="893"/>
      <c r="H114" s="893"/>
      <c r="I114" s="893"/>
      <c r="J114" s="893"/>
      <c r="K114" s="893"/>
      <c r="L114" s="893"/>
      <c r="M114" s="893"/>
      <c r="N114" s="893"/>
      <c r="O114" s="893"/>
      <c r="P114" s="893"/>
      <c r="Q114" s="893"/>
      <c r="R114" s="893"/>
      <c r="S114" s="893"/>
      <c r="T114" s="893"/>
      <c r="U114" s="893"/>
      <c r="V114" s="893"/>
      <c r="W114" s="893"/>
      <c r="X114" s="893"/>
      <c r="Y114" s="893"/>
      <c r="Z114" s="893"/>
      <c r="AA114" s="893"/>
      <c r="AB114" s="893"/>
      <c r="AC114" s="893"/>
      <c r="AD114" s="893"/>
      <c r="AE114" s="893"/>
      <c r="AF114" s="893"/>
      <c r="AG114" s="893"/>
      <c r="AH114" s="893"/>
      <c r="AI114" s="893"/>
      <c r="AJ114" s="893"/>
      <c r="AK114" s="893"/>
      <c r="AL114" s="893"/>
      <c r="AM114" s="893"/>
      <c r="AN114" s="893"/>
      <c r="AO114" s="893"/>
      <c r="AP114" s="893"/>
      <c r="AQ114" s="893"/>
      <c r="AR114" s="893"/>
      <c r="AS114" s="893"/>
      <c r="AT114" s="893"/>
      <c r="AU114" s="893"/>
      <c r="AV114" s="893"/>
      <c r="AW114" s="893"/>
      <c r="AX114" s="893"/>
      <c r="AY114" s="893"/>
      <c r="AZ114" s="893"/>
      <c r="BA114" s="893"/>
      <c r="BB114" s="893"/>
      <c r="BC114" s="893"/>
      <c r="BD114" s="893"/>
      <c r="BE114" s="893"/>
      <c r="BF114" s="893"/>
      <c r="BG114" s="893"/>
      <c r="BH114" s="893"/>
      <c r="BI114" s="893"/>
      <c r="BJ114" s="893"/>
      <c r="BK114" s="893"/>
      <c r="BL114" s="893"/>
    </row>
    <row r="115" spans="4:64" s="892" customFormat="1" ht="12.75" customHeight="1">
      <c r="D115" s="4"/>
      <c r="E115" s="893"/>
      <c r="F115" s="893"/>
      <c r="G115" s="893"/>
      <c r="H115" s="893"/>
      <c r="I115" s="893"/>
      <c r="J115" s="893"/>
      <c r="K115" s="893"/>
      <c r="L115" s="893"/>
      <c r="M115" s="893"/>
      <c r="N115" s="893"/>
      <c r="O115" s="893"/>
      <c r="P115" s="893"/>
      <c r="Q115" s="893"/>
      <c r="R115" s="893"/>
      <c r="S115" s="893"/>
      <c r="T115" s="893"/>
      <c r="U115" s="893"/>
      <c r="V115" s="893"/>
      <c r="W115" s="893"/>
      <c r="X115" s="893"/>
      <c r="Y115" s="893"/>
      <c r="Z115" s="893"/>
      <c r="AA115" s="893"/>
      <c r="AB115" s="893"/>
      <c r="AC115" s="893"/>
      <c r="AD115" s="893"/>
      <c r="AE115" s="893"/>
      <c r="AF115" s="893"/>
      <c r="AG115" s="893"/>
      <c r="AH115" s="893"/>
      <c r="AI115" s="893"/>
      <c r="AJ115" s="893"/>
      <c r="AK115" s="893"/>
      <c r="AL115" s="893"/>
      <c r="AM115" s="893"/>
      <c r="AN115" s="893"/>
      <c r="AO115" s="893"/>
      <c r="AP115" s="893"/>
      <c r="AQ115" s="893"/>
      <c r="AR115" s="893"/>
      <c r="AS115" s="893"/>
      <c r="AT115" s="893"/>
      <c r="AU115" s="893"/>
      <c r="AV115" s="893"/>
      <c r="AW115" s="893"/>
      <c r="AX115" s="893"/>
      <c r="AY115" s="893"/>
      <c r="AZ115" s="893"/>
      <c r="BA115" s="893"/>
      <c r="BB115" s="893"/>
      <c r="BC115" s="893"/>
      <c r="BD115" s="893"/>
      <c r="BE115" s="893"/>
      <c r="BF115" s="893"/>
      <c r="BG115" s="893"/>
      <c r="BH115" s="893"/>
      <c r="BI115" s="893"/>
      <c r="BJ115" s="893"/>
      <c r="BK115" s="893"/>
      <c r="BL115" s="893"/>
    </row>
    <row r="116" spans="4:64" s="892" customFormat="1" ht="12.75" customHeight="1">
      <c r="D116" s="4"/>
      <c r="E116" s="893"/>
      <c r="F116" s="893"/>
      <c r="G116" s="893"/>
      <c r="H116" s="893"/>
      <c r="I116" s="893"/>
      <c r="J116" s="893"/>
      <c r="K116" s="893"/>
      <c r="L116" s="893"/>
      <c r="M116" s="893"/>
      <c r="N116" s="893"/>
      <c r="O116" s="893"/>
      <c r="P116" s="893"/>
      <c r="Q116" s="893"/>
      <c r="R116" s="893"/>
      <c r="S116" s="893"/>
      <c r="T116" s="893"/>
      <c r="U116" s="893"/>
      <c r="V116" s="893"/>
      <c r="W116" s="893"/>
      <c r="X116" s="893"/>
      <c r="Y116" s="893"/>
      <c r="Z116" s="893"/>
      <c r="AA116" s="893"/>
      <c r="AB116" s="893"/>
      <c r="AC116" s="893"/>
      <c r="AD116" s="893"/>
      <c r="AE116" s="893"/>
      <c r="AF116" s="893"/>
      <c r="AG116" s="893"/>
      <c r="AH116" s="893"/>
      <c r="AI116" s="893"/>
      <c r="AJ116" s="893"/>
      <c r="AK116" s="893"/>
      <c r="AL116" s="893"/>
      <c r="AM116" s="893"/>
      <c r="AN116" s="893"/>
      <c r="AO116" s="893"/>
      <c r="AP116" s="893"/>
      <c r="AQ116" s="893"/>
      <c r="AR116" s="893"/>
      <c r="AS116" s="893"/>
      <c r="AT116" s="893"/>
      <c r="AU116" s="893"/>
      <c r="AV116" s="893"/>
      <c r="AW116" s="893"/>
      <c r="AX116" s="893"/>
      <c r="AY116" s="893"/>
      <c r="AZ116" s="893"/>
      <c r="BA116" s="893"/>
      <c r="BB116" s="893"/>
      <c r="BC116" s="893"/>
      <c r="BD116" s="893"/>
      <c r="BE116" s="893"/>
      <c r="BF116" s="893"/>
      <c r="BG116" s="893"/>
      <c r="BH116" s="893"/>
      <c r="BI116" s="893"/>
      <c r="BJ116" s="893"/>
      <c r="BK116" s="893"/>
      <c r="BL116" s="893"/>
    </row>
    <row r="117" spans="4:64" s="892" customFormat="1" ht="11.1" customHeight="1">
      <c r="D117" s="4"/>
      <c r="E117" s="893"/>
      <c r="F117" s="893"/>
      <c r="G117" s="893"/>
      <c r="H117" s="893"/>
      <c r="I117" s="893"/>
      <c r="J117" s="893"/>
      <c r="K117" s="893"/>
      <c r="L117" s="893"/>
      <c r="M117" s="893"/>
      <c r="N117" s="893"/>
      <c r="O117" s="893"/>
      <c r="P117" s="893"/>
      <c r="Q117" s="893"/>
      <c r="R117" s="893"/>
      <c r="S117" s="893"/>
      <c r="T117" s="893"/>
      <c r="U117" s="893"/>
      <c r="V117" s="893"/>
      <c r="W117" s="893"/>
      <c r="X117" s="893"/>
      <c r="Y117" s="893"/>
      <c r="Z117" s="893"/>
      <c r="AA117" s="893"/>
      <c r="AB117" s="893"/>
      <c r="AC117" s="893"/>
      <c r="AD117" s="893"/>
      <c r="AE117" s="893"/>
      <c r="AF117" s="893"/>
      <c r="AG117" s="893"/>
      <c r="AH117" s="893"/>
      <c r="AI117" s="893"/>
      <c r="AJ117" s="893"/>
      <c r="AK117" s="893"/>
      <c r="AL117" s="893"/>
      <c r="AM117" s="893"/>
      <c r="AN117" s="893"/>
      <c r="AO117" s="893"/>
      <c r="AP117" s="893"/>
      <c r="AQ117" s="893"/>
      <c r="AR117" s="893"/>
      <c r="AS117" s="893"/>
      <c r="AT117" s="893"/>
      <c r="AU117" s="893"/>
      <c r="AV117" s="893"/>
      <c r="AW117" s="893"/>
      <c r="AX117" s="893"/>
      <c r="AY117" s="893"/>
      <c r="AZ117" s="893"/>
      <c r="BA117" s="893"/>
      <c r="BB117" s="893"/>
      <c r="BC117" s="893"/>
      <c r="BD117" s="893"/>
      <c r="BE117" s="893"/>
      <c r="BF117" s="893"/>
      <c r="BG117" s="893"/>
      <c r="BH117" s="893"/>
      <c r="BI117" s="893"/>
      <c r="BJ117" s="893"/>
      <c r="BK117" s="893"/>
      <c r="BL117" s="893"/>
    </row>
    <row r="118" spans="4:64" s="892" customFormat="1" ht="12.75" customHeight="1">
      <c r="D118" s="4"/>
      <c r="E118" s="893"/>
      <c r="F118" s="893"/>
      <c r="G118" s="893"/>
      <c r="H118" s="893"/>
      <c r="I118" s="893"/>
      <c r="J118" s="893"/>
      <c r="K118" s="893"/>
      <c r="L118" s="893"/>
      <c r="M118" s="893"/>
      <c r="N118" s="893"/>
      <c r="O118" s="893"/>
      <c r="P118" s="893"/>
      <c r="Q118" s="893"/>
      <c r="R118" s="893"/>
      <c r="S118" s="893"/>
      <c r="T118" s="893"/>
      <c r="U118" s="893"/>
      <c r="V118" s="893"/>
      <c r="W118" s="893"/>
      <c r="X118" s="893"/>
      <c r="Y118" s="893"/>
      <c r="Z118" s="893"/>
      <c r="AA118" s="893"/>
      <c r="AB118" s="893"/>
      <c r="AC118" s="893"/>
      <c r="AD118" s="893"/>
      <c r="AE118" s="893"/>
      <c r="AF118" s="893"/>
      <c r="AG118" s="893"/>
      <c r="AH118" s="893"/>
      <c r="AI118" s="893"/>
      <c r="AJ118" s="893"/>
      <c r="AK118" s="893"/>
      <c r="AL118" s="893"/>
      <c r="AM118" s="893"/>
      <c r="AN118" s="893"/>
      <c r="AO118" s="893"/>
      <c r="AP118" s="893"/>
      <c r="AQ118" s="893"/>
      <c r="AR118" s="893"/>
      <c r="AS118" s="893"/>
      <c r="AT118" s="893"/>
      <c r="AU118" s="893"/>
      <c r="AV118" s="893"/>
      <c r="AW118" s="893"/>
      <c r="AX118" s="893"/>
      <c r="AY118" s="893"/>
      <c r="AZ118" s="893"/>
      <c r="BA118" s="893"/>
      <c r="BB118" s="893"/>
      <c r="BC118" s="893"/>
      <c r="BD118" s="893"/>
      <c r="BE118" s="893"/>
      <c r="BF118" s="893"/>
      <c r="BG118" s="893"/>
      <c r="BH118" s="893"/>
      <c r="BI118" s="893"/>
      <c r="BJ118" s="893"/>
      <c r="BK118" s="893"/>
      <c r="BL118" s="893"/>
    </row>
    <row r="119" spans="4:64" s="892" customFormat="1" ht="12.75" customHeight="1">
      <c r="D119" s="4"/>
      <c r="E119" s="893"/>
      <c r="F119" s="893"/>
      <c r="G119" s="893"/>
      <c r="H119" s="893"/>
      <c r="I119" s="893"/>
      <c r="J119" s="893"/>
      <c r="K119" s="893"/>
      <c r="L119" s="893"/>
      <c r="M119" s="893"/>
      <c r="N119" s="893"/>
      <c r="O119" s="893"/>
      <c r="P119" s="893"/>
      <c r="Q119" s="893"/>
      <c r="R119" s="893"/>
      <c r="S119" s="893"/>
      <c r="T119" s="893"/>
      <c r="U119" s="893"/>
      <c r="V119" s="893"/>
      <c r="W119" s="893"/>
      <c r="X119" s="893"/>
      <c r="Y119" s="893"/>
      <c r="Z119" s="893"/>
      <c r="AA119" s="893"/>
      <c r="AB119" s="893"/>
      <c r="AC119" s="893"/>
      <c r="AD119" s="893"/>
      <c r="AE119" s="893"/>
      <c r="AF119" s="893"/>
      <c r="AG119" s="893"/>
      <c r="AH119" s="893"/>
      <c r="AI119" s="893"/>
      <c r="AJ119" s="893"/>
      <c r="AK119" s="893"/>
      <c r="AL119" s="893"/>
      <c r="AM119" s="893"/>
      <c r="AN119" s="893"/>
      <c r="AO119" s="893"/>
      <c r="AP119" s="893"/>
      <c r="AQ119" s="893"/>
      <c r="AR119" s="893"/>
      <c r="AS119" s="893"/>
      <c r="AT119" s="893"/>
      <c r="AU119" s="893"/>
      <c r="AV119" s="893"/>
      <c r="AW119" s="893"/>
      <c r="AX119" s="893"/>
      <c r="AY119" s="893"/>
      <c r="AZ119" s="893"/>
      <c r="BA119" s="893"/>
      <c r="BB119" s="893"/>
      <c r="BC119" s="893"/>
      <c r="BD119" s="893"/>
      <c r="BE119" s="893"/>
      <c r="BF119" s="893"/>
      <c r="BG119" s="893"/>
      <c r="BH119" s="893"/>
      <c r="BI119" s="893"/>
      <c r="BJ119" s="893"/>
      <c r="BK119" s="893"/>
      <c r="BL119" s="893"/>
    </row>
    <row r="120" spans="4:64" s="892" customFormat="1" ht="12.75" customHeight="1">
      <c r="D120" s="4"/>
      <c r="E120" s="893"/>
      <c r="F120" s="893"/>
      <c r="G120" s="893"/>
      <c r="H120" s="893"/>
      <c r="I120" s="893"/>
      <c r="J120" s="893"/>
      <c r="K120" s="893"/>
      <c r="L120" s="893"/>
      <c r="M120" s="893"/>
      <c r="N120" s="893"/>
      <c r="O120" s="893"/>
      <c r="P120" s="893"/>
      <c r="Q120" s="893"/>
      <c r="R120" s="893"/>
      <c r="S120" s="893"/>
      <c r="T120" s="893"/>
      <c r="U120" s="893"/>
      <c r="V120" s="893"/>
      <c r="W120" s="893"/>
      <c r="X120" s="893"/>
      <c r="Y120" s="893"/>
      <c r="Z120" s="893"/>
      <c r="AA120" s="893"/>
      <c r="AB120" s="893"/>
      <c r="AC120" s="893"/>
      <c r="AD120" s="893"/>
      <c r="AE120" s="893"/>
      <c r="AF120" s="893"/>
      <c r="AG120" s="893"/>
      <c r="AH120" s="893"/>
      <c r="AI120" s="893"/>
      <c r="AJ120" s="893"/>
      <c r="AK120" s="893"/>
      <c r="AL120" s="893"/>
      <c r="AM120" s="893"/>
      <c r="AN120" s="893"/>
      <c r="AO120" s="893"/>
      <c r="AP120" s="893"/>
      <c r="AQ120" s="893"/>
      <c r="AR120" s="893"/>
      <c r="AS120" s="893"/>
      <c r="AT120" s="893"/>
      <c r="AU120" s="893"/>
      <c r="AV120" s="893"/>
      <c r="AW120" s="893"/>
      <c r="AX120" s="893"/>
      <c r="AY120" s="893"/>
      <c r="AZ120" s="893"/>
      <c r="BA120" s="893"/>
      <c r="BB120" s="893"/>
      <c r="BC120" s="893"/>
      <c r="BD120" s="893"/>
      <c r="BE120" s="893"/>
      <c r="BF120" s="893"/>
      <c r="BG120" s="893"/>
      <c r="BH120" s="893"/>
      <c r="BI120" s="893"/>
      <c r="BJ120" s="893"/>
      <c r="BK120" s="893"/>
      <c r="BL120" s="893"/>
    </row>
    <row r="121" spans="4:64" s="892" customFormat="1" ht="12.75" customHeight="1">
      <c r="D121" s="4"/>
      <c r="E121" s="893"/>
      <c r="F121" s="893"/>
      <c r="G121" s="893"/>
      <c r="H121" s="893"/>
      <c r="I121" s="893"/>
      <c r="J121" s="893"/>
      <c r="K121" s="893"/>
      <c r="L121" s="893"/>
      <c r="M121" s="893"/>
      <c r="N121" s="893"/>
      <c r="O121" s="893"/>
      <c r="P121" s="893"/>
      <c r="Q121" s="893"/>
      <c r="R121" s="893"/>
      <c r="S121" s="893"/>
      <c r="T121" s="893"/>
      <c r="U121" s="893"/>
      <c r="V121" s="893"/>
      <c r="W121" s="893"/>
      <c r="X121" s="893"/>
      <c r="Y121" s="893"/>
      <c r="Z121" s="893"/>
      <c r="AA121" s="893"/>
      <c r="AB121" s="893"/>
      <c r="AC121" s="893"/>
      <c r="AD121" s="893"/>
      <c r="AE121" s="893"/>
      <c r="AF121" s="893"/>
      <c r="AG121" s="893"/>
      <c r="AH121" s="893"/>
      <c r="AI121" s="893"/>
      <c r="AJ121" s="893"/>
      <c r="AK121" s="893"/>
      <c r="AL121" s="893"/>
      <c r="AM121" s="893"/>
      <c r="AN121" s="893"/>
      <c r="AO121" s="893"/>
      <c r="AP121" s="893"/>
      <c r="AQ121" s="893"/>
      <c r="AR121" s="893"/>
      <c r="AS121" s="893"/>
      <c r="AT121" s="893"/>
      <c r="AU121" s="893"/>
      <c r="AV121" s="893"/>
      <c r="AW121" s="893"/>
      <c r="AX121" s="893"/>
      <c r="AY121" s="893"/>
      <c r="AZ121" s="893"/>
      <c r="BA121" s="893"/>
      <c r="BB121" s="893"/>
      <c r="BC121" s="893"/>
      <c r="BD121" s="893"/>
      <c r="BE121" s="893"/>
      <c r="BF121" s="893"/>
      <c r="BG121" s="893"/>
      <c r="BH121" s="893"/>
      <c r="BI121" s="893"/>
      <c r="BJ121" s="893"/>
      <c r="BK121" s="893"/>
      <c r="BL121" s="893"/>
    </row>
    <row r="122" spans="4:64" s="892" customFormat="1" ht="12.75" customHeight="1">
      <c r="D122" s="4"/>
      <c r="E122" s="893"/>
      <c r="F122" s="893"/>
      <c r="G122" s="893"/>
      <c r="H122" s="893"/>
      <c r="I122" s="893"/>
      <c r="J122" s="893"/>
      <c r="K122" s="893"/>
      <c r="L122" s="893"/>
      <c r="M122" s="893"/>
      <c r="N122" s="893"/>
      <c r="O122" s="893"/>
      <c r="P122" s="893"/>
      <c r="Q122" s="893"/>
      <c r="R122" s="893"/>
      <c r="S122" s="893"/>
      <c r="T122" s="893"/>
      <c r="U122" s="893"/>
      <c r="V122" s="893"/>
      <c r="W122" s="893"/>
      <c r="X122" s="893"/>
      <c r="Y122" s="893"/>
      <c r="Z122" s="893"/>
      <c r="AA122" s="893"/>
      <c r="AB122" s="893"/>
      <c r="AC122" s="893"/>
      <c r="AD122" s="893"/>
      <c r="AE122" s="893"/>
      <c r="AF122" s="893"/>
      <c r="AG122" s="893"/>
      <c r="AH122" s="893"/>
      <c r="AI122" s="893"/>
      <c r="AJ122" s="893"/>
      <c r="AK122" s="893"/>
      <c r="AL122" s="893"/>
      <c r="AM122" s="893"/>
      <c r="AN122" s="893"/>
      <c r="AO122" s="893"/>
      <c r="AP122" s="893"/>
      <c r="AQ122" s="893"/>
      <c r="AR122" s="893"/>
      <c r="AS122" s="893"/>
      <c r="AT122" s="893"/>
      <c r="AU122" s="893"/>
      <c r="AV122" s="893"/>
      <c r="AW122" s="893"/>
      <c r="AX122" s="893"/>
      <c r="AY122" s="893"/>
      <c r="AZ122" s="893"/>
      <c r="BA122" s="893"/>
      <c r="BB122" s="893"/>
      <c r="BC122" s="893"/>
      <c r="BD122" s="893"/>
      <c r="BE122" s="893"/>
      <c r="BF122" s="893"/>
      <c r="BG122" s="893"/>
      <c r="BH122" s="893"/>
      <c r="BI122" s="893"/>
      <c r="BJ122" s="893"/>
      <c r="BK122" s="893"/>
      <c r="BL122" s="893"/>
    </row>
    <row r="123" spans="4:64" s="892" customFormat="1" ht="11.1" customHeight="1">
      <c r="D123" s="4"/>
      <c r="E123" s="893"/>
      <c r="F123" s="893"/>
      <c r="G123" s="893"/>
      <c r="H123" s="893"/>
      <c r="I123" s="893"/>
      <c r="J123" s="893"/>
      <c r="K123" s="893"/>
      <c r="L123" s="893"/>
      <c r="M123" s="893"/>
      <c r="N123" s="893"/>
      <c r="O123" s="893"/>
      <c r="P123" s="893"/>
      <c r="Q123" s="893"/>
      <c r="R123" s="893"/>
      <c r="S123" s="893"/>
      <c r="T123" s="893"/>
      <c r="U123" s="893"/>
      <c r="V123" s="893"/>
      <c r="W123" s="893"/>
      <c r="X123" s="893"/>
      <c r="Y123" s="893"/>
      <c r="Z123" s="893"/>
      <c r="AA123" s="893"/>
      <c r="AB123" s="893"/>
      <c r="AC123" s="893"/>
      <c r="AD123" s="893"/>
      <c r="AE123" s="893"/>
      <c r="AF123" s="893"/>
      <c r="AG123" s="893"/>
      <c r="AH123" s="893"/>
      <c r="AI123" s="893"/>
      <c r="AJ123" s="893"/>
      <c r="AK123" s="893"/>
      <c r="AL123" s="893"/>
      <c r="AM123" s="893"/>
      <c r="AN123" s="893"/>
      <c r="AO123" s="893"/>
      <c r="AP123" s="893"/>
      <c r="AQ123" s="893"/>
      <c r="AR123" s="893"/>
      <c r="AS123" s="893"/>
      <c r="AT123" s="893"/>
      <c r="AU123" s="893"/>
      <c r="AV123" s="893"/>
      <c r="AW123" s="893"/>
      <c r="AX123" s="893"/>
      <c r="AY123" s="893"/>
      <c r="AZ123" s="893"/>
      <c r="BA123" s="893"/>
      <c r="BB123" s="893"/>
      <c r="BC123" s="893"/>
      <c r="BD123" s="893"/>
      <c r="BE123" s="893"/>
      <c r="BF123" s="893"/>
      <c r="BG123" s="893"/>
      <c r="BH123" s="893"/>
      <c r="BI123" s="893"/>
      <c r="BJ123" s="893"/>
      <c r="BK123" s="893"/>
      <c r="BL123" s="893"/>
    </row>
    <row r="124" spans="4:64" s="892" customFormat="1" ht="12.75" customHeight="1">
      <c r="D124" s="4"/>
      <c r="E124" s="893"/>
      <c r="F124" s="893"/>
      <c r="G124" s="893"/>
      <c r="H124" s="893"/>
      <c r="I124" s="893"/>
      <c r="J124" s="893"/>
      <c r="K124" s="893"/>
      <c r="L124" s="893"/>
      <c r="M124" s="893"/>
      <c r="N124" s="893"/>
      <c r="O124" s="893"/>
      <c r="P124" s="893"/>
      <c r="Q124" s="893"/>
      <c r="R124" s="893"/>
      <c r="S124" s="893"/>
      <c r="T124" s="893"/>
      <c r="U124" s="893"/>
      <c r="V124" s="893"/>
      <c r="W124" s="893"/>
      <c r="X124" s="893"/>
      <c r="Y124" s="893"/>
      <c r="Z124" s="893"/>
      <c r="AA124" s="893"/>
      <c r="AB124" s="893"/>
      <c r="AC124" s="893"/>
      <c r="AD124" s="893"/>
      <c r="AE124" s="893"/>
      <c r="AF124" s="893"/>
      <c r="AG124" s="893"/>
      <c r="AH124" s="893"/>
      <c r="AI124" s="893"/>
      <c r="AJ124" s="893"/>
      <c r="AK124" s="893"/>
      <c r="AL124" s="893"/>
      <c r="AM124" s="893"/>
      <c r="AN124" s="893"/>
      <c r="AO124" s="893"/>
      <c r="AP124" s="893"/>
      <c r="AQ124" s="893"/>
      <c r="AR124" s="893"/>
      <c r="AS124" s="893"/>
      <c r="AT124" s="893"/>
      <c r="AU124" s="893"/>
      <c r="AV124" s="893"/>
      <c r="AW124" s="893"/>
      <c r="AX124" s="893"/>
      <c r="AY124" s="893"/>
      <c r="AZ124" s="893"/>
      <c r="BA124" s="893"/>
      <c r="BB124" s="893"/>
      <c r="BC124" s="893"/>
      <c r="BD124" s="893"/>
      <c r="BE124" s="893"/>
      <c r="BF124" s="893"/>
      <c r="BG124" s="893"/>
      <c r="BH124" s="893"/>
      <c r="BI124" s="893"/>
      <c r="BJ124" s="893"/>
      <c r="BK124" s="893"/>
      <c r="BL124" s="893"/>
    </row>
    <row r="125" spans="4:64" s="892" customFormat="1" ht="12.75" customHeight="1">
      <c r="D125" s="4"/>
      <c r="E125" s="893"/>
      <c r="F125" s="893"/>
      <c r="G125" s="893"/>
      <c r="H125" s="893"/>
      <c r="I125" s="893"/>
      <c r="J125" s="893"/>
      <c r="K125" s="893"/>
      <c r="L125" s="893"/>
      <c r="M125" s="893"/>
      <c r="N125" s="893"/>
      <c r="O125" s="893"/>
      <c r="P125" s="893"/>
      <c r="Q125" s="893"/>
      <c r="R125" s="893"/>
      <c r="S125" s="893"/>
      <c r="T125" s="893"/>
      <c r="U125" s="893"/>
      <c r="V125" s="893"/>
      <c r="W125" s="893"/>
      <c r="X125" s="893"/>
      <c r="Y125" s="893"/>
      <c r="Z125" s="893"/>
      <c r="AA125" s="893"/>
      <c r="AB125" s="893"/>
      <c r="AC125" s="893"/>
      <c r="AD125" s="893"/>
      <c r="AE125" s="893"/>
      <c r="AF125" s="893"/>
      <c r="AG125" s="893"/>
      <c r="AH125" s="893"/>
      <c r="AI125" s="893"/>
      <c r="AJ125" s="893"/>
      <c r="AK125" s="893"/>
      <c r="AL125" s="893"/>
      <c r="AM125" s="893"/>
      <c r="AN125" s="893"/>
      <c r="AO125" s="893"/>
      <c r="AP125" s="893"/>
      <c r="AQ125" s="893"/>
      <c r="AR125" s="893"/>
      <c r="AS125" s="893"/>
      <c r="AT125" s="893"/>
      <c r="AU125" s="893"/>
      <c r="AV125" s="893"/>
      <c r="AW125" s="893"/>
      <c r="AX125" s="893"/>
      <c r="AY125" s="893"/>
      <c r="AZ125" s="893"/>
      <c r="BA125" s="893"/>
      <c r="BB125" s="893"/>
      <c r="BC125" s="893"/>
      <c r="BD125" s="893"/>
      <c r="BE125" s="893"/>
      <c r="BF125" s="893"/>
      <c r="BG125" s="893"/>
      <c r="BH125" s="893"/>
      <c r="BI125" s="893"/>
      <c r="BJ125" s="893"/>
      <c r="BK125" s="893"/>
      <c r="BL125" s="893"/>
    </row>
    <row r="126" spans="4:64" s="892" customFormat="1" ht="12.75" customHeight="1">
      <c r="D126" s="4"/>
      <c r="E126" s="893"/>
      <c r="F126" s="893"/>
      <c r="G126" s="893"/>
      <c r="H126" s="893"/>
      <c r="I126" s="893"/>
      <c r="J126" s="893"/>
      <c r="K126" s="893"/>
      <c r="L126" s="893"/>
      <c r="M126" s="893"/>
      <c r="N126" s="893"/>
      <c r="O126" s="893"/>
      <c r="P126" s="893"/>
      <c r="Q126" s="893"/>
      <c r="R126" s="893"/>
      <c r="S126" s="893"/>
      <c r="T126" s="893"/>
      <c r="U126" s="893"/>
      <c r="V126" s="893"/>
      <c r="W126" s="893"/>
      <c r="X126" s="893"/>
      <c r="Y126" s="893"/>
      <c r="Z126" s="893"/>
      <c r="AA126" s="893"/>
      <c r="AB126" s="893"/>
      <c r="AC126" s="893"/>
      <c r="AD126" s="893"/>
      <c r="AE126" s="893"/>
      <c r="AF126" s="893"/>
      <c r="AG126" s="893"/>
      <c r="AH126" s="893"/>
      <c r="AI126" s="893"/>
      <c r="AJ126" s="893"/>
      <c r="AK126" s="893"/>
      <c r="AL126" s="893"/>
      <c r="AM126" s="893"/>
      <c r="AN126" s="893"/>
      <c r="AO126" s="893"/>
      <c r="AP126" s="893"/>
      <c r="AQ126" s="893"/>
      <c r="AR126" s="893"/>
      <c r="AS126" s="893"/>
      <c r="AT126" s="893"/>
      <c r="AU126" s="893"/>
      <c r="AV126" s="893"/>
      <c r="AW126" s="893"/>
      <c r="AX126" s="893"/>
      <c r="AY126" s="893"/>
      <c r="AZ126" s="893"/>
      <c r="BA126" s="893"/>
      <c r="BB126" s="893"/>
      <c r="BC126" s="893"/>
      <c r="BD126" s="893"/>
      <c r="BE126" s="893"/>
      <c r="BF126" s="893"/>
      <c r="BG126" s="893"/>
      <c r="BH126" s="893"/>
      <c r="BI126" s="893"/>
      <c r="BJ126" s="893"/>
      <c r="BK126" s="893"/>
      <c r="BL126" s="893"/>
    </row>
    <row r="127" spans="4:64" s="892" customFormat="1" ht="12.75" customHeight="1">
      <c r="D127" s="4"/>
      <c r="E127" s="893"/>
      <c r="F127" s="893"/>
      <c r="G127" s="893"/>
      <c r="H127" s="893"/>
      <c r="I127" s="893"/>
      <c r="J127" s="893"/>
      <c r="K127" s="893"/>
      <c r="L127" s="893"/>
      <c r="M127" s="893"/>
      <c r="N127" s="893"/>
      <c r="O127" s="893"/>
      <c r="P127" s="893"/>
      <c r="Q127" s="893"/>
      <c r="R127" s="893"/>
      <c r="S127" s="893"/>
      <c r="T127" s="893"/>
      <c r="U127" s="893"/>
      <c r="V127" s="893"/>
      <c r="W127" s="893"/>
      <c r="X127" s="893"/>
      <c r="Y127" s="893"/>
      <c r="Z127" s="893"/>
      <c r="AA127" s="893"/>
      <c r="AB127" s="893"/>
      <c r="AC127" s="893"/>
      <c r="AD127" s="893"/>
      <c r="AE127" s="893"/>
      <c r="AF127" s="893"/>
      <c r="AG127" s="893"/>
      <c r="AH127" s="893"/>
      <c r="AI127" s="893"/>
      <c r="AJ127" s="893"/>
      <c r="AK127" s="893"/>
      <c r="AL127" s="893"/>
      <c r="AM127" s="893"/>
      <c r="AN127" s="893"/>
      <c r="AO127" s="893"/>
      <c r="AP127" s="893"/>
      <c r="AQ127" s="893"/>
      <c r="AR127" s="893"/>
      <c r="AS127" s="893"/>
      <c r="AT127" s="893"/>
      <c r="AU127" s="893"/>
      <c r="AV127" s="893"/>
      <c r="AW127" s="893"/>
      <c r="AX127" s="893"/>
      <c r="AY127" s="893"/>
      <c r="AZ127" s="893"/>
      <c r="BA127" s="893"/>
      <c r="BB127" s="893"/>
      <c r="BC127" s="893"/>
      <c r="BD127" s="893"/>
      <c r="BE127" s="893"/>
      <c r="BF127" s="893"/>
      <c r="BG127" s="893"/>
      <c r="BH127" s="893"/>
      <c r="BI127" s="893"/>
      <c r="BJ127" s="893"/>
      <c r="BK127" s="893"/>
      <c r="BL127" s="893"/>
    </row>
    <row r="128" spans="4:64" s="892" customFormat="1" ht="12.75" customHeight="1">
      <c r="D128" s="4"/>
      <c r="E128" s="893"/>
      <c r="F128" s="893"/>
      <c r="G128" s="893"/>
      <c r="H128" s="893"/>
      <c r="I128" s="893"/>
      <c r="J128" s="893"/>
      <c r="K128" s="893"/>
      <c r="L128" s="893"/>
      <c r="M128" s="893"/>
      <c r="N128" s="893"/>
      <c r="O128" s="893"/>
      <c r="P128" s="893"/>
      <c r="Q128" s="893"/>
      <c r="R128" s="893"/>
      <c r="S128" s="893"/>
      <c r="T128" s="893"/>
      <c r="U128" s="893"/>
      <c r="V128" s="893"/>
      <c r="W128" s="893"/>
      <c r="X128" s="893"/>
      <c r="Y128" s="893"/>
      <c r="Z128" s="893"/>
      <c r="AA128" s="893"/>
      <c r="AB128" s="893"/>
      <c r="AC128" s="893"/>
      <c r="AD128" s="893"/>
      <c r="AE128" s="893"/>
      <c r="AF128" s="893"/>
      <c r="AG128" s="893"/>
      <c r="AH128" s="893"/>
      <c r="AI128" s="893"/>
      <c r="AJ128" s="893"/>
      <c r="AK128" s="893"/>
      <c r="AL128" s="893"/>
      <c r="AM128" s="893"/>
      <c r="AN128" s="893"/>
      <c r="AO128" s="893"/>
      <c r="AP128" s="893"/>
      <c r="AQ128" s="893"/>
      <c r="AR128" s="893"/>
      <c r="AS128" s="893"/>
      <c r="AT128" s="893"/>
      <c r="AU128" s="893"/>
      <c r="AV128" s="893"/>
      <c r="AW128" s="893"/>
      <c r="AX128" s="893"/>
      <c r="AY128" s="893"/>
      <c r="AZ128" s="893"/>
      <c r="BA128" s="893"/>
      <c r="BB128" s="893"/>
      <c r="BC128" s="893"/>
      <c r="BD128" s="893"/>
      <c r="BE128" s="893"/>
      <c r="BF128" s="893"/>
      <c r="BG128" s="893"/>
      <c r="BH128" s="893"/>
      <c r="BI128" s="893"/>
      <c r="BJ128" s="893"/>
      <c r="BK128" s="893"/>
      <c r="BL128" s="893"/>
    </row>
    <row r="129" spans="4:64" s="892" customFormat="1" ht="11.1" customHeight="1">
      <c r="D129" s="4"/>
      <c r="E129" s="893"/>
      <c r="F129" s="893"/>
      <c r="G129" s="893"/>
      <c r="H129" s="893"/>
      <c r="I129" s="893"/>
      <c r="J129" s="893"/>
      <c r="K129" s="893"/>
      <c r="L129" s="893"/>
      <c r="M129" s="893"/>
      <c r="N129" s="893"/>
      <c r="O129" s="893"/>
      <c r="P129" s="893"/>
      <c r="Q129" s="893"/>
      <c r="R129" s="893"/>
      <c r="S129" s="893"/>
      <c r="T129" s="893"/>
      <c r="U129" s="893"/>
      <c r="V129" s="893"/>
      <c r="W129" s="893"/>
      <c r="X129" s="893"/>
      <c r="Y129" s="893"/>
      <c r="Z129" s="893"/>
      <c r="AA129" s="893"/>
      <c r="AB129" s="893"/>
      <c r="AC129" s="893"/>
      <c r="AD129" s="893"/>
      <c r="AE129" s="893"/>
      <c r="AF129" s="893"/>
      <c r="AG129" s="893"/>
      <c r="AH129" s="893"/>
      <c r="AI129" s="893"/>
      <c r="AJ129" s="893"/>
      <c r="AK129" s="893"/>
      <c r="AL129" s="893"/>
      <c r="AM129" s="893"/>
      <c r="AN129" s="893"/>
      <c r="AO129" s="893"/>
      <c r="AP129" s="893"/>
      <c r="AQ129" s="893"/>
      <c r="AR129" s="893"/>
      <c r="AS129" s="893"/>
      <c r="AT129" s="893"/>
      <c r="AU129" s="893"/>
      <c r="AV129" s="893"/>
      <c r="AW129" s="893"/>
      <c r="AX129" s="893"/>
      <c r="AY129" s="893"/>
      <c r="AZ129" s="893"/>
      <c r="BA129" s="893"/>
      <c r="BB129" s="893"/>
      <c r="BC129" s="893"/>
      <c r="BD129" s="893"/>
      <c r="BE129" s="893"/>
      <c r="BF129" s="893"/>
      <c r="BG129" s="893"/>
      <c r="BH129" s="893"/>
      <c r="BI129" s="893"/>
      <c r="BJ129" s="893"/>
      <c r="BK129" s="893"/>
      <c r="BL129" s="893"/>
    </row>
    <row r="130" spans="4:64" s="892" customFormat="1" ht="12.75" customHeight="1">
      <c r="D130" s="4"/>
      <c r="E130" s="893"/>
      <c r="F130" s="893"/>
      <c r="G130" s="893"/>
      <c r="H130" s="893"/>
      <c r="I130" s="893"/>
      <c r="J130" s="893"/>
      <c r="K130" s="893"/>
      <c r="L130" s="893"/>
      <c r="M130" s="893"/>
      <c r="N130" s="893"/>
      <c r="O130" s="893"/>
      <c r="P130" s="893"/>
      <c r="Q130" s="893"/>
      <c r="R130" s="893"/>
      <c r="S130" s="893"/>
      <c r="T130" s="893"/>
      <c r="U130" s="893"/>
      <c r="V130" s="893"/>
      <c r="W130" s="893"/>
      <c r="X130" s="893"/>
      <c r="Y130" s="893"/>
      <c r="Z130" s="893"/>
      <c r="AA130" s="893"/>
      <c r="AB130" s="893"/>
      <c r="AC130" s="893"/>
      <c r="AD130" s="893"/>
      <c r="AE130" s="893"/>
      <c r="AF130" s="893"/>
      <c r="AG130" s="893"/>
      <c r="AH130" s="893"/>
      <c r="AI130" s="893"/>
      <c r="AJ130" s="893"/>
      <c r="AK130" s="893"/>
      <c r="AL130" s="893"/>
      <c r="AM130" s="893"/>
      <c r="AN130" s="893"/>
      <c r="AO130" s="893"/>
      <c r="AP130" s="893"/>
      <c r="AQ130" s="893"/>
      <c r="AR130" s="893"/>
      <c r="AS130" s="893"/>
      <c r="AT130" s="893"/>
      <c r="AU130" s="893"/>
      <c r="AV130" s="893"/>
      <c r="AW130" s="893"/>
      <c r="AX130" s="893"/>
      <c r="AY130" s="893"/>
      <c r="AZ130" s="893"/>
      <c r="BA130" s="893"/>
      <c r="BB130" s="893"/>
      <c r="BC130" s="893"/>
      <c r="BD130" s="893"/>
      <c r="BE130" s="893"/>
      <c r="BF130" s="893"/>
      <c r="BG130" s="893"/>
      <c r="BH130" s="893"/>
      <c r="BI130" s="893"/>
      <c r="BJ130" s="893"/>
      <c r="BK130" s="893"/>
      <c r="BL130" s="893"/>
    </row>
    <row r="131" spans="4:64" s="892" customFormat="1" ht="12.75" customHeight="1">
      <c r="D131" s="4"/>
      <c r="E131" s="893"/>
      <c r="F131" s="893"/>
      <c r="G131" s="893"/>
      <c r="H131" s="893"/>
      <c r="I131" s="893"/>
      <c r="J131" s="893"/>
      <c r="K131" s="893"/>
      <c r="L131" s="893"/>
      <c r="M131" s="893"/>
      <c r="N131" s="893"/>
      <c r="O131" s="893"/>
      <c r="P131" s="893"/>
      <c r="Q131" s="893"/>
      <c r="R131" s="893"/>
      <c r="S131" s="893"/>
      <c r="T131" s="893"/>
      <c r="U131" s="893"/>
      <c r="V131" s="893"/>
      <c r="W131" s="893"/>
      <c r="X131" s="893"/>
      <c r="Y131" s="893"/>
      <c r="Z131" s="893"/>
      <c r="AA131" s="893"/>
      <c r="AB131" s="893"/>
      <c r="AC131" s="893"/>
      <c r="AD131" s="893"/>
      <c r="AE131" s="893"/>
      <c r="AF131" s="893"/>
      <c r="AG131" s="893"/>
      <c r="AH131" s="893"/>
      <c r="AI131" s="893"/>
      <c r="AJ131" s="893"/>
      <c r="AK131" s="893"/>
      <c r="AL131" s="893"/>
      <c r="AM131" s="893"/>
      <c r="AN131" s="893"/>
      <c r="AO131" s="893"/>
      <c r="AP131" s="893"/>
      <c r="AQ131" s="893"/>
      <c r="AR131" s="893"/>
      <c r="AS131" s="893"/>
      <c r="AT131" s="893"/>
      <c r="AU131" s="893"/>
      <c r="AV131" s="893"/>
      <c r="AW131" s="893"/>
      <c r="AX131" s="893"/>
      <c r="AY131" s="893"/>
      <c r="AZ131" s="893"/>
      <c r="BA131" s="893"/>
      <c r="BB131" s="893"/>
      <c r="BC131" s="893"/>
      <c r="BD131" s="893"/>
      <c r="BE131" s="893"/>
      <c r="BF131" s="893"/>
      <c r="BG131" s="893"/>
      <c r="BH131" s="893"/>
      <c r="BI131" s="893"/>
      <c r="BJ131" s="893"/>
      <c r="BK131" s="893"/>
      <c r="BL131" s="893"/>
    </row>
    <row r="132" spans="4:64" s="892" customFormat="1" ht="12.75" customHeight="1">
      <c r="D132" s="4"/>
      <c r="E132" s="893"/>
      <c r="F132" s="893"/>
      <c r="G132" s="893"/>
      <c r="H132" s="893"/>
      <c r="I132" s="893"/>
      <c r="J132" s="893"/>
      <c r="K132" s="893"/>
      <c r="L132" s="893"/>
      <c r="M132" s="893"/>
      <c r="N132" s="893"/>
      <c r="O132" s="893"/>
      <c r="P132" s="893"/>
      <c r="Q132" s="893"/>
      <c r="R132" s="893"/>
      <c r="S132" s="893"/>
      <c r="T132" s="893"/>
      <c r="U132" s="893"/>
      <c r="V132" s="893"/>
      <c r="W132" s="893"/>
      <c r="X132" s="893"/>
      <c r="Y132" s="893"/>
      <c r="Z132" s="893"/>
      <c r="AA132" s="893"/>
      <c r="AB132" s="893"/>
      <c r="AC132" s="893"/>
      <c r="AD132" s="893"/>
      <c r="AE132" s="893"/>
      <c r="AF132" s="893"/>
      <c r="AG132" s="893"/>
      <c r="AH132" s="893"/>
      <c r="AI132" s="893"/>
      <c r="AJ132" s="893"/>
      <c r="AK132" s="893"/>
      <c r="AL132" s="893"/>
      <c r="AM132" s="893"/>
      <c r="AN132" s="893"/>
      <c r="AO132" s="893"/>
      <c r="AP132" s="893"/>
      <c r="AQ132" s="893"/>
      <c r="AR132" s="893"/>
      <c r="AS132" s="893"/>
      <c r="AT132" s="893"/>
      <c r="AU132" s="893"/>
      <c r="AV132" s="893"/>
      <c r="AW132" s="893"/>
      <c r="AX132" s="893"/>
      <c r="AY132" s="893"/>
      <c r="AZ132" s="893"/>
      <c r="BA132" s="893"/>
      <c r="BB132" s="893"/>
      <c r="BC132" s="893"/>
      <c r="BD132" s="893"/>
      <c r="BE132" s="893"/>
      <c r="BF132" s="893"/>
      <c r="BG132" s="893"/>
      <c r="BH132" s="893"/>
      <c r="BI132" s="893"/>
      <c r="BJ132" s="893"/>
      <c r="BK132" s="893"/>
      <c r="BL132" s="893"/>
    </row>
    <row r="133" spans="4:64" s="892" customFormat="1" ht="12.75" customHeight="1">
      <c r="D133" s="4"/>
      <c r="E133" s="893"/>
      <c r="F133" s="893"/>
      <c r="G133" s="893"/>
      <c r="H133" s="893"/>
      <c r="I133" s="893"/>
      <c r="J133" s="893"/>
      <c r="K133" s="893"/>
      <c r="L133" s="893"/>
      <c r="M133" s="893"/>
      <c r="N133" s="893"/>
      <c r="O133" s="893"/>
      <c r="P133" s="893"/>
      <c r="Q133" s="893"/>
      <c r="R133" s="893"/>
      <c r="S133" s="893"/>
      <c r="T133" s="893"/>
      <c r="U133" s="893"/>
      <c r="V133" s="893"/>
      <c r="W133" s="893"/>
      <c r="X133" s="893"/>
      <c r="Y133" s="893"/>
      <c r="Z133" s="893"/>
      <c r="AA133" s="893"/>
      <c r="AB133" s="893"/>
      <c r="AC133" s="893"/>
      <c r="AD133" s="893"/>
      <c r="AE133" s="893"/>
      <c r="AF133" s="893"/>
      <c r="AG133" s="893"/>
      <c r="AH133" s="893"/>
      <c r="AI133" s="893"/>
      <c r="AJ133" s="893"/>
      <c r="AK133" s="893"/>
      <c r="AL133" s="893"/>
      <c r="AM133" s="893"/>
      <c r="AN133" s="893"/>
      <c r="AO133" s="893"/>
      <c r="AP133" s="893"/>
      <c r="AQ133" s="893"/>
      <c r="AR133" s="893"/>
      <c r="AS133" s="893"/>
      <c r="AT133" s="893"/>
      <c r="AU133" s="893"/>
      <c r="AV133" s="893"/>
      <c r="AW133" s="893"/>
      <c r="AX133" s="893"/>
      <c r="AY133" s="893"/>
      <c r="AZ133" s="893"/>
      <c r="BA133" s="893"/>
      <c r="BB133" s="893"/>
      <c r="BC133" s="893"/>
      <c r="BD133" s="893"/>
      <c r="BE133" s="893"/>
      <c r="BF133" s="893"/>
      <c r="BG133" s="893"/>
      <c r="BH133" s="893"/>
      <c r="BI133" s="893"/>
      <c r="BJ133" s="893"/>
      <c r="BK133" s="893"/>
      <c r="BL133" s="893"/>
    </row>
    <row r="134" spans="4:64" s="892" customFormat="1" ht="11.1" customHeight="1">
      <c r="D134" s="4"/>
      <c r="E134" s="893"/>
      <c r="F134" s="893"/>
      <c r="G134" s="893"/>
      <c r="H134" s="893"/>
      <c r="I134" s="893"/>
      <c r="J134" s="893"/>
      <c r="K134" s="893"/>
      <c r="L134" s="893"/>
      <c r="M134" s="893"/>
      <c r="N134" s="893"/>
      <c r="O134" s="893"/>
      <c r="P134" s="893"/>
      <c r="Q134" s="893"/>
      <c r="R134" s="893"/>
      <c r="S134" s="893"/>
      <c r="T134" s="893"/>
      <c r="U134" s="893"/>
      <c r="V134" s="893"/>
      <c r="W134" s="893"/>
      <c r="X134" s="893"/>
      <c r="Y134" s="893"/>
      <c r="Z134" s="893"/>
      <c r="AA134" s="893"/>
      <c r="AB134" s="893"/>
      <c r="AC134" s="893"/>
      <c r="AD134" s="893"/>
      <c r="AE134" s="893"/>
      <c r="AF134" s="893"/>
      <c r="AG134" s="893"/>
      <c r="AH134" s="893"/>
      <c r="AI134" s="893"/>
      <c r="AJ134" s="893"/>
      <c r="AK134" s="893"/>
      <c r="AL134" s="893"/>
      <c r="AM134" s="893"/>
      <c r="AN134" s="893"/>
      <c r="AO134" s="893"/>
      <c r="AP134" s="893"/>
      <c r="AQ134" s="893"/>
      <c r="AR134" s="893"/>
      <c r="AS134" s="893"/>
      <c r="AT134" s="893"/>
      <c r="AU134" s="893"/>
      <c r="AV134" s="893"/>
      <c r="AW134" s="893"/>
      <c r="AX134" s="893"/>
      <c r="AY134" s="893"/>
      <c r="AZ134" s="893"/>
      <c r="BA134" s="893"/>
      <c r="BB134" s="893"/>
      <c r="BC134" s="893"/>
      <c r="BD134" s="893"/>
      <c r="BE134" s="893"/>
      <c r="BF134" s="893"/>
      <c r="BG134" s="893"/>
      <c r="BH134" s="893"/>
      <c r="BI134" s="893"/>
      <c r="BJ134" s="893"/>
      <c r="BK134" s="893"/>
      <c r="BL134" s="893"/>
    </row>
    <row r="135" spans="4:64" s="892" customFormat="1" ht="13.5" customHeight="1">
      <c r="D135" s="4"/>
      <c r="E135" s="893"/>
      <c r="F135" s="893"/>
      <c r="G135" s="893"/>
      <c r="H135" s="893"/>
      <c r="I135" s="893"/>
      <c r="J135" s="893"/>
      <c r="K135" s="893"/>
      <c r="L135" s="893"/>
      <c r="M135" s="893"/>
      <c r="N135" s="893"/>
      <c r="O135" s="893"/>
      <c r="P135" s="893"/>
      <c r="Q135" s="893"/>
      <c r="R135" s="893"/>
      <c r="S135" s="893"/>
      <c r="T135" s="893"/>
      <c r="U135" s="893"/>
      <c r="V135" s="893"/>
      <c r="W135" s="893"/>
      <c r="X135" s="893"/>
      <c r="Y135" s="893"/>
      <c r="Z135" s="893"/>
      <c r="AA135" s="893"/>
      <c r="AB135" s="893"/>
      <c r="AC135" s="893"/>
      <c r="AD135" s="893"/>
      <c r="AE135" s="893"/>
      <c r="AF135" s="893"/>
      <c r="AG135" s="893"/>
      <c r="AH135" s="893"/>
      <c r="AI135" s="893"/>
      <c r="AJ135" s="893"/>
      <c r="AK135" s="893"/>
      <c r="AL135" s="893"/>
      <c r="AM135" s="893"/>
      <c r="AN135" s="893"/>
      <c r="AO135" s="893"/>
      <c r="AP135" s="893"/>
      <c r="AQ135" s="893"/>
      <c r="AR135" s="893"/>
      <c r="AS135" s="893"/>
      <c r="AT135" s="893"/>
      <c r="AU135" s="893"/>
      <c r="AV135" s="893"/>
      <c r="AW135" s="893"/>
      <c r="AX135" s="893"/>
      <c r="AY135" s="893"/>
      <c r="AZ135" s="893"/>
      <c r="BA135" s="893"/>
      <c r="BB135" s="893"/>
      <c r="BC135" s="893"/>
      <c r="BD135" s="893"/>
      <c r="BE135" s="893"/>
      <c r="BF135" s="893"/>
      <c r="BG135" s="893"/>
      <c r="BH135" s="893"/>
      <c r="BI135" s="893"/>
      <c r="BJ135" s="893"/>
      <c r="BK135" s="893"/>
      <c r="BL135" s="893"/>
    </row>
    <row r="136" spans="4:64" s="892" customFormat="1" ht="12.75" customHeight="1">
      <c r="D136" s="4"/>
      <c r="E136" s="893"/>
      <c r="F136" s="893"/>
      <c r="G136" s="893"/>
      <c r="H136" s="893"/>
      <c r="I136" s="893"/>
      <c r="J136" s="893"/>
      <c r="K136" s="893"/>
      <c r="L136" s="893"/>
      <c r="M136" s="893"/>
      <c r="N136" s="893"/>
      <c r="O136" s="893"/>
      <c r="P136" s="893"/>
      <c r="Q136" s="893"/>
      <c r="R136" s="893"/>
      <c r="S136" s="893"/>
      <c r="T136" s="893"/>
      <c r="U136" s="893"/>
      <c r="V136" s="893"/>
      <c r="W136" s="893"/>
      <c r="X136" s="893"/>
      <c r="Y136" s="893"/>
      <c r="Z136" s="893"/>
      <c r="AA136" s="893"/>
      <c r="AB136" s="893"/>
      <c r="AC136" s="893"/>
      <c r="AD136" s="893"/>
      <c r="AE136" s="893"/>
      <c r="AF136" s="893"/>
      <c r="AG136" s="893"/>
      <c r="AH136" s="893"/>
      <c r="AI136" s="893"/>
      <c r="AJ136" s="893"/>
      <c r="AK136" s="893"/>
      <c r="AL136" s="893"/>
      <c r="AM136" s="893"/>
      <c r="AN136" s="893"/>
      <c r="AO136" s="893"/>
      <c r="AP136" s="893"/>
      <c r="AQ136" s="893"/>
      <c r="AR136" s="893"/>
      <c r="AS136" s="893"/>
      <c r="AT136" s="893"/>
      <c r="AU136" s="893"/>
      <c r="AV136" s="893"/>
      <c r="AW136" s="893"/>
      <c r="AX136" s="893"/>
      <c r="AY136" s="893"/>
      <c r="AZ136" s="893"/>
      <c r="BA136" s="893"/>
      <c r="BB136" s="893"/>
      <c r="BC136" s="893"/>
      <c r="BD136" s="893"/>
      <c r="BE136" s="893"/>
      <c r="BF136" s="893"/>
      <c r="BG136" s="893"/>
      <c r="BH136" s="893"/>
      <c r="BI136" s="893"/>
      <c r="BJ136" s="893"/>
      <c r="BK136" s="893"/>
      <c r="BL136" s="893"/>
    </row>
    <row r="137" spans="4:64" s="892" customFormat="1" ht="12.75" customHeight="1">
      <c r="D137" s="4"/>
      <c r="E137" s="893"/>
      <c r="F137" s="893"/>
      <c r="G137" s="893"/>
      <c r="H137" s="893"/>
      <c r="I137" s="893"/>
      <c r="J137" s="893"/>
      <c r="K137" s="893"/>
      <c r="L137" s="893"/>
      <c r="M137" s="893"/>
      <c r="N137" s="893"/>
      <c r="O137" s="893"/>
      <c r="P137" s="893"/>
      <c r="Q137" s="893"/>
      <c r="R137" s="893"/>
      <c r="S137" s="893"/>
      <c r="T137" s="893"/>
      <c r="U137" s="893"/>
      <c r="V137" s="893"/>
      <c r="W137" s="893"/>
      <c r="X137" s="893"/>
      <c r="Y137" s="893"/>
      <c r="Z137" s="893"/>
      <c r="AA137" s="893"/>
      <c r="AB137" s="893"/>
      <c r="AC137" s="893"/>
      <c r="AD137" s="893"/>
      <c r="AE137" s="893"/>
      <c r="AF137" s="893"/>
      <c r="AG137" s="893"/>
      <c r="AH137" s="893"/>
      <c r="AI137" s="893"/>
      <c r="AJ137" s="893"/>
      <c r="AK137" s="893"/>
      <c r="AL137" s="893"/>
      <c r="AM137" s="893"/>
      <c r="AN137" s="893"/>
      <c r="AO137" s="893"/>
      <c r="AP137" s="893"/>
      <c r="AQ137" s="893"/>
      <c r="AR137" s="893"/>
      <c r="AS137" s="893"/>
      <c r="AT137" s="893"/>
      <c r="AU137" s="893"/>
      <c r="AV137" s="893"/>
      <c r="AW137" s="893"/>
      <c r="AX137" s="893"/>
      <c r="AY137" s="893"/>
      <c r="AZ137" s="893"/>
      <c r="BA137" s="893"/>
      <c r="BB137" s="893"/>
      <c r="BC137" s="893"/>
      <c r="BD137" s="893"/>
      <c r="BE137" s="893"/>
      <c r="BF137" s="893"/>
      <c r="BG137" s="893"/>
      <c r="BH137" s="893"/>
      <c r="BI137" s="893"/>
      <c r="BJ137" s="893"/>
      <c r="BK137" s="893"/>
      <c r="BL137" s="893"/>
    </row>
    <row r="138" spans="4:64" s="892" customFormat="1" ht="12.75" customHeight="1">
      <c r="D138" s="4"/>
      <c r="E138" s="893"/>
      <c r="F138" s="893"/>
      <c r="G138" s="893"/>
      <c r="H138" s="893"/>
      <c r="I138" s="893"/>
      <c r="J138" s="893"/>
      <c r="K138" s="893"/>
      <c r="L138" s="893"/>
      <c r="M138" s="893"/>
      <c r="N138" s="893"/>
      <c r="O138" s="893"/>
      <c r="P138" s="893"/>
      <c r="Q138" s="893"/>
      <c r="R138" s="893"/>
      <c r="S138" s="893"/>
      <c r="T138" s="893"/>
      <c r="U138" s="893"/>
      <c r="V138" s="893"/>
      <c r="W138" s="893"/>
      <c r="X138" s="893"/>
      <c r="Y138" s="893"/>
      <c r="Z138" s="893"/>
      <c r="AA138" s="893"/>
      <c r="AB138" s="893"/>
      <c r="AC138" s="893"/>
      <c r="AD138" s="893"/>
      <c r="AE138" s="893"/>
      <c r="AF138" s="893"/>
      <c r="AG138" s="893"/>
      <c r="AH138" s="893"/>
      <c r="AI138" s="893"/>
      <c r="AJ138" s="893"/>
      <c r="AK138" s="893"/>
      <c r="AL138" s="893"/>
      <c r="AM138" s="893"/>
      <c r="AN138" s="893"/>
      <c r="AO138" s="893"/>
      <c r="AP138" s="893"/>
      <c r="AQ138" s="893"/>
      <c r="AR138" s="893"/>
      <c r="AS138" s="893"/>
      <c r="AT138" s="893"/>
      <c r="AU138" s="893"/>
      <c r="AV138" s="893"/>
      <c r="AW138" s="893"/>
      <c r="AX138" s="893"/>
      <c r="AY138" s="893"/>
      <c r="AZ138" s="893"/>
      <c r="BA138" s="893"/>
      <c r="BB138" s="893"/>
      <c r="BC138" s="893"/>
      <c r="BD138" s="893"/>
      <c r="BE138" s="893"/>
      <c r="BF138" s="893"/>
      <c r="BG138" s="893"/>
      <c r="BH138" s="893"/>
      <c r="BI138" s="893"/>
      <c r="BJ138" s="893"/>
      <c r="BK138" s="893"/>
      <c r="BL138" s="893"/>
    </row>
    <row r="139" spans="4:64" s="892" customFormat="1" ht="11.1" customHeight="1">
      <c r="D139" s="4"/>
      <c r="E139" s="893"/>
      <c r="F139" s="893"/>
      <c r="G139" s="893"/>
      <c r="H139" s="893"/>
      <c r="I139" s="893"/>
      <c r="J139" s="893"/>
      <c r="K139" s="893"/>
      <c r="L139" s="893"/>
      <c r="M139" s="893"/>
      <c r="N139" s="893"/>
      <c r="O139" s="893"/>
      <c r="P139" s="893"/>
      <c r="Q139" s="893"/>
      <c r="R139" s="893"/>
      <c r="S139" s="893"/>
      <c r="T139" s="893"/>
      <c r="U139" s="893"/>
      <c r="V139" s="893"/>
      <c r="W139" s="893"/>
      <c r="X139" s="893"/>
      <c r="Y139" s="893"/>
      <c r="Z139" s="893"/>
      <c r="AA139" s="893"/>
      <c r="AB139" s="893"/>
      <c r="AC139" s="893"/>
      <c r="AD139" s="893"/>
      <c r="AE139" s="893"/>
      <c r="AF139" s="893"/>
      <c r="AG139" s="893"/>
      <c r="AH139" s="893"/>
      <c r="AI139" s="893"/>
      <c r="AJ139" s="893"/>
      <c r="AK139" s="893"/>
      <c r="AL139" s="893"/>
      <c r="AM139" s="893"/>
      <c r="AN139" s="893"/>
      <c r="AO139" s="893"/>
      <c r="AP139" s="893"/>
      <c r="AQ139" s="893"/>
      <c r="AR139" s="893"/>
      <c r="AS139" s="893"/>
      <c r="AT139" s="893"/>
      <c r="AU139" s="893"/>
      <c r="AV139" s="893"/>
      <c r="AW139" s="893"/>
      <c r="AX139" s="893"/>
      <c r="AY139" s="893"/>
      <c r="AZ139" s="893"/>
      <c r="BA139" s="893"/>
      <c r="BB139" s="893"/>
      <c r="BC139" s="893"/>
      <c r="BD139" s="893"/>
      <c r="BE139" s="893"/>
      <c r="BF139" s="893"/>
      <c r="BG139" s="893"/>
      <c r="BH139" s="893"/>
      <c r="BI139" s="893"/>
      <c r="BJ139" s="893"/>
      <c r="BK139" s="893"/>
      <c r="BL139" s="893"/>
    </row>
    <row r="140" spans="4:64" s="892" customFormat="1" ht="11.1" customHeight="1">
      <c r="D140" s="4"/>
      <c r="E140" s="893"/>
      <c r="F140" s="893"/>
      <c r="G140" s="893"/>
      <c r="H140" s="893"/>
      <c r="I140" s="893"/>
      <c r="J140" s="893"/>
      <c r="K140" s="893"/>
      <c r="L140" s="893"/>
      <c r="M140" s="893"/>
      <c r="N140" s="893"/>
      <c r="O140" s="893"/>
      <c r="P140" s="893"/>
      <c r="Q140" s="893"/>
      <c r="R140" s="893"/>
      <c r="S140" s="893"/>
      <c r="T140" s="893"/>
      <c r="U140" s="893"/>
      <c r="V140" s="893"/>
      <c r="W140" s="893"/>
      <c r="X140" s="893"/>
      <c r="Y140" s="893"/>
      <c r="Z140" s="893"/>
      <c r="AA140" s="893"/>
      <c r="AB140" s="893"/>
      <c r="AC140" s="893"/>
      <c r="AD140" s="893"/>
      <c r="AE140" s="893"/>
      <c r="AF140" s="893"/>
      <c r="AG140" s="893"/>
      <c r="AH140" s="893"/>
      <c r="AI140" s="893"/>
      <c r="AJ140" s="893"/>
      <c r="AK140" s="893"/>
      <c r="AL140" s="893"/>
      <c r="AM140" s="893"/>
      <c r="AN140" s="893"/>
      <c r="AO140" s="893"/>
      <c r="AP140" s="893"/>
      <c r="AQ140" s="893"/>
      <c r="AR140" s="893"/>
      <c r="AS140" s="893"/>
      <c r="AT140" s="893"/>
      <c r="AU140" s="893"/>
      <c r="AV140" s="893"/>
      <c r="AW140" s="893"/>
      <c r="AX140" s="893"/>
      <c r="AY140" s="893"/>
      <c r="AZ140" s="893"/>
      <c r="BA140" s="893"/>
      <c r="BB140" s="893"/>
      <c r="BC140" s="893"/>
      <c r="BD140" s="893"/>
      <c r="BE140" s="893"/>
      <c r="BF140" s="893"/>
      <c r="BG140" s="893"/>
      <c r="BH140" s="893"/>
      <c r="BI140" s="893"/>
      <c r="BJ140" s="893"/>
      <c r="BK140" s="893"/>
      <c r="BL140" s="893"/>
    </row>
    <row r="141" spans="4:64" s="892" customFormat="1" ht="13.5" customHeight="1">
      <c r="D141" s="4"/>
      <c r="E141" s="893"/>
      <c r="F141" s="893"/>
      <c r="G141" s="893"/>
      <c r="H141" s="893"/>
      <c r="I141" s="893"/>
      <c r="J141" s="893"/>
      <c r="K141" s="893"/>
      <c r="L141" s="893"/>
      <c r="M141" s="893"/>
      <c r="N141" s="893"/>
      <c r="O141" s="893"/>
      <c r="P141" s="893"/>
      <c r="Q141" s="893"/>
      <c r="R141" s="893"/>
      <c r="S141" s="893"/>
      <c r="T141" s="893"/>
      <c r="U141" s="893"/>
      <c r="V141" s="893"/>
      <c r="W141" s="893"/>
      <c r="X141" s="893"/>
      <c r="Y141" s="893"/>
      <c r="Z141" s="893"/>
      <c r="AA141" s="893"/>
      <c r="AB141" s="893"/>
      <c r="AC141" s="893"/>
      <c r="AD141" s="893"/>
      <c r="AE141" s="893"/>
      <c r="AF141" s="893"/>
      <c r="AG141" s="893"/>
      <c r="AH141" s="893"/>
      <c r="AI141" s="893"/>
      <c r="AJ141" s="893"/>
      <c r="AK141" s="893"/>
      <c r="AL141" s="893"/>
      <c r="AM141" s="893"/>
      <c r="AN141" s="893"/>
      <c r="AO141" s="893"/>
      <c r="AP141" s="893"/>
      <c r="AQ141" s="893"/>
      <c r="AR141" s="893"/>
      <c r="AS141" s="893"/>
      <c r="AT141" s="893"/>
      <c r="AU141" s="893"/>
      <c r="AV141" s="893"/>
      <c r="AW141" s="893"/>
      <c r="AX141" s="893"/>
      <c r="AY141" s="893"/>
      <c r="AZ141" s="893"/>
      <c r="BA141" s="893"/>
      <c r="BB141" s="893"/>
      <c r="BC141" s="893"/>
      <c r="BD141" s="893"/>
      <c r="BE141" s="893"/>
      <c r="BF141" s="893"/>
      <c r="BG141" s="893"/>
      <c r="BH141" s="893"/>
      <c r="BI141" s="893"/>
      <c r="BJ141" s="893"/>
      <c r="BK141" s="893"/>
      <c r="BL141" s="893"/>
    </row>
    <row r="142" spans="4:64" s="892" customFormat="1" ht="13.5" customHeight="1">
      <c r="D142" s="4"/>
      <c r="E142" s="893"/>
      <c r="F142" s="893"/>
      <c r="G142" s="893"/>
      <c r="H142" s="893"/>
      <c r="I142" s="893"/>
      <c r="J142" s="893"/>
      <c r="K142" s="893"/>
      <c r="L142" s="893"/>
      <c r="M142" s="893"/>
      <c r="N142" s="893"/>
      <c r="O142" s="893"/>
      <c r="P142" s="893"/>
      <c r="Q142" s="893"/>
      <c r="R142" s="893"/>
      <c r="S142" s="893"/>
      <c r="T142" s="893"/>
      <c r="U142" s="893"/>
      <c r="V142" s="893"/>
      <c r="W142" s="893"/>
      <c r="X142" s="893"/>
      <c r="Y142" s="893"/>
      <c r="Z142" s="893"/>
      <c r="AA142" s="893"/>
      <c r="AB142" s="893"/>
      <c r="AC142" s="893"/>
      <c r="AD142" s="893"/>
      <c r="AE142" s="893"/>
      <c r="AF142" s="893"/>
      <c r="AG142" s="893"/>
      <c r="AH142" s="893"/>
      <c r="AI142" s="893"/>
      <c r="AJ142" s="893"/>
      <c r="AK142" s="893"/>
      <c r="AL142" s="893"/>
      <c r="AM142" s="893"/>
      <c r="AN142" s="893"/>
      <c r="AO142" s="893"/>
      <c r="AP142" s="893"/>
      <c r="AQ142" s="893"/>
      <c r="AR142" s="893"/>
      <c r="AS142" s="893"/>
      <c r="AT142" s="893"/>
      <c r="AU142" s="893"/>
      <c r="AV142" s="893"/>
      <c r="AW142" s="893"/>
      <c r="AX142" s="893"/>
      <c r="AY142" s="893"/>
      <c r="AZ142" s="893"/>
      <c r="BA142" s="893"/>
      <c r="BB142" s="893"/>
      <c r="BC142" s="893"/>
      <c r="BD142" s="893"/>
      <c r="BE142" s="893"/>
      <c r="BF142" s="893"/>
      <c r="BG142" s="893"/>
      <c r="BH142" s="893"/>
      <c r="BI142" s="893"/>
      <c r="BJ142" s="893"/>
      <c r="BK142" s="893"/>
      <c r="BL142" s="893"/>
    </row>
    <row r="143" spans="4:64" s="892" customFormat="1" ht="13.5" customHeight="1">
      <c r="D143" s="4"/>
      <c r="E143" s="893"/>
      <c r="F143" s="893"/>
      <c r="G143" s="893"/>
      <c r="H143" s="893"/>
      <c r="I143" s="893"/>
      <c r="J143" s="893"/>
      <c r="K143" s="893"/>
      <c r="L143" s="893"/>
      <c r="M143" s="893"/>
      <c r="N143" s="893"/>
      <c r="O143" s="893"/>
      <c r="P143" s="893"/>
      <c r="Q143" s="893"/>
      <c r="R143" s="893"/>
      <c r="S143" s="893"/>
      <c r="T143" s="893"/>
      <c r="U143" s="893"/>
      <c r="V143" s="893"/>
      <c r="W143" s="893"/>
      <c r="X143" s="893"/>
      <c r="Y143" s="893"/>
      <c r="Z143" s="893"/>
      <c r="AA143" s="893"/>
      <c r="AB143" s="893"/>
      <c r="AC143" s="893"/>
      <c r="AD143" s="893"/>
      <c r="AE143" s="893"/>
      <c r="AF143" s="893"/>
      <c r="AG143" s="893"/>
      <c r="AH143" s="893"/>
      <c r="AI143" s="893"/>
      <c r="AJ143" s="893"/>
      <c r="AK143" s="893"/>
      <c r="AL143" s="893"/>
      <c r="AM143" s="893"/>
      <c r="AN143" s="893"/>
      <c r="AO143" s="893"/>
      <c r="AP143" s="893"/>
      <c r="AQ143" s="893"/>
      <c r="AR143" s="893"/>
      <c r="AS143" s="893"/>
      <c r="AT143" s="893"/>
      <c r="AU143" s="893"/>
      <c r="AV143" s="893"/>
      <c r="AW143" s="893"/>
      <c r="AX143" s="893"/>
      <c r="AY143" s="893"/>
      <c r="AZ143" s="893"/>
      <c r="BA143" s="893"/>
      <c r="BB143" s="893"/>
      <c r="BC143" s="893"/>
      <c r="BD143" s="893"/>
      <c r="BE143" s="893"/>
      <c r="BF143" s="893"/>
      <c r="BG143" s="893"/>
      <c r="BH143" s="893"/>
      <c r="BI143" s="893"/>
      <c r="BJ143" s="893"/>
      <c r="BK143" s="893"/>
      <c r="BL143" s="893"/>
    </row>
    <row r="144" spans="4:64" s="892" customFormat="1" ht="13.5" customHeight="1">
      <c r="D144" s="4"/>
      <c r="E144" s="893"/>
      <c r="F144" s="893"/>
      <c r="G144" s="893"/>
      <c r="H144" s="893"/>
      <c r="I144" s="893"/>
      <c r="J144" s="893"/>
      <c r="K144" s="893"/>
      <c r="L144" s="893"/>
      <c r="M144" s="893"/>
      <c r="N144" s="893"/>
      <c r="O144" s="893"/>
      <c r="P144" s="893"/>
      <c r="Q144" s="893"/>
      <c r="R144" s="893"/>
      <c r="S144" s="893"/>
      <c r="T144" s="893"/>
      <c r="U144" s="893"/>
      <c r="V144" s="893"/>
      <c r="W144" s="893"/>
      <c r="X144" s="893"/>
      <c r="Y144" s="893"/>
      <c r="Z144" s="893"/>
      <c r="AA144" s="893"/>
      <c r="AB144" s="893"/>
      <c r="AC144" s="893"/>
      <c r="AD144" s="893"/>
      <c r="AE144" s="893"/>
      <c r="AF144" s="893"/>
      <c r="AG144" s="893"/>
      <c r="AH144" s="893"/>
      <c r="AI144" s="893"/>
      <c r="AJ144" s="893"/>
      <c r="AK144" s="893"/>
      <c r="AL144" s="893"/>
      <c r="AM144" s="893"/>
      <c r="AN144" s="893"/>
      <c r="AO144" s="893"/>
      <c r="AP144" s="893"/>
      <c r="AQ144" s="893"/>
      <c r="AR144" s="893"/>
      <c r="AS144" s="893"/>
      <c r="AT144" s="893"/>
      <c r="AU144" s="893"/>
      <c r="AV144" s="893"/>
      <c r="AW144" s="893"/>
      <c r="AX144" s="893"/>
      <c r="AY144" s="893"/>
      <c r="AZ144" s="893"/>
      <c r="BA144" s="893"/>
      <c r="BB144" s="893"/>
      <c r="BC144" s="893"/>
      <c r="BD144" s="893"/>
      <c r="BE144" s="893"/>
      <c r="BF144" s="893"/>
      <c r="BG144" s="893"/>
      <c r="BH144" s="893"/>
      <c r="BI144" s="893"/>
      <c r="BJ144" s="893"/>
      <c r="BK144" s="893"/>
      <c r="BL144" s="893"/>
    </row>
    <row r="145" spans="4:64" s="892" customFormat="1" ht="3.75" customHeight="1">
      <c r="D145" s="4"/>
      <c r="E145" s="893"/>
      <c r="F145" s="893"/>
      <c r="G145" s="893"/>
      <c r="H145" s="893"/>
      <c r="I145" s="893"/>
      <c r="J145" s="893"/>
      <c r="K145" s="893"/>
      <c r="L145" s="893"/>
      <c r="M145" s="893"/>
      <c r="N145" s="893"/>
      <c r="O145" s="893"/>
      <c r="P145" s="893"/>
      <c r="Q145" s="893"/>
      <c r="R145" s="893"/>
      <c r="S145" s="893"/>
      <c r="T145" s="893"/>
      <c r="U145" s="893"/>
      <c r="V145" s="893"/>
      <c r="W145" s="893"/>
      <c r="X145" s="893"/>
      <c r="Y145" s="893"/>
      <c r="Z145" s="893"/>
      <c r="AA145" s="893"/>
      <c r="AB145" s="893"/>
      <c r="AC145" s="893"/>
      <c r="AD145" s="893"/>
      <c r="AE145" s="893"/>
      <c r="AF145" s="893"/>
      <c r="AG145" s="893"/>
      <c r="AH145" s="893"/>
      <c r="AI145" s="893"/>
      <c r="AJ145" s="893"/>
      <c r="AK145" s="893"/>
      <c r="AL145" s="893"/>
      <c r="AM145" s="893"/>
      <c r="AN145" s="893"/>
      <c r="AO145" s="893"/>
      <c r="AP145" s="893"/>
      <c r="AQ145" s="893"/>
      <c r="AR145" s="893"/>
      <c r="AS145" s="893"/>
      <c r="AT145" s="893"/>
      <c r="AU145" s="893"/>
      <c r="AV145" s="893"/>
      <c r="AW145" s="893"/>
      <c r="AX145" s="893"/>
      <c r="AY145" s="893"/>
      <c r="AZ145" s="893"/>
      <c r="BA145" s="893"/>
      <c r="BB145" s="893"/>
      <c r="BC145" s="893"/>
      <c r="BD145" s="893"/>
      <c r="BE145" s="893"/>
      <c r="BF145" s="893"/>
      <c r="BG145" s="893"/>
      <c r="BH145" s="893"/>
      <c r="BI145" s="893"/>
      <c r="BJ145" s="893"/>
      <c r="BK145" s="893"/>
      <c r="BL145" s="893"/>
    </row>
    <row r="146" spans="4:64" s="892" customFormat="1" ht="10.5" customHeight="1">
      <c r="D146" s="4"/>
      <c r="E146" s="893"/>
      <c r="F146" s="893"/>
      <c r="G146" s="893"/>
      <c r="H146" s="893"/>
      <c r="I146" s="893"/>
      <c r="J146" s="893"/>
      <c r="K146" s="893"/>
      <c r="L146" s="893"/>
      <c r="M146" s="893"/>
      <c r="N146" s="893"/>
      <c r="O146" s="893"/>
      <c r="P146" s="893"/>
      <c r="Q146" s="893"/>
      <c r="R146" s="893"/>
      <c r="S146" s="893"/>
      <c r="T146" s="893"/>
      <c r="U146" s="893"/>
      <c r="V146" s="893"/>
      <c r="W146" s="893"/>
      <c r="X146" s="893"/>
      <c r="Y146" s="893"/>
      <c r="Z146" s="893"/>
      <c r="AA146" s="893"/>
      <c r="AB146" s="893"/>
      <c r="AC146" s="893"/>
      <c r="AD146" s="893"/>
      <c r="AE146" s="893"/>
      <c r="AF146" s="893"/>
      <c r="AG146" s="893"/>
      <c r="AH146" s="893"/>
      <c r="AI146" s="893"/>
      <c r="AJ146" s="893"/>
      <c r="AK146" s="893"/>
      <c r="AL146" s="893"/>
      <c r="AM146" s="893"/>
      <c r="AN146" s="893"/>
      <c r="AO146" s="893"/>
      <c r="AP146" s="893"/>
      <c r="AQ146" s="893"/>
      <c r="AR146" s="893"/>
      <c r="AS146" s="893"/>
      <c r="AT146" s="893"/>
      <c r="AU146" s="893"/>
      <c r="AV146" s="893"/>
      <c r="AW146" s="893"/>
      <c r="AX146" s="893"/>
      <c r="AY146" s="893"/>
      <c r="AZ146" s="893"/>
      <c r="BA146" s="893"/>
      <c r="BB146" s="893"/>
      <c r="BC146" s="893"/>
      <c r="BD146" s="893"/>
      <c r="BE146" s="893"/>
      <c r="BF146" s="893"/>
      <c r="BG146" s="893"/>
      <c r="BH146" s="893"/>
      <c r="BI146" s="893"/>
      <c r="BJ146" s="893"/>
      <c r="BK146" s="893"/>
      <c r="BL146" s="893"/>
    </row>
    <row r="147" spans="4:64" s="892" customFormat="1" ht="17.25" customHeight="1">
      <c r="D147" s="4"/>
      <c r="E147" s="893"/>
      <c r="F147" s="893"/>
      <c r="G147" s="893"/>
      <c r="H147" s="893"/>
      <c r="I147" s="893"/>
      <c r="J147" s="893"/>
      <c r="K147" s="893"/>
      <c r="L147" s="893"/>
      <c r="M147" s="893"/>
      <c r="N147" s="893"/>
      <c r="O147" s="893"/>
      <c r="P147" s="893"/>
      <c r="Q147" s="893"/>
      <c r="R147" s="893"/>
      <c r="S147" s="893"/>
      <c r="T147" s="893"/>
      <c r="U147" s="893"/>
      <c r="V147" s="893"/>
      <c r="W147" s="893"/>
      <c r="X147" s="893"/>
      <c r="Y147" s="893"/>
      <c r="Z147" s="893"/>
      <c r="AA147" s="893"/>
      <c r="AB147" s="893"/>
      <c r="AC147" s="893"/>
      <c r="AD147" s="893"/>
      <c r="AE147" s="893"/>
      <c r="AF147" s="893"/>
      <c r="AG147" s="893"/>
      <c r="AH147" s="893"/>
      <c r="AI147" s="893"/>
      <c r="AJ147" s="893"/>
      <c r="AK147" s="893"/>
      <c r="AL147" s="893"/>
      <c r="AM147" s="893"/>
      <c r="AN147" s="893"/>
      <c r="AO147" s="893"/>
      <c r="AP147" s="893"/>
      <c r="AQ147" s="893"/>
      <c r="AR147" s="893"/>
      <c r="AS147" s="893"/>
      <c r="AT147" s="893"/>
      <c r="AU147" s="893"/>
      <c r="AV147" s="893"/>
      <c r="AW147" s="893"/>
      <c r="AX147" s="893"/>
      <c r="AY147" s="893"/>
      <c r="AZ147" s="893"/>
      <c r="BA147" s="893"/>
      <c r="BB147" s="893"/>
      <c r="BC147" s="893"/>
      <c r="BD147" s="893"/>
      <c r="BE147" s="893"/>
      <c r="BF147" s="893"/>
      <c r="BG147" s="893"/>
      <c r="BH147" s="893"/>
      <c r="BI147" s="893"/>
      <c r="BJ147" s="893"/>
      <c r="BK147" s="893"/>
      <c r="BL147" s="893"/>
    </row>
    <row r="148" spans="4:64" s="892" customFormat="1" ht="17.25" customHeight="1">
      <c r="D148" s="4"/>
      <c r="E148" s="893"/>
      <c r="F148" s="893"/>
      <c r="G148" s="893"/>
      <c r="H148" s="893"/>
      <c r="I148" s="893"/>
      <c r="J148" s="893"/>
      <c r="K148" s="893"/>
      <c r="L148" s="893"/>
      <c r="M148" s="893"/>
      <c r="N148" s="893"/>
      <c r="O148" s="893"/>
      <c r="P148" s="893"/>
      <c r="Q148" s="893"/>
      <c r="R148" s="893"/>
      <c r="S148" s="893"/>
      <c r="T148" s="893"/>
      <c r="U148" s="893"/>
      <c r="V148" s="893"/>
      <c r="W148" s="893"/>
      <c r="X148" s="893"/>
      <c r="Y148" s="893"/>
      <c r="Z148" s="893"/>
      <c r="AA148" s="893"/>
      <c r="AB148" s="893"/>
      <c r="AC148" s="893"/>
      <c r="AD148" s="893"/>
      <c r="AE148" s="893"/>
      <c r="AF148" s="893"/>
      <c r="AG148" s="893"/>
      <c r="AH148" s="893"/>
      <c r="AI148" s="893"/>
      <c r="AJ148" s="893"/>
      <c r="AK148" s="893"/>
      <c r="AL148" s="893"/>
      <c r="AM148" s="893"/>
      <c r="AN148" s="893"/>
      <c r="AO148" s="893"/>
      <c r="AP148" s="893"/>
      <c r="AQ148" s="893"/>
      <c r="AR148" s="893"/>
      <c r="AS148" s="893"/>
      <c r="AT148" s="893"/>
      <c r="AU148" s="893"/>
      <c r="AV148" s="893"/>
      <c r="AW148" s="893"/>
      <c r="AX148" s="893"/>
      <c r="AY148" s="893"/>
      <c r="AZ148" s="893"/>
      <c r="BA148" s="893"/>
      <c r="BB148" s="893"/>
      <c r="BC148" s="893"/>
      <c r="BD148" s="893"/>
      <c r="BE148" s="893"/>
      <c r="BF148" s="893"/>
      <c r="BG148" s="893"/>
      <c r="BH148" s="893"/>
      <c r="BI148" s="893"/>
      <c r="BJ148" s="893"/>
      <c r="BK148" s="893"/>
      <c r="BL148" s="893"/>
    </row>
    <row r="149" spans="4:64" s="892" customFormat="1" ht="17.25" customHeight="1">
      <c r="D149" s="4"/>
      <c r="E149" s="893"/>
      <c r="F149" s="893"/>
      <c r="G149" s="893"/>
      <c r="H149" s="893"/>
      <c r="I149" s="893"/>
      <c r="J149" s="893"/>
      <c r="K149" s="893"/>
      <c r="L149" s="893"/>
      <c r="M149" s="893"/>
      <c r="N149" s="893"/>
      <c r="O149" s="893"/>
      <c r="P149" s="893"/>
      <c r="Q149" s="893"/>
      <c r="R149" s="893"/>
      <c r="S149" s="893"/>
      <c r="T149" s="893"/>
      <c r="U149" s="893"/>
      <c r="V149" s="893"/>
      <c r="W149" s="893"/>
      <c r="X149" s="893"/>
      <c r="Y149" s="893"/>
      <c r="Z149" s="893"/>
      <c r="AA149" s="893"/>
      <c r="AB149" s="893"/>
      <c r="AC149" s="893"/>
      <c r="AD149" s="893"/>
      <c r="AE149" s="893"/>
      <c r="AF149" s="893"/>
      <c r="AG149" s="893"/>
      <c r="AH149" s="893"/>
      <c r="AI149" s="893"/>
      <c r="AJ149" s="893"/>
      <c r="AK149" s="893"/>
      <c r="AL149" s="893"/>
      <c r="AM149" s="893"/>
      <c r="AN149" s="893"/>
      <c r="AO149" s="893"/>
      <c r="AP149" s="893"/>
      <c r="AQ149" s="893"/>
      <c r="AR149" s="893"/>
      <c r="AS149" s="893"/>
      <c r="AT149" s="893"/>
      <c r="AU149" s="893"/>
      <c r="AV149" s="893"/>
      <c r="AW149" s="893"/>
      <c r="AX149" s="893"/>
      <c r="AY149" s="893"/>
      <c r="AZ149" s="893"/>
      <c r="BA149" s="893"/>
      <c r="BB149" s="893"/>
      <c r="BC149" s="893"/>
      <c r="BD149" s="893"/>
      <c r="BE149" s="893"/>
      <c r="BF149" s="893"/>
      <c r="BG149" s="893"/>
      <c r="BH149" s="893"/>
      <c r="BI149" s="893"/>
      <c r="BJ149" s="893"/>
      <c r="BK149" s="893"/>
      <c r="BL149" s="893"/>
    </row>
    <row r="150" spans="4:64" s="892" customFormat="1" ht="17.25" customHeight="1">
      <c r="D150" s="4"/>
      <c r="E150" s="893"/>
      <c r="F150" s="893"/>
      <c r="G150" s="893"/>
      <c r="H150" s="893"/>
      <c r="I150" s="893"/>
      <c r="J150" s="893"/>
      <c r="K150" s="893"/>
      <c r="L150" s="893"/>
      <c r="M150" s="893"/>
      <c r="N150" s="893"/>
      <c r="O150" s="893"/>
      <c r="P150" s="893"/>
      <c r="Q150" s="893"/>
      <c r="R150" s="893"/>
      <c r="S150" s="893"/>
      <c r="T150" s="893"/>
      <c r="U150" s="893"/>
      <c r="V150" s="893"/>
      <c r="W150" s="893"/>
      <c r="X150" s="893"/>
      <c r="Y150" s="893"/>
      <c r="Z150" s="893"/>
      <c r="AA150" s="893"/>
      <c r="AB150" s="893"/>
      <c r="AC150" s="893"/>
      <c r="AD150" s="893"/>
      <c r="AE150" s="893"/>
      <c r="AF150" s="893"/>
      <c r="AG150" s="893"/>
      <c r="AH150" s="893"/>
      <c r="AI150" s="893"/>
      <c r="AJ150" s="893"/>
      <c r="AK150" s="893"/>
      <c r="AL150" s="893"/>
      <c r="AM150" s="893"/>
      <c r="AN150" s="893"/>
      <c r="AO150" s="893"/>
      <c r="AP150" s="893"/>
      <c r="AQ150" s="893"/>
      <c r="AR150" s="893"/>
      <c r="AS150" s="893"/>
      <c r="AT150" s="893"/>
      <c r="AU150" s="893"/>
      <c r="AV150" s="893"/>
      <c r="AW150" s="893"/>
      <c r="AX150" s="893"/>
      <c r="AY150" s="893"/>
      <c r="AZ150" s="893"/>
      <c r="BA150" s="893"/>
      <c r="BB150" s="893"/>
      <c r="BC150" s="893"/>
      <c r="BD150" s="893"/>
      <c r="BE150" s="893"/>
      <c r="BF150" s="893"/>
      <c r="BG150" s="893"/>
      <c r="BH150" s="893"/>
      <c r="BI150" s="893"/>
      <c r="BJ150" s="893"/>
      <c r="BK150" s="893"/>
      <c r="BL150" s="893"/>
    </row>
    <row r="151" spans="4:64" s="892" customFormat="1" ht="12" customHeight="1">
      <c r="D151" s="4"/>
      <c r="E151" s="893"/>
      <c r="F151" s="893"/>
      <c r="G151" s="893"/>
      <c r="H151" s="893"/>
      <c r="I151" s="893"/>
      <c r="J151" s="893"/>
      <c r="K151" s="893"/>
      <c r="L151" s="893"/>
      <c r="M151" s="893"/>
      <c r="N151" s="893"/>
      <c r="O151" s="893"/>
      <c r="P151" s="893"/>
      <c r="Q151" s="893"/>
      <c r="R151" s="893"/>
      <c r="S151" s="893"/>
      <c r="T151" s="893"/>
      <c r="U151" s="893"/>
      <c r="V151" s="893"/>
      <c r="W151" s="893"/>
      <c r="X151" s="893"/>
      <c r="Y151" s="893"/>
      <c r="Z151" s="893"/>
      <c r="AA151" s="893"/>
      <c r="AB151" s="893"/>
      <c r="AC151" s="893"/>
      <c r="AD151" s="893"/>
      <c r="AE151" s="893"/>
      <c r="AF151" s="893"/>
      <c r="AG151" s="893"/>
      <c r="AH151" s="893"/>
      <c r="AI151" s="893"/>
      <c r="AJ151" s="893"/>
      <c r="AK151" s="893"/>
      <c r="AL151" s="893"/>
      <c r="AM151" s="893"/>
      <c r="AN151" s="893"/>
      <c r="AO151" s="893"/>
      <c r="AP151" s="893"/>
      <c r="AQ151" s="893"/>
      <c r="AR151" s="893"/>
      <c r="AS151" s="893"/>
      <c r="AT151" s="893"/>
      <c r="AU151" s="893"/>
      <c r="AV151" s="893"/>
      <c r="AW151" s="893"/>
      <c r="AX151" s="893"/>
      <c r="AY151" s="893"/>
      <c r="AZ151" s="893"/>
      <c r="BA151" s="893"/>
      <c r="BB151" s="893"/>
      <c r="BC151" s="893"/>
      <c r="BD151" s="893"/>
      <c r="BE151" s="893"/>
      <c r="BF151" s="893"/>
      <c r="BG151" s="893"/>
      <c r="BH151" s="893"/>
      <c r="BI151" s="893"/>
      <c r="BJ151" s="893"/>
      <c r="BK151" s="893"/>
      <c r="BL151" s="893"/>
    </row>
    <row r="152" spans="4:64" s="892" customFormat="1" ht="15" customHeight="1">
      <c r="D152" s="4"/>
      <c r="E152" s="893"/>
      <c r="F152" s="893"/>
      <c r="G152" s="893"/>
      <c r="H152" s="893"/>
      <c r="I152" s="893"/>
      <c r="J152" s="893"/>
      <c r="K152" s="893"/>
      <c r="L152" s="893"/>
      <c r="M152" s="893"/>
      <c r="N152" s="893"/>
      <c r="O152" s="893"/>
      <c r="P152" s="893"/>
      <c r="Q152" s="893"/>
      <c r="R152" s="893"/>
      <c r="S152" s="893"/>
      <c r="T152" s="893"/>
      <c r="U152" s="893"/>
      <c r="V152" s="893"/>
      <c r="W152" s="893"/>
      <c r="X152" s="893"/>
      <c r="Y152" s="893"/>
      <c r="Z152" s="893"/>
      <c r="AA152" s="893"/>
      <c r="AB152" s="893"/>
      <c r="AC152" s="893"/>
      <c r="AD152" s="893"/>
      <c r="AE152" s="893"/>
      <c r="AF152" s="893"/>
      <c r="AG152" s="893"/>
      <c r="AH152" s="893"/>
      <c r="AI152" s="893"/>
      <c r="AJ152" s="893"/>
      <c r="AK152" s="893"/>
      <c r="AL152" s="893"/>
      <c r="AM152" s="893"/>
      <c r="AN152" s="893"/>
      <c r="AO152" s="893"/>
      <c r="AP152" s="893"/>
      <c r="AQ152" s="893"/>
      <c r="AR152" s="893"/>
      <c r="AS152" s="893"/>
      <c r="AT152" s="893"/>
      <c r="AU152" s="893"/>
      <c r="AV152" s="893"/>
      <c r="AW152" s="893"/>
      <c r="AX152" s="893"/>
      <c r="AY152" s="893"/>
      <c r="AZ152" s="893"/>
      <c r="BA152" s="893"/>
      <c r="BB152" s="893"/>
      <c r="BC152" s="893"/>
      <c r="BD152" s="893"/>
      <c r="BE152" s="893"/>
      <c r="BF152" s="893"/>
      <c r="BG152" s="893"/>
      <c r="BH152" s="893"/>
      <c r="BI152" s="893"/>
      <c r="BJ152" s="893"/>
      <c r="BK152" s="893"/>
      <c r="BL152" s="893"/>
    </row>
    <row r="153" spans="4:64" s="892" customFormat="1" ht="15" customHeight="1">
      <c r="D153" s="4"/>
      <c r="E153" s="893"/>
      <c r="F153" s="893"/>
      <c r="G153" s="893"/>
      <c r="H153" s="893"/>
      <c r="I153" s="893"/>
      <c r="J153" s="893"/>
      <c r="K153" s="893"/>
      <c r="L153" s="893"/>
      <c r="M153" s="893"/>
      <c r="N153" s="893"/>
      <c r="O153" s="893"/>
      <c r="P153" s="893"/>
      <c r="Q153" s="893"/>
      <c r="R153" s="893"/>
      <c r="S153" s="893"/>
      <c r="T153" s="893"/>
      <c r="U153" s="893"/>
      <c r="V153" s="893"/>
      <c r="W153" s="893"/>
      <c r="X153" s="893"/>
      <c r="Y153" s="893"/>
      <c r="Z153" s="893"/>
      <c r="AA153" s="893"/>
      <c r="AB153" s="893"/>
      <c r="AC153" s="893"/>
      <c r="AD153" s="893"/>
      <c r="AE153" s="893"/>
      <c r="AF153" s="893"/>
      <c r="AG153" s="893"/>
      <c r="AH153" s="893"/>
      <c r="AI153" s="893"/>
      <c r="AJ153" s="893"/>
      <c r="AK153" s="893"/>
      <c r="AL153" s="893"/>
      <c r="AM153" s="893"/>
      <c r="AN153" s="893"/>
      <c r="AO153" s="893"/>
      <c r="AP153" s="893"/>
      <c r="AQ153" s="893"/>
      <c r="AR153" s="893"/>
      <c r="AS153" s="893"/>
      <c r="AT153" s="893"/>
      <c r="AU153" s="893"/>
      <c r="AV153" s="893"/>
      <c r="AW153" s="893"/>
      <c r="AX153" s="893"/>
      <c r="AY153" s="893"/>
      <c r="AZ153" s="893"/>
      <c r="BA153" s="893"/>
      <c r="BB153" s="893"/>
      <c r="BC153" s="893"/>
      <c r="BD153" s="893"/>
      <c r="BE153" s="893"/>
      <c r="BF153" s="893"/>
      <c r="BG153" s="893"/>
      <c r="BH153" s="893"/>
      <c r="BI153" s="893"/>
      <c r="BJ153" s="893"/>
      <c r="BK153" s="893"/>
      <c r="BL153" s="893"/>
    </row>
    <row r="154" spans="4:64" s="892" customFormat="1" ht="45.75" customHeight="1">
      <c r="D154" s="4"/>
      <c r="E154" s="893"/>
      <c r="F154" s="893"/>
      <c r="G154" s="893"/>
      <c r="H154" s="893"/>
      <c r="I154" s="893"/>
      <c r="J154" s="893"/>
      <c r="K154" s="893"/>
      <c r="L154" s="893"/>
      <c r="M154" s="893"/>
      <c r="N154" s="893"/>
      <c r="O154" s="893"/>
      <c r="P154" s="893"/>
      <c r="Q154" s="893"/>
      <c r="R154" s="893"/>
      <c r="S154" s="893"/>
      <c r="T154" s="893"/>
      <c r="U154" s="893"/>
      <c r="V154" s="893"/>
      <c r="W154" s="893"/>
      <c r="X154" s="893"/>
      <c r="Y154" s="893"/>
      <c r="Z154" s="893"/>
      <c r="AA154" s="893"/>
      <c r="AB154" s="893"/>
      <c r="AC154" s="893"/>
      <c r="AD154" s="893"/>
      <c r="AE154" s="893"/>
      <c r="AF154" s="893"/>
      <c r="AG154" s="893"/>
      <c r="AH154" s="893"/>
      <c r="AI154" s="893"/>
      <c r="AJ154" s="893"/>
      <c r="AK154" s="893"/>
      <c r="AL154" s="893"/>
      <c r="AM154" s="893"/>
      <c r="AN154" s="893"/>
      <c r="AO154" s="893"/>
      <c r="AP154" s="893"/>
      <c r="AQ154" s="893"/>
      <c r="AR154" s="893"/>
      <c r="AS154" s="893"/>
      <c r="AT154" s="893"/>
      <c r="AU154" s="893"/>
      <c r="AV154" s="893"/>
      <c r="AW154" s="893"/>
      <c r="AX154" s="893"/>
      <c r="AY154" s="893"/>
      <c r="AZ154" s="893"/>
      <c r="BA154" s="893"/>
      <c r="BB154" s="893"/>
      <c r="BC154" s="893"/>
      <c r="BD154" s="893"/>
      <c r="BE154" s="893"/>
      <c r="BF154" s="893"/>
      <c r="BG154" s="893"/>
      <c r="BH154" s="893"/>
      <c r="BI154" s="893"/>
      <c r="BJ154" s="893"/>
      <c r="BK154" s="893"/>
      <c r="BL154" s="893"/>
    </row>
    <row r="155" spans="4:64" s="892" customFormat="1" ht="49.5" customHeight="1">
      <c r="D155" s="4"/>
      <c r="E155" s="893"/>
      <c r="F155" s="893"/>
      <c r="G155" s="893"/>
      <c r="H155" s="893"/>
      <c r="I155" s="893"/>
      <c r="J155" s="893"/>
      <c r="K155" s="893"/>
      <c r="L155" s="893"/>
      <c r="M155" s="893"/>
      <c r="N155" s="893"/>
      <c r="O155" s="893"/>
      <c r="P155" s="893"/>
      <c r="Q155" s="893"/>
      <c r="R155" s="893"/>
      <c r="S155" s="893"/>
      <c r="T155" s="893"/>
      <c r="U155" s="893"/>
      <c r="V155" s="893"/>
      <c r="W155" s="893"/>
      <c r="X155" s="893"/>
      <c r="Y155" s="893"/>
      <c r="Z155" s="893"/>
      <c r="AA155" s="893"/>
      <c r="AB155" s="893"/>
      <c r="AC155" s="893"/>
      <c r="AD155" s="893"/>
      <c r="AE155" s="893"/>
      <c r="AF155" s="893"/>
      <c r="AG155" s="893"/>
      <c r="AH155" s="893"/>
      <c r="AI155" s="893"/>
      <c r="AJ155" s="893"/>
      <c r="AK155" s="893"/>
      <c r="AL155" s="893"/>
      <c r="AM155" s="893"/>
      <c r="AN155" s="893"/>
      <c r="AO155" s="893"/>
      <c r="AP155" s="893"/>
      <c r="AQ155" s="893"/>
      <c r="AR155" s="893"/>
      <c r="AS155" s="893"/>
      <c r="AT155" s="893"/>
      <c r="AU155" s="893"/>
      <c r="AV155" s="893"/>
      <c r="AW155" s="893"/>
      <c r="AX155" s="893"/>
      <c r="AY155" s="893"/>
      <c r="AZ155" s="893"/>
      <c r="BA155" s="893"/>
      <c r="BB155" s="893"/>
      <c r="BC155" s="893"/>
      <c r="BD155" s="893"/>
      <c r="BE155" s="893"/>
      <c r="BF155" s="893"/>
      <c r="BG155" s="893"/>
      <c r="BH155" s="893"/>
      <c r="BI155" s="893"/>
      <c r="BJ155" s="893"/>
      <c r="BK155" s="893"/>
      <c r="BL155" s="893"/>
    </row>
    <row r="156" spans="4:64" s="892" customFormat="1" ht="12.75" customHeight="1">
      <c r="D156" s="4"/>
      <c r="E156" s="893"/>
      <c r="F156" s="893"/>
      <c r="G156" s="893"/>
      <c r="H156" s="893"/>
      <c r="I156" s="893"/>
      <c r="J156" s="893"/>
      <c r="K156" s="893"/>
      <c r="L156" s="893"/>
      <c r="M156" s="893"/>
      <c r="N156" s="893"/>
      <c r="O156" s="893"/>
      <c r="P156" s="893"/>
      <c r="Q156" s="893"/>
      <c r="R156" s="893"/>
      <c r="S156" s="893"/>
      <c r="T156" s="893"/>
      <c r="U156" s="893"/>
      <c r="V156" s="893"/>
      <c r="W156" s="893"/>
      <c r="X156" s="893"/>
      <c r="Y156" s="893"/>
      <c r="Z156" s="893"/>
      <c r="AA156" s="893"/>
      <c r="AB156" s="893"/>
      <c r="AC156" s="893"/>
      <c r="AD156" s="893"/>
      <c r="AE156" s="893"/>
      <c r="AF156" s="893"/>
      <c r="AG156" s="893"/>
      <c r="AH156" s="893"/>
      <c r="AI156" s="893"/>
      <c r="AJ156" s="893"/>
      <c r="AK156" s="893"/>
      <c r="AL156" s="893"/>
      <c r="AM156" s="893"/>
      <c r="AN156" s="893"/>
      <c r="AO156" s="893"/>
      <c r="AP156" s="893"/>
      <c r="AQ156" s="893"/>
      <c r="AR156" s="893"/>
      <c r="AS156" s="893"/>
      <c r="AT156" s="893"/>
      <c r="AU156" s="893"/>
      <c r="AV156" s="893"/>
      <c r="AW156" s="893"/>
      <c r="AX156" s="893"/>
      <c r="AY156" s="893"/>
      <c r="AZ156" s="893"/>
      <c r="BA156" s="893"/>
      <c r="BB156" s="893"/>
      <c r="BC156" s="893"/>
      <c r="BD156" s="893"/>
      <c r="BE156" s="893"/>
      <c r="BF156" s="893"/>
      <c r="BG156" s="893"/>
      <c r="BH156" s="893"/>
      <c r="BI156" s="893"/>
      <c r="BJ156" s="893"/>
      <c r="BK156" s="893"/>
      <c r="BL156" s="893"/>
    </row>
    <row r="157" spans="4:64" s="892" customFormat="1" ht="11.1" customHeight="1">
      <c r="D157" s="4"/>
      <c r="E157" s="893"/>
      <c r="F157" s="893"/>
      <c r="G157" s="893"/>
      <c r="H157" s="893"/>
      <c r="I157" s="893"/>
      <c r="J157" s="893"/>
      <c r="K157" s="893"/>
      <c r="L157" s="893"/>
      <c r="M157" s="893"/>
      <c r="N157" s="893"/>
      <c r="O157" s="893"/>
      <c r="P157" s="893"/>
      <c r="Q157" s="893"/>
      <c r="R157" s="893"/>
      <c r="S157" s="893"/>
      <c r="T157" s="893"/>
      <c r="U157" s="893"/>
      <c r="V157" s="893"/>
      <c r="W157" s="893"/>
      <c r="X157" s="893"/>
      <c r="Y157" s="893"/>
      <c r="Z157" s="893"/>
      <c r="AA157" s="893"/>
      <c r="AB157" s="893"/>
      <c r="AC157" s="893"/>
      <c r="AD157" s="893"/>
      <c r="AE157" s="893"/>
      <c r="AF157" s="893"/>
      <c r="AG157" s="893"/>
      <c r="AH157" s="893"/>
      <c r="AI157" s="893"/>
      <c r="AJ157" s="893"/>
      <c r="AK157" s="893"/>
      <c r="AL157" s="893"/>
      <c r="AM157" s="893"/>
      <c r="AN157" s="893"/>
      <c r="AO157" s="893"/>
      <c r="AP157" s="893"/>
      <c r="AQ157" s="893"/>
      <c r="AR157" s="893"/>
      <c r="AS157" s="893"/>
      <c r="AT157" s="893"/>
      <c r="AU157" s="893"/>
      <c r="AV157" s="893"/>
      <c r="AW157" s="893"/>
      <c r="AX157" s="893"/>
      <c r="AY157" s="893"/>
      <c r="AZ157" s="893"/>
      <c r="BA157" s="893"/>
      <c r="BB157" s="893"/>
      <c r="BC157" s="893"/>
      <c r="BD157" s="893"/>
      <c r="BE157" s="893"/>
      <c r="BF157" s="893"/>
      <c r="BG157" s="893"/>
      <c r="BH157" s="893"/>
      <c r="BI157" s="893"/>
      <c r="BJ157" s="893"/>
      <c r="BK157" s="893"/>
      <c r="BL157" s="893"/>
    </row>
    <row r="158" spans="4:64" s="892" customFormat="1" ht="24" customHeight="1">
      <c r="D158" s="4"/>
      <c r="E158" s="893"/>
      <c r="F158" s="893"/>
      <c r="G158" s="893"/>
      <c r="H158" s="893"/>
      <c r="I158" s="893"/>
      <c r="J158" s="893"/>
      <c r="K158" s="893"/>
      <c r="L158" s="893"/>
      <c r="M158" s="893"/>
      <c r="N158" s="893"/>
      <c r="O158" s="893"/>
      <c r="P158" s="893"/>
      <c r="Q158" s="893"/>
      <c r="R158" s="893"/>
      <c r="S158" s="893"/>
      <c r="T158" s="893"/>
      <c r="U158" s="893"/>
      <c r="V158" s="893"/>
      <c r="W158" s="893"/>
      <c r="X158" s="893"/>
      <c r="Y158" s="893"/>
      <c r="Z158" s="893"/>
      <c r="AA158" s="893"/>
      <c r="AB158" s="893"/>
      <c r="AC158" s="893"/>
      <c r="AD158" s="893"/>
      <c r="AE158" s="893"/>
      <c r="AF158" s="893"/>
      <c r="AG158" s="893"/>
      <c r="AH158" s="893"/>
      <c r="AI158" s="893"/>
      <c r="AJ158" s="893"/>
      <c r="AK158" s="893"/>
      <c r="AL158" s="893"/>
      <c r="AM158" s="893"/>
      <c r="AN158" s="893"/>
      <c r="AO158" s="893"/>
      <c r="AP158" s="893"/>
      <c r="AQ158" s="893"/>
      <c r="AR158" s="893"/>
      <c r="AS158" s="893"/>
      <c r="AT158" s="893"/>
      <c r="AU158" s="893"/>
      <c r="AV158" s="893"/>
      <c r="AW158" s="893"/>
      <c r="AX158" s="893"/>
      <c r="AY158" s="893"/>
      <c r="AZ158" s="893"/>
      <c r="BA158" s="893"/>
      <c r="BB158" s="893"/>
      <c r="BC158" s="893"/>
      <c r="BD158" s="893"/>
      <c r="BE158" s="893"/>
      <c r="BF158" s="893"/>
      <c r="BG158" s="893"/>
      <c r="BH158" s="893"/>
      <c r="BI158" s="893"/>
      <c r="BJ158" s="893"/>
      <c r="BK158" s="893"/>
      <c r="BL158" s="893"/>
    </row>
    <row r="159" spans="4:64" s="892" customFormat="1" ht="11.1" customHeight="1">
      <c r="D159" s="4"/>
      <c r="E159" s="893"/>
      <c r="F159" s="893"/>
      <c r="G159" s="893"/>
      <c r="H159" s="893"/>
      <c r="I159" s="893"/>
      <c r="J159" s="893"/>
      <c r="K159" s="893"/>
      <c r="L159" s="893"/>
      <c r="M159" s="893"/>
      <c r="N159" s="893"/>
      <c r="O159" s="893"/>
      <c r="P159" s="893"/>
      <c r="Q159" s="893"/>
      <c r="R159" s="893"/>
      <c r="S159" s="893"/>
      <c r="T159" s="893"/>
      <c r="U159" s="893"/>
      <c r="V159" s="893"/>
      <c r="W159" s="893"/>
      <c r="X159" s="893"/>
      <c r="Y159" s="893"/>
      <c r="Z159" s="893"/>
      <c r="AA159" s="893"/>
      <c r="AB159" s="893"/>
      <c r="AC159" s="893"/>
      <c r="AD159" s="893"/>
      <c r="AE159" s="893"/>
      <c r="AF159" s="893"/>
      <c r="AG159" s="893"/>
      <c r="AH159" s="893"/>
      <c r="AI159" s="893"/>
      <c r="AJ159" s="893"/>
      <c r="AK159" s="893"/>
      <c r="AL159" s="893"/>
      <c r="AM159" s="893"/>
      <c r="AN159" s="893"/>
      <c r="AO159" s="893"/>
      <c r="AP159" s="893"/>
      <c r="AQ159" s="893"/>
      <c r="AR159" s="893"/>
      <c r="AS159" s="893"/>
      <c r="AT159" s="893"/>
      <c r="AU159" s="893"/>
      <c r="AV159" s="893"/>
      <c r="AW159" s="893"/>
      <c r="AX159" s="893"/>
      <c r="AY159" s="893"/>
      <c r="AZ159" s="893"/>
      <c r="BA159" s="893"/>
      <c r="BB159" s="893"/>
      <c r="BC159" s="893"/>
      <c r="BD159" s="893"/>
      <c r="BE159" s="893"/>
      <c r="BF159" s="893"/>
      <c r="BG159" s="893"/>
      <c r="BH159" s="893"/>
      <c r="BI159" s="893"/>
      <c r="BJ159" s="893"/>
      <c r="BK159" s="893"/>
      <c r="BL159" s="893"/>
    </row>
    <row r="160" spans="4:64" s="892" customFormat="1" ht="12.75" customHeight="1">
      <c r="D160" s="4"/>
      <c r="E160" s="893"/>
      <c r="F160" s="893"/>
      <c r="G160" s="893"/>
      <c r="H160" s="893"/>
      <c r="I160" s="893"/>
      <c r="J160" s="893"/>
      <c r="K160" s="893"/>
      <c r="L160" s="893"/>
      <c r="M160" s="893"/>
      <c r="N160" s="893"/>
      <c r="O160" s="893"/>
      <c r="P160" s="893"/>
      <c r="Q160" s="893"/>
      <c r="R160" s="893"/>
      <c r="S160" s="893"/>
      <c r="T160" s="893"/>
      <c r="U160" s="893"/>
      <c r="V160" s="893"/>
      <c r="W160" s="893"/>
      <c r="X160" s="893"/>
      <c r="Y160" s="893"/>
      <c r="Z160" s="893"/>
      <c r="AA160" s="893"/>
      <c r="AB160" s="893"/>
      <c r="AC160" s="893"/>
      <c r="AD160" s="893"/>
      <c r="AE160" s="893"/>
      <c r="AF160" s="893"/>
      <c r="AG160" s="893"/>
      <c r="AH160" s="893"/>
      <c r="AI160" s="893"/>
      <c r="AJ160" s="893"/>
      <c r="AK160" s="893"/>
      <c r="AL160" s="893"/>
      <c r="AM160" s="893"/>
      <c r="AN160" s="893"/>
      <c r="AO160" s="893"/>
      <c r="AP160" s="893"/>
      <c r="AQ160" s="893"/>
      <c r="AR160" s="893"/>
      <c r="AS160" s="893"/>
      <c r="AT160" s="893"/>
      <c r="AU160" s="893"/>
      <c r="AV160" s="893"/>
      <c r="AW160" s="893"/>
      <c r="AX160" s="893"/>
      <c r="AY160" s="893"/>
      <c r="AZ160" s="893"/>
      <c r="BA160" s="893"/>
      <c r="BB160" s="893"/>
      <c r="BC160" s="893"/>
      <c r="BD160" s="893"/>
      <c r="BE160" s="893"/>
      <c r="BF160" s="893"/>
      <c r="BG160" s="893"/>
      <c r="BH160" s="893"/>
      <c r="BI160" s="893"/>
      <c r="BJ160" s="893"/>
      <c r="BK160" s="893"/>
      <c r="BL160" s="893"/>
    </row>
    <row r="161" spans="4:64" s="892" customFormat="1" ht="11.1" customHeight="1">
      <c r="D161" s="4"/>
      <c r="E161" s="893"/>
      <c r="F161" s="893"/>
      <c r="G161" s="893"/>
      <c r="H161" s="893"/>
      <c r="I161" s="893"/>
      <c r="J161" s="893"/>
      <c r="K161" s="893"/>
      <c r="L161" s="893"/>
      <c r="M161" s="893"/>
      <c r="N161" s="893"/>
      <c r="O161" s="893"/>
      <c r="P161" s="893"/>
      <c r="Q161" s="893"/>
      <c r="R161" s="893"/>
      <c r="S161" s="893"/>
      <c r="T161" s="893"/>
      <c r="U161" s="893"/>
      <c r="V161" s="893"/>
      <c r="W161" s="893"/>
      <c r="X161" s="893"/>
      <c r="Y161" s="893"/>
      <c r="Z161" s="893"/>
      <c r="AA161" s="893"/>
      <c r="AB161" s="893"/>
      <c r="AC161" s="893"/>
      <c r="AD161" s="893"/>
      <c r="AE161" s="893"/>
      <c r="AF161" s="893"/>
      <c r="AG161" s="893"/>
      <c r="AH161" s="893"/>
      <c r="AI161" s="893"/>
      <c r="AJ161" s="893"/>
      <c r="AK161" s="893"/>
      <c r="AL161" s="893"/>
      <c r="AM161" s="893"/>
      <c r="AN161" s="893"/>
      <c r="AO161" s="893"/>
      <c r="AP161" s="893"/>
      <c r="AQ161" s="893"/>
      <c r="AR161" s="893"/>
      <c r="AS161" s="893"/>
      <c r="AT161" s="893"/>
      <c r="AU161" s="893"/>
      <c r="AV161" s="893"/>
      <c r="AW161" s="893"/>
      <c r="AX161" s="893"/>
      <c r="AY161" s="893"/>
      <c r="AZ161" s="893"/>
      <c r="BA161" s="893"/>
      <c r="BB161" s="893"/>
      <c r="BC161" s="893"/>
      <c r="BD161" s="893"/>
      <c r="BE161" s="893"/>
      <c r="BF161" s="893"/>
      <c r="BG161" s="893"/>
      <c r="BH161" s="893"/>
      <c r="BI161" s="893"/>
      <c r="BJ161" s="893"/>
      <c r="BK161" s="893"/>
      <c r="BL161" s="893"/>
    </row>
    <row r="162" spans="4:64" s="892" customFormat="1" ht="12.75" customHeight="1">
      <c r="D162" s="4"/>
      <c r="E162" s="893"/>
      <c r="F162" s="893"/>
      <c r="G162" s="893"/>
      <c r="H162" s="893"/>
      <c r="I162" s="893"/>
      <c r="J162" s="893"/>
      <c r="K162" s="893"/>
      <c r="L162" s="893"/>
      <c r="M162" s="893"/>
      <c r="N162" s="893"/>
      <c r="O162" s="893"/>
      <c r="P162" s="893"/>
      <c r="Q162" s="893"/>
      <c r="R162" s="893"/>
      <c r="S162" s="893"/>
      <c r="T162" s="893"/>
      <c r="U162" s="893"/>
      <c r="V162" s="893"/>
      <c r="W162" s="893"/>
      <c r="X162" s="893"/>
      <c r="Y162" s="893"/>
      <c r="Z162" s="893"/>
      <c r="AA162" s="893"/>
      <c r="AB162" s="893"/>
      <c r="AC162" s="893"/>
      <c r="AD162" s="893"/>
      <c r="AE162" s="893"/>
      <c r="AF162" s="893"/>
      <c r="AG162" s="893"/>
      <c r="AH162" s="893"/>
      <c r="AI162" s="893"/>
      <c r="AJ162" s="893"/>
      <c r="AK162" s="893"/>
      <c r="AL162" s="893"/>
      <c r="AM162" s="893"/>
      <c r="AN162" s="893"/>
      <c r="AO162" s="893"/>
      <c r="AP162" s="893"/>
      <c r="AQ162" s="893"/>
      <c r="AR162" s="893"/>
      <c r="AS162" s="893"/>
      <c r="AT162" s="893"/>
      <c r="AU162" s="893"/>
      <c r="AV162" s="893"/>
      <c r="AW162" s="893"/>
      <c r="AX162" s="893"/>
      <c r="AY162" s="893"/>
      <c r="AZ162" s="893"/>
      <c r="BA162" s="893"/>
      <c r="BB162" s="893"/>
      <c r="BC162" s="893"/>
      <c r="BD162" s="893"/>
      <c r="BE162" s="893"/>
      <c r="BF162" s="893"/>
      <c r="BG162" s="893"/>
      <c r="BH162" s="893"/>
      <c r="BI162" s="893"/>
      <c r="BJ162" s="893"/>
      <c r="BK162" s="893"/>
      <c r="BL162" s="893"/>
    </row>
    <row r="163" spans="4:64" s="892" customFormat="1" ht="12.75" customHeight="1">
      <c r="D163" s="4"/>
      <c r="E163" s="893"/>
      <c r="F163" s="893"/>
      <c r="G163" s="893"/>
      <c r="H163" s="893"/>
      <c r="I163" s="893"/>
      <c r="J163" s="893"/>
      <c r="K163" s="893"/>
      <c r="L163" s="893"/>
      <c r="M163" s="893"/>
      <c r="N163" s="893"/>
      <c r="O163" s="893"/>
      <c r="P163" s="893"/>
      <c r="Q163" s="893"/>
      <c r="R163" s="893"/>
      <c r="S163" s="893"/>
      <c r="T163" s="893"/>
      <c r="U163" s="893"/>
      <c r="V163" s="893"/>
      <c r="W163" s="893"/>
      <c r="X163" s="893"/>
      <c r="Y163" s="893"/>
      <c r="Z163" s="893"/>
      <c r="AA163" s="893"/>
      <c r="AB163" s="893"/>
      <c r="AC163" s="893"/>
      <c r="AD163" s="893"/>
      <c r="AE163" s="893"/>
      <c r="AF163" s="893"/>
      <c r="AG163" s="893"/>
      <c r="AH163" s="893"/>
      <c r="AI163" s="893"/>
      <c r="AJ163" s="893"/>
      <c r="AK163" s="893"/>
      <c r="AL163" s="893"/>
      <c r="AM163" s="893"/>
      <c r="AN163" s="893"/>
      <c r="AO163" s="893"/>
      <c r="AP163" s="893"/>
      <c r="AQ163" s="893"/>
      <c r="AR163" s="893"/>
      <c r="AS163" s="893"/>
      <c r="AT163" s="893"/>
      <c r="AU163" s="893"/>
      <c r="AV163" s="893"/>
      <c r="AW163" s="893"/>
      <c r="AX163" s="893"/>
      <c r="AY163" s="893"/>
      <c r="AZ163" s="893"/>
      <c r="BA163" s="893"/>
      <c r="BB163" s="893"/>
      <c r="BC163" s="893"/>
      <c r="BD163" s="893"/>
      <c r="BE163" s="893"/>
      <c r="BF163" s="893"/>
      <c r="BG163" s="893"/>
      <c r="BH163" s="893"/>
      <c r="BI163" s="893"/>
      <c r="BJ163" s="893"/>
      <c r="BK163" s="893"/>
      <c r="BL163" s="893"/>
    </row>
    <row r="164" spans="4:64" s="892" customFormat="1" ht="12.75" customHeight="1">
      <c r="D164" s="4"/>
      <c r="E164" s="893"/>
      <c r="F164" s="893"/>
      <c r="G164" s="893"/>
      <c r="H164" s="893"/>
      <c r="I164" s="893"/>
      <c r="J164" s="893"/>
      <c r="K164" s="893"/>
      <c r="L164" s="893"/>
      <c r="M164" s="893"/>
      <c r="N164" s="893"/>
      <c r="O164" s="893"/>
      <c r="P164" s="893"/>
      <c r="Q164" s="893"/>
      <c r="R164" s="893"/>
      <c r="S164" s="893"/>
      <c r="T164" s="893"/>
      <c r="U164" s="893"/>
      <c r="V164" s="893"/>
      <c r="W164" s="893"/>
      <c r="X164" s="893"/>
      <c r="Y164" s="893"/>
      <c r="Z164" s="893"/>
      <c r="AA164" s="893"/>
      <c r="AB164" s="893"/>
      <c r="AC164" s="893"/>
      <c r="AD164" s="893"/>
      <c r="AE164" s="893"/>
      <c r="AF164" s="893"/>
      <c r="AG164" s="893"/>
      <c r="AH164" s="893"/>
      <c r="AI164" s="893"/>
      <c r="AJ164" s="893"/>
      <c r="AK164" s="893"/>
      <c r="AL164" s="893"/>
      <c r="AM164" s="893"/>
      <c r="AN164" s="893"/>
      <c r="AO164" s="893"/>
      <c r="AP164" s="893"/>
      <c r="AQ164" s="893"/>
      <c r="AR164" s="893"/>
      <c r="AS164" s="893"/>
      <c r="AT164" s="893"/>
      <c r="AU164" s="893"/>
      <c r="AV164" s="893"/>
      <c r="AW164" s="893"/>
      <c r="AX164" s="893"/>
      <c r="AY164" s="893"/>
      <c r="AZ164" s="893"/>
      <c r="BA164" s="893"/>
      <c r="BB164" s="893"/>
      <c r="BC164" s="893"/>
      <c r="BD164" s="893"/>
      <c r="BE164" s="893"/>
      <c r="BF164" s="893"/>
      <c r="BG164" s="893"/>
      <c r="BH164" s="893"/>
      <c r="BI164" s="893"/>
      <c r="BJ164" s="893"/>
      <c r="BK164" s="893"/>
      <c r="BL164" s="893"/>
    </row>
    <row r="165" spans="4:64" s="892" customFormat="1" ht="12.75" customHeight="1">
      <c r="D165" s="4"/>
      <c r="E165" s="893"/>
      <c r="F165" s="893"/>
      <c r="G165" s="893"/>
      <c r="H165" s="893"/>
      <c r="I165" s="893"/>
      <c r="J165" s="893"/>
      <c r="K165" s="893"/>
      <c r="L165" s="893"/>
      <c r="M165" s="893"/>
      <c r="N165" s="893"/>
      <c r="O165" s="893"/>
      <c r="P165" s="893"/>
      <c r="Q165" s="893"/>
      <c r="R165" s="893"/>
      <c r="S165" s="893"/>
      <c r="T165" s="893"/>
      <c r="U165" s="893"/>
      <c r="V165" s="893"/>
      <c r="W165" s="893"/>
      <c r="X165" s="893"/>
      <c r="Y165" s="893"/>
      <c r="Z165" s="893"/>
      <c r="AA165" s="893"/>
      <c r="AB165" s="893"/>
      <c r="AC165" s="893"/>
      <c r="AD165" s="893"/>
      <c r="AE165" s="893"/>
      <c r="AF165" s="893"/>
      <c r="AG165" s="893"/>
      <c r="AH165" s="893"/>
      <c r="AI165" s="893"/>
      <c r="AJ165" s="893"/>
      <c r="AK165" s="893"/>
      <c r="AL165" s="893"/>
      <c r="AM165" s="893"/>
      <c r="AN165" s="893"/>
      <c r="AO165" s="893"/>
      <c r="AP165" s="893"/>
      <c r="AQ165" s="893"/>
      <c r="AR165" s="893"/>
      <c r="AS165" s="893"/>
      <c r="AT165" s="893"/>
      <c r="AU165" s="893"/>
      <c r="AV165" s="893"/>
      <c r="AW165" s="893"/>
      <c r="AX165" s="893"/>
      <c r="AY165" s="893"/>
      <c r="AZ165" s="893"/>
      <c r="BA165" s="893"/>
      <c r="BB165" s="893"/>
      <c r="BC165" s="893"/>
      <c r="BD165" s="893"/>
      <c r="BE165" s="893"/>
      <c r="BF165" s="893"/>
      <c r="BG165" s="893"/>
      <c r="BH165" s="893"/>
      <c r="BI165" s="893"/>
      <c r="BJ165" s="893"/>
      <c r="BK165" s="893"/>
      <c r="BL165" s="893"/>
    </row>
    <row r="166" spans="4:64" s="892" customFormat="1" ht="12.75" customHeight="1">
      <c r="D166" s="4"/>
      <c r="E166" s="893"/>
      <c r="F166" s="893"/>
      <c r="G166" s="893"/>
      <c r="H166" s="893"/>
      <c r="I166" s="893"/>
      <c r="J166" s="893"/>
      <c r="K166" s="893"/>
      <c r="L166" s="893"/>
      <c r="M166" s="893"/>
      <c r="N166" s="893"/>
      <c r="O166" s="893"/>
      <c r="P166" s="893"/>
      <c r="Q166" s="893"/>
      <c r="R166" s="893"/>
      <c r="S166" s="893"/>
      <c r="T166" s="893"/>
      <c r="U166" s="893"/>
      <c r="V166" s="893"/>
      <c r="W166" s="893"/>
      <c r="X166" s="893"/>
      <c r="Y166" s="893"/>
      <c r="Z166" s="893"/>
      <c r="AA166" s="893"/>
      <c r="AB166" s="893"/>
      <c r="AC166" s="893"/>
      <c r="AD166" s="893"/>
      <c r="AE166" s="893"/>
      <c r="AF166" s="893"/>
      <c r="AG166" s="893"/>
      <c r="AH166" s="893"/>
      <c r="AI166" s="893"/>
      <c r="AJ166" s="893"/>
      <c r="AK166" s="893"/>
      <c r="AL166" s="893"/>
      <c r="AM166" s="893"/>
      <c r="AN166" s="893"/>
      <c r="AO166" s="893"/>
      <c r="AP166" s="893"/>
      <c r="AQ166" s="893"/>
      <c r="AR166" s="893"/>
      <c r="AS166" s="893"/>
      <c r="AT166" s="893"/>
      <c r="AU166" s="893"/>
      <c r="AV166" s="893"/>
      <c r="AW166" s="893"/>
      <c r="AX166" s="893"/>
      <c r="AY166" s="893"/>
      <c r="AZ166" s="893"/>
      <c r="BA166" s="893"/>
      <c r="BB166" s="893"/>
      <c r="BC166" s="893"/>
      <c r="BD166" s="893"/>
      <c r="BE166" s="893"/>
      <c r="BF166" s="893"/>
      <c r="BG166" s="893"/>
      <c r="BH166" s="893"/>
      <c r="BI166" s="893"/>
      <c r="BJ166" s="893"/>
      <c r="BK166" s="893"/>
      <c r="BL166" s="893"/>
    </row>
    <row r="167" spans="4:64" s="892" customFormat="1" ht="11.1" customHeight="1">
      <c r="D167" s="4"/>
      <c r="E167" s="893"/>
      <c r="F167" s="893"/>
      <c r="G167" s="893"/>
      <c r="H167" s="893"/>
      <c r="I167" s="893"/>
      <c r="J167" s="893"/>
      <c r="K167" s="893"/>
      <c r="L167" s="893"/>
      <c r="M167" s="893"/>
      <c r="N167" s="893"/>
      <c r="O167" s="893"/>
      <c r="P167" s="893"/>
      <c r="Q167" s="893"/>
      <c r="R167" s="893"/>
      <c r="S167" s="893"/>
      <c r="T167" s="893"/>
      <c r="U167" s="893"/>
      <c r="V167" s="893"/>
      <c r="W167" s="893"/>
      <c r="X167" s="893"/>
      <c r="Y167" s="893"/>
      <c r="Z167" s="893"/>
      <c r="AA167" s="893"/>
      <c r="AB167" s="893"/>
      <c r="AC167" s="893"/>
      <c r="AD167" s="893"/>
      <c r="AE167" s="893"/>
      <c r="AF167" s="893"/>
      <c r="AG167" s="893"/>
      <c r="AH167" s="893"/>
      <c r="AI167" s="893"/>
      <c r="AJ167" s="893"/>
      <c r="AK167" s="893"/>
      <c r="AL167" s="893"/>
      <c r="AM167" s="893"/>
      <c r="AN167" s="893"/>
      <c r="AO167" s="893"/>
      <c r="AP167" s="893"/>
      <c r="AQ167" s="893"/>
      <c r="AR167" s="893"/>
      <c r="AS167" s="893"/>
      <c r="AT167" s="893"/>
      <c r="AU167" s="893"/>
      <c r="AV167" s="893"/>
      <c r="AW167" s="893"/>
      <c r="AX167" s="893"/>
      <c r="AY167" s="893"/>
      <c r="AZ167" s="893"/>
      <c r="BA167" s="893"/>
      <c r="BB167" s="893"/>
      <c r="BC167" s="893"/>
      <c r="BD167" s="893"/>
      <c r="BE167" s="893"/>
      <c r="BF167" s="893"/>
      <c r="BG167" s="893"/>
      <c r="BH167" s="893"/>
      <c r="BI167" s="893"/>
      <c r="BJ167" s="893"/>
      <c r="BK167" s="893"/>
      <c r="BL167" s="893"/>
    </row>
    <row r="168" spans="4:64" s="892" customFormat="1" ht="12.75" customHeight="1">
      <c r="D168" s="4"/>
      <c r="E168" s="893"/>
      <c r="F168" s="893"/>
      <c r="G168" s="893"/>
      <c r="H168" s="893"/>
      <c r="I168" s="893"/>
      <c r="J168" s="893"/>
      <c r="K168" s="893"/>
      <c r="L168" s="893"/>
      <c r="M168" s="893"/>
      <c r="N168" s="893"/>
      <c r="O168" s="893"/>
      <c r="P168" s="893"/>
      <c r="Q168" s="893"/>
      <c r="R168" s="893"/>
      <c r="S168" s="893"/>
      <c r="T168" s="893"/>
      <c r="U168" s="893"/>
      <c r="V168" s="893"/>
      <c r="W168" s="893"/>
      <c r="X168" s="893"/>
      <c r="Y168" s="893"/>
      <c r="Z168" s="893"/>
      <c r="AA168" s="893"/>
      <c r="AB168" s="893"/>
      <c r="AC168" s="893"/>
      <c r="AD168" s="893"/>
      <c r="AE168" s="893"/>
      <c r="AF168" s="893"/>
      <c r="AG168" s="893"/>
      <c r="AH168" s="893"/>
      <c r="AI168" s="893"/>
      <c r="AJ168" s="893"/>
      <c r="AK168" s="893"/>
      <c r="AL168" s="893"/>
      <c r="AM168" s="893"/>
      <c r="AN168" s="893"/>
      <c r="AO168" s="893"/>
      <c r="AP168" s="893"/>
      <c r="AQ168" s="893"/>
      <c r="AR168" s="893"/>
      <c r="AS168" s="893"/>
      <c r="AT168" s="893"/>
      <c r="AU168" s="893"/>
      <c r="AV168" s="893"/>
      <c r="AW168" s="893"/>
      <c r="AX168" s="893"/>
      <c r="AY168" s="893"/>
      <c r="AZ168" s="893"/>
      <c r="BA168" s="893"/>
      <c r="BB168" s="893"/>
      <c r="BC168" s="893"/>
      <c r="BD168" s="893"/>
      <c r="BE168" s="893"/>
      <c r="BF168" s="893"/>
      <c r="BG168" s="893"/>
      <c r="BH168" s="893"/>
      <c r="BI168" s="893"/>
      <c r="BJ168" s="893"/>
      <c r="BK168" s="893"/>
      <c r="BL168" s="893"/>
    </row>
    <row r="169" spans="4:64" s="892" customFormat="1" ht="12.75" customHeight="1">
      <c r="D169" s="4"/>
      <c r="E169" s="893"/>
      <c r="F169" s="893"/>
      <c r="G169" s="893"/>
      <c r="H169" s="893"/>
      <c r="I169" s="893"/>
      <c r="J169" s="893"/>
      <c r="K169" s="893"/>
      <c r="L169" s="893"/>
      <c r="M169" s="893"/>
      <c r="N169" s="893"/>
      <c r="O169" s="893"/>
      <c r="P169" s="893"/>
      <c r="Q169" s="893"/>
      <c r="R169" s="893"/>
      <c r="S169" s="893"/>
      <c r="T169" s="893"/>
      <c r="U169" s="893"/>
      <c r="V169" s="893"/>
      <c r="W169" s="893"/>
      <c r="X169" s="893"/>
      <c r="Y169" s="893"/>
      <c r="Z169" s="893"/>
      <c r="AA169" s="893"/>
      <c r="AB169" s="893"/>
      <c r="AC169" s="893"/>
      <c r="AD169" s="893"/>
      <c r="AE169" s="893"/>
      <c r="AF169" s="893"/>
      <c r="AG169" s="893"/>
      <c r="AH169" s="893"/>
      <c r="AI169" s="893"/>
      <c r="AJ169" s="893"/>
      <c r="AK169" s="893"/>
      <c r="AL169" s="893"/>
      <c r="AM169" s="893"/>
      <c r="AN169" s="893"/>
      <c r="AO169" s="893"/>
      <c r="AP169" s="893"/>
      <c r="AQ169" s="893"/>
      <c r="AR169" s="893"/>
      <c r="AS169" s="893"/>
      <c r="AT169" s="893"/>
      <c r="AU169" s="893"/>
      <c r="AV169" s="893"/>
      <c r="AW169" s="893"/>
      <c r="AX169" s="893"/>
      <c r="AY169" s="893"/>
      <c r="AZ169" s="893"/>
      <c r="BA169" s="893"/>
      <c r="BB169" s="893"/>
      <c r="BC169" s="893"/>
      <c r="BD169" s="893"/>
      <c r="BE169" s="893"/>
      <c r="BF169" s="893"/>
      <c r="BG169" s="893"/>
      <c r="BH169" s="893"/>
      <c r="BI169" s="893"/>
      <c r="BJ169" s="893"/>
      <c r="BK169" s="893"/>
      <c r="BL169" s="893"/>
    </row>
    <row r="170" spans="4:64" s="892" customFormat="1" ht="12.75" customHeight="1">
      <c r="D170" s="4"/>
      <c r="E170" s="893"/>
      <c r="F170" s="893"/>
      <c r="G170" s="893"/>
      <c r="H170" s="893"/>
      <c r="I170" s="893"/>
      <c r="J170" s="893"/>
      <c r="K170" s="893"/>
      <c r="L170" s="893"/>
      <c r="M170" s="893"/>
      <c r="N170" s="893"/>
      <c r="O170" s="893"/>
      <c r="P170" s="893"/>
      <c r="Q170" s="893"/>
      <c r="R170" s="893"/>
      <c r="S170" s="893"/>
      <c r="T170" s="893"/>
      <c r="U170" s="893"/>
      <c r="V170" s="893"/>
      <c r="W170" s="893"/>
      <c r="X170" s="893"/>
      <c r="Y170" s="893"/>
      <c r="Z170" s="893"/>
      <c r="AA170" s="893"/>
      <c r="AB170" s="893"/>
      <c r="AC170" s="893"/>
      <c r="AD170" s="893"/>
      <c r="AE170" s="893"/>
      <c r="AF170" s="893"/>
      <c r="AG170" s="893"/>
      <c r="AH170" s="893"/>
      <c r="AI170" s="893"/>
      <c r="AJ170" s="893"/>
      <c r="AK170" s="893"/>
      <c r="AL170" s="893"/>
      <c r="AM170" s="893"/>
      <c r="AN170" s="893"/>
      <c r="AO170" s="893"/>
      <c r="AP170" s="893"/>
      <c r="AQ170" s="893"/>
      <c r="AR170" s="893"/>
      <c r="AS170" s="893"/>
      <c r="AT170" s="893"/>
      <c r="AU170" s="893"/>
      <c r="AV170" s="893"/>
      <c r="AW170" s="893"/>
      <c r="AX170" s="893"/>
      <c r="AY170" s="893"/>
      <c r="AZ170" s="893"/>
      <c r="BA170" s="893"/>
      <c r="BB170" s="893"/>
      <c r="BC170" s="893"/>
      <c r="BD170" s="893"/>
      <c r="BE170" s="893"/>
      <c r="BF170" s="893"/>
      <c r="BG170" s="893"/>
      <c r="BH170" s="893"/>
      <c r="BI170" s="893"/>
      <c r="BJ170" s="893"/>
      <c r="BK170" s="893"/>
      <c r="BL170" s="893"/>
    </row>
    <row r="171" spans="4:64" s="892" customFormat="1" ht="12.75" customHeight="1">
      <c r="D171" s="4"/>
      <c r="E171" s="893"/>
      <c r="F171" s="893"/>
      <c r="G171" s="893"/>
      <c r="H171" s="893"/>
      <c r="I171" s="893"/>
      <c r="J171" s="893"/>
      <c r="K171" s="893"/>
      <c r="L171" s="893"/>
      <c r="M171" s="893"/>
      <c r="N171" s="893"/>
      <c r="O171" s="893"/>
      <c r="P171" s="893"/>
      <c r="Q171" s="893"/>
      <c r="R171" s="893"/>
      <c r="S171" s="893"/>
      <c r="T171" s="893"/>
      <c r="U171" s="893"/>
      <c r="V171" s="893"/>
      <c r="W171" s="893"/>
      <c r="X171" s="893"/>
      <c r="Y171" s="893"/>
      <c r="Z171" s="893"/>
      <c r="AA171" s="893"/>
      <c r="AB171" s="893"/>
      <c r="AC171" s="893"/>
      <c r="AD171" s="893"/>
      <c r="AE171" s="893"/>
      <c r="AF171" s="893"/>
      <c r="AG171" s="893"/>
      <c r="AH171" s="893"/>
      <c r="AI171" s="893"/>
      <c r="AJ171" s="893"/>
      <c r="AK171" s="893"/>
      <c r="AL171" s="893"/>
      <c r="AM171" s="893"/>
      <c r="AN171" s="893"/>
      <c r="AO171" s="893"/>
      <c r="AP171" s="893"/>
      <c r="AQ171" s="893"/>
      <c r="AR171" s="893"/>
      <c r="AS171" s="893"/>
      <c r="AT171" s="893"/>
      <c r="AU171" s="893"/>
      <c r="AV171" s="893"/>
      <c r="AW171" s="893"/>
      <c r="AX171" s="893"/>
      <c r="AY171" s="893"/>
      <c r="AZ171" s="893"/>
      <c r="BA171" s="893"/>
      <c r="BB171" s="893"/>
      <c r="BC171" s="893"/>
      <c r="BD171" s="893"/>
      <c r="BE171" s="893"/>
      <c r="BF171" s="893"/>
      <c r="BG171" s="893"/>
      <c r="BH171" s="893"/>
      <c r="BI171" s="893"/>
      <c r="BJ171" s="893"/>
      <c r="BK171" s="893"/>
      <c r="BL171" s="893"/>
    </row>
    <row r="172" spans="4:64" s="892" customFormat="1" ht="12.75" customHeight="1">
      <c r="D172" s="4"/>
      <c r="E172" s="893"/>
      <c r="F172" s="893"/>
      <c r="G172" s="893"/>
      <c r="H172" s="893"/>
      <c r="I172" s="893"/>
      <c r="J172" s="893"/>
      <c r="K172" s="893"/>
      <c r="L172" s="893"/>
      <c r="M172" s="893"/>
      <c r="N172" s="893"/>
      <c r="O172" s="893"/>
      <c r="P172" s="893"/>
      <c r="Q172" s="893"/>
      <c r="R172" s="893"/>
      <c r="S172" s="893"/>
      <c r="T172" s="893"/>
      <c r="U172" s="893"/>
      <c r="V172" s="893"/>
      <c r="W172" s="893"/>
      <c r="X172" s="893"/>
      <c r="Y172" s="893"/>
      <c r="Z172" s="893"/>
      <c r="AA172" s="893"/>
      <c r="AB172" s="893"/>
      <c r="AC172" s="893"/>
      <c r="AD172" s="893"/>
      <c r="AE172" s="893"/>
      <c r="AF172" s="893"/>
      <c r="AG172" s="893"/>
      <c r="AH172" s="893"/>
      <c r="AI172" s="893"/>
      <c r="AJ172" s="893"/>
      <c r="AK172" s="893"/>
      <c r="AL172" s="893"/>
      <c r="AM172" s="893"/>
      <c r="AN172" s="893"/>
      <c r="AO172" s="893"/>
      <c r="AP172" s="893"/>
      <c r="AQ172" s="893"/>
      <c r="AR172" s="893"/>
      <c r="AS172" s="893"/>
      <c r="AT172" s="893"/>
      <c r="AU172" s="893"/>
      <c r="AV172" s="893"/>
      <c r="AW172" s="893"/>
      <c r="AX172" s="893"/>
      <c r="AY172" s="893"/>
      <c r="AZ172" s="893"/>
      <c r="BA172" s="893"/>
      <c r="BB172" s="893"/>
      <c r="BC172" s="893"/>
      <c r="BD172" s="893"/>
      <c r="BE172" s="893"/>
      <c r="BF172" s="893"/>
      <c r="BG172" s="893"/>
      <c r="BH172" s="893"/>
      <c r="BI172" s="893"/>
      <c r="BJ172" s="893"/>
      <c r="BK172" s="893"/>
      <c r="BL172" s="893"/>
    </row>
    <row r="173" spans="4:64" s="892" customFormat="1" ht="11.1" customHeight="1">
      <c r="D173" s="4"/>
      <c r="E173" s="893"/>
      <c r="F173" s="893"/>
      <c r="G173" s="893"/>
      <c r="H173" s="893"/>
      <c r="I173" s="893"/>
      <c r="J173" s="893"/>
      <c r="K173" s="893"/>
      <c r="L173" s="893"/>
      <c r="M173" s="893"/>
      <c r="N173" s="893"/>
      <c r="O173" s="893"/>
      <c r="P173" s="893"/>
      <c r="Q173" s="893"/>
      <c r="R173" s="893"/>
      <c r="S173" s="893"/>
      <c r="T173" s="893"/>
      <c r="U173" s="893"/>
      <c r="V173" s="893"/>
      <c r="W173" s="893"/>
      <c r="X173" s="893"/>
      <c r="Y173" s="893"/>
      <c r="Z173" s="893"/>
      <c r="AA173" s="893"/>
      <c r="AB173" s="893"/>
      <c r="AC173" s="893"/>
      <c r="AD173" s="893"/>
      <c r="AE173" s="893"/>
      <c r="AF173" s="893"/>
      <c r="AG173" s="893"/>
      <c r="AH173" s="893"/>
      <c r="AI173" s="893"/>
      <c r="AJ173" s="893"/>
      <c r="AK173" s="893"/>
      <c r="AL173" s="893"/>
      <c r="AM173" s="893"/>
      <c r="AN173" s="893"/>
      <c r="AO173" s="893"/>
      <c r="AP173" s="893"/>
      <c r="AQ173" s="893"/>
      <c r="AR173" s="893"/>
      <c r="AS173" s="893"/>
      <c r="AT173" s="893"/>
      <c r="AU173" s="893"/>
      <c r="AV173" s="893"/>
      <c r="AW173" s="893"/>
      <c r="AX173" s="893"/>
      <c r="AY173" s="893"/>
      <c r="AZ173" s="893"/>
      <c r="BA173" s="893"/>
      <c r="BB173" s="893"/>
      <c r="BC173" s="893"/>
      <c r="BD173" s="893"/>
      <c r="BE173" s="893"/>
      <c r="BF173" s="893"/>
      <c r="BG173" s="893"/>
      <c r="BH173" s="893"/>
      <c r="BI173" s="893"/>
      <c r="BJ173" s="893"/>
      <c r="BK173" s="893"/>
      <c r="BL173" s="893"/>
    </row>
    <row r="174" spans="4:64" s="892" customFormat="1" ht="12.75" customHeight="1">
      <c r="D174" s="4"/>
      <c r="E174" s="893"/>
      <c r="F174" s="893"/>
      <c r="G174" s="893"/>
      <c r="H174" s="893"/>
      <c r="I174" s="893"/>
      <c r="J174" s="893"/>
      <c r="K174" s="893"/>
      <c r="L174" s="893"/>
      <c r="M174" s="893"/>
      <c r="N174" s="893"/>
      <c r="O174" s="893"/>
      <c r="P174" s="893"/>
      <c r="Q174" s="893"/>
      <c r="R174" s="893"/>
      <c r="S174" s="893"/>
      <c r="T174" s="893"/>
      <c r="U174" s="893"/>
      <c r="V174" s="893"/>
      <c r="W174" s="893"/>
      <c r="X174" s="893"/>
      <c r="Y174" s="893"/>
      <c r="Z174" s="893"/>
      <c r="AA174" s="893"/>
      <c r="AB174" s="893"/>
      <c r="AC174" s="893"/>
      <c r="AD174" s="893"/>
      <c r="AE174" s="893"/>
      <c r="AF174" s="893"/>
      <c r="AG174" s="893"/>
      <c r="AH174" s="893"/>
      <c r="AI174" s="893"/>
      <c r="AJ174" s="893"/>
      <c r="AK174" s="893"/>
      <c r="AL174" s="893"/>
      <c r="AM174" s="893"/>
      <c r="AN174" s="893"/>
      <c r="AO174" s="893"/>
      <c r="AP174" s="893"/>
      <c r="AQ174" s="893"/>
      <c r="AR174" s="893"/>
      <c r="AS174" s="893"/>
      <c r="AT174" s="893"/>
      <c r="AU174" s="893"/>
      <c r="AV174" s="893"/>
      <c r="AW174" s="893"/>
      <c r="AX174" s="893"/>
      <c r="AY174" s="893"/>
      <c r="AZ174" s="893"/>
      <c r="BA174" s="893"/>
      <c r="BB174" s="893"/>
      <c r="BC174" s="893"/>
      <c r="BD174" s="893"/>
      <c r="BE174" s="893"/>
      <c r="BF174" s="893"/>
      <c r="BG174" s="893"/>
      <c r="BH174" s="893"/>
      <c r="BI174" s="893"/>
      <c r="BJ174" s="893"/>
      <c r="BK174" s="893"/>
      <c r="BL174" s="893"/>
    </row>
    <row r="175" spans="4:64" s="892" customFormat="1" ht="12.75" customHeight="1">
      <c r="D175" s="4"/>
      <c r="E175" s="893"/>
      <c r="F175" s="893"/>
      <c r="G175" s="893"/>
      <c r="H175" s="893"/>
      <c r="I175" s="893"/>
      <c r="J175" s="893"/>
      <c r="K175" s="893"/>
      <c r="L175" s="893"/>
      <c r="M175" s="893"/>
      <c r="N175" s="893"/>
      <c r="O175" s="893"/>
      <c r="P175" s="893"/>
      <c r="Q175" s="893"/>
      <c r="R175" s="893"/>
      <c r="S175" s="893"/>
      <c r="T175" s="893"/>
      <c r="U175" s="893"/>
      <c r="V175" s="893"/>
      <c r="W175" s="893"/>
      <c r="X175" s="893"/>
      <c r="Y175" s="893"/>
      <c r="Z175" s="893"/>
      <c r="AA175" s="893"/>
      <c r="AB175" s="893"/>
      <c r="AC175" s="893"/>
      <c r="AD175" s="893"/>
      <c r="AE175" s="893"/>
      <c r="AF175" s="893"/>
      <c r="AG175" s="893"/>
      <c r="AH175" s="893"/>
      <c r="AI175" s="893"/>
      <c r="AJ175" s="893"/>
      <c r="AK175" s="893"/>
      <c r="AL175" s="893"/>
      <c r="AM175" s="893"/>
      <c r="AN175" s="893"/>
      <c r="AO175" s="893"/>
      <c r="AP175" s="893"/>
      <c r="AQ175" s="893"/>
      <c r="AR175" s="893"/>
      <c r="AS175" s="893"/>
      <c r="AT175" s="893"/>
      <c r="AU175" s="893"/>
      <c r="AV175" s="893"/>
      <c r="AW175" s="893"/>
      <c r="AX175" s="893"/>
      <c r="AY175" s="893"/>
      <c r="AZ175" s="893"/>
      <c r="BA175" s="893"/>
      <c r="BB175" s="893"/>
      <c r="BC175" s="893"/>
      <c r="BD175" s="893"/>
      <c r="BE175" s="893"/>
      <c r="BF175" s="893"/>
      <c r="BG175" s="893"/>
      <c r="BH175" s="893"/>
      <c r="BI175" s="893"/>
      <c r="BJ175" s="893"/>
      <c r="BK175" s="893"/>
      <c r="BL175" s="893"/>
    </row>
    <row r="176" spans="4:64" s="892" customFormat="1" ht="12.75" customHeight="1">
      <c r="D176" s="4"/>
      <c r="E176" s="893"/>
      <c r="F176" s="893"/>
      <c r="G176" s="893"/>
      <c r="H176" s="893"/>
      <c r="I176" s="893"/>
      <c r="J176" s="893"/>
      <c r="K176" s="893"/>
      <c r="L176" s="893"/>
      <c r="M176" s="893"/>
      <c r="N176" s="893"/>
      <c r="O176" s="893"/>
      <c r="P176" s="893"/>
      <c r="Q176" s="893"/>
      <c r="R176" s="893"/>
      <c r="S176" s="893"/>
      <c r="T176" s="893"/>
      <c r="U176" s="893"/>
      <c r="V176" s="893"/>
      <c r="W176" s="893"/>
      <c r="X176" s="893"/>
      <c r="Y176" s="893"/>
      <c r="Z176" s="893"/>
      <c r="AA176" s="893"/>
      <c r="AB176" s="893"/>
      <c r="AC176" s="893"/>
      <c r="AD176" s="893"/>
      <c r="AE176" s="893"/>
      <c r="AF176" s="893"/>
      <c r="AG176" s="893"/>
      <c r="AH176" s="893"/>
      <c r="AI176" s="893"/>
      <c r="AJ176" s="893"/>
      <c r="AK176" s="893"/>
      <c r="AL176" s="893"/>
      <c r="AM176" s="893"/>
      <c r="AN176" s="893"/>
      <c r="AO176" s="893"/>
      <c r="AP176" s="893"/>
      <c r="AQ176" s="893"/>
      <c r="AR176" s="893"/>
      <c r="AS176" s="893"/>
      <c r="AT176" s="893"/>
      <c r="AU176" s="893"/>
      <c r="AV176" s="893"/>
      <c r="AW176" s="893"/>
      <c r="AX176" s="893"/>
      <c r="AY176" s="893"/>
      <c r="AZ176" s="893"/>
      <c r="BA176" s="893"/>
      <c r="BB176" s="893"/>
      <c r="BC176" s="893"/>
      <c r="BD176" s="893"/>
      <c r="BE176" s="893"/>
      <c r="BF176" s="893"/>
      <c r="BG176" s="893"/>
      <c r="BH176" s="893"/>
      <c r="BI176" s="893"/>
      <c r="BJ176" s="893"/>
      <c r="BK176" s="893"/>
      <c r="BL176" s="893"/>
    </row>
    <row r="177" spans="4:64" s="892" customFormat="1" ht="12.75" customHeight="1">
      <c r="D177" s="4"/>
      <c r="E177" s="893"/>
      <c r="F177" s="893"/>
      <c r="G177" s="893"/>
      <c r="H177" s="893"/>
      <c r="I177" s="893"/>
      <c r="J177" s="893"/>
      <c r="K177" s="893"/>
      <c r="L177" s="893"/>
      <c r="M177" s="893"/>
      <c r="N177" s="893"/>
      <c r="O177" s="893"/>
      <c r="P177" s="893"/>
      <c r="Q177" s="893"/>
      <c r="R177" s="893"/>
      <c r="S177" s="893"/>
      <c r="T177" s="893"/>
      <c r="U177" s="893"/>
      <c r="V177" s="893"/>
      <c r="W177" s="893"/>
      <c r="X177" s="893"/>
      <c r="Y177" s="893"/>
      <c r="Z177" s="893"/>
      <c r="AA177" s="893"/>
      <c r="AB177" s="893"/>
      <c r="AC177" s="893"/>
      <c r="AD177" s="893"/>
      <c r="AE177" s="893"/>
      <c r="AF177" s="893"/>
      <c r="AG177" s="893"/>
      <c r="AH177" s="893"/>
      <c r="AI177" s="893"/>
      <c r="AJ177" s="893"/>
      <c r="AK177" s="893"/>
      <c r="AL177" s="893"/>
      <c r="AM177" s="893"/>
      <c r="AN177" s="893"/>
      <c r="AO177" s="893"/>
      <c r="AP177" s="893"/>
      <c r="AQ177" s="893"/>
      <c r="AR177" s="893"/>
      <c r="AS177" s="893"/>
      <c r="AT177" s="893"/>
      <c r="AU177" s="893"/>
      <c r="AV177" s="893"/>
      <c r="AW177" s="893"/>
      <c r="AX177" s="893"/>
      <c r="AY177" s="893"/>
      <c r="AZ177" s="893"/>
      <c r="BA177" s="893"/>
      <c r="BB177" s="893"/>
      <c r="BC177" s="893"/>
      <c r="BD177" s="893"/>
      <c r="BE177" s="893"/>
      <c r="BF177" s="893"/>
      <c r="BG177" s="893"/>
      <c r="BH177" s="893"/>
      <c r="BI177" s="893"/>
      <c r="BJ177" s="893"/>
      <c r="BK177" s="893"/>
      <c r="BL177" s="893"/>
    </row>
    <row r="178" spans="4:64" s="892" customFormat="1" ht="12.75" customHeight="1">
      <c r="D178" s="4"/>
      <c r="E178" s="893"/>
      <c r="F178" s="893"/>
      <c r="G178" s="893"/>
      <c r="H178" s="893"/>
      <c r="I178" s="893"/>
      <c r="J178" s="893"/>
      <c r="K178" s="893"/>
      <c r="L178" s="893"/>
      <c r="M178" s="893"/>
      <c r="N178" s="893"/>
      <c r="O178" s="893"/>
      <c r="P178" s="893"/>
      <c r="Q178" s="893"/>
      <c r="R178" s="893"/>
      <c r="S178" s="893"/>
      <c r="T178" s="893"/>
      <c r="U178" s="893"/>
      <c r="V178" s="893"/>
      <c r="W178" s="893"/>
      <c r="X178" s="893"/>
      <c r="Y178" s="893"/>
      <c r="Z178" s="893"/>
      <c r="AA178" s="893"/>
      <c r="AB178" s="893"/>
      <c r="AC178" s="893"/>
      <c r="AD178" s="893"/>
      <c r="AE178" s="893"/>
      <c r="AF178" s="893"/>
      <c r="AG178" s="893"/>
      <c r="AH178" s="893"/>
      <c r="AI178" s="893"/>
      <c r="AJ178" s="893"/>
      <c r="AK178" s="893"/>
      <c r="AL178" s="893"/>
      <c r="AM178" s="893"/>
      <c r="AN178" s="893"/>
      <c r="AO178" s="893"/>
      <c r="AP178" s="893"/>
      <c r="AQ178" s="893"/>
      <c r="AR178" s="893"/>
      <c r="AS178" s="893"/>
      <c r="AT178" s="893"/>
      <c r="AU178" s="893"/>
      <c r="AV178" s="893"/>
      <c r="AW178" s="893"/>
      <c r="AX178" s="893"/>
      <c r="AY178" s="893"/>
      <c r="AZ178" s="893"/>
      <c r="BA178" s="893"/>
      <c r="BB178" s="893"/>
      <c r="BC178" s="893"/>
      <c r="BD178" s="893"/>
      <c r="BE178" s="893"/>
      <c r="BF178" s="893"/>
      <c r="BG178" s="893"/>
      <c r="BH178" s="893"/>
      <c r="BI178" s="893"/>
      <c r="BJ178" s="893"/>
      <c r="BK178" s="893"/>
      <c r="BL178" s="893"/>
    </row>
    <row r="179" spans="4:64" s="892" customFormat="1" ht="11.1" customHeight="1">
      <c r="D179" s="4"/>
      <c r="E179" s="893"/>
      <c r="F179" s="893"/>
      <c r="G179" s="893"/>
      <c r="H179" s="893"/>
      <c r="I179" s="893"/>
      <c r="J179" s="893"/>
      <c r="K179" s="893"/>
      <c r="L179" s="893"/>
      <c r="M179" s="893"/>
      <c r="N179" s="893"/>
      <c r="O179" s="893"/>
      <c r="P179" s="893"/>
      <c r="Q179" s="893"/>
      <c r="R179" s="893"/>
      <c r="S179" s="893"/>
      <c r="T179" s="893"/>
      <c r="U179" s="893"/>
      <c r="V179" s="893"/>
      <c r="W179" s="893"/>
      <c r="X179" s="893"/>
      <c r="Y179" s="893"/>
      <c r="Z179" s="893"/>
      <c r="AA179" s="893"/>
      <c r="AB179" s="893"/>
      <c r="AC179" s="893"/>
      <c r="AD179" s="893"/>
      <c r="AE179" s="893"/>
      <c r="AF179" s="893"/>
      <c r="AG179" s="893"/>
      <c r="AH179" s="893"/>
      <c r="AI179" s="893"/>
      <c r="AJ179" s="893"/>
      <c r="AK179" s="893"/>
      <c r="AL179" s="893"/>
      <c r="AM179" s="893"/>
      <c r="AN179" s="893"/>
      <c r="AO179" s="893"/>
      <c r="AP179" s="893"/>
      <c r="AQ179" s="893"/>
      <c r="AR179" s="893"/>
      <c r="AS179" s="893"/>
      <c r="AT179" s="893"/>
      <c r="AU179" s="893"/>
      <c r="AV179" s="893"/>
      <c r="AW179" s="893"/>
      <c r="AX179" s="893"/>
      <c r="AY179" s="893"/>
      <c r="AZ179" s="893"/>
      <c r="BA179" s="893"/>
      <c r="BB179" s="893"/>
      <c r="BC179" s="893"/>
      <c r="BD179" s="893"/>
      <c r="BE179" s="893"/>
      <c r="BF179" s="893"/>
      <c r="BG179" s="893"/>
      <c r="BH179" s="893"/>
      <c r="BI179" s="893"/>
      <c r="BJ179" s="893"/>
      <c r="BK179" s="893"/>
      <c r="BL179" s="893"/>
    </row>
    <row r="180" spans="4:64" s="892" customFormat="1" ht="12.75" customHeight="1">
      <c r="D180" s="4"/>
      <c r="E180" s="893"/>
      <c r="F180" s="893"/>
      <c r="G180" s="893"/>
      <c r="H180" s="893"/>
      <c r="I180" s="893"/>
      <c r="J180" s="893"/>
      <c r="K180" s="893"/>
      <c r="L180" s="893"/>
      <c r="M180" s="893"/>
      <c r="N180" s="893"/>
      <c r="O180" s="893"/>
      <c r="P180" s="893"/>
      <c r="Q180" s="893"/>
      <c r="R180" s="893"/>
      <c r="S180" s="893"/>
      <c r="T180" s="893"/>
      <c r="U180" s="893"/>
      <c r="V180" s="893"/>
      <c r="W180" s="893"/>
      <c r="X180" s="893"/>
      <c r="Y180" s="893"/>
      <c r="Z180" s="893"/>
      <c r="AA180" s="893"/>
      <c r="AB180" s="893"/>
      <c r="AC180" s="893"/>
      <c r="AD180" s="893"/>
      <c r="AE180" s="893"/>
      <c r="AF180" s="893"/>
      <c r="AG180" s="893"/>
      <c r="AH180" s="893"/>
      <c r="AI180" s="893"/>
      <c r="AJ180" s="893"/>
      <c r="AK180" s="893"/>
      <c r="AL180" s="893"/>
      <c r="AM180" s="893"/>
      <c r="AN180" s="893"/>
      <c r="AO180" s="893"/>
      <c r="AP180" s="893"/>
      <c r="AQ180" s="893"/>
      <c r="AR180" s="893"/>
      <c r="AS180" s="893"/>
      <c r="AT180" s="893"/>
      <c r="AU180" s="893"/>
      <c r="AV180" s="893"/>
      <c r="AW180" s="893"/>
      <c r="AX180" s="893"/>
      <c r="AY180" s="893"/>
      <c r="AZ180" s="893"/>
      <c r="BA180" s="893"/>
      <c r="BB180" s="893"/>
      <c r="BC180" s="893"/>
      <c r="BD180" s="893"/>
      <c r="BE180" s="893"/>
      <c r="BF180" s="893"/>
      <c r="BG180" s="893"/>
      <c r="BH180" s="893"/>
      <c r="BI180" s="893"/>
      <c r="BJ180" s="893"/>
      <c r="BK180" s="893"/>
      <c r="BL180" s="893"/>
    </row>
    <row r="181" spans="4:64" s="892" customFormat="1" ht="12.75" customHeight="1">
      <c r="D181" s="4"/>
      <c r="E181" s="893"/>
      <c r="F181" s="893"/>
      <c r="G181" s="893"/>
      <c r="H181" s="893"/>
      <c r="I181" s="893"/>
      <c r="J181" s="893"/>
      <c r="K181" s="893"/>
      <c r="L181" s="893"/>
      <c r="M181" s="893"/>
      <c r="N181" s="893"/>
      <c r="O181" s="893"/>
      <c r="P181" s="893"/>
      <c r="Q181" s="893"/>
      <c r="R181" s="893"/>
      <c r="S181" s="893"/>
      <c r="T181" s="893"/>
      <c r="U181" s="893"/>
      <c r="V181" s="893"/>
      <c r="W181" s="893"/>
      <c r="X181" s="893"/>
      <c r="Y181" s="893"/>
      <c r="Z181" s="893"/>
      <c r="AA181" s="893"/>
      <c r="AB181" s="893"/>
      <c r="AC181" s="893"/>
      <c r="AD181" s="893"/>
      <c r="AE181" s="893"/>
      <c r="AF181" s="893"/>
      <c r="AG181" s="893"/>
      <c r="AH181" s="893"/>
      <c r="AI181" s="893"/>
      <c r="AJ181" s="893"/>
      <c r="AK181" s="893"/>
      <c r="AL181" s="893"/>
      <c r="AM181" s="893"/>
      <c r="AN181" s="893"/>
      <c r="AO181" s="893"/>
      <c r="AP181" s="893"/>
      <c r="AQ181" s="893"/>
      <c r="AR181" s="893"/>
      <c r="AS181" s="893"/>
      <c r="AT181" s="893"/>
      <c r="AU181" s="893"/>
      <c r="AV181" s="893"/>
      <c r="AW181" s="893"/>
      <c r="AX181" s="893"/>
      <c r="AY181" s="893"/>
      <c r="AZ181" s="893"/>
      <c r="BA181" s="893"/>
      <c r="BB181" s="893"/>
      <c r="BC181" s="893"/>
      <c r="BD181" s="893"/>
      <c r="BE181" s="893"/>
      <c r="BF181" s="893"/>
      <c r="BG181" s="893"/>
      <c r="BH181" s="893"/>
      <c r="BI181" s="893"/>
      <c r="BJ181" s="893"/>
      <c r="BK181" s="893"/>
      <c r="BL181" s="893"/>
    </row>
    <row r="182" spans="4:64" s="892" customFormat="1" ht="12.75" customHeight="1">
      <c r="D182" s="4"/>
      <c r="E182" s="893"/>
      <c r="F182" s="893"/>
      <c r="G182" s="893"/>
      <c r="H182" s="893"/>
      <c r="I182" s="893"/>
      <c r="J182" s="893"/>
      <c r="K182" s="893"/>
      <c r="L182" s="893"/>
      <c r="M182" s="893"/>
      <c r="N182" s="893"/>
      <c r="O182" s="893"/>
      <c r="P182" s="893"/>
      <c r="Q182" s="893"/>
      <c r="R182" s="893"/>
      <c r="S182" s="893"/>
      <c r="T182" s="893"/>
      <c r="U182" s="893"/>
      <c r="V182" s="893"/>
      <c r="W182" s="893"/>
      <c r="X182" s="893"/>
      <c r="Y182" s="893"/>
      <c r="Z182" s="893"/>
      <c r="AA182" s="893"/>
      <c r="AB182" s="893"/>
      <c r="AC182" s="893"/>
      <c r="AD182" s="893"/>
      <c r="AE182" s="893"/>
      <c r="AF182" s="893"/>
      <c r="AG182" s="893"/>
      <c r="AH182" s="893"/>
      <c r="AI182" s="893"/>
      <c r="AJ182" s="893"/>
      <c r="AK182" s="893"/>
      <c r="AL182" s="893"/>
      <c r="AM182" s="893"/>
      <c r="AN182" s="893"/>
      <c r="AO182" s="893"/>
      <c r="AP182" s="893"/>
      <c r="AQ182" s="893"/>
      <c r="AR182" s="893"/>
      <c r="AS182" s="893"/>
      <c r="AT182" s="893"/>
      <c r="AU182" s="893"/>
      <c r="AV182" s="893"/>
      <c r="AW182" s="893"/>
      <c r="AX182" s="893"/>
      <c r="AY182" s="893"/>
      <c r="AZ182" s="893"/>
      <c r="BA182" s="893"/>
      <c r="BB182" s="893"/>
      <c r="BC182" s="893"/>
      <c r="BD182" s="893"/>
      <c r="BE182" s="893"/>
      <c r="BF182" s="893"/>
      <c r="BG182" s="893"/>
      <c r="BH182" s="893"/>
      <c r="BI182" s="893"/>
      <c r="BJ182" s="893"/>
      <c r="BK182" s="893"/>
      <c r="BL182" s="893"/>
    </row>
    <row r="183" spans="4:64" s="892" customFormat="1" ht="12.75" customHeight="1">
      <c r="D183" s="4"/>
      <c r="E183" s="893"/>
      <c r="F183" s="893"/>
      <c r="G183" s="893"/>
      <c r="H183" s="893"/>
      <c r="I183" s="893"/>
      <c r="J183" s="893"/>
      <c r="K183" s="893"/>
      <c r="L183" s="893"/>
      <c r="M183" s="893"/>
      <c r="N183" s="893"/>
      <c r="O183" s="893"/>
      <c r="P183" s="893"/>
      <c r="Q183" s="893"/>
      <c r="R183" s="893"/>
      <c r="S183" s="893"/>
      <c r="T183" s="893"/>
      <c r="U183" s="893"/>
      <c r="V183" s="893"/>
      <c r="W183" s="893"/>
      <c r="X183" s="893"/>
      <c r="Y183" s="893"/>
      <c r="Z183" s="893"/>
      <c r="AA183" s="893"/>
      <c r="AB183" s="893"/>
      <c r="AC183" s="893"/>
      <c r="AD183" s="893"/>
      <c r="AE183" s="893"/>
      <c r="AF183" s="893"/>
      <c r="AG183" s="893"/>
      <c r="AH183" s="893"/>
      <c r="AI183" s="893"/>
      <c r="AJ183" s="893"/>
      <c r="AK183" s="893"/>
      <c r="AL183" s="893"/>
      <c r="AM183" s="893"/>
      <c r="AN183" s="893"/>
      <c r="AO183" s="893"/>
      <c r="AP183" s="893"/>
      <c r="AQ183" s="893"/>
      <c r="AR183" s="893"/>
      <c r="AS183" s="893"/>
      <c r="AT183" s="893"/>
      <c r="AU183" s="893"/>
      <c r="AV183" s="893"/>
      <c r="AW183" s="893"/>
      <c r="AX183" s="893"/>
      <c r="AY183" s="893"/>
      <c r="AZ183" s="893"/>
      <c r="BA183" s="893"/>
      <c r="BB183" s="893"/>
      <c r="BC183" s="893"/>
      <c r="BD183" s="893"/>
      <c r="BE183" s="893"/>
      <c r="BF183" s="893"/>
      <c r="BG183" s="893"/>
      <c r="BH183" s="893"/>
      <c r="BI183" s="893"/>
      <c r="BJ183" s="893"/>
      <c r="BK183" s="893"/>
      <c r="BL183" s="893"/>
    </row>
    <row r="184" spans="4:64" s="892" customFormat="1" ht="11.1" customHeight="1">
      <c r="D184" s="4"/>
      <c r="E184" s="893"/>
      <c r="F184" s="893"/>
      <c r="G184" s="893"/>
      <c r="H184" s="893"/>
      <c r="I184" s="893"/>
      <c r="J184" s="893"/>
      <c r="K184" s="893"/>
      <c r="L184" s="893"/>
      <c r="M184" s="893"/>
      <c r="N184" s="893"/>
      <c r="O184" s="893"/>
      <c r="P184" s="893"/>
      <c r="Q184" s="893"/>
      <c r="R184" s="893"/>
      <c r="S184" s="893"/>
      <c r="T184" s="893"/>
      <c r="U184" s="893"/>
      <c r="V184" s="893"/>
      <c r="W184" s="893"/>
      <c r="X184" s="893"/>
      <c r="Y184" s="893"/>
      <c r="Z184" s="893"/>
      <c r="AA184" s="893"/>
      <c r="AB184" s="893"/>
      <c r="AC184" s="893"/>
      <c r="AD184" s="893"/>
      <c r="AE184" s="893"/>
      <c r="AF184" s="893"/>
      <c r="AG184" s="893"/>
      <c r="AH184" s="893"/>
      <c r="AI184" s="893"/>
      <c r="AJ184" s="893"/>
      <c r="AK184" s="893"/>
      <c r="AL184" s="893"/>
      <c r="AM184" s="893"/>
      <c r="AN184" s="893"/>
      <c r="AO184" s="893"/>
      <c r="AP184" s="893"/>
      <c r="AQ184" s="893"/>
      <c r="AR184" s="893"/>
      <c r="AS184" s="893"/>
      <c r="AT184" s="893"/>
      <c r="AU184" s="893"/>
      <c r="AV184" s="893"/>
      <c r="AW184" s="893"/>
      <c r="AX184" s="893"/>
      <c r="AY184" s="893"/>
      <c r="AZ184" s="893"/>
      <c r="BA184" s="893"/>
      <c r="BB184" s="893"/>
      <c r="BC184" s="893"/>
      <c r="BD184" s="893"/>
      <c r="BE184" s="893"/>
      <c r="BF184" s="893"/>
      <c r="BG184" s="893"/>
      <c r="BH184" s="893"/>
      <c r="BI184" s="893"/>
      <c r="BJ184" s="893"/>
      <c r="BK184" s="893"/>
      <c r="BL184" s="893"/>
    </row>
    <row r="185" spans="4:64" s="892" customFormat="1" ht="13.5" customHeight="1">
      <c r="D185" s="4"/>
      <c r="E185" s="893"/>
      <c r="F185" s="893"/>
      <c r="G185" s="893"/>
      <c r="H185" s="893"/>
      <c r="I185" s="893"/>
      <c r="J185" s="893"/>
      <c r="K185" s="893"/>
      <c r="L185" s="893"/>
      <c r="M185" s="893"/>
      <c r="N185" s="893"/>
      <c r="O185" s="893"/>
      <c r="P185" s="893"/>
      <c r="Q185" s="893"/>
      <c r="R185" s="893"/>
      <c r="S185" s="893"/>
      <c r="T185" s="893"/>
      <c r="U185" s="893"/>
      <c r="V185" s="893"/>
      <c r="W185" s="893"/>
      <c r="X185" s="893"/>
      <c r="Y185" s="893"/>
      <c r="Z185" s="893"/>
      <c r="AA185" s="893"/>
      <c r="AB185" s="893"/>
      <c r="AC185" s="893"/>
      <c r="AD185" s="893"/>
      <c r="AE185" s="893"/>
      <c r="AF185" s="893"/>
      <c r="AG185" s="893"/>
      <c r="AH185" s="893"/>
      <c r="AI185" s="893"/>
      <c r="AJ185" s="893"/>
      <c r="AK185" s="893"/>
      <c r="AL185" s="893"/>
      <c r="AM185" s="893"/>
      <c r="AN185" s="893"/>
      <c r="AO185" s="893"/>
      <c r="AP185" s="893"/>
      <c r="AQ185" s="893"/>
      <c r="AR185" s="893"/>
      <c r="AS185" s="893"/>
      <c r="AT185" s="893"/>
      <c r="AU185" s="893"/>
      <c r="AV185" s="893"/>
      <c r="AW185" s="893"/>
      <c r="AX185" s="893"/>
      <c r="AY185" s="893"/>
      <c r="AZ185" s="893"/>
      <c r="BA185" s="893"/>
      <c r="BB185" s="893"/>
      <c r="BC185" s="893"/>
      <c r="BD185" s="893"/>
      <c r="BE185" s="893"/>
      <c r="BF185" s="893"/>
      <c r="BG185" s="893"/>
      <c r="BH185" s="893"/>
      <c r="BI185" s="893"/>
      <c r="BJ185" s="893"/>
      <c r="BK185" s="893"/>
      <c r="BL185" s="893"/>
    </row>
    <row r="186" spans="4:64" s="892" customFormat="1" ht="12.75" customHeight="1">
      <c r="D186" s="4"/>
      <c r="E186" s="893"/>
      <c r="F186" s="893"/>
      <c r="G186" s="893"/>
      <c r="H186" s="893"/>
      <c r="I186" s="893"/>
      <c r="J186" s="893"/>
      <c r="K186" s="893"/>
      <c r="L186" s="893"/>
      <c r="M186" s="893"/>
      <c r="N186" s="893"/>
      <c r="O186" s="893"/>
      <c r="P186" s="893"/>
      <c r="Q186" s="893"/>
      <c r="R186" s="893"/>
      <c r="S186" s="893"/>
      <c r="T186" s="893"/>
      <c r="U186" s="893"/>
      <c r="V186" s="893"/>
      <c r="W186" s="893"/>
      <c r="X186" s="893"/>
      <c r="Y186" s="893"/>
      <c r="Z186" s="893"/>
      <c r="AA186" s="893"/>
      <c r="AB186" s="893"/>
      <c r="AC186" s="893"/>
      <c r="AD186" s="893"/>
      <c r="AE186" s="893"/>
      <c r="AF186" s="893"/>
      <c r="AG186" s="893"/>
      <c r="AH186" s="893"/>
      <c r="AI186" s="893"/>
      <c r="AJ186" s="893"/>
      <c r="AK186" s="893"/>
      <c r="AL186" s="893"/>
      <c r="AM186" s="893"/>
      <c r="AN186" s="893"/>
      <c r="AO186" s="893"/>
      <c r="AP186" s="893"/>
      <c r="AQ186" s="893"/>
      <c r="AR186" s="893"/>
      <c r="AS186" s="893"/>
      <c r="AT186" s="893"/>
      <c r="AU186" s="893"/>
      <c r="AV186" s="893"/>
      <c r="AW186" s="893"/>
      <c r="AX186" s="893"/>
      <c r="AY186" s="893"/>
      <c r="AZ186" s="893"/>
      <c r="BA186" s="893"/>
      <c r="BB186" s="893"/>
      <c r="BC186" s="893"/>
      <c r="BD186" s="893"/>
      <c r="BE186" s="893"/>
      <c r="BF186" s="893"/>
      <c r="BG186" s="893"/>
      <c r="BH186" s="893"/>
      <c r="BI186" s="893"/>
      <c r="BJ186" s="893"/>
      <c r="BK186" s="893"/>
      <c r="BL186" s="893"/>
    </row>
    <row r="187" spans="4:64" s="892" customFormat="1" ht="12.75" customHeight="1">
      <c r="D187" s="4"/>
      <c r="E187" s="893"/>
      <c r="F187" s="893"/>
      <c r="G187" s="893"/>
      <c r="H187" s="893"/>
      <c r="I187" s="893"/>
      <c r="J187" s="893"/>
      <c r="K187" s="893"/>
      <c r="L187" s="893"/>
      <c r="M187" s="893"/>
      <c r="N187" s="893"/>
      <c r="O187" s="893"/>
      <c r="P187" s="893"/>
      <c r="Q187" s="893"/>
      <c r="R187" s="893"/>
      <c r="S187" s="893"/>
      <c r="T187" s="893"/>
      <c r="U187" s="893"/>
      <c r="V187" s="893"/>
      <c r="W187" s="893"/>
      <c r="X187" s="893"/>
      <c r="Y187" s="893"/>
      <c r="Z187" s="893"/>
      <c r="AA187" s="893"/>
      <c r="AB187" s="893"/>
      <c r="AC187" s="893"/>
      <c r="AD187" s="893"/>
      <c r="AE187" s="893"/>
      <c r="AF187" s="893"/>
      <c r="AG187" s="893"/>
      <c r="AH187" s="893"/>
      <c r="AI187" s="893"/>
      <c r="AJ187" s="893"/>
      <c r="AK187" s="893"/>
      <c r="AL187" s="893"/>
      <c r="AM187" s="893"/>
      <c r="AN187" s="893"/>
      <c r="AO187" s="893"/>
      <c r="AP187" s="893"/>
      <c r="AQ187" s="893"/>
      <c r="AR187" s="893"/>
      <c r="AS187" s="893"/>
      <c r="AT187" s="893"/>
      <c r="AU187" s="893"/>
      <c r="AV187" s="893"/>
      <c r="AW187" s="893"/>
      <c r="AX187" s="893"/>
      <c r="AY187" s="893"/>
      <c r="AZ187" s="893"/>
      <c r="BA187" s="893"/>
      <c r="BB187" s="893"/>
      <c r="BC187" s="893"/>
      <c r="BD187" s="893"/>
      <c r="BE187" s="893"/>
      <c r="BF187" s="893"/>
      <c r="BG187" s="893"/>
      <c r="BH187" s="893"/>
      <c r="BI187" s="893"/>
      <c r="BJ187" s="893"/>
      <c r="BK187" s="893"/>
      <c r="BL187" s="893"/>
    </row>
    <row r="188" spans="4:64" s="892" customFormat="1" ht="12.75" customHeight="1">
      <c r="D188" s="4"/>
      <c r="E188" s="893"/>
      <c r="F188" s="893"/>
      <c r="G188" s="893"/>
      <c r="H188" s="893"/>
      <c r="I188" s="893"/>
      <c r="J188" s="893"/>
      <c r="K188" s="893"/>
      <c r="L188" s="893"/>
      <c r="M188" s="893"/>
      <c r="N188" s="893"/>
      <c r="O188" s="893"/>
      <c r="P188" s="893"/>
      <c r="Q188" s="893"/>
      <c r="R188" s="893"/>
      <c r="S188" s="893"/>
      <c r="T188" s="893"/>
      <c r="U188" s="893"/>
      <c r="V188" s="893"/>
      <c r="W188" s="893"/>
      <c r="X188" s="893"/>
      <c r="Y188" s="893"/>
      <c r="Z188" s="893"/>
      <c r="AA188" s="893"/>
      <c r="AB188" s="893"/>
      <c r="AC188" s="893"/>
      <c r="AD188" s="893"/>
      <c r="AE188" s="893"/>
      <c r="AF188" s="893"/>
      <c r="AG188" s="893"/>
      <c r="AH188" s="893"/>
      <c r="AI188" s="893"/>
      <c r="AJ188" s="893"/>
      <c r="AK188" s="893"/>
      <c r="AL188" s="893"/>
      <c r="AM188" s="893"/>
      <c r="AN188" s="893"/>
      <c r="AO188" s="893"/>
      <c r="AP188" s="893"/>
      <c r="AQ188" s="893"/>
      <c r="AR188" s="893"/>
      <c r="AS188" s="893"/>
      <c r="AT188" s="893"/>
      <c r="AU188" s="893"/>
      <c r="AV188" s="893"/>
      <c r="AW188" s="893"/>
      <c r="AX188" s="893"/>
      <c r="AY188" s="893"/>
      <c r="AZ188" s="893"/>
      <c r="BA188" s="893"/>
      <c r="BB188" s="893"/>
      <c r="BC188" s="893"/>
      <c r="BD188" s="893"/>
      <c r="BE188" s="893"/>
      <c r="BF188" s="893"/>
      <c r="BG188" s="893"/>
      <c r="BH188" s="893"/>
      <c r="BI188" s="893"/>
      <c r="BJ188" s="893"/>
      <c r="BK188" s="893"/>
      <c r="BL188" s="893"/>
    </row>
    <row r="189" spans="4:64" s="892" customFormat="1" ht="11.1" customHeight="1">
      <c r="D189" s="4"/>
      <c r="E189" s="893"/>
      <c r="F189" s="893"/>
      <c r="G189" s="893"/>
      <c r="H189" s="893"/>
      <c r="I189" s="893"/>
      <c r="J189" s="893"/>
      <c r="K189" s="893"/>
      <c r="L189" s="893"/>
      <c r="M189" s="893"/>
      <c r="N189" s="893"/>
      <c r="O189" s="893"/>
      <c r="P189" s="893"/>
      <c r="Q189" s="893"/>
      <c r="R189" s="893"/>
      <c r="S189" s="893"/>
      <c r="T189" s="893"/>
      <c r="U189" s="893"/>
      <c r="V189" s="893"/>
      <c r="W189" s="893"/>
      <c r="X189" s="893"/>
      <c r="Y189" s="893"/>
      <c r="Z189" s="893"/>
      <c r="AA189" s="893"/>
      <c r="AB189" s="893"/>
      <c r="AC189" s="893"/>
      <c r="AD189" s="893"/>
      <c r="AE189" s="893"/>
      <c r="AF189" s="893"/>
      <c r="AG189" s="893"/>
      <c r="AH189" s="893"/>
      <c r="AI189" s="893"/>
      <c r="AJ189" s="893"/>
      <c r="AK189" s="893"/>
      <c r="AL189" s="893"/>
      <c r="AM189" s="893"/>
      <c r="AN189" s="893"/>
      <c r="AO189" s="893"/>
      <c r="AP189" s="893"/>
      <c r="AQ189" s="893"/>
      <c r="AR189" s="893"/>
      <c r="AS189" s="893"/>
      <c r="AT189" s="893"/>
      <c r="AU189" s="893"/>
      <c r="AV189" s="893"/>
      <c r="AW189" s="893"/>
      <c r="AX189" s="893"/>
      <c r="AY189" s="893"/>
      <c r="AZ189" s="893"/>
      <c r="BA189" s="893"/>
      <c r="BB189" s="893"/>
      <c r="BC189" s="893"/>
      <c r="BD189" s="893"/>
      <c r="BE189" s="893"/>
      <c r="BF189" s="893"/>
      <c r="BG189" s="893"/>
      <c r="BH189" s="893"/>
      <c r="BI189" s="893"/>
      <c r="BJ189" s="893"/>
      <c r="BK189" s="893"/>
      <c r="BL189" s="893"/>
    </row>
    <row r="190" spans="4:64" s="892" customFormat="1" ht="24" customHeight="1">
      <c r="D190" s="4"/>
      <c r="E190" s="893"/>
      <c r="F190" s="893"/>
      <c r="G190" s="893"/>
      <c r="H190" s="893"/>
      <c r="I190" s="893"/>
      <c r="J190" s="893"/>
      <c r="K190" s="893"/>
      <c r="L190" s="893"/>
      <c r="M190" s="893"/>
      <c r="N190" s="893"/>
      <c r="O190" s="893"/>
      <c r="P190" s="893"/>
      <c r="Q190" s="893"/>
      <c r="R190" s="893"/>
      <c r="S190" s="893"/>
      <c r="T190" s="893"/>
      <c r="U190" s="893"/>
      <c r="V190" s="893"/>
      <c r="W190" s="893"/>
      <c r="X190" s="893"/>
      <c r="Y190" s="893"/>
      <c r="Z190" s="893"/>
      <c r="AA190" s="893"/>
      <c r="AB190" s="893"/>
      <c r="AC190" s="893"/>
      <c r="AD190" s="893"/>
      <c r="AE190" s="893"/>
      <c r="AF190" s="893"/>
      <c r="AG190" s="893"/>
      <c r="AH190" s="893"/>
      <c r="AI190" s="893"/>
      <c r="AJ190" s="893"/>
      <c r="AK190" s="893"/>
      <c r="AL190" s="893"/>
      <c r="AM190" s="893"/>
      <c r="AN190" s="893"/>
      <c r="AO190" s="893"/>
      <c r="AP190" s="893"/>
      <c r="AQ190" s="893"/>
      <c r="AR190" s="893"/>
      <c r="AS190" s="893"/>
      <c r="AT190" s="893"/>
      <c r="AU190" s="893"/>
      <c r="AV190" s="893"/>
      <c r="AW190" s="893"/>
      <c r="AX190" s="893"/>
      <c r="AY190" s="893"/>
      <c r="AZ190" s="893"/>
      <c r="BA190" s="893"/>
      <c r="BB190" s="893"/>
      <c r="BC190" s="893"/>
      <c r="BD190" s="893"/>
      <c r="BE190" s="893"/>
      <c r="BF190" s="893"/>
      <c r="BG190" s="893"/>
      <c r="BH190" s="893"/>
      <c r="BI190" s="893"/>
      <c r="BJ190" s="893"/>
      <c r="BK190" s="893"/>
      <c r="BL190" s="893"/>
    </row>
    <row r="191" spans="4:64" s="892" customFormat="1" ht="11.1" customHeight="1">
      <c r="D191" s="4"/>
      <c r="E191" s="893"/>
      <c r="F191" s="893"/>
      <c r="G191" s="893"/>
      <c r="H191" s="893"/>
      <c r="I191" s="893"/>
      <c r="J191" s="893"/>
      <c r="K191" s="893"/>
      <c r="L191" s="893"/>
      <c r="M191" s="893"/>
      <c r="N191" s="893"/>
      <c r="O191" s="893"/>
      <c r="P191" s="893"/>
      <c r="Q191" s="893"/>
      <c r="R191" s="893"/>
      <c r="S191" s="893"/>
      <c r="T191" s="893"/>
      <c r="U191" s="893"/>
      <c r="V191" s="893"/>
      <c r="W191" s="893"/>
      <c r="X191" s="893"/>
      <c r="Y191" s="893"/>
      <c r="Z191" s="893"/>
      <c r="AA191" s="893"/>
      <c r="AB191" s="893"/>
      <c r="AC191" s="893"/>
      <c r="AD191" s="893"/>
      <c r="AE191" s="893"/>
      <c r="AF191" s="893"/>
      <c r="AG191" s="893"/>
      <c r="AH191" s="893"/>
      <c r="AI191" s="893"/>
      <c r="AJ191" s="893"/>
      <c r="AK191" s="893"/>
      <c r="AL191" s="893"/>
      <c r="AM191" s="893"/>
      <c r="AN191" s="893"/>
      <c r="AO191" s="893"/>
      <c r="AP191" s="893"/>
      <c r="AQ191" s="893"/>
      <c r="AR191" s="893"/>
      <c r="AS191" s="893"/>
      <c r="AT191" s="893"/>
      <c r="AU191" s="893"/>
      <c r="AV191" s="893"/>
      <c r="AW191" s="893"/>
      <c r="AX191" s="893"/>
      <c r="AY191" s="893"/>
      <c r="AZ191" s="893"/>
      <c r="BA191" s="893"/>
      <c r="BB191" s="893"/>
      <c r="BC191" s="893"/>
      <c r="BD191" s="893"/>
      <c r="BE191" s="893"/>
      <c r="BF191" s="893"/>
      <c r="BG191" s="893"/>
      <c r="BH191" s="893"/>
      <c r="BI191" s="893"/>
      <c r="BJ191" s="893"/>
      <c r="BK191" s="893"/>
      <c r="BL191" s="893"/>
    </row>
    <row r="192" spans="4:64" s="892" customFormat="1" ht="12.75" customHeight="1">
      <c r="D192" s="4"/>
      <c r="E192" s="893"/>
      <c r="F192" s="893"/>
      <c r="G192" s="893"/>
      <c r="H192" s="893"/>
      <c r="I192" s="893"/>
      <c r="J192" s="893"/>
      <c r="K192" s="893"/>
      <c r="L192" s="893"/>
      <c r="M192" s="893"/>
      <c r="N192" s="893"/>
      <c r="O192" s="893"/>
      <c r="P192" s="893"/>
      <c r="Q192" s="893"/>
      <c r="R192" s="893"/>
      <c r="S192" s="893"/>
      <c r="T192" s="893"/>
      <c r="U192" s="893"/>
      <c r="V192" s="893"/>
      <c r="W192" s="893"/>
      <c r="X192" s="893"/>
      <c r="Y192" s="893"/>
      <c r="Z192" s="893"/>
      <c r="AA192" s="893"/>
      <c r="AB192" s="893"/>
      <c r="AC192" s="893"/>
      <c r="AD192" s="893"/>
      <c r="AE192" s="893"/>
      <c r="AF192" s="893"/>
      <c r="AG192" s="893"/>
      <c r="AH192" s="893"/>
      <c r="AI192" s="893"/>
      <c r="AJ192" s="893"/>
      <c r="AK192" s="893"/>
      <c r="AL192" s="893"/>
      <c r="AM192" s="893"/>
      <c r="AN192" s="893"/>
      <c r="AO192" s="893"/>
      <c r="AP192" s="893"/>
      <c r="AQ192" s="893"/>
      <c r="AR192" s="893"/>
      <c r="AS192" s="893"/>
      <c r="AT192" s="893"/>
      <c r="AU192" s="893"/>
      <c r="AV192" s="893"/>
      <c r="AW192" s="893"/>
      <c r="AX192" s="893"/>
      <c r="AY192" s="893"/>
      <c r="AZ192" s="893"/>
      <c r="BA192" s="893"/>
      <c r="BB192" s="893"/>
      <c r="BC192" s="893"/>
      <c r="BD192" s="893"/>
      <c r="BE192" s="893"/>
      <c r="BF192" s="893"/>
      <c r="BG192" s="893"/>
      <c r="BH192" s="893"/>
      <c r="BI192" s="893"/>
      <c r="BJ192" s="893"/>
      <c r="BK192" s="893"/>
      <c r="BL192" s="893"/>
    </row>
    <row r="193" spans="4:64" s="892" customFormat="1" ht="11.1" customHeight="1">
      <c r="D193" s="4"/>
      <c r="E193" s="893"/>
      <c r="F193" s="893"/>
      <c r="G193" s="893"/>
      <c r="H193" s="893"/>
      <c r="I193" s="893"/>
      <c r="J193" s="893"/>
      <c r="K193" s="893"/>
      <c r="L193" s="893"/>
      <c r="M193" s="893"/>
      <c r="N193" s="893"/>
      <c r="O193" s="893"/>
      <c r="P193" s="893"/>
      <c r="Q193" s="893"/>
      <c r="R193" s="893"/>
      <c r="S193" s="893"/>
      <c r="T193" s="893"/>
      <c r="U193" s="893"/>
      <c r="V193" s="893"/>
      <c r="W193" s="893"/>
      <c r="X193" s="893"/>
      <c r="Y193" s="893"/>
      <c r="Z193" s="893"/>
      <c r="AA193" s="893"/>
      <c r="AB193" s="893"/>
      <c r="AC193" s="893"/>
      <c r="AD193" s="893"/>
      <c r="AE193" s="893"/>
      <c r="AF193" s="893"/>
      <c r="AG193" s="893"/>
      <c r="AH193" s="893"/>
      <c r="AI193" s="893"/>
      <c r="AJ193" s="893"/>
      <c r="AK193" s="893"/>
      <c r="AL193" s="893"/>
      <c r="AM193" s="893"/>
      <c r="AN193" s="893"/>
      <c r="AO193" s="893"/>
      <c r="AP193" s="893"/>
      <c r="AQ193" s="893"/>
      <c r="AR193" s="893"/>
      <c r="AS193" s="893"/>
      <c r="AT193" s="893"/>
      <c r="AU193" s="893"/>
      <c r="AV193" s="893"/>
      <c r="AW193" s="893"/>
      <c r="AX193" s="893"/>
      <c r="AY193" s="893"/>
      <c r="AZ193" s="893"/>
      <c r="BA193" s="893"/>
      <c r="BB193" s="893"/>
      <c r="BC193" s="893"/>
      <c r="BD193" s="893"/>
      <c r="BE193" s="893"/>
      <c r="BF193" s="893"/>
      <c r="BG193" s="893"/>
      <c r="BH193" s="893"/>
      <c r="BI193" s="893"/>
      <c r="BJ193" s="893"/>
      <c r="BK193" s="893"/>
      <c r="BL193" s="893"/>
    </row>
    <row r="194" spans="4:64" s="892" customFormat="1" ht="12.75" customHeight="1">
      <c r="D194" s="4"/>
      <c r="E194" s="893"/>
      <c r="F194" s="893"/>
      <c r="G194" s="893"/>
      <c r="H194" s="893"/>
      <c r="I194" s="893"/>
      <c r="J194" s="893"/>
      <c r="K194" s="893"/>
      <c r="L194" s="893"/>
      <c r="M194" s="893"/>
      <c r="N194" s="893"/>
      <c r="O194" s="893"/>
      <c r="P194" s="893"/>
      <c r="Q194" s="893"/>
      <c r="R194" s="893"/>
      <c r="S194" s="893"/>
      <c r="T194" s="893"/>
      <c r="U194" s="893"/>
      <c r="V194" s="893"/>
      <c r="W194" s="893"/>
      <c r="X194" s="893"/>
      <c r="Y194" s="893"/>
      <c r="Z194" s="893"/>
      <c r="AA194" s="893"/>
      <c r="AB194" s="893"/>
      <c r="AC194" s="893"/>
      <c r="AD194" s="893"/>
      <c r="AE194" s="893"/>
      <c r="AF194" s="893"/>
      <c r="AG194" s="893"/>
      <c r="AH194" s="893"/>
      <c r="AI194" s="893"/>
      <c r="AJ194" s="893"/>
      <c r="AK194" s="893"/>
      <c r="AL194" s="893"/>
      <c r="AM194" s="893"/>
      <c r="AN194" s="893"/>
      <c r="AO194" s="893"/>
      <c r="AP194" s="893"/>
      <c r="AQ194" s="893"/>
      <c r="AR194" s="893"/>
      <c r="AS194" s="893"/>
      <c r="AT194" s="893"/>
      <c r="AU194" s="893"/>
      <c r="AV194" s="893"/>
      <c r="AW194" s="893"/>
      <c r="AX194" s="893"/>
      <c r="AY194" s="893"/>
      <c r="AZ194" s="893"/>
      <c r="BA194" s="893"/>
      <c r="BB194" s="893"/>
      <c r="BC194" s="893"/>
      <c r="BD194" s="893"/>
      <c r="BE194" s="893"/>
      <c r="BF194" s="893"/>
      <c r="BG194" s="893"/>
      <c r="BH194" s="893"/>
      <c r="BI194" s="893"/>
      <c r="BJ194" s="893"/>
      <c r="BK194" s="893"/>
      <c r="BL194" s="893"/>
    </row>
    <row r="195" spans="4:64" s="892" customFormat="1" ht="12.75" customHeight="1">
      <c r="D195" s="4"/>
      <c r="E195" s="893"/>
      <c r="F195" s="893"/>
      <c r="G195" s="893"/>
      <c r="H195" s="893"/>
      <c r="I195" s="893"/>
      <c r="J195" s="893"/>
      <c r="K195" s="893"/>
      <c r="L195" s="893"/>
      <c r="M195" s="893"/>
      <c r="N195" s="893"/>
      <c r="O195" s="893"/>
      <c r="P195" s="893"/>
      <c r="Q195" s="893"/>
      <c r="R195" s="893"/>
      <c r="S195" s="893"/>
      <c r="T195" s="893"/>
      <c r="U195" s="893"/>
      <c r="V195" s="893"/>
      <c r="W195" s="893"/>
      <c r="X195" s="893"/>
      <c r="Y195" s="893"/>
      <c r="Z195" s="893"/>
      <c r="AA195" s="893"/>
      <c r="AB195" s="893"/>
      <c r="AC195" s="893"/>
      <c r="AD195" s="893"/>
      <c r="AE195" s="893"/>
      <c r="AF195" s="893"/>
      <c r="AG195" s="893"/>
      <c r="AH195" s="893"/>
      <c r="AI195" s="893"/>
      <c r="AJ195" s="893"/>
      <c r="AK195" s="893"/>
      <c r="AL195" s="893"/>
      <c r="AM195" s="893"/>
      <c r="AN195" s="893"/>
      <c r="AO195" s="893"/>
      <c r="AP195" s="893"/>
      <c r="AQ195" s="893"/>
      <c r="AR195" s="893"/>
      <c r="AS195" s="893"/>
      <c r="AT195" s="893"/>
      <c r="AU195" s="893"/>
      <c r="AV195" s="893"/>
      <c r="AW195" s="893"/>
      <c r="AX195" s="893"/>
      <c r="AY195" s="893"/>
      <c r="AZ195" s="893"/>
      <c r="BA195" s="893"/>
      <c r="BB195" s="893"/>
      <c r="BC195" s="893"/>
      <c r="BD195" s="893"/>
      <c r="BE195" s="893"/>
      <c r="BF195" s="893"/>
      <c r="BG195" s="893"/>
      <c r="BH195" s="893"/>
      <c r="BI195" s="893"/>
      <c r="BJ195" s="893"/>
      <c r="BK195" s="893"/>
      <c r="BL195" s="893"/>
    </row>
    <row r="196" spans="4:64" s="892" customFormat="1" ht="12.75" customHeight="1">
      <c r="D196" s="4"/>
      <c r="E196" s="893"/>
      <c r="F196" s="893"/>
      <c r="G196" s="893"/>
      <c r="H196" s="893"/>
      <c r="I196" s="893"/>
      <c r="J196" s="893"/>
      <c r="K196" s="893"/>
      <c r="L196" s="893"/>
      <c r="M196" s="893"/>
      <c r="N196" s="893"/>
      <c r="O196" s="893"/>
      <c r="P196" s="893"/>
      <c r="Q196" s="893"/>
      <c r="R196" s="893"/>
      <c r="S196" s="893"/>
      <c r="T196" s="893"/>
      <c r="U196" s="893"/>
      <c r="V196" s="893"/>
      <c r="W196" s="893"/>
      <c r="X196" s="893"/>
      <c r="Y196" s="893"/>
      <c r="Z196" s="893"/>
      <c r="AA196" s="893"/>
      <c r="AB196" s="893"/>
      <c r="AC196" s="893"/>
      <c r="AD196" s="893"/>
      <c r="AE196" s="893"/>
      <c r="AF196" s="893"/>
      <c r="AG196" s="893"/>
      <c r="AH196" s="893"/>
      <c r="AI196" s="893"/>
      <c r="AJ196" s="893"/>
      <c r="AK196" s="893"/>
      <c r="AL196" s="893"/>
      <c r="AM196" s="893"/>
      <c r="AN196" s="893"/>
      <c r="AO196" s="893"/>
      <c r="AP196" s="893"/>
      <c r="AQ196" s="893"/>
      <c r="AR196" s="893"/>
      <c r="AS196" s="893"/>
      <c r="AT196" s="893"/>
      <c r="AU196" s="893"/>
      <c r="AV196" s="893"/>
      <c r="AW196" s="893"/>
      <c r="AX196" s="893"/>
      <c r="AY196" s="893"/>
      <c r="AZ196" s="893"/>
      <c r="BA196" s="893"/>
      <c r="BB196" s="893"/>
      <c r="BC196" s="893"/>
      <c r="BD196" s="893"/>
      <c r="BE196" s="893"/>
      <c r="BF196" s="893"/>
      <c r="BG196" s="893"/>
      <c r="BH196" s="893"/>
      <c r="BI196" s="893"/>
      <c r="BJ196" s="893"/>
      <c r="BK196" s="893"/>
      <c r="BL196" s="893"/>
    </row>
    <row r="197" spans="4:64" s="892" customFormat="1" ht="12.75" customHeight="1">
      <c r="D197" s="4"/>
      <c r="E197" s="893"/>
      <c r="F197" s="893"/>
      <c r="G197" s="893"/>
      <c r="H197" s="893"/>
      <c r="I197" s="893"/>
      <c r="J197" s="893"/>
      <c r="K197" s="893"/>
      <c r="L197" s="893"/>
      <c r="M197" s="893"/>
      <c r="N197" s="893"/>
      <c r="O197" s="893"/>
      <c r="P197" s="893"/>
      <c r="Q197" s="893"/>
      <c r="R197" s="893"/>
      <c r="S197" s="893"/>
      <c r="T197" s="893"/>
      <c r="U197" s="893"/>
      <c r="V197" s="893"/>
      <c r="W197" s="893"/>
      <c r="X197" s="893"/>
      <c r="Y197" s="893"/>
      <c r="Z197" s="893"/>
      <c r="AA197" s="893"/>
      <c r="AB197" s="893"/>
      <c r="AC197" s="893"/>
      <c r="AD197" s="893"/>
      <c r="AE197" s="893"/>
      <c r="AF197" s="893"/>
      <c r="AG197" s="893"/>
      <c r="AH197" s="893"/>
      <c r="AI197" s="893"/>
      <c r="AJ197" s="893"/>
      <c r="AK197" s="893"/>
      <c r="AL197" s="893"/>
      <c r="AM197" s="893"/>
      <c r="AN197" s="893"/>
      <c r="AO197" s="893"/>
      <c r="AP197" s="893"/>
      <c r="AQ197" s="893"/>
      <c r="AR197" s="893"/>
      <c r="AS197" s="893"/>
      <c r="AT197" s="893"/>
      <c r="AU197" s="893"/>
      <c r="AV197" s="893"/>
      <c r="AW197" s="893"/>
      <c r="AX197" s="893"/>
      <c r="AY197" s="893"/>
      <c r="AZ197" s="893"/>
      <c r="BA197" s="893"/>
      <c r="BB197" s="893"/>
      <c r="BC197" s="893"/>
      <c r="BD197" s="893"/>
      <c r="BE197" s="893"/>
      <c r="BF197" s="893"/>
      <c r="BG197" s="893"/>
      <c r="BH197" s="893"/>
      <c r="BI197" s="893"/>
      <c r="BJ197" s="893"/>
      <c r="BK197" s="893"/>
      <c r="BL197" s="893"/>
    </row>
    <row r="198" spans="4:64" s="892" customFormat="1" ht="12.75" customHeight="1">
      <c r="D198" s="4"/>
      <c r="E198" s="893"/>
      <c r="F198" s="893"/>
      <c r="G198" s="893"/>
      <c r="H198" s="893"/>
      <c r="I198" s="893"/>
      <c r="J198" s="893"/>
      <c r="K198" s="893"/>
      <c r="L198" s="893"/>
      <c r="M198" s="893"/>
      <c r="N198" s="893"/>
      <c r="O198" s="893"/>
      <c r="P198" s="893"/>
      <c r="Q198" s="893"/>
      <c r="R198" s="893"/>
      <c r="S198" s="893"/>
      <c r="T198" s="893"/>
      <c r="U198" s="893"/>
      <c r="V198" s="893"/>
      <c r="W198" s="893"/>
      <c r="X198" s="893"/>
      <c r="Y198" s="893"/>
      <c r="Z198" s="893"/>
      <c r="AA198" s="893"/>
      <c r="AB198" s="893"/>
      <c r="AC198" s="893"/>
      <c r="AD198" s="893"/>
      <c r="AE198" s="893"/>
      <c r="AF198" s="893"/>
      <c r="AG198" s="893"/>
      <c r="AH198" s="893"/>
      <c r="AI198" s="893"/>
      <c r="AJ198" s="893"/>
      <c r="AK198" s="893"/>
      <c r="AL198" s="893"/>
      <c r="AM198" s="893"/>
      <c r="AN198" s="893"/>
      <c r="AO198" s="893"/>
      <c r="AP198" s="893"/>
      <c r="AQ198" s="893"/>
      <c r="AR198" s="893"/>
      <c r="AS198" s="893"/>
      <c r="AT198" s="893"/>
      <c r="AU198" s="893"/>
      <c r="AV198" s="893"/>
      <c r="AW198" s="893"/>
      <c r="AX198" s="893"/>
      <c r="AY198" s="893"/>
      <c r="AZ198" s="893"/>
      <c r="BA198" s="893"/>
      <c r="BB198" s="893"/>
      <c r="BC198" s="893"/>
      <c r="BD198" s="893"/>
      <c r="BE198" s="893"/>
      <c r="BF198" s="893"/>
      <c r="BG198" s="893"/>
      <c r="BH198" s="893"/>
      <c r="BI198" s="893"/>
      <c r="BJ198" s="893"/>
      <c r="BK198" s="893"/>
      <c r="BL198" s="893"/>
    </row>
    <row r="199" spans="4:64" s="892" customFormat="1" ht="11.1" customHeight="1">
      <c r="D199" s="4"/>
      <c r="E199" s="893"/>
      <c r="F199" s="893"/>
      <c r="G199" s="893"/>
      <c r="H199" s="893"/>
      <c r="I199" s="893"/>
      <c r="J199" s="893"/>
      <c r="K199" s="893"/>
      <c r="L199" s="893"/>
      <c r="M199" s="893"/>
      <c r="N199" s="893"/>
      <c r="O199" s="893"/>
      <c r="P199" s="893"/>
      <c r="Q199" s="893"/>
      <c r="R199" s="893"/>
      <c r="S199" s="893"/>
      <c r="T199" s="893"/>
      <c r="U199" s="893"/>
      <c r="V199" s="893"/>
      <c r="W199" s="893"/>
      <c r="X199" s="893"/>
      <c r="Y199" s="893"/>
      <c r="Z199" s="893"/>
      <c r="AA199" s="893"/>
      <c r="AB199" s="893"/>
      <c r="AC199" s="893"/>
      <c r="AD199" s="893"/>
      <c r="AE199" s="893"/>
      <c r="AF199" s="893"/>
      <c r="AG199" s="893"/>
      <c r="AH199" s="893"/>
      <c r="AI199" s="893"/>
      <c r="AJ199" s="893"/>
      <c r="AK199" s="893"/>
      <c r="AL199" s="893"/>
      <c r="AM199" s="893"/>
      <c r="AN199" s="893"/>
      <c r="AO199" s="893"/>
      <c r="AP199" s="893"/>
      <c r="AQ199" s="893"/>
      <c r="AR199" s="893"/>
      <c r="AS199" s="893"/>
      <c r="AT199" s="893"/>
      <c r="AU199" s="893"/>
      <c r="AV199" s="893"/>
      <c r="AW199" s="893"/>
      <c r="AX199" s="893"/>
      <c r="AY199" s="893"/>
      <c r="AZ199" s="893"/>
      <c r="BA199" s="893"/>
      <c r="BB199" s="893"/>
      <c r="BC199" s="893"/>
      <c r="BD199" s="893"/>
      <c r="BE199" s="893"/>
      <c r="BF199" s="893"/>
      <c r="BG199" s="893"/>
      <c r="BH199" s="893"/>
      <c r="BI199" s="893"/>
      <c r="BJ199" s="893"/>
      <c r="BK199" s="893"/>
      <c r="BL199" s="893"/>
    </row>
    <row r="200" spans="4:64" s="892" customFormat="1" ht="12.75" customHeight="1">
      <c r="D200" s="4"/>
      <c r="E200" s="893"/>
      <c r="F200" s="893"/>
      <c r="G200" s="893"/>
      <c r="H200" s="893"/>
      <c r="I200" s="893"/>
      <c r="J200" s="893"/>
      <c r="K200" s="893"/>
      <c r="L200" s="893"/>
      <c r="M200" s="893"/>
      <c r="N200" s="893"/>
      <c r="O200" s="893"/>
      <c r="P200" s="893"/>
      <c r="Q200" s="893"/>
      <c r="R200" s="893"/>
      <c r="S200" s="893"/>
      <c r="T200" s="893"/>
      <c r="U200" s="893"/>
      <c r="V200" s="893"/>
      <c r="W200" s="893"/>
      <c r="X200" s="893"/>
      <c r="Y200" s="893"/>
      <c r="Z200" s="893"/>
      <c r="AA200" s="893"/>
      <c r="AB200" s="893"/>
      <c r="AC200" s="893"/>
      <c r="AD200" s="893"/>
      <c r="AE200" s="893"/>
      <c r="AF200" s="893"/>
      <c r="AG200" s="893"/>
      <c r="AH200" s="893"/>
      <c r="AI200" s="893"/>
      <c r="AJ200" s="893"/>
      <c r="AK200" s="893"/>
      <c r="AL200" s="893"/>
      <c r="AM200" s="893"/>
      <c r="AN200" s="893"/>
      <c r="AO200" s="893"/>
      <c r="AP200" s="893"/>
      <c r="AQ200" s="893"/>
      <c r="AR200" s="893"/>
      <c r="AS200" s="893"/>
      <c r="AT200" s="893"/>
      <c r="AU200" s="893"/>
      <c r="AV200" s="893"/>
      <c r="AW200" s="893"/>
      <c r="AX200" s="893"/>
      <c r="AY200" s="893"/>
      <c r="AZ200" s="893"/>
      <c r="BA200" s="893"/>
      <c r="BB200" s="893"/>
      <c r="BC200" s="893"/>
      <c r="BD200" s="893"/>
      <c r="BE200" s="893"/>
      <c r="BF200" s="893"/>
      <c r="BG200" s="893"/>
      <c r="BH200" s="893"/>
      <c r="BI200" s="893"/>
      <c r="BJ200" s="893"/>
      <c r="BK200" s="893"/>
      <c r="BL200" s="893"/>
    </row>
    <row r="201" spans="4:64" s="892" customFormat="1" ht="12.75" customHeight="1">
      <c r="D201" s="4"/>
      <c r="E201" s="893"/>
      <c r="F201" s="893"/>
      <c r="G201" s="893"/>
      <c r="H201" s="893"/>
      <c r="I201" s="893"/>
      <c r="J201" s="893"/>
      <c r="K201" s="893"/>
      <c r="L201" s="893"/>
      <c r="M201" s="893"/>
      <c r="N201" s="893"/>
      <c r="O201" s="893"/>
      <c r="P201" s="893"/>
      <c r="Q201" s="893"/>
      <c r="R201" s="893"/>
      <c r="S201" s="893"/>
      <c r="T201" s="893"/>
      <c r="U201" s="893"/>
      <c r="V201" s="893"/>
      <c r="W201" s="893"/>
      <c r="X201" s="893"/>
      <c r="Y201" s="893"/>
      <c r="Z201" s="893"/>
      <c r="AA201" s="893"/>
      <c r="AB201" s="893"/>
      <c r="AC201" s="893"/>
      <c r="AD201" s="893"/>
      <c r="AE201" s="893"/>
      <c r="AF201" s="893"/>
      <c r="AG201" s="893"/>
      <c r="AH201" s="893"/>
      <c r="AI201" s="893"/>
      <c r="AJ201" s="893"/>
      <c r="AK201" s="893"/>
      <c r="AL201" s="893"/>
      <c r="AM201" s="893"/>
      <c r="AN201" s="893"/>
      <c r="AO201" s="893"/>
      <c r="AP201" s="893"/>
      <c r="AQ201" s="893"/>
      <c r="AR201" s="893"/>
      <c r="AS201" s="893"/>
      <c r="AT201" s="893"/>
      <c r="AU201" s="893"/>
      <c r="AV201" s="893"/>
      <c r="AW201" s="893"/>
      <c r="AX201" s="893"/>
      <c r="AY201" s="893"/>
      <c r="AZ201" s="893"/>
      <c r="BA201" s="893"/>
      <c r="BB201" s="893"/>
      <c r="BC201" s="893"/>
      <c r="BD201" s="893"/>
      <c r="BE201" s="893"/>
      <c r="BF201" s="893"/>
      <c r="BG201" s="893"/>
      <c r="BH201" s="893"/>
      <c r="BI201" s="893"/>
      <c r="BJ201" s="893"/>
      <c r="BK201" s="893"/>
      <c r="BL201" s="893"/>
    </row>
    <row r="202" spans="4:64" s="892" customFormat="1" ht="12.75" customHeight="1">
      <c r="D202" s="4"/>
      <c r="E202" s="893"/>
      <c r="F202" s="893"/>
      <c r="G202" s="893"/>
      <c r="H202" s="893"/>
      <c r="I202" s="893"/>
      <c r="J202" s="893"/>
      <c r="K202" s="893"/>
      <c r="L202" s="893"/>
      <c r="M202" s="893"/>
      <c r="N202" s="893"/>
      <c r="O202" s="893"/>
      <c r="P202" s="893"/>
      <c r="Q202" s="893"/>
      <c r="R202" s="893"/>
      <c r="S202" s="893"/>
      <c r="T202" s="893"/>
      <c r="U202" s="893"/>
      <c r="V202" s="893"/>
      <c r="W202" s="893"/>
      <c r="X202" s="893"/>
      <c r="Y202" s="893"/>
      <c r="Z202" s="893"/>
      <c r="AA202" s="893"/>
      <c r="AB202" s="893"/>
      <c r="AC202" s="893"/>
      <c r="AD202" s="893"/>
      <c r="AE202" s="893"/>
      <c r="AF202" s="893"/>
      <c r="AG202" s="893"/>
      <c r="AH202" s="893"/>
      <c r="AI202" s="893"/>
      <c r="AJ202" s="893"/>
      <c r="AK202" s="893"/>
      <c r="AL202" s="893"/>
      <c r="AM202" s="893"/>
      <c r="AN202" s="893"/>
      <c r="AO202" s="893"/>
      <c r="AP202" s="893"/>
      <c r="AQ202" s="893"/>
      <c r="AR202" s="893"/>
      <c r="AS202" s="893"/>
      <c r="AT202" s="893"/>
      <c r="AU202" s="893"/>
      <c r="AV202" s="893"/>
      <c r="AW202" s="893"/>
      <c r="AX202" s="893"/>
      <c r="AY202" s="893"/>
      <c r="AZ202" s="893"/>
      <c r="BA202" s="893"/>
      <c r="BB202" s="893"/>
      <c r="BC202" s="893"/>
      <c r="BD202" s="893"/>
      <c r="BE202" s="893"/>
      <c r="BF202" s="893"/>
      <c r="BG202" s="893"/>
      <c r="BH202" s="893"/>
      <c r="BI202" s="893"/>
      <c r="BJ202" s="893"/>
      <c r="BK202" s="893"/>
      <c r="BL202" s="893"/>
    </row>
    <row r="203" spans="4:64" s="892" customFormat="1" ht="12.75" customHeight="1">
      <c r="D203" s="4"/>
      <c r="E203" s="893"/>
      <c r="F203" s="893"/>
      <c r="G203" s="893"/>
      <c r="H203" s="893"/>
      <c r="I203" s="893"/>
      <c r="J203" s="893"/>
      <c r="K203" s="893"/>
      <c r="L203" s="893"/>
      <c r="M203" s="893"/>
      <c r="N203" s="893"/>
      <c r="O203" s="893"/>
      <c r="P203" s="893"/>
      <c r="Q203" s="893"/>
      <c r="R203" s="893"/>
      <c r="S203" s="893"/>
      <c r="T203" s="893"/>
      <c r="U203" s="893"/>
      <c r="V203" s="893"/>
      <c r="W203" s="893"/>
      <c r="X203" s="893"/>
      <c r="Y203" s="893"/>
      <c r="Z203" s="893"/>
      <c r="AA203" s="893"/>
      <c r="AB203" s="893"/>
      <c r="AC203" s="893"/>
      <c r="AD203" s="893"/>
      <c r="AE203" s="893"/>
      <c r="AF203" s="893"/>
      <c r="AG203" s="893"/>
      <c r="AH203" s="893"/>
      <c r="AI203" s="893"/>
      <c r="AJ203" s="893"/>
      <c r="AK203" s="893"/>
      <c r="AL203" s="893"/>
      <c r="AM203" s="893"/>
      <c r="AN203" s="893"/>
      <c r="AO203" s="893"/>
      <c r="AP203" s="893"/>
      <c r="AQ203" s="893"/>
      <c r="AR203" s="893"/>
      <c r="AS203" s="893"/>
      <c r="AT203" s="893"/>
      <c r="AU203" s="893"/>
      <c r="AV203" s="893"/>
      <c r="AW203" s="893"/>
      <c r="AX203" s="893"/>
      <c r="AY203" s="893"/>
      <c r="AZ203" s="893"/>
      <c r="BA203" s="893"/>
      <c r="BB203" s="893"/>
      <c r="BC203" s="893"/>
      <c r="BD203" s="893"/>
      <c r="BE203" s="893"/>
      <c r="BF203" s="893"/>
      <c r="BG203" s="893"/>
      <c r="BH203" s="893"/>
      <c r="BI203" s="893"/>
      <c r="BJ203" s="893"/>
      <c r="BK203" s="893"/>
      <c r="BL203" s="893"/>
    </row>
    <row r="204" spans="4:64" s="892" customFormat="1" ht="12.75" customHeight="1">
      <c r="D204" s="4"/>
      <c r="E204" s="893"/>
      <c r="F204" s="893"/>
      <c r="G204" s="893"/>
      <c r="H204" s="893"/>
      <c r="I204" s="893"/>
      <c r="J204" s="893"/>
      <c r="K204" s="893"/>
      <c r="L204" s="893"/>
      <c r="M204" s="893"/>
      <c r="N204" s="893"/>
      <c r="O204" s="893"/>
      <c r="P204" s="893"/>
      <c r="Q204" s="893"/>
      <c r="R204" s="893"/>
      <c r="S204" s="893"/>
      <c r="T204" s="893"/>
      <c r="U204" s="893"/>
      <c r="V204" s="893"/>
      <c r="W204" s="893"/>
      <c r="X204" s="893"/>
      <c r="Y204" s="893"/>
      <c r="Z204" s="893"/>
      <c r="AA204" s="893"/>
      <c r="AB204" s="893"/>
      <c r="AC204" s="893"/>
      <c r="AD204" s="893"/>
      <c r="AE204" s="893"/>
      <c r="AF204" s="893"/>
      <c r="AG204" s="893"/>
      <c r="AH204" s="893"/>
      <c r="AI204" s="893"/>
      <c r="AJ204" s="893"/>
      <c r="AK204" s="893"/>
      <c r="AL204" s="893"/>
      <c r="AM204" s="893"/>
      <c r="AN204" s="893"/>
      <c r="AO204" s="893"/>
      <c r="AP204" s="893"/>
      <c r="AQ204" s="893"/>
      <c r="AR204" s="893"/>
      <c r="AS204" s="893"/>
      <c r="AT204" s="893"/>
      <c r="AU204" s="893"/>
      <c r="AV204" s="893"/>
      <c r="AW204" s="893"/>
      <c r="AX204" s="893"/>
      <c r="AY204" s="893"/>
      <c r="AZ204" s="893"/>
      <c r="BA204" s="893"/>
      <c r="BB204" s="893"/>
      <c r="BC204" s="893"/>
      <c r="BD204" s="893"/>
      <c r="BE204" s="893"/>
      <c r="BF204" s="893"/>
      <c r="BG204" s="893"/>
      <c r="BH204" s="893"/>
      <c r="BI204" s="893"/>
      <c r="BJ204" s="893"/>
      <c r="BK204" s="893"/>
      <c r="BL204" s="893"/>
    </row>
    <row r="205" spans="4:64" s="892" customFormat="1" ht="11.1" customHeight="1">
      <c r="D205" s="4"/>
      <c r="E205" s="893"/>
      <c r="F205" s="893"/>
      <c r="G205" s="893"/>
      <c r="H205" s="893"/>
      <c r="I205" s="893"/>
      <c r="J205" s="893"/>
      <c r="K205" s="893"/>
      <c r="L205" s="893"/>
      <c r="M205" s="893"/>
      <c r="N205" s="893"/>
      <c r="O205" s="893"/>
      <c r="P205" s="893"/>
      <c r="Q205" s="893"/>
      <c r="R205" s="893"/>
      <c r="S205" s="893"/>
      <c r="T205" s="893"/>
      <c r="U205" s="893"/>
      <c r="V205" s="893"/>
      <c r="W205" s="893"/>
      <c r="X205" s="893"/>
      <c r="Y205" s="893"/>
      <c r="Z205" s="893"/>
      <c r="AA205" s="893"/>
      <c r="AB205" s="893"/>
      <c r="AC205" s="893"/>
      <c r="AD205" s="893"/>
      <c r="AE205" s="893"/>
      <c r="AF205" s="893"/>
      <c r="AG205" s="893"/>
      <c r="AH205" s="893"/>
      <c r="AI205" s="893"/>
      <c r="AJ205" s="893"/>
      <c r="AK205" s="893"/>
      <c r="AL205" s="893"/>
      <c r="AM205" s="893"/>
      <c r="AN205" s="893"/>
      <c r="AO205" s="893"/>
      <c r="AP205" s="893"/>
      <c r="AQ205" s="893"/>
      <c r="AR205" s="893"/>
      <c r="AS205" s="893"/>
      <c r="AT205" s="893"/>
      <c r="AU205" s="893"/>
      <c r="AV205" s="893"/>
      <c r="AW205" s="893"/>
      <c r="AX205" s="893"/>
      <c r="AY205" s="893"/>
      <c r="AZ205" s="893"/>
      <c r="BA205" s="893"/>
      <c r="BB205" s="893"/>
      <c r="BC205" s="893"/>
      <c r="BD205" s="893"/>
      <c r="BE205" s="893"/>
      <c r="BF205" s="893"/>
      <c r="BG205" s="893"/>
      <c r="BH205" s="893"/>
      <c r="BI205" s="893"/>
      <c r="BJ205" s="893"/>
      <c r="BK205" s="893"/>
      <c r="BL205" s="893"/>
    </row>
    <row r="206" spans="4:64" s="892" customFormat="1" ht="12.75" customHeight="1">
      <c r="D206" s="4"/>
      <c r="E206" s="893"/>
      <c r="F206" s="893"/>
      <c r="G206" s="893"/>
      <c r="H206" s="893"/>
      <c r="I206" s="893"/>
      <c r="J206" s="893"/>
      <c r="K206" s="893"/>
      <c r="L206" s="893"/>
      <c r="M206" s="893"/>
      <c r="N206" s="893"/>
      <c r="O206" s="893"/>
      <c r="P206" s="893"/>
      <c r="Q206" s="893"/>
      <c r="R206" s="893"/>
      <c r="S206" s="893"/>
      <c r="T206" s="893"/>
      <c r="U206" s="893"/>
      <c r="V206" s="893"/>
      <c r="W206" s="893"/>
      <c r="X206" s="893"/>
      <c r="Y206" s="893"/>
      <c r="Z206" s="893"/>
      <c r="AA206" s="893"/>
      <c r="AB206" s="893"/>
      <c r="AC206" s="893"/>
      <c r="AD206" s="893"/>
      <c r="AE206" s="893"/>
      <c r="AF206" s="893"/>
      <c r="AG206" s="893"/>
      <c r="AH206" s="893"/>
      <c r="AI206" s="893"/>
      <c r="AJ206" s="893"/>
      <c r="AK206" s="893"/>
      <c r="AL206" s="893"/>
      <c r="AM206" s="893"/>
      <c r="AN206" s="893"/>
      <c r="AO206" s="893"/>
      <c r="AP206" s="893"/>
      <c r="AQ206" s="893"/>
      <c r="AR206" s="893"/>
      <c r="AS206" s="893"/>
      <c r="AT206" s="893"/>
      <c r="AU206" s="893"/>
      <c r="AV206" s="893"/>
      <c r="AW206" s="893"/>
      <c r="AX206" s="893"/>
      <c r="AY206" s="893"/>
      <c r="AZ206" s="893"/>
      <c r="BA206" s="893"/>
      <c r="BB206" s="893"/>
      <c r="BC206" s="893"/>
      <c r="BD206" s="893"/>
      <c r="BE206" s="893"/>
      <c r="BF206" s="893"/>
      <c r="BG206" s="893"/>
      <c r="BH206" s="893"/>
      <c r="BI206" s="893"/>
      <c r="BJ206" s="893"/>
      <c r="BK206" s="893"/>
      <c r="BL206" s="893"/>
    </row>
    <row r="207" spans="4:64" s="892" customFormat="1" ht="12.75" customHeight="1">
      <c r="D207" s="4"/>
      <c r="E207" s="893"/>
      <c r="F207" s="893"/>
      <c r="G207" s="893"/>
      <c r="H207" s="893"/>
      <c r="I207" s="893"/>
      <c r="J207" s="893"/>
      <c r="K207" s="893"/>
      <c r="L207" s="893"/>
      <c r="M207" s="893"/>
      <c r="N207" s="893"/>
      <c r="O207" s="893"/>
      <c r="P207" s="893"/>
      <c r="Q207" s="893"/>
      <c r="R207" s="893"/>
      <c r="S207" s="893"/>
      <c r="T207" s="893"/>
      <c r="U207" s="893"/>
      <c r="V207" s="893"/>
      <c r="W207" s="893"/>
      <c r="X207" s="893"/>
      <c r="Y207" s="893"/>
      <c r="Z207" s="893"/>
      <c r="AA207" s="893"/>
      <c r="AB207" s="893"/>
      <c r="AC207" s="893"/>
      <c r="AD207" s="893"/>
      <c r="AE207" s="893"/>
      <c r="AF207" s="893"/>
      <c r="AG207" s="893"/>
      <c r="AH207" s="893"/>
      <c r="AI207" s="893"/>
      <c r="AJ207" s="893"/>
      <c r="AK207" s="893"/>
      <c r="AL207" s="893"/>
      <c r="AM207" s="893"/>
      <c r="AN207" s="893"/>
      <c r="AO207" s="893"/>
      <c r="AP207" s="893"/>
      <c r="AQ207" s="893"/>
      <c r="AR207" s="893"/>
      <c r="AS207" s="893"/>
      <c r="AT207" s="893"/>
      <c r="AU207" s="893"/>
      <c r="AV207" s="893"/>
      <c r="AW207" s="893"/>
      <c r="AX207" s="893"/>
      <c r="AY207" s="893"/>
      <c r="AZ207" s="893"/>
      <c r="BA207" s="893"/>
      <c r="BB207" s="893"/>
      <c r="BC207" s="893"/>
      <c r="BD207" s="893"/>
      <c r="BE207" s="893"/>
      <c r="BF207" s="893"/>
      <c r="BG207" s="893"/>
      <c r="BH207" s="893"/>
      <c r="BI207" s="893"/>
      <c r="BJ207" s="893"/>
      <c r="BK207" s="893"/>
      <c r="BL207" s="893"/>
    </row>
    <row r="208" spans="4:64" s="892" customFormat="1" ht="12.75" customHeight="1">
      <c r="D208" s="4"/>
      <c r="E208" s="893"/>
      <c r="F208" s="893"/>
      <c r="G208" s="893"/>
      <c r="H208" s="893"/>
      <c r="I208" s="893"/>
      <c r="J208" s="893"/>
      <c r="K208" s="893"/>
      <c r="L208" s="893"/>
      <c r="M208" s="893"/>
      <c r="N208" s="893"/>
      <c r="O208" s="893"/>
      <c r="P208" s="893"/>
      <c r="Q208" s="893"/>
      <c r="R208" s="893"/>
      <c r="S208" s="893"/>
      <c r="T208" s="893"/>
      <c r="U208" s="893"/>
      <c r="V208" s="893"/>
      <c r="W208" s="893"/>
      <c r="X208" s="893"/>
      <c r="Y208" s="893"/>
      <c r="Z208" s="893"/>
      <c r="AA208" s="893"/>
      <c r="AB208" s="893"/>
      <c r="AC208" s="893"/>
      <c r="AD208" s="893"/>
      <c r="AE208" s="893"/>
      <c r="AF208" s="893"/>
      <c r="AG208" s="893"/>
      <c r="AH208" s="893"/>
      <c r="AI208" s="893"/>
      <c r="AJ208" s="893"/>
      <c r="AK208" s="893"/>
      <c r="AL208" s="893"/>
      <c r="AM208" s="893"/>
      <c r="AN208" s="893"/>
      <c r="AO208" s="893"/>
      <c r="AP208" s="893"/>
      <c r="AQ208" s="893"/>
      <c r="AR208" s="893"/>
      <c r="AS208" s="893"/>
      <c r="AT208" s="893"/>
      <c r="AU208" s="893"/>
      <c r="AV208" s="893"/>
      <c r="AW208" s="893"/>
      <c r="AX208" s="893"/>
      <c r="AY208" s="893"/>
      <c r="AZ208" s="893"/>
      <c r="BA208" s="893"/>
      <c r="BB208" s="893"/>
      <c r="BC208" s="893"/>
      <c r="BD208" s="893"/>
      <c r="BE208" s="893"/>
      <c r="BF208" s="893"/>
      <c r="BG208" s="893"/>
      <c r="BH208" s="893"/>
      <c r="BI208" s="893"/>
      <c r="BJ208" s="893"/>
      <c r="BK208" s="893"/>
      <c r="BL208" s="893"/>
    </row>
    <row r="209" spans="4:64" s="892" customFormat="1" ht="12.75" customHeight="1">
      <c r="D209" s="4"/>
      <c r="E209" s="893"/>
      <c r="F209" s="893"/>
      <c r="G209" s="893"/>
      <c r="H209" s="893"/>
      <c r="I209" s="893"/>
      <c r="J209" s="893"/>
      <c r="K209" s="893"/>
      <c r="L209" s="893"/>
      <c r="M209" s="893"/>
      <c r="N209" s="893"/>
      <c r="O209" s="893"/>
      <c r="P209" s="893"/>
      <c r="Q209" s="893"/>
      <c r="R209" s="893"/>
      <c r="S209" s="893"/>
      <c r="T209" s="893"/>
      <c r="U209" s="893"/>
      <c r="V209" s="893"/>
      <c r="W209" s="893"/>
      <c r="X209" s="893"/>
      <c r="Y209" s="893"/>
      <c r="Z209" s="893"/>
      <c r="AA209" s="893"/>
      <c r="AB209" s="893"/>
      <c r="AC209" s="893"/>
      <c r="AD209" s="893"/>
      <c r="AE209" s="893"/>
      <c r="AF209" s="893"/>
      <c r="AG209" s="893"/>
      <c r="AH209" s="893"/>
      <c r="AI209" s="893"/>
      <c r="AJ209" s="893"/>
      <c r="AK209" s="893"/>
      <c r="AL209" s="893"/>
      <c r="AM209" s="893"/>
      <c r="AN209" s="893"/>
      <c r="AO209" s="893"/>
      <c r="AP209" s="893"/>
      <c r="AQ209" s="893"/>
      <c r="AR209" s="893"/>
      <c r="AS209" s="893"/>
      <c r="AT209" s="893"/>
      <c r="AU209" s="893"/>
      <c r="AV209" s="893"/>
      <c r="AW209" s="893"/>
      <c r="AX209" s="893"/>
      <c r="AY209" s="893"/>
      <c r="AZ209" s="893"/>
      <c r="BA209" s="893"/>
      <c r="BB209" s="893"/>
      <c r="BC209" s="893"/>
      <c r="BD209" s="893"/>
      <c r="BE209" s="893"/>
      <c r="BF209" s="893"/>
      <c r="BG209" s="893"/>
      <c r="BH209" s="893"/>
      <c r="BI209" s="893"/>
      <c r="BJ209" s="893"/>
      <c r="BK209" s="893"/>
      <c r="BL209" s="893"/>
    </row>
    <row r="210" spans="4:64" s="892" customFormat="1" ht="12.75" customHeight="1">
      <c r="D210" s="4"/>
      <c r="E210" s="893"/>
      <c r="F210" s="893"/>
      <c r="G210" s="893"/>
      <c r="H210" s="893"/>
      <c r="I210" s="893"/>
      <c r="J210" s="893"/>
      <c r="K210" s="893"/>
      <c r="L210" s="893"/>
      <c r="M210" s="893"/>
      <c r="N210" s="893"/>
      <c r="O210" s="893"/>
      <c r="P210" s="893"/>
      <c r="Q210" s="893"/>
      <c r="R210" s="893"/>
      <c r="S210" s="893"/>
      <c r="T210" s="893"/>
      <c r="U210" s="893"/>
      <c r="V210" s="893"/>
      <c r="W210" s="893"/>
      <c r="X210" s="893"/>
      <c r="Y210" s="893"/>
      <c r="Z210" s="893"/>
      <c r="AA210" s="893"/>
      <c r="AB210" s="893"/>
      <c r="AC210" s="893"/>
      <c r="AD210" s="893"/>
      <c r="AE210" s="893"/>
      <c r="AF210" s="893"/>
      <c r="AG210" s="893"/>
      <c r="AH210" s="893"/>
      <c r="AI210" s="893"/>
      <c r="AJ210" s="893"/>
      <c r="AK210" s="893"/>
      <c r="AL210" s="893"/>
      <c r="AM210" s="893"/>
      <c r="AN210" s="893"/>
      <c r="AO210" s="893"/>
      <c r="AP210" s="893"/>
      <c r="AQ210" s="893"/>
      <c r="AR210" s="893"/>
      <c r="AS210" s="893"/>
      <c r="AT210" s="893"/>
      <c r="AU210" s="893"/>
      <c r="AV210" s="893"/>
      <c r="AW210" s="893"/>
      <c r="AX210" s="893"/>
      <c r="AY210" s="893"/>
      <c r="AZ210" s="893"/>
      <c r="BA210" s="893"/>
      <c r="BB210" s="893"/>
      <c r="BC210" s="893"/>
      <c r="BD210" s="893"/>
      <c r="BE210" s="893"/>
      <c r="BF210" s="893"/>
      <c r="BG210" s="893"/>
      <c r="BH210" s="893"/>
      <c r="BI210" s="893"/>
      <c r="BJ210" s="893"/>
      <c r="BK210" s="893"/>
      <c r="BL210" s="893"/>
    </row>
    <row r="211" spans="4:64" s="892" customFormat="1" ht="11.1" customHeight="1">
      <c r="D211" s="4"/>
      <c r="E211" s="893"/>
      <c r="F211" s="893"/>
      <c r="G211" s="893"/>
      <c r="H211" s="893"/>
      <c r="I211" s="893"/>
      <c r="J211" s="893"/>
      <c r="K211" s="893"/>
      <c r="L211" s="893"/>
      <c r="M211" s="893"/>
      <c r="N211" s="893"/>
      <c r="O211" s="893"/>
      <c r="P211" s="893"/>
      <c r="Q211" s="893"/>
      <c r="R211" s="893"/>
      <c r="S211" s="893"/>
      <c r="T211" s="893"/>
      <c r="U211" s="893"/>
      <c r="V211" s="893"/>
      <c r="W211" s="893"/>
      <c r="X211" s="893"/>
      <c r="Y211" s="893"/>
      <c r="Z211" s="893"/>
      <c r="AA211" s="893"/>
      <c r="AB211" s="893"/>
      <c r="AC211" s="893"/>
      <c r="AD211" s="893"/>
      <c r="AE211" s="893"/>
      <c r="AF211" s="893"/>
      <c r="AG211" s="893"/>
      <c r="AH211" s="893"/>
      <c r="AI211" s="893"/>
      <c r="AJ211" s="893"/>
      <c r="AK211" s="893"/>
      <c r="AL211" s="893"/>
      <c r="AM211" s="893"/>
      <c r="AN211" s="893"/>
      <c r="AO211" s="893"/>
      <c r="AP211" s="893"/>
      <c r="AQ211" s="893"/>
      <c r="AR211" s="893"/>
      <c r="AS211" s="893"/>
      <c r="AT211" s="893"/>
      <c r="AU211" s="893"/>
      <c r="AV211" s="893"/>
      <c r="AW211" s="893"/>
      <c r="AX211" s="893"/>
      <c r="AY211" s="893"/>
      <c r="AZ211" s="893"/>
      <c r="BA211" s="893"/>
      <c r="BB211" s="893"/>
      <c r="BC211" s="893"/>
      <c r="BD211" s="893"/>
      <c r="BE211" s="893"/>
      <c r="BF211" s="893"/>
      <c r="BG211" s="893"/>
      <c r="BH211" s="893"/>
      <c r="BI211" s="893"/>
      <c r="BJ211" s="893"/>
      <c r="BK211" s="893"/>
      <c r="BL211" s="893"/>
    </row>
    <row r="212" spans="4:64" s="892" customFormat="1" ht="12.75" customHeight="1">
      <c r="D212" s="4"/>
      <c r="E212" s="893"/>
      <c r="F212" s="893"/>
      <c r="G212" s="893"/>
      <c r="H212" s="893"/>
      <c r="I212" s="893"/>
      <c r="J212" s="893"/>
      <c r="K212" s="893"/>
      <c r="L212" s="893"/>
      <c r="M212" s="893"/>
      <c r="N212" s="893"/>
      <c r="O212" s="893"/>
      <c r="P212" s="893"/>
      <c r="Q212" s="893"/>
      <c r="R212" s="893"/>
      <c r="S212" s="893"/>
      <c r="T212" s="893"/>
      <c r="U212" s="893"/>
      <c r="V212" s="893"/>
      <c r="W212" s="893"/>
      <c r="X212" s="893"/>
      <c r="Y212" s="893"/>
      <c r="Z212" s="893"/>
      <c r="AA212" s="893"/>
      <c r="AB212" s="893"/>
      <c r="AC212" s="893"/>
      <c r="AD212" s="893"/>
      <c r="AE212" s="893"/>
      <c r="AF212" s="893"/>
      <c r="AG212" s="893"/>
      <c r="AH212" s="893"/>
      <c r="AI212" s="893"/>
      <c r="AJ212" s="893"/>
      <c r="AK212" s="893"/>
      <c r="AL212" s="893"/>
      <c r="AM212" s="893"/>
      <c r="AN212" s="893"/>
      <c r="AO212" s="893"/>
      <c r="AP212" s="893"/>
      <c r="AQ212" s="893"/>
      <c r="AR212" s="893"/>
      <c r="AS212" s="893"/>
      <c r="AT212" s="893"/>
      <c r="AU212" s="893"/>
      <c r="AV212" s="893"/>
      <c r="AW212" s="893"/>
      <c r="AX212" s="893"/>
      <c r="AY212" s="893"/>
      <c r="AZ212" s="893"/>
      <c r="BA212" s="893"/>
      <c r="BB212" s="893"/>
      <c r="BC212" s="893"/>
      <c r="BD212" s="893"/>
      <c r="BE212" s="893"/>
      <c r="BF212" s="893"/>
      <c r="BG212" s="893"/>
      <c r="BH212" s="893"/>
      <c r="BI212" s="893"/>
      <c r="BJ212" s="893"/>
      <c r="BK212" s="893"/>
      <c r="BL212" s="893"/>
    </row>
    <row r="213" spans="4:64" s="892" customFormat="1" ht="12.75" customHeight="1">
      <c r="D213" s="4"/>
      <c r="E213" s="893"/>
      <c r="F213" s="893"/>
      <c r="G213" s="893"/>
      <c r="H213" s="893"/>
      <c r="I213" s="893"/>
      <c r="J213" s="893"/>
      <c r="K213" s="893"/>
      <c r="L213" s="893"/>
      <c r="M213" s="893"/>
      <c r="N213" s="893"/>
      <c r="O213" s="893"/>
      <c r="P213" s="893"/>
      <c r="Q213" s="893"/>
      <c r="R213" s="893"/>
      <c r="S213" s="893"/>
      <c r="T213" s="893"/>
      <c r="U213" s="893"/>
      <c r="V213" s="893"/>
      <c r="W213" s="893"/>
      <c r="X213" s="893"/>
      <c r="Y213" s="893"/>
      <c r="Z213" s="893"/>
      <c r="AA213" s="893"/>
      <c r="AB213" s="893"/>
      <c r="AC213" s="893"/>
      <c r="AD213" s="893"/>
      <c r="AE213" s="893"/>
      <c r="AF213" s="893"/>
      <c r="AG213" s="893"/>
      <c r="AH213" s="893"/>
      <c r="AI213" s="893"/>
      <c r="AJ213" s="893"/>
      <c r="AK213" s="893"/>
      <c r="AL213" s="893"/>
      <c r="AM213" s="893"/>
      <c r="AN213" s="893"/>
      <c r="AO213" s="893"/>
      <c r="AP213" s="893"/>
      <c r="AQ213" s="893"/>
      <c r="AR213" s="893"/>
      <c r="AS213" s="893"/>
      <c r="AT213" s="893"/>
      <c r="AU213" s="893"/>
      <c r="AV213" s="893"/>
      <c r="AW213" s="893"/>
      <c r="AX213" s="893"/>
      <c r="AY213" s="893"/>
      <c r="AZ213" s="893"/>
      <c r="BA213" s="893"/>
      <c r="BB213" s="893"/>
      <c r="BC213" s="893"/>
      <c r="BD213" s="893"/>
      <c r="BE213" s="893"/>
      <c r="BF213" s="893"/>
      <c r="BG213" s="893"/>
      <c r="BH213" s="893"/>
      <c r="BI213" s="893"/>
      <c r="BJ213" s="893"/>
      <c r="BK213" s="893"/>
      <c r="BL213" s="893"/>
    </row>
    <row r="214" spans="4:64" s="892" customFormat="1" ht="12.75" customHeight="1">
      <c r="D214" s="4"/>
      <c r="E214" s="893"/>
      <c r="F214" s="893"/>
      <c r="G214" s="893"/>
      <c r="H214" s="893"/>
      <c r="I214" s="893"/>
      <c r="J214" s="893"/>
      <c r="K214" s="893"/>
      <c r="L214" s="893"/>
      <c r="M214" s="893"/>
      <c r="N214" s="893"/>
      <c r="O214" s="893"/>
      <c r="P214" s="893"/>
      <c r="Q214" s="893"/>
      <c r="R214" s="893"/>
      <c r="S214" s="893"/>
      <c r="T214" s="893"/>
      <c r="U214" s="893"/>
      <c r="V214" s="893"/>
      <c r="W214" s="893"/>
      <c r="X214" s="893"/>
      <c r="Y214" s="893"/>
      <c r="Z214" s="893"/>
      <c r="AA214" s="893"/>
      <c r="AB214" s="893"/>
      <c r="AC214" s="893"/>
      <c r="AD214" s="893"/>
      <c r="AE214" s="893"/>
      <c r="AF214" s="893"/>
      <c r="AG214" s="893"/>
      <c r="AH214" s="893"/>
      <c r="AI214" s="893"/>
      <c r="AJ214" s="893"/>
      <c r="AK214" s="893"/>
      <c r="AL214" s="893"/>
      <c r="AM214" s="893"/>
      <c r="AN214" s="893"/>
      <c r="AO214" s="893"/>
      <c r="AP214" s="893"/>
      <c r="AQ214" s="893"/>
      <c r="AR214" s="893"/>
      <c r="AS214" s="893"/>
      <c r="AT214" s="893"/>
      <c r="AU214" s="893"/>
      <c r="AV214" s="893"/>
      <c r="AW214" s="893"/>
      <c r="AX214" s="893"/>
      <c r="AY214" s="893"/>
      <c r="AZ214" s="893"/>
      <c r="BA214" s="893"/>
      <c r="BB214" s="893"/>
      <c r="BC214" s="893"/>
      <c r="BD214" s="893"/>
      <c r="BE214" s="893"/>
      <c r="BF214" s="893"/>
      <c r="BG214" s="893"/>
      <c r="BH214" s="893"/>
      <c r="BI214" s="893"/>
      <c r="BJ214" s="893"/>
      <c r="BK214" s="893"/>
      <c r="BL214" s="893"/>
    </row>
    <row r="215" spans="4:64" s="892" customFormat="1" ht="12.75" customHeight="1">
      <c r="D215" s="4"/>
      <c r="E215" s="893"/>
      <c r="F215" s="893"/>
      <c r="G215" s="893"/>
      <c r="H215" s="893"/>
      <c r="I215" s="893"/>
      <c r="J215" s="893"/>
      <c r="K215" s="893"/>
      <c r="L215" s="893"/>
      <c r="M215" s="893"/>
      <c r="N215" s="893"/>
      <c r="O215" s="893"/>
      <c r="P215" s="893"/>
      <c r="Q215" s="893"/>
      <c r="R215" s="893"/>
      <c r="S215" s="893"/>
      <c r="T215" s="893"/>
      <c r="U215" s="893"/>
      <c r="V215" s="893"/>
      <c r="W215" s="893"/>
      <c r="X215" s="893"/>
      <c r="Y215" s="893"/>
      <c r="Z215" s="893"/>
      <c r="AA215" s="893"/>
      <c r="AB215" s="893"/>
      <c r="AC215" s="893"/>
      <c r="AD215" s="893"/>
      <c r="AE215" s="893"/>
      <c r="AF215" s="893"/>
      <c r="AG215" s="893"/>
      <c r="AH215" s="893"/>
      <c r="AI215" s="893"/>
      <c r="AJ215" s="893"/>
      <c r="AK215" s="893"/>
      <c r="AL215" s="893"/>
      <c r="AM215" s="893"/>
      <c r="AN215" s="893"/>
      <c r="AO215" s="893"/>
      <c r="AP215" s="893"/>
      <c r="AQ215" s="893"/>
      <c r="AR215" s="893"/>
      <c r="AS215" s="893"/>
      <c r="AT215" s="893"/>
      <c r="AU215" s="893"/>
      <c r="AV215" s="893"/>
      <c r="AW215" s="893"/>
      <c r="AX215" s="893"/>
      <c r="AY215" s="893"/>
      <c r="AZ215" s="893"/>
      <c r="BA215" s="893"/>
      <c r="BB215" s="893"/>
      <c r="BC215" s="893"/>
      <c r="BD215" s="893"/>
      <c r="BE215" s="893"/>
      <c r="BF215" s="893"/>
      <c r="BG215" s="893"/>
      <c r="BH215" s="893"/>
      <c r="BI215" s="893"/>
      <c r="BJ215" s="893"/>
      <c r="BK215" s="893"/>
      <c r="BL215" s="893"/>
    </row>
    <row r="216" spans="4:64" s="892" customFormat="1" ht="11.1" customHeight="1">
      <c r="D216" s="4"/>
      <c r="E216" s="893"/>
      <c r="F216" s="893"/>
      <c r="G216" s="893"/>
      <c r="H216" s="893"/>
      <c r="I216" s="893"/>
      <c r="J216" s="893"/>
      <c r="K216" s="893"/>
      <c r="L216" s="893"/>
      <c r="M216" s="893"/>
      <c r="N216" s="893"/>
      <c r="O216" s="893"/>
      <c r="P216" s="893"/>
      <c r="Q216" s="893"/>
      <c r="R216" s="893"/>
      <c r="S216" s="893"/>
      <c r="T216" s="893"/>
      <c r="U216" s="893"/>
      <c r="V216" s="893"/>
      <c r="W216" s="893"/>
      <c r="X216" s="893"/>
      <c r="Y216" s="893"/>
      <c r="Z216" s="893"/>
      <c r="AA216" s="893"/>
      <c r="AB216" s="893"/>
      <c r="AC216" s="893"/>
      <c r="AD216" s="893"/>
      <c r="AE216" s="893"/>
      <c r="AF216" s="893"/>
      <c r="AG216" s="893"/>
      <c r="AH216" s="893"/>
      <c r="AI216" s="893"/>
      <c r="AJ216" s="893"/>
      <c r="AK216" s="893"/>
      <c r="AL216" s="893"/>
      <c r="AM216" s="893"/>
      <c r="AN216" s="893"/>
      <c r="AO216" s="893"/>
      <c r="AP216" s="893"/>
      <c r="AQ216" s="893"/>
      <c r="AR216" s="893"/>
      <c r="AS216" s="893"/>
      <c r="AT216" s="893"/>
      <c r="AU216" s="893"/>
      <c r="AV216" s="893"/>
      <c r="AW216" s="893"/>
      <c r="AX216" s="893"/>
      <c r="AY216" s="893"/>
      <c r="AZ216" s="893"/>
      <c r="BA216" s="893"/>
      <c r="BB216" s="893"/>
      <c r="BC216" s="893"/>
      <c r="BD216" s="893"/>
      <c r="BE216" s="893"/>
      <c r="BF216" s="893"/>
      <c r="BG216" s="893"/>
      <c r="BH216" s="893"/>
      <c r="BI216" s="893"/>
      <c r="BJ216" s="893"/>
      <c r="BK216" s="893"/>
      <c r="BL216" s="893"/>
    </row>
    <row r="217" spans="4:64" s="892" customFormat="1" ht="13.5" customHeight="1">
      <c r="D217" s="4"/>
      <c r="E217" s="893"/>
      <c r="F217" s="893"/>
      <c r="G217" s="893"/>
      <c r="H217" s="893"/>
      <c r="I217" s="893"/>
      <c r="J217" s="893"/>
      <c r="K217" s="893"/>
      <c r="L217" s="893"/>
      <c r="M217" s="893"/>
      <c r="N217" s="893"/>
      <c r="O217" s="893"/>
      <c r="P217" s="893"/>
      <c r="Q217" s="893"/>
      <c r="R217" s="893"/>
      <c r="S217" s="893"/>
      <c r="T217" s="893"/>
      <c r="U217" s="893"/>
      <c r="V217" s="893"/>
      <c r="W217" s="893"/>
      <c r="X217" s="893"/>
      <c r="Y217" s="893"/>
      <c r="Z217" s="893"/>
      <c r="AA217" s="893"/>
      <c r="AB217" s="893"/>
      <c r="AC217" s="893"/>
      <c r="AD217" s="893"/>
      <c r="AE217" s="893"/>
      <c r="AF217" s="893"/>
      <c r="AG217" s="893"/>
      <c r="AH217" s="893"/>
      <c r="AI217" s="893"/>
      <c r="AJ217" s="893"/>
      <c r="AK217" s="893"/>
      <c r="AL217" s="893"/>
      <c r="AM217" s="893"/>
      <c r="AN217" s="893"/>
      <c r="AO217" s="893"/>
      <c r="AP217" s="893"/>
      <c r="AQ217" s="893"/>
      <c r="AR217" s="893"/>
      <c r="AS217" s="893"/>
      <c r="AT217" s="893"/>
      <c r="AU217" s="893"/>
      <c r="AV217" s="893"/>
      <c r="AW217" s="893"/>
      <c r="AX217" s="893"/>
      <c r="AY217" s="893"/>
      <c r="AZ217" s="893"/>
      <c r="BA217" s="893"/>
      <c r="BB217" s="893"/>
      <c r="BC217" s="893"/>
      <c r="BD217" s="893"/>
      <c r="BE217" s="893"/>
      <c r="BF217" s="893"/>
      <c r="BG217" s="893"/>
      <c r="BH217" s="893"/>
      <c r="BI217" s="893"/>
      <c r="BJ217" s="893"/>
      <c r="BK217" s="893"/>
      <c r="BL217" s="893"/>
    </row>
    <row r="218" spans="4:64" s="892" customFormat="1" ht="12.75" customHeight="1">
      <c r="D218" s="4"/>
      <c r="E218" s="893"/>
      <c r="F218" s="893"/>
      <c r="G218" s="893"/>
      <c r="H218" s="893"/>
      <c r="I218" s="893"/>
      <c r="J218" s="893"/>
      <c r="K218" s="893"/>
      <c r="L218" s="893"/>
      <c r="M218" s="893"/>
      <c r="N218" s="893"/>
      <c r="O218" s="893"/>
      <c r="P218" s="893"/>
      <c r="Q218" s="893"/>
      <c r="R218" s="893"/>
      <c r="S218" s="893"/>
      <c r="T218" s="893"/>
      <c r="U218" s="893"/>
      <c r="V218" s="893"/>
      <c r="W218" s="893"/>
      <c r="X218" s="893"/>
      <c r="Y218" s="893"/>
      <c r="Z218" s="893"/>
      <c r="AA218" s="893"/>
      <c r="AB218" s="893"/>
      <c r="AC218" s="893"/>
      <c r="AD218" s="893"/>
      <c r="AE218" s="893"/>
      <c r="AF218" s="893"/>
      <c r="AG218" s="893"/>
      <c r="AH218" s="893"/>
      <c r="AI218" s="893"/>
      <c r="AJ218" s="893"/>
      <c r="AK218" s="893"/>
      <c r="AL218" s="893"/>
      <c r="AM218" s="893"/>
      <c r="AN218" s="893"/>
      <c r="AO218" s="893"/>
      <c r="AP218" s="893"/>
      <c r="AQ218" s="893"/>
      <c r="AR218" s="893"/>
      <c r="AS218" s="893"/>
      <c r="AT218" s="893"/>
      <c r="AU218" s="893"/>
      <c r="AV218" s="893"/>
      <c r="AW218" s="893"/>
      <c r="AX218" s="893"/>
      <c r="AY218" s="893"/>
      <c r="AZ218" s="893"/>
      <c r="BA218" s="893"/>
      <c r="BB218" s="893"/>
      <c r="BC218" s="893"/>
      <c r="BD218" s="893"/>
      <c r="BE218" s="893"/>
      <c r="BF218" s="893"/>
      <c r="BG218" s="893"/>
      <c r="BH218" s="893"/>
      <c r="BI218" s="893"/>
      <c r="BJ218" s="893"/>
      <c r="BK218" s="893"/>
      <c r="BL218" s="893"/>
    </row>
    <row r="219" spans="4:64" s="892" customFormat="1" ht="12.75" customHeight="1">
      <c r="D219" s="4"/>
      <c r="E219" s="893"/>
      <c r="F219" s="893"/>
      <c r="G219" s="893"/>
      <c r="H219" s="893"/>
      <c r="I219" s="893"/>
      <c r="J219" s="893"/>
      <c r="K219" s="893"/>
      <c r="L219" s="893"/>
      <c r="M219" s="893"/>
      <c r="N219" s="893"/>
      <c r="O219" s="893"/>
      <c r="P219" s="893"/>
      <c r="Q219" s="893"/>
      <c r="R219" s="893"/>
      <c r="S219" s="893"/>
      <c r="T219" s="893"/>
      <c r="U219" s="893"/>
      <c r="V219" s="893"/>
      <c r="W219" s="893"/>
      <c r="X219" s="893"/>
      <c r="Y219" s="893"/>
      <c r="Z219" s="893"/>
      <c r="AA219" s="893"/>
      <c r="AB219" s="893"/>
      <c r="AC219" s="893"/>
      <c r="AD219" s="893"/>
      <c r="AE219" s="893"/>
      <c r="AF219" s="893"/>
      <c r="AG219" s="893"/>
      <c r="AH219" s="893"/>
      <c r="AI219" s="893"/>
      <c r="AJ219" s="893"/>
      <c r="AK219" s="893"/>
      <c r="AL219" s="893"/>
      <c r="AM219" s="893"/>
      <c r="AN219" s="893"/>
      <c r="AO219" s="893"/>
      <c r="AP219" s="893"/>
      <c r="AQ219" s="893"/>
      <c r="AR219" s="893"/>
      <c r="AS219" s="893"/>
      <c r="AT219" s="893"/>
      <c r="AU219" s="893"/>
      <c r="AV219" s="893"/>
      <c r="AW219" s="893"/>
      <c r="AX219" s="893"/>
      <c r="AY219" s="893"/>
      <c r="AZ219" s="893"/>
      <c r="BA219" s="893"/>
      <c r="BB219" s="893"/>
      <c r="BC219" s="893"/>
      <c r="BD219" s="893"/>
      <c r="BE219" s="893"/>
      <c r="BF219" s="893"/>
      <c r="BG219" s="893"/>
      <c r="BH219" s="893"/>
      <c r="BI219" s="893"/>
      <c r="BJ219" s="893"/>
      <c r="BK219" s="893"/>
      <c r="BL219" s="893"/>
    </row>
    <row r="220" spans="4:64" s="892" customFormat="1" ht="12.75" customHeight="1">
      <c r="D220" s="4"/>
      <c r="E220" s="893"/>
      <c r="F220" s="893"/>
      <c r="G220" s="893"/>
      <c r="H220" s="893"/>
      <c r="I220" s="893"/>
      <c r="J220" s="893"/>
      <c r="K220" s="893"/>
      <c r="L220" s="893"/>
      <c r="M220" s="893"/>
      <c r="N220" s="893"/>
      <c r="O220" s="893"/>
      <c r="P220" s="893"/>
      <c r="Q220" s="893"/>
      <c r="R220" s="893"/>
      <c r="S220" s="893"/>
      <c r="T220" s="893"/>
      <c r="U220" s="893"/>
      <c r="V220" s="893"/>
      <c r="W220" s="893"/>
      <c r="X220" s="893"/>
      <c r="Y220" s="893"/>
      <c r="Z220" s="893"/>
      <c r="AA220" s="893"/>
      <c r="AB220" s="893"/>
      <c r="AC220" s="893"/>
      <c r="AD220" s="893"/>
      <c r="AE220" s="893"/>
      <c r="AF220" s="893"/>
      <c r="AG220" s="893"/>
      <c r="AH220" s="893"/>
      <c r="AI220" s="893"/>
      <c r="AJ220" s="893"/>
      <c r="AK220" s="893"/>
      <c r="AL220" s="893"/>
      <c r="AM220" s="893"/>
      <c r="AN220" s="893"/>
      <c r="AO220" s="893"/>
      <c r="AP220" s="893"/>
      <c r="AQ220" s="893"/>
      <c r="AR220" s="893"/>
      <c r="AS220" s="893"/>
      <c r="AT220" s="893"/>
      <c r="AU220" s="893"/>
      <c r="AV220" s="893"/>
      <c r="AW220" s="893"/>
      <c r="AX220" s="893"/>
      <c r="AY220" s="893"/>
      <c r="AZ220" s="893"/>
      <c r="BA220" s="893"/>
      <c r="BB220" s="893"/>
      <c r="BC220" s="893"/>
      <c r="BD220" s="893"/>
      <c r="BE220" s="893"/>
      <c r="BF220" s="893"/>
      <c r="BG220" s="893"/>
      <c r="BH220" s="893"/>
      <c r="BI220" s="893"/>
      <c r="BJ220" s="893"/>
      <c r="BK220" s="893"/>
      <c r="BL220" s="893"/>
    </row>
    <row r="221" spans="4:64" s="892" customFormat="1" ht="11.1" customHeight="1">
      <c r="D221" s="4"/>
      <c r="E221" s="893"/>
      <c r="F221" s="893"/>
      <c r="G221" s="893"/>
      <c r="H221" s="893"/>
      <c r="I221" s="893"/>
      <c r="J221" s="893"/>
      <c r="K221" s="893"/>
      <c r="L221" s="893"/>
      <c r="M221" s="893"/>
      <c r="N221" s="893"/>
      <c r="O221" s="893"/>
      <c r="P221" s="893"/>
      <c r="Q221" s="893"/>
      <c r="R221" s="893"/>
      <c r="S221" s="893"/>
      <c r="T221" s="893"/>
      <c r="U221" s="893"/>
      <c r="V221" s="893"/>
      <c r="W221" s="893"/>
      <c r="X221" s="893"/>
      <c r="Y221" s="893"/>
      <c r="Z221" s="893"/>
      <c r="AA221" s="893"/>
      <c r="AB221" s="893"/>
      <c r="AC221" s="893"/>
      <c r="AD221" s="893"/>
      <c r="AE221" s="893"/>
      <c r="AF221" s="893"/>
      <c r="AG221" s="893"/>
      <c r="AH221" s="893"/>
      <c r="AI221" s="893"/>
      <c r="AJ221" s="893"/>
      <c r="AK221" s="893"/>
      <c r="AL221" s="893"/>
      <c r="AM221" s="893"/>
      <c r="AN221" s="893"/>
      <c r="AO221" s="893"/>
      <c r="AP221" s="893"/>
      <c r="AQ221" s="893"/>
      <c r="AR221" s="893"/>
      <c r="AS221" s="893"/>
      <c r="AT221" s="893"/>
      <c r="AU221" s="893"/>
      <c r="AV221" s="893"/>
      <c r="AW221" s="893"/>
      <c r="AX221" s="893"/>
      <c r="AY221" s="893"/>
      <c r="AZ221" s="893"/>
      <c r="BA221" s="893"/>
      <c r="BB221" s="893"/>
      <c r="BC221" s="893"/>
      <c r="BD221" s="893"/>
      <c r="BE221" s="893"/>
      <c r="BF221" s="893"/>
      <c r="BG221" s="893"/>
      <c r="BH221" s="893"/>
      <c r="BI221" s="893"/>
      <c r="BJ221" s="893"/>
      <c r="BK221" s="893"/>
      <c r="BL221" s="893"/>
    </row>
    <row r="222" spans="4:64" s="892" customFormat="1" ht="11.1" customHeight="1">
      <c r="D222" s="4"/>
      <c r="E222" s="893"/>
      <c r="F222" s="893"/>
      <c r="G222" s="893"/>
      <c r="H222" s="893"/>
      <c r="I222" s="893"/>
      <c r="J222" s="893"/>
      <c r="K222" s="893"/>
      <c r="L222" s="893"/>
      <c r="M222" s="893"/>
      <c r="N222" s="893"/>
      <c r="O222" s="893"/>
      <c r="P222" s="893"/>
      <c r="Q222" s="893"/>
      <c r="R222" s="893"/>
      <c r="S222" s="893"/>
      <c r="T222" s="893"/>
      <c r="U222" s="893"/>
      <c r="V222" s="893"/>
      <c r="W222" s="893"/>
      <c r="X222" s="893"/>
      <c r="Y222" s="893"/>
      <c r="Z222" s="893"/>
      <c r="AA222" s="893"/>
      <c r="AB222" s="893"/>
      <c r="AC222" s="893"/>
      <c r="AD222" s="893"/>
      <c r="AE222" s="893"/>
      <c r="AF222" s="893"/>
      <c r="AG222" s="893"/>
      <c r="AH222" s="893"/>
      <c r="AI222" s="893"/>
      <c r="AJ222" s="893"/>
      <c r="AK222" s="893"/>
      <c r="AL222" s="893"/>
      <c r="AM222" s="893"/>
      <c r="AN222" s="893"/>
      <c r="AO222" s="893"/>
      <c r="AP222" s="893"/>
      <c r="AQ222" s="893"/>
      <c r="AR222" s="893"/>
      <c r="AS222" s="893"/>
      <c r="AT222" s="893"/>
      <c r="AU222" s="893"/>
      <c r="AV222" s="893"/>
      <c r="AW222" s="893"/>
      <c r="AX222" s="893"/>
      <c r="AY222" s="893"/>
      <c r="AZ222" s="893"/>
      <c r="BA222" s="893"/>
      <c r="BB222" s="893"/>
      <c r="BC222" s="893"/>
      <c r="BD222" s="893"/>
      <c r="BE222" s="893"/>
      <c r="BF222" s="893"/>
      <c r="BG222" s="893"/>
      <c r="BH222" s="893"/>
      <c r="BI222" s="893"/>
      <c r="BJ222" s="893"/>
      <c r="BK222" s="893"/>
      <c r="BL222" s="893"/>
    </row>
    <row r="223" spans="4:64" s="892" customFormat="1" ht="13.5" customHeight="1">
      <c r="D223" s="4"/>
      <c r="E223" s="893"/>
      <c r="F223" s="893"/>
      <c r="G223" s="893"/>
      <c r="H223" s="893"/>
      <c r="I223" s="893"/>
      <c r="J223" s="893"/>
      <c r="K223" s="893"/>
      <c r="L223" s="893"/>
      <c r="M223" s="893"/>
      <c r="N223" s="893"/>
      <c r="O223" s="893"/>
      <c r="P223" s="893"/>
      <c r="Q223" s="893"/>
      <c r="R223" s="893"/>
      <c r="S223" s="893"/>
      <c r="T223" s="893"/>
      <c r="U223" s="893"/>
      <c r="V223" s="893"/>
      <c r="W223" s="893"/>
      <c r="X223" s="893"/>
      <c r="Y223" s="893"/>
      <c r="Z223" s="893"/>
      <c r="AA223" s="893"/>
      <c r="AB223" s="893"/>
      <c r="AC223" s="893"/>
      <c r="AD223" s="893"/>
      <c r="AE223" s="893"/>
      <c r="AF223" s="893"/>
      <c r="AG223" s="893"/>
      <c r="AH223" s="893"/>
      <c r="AI223" s="893"/>
      <c r="AJ223" s="893"/>
      <c r="AK223" s="893"/>
      <c r="AL223" s="893"/>
      <c r="AM223" s="893"/>
      <c r="AN223" s="893"/>
      <c r="AO223" s="893"/>
      <c r="AP223" s="893"/>
      <c r="AQ223" s="893"/>
      <c r="AR223" s="893"/>
      <c r="AS223" s="893"/>
      <c r="AT223" s="893"/>
      <c r="AU223" s="893"/>
      <c r="AV223" s="893"/>
      <c r="AW223" s="893"/>
      <c r="AX223" s="893"/>
      <c r="AY223" s="893"/>
      <c r="AZ223" s="893"/>
      <c r="BA223" s="893"/>
      <c r="BB223" s="893"/>
      <c r="BC223" s="893"/>
      <c r="BD223" s="893"/>
      <c r="BE223" s="893"/>
      <c r="BF223" s="893"/>
      <c r="BG223" s="893"/>
      <c r="BH223" s="893"/>
      <c r="BI223" s="893"/>
      <c r="BJ223" s="893"/>
      <c r="BK223" s="893"/>
      <c r="BL223" s="893"/>
    </row>
    <row r="224" spans="4:64" s="892" customFormat="1" ht="13.5" customHeight="1">
      <c r="D224" s="4"/>
      <c r="E224" s="893"/>
      <c r="F224" s="893"/>
      <c r="G224" s="893"/>
      <c r="H224" s="893"/>
      <c r="I224" s="893"/>
      <c r="J224" s="893"/>
      <c r="K224" s="893"/>
      <c r="L224" s="893"/>
      <c r="M224" s="893"/>
      <c r="N224" s="893"/>
      <c r="O224" s="893"/>
      <c r="P224" s="893"/>
      <c r="Q224" s="893"/>
      <c r="R224" s="893"/>
      <c r="S224" s="893"/>
      <c r="T224" s="893"/>
      <c r="U224" s="893"/>
      <c r="V224" s="893"/>
      <c r="W224" s="893"/>
      <c r="X224" s="893"/>
      <c r="Y224" s="893"/>
      <c r="Z224" s="893"/>
      <c r="AA224" s="893"/>
      <c r="AB224" s="893"/>
      <c r="AC224" s="893"/>
      <c r="AD224" s="893"/>
      <c r="AE224" s="893"/>
      <c r="AF224" s="893"/>
      <c r="AG224" s="893"/>
      <c r="AH224" s="893"/>
      <c r="AI224" s="893"/>
      <c r="AJ224" s="893"/>
      <c r="AK224" s="893"/>
      <c r="AL224" s="893"/>
      <c r="AM224" s="893"/>
      <c r="AN224" s="893"/>
      <c r="AO224" s="893"/>
      <c r="AP224" s="893"/>
      <c r="AQ224" s="893"/>
      <c r="AR224" s="893"/>
      <c r="AS224" s="893"/>
      <c r="AT224" s="893"/>
      <c r="AU224" s="893"/>
      <c r="AV224" s="893"/>
      <c r="AW224" s="893"/>
      <c r="AX224" s="893"/>
      <c r="AY224" s="893"/>
      <c r="AZ224" s="893"/>
      <c r="BA224" s="893"/>
      <c r="BB224" s="893"/>
      <c r="BC224" s="893"/>
      <c r="BD224" s="893"/>
      <c r="BE224" s="893"/>
      <c r="BF224" s="893"/>
      <c r="BG224" s="893"/>
      <c r="BH224" s="893"/>
      <c r="BI224" s="893"/>
      <c r="BJ224" s="893"/>
      <c r="BK224" s="893"/>
      <c r="BL224" s="893"/>
    </row>
    <row r="225" spans="4:64" s="892" customFormat="1" ht="13.5" customHeight="1">
      <c r="D225" s="4"/>
      <c r="E225" s="893"/>
      <c r="F225" s="893"/>
      <c r="G225" s="893"/>
      <c r="H225" s="893"/>
      <c r="I225" s="893"/>
      <c r="J225" s="893"/>
      <c r="K225" s="893"/>
      <c r="L225" s="893"/>
      <c r="M225" s="893"/>
      <c r="N225" s="893"/>
      <c r="O225" s="893"/>
      <c r="P225" s="893"/>
      <c r="Q225" s="893"/>
      <c r="R225" s="893"/>
      <c r="S225" s="893"/>
      <c r="T225" s="893"/>
      <c r="U225" s="893"/>
      <c r="V225" s="893"/>
      <c r="W225" s="893"/>
      <c r="X225" s="893"/>
      <c r="Y225" s="893"/>
      <c r="Z225" s="893"/>
      <c r="AA225" s="893"/>
      <c r="AB225" s="893"/>
      <c r="AC225" s="893"/>
      <c r="AD225" s="893"/>
      <c r="AE225" s="893"/>
      <c r="AF225" s="893"/>
      <c r="AG225" s="893"/>
      <c r="AH225" s="893"/>
      <c r="AI225" s="893"/>
      <c r="AJ225" s="893"/>
      <c r="AK225" s="893"/>
      <c r="AL225" s="893"/>
      <c r="AM225" s="893"/>
      <c r="AN225" s="893"/>
      <c r="AO225" s="893"/>
      <c r="AP225" s="893"/>
      <c r="AQ225" s="893"/>
      <c r="AR225" s="893"/>
      <c r="AS225" s="893"/>
      <c r="AT225" s="893"/>
      <c r="AU225" s="893"/>
      <c r="AV225" s="893"/>
      <c r="AW225" s="893"/>
      <c r="AX225" s="893"/>
      <c r="AY225" s="893"/>
      <c r="AZ225" s="893"/>
      <c r="BA225" s="893"/>
      <c r="BB225" s="893"/>
      <c r="BC225" s="893"/>
      <c r="BD225" s="893"/>
      <c r="BE225" s="893"/>
      <c r="BF225" s="893"/>
      <c r="BG225" s="893"/>
      <c r="BH225" s="893"/>
      <c r="BI225" s="893"/>
      <c r="BJ225" s="893"/>
      <c r="BK225" s="893"/>
      <c r="BL225" s="893"/>
    </row>
    <row r="226" spans="4:64" s="892" customFormat="1" ht="13.5" customHeight="1">
      <c r="D226" s="4"/>
      <c r="E226" s="893"/>
      <c r="F226" s="893"/>
      <c r="G226" s="893"/>
      <c r="H226" s="893"/>
      <c r="I226" s="893"/>
      <c r="J226" s="893"/>
      <c r="K226" s="893"/>
      <c r="L226" s="893"/>
      <c r="M226" s="893"/>
      <c r="N226" s="893"/>
      <c r="O226" s="893"/>
      <c r="P226" s="893"/>
      <c r="Q226" s="893"/>
      <c r="R226" s="893"/>
      <c r="S226" s="893"/>
      <c r="T226" s="893"/>
      <c r="U226" s="893"/>
      <c r="V226" s="893"/>
      <c r="W226" s="893"/>
      <c r="X226" s="893"/>
      <c r="Y226" s="893"/>
      <c r="Z226" s="893"/>
      <c r="AA226" s="893"/>
      <c r="AB226" s="893"/>
      <c r="AC226" s="893"/>
      <c r="AD226" s="893"/>
      <c r="AE226" s="893"/>
      <c r="AF226" s="893"/>
      <c r="AG226" s="893"/>
      <c r="AH226" s="893"/>
      <c r="AI226" s="893"/>
      <c r="AJ226" s="893"/>
      <c r="AK226" s="893"/>
      <c r="AL226" s="893"/>
      <c r="AM226" s="893"/>
      <c r="AN226" s="893"/>
      <c r="AO226" s="893"/>
      <c r="AP226" s="893"/>
      <c r="AQ226" s="893"/>
      <c r="AR226" s="893"/>
      <c r="AS226" s="893"/>
      <c r="AT226" s="893"/>
      <c r="AU226" s="893"/>
      <c r="AV226" s="893"/>
      <c r="AW226" s="893"/>
      <c r="AX226" s="893"/>
      <c r="AY226" s="893"/>
      <c r="AZ226" s="893"/>
      <c r="BA226" s="893"/>
      <c r="BB226" s="893"/>
      <c r="BC226" s="893"/>
      <c r="BD226" s="893"/>
      <c r="BE226" s="893"/>
      <c r="BF226" s="893"/>
      <c r="BG226" s="893"/>
      <c r="BH226" s="893"/>
      <c r="BI226" s="893"/>
      <c r="BJ226" s="893"/>
      <c r="BK226" s="893"/>
      <c r="BL226" s="893"/>
    </row>
    <row r="227" spans="4:64" s="892" customFormat="1" ht="3.75" customHeight="1">
      <c r="D227" s="4"/>
      <c r="E227" s="893"/>
      <c r="F227" s="893"/>
      <c r="G227" s="893"/>
      <c r="H227" s="893"/>
      <c r="I227" s="893"/>
      <c r="J227" s="893"/>
      <c r="K227" s="893"/>
      <c r="L227" s="893"/>
      <c r="M227" s="893"/>
      <c r="N227" s="893"/>
      <c r="O227" s="893"/>
      <c r="P227" s="893"/>
      <c r="Q227" s="893"/>
      <c r="R227" s="893"/>
      <c r="S227" s="893"/>
      <c r="T227" s="893"/>
      <c r="U227" s="893"/>
      <c r="V227" s="893"/>
      <c r="W227" s="893"/>
      <c r="X227" s="893"/>
      <c r="Y227" s="893"/>
      <c r="Z227" s="893"/>
      <c r="AA227" s="893"/>
      <c r="AB227" s="893"/>
      <c r="AC227" s="893"/>
      <c r="AD227" s="893"/>
      <c r="AE227" s="893"/>
      <c r="AF227" s="893"/>
      <c r="AG227" s="893"/>
      <c r="AH227" s="893"/>
      <c r="AI227" s="893"/>
      <c r="AJ227" s="893"/>
      <c r="AK227" s="893"/>
      <c r="AL227" s="893"/>
      <c r="AM227" s="893"/>
      <c r="AN227" s="893"/>
      <c r="AO227" s="893"/>
      <c r="AP227" s="893"/>
      <c r="AQ227" s="893"/>
      <c r="AR227" s="893"/>
      <c r="AS227" s="893"/>
      <c r="AT227" s="893"/>
      <c r="AU227" s="893"/>
      <c r="AV227" s="893"/>
      <c r="AW227" s="893"/>
      <c r="AX227" s="893"/>
      <c r="AY227" s="893"/>
      <c r="AZ227" s="893"/>
      <c r="BA227" s="893"/>
      <c r="BB227" s="893"/>
      <c r="BC227" s="893"/>
      <c r="BD227" s="893"/>
      <c r="BE227" s="893"/>
      <c r="BF227" s="893"/>
      <c r="BG227" s="893"/>
      <c r="BH227" s="893"/>
      <c r="BI227" s="893"/>
      <c r="BJ227" s="893"/>
      <c r="BK227" s="893"/>
      <c r="BL227" s="893"/>
    </row>
    <row r="228" spans="4:64" s="892" customFormat="1" ht="10.5" customHeight="1">
      <c r="D228" s="4"/>
      <c r="E228" s="893"/>
      <c r="F228" s="893"/>
      <c r="G228" s="893"/>
      <c r="H228" s="893"/>
      <c r="I228" s="893"/>
      <c r="J228" s="893"/>
      <c r="K228" s="893"/>
      <c r="L228" s="893"/>
      <c r="M228" s="893"/>
      <c r="N228" s="893"/>
      <c r="O228" s="893"/>
      <c r="P228" s="893"/>
      <c r="Q228" s="893"/>
      <c r="R228" s="893"/>
      <c r="S228" s="893"/>
      <c r="T228" s="893"/>
      <c r="U228" s="893"/>
      <c r="V228" s="893"/>
      <c r="W228" s="893"/>
      <c r="X228" s="893"/>
      <c r="Y228" s="893"/>
      <c r="Z228" s="893"/>
      <c r="AA228" s="893"/>
      <c r="AB228" s="893"/>
      <c r="AC228" s="893"/>
      <c r="AD228" s="893"/>
      <c r="AE228" s="893"/>
      <c r="AF228" s="893"/>
      <c r="AG228" s="893"/>
      <c r="AH228" s="893"/>
      <c r="AI228" s="893"/>
      <c r="AJ228" s="893"/>
      <c r="AK228" s="893"/>
      <c r="AL228" s="893"/>
      <c r="AM228" s="893"/>
      <c r="AN228" s="893"/>
      <c r="AO228" s="893"/>
      <c r="AP228" s="893"/>
      <c r="AQ228" s="893"/>
      <c r="AR228" s="893"/>
      <c r="AS228" s="893"/>
      <c r="AT228" s="893"/>
      <c r="AU228" s="893"/>
      <c r="AV228" s="893"/>
      <c r="AW228" s="893"/>
      <c r="AX228" s="893"/>
      <c r="AY228" s="893"/>
      <c r="AZ228" s="893"/>
      <c r="BA228" s="893"/>
      <c r="BB228" s="893"/>
      <c r="BC228" s="893"/>
      <c r="BD228" s="893"/>
      <c r="BE228" s="893"/>
      <c r="BF228" s="893"/>
      <c r="BG228" s="893"/>
      <c r="BH228" s="893"/>
      <c r="BI228" s="893"/>
      <c r="BJ228" s="893"/>
      <c r="BK228" s="893"/>
      <c r="BL228" s="893"/>
    </row>
    <row r="229" spans="4:64" s="892" customFormat="1" ht="17.25" customHeight="1">
      <c r="D229" s="4"/>
      <c r="E229" s="893"/>
      <c r="F229" s="893"/>
      <c r="G229" s="893"/>
      <c r="H229" s="893"/>
      <c r="I229" s="893"/>
      <c r="J229" s="893"/>
      <c r="K229" s="893"/>
      <c r="L229" s="893"/>
      <c r="M229" s="893"/>
      <c r="N229" s="893"/>
      <c r="O229" s="893"/>
      <c r="P229" s="893"/>
      <c r="Q229" s="893"/>
      <c r="R229" s="893"/>
      <c r="S229" s="893"/>
      <c r="T229" s="893"/>
      <c r="U229" s="893"/>
      <c r="V229" s="893"/>
      <c r="W229" s="893"/>
      <c r="X229" s="893"/>
      <c r="Y229" s="893"/>
      <c r="Z229" s="893"/>
      <c r="AA229" s="893"/>
      <c r="AB229" s="893"/>
      <c r="AC229" s="893"/>
      <c r="AD229" s="893"/>
      <c r="AE229" s="893"/>
      <c r="AF229" s="893"/>
      <c r="AG229" s="893"/>
      <c r="AH229" s="893"/>
      <c r="AI229" s="893"/>
      <c r="AJ229" s="893"/>
      <c r="AK229" s="893"/>
      <c r="AL229" s="893"/>
      <c r="AM229" s="893"/>
      <c r="AN229" s="893"/>
      <c r="AO229" s="893"/>
      <c r="AP229" s="893"/>
      <c r="AQ229" s="893"/>
      <c r="AR229" s="893"/>
      <c r="AS229" s="893"/>
      <c r="AT229" s="893"/>
      <c r="AU229" s="893"/>
      <c r="AV229" s="893"/>
      <c r="AW229" s="893"/>
      <c r="AX229" s="893"/>
      <c r="AY229" s="893"/>
      <c r="AZ229" s="893"/>
      <c r="BA229" s="893"/>
      <c r="BB229" s="893"/>
      <c r="BC229" s="893"/>
      <c r="BD229" s="893"/>
      <c r="BE229" s="893"/>
      <c r="BF229" s="893"/>
      <c r="BG229" s="893"/>
      <c r="BH229" s="893"/>
      <c r="BI229" s="893"/>
      <c r="BJ229" s="893"/>
      <c r="BK229" s="893"/>
      <c r="BL229" s="893"/>
    </row>
    <row r="230" spans="4:64" s="892" customFormat="1" ht="17.25" customHeight="1">
      <c r="D230" s="4"/>
      <c r="E230" s="893"/>
      <c r="F230" s="893"/>
      <c r="G230" s="893"/>
      <c r="H230" s="893"/>
      <c r="I230" s="893"/>
      <c r="J230" s="893"/>
      <c r="K230" s="893"/>
      <c r="L230" s="893"/>
      <c r="M230" s="893"/>
      <c r="N230" s="893"/>
      <c r="O230" s="893"/>
      <c r="P230" s="893"/>
      <c r="Q230" s="893"/>
      <c r="R230" s="893"/>
      <c r="S230" s="893"/>
      <c r="T230" s="893"/>
      <c r="U230" s="893"/>
      <c r="V230" s="893"/>
      <c r="W230" s="893"/>
      <c r="X230" s="893"/>
      <c r="Y230" s="893"/>
      <c r="Z230" s="893"/>
      <c r="AA230" s="893"/>
      <c r="AB230" s="893"/>
      <c r="AC230" s="893"/>
      <c r="AD230" s="893"/>
      <c r="AE230" s="893"/>
      <c r="AF230" s="893"/>
      <c r="AG230" s="893"/>
      <c r="AH230" s="893"/>
      <c r="AI230" s="893"/>
      <c r="AJ230" s="893"/>
      <c r="AK230" s="893"/>
      <c r="AL230" s="893"/>
      <c r="AM230" s="893"/>
      <c r="AN230" s="893"/>
      <c r="AO230" s="893"/>
      <c r="AP230" s="893"/>
      <c r="AQ230" s="893"/>
      <c r="AR230" s="893"/>
      <c r="AS230" s="893"/>
      <c r="AT230" s="893"/>
      <c r="AU230" s="893"/>
      <c r="AV230" s="893"/>
      <c r="AW230" s="893"/>
      <c r="AX230" s="893"/>
      <c r="AY230" s="893"/>
      <c r="AZ230" s="893"/>
      <c r="BA230" s="893"/>
      <c r="BB230" s="893"/>
      <c r="BC230" s="893"/>
      <c r="BD230" s="893"/>
      <c r="BE230" s="893"/>
      <c r="BF230" s="893"/>
      <c r="BG230" s="893"/>
      <c r="BH230" s="893"/>
      <c r="BI230" s="893"/>
      <c r="BJ230" s="893"/>
      <c r="BK230" s="893"/>
      <c r="BL230" s="893"/>
    </row>
    <row r="231" spans="4:64" s="892" customFormat="1" ht="17.25" customHeight="1">
      <c r="D231" s="4"/>
      <c r="E231" s="893"/>
      <c r="F231" s="893"/>
      <c r="G231" s="893"/>
      <c r="H231" s="893"/>
      <c r="I231" s="893"/>
      <c r="J231" s="893"/>
      <c r="K231" s="893"/>
      <c r="L231" s="893"/>
      <c r="M231" s="893"/>
      <c r="N231" s="893"/>
      <c r="O231" s="893"/>
      <c r="P231" s="893"/>
      <c r="Q231" s="893"/>
      <c r="R231" s="893"/>
      <c r="S231" s="893"/>
      <c r="T231" s="893"/>
      <c r="U231" s="893"/>
      <c r="V231" s="893"/>
      <c r="W231" s="893"/>
      <c r="X231" s="893"/>
      <c r="Y231" s="893"/>
      <c r="Z231" s="893"/>
      <c r="AA231" s="893"/>
      <c r="AB231" s="893"/>
      <c r="AC231" s="893"/>
      <c r="AD231" s="893"/>
      <c r="AE231" s="893"/>
      <c r="AF231" s="893"/>
      <c r="AG231" s="893"/>
      <c r="AH231" s="893"/>
      <c r="AI231" s="893"/>
      <c r="AJ231" s="893"/>
      <c r="AK231" s="893"/>
      <c r="AL231" s="893"/>
      <c r="AM231" s="893"/>
      <c r="AN231" s="893"/>
      <c r="AO231" s="893"/>
      <c r="AP231" s="893"/>
      <c r="AQ231" s="893"/>
      <c r="AR231" s="893"/>
      <c r="AS231" s="893"/>
      <c r="AT231" s="893"/>
      <c r="AU231" s="893"/>
      <c r="AV231" s="893"/>
      <c r="AW231" s="893"/>
      <c r="AX231" s="893"/>
      <c r="AY231" s="893"/>
      <c r="AZ231" s="893"/>
      <c r="BA231" s="893"/>
      <c r="BB231" s="893"/>
      <c r="BC231" s="893"/>
      <c r="BD231" s="893"/>
      <c r="BE231" s="893"/>
      <c r="BF231" s="893"/>
      <c r="BG231" s="893"/>
      <c r="BH231" s="893"/>
      <c r="BI231" s="893"/>
      <c r="BJ231" s="893"/>
      <c r="BK231" s="893"/>
      <c r="BL231" s="893"/>
    </row>
    <row r="232" spans="4:64" s="892" customFormat="1" ht="17.25" customHeight="1">
      <c r="D232" s="4"/>
      <c r="E232" s="893"/>
      <c r="F232" s="893"/>
      <c r="G232" s="893"/>
      <c r="H232" s="893"/>
      <c r="I232" s="893"/>
      <c r="J232" s="893"/>
      <c r="K232" s="893"/>
      <c r="L232" s="893"/>
      <c r="M232" s="893"/>
      <c r="N232" s="893"/>
      <c r="O232" s="893"/>
      <c r="P232" s="893"/>
      <c r="Q232" s="893"/>
      <c r="R232" s="893"/>
      <c r="S232" s="893"/>
      <c r="T232" s="893"/>
      <c r="U232" s="893"/>
      <c r="V232" s="893"/>
      <c r="W232" s="893"/>
      <c r="X232" s="893"/>
      <c r="Y232" s="893"/>
      <c r="Z232" s="893"/>
      <c r="AA232" s="893"/>
      <c r="AB232" s="893"/>
      <c r="AC232" s="893"/>
      <c r="AD232" s="893"/>
      <c r="AE232" s="893"/>
      <c r="AF232" s="893"/>
      <c r="AG232" s="893"/>
      <c r="AH232" s="893"/>
      <c r="AI232" s="893"/>
      <c r="AJ232" s="893"/>
      <c r="AK232" s="893"/>
      <c r="AL232" s="893"/>
      <c r="AM232" s="893"/>
      <c r="AN232" s="893"/>
      <c r="AO232" s="893"/>
      <c r="AP232" s="893"/>
      <c r="AQ232" s="893"/>
      <c r="AR232" s="893"/>
      <c r="AS232" s="893"/>
      <c r="AT232" s="893"/>
      <c r="AU232" s="893"/>
      <c r="AV232" s="893"/>
      <c r="AW232" s="893"/>
      <c r="AX232" s="893"/>
      <c r="AY232" s="893"/>
      <c r="AZ232" s="893"/>
      <c r="BA232" s="893"/>
      <c r="BB232" s="893"/>
      <c r="BC232" s="893"/>
      <c r="BD232" s="893"/>
      <c r="BE232" s="893"/>
      <c r="BF232" s="893"/>
      <c r="BG232" s="893"/>
      <c r="BH232" s="893"/>
      <c r="BI232" s="893"/>
      <c r="BJ232" s="893"/>
      <c r="BK232" s="893"/>
      <c r="BL232" s="893"/>
    </row>
    <row r="233" spans="4:64" s="892" customFormat="1" ht="12" customHeight="1">
      <c r="D233" s="4"/>
      <c r="E233" s="893"/>
      <c r="F233" s="893"/>
      <c r="G233" s="893"/>
      <c r="H233" s="893"/>
      <c r="I233" s="893"/>
      <c r="J233" s="893"/>
      <c r="K233" s="893"/>
      <c r="L233" s="893"/>
      <c r="M233" s="893"/>
      <c r="N233" s="893"/>
      <c r="O233" s="893"/>
      <c r="P233" s="893"/>
      <c r="Q233" s="893"/>
      <c r="R233" s="893"/>
      <c r="S233" s="893"/>
      <c r="T233" s="893"/>
      <c r="U233" s="893"/>
      <c r="V233" s="893"/>
      <c r="W233" s="893"/>
      <c r="X233" s="893"/>
      <c r="Y233" s="893"/>
      <c r="Z233" s="893"/>
      <c r="AA233" s="893"/>
      <c r="AB233" s="893"/>
      <c r="AC233" s="893"/>
      <c r="AD233" s="893"/>
      <c r="AE233" s="893"/>
      <c r="AF233" s="893"/>
      <c r="AG233" s="893"/>
      <c r="AH233" s="893"/>
      <c r="AI233" s="893"/>
      <c r="AJ233" s="893"/>
      <c r="AK233" s="893"/>
      <c r="AL233" s="893"/>
      <c r="AM233" s="893"/>
      <c r="AN233" s="893"/>
      <c r="AO233" s="893"/>
      <c r="AP233" s="893"/>
      <c r="AQ233" s="893"/>
      <c r="AR233" s="893"/>
      <c r="AS233" s="893"/>
      <c r="AT233" s="893"/>
      <c r="AU233" s="893"/>
      <c r="AV233" s="893"/>
      <c r="AW233" s="893"/>
      <c r="AX233" s="893"/>
      <c r="AY233" s="893"/>
      <c r="AZ233" s="893"/>
      <c r="BA233" s="893"/>
      <c r="BB233" s="893"/>
      <c r="BC233" s="893"/>
      <c r="BD233" s="893"/>
      <c r="BE233" s="893"/>
      <c r="BF233" s="893"/>
      <c r="BG233" s="893"/>
      <c r="BH233" s="893"/>
      <c r="BI233" s="893"/>
      <c r="BJ233" s="893"/>
      <c r="BK233" s="893"/>
      <c r="BL233" s="893"/>
    </row>
    <row r="234" spans="4:64" s="892" customFormat="1" ht="15" customHeight="1">
      <c r="D234" s="4"/>
      <c r="E234" s="893"/>
      <c r="F234" s="893"/>
      <c r="G234" s="893"/>
      <c r="H234" s="893"/>
      <c r="I234" s="893"/>
      <c r="J234" s="893"/>
      <c r="K234" s="893"/>
      <c r="L234" s="893"/>
      <c r="M234" s="893"/>
      <c r="N234" s="893"/>
      <c r="O234" s="893"/>
      <c r="P234" s="893"/>
      <c r="Q234" s="893"/>
      <c r="R234" s="893"/>
      <c r="S234" s="893"/>
      <c r="T234" s="893"/>
      <c r="U234" s="893"/>
      <c r="V234" s="893"/>
      <c r="W234" s="893"/>
      <c r="X234" s="893"/>
      <c r="Y234" s="893"/>
      <c r="Z234" s="893"/>
      <c r="AA234" s="893"/>
      <c r="AB234" s="893"/>
      <c r="AC234" s="893"/>
      <c r="AD234" s="893"/>
      <c r="AE234" s="893"/>
      <c r="AF234" s="893"/>
      <c r="AG234" s="893"/>
      <c r="AH234" s="893"/>
      <c r="AI234" s="893"/>
      <c r="AJ234" s="893"/>
      <c r="AK234" s="893"/>
      <c r="AL234" s="893"/>
      <c r="AM234" s="893"/>
      <c r="AN234" s="893"/>
      <c r="AO234" s="893"/>
      <c r="AP234" s="893"/>
      <c r="AQ234" s="893"/>
      <c r="AR234" s="893"/>
      <c r="AS234" s="893"/>
      <c r="AT234" s="893"/>
      <c r="AU234" s="893"/>
      <c r="AV234" s="893"/>
      <c r="AW234" s="893"/>
      <c r="AX234" s="893"/>
      <c r="AY234" s="893"/>
      <c r="AZ234" s="893"/>
      <c r="BA234" s="893"/>
      <c r="BB234" s="893"/>
      <c r="BC234" s="893"/>
      <c r="BD234" s="893"/>
      <c r="BE234" s="893"/>
      <c r="BF234" s="893"/>
      <c r="BG234" s="893"/>
      <c r="BH234" s="893"/>
      <c r="BI234" s="893"/>
      <c r="BJ234" s="893"/>
      <c r="BK234" s="893"/>
      <c r="BL234" s="893"/>
    </row>
    <row r="235" spans="4:64" s="892" customFormat="1" ht="15" customHeight="1">
      <c r="D235" s="4"/>
      <c r="E235" s="893"/>
      <c r="F235" s="893"/>
      <c r="G235" s="893"/>
      <c r="H235" s="893"/>
      <c r="I235" s="893"/>
      <c r="J235" s="893"/>
      <c r="K235" s="893"/>
      <c r="L235" s="893"/>
      <c r="M235" s="893"/>
      <c r="N235" s="893"/>
      <c r="O235" s="893"/>
      <c r="P235" s="893"/>
      <c r="Q235" s="893"/>
      <c r="R235" s="893"/>
      <c r="S235" s="893"/>
      <c r="T235" s="893"/>
      <c r="U235" s="893"/>
      <c r="V235" s="893"/>
      <c r="W235" s="893"/>
      <c r="X235" s="893"/>
      <c r="Y235" s="893"/>
      <c r="Z235" s="893"/>
      <c r="AA235" s="893"/>
      <c r="AB235" s="893"/>
      <c r="AC235" s="893"/>
      <c r="AD235" s="893"/>
      <c r="AE235" s="893"/>
      <c r="AF235" s="893"/>
      <c r="AG235" s="893"/>
      <c r="AH235" s="893"/>
      <c r="AI235" s="893"/>
      <c r="AJ235" s="893"/>
      <c r="AK235" s="893"/>
      <c r="AL235" s="893"/>
      <c r="AM235" s="893"/>
      <c r="AN235" s="893"/>
      <c r="AO235" s="893"/>
      <c r="AP235" s="893"/>
      <c r="AQ235" s="893"/>
      <c r="AR235" s="893"/>
      <c r="AS235" s="893"/>
      <c r="AT235" s="893"/>
      <c r="AU235" s="893"/>
      <c r="AV235" s="893"/>
      <c r="AW235" s="893"/>
      <c r="AX235" s="893"/>
      <c r="AY235" s="893"/>
      <c r="AZ235" s="893"/>
      <c r="BA235" s="893"/>
      <c r="BB235" s="893"/>
      <c r="BC235" s="893"/>
      <c r="BD235" s="893"/>
      <c r="BE235" s="893"/>
      <c r="BF235" s="893"/>
      <c r="BG235" s="893"/>
      <c r="BH235" s="893"/>
      <c r="BI235" s="893"/>
      <c r="BJ235" s="893"/>
      <c r="BK235" s="893"/>
      <c r="BL235" s="893"/>
    </row>
    <row r="236" spans="4:64" s="892" customFormat="1" ht="45.75" customHeight="1">
      <c r="D236" s="4"/>
      <c r="E236" s="893"/>
      <c r="F236" s="893"/>
      <c r="G236" s="893"/>
      <c r="H236" s="893"/>
      <c r="I236" s="893"/>
      <c r="J236" s="893"/>
      <c r="K236" s="893"/>
      <c r="L236" s="893"/>
      <c r="M236" s="893"/>
      <c r="N236" s="893"/>
      <c r="O236" s="893"/>
      <c r="P236" s="893"/>
      <c r="Q236" s="893"/>
      <c r="R236" s="893"/>
      <c r="S236" s="893"/>
      <c r="T236" s="893"/>
      <c r="U236" s="893"/>
      <c r="V236" s="893"/>
      <c r="W236" s="893"/>
      <c r="X236" s="893"/>
      <c r="Y236" s="893"/>
      <c r="Z236" s="893"/>
      <c r="AA236" s="893"/>
      <c r="AB236" s="893"/>
      <c r="AC236" s="893"/>
      <c r="AD236" s="893"/>
      <c r="AE236" s="893"/>
      <c r="AF236" s="893"/>
      <c r="AG236" s="893"/>
      <c r="AH236" s="893"/>
      <c r="AI236" s="893"/>
      <c r="AJ236" s="893"/>
      <c r="AK236" s="893"/>
      <c r="AL236" s="893"/>
      <c r="AM236" s="893"/>
      <c r="AN236" s="893"/>
      <c r="AO236" s="893"/>
      <c r="AP236" s="893"/>
      <c r="AQ236" s="893"/>
      <c r="AR236" s="893"/>
      <c r="AS236" s="893"/>
      <c r="AT236" s="893"/>
      <c r="AU236" s="893"/>
      <c r="AV236" s="893"/>
      <c r="AW236" s="893"/>
      <c r="AX236" s="893"/>
      <c r="AY236" s="893"/>
      <c r="AZ236" s="893"/>
      <c r="BA236" s="893"/>
      <c r="BB236" s="893"/>
      <c r="BC236" s="893"/>
      <c r="BD236" s="893"/>
      <c r="BE236" s="893"/>
      <c r="BF236" s="893"/>
      <c r="BG236" s="893"/>
      <c r="BH236" s="893"/>
      <c r="BI236" s="893"/>
      <c r="BJ236" s="893"/>
      <c r="BK236" s="893"/>
      <c r="BL236" s="893"/>
    </row>
    <row r="237" spans="4:64" s="892" customFormat="1" ht="49.5" customHeight="1">
      <c r="D237" s="4"/>
      <c r="E237" s="893"/>
      <c r="F237" s="893"/>
      <c r="G237" s="893"/>
      <c r="H237" s="893"/>
      <c r="I237" s="893"/>
      <c r="J237" s="893"/>
      <c r="K237" s="893"/>
      <c r="L237" s="893"/>
      <c r="M237" s="893"/>
      <c r="N237" s="893"/>
      <c r="O237" s="893"/>
      <c r="P237" s="893"/>
      <c r="Q237" s="893"/>
      <c r="R237" s="893"/>
      <c r="S237" s="893"/>
      <c r="T237" s="893"/>
      <c r="U237" s="893"/>
      <c r="V237" s="893"/>
      <c r="W237" s="893"/>
      <c r="X237" s="893"/>
      <c r="Y237" s="893"/>
      <c r="Z237" s="893"/>
      <c r="AA237" s="893"/>
      <c r="AB237" s="893"/>
      <c r="AC237" s="893"/>
      <c r="AD237" s="893"/>
      <c r="AE237" s="893"/>
      <c r="AF237" s="893"/>
      <c r="AG237" s="893"/>
      <c r="AH237" s="893"/>
      <c r="AI237" s="893"/>
      <c r="AJ237" s="893"/>
      <c r="AK237" s="893"/>
      <c r="AL237" s="893"/>
      <c r="AM237" s="893"/>
      <c r="AN237" s="893"/>
      <c r="AO237" s="893"/>
      <c r="AP237" s="893"/>
      <c r="AQ237" s="893"/>
      <c r="AR237" s="893"/>
      <c r="AS237" s="893"/>
      <c r="AT237" s="893"/>
      <c r="AU237" s="893"/>
      <c r="AV237" s="893"/>
      <c r="AW237" s="893"/>
      <c r="AX237" s="893"/>
      <c r="AY237" s="893"/>
      <c r="AZ237" s="893"/>
      <c r="BA237" s="893"/>
      <c r="BB237" s="893"/>
      <c r="BC237" s="893"/>
      <c r="BD237" s="893"/>
      <c r="BE237" s="893"/>
      <c r="BF237" s="893"/>
      <c r="BG237" s="893"/>
      <c r="BH237" s="893"/>
      <c r="BI237" s="893"/>
      <c r="BJ237" s="893"/>
      <c r="BK237" s="893"/>
      <c r="BL237" s="893"/>
    </row>
    <row r="238" spans="4:64" s="892" customFormat="1" ht="12.75" customHeight="1">
      <c r="D238" s="4"/>
      <c r="E238" s="893"/>
      <c r="F238" s="893"/>
      <c r="G238" s="893"/>
      <c r="H238" s="893"/>
      <c r="I238" s="893"/>
      <c r="J238" s="893"/>
      <c r="K238" s="893"/>
      <c r="L238" s="893"/>
      <c r="M238" s="893"/>
      <c r="N238" s="893"/>
      <c r="O238" s="893"/>
      <c r="P238" s="893"/>
      <c r="Q238" s="893"/>
      <c r="R238" s="893"/>
      <c r="S238" s="893"/>
      <c r="T238" s="893"/>
      <c r="U238" s="893"/>
      <c r="V238" s="893"/>
      <c r="W238" s="893"/>
      <c r="X238" s="893"/>
      <c r="Y238" s="893"/>
      <c r="Z238" s="893"/>
      <c r="AA238" s="893"/>
      <c r="AB238" s="893"/>
      <c r="AC238" s="893"/>
      <c r="AD238" s="893"/>
      <c r="AE238" s="893"/>
      <c r="AF238" s="893"/>
      <c r="AG238" s="893"/>
      <c r="AH238" s="893"/>
      <c r="AI238" s="893"/>
      <c r="AJ238" s="893"/>
      <c r="AK238" s="893"/>
      <c r="AL238" s="893"/>
      <c r="AM238" s="893"/>
      <c r="AN238" s="893"/>
      <c r="AO238" s="893"/>
      <c r="AP238" s="893"/>
      <c r="AQ238" s="893"/>
      <c r="AR238" s="893"/>
      <c r="AS238" s="893"/>
      <c r="AT238" s="893"/>
      <c r="AU238" s="893"/>
      <c r="AV238" s="893"/>
      <c r="AW238" s="893"/>
      <c r="AX238" s="893"/>
      <c r="AY238" s="893"/>
      <c r="AZ238" s="893"/>
      <c r="BA238" s="893"/>
      <c r="BB238" s="893"/>
      <c r="BC238" s="893"/>
      <c r="BD238" s="893"/>
      <c r="BE238" s="893"/>
      <c r="BF238" s="893"/>
      <c r="BG238" s="893"/>
      <c r="BH238" s="893"/>
      <c r="BI238" s="893"/>
      <c r="BJ238" s="893"/>
      <c r="BK238" s="893"/>
      <c r="BL238" s="893"/>
    </row>
    <row r="239" spans="4:64" s="892" customFormat="1" ht="11.1" customHeight="1">
      <c r="D239" s="4"/>
      <c r="E239" s="893"/>
      <c r="F239" s="893"/>
      <c r="G239" s="893"/>
      <c r="H239" s="893"/>
      <c r="I239" s="893"/>
      <c r="J239" s="893"/>
      <c r="K239" s="893"/>
      <c r="L239" s="893"/>
      <c r="M239" s="893"/>
      <c r="N239" s="893"/>
      <c r="O239" s="893"/>
      <c r="P239" s="893"/>
      <c r="Q239" s="893"/>
      <c r="R239" s="893"/>
      <c r="S239" s="893"/>
      <c r="T239" s="893"/>
      <c r="U239" s="893"/>
      <c r="V239" s="893"/>
      <c r="W239" s="893"/>
      <c r="X239" s="893"/>
      <c r="Y239" s="893"/>
      <c r="Z239" s="893"/>
      <c r="AA239" s="893"/>
      <c r="AB239" s="893"/>
      <c r="AC239" s="893"/>
      <c r="AD239" s="893"/>
      <c r="AE239" s="893"/>
      <c r="AF239" s="893"/>
      <c r="AG239" s="893"/>
      <c r="AH239" s="893"/>
      <c r="AI239" s="893"/>
      <c r="AJ239" s="893"/>
      <c r="AK239" s="893"/>
      <c r="AL239" s="893"/>
      <c r="AM239" s="893"/>
      <c r="AN239" s="893"/>
      <c r="AO239" s="893"/>
      <c r="AP239" s="893"/>
      <c r="AQ239" s="893"/>
      <c r="AR239" s="893"/>
      <c r="AS239" s="893"/>
      <c r="AT239" s="893"/>
      <c r="AU239" s="893"/>
      <c r="AV239" s="893"/>
      <c r="AW239" s="893"/>
      <c r="AX239" s="893"/>
      <c r="AY239" s="893"/>
      <c r="AZ239" s="893"/>
      <c r="BA239" s="893"/>
      <c r="BB239" s="893"/>
      <c r="BC239" s="893"/>
      <c r="BD239" s="893"/>
      <c r="BE239" s="893"/>
      <c r="BF239" s="893"/>
      <c r="BG239" s="893"/>
      <c r="BH239" s="893"/>
      <c r="BI239" s="893"/>
      <c r="BJ239" s="893"/>
      <c r="BK239" s="893"/>
      <c r="BL239" s="893"/>
    </row>
    <row r="240" spans="4:64" s="892" customFormat="1" ht="24" customHeight="1">
      <c r="D240" s="4"/>
      <c r="E240" s="893"/>
      <c r="F240" s="893"/>
      <c r="G240" s="893"/>
      <c r="H240" s="893"/>
      <c r="I240" s="893"/>
      <c r="J240" s="893"/>
      <c r="K240" s="893"/>
      <c r="L240" s="893"/>
      <c r="M240" s="893"/>
      <c r="N240" s="893"/>
      <c r="O240" s="893"/>
      <c r="P240" s="893"/>
      <c r="Q240" s="893"/>
      <c r="R240" s="893"/>
      <c r="S240" s="893"/>
      <c r="T240" s="893"/>
      <c r="U240" s="893"/>
      <c r="V240" s="893"/>
      <c r="W240" s="893"/>
      <c r="X240" s="893"/>
      <c r="Y240" s="893"/>
      <c r="Z240" s="893"/>
      <c r="AA240" s="893"/>
      <c r="AB240" s="893"/>
      <c r="AC240" s="893"/>
      <c r="AD240" s="893"/>
      <c r="AE240" s="893"/>
      <c r="AF240" s="893"/>
      <c r="AG240" s="893"/>
      <c r="AH240" s="893"/>
      <c r="AI240" s="893"/>
      <c r="AJ240" s="893"/>
      <c r="AK240" s="893"/>
      <c r="AL240" s="893"/>
      <c r="AM240" s="893"/>
      <c r="AN240" s="893"/>
      <c r="AO240" s="893"/>
      <c r="AP240" s="893"/>
      <c r="AQ240" s="893"/>
      <c r="AR240" s="893"/>
      <c r="AS240" s="893"/>
      <c r="AT240" s="893"/>
      <c r="AU240" s="893"/>
      <c r="AV240" s="893"/>
      <c r="AW240" s="893"/>
      <c r="AX240" s="893"/>
      <c r="AY240" s="893"/>
      <c r="AZ240" s="893"/>
      <c r="BA240" s="893"/>
      <c r="BB240" s="893"/>
      <c r="BC240" s="893"/>
      <c r="BD240" s="893"/>
      <c r="BE240" s="893"/>
      <c r="BF240" s="893"/>
      <c r="BG240" s="893"/>
      <c r="BH240" s="893"/>
      <c r="BI240" s="893"/>
      <c r="BJ240" s="893"/>
      <c r="BK240" s="893"/>
      <c r="BL240" s="893"/>
    </row>
    <row r="241" spans="4:64" s="892" customFormat="1" ht="11.1" customHeight="1">
      <c r="D241" s="4"/>
      <c r="E241" s="893"/>
      <c r="F241" s="893"/>
      <c r="G241" s="893"/>
      <c r="H241" s="893"/>
      <c r="I241" s="893"/>
      <c r="J241" s="893"/>
      <c r="K241" s="893"/>
      <c r="L241" s="893"/>
      <c r="M241" s="893"/>
      <c r="N241" s="893"/>
      <c r="O241" s="893"/>
      <c r="P241" s="893"/>
      <c r="Q241" s="893"/>
      <c r="R241" s="893"/>
      <c r="S241" s="893"/>
      <c r="T241" s="893"/>
      <c r="U241" s="893"/>
      <c r="V241" s="893"/>
      <c r="W241" s="893"/>
      <c r="X241" s="893"/>
      <c r="Y241" s="893"/>
      <c r="Z241" s="893"/>
      <c r="AA241" s="893"/>
      <c r="AB241" s="893"/>
      <c r="AC241" s="893"/>
      <c r="AD241" s="893"/>
      <c r="AE241" s="893"/>
      <c r="AF241" s="893"/>
      <c r="AG241" s="893"/>
      <c r="AH241" s="893"/>
      <c r="AI241" s="893"/>
      <c r="AJ241" s="893"/>
      <c r="AK241" s="893"/>
      <c r="AL241" s="893"/>
      <c r="AM241" s="893"/>
      <c r="AN241" s="893"/>
      <c r="AO241" s="893"/>
      <c r="AP241" s="893"/>
      <c r="AQ241" s="893"/>
      <c r="AR241" s="893"/>
      <c r="AS241" s="893"/>
      <c r="AT241" s="893"/>
      <c r="AU241" s="893"/>
      <c r="AV241" s="893"/>
      <c r="AW241" s="893"/>
      <c r="AX241" s="893"/>
      <c r="AY241" s="893"/>
      <c r="AZ241" s="893"/>
      <c r="BA241" s="893"/>
      <c r="BB241" s="893"/>
      <c r="BC241" s="893"/>
      <c r="BD241" s="893"/>
      <c r="BE241" s="893"/>
      <c r="BF241" s="893"/>
      <c r="BG241" s="893"/>
      <c r="BH241" s="893"/>
      <c r="BI241" s="893"/>
      <c r="BJ241" s="893"/>
      <c r="BK241" s="893"/>
      <c r="BL241" s="893"/>
    </row>
    <row r="242" spans="4:64" s="892" customFormat="1" ht="12.75" customHeight="1">
      <c r="D242" s="4"/>
      <c r="E242" s="893"/>
      <c r="F242" s="893"/>
      <c r="G242" s="893"/>
      <c r="H242" s="893"/>
      <c r="I242" s="893"/>
      <c r="J242" s="893"/>
      <c r="K242" s="893"/>
      <c r="L242" s="893"/>
      <c r="M242" s="893"/>
      <c r="N242" s="893"/>
      <c r="O242" s="893"/>
      <c r="P242" s="893"/>
      <c r="Q242" s="893"/>
      <c r="R242" s="893"/>
      <c r="S242" s="893"/>
      <c r="T242" s="893"/>
      <c r="U242" s="893"/>
      <c r="V242" s="893"/>
      <c r="W242" s="893"/>
      <c r="X242" s="893"/>
      <c r="Y242" s="893"/>
      <c r="Z242" s="893"/>
      <c r="AA242" s="893"/>
      <c r="AB242" s="893"/>
      <c r="AC242" s="893"/>
      <c r="AD242" s="893"/>
      <c r="AE242" s="893"/>
      <c r="AF242" s="893"/>
      <c r="AG242" s="893"/>
      <c r="AH242" s="893"/>
      <c r="AI242" s="893"/>
      <c r="AJ242" s="893"/>
      <c r="AK242" s="893"/>
      <c r="AL242" s="893"/>
      <c r="AM242" s="893"/>
      <c r="AN242" s="893"/>
      <c r="AO242" s="893"/>
      <c r="AP242" s="893"/>
      <c r="AQ242" s="893"/>
      <c r="AR242" s="893"/>
      <c r="AS242" s="893"/>
      <c r="AT242" s="893"/>
      <c r="AU242" s="893"/>
      <c r="AV242" s="893"/>
      <c r="AW242" s="893"/>
      <c r="AX242" s="893"/>
      <c r="AY242" s="893"/>
      <c r="AZ242" s="893"/>
      <c r="BA242" s="893"/>
      <c r="BB242" s="893"/>
      <c r="BC242" s="893"/>
      <c r="BD242" s="893"/>
      <c r="BE242" s="893"/>
      <c r="BF242" s="893"/>
      <c r="BG242" s="893"/>
      <c r="BH242" s="893"/>
      <c r="BI242" s="893"/>
      <c r="BJ242" s="893"/>
      <c r="BK242" s="893"/>
      <c r="BL242" s="893"/>
    </row>
    <row r="243" spans="4:64" s="892" customFormat="1" ht="11.1" customHeight="1">
      <c r="D243" s="4"/>
      <c r="E243" s="893"/>
      <c r="F243" s="893"/>
      <c r="G243" s="893"/>
      <c r="H243" s="893"/>
      <c r="I243" s="893"/>
      <c r="J243" s="893"/>
      <c r="K243" s="893"/>
      <c r="L243" s="893"/>
      <c r="M243" s="893"/>
      <c r="N243" s="893"/>
      <c r="O243" s="893"/>
      <c r="P243" s="893"/>
      <c r="Q243" s="893"/>
      <c r="R243" s="893"/>
      <c r="S243" s="893"/>
      <c r="T243" s="893"/>
      <c r="U243" s="893"/>
      <c r="V243" s="893"/>
      <c r="W243" s="893"/>
      <c r="X243" s="893"/>
      <c r="Y243" s="893"/>
      <c r="Z243" s="893"/>
      <c r="AA243" s="893"/>
      <c r="AB243" s="893"/>
      <c r="AC243" s="893"/>
      <c r="AD243" s="893"/>
      <c r="AE243" s="893"/>
      <c r="AF243" s="893"/>
      <c r="AG243" s="893"/>
      <c r="AH243" s="893"/>
      <c r="AI243" s="893"/>
      <c r="AJ243" s="893"/>
      <c r="AK243" s="893"/>
      <c r="AL243" s="893"/>
      <c r="AM243" s="893"/>
      <c r="AN243" s="893"/>
      <c r="AO243" s="893"/>
      <c r="AP243" s="893"/>
      <c r="AQ243" s="893"/>
      <c r="AR243" s="893"/>
      <c r="AS243" s="893"/>
      <c r="AT243" s="893"/>
      <c r="AU243" s="893"/>
      <c r="AV243" s="893"/>
      <c r="AW243" s="893"/>
      <c r="AX243" s="893"/>
      <c r="AY243" s="893"/>
      <c r="AZ243" s="893"/>
      <c r="BA243" s="893"/>
      <c r="BB243" s="893"/>
      <c r="BC243" s="893"/>
      <c r="BD243" s="893"/>
      <c r="BE243" s="893"/>
      <c r="BF243" s="893"/>
      <c r="BG243" s="893"/>
      <c r="BH243" s="893"/>
      <c r="BI243" s="893"/>
      <c r="BJ243" s="893"/>
      <c r="BK243" s="893"/>
      <c r="BL243" s="893"/>
    </row>
    <row r="244" spans="4:64" s="892" customFormat="1" ht="12.75" customHeight="1">
      <c r="D244" s="4"/>
      <c r="E244" s="893"/>
      <c r="F244" s="893"/>
      <c r="G244" s="893"/>
      <c r="H244" s="893"/>
      <c r="I244" s="893"/>
      <c r="J244" s="893"/>
      <c r="K244" s="893"/>
      <c r="L244" s="893"/>
      <c r="M244" s="893"/>
      <c r="N244" s="893"/>
      <c r="O244" s="893"/>
      <c r="P244" s="893"/>
      <c r="Q244" s="893"/>
      <c r="R244" s="893"/>
      <c r="S244" s="893"/>
      <c r="T244" s="893"/>
      <c r="U244" s="893"/>
      <c r="V244" s="893"/>
      <c r="W244" s="893"/>
      <c r="X244" s="893"/>
      <c r="Y244" s="893"/>
      <c r="Z244" s="893"/>
      <c r="AA244" s="893"/>
      <c r="AB244" s="893"/>
      <c r="AC244" s="893"/>
      <c r="AD244" s="893"/>
      <c r="AE244" s="893"/>
      <c r="AF244" s="893"/>
      <c r="AG244" s="893"/>
      <c r="AH244" s="893"/>
      <c r="AI244" s="893"/>
      <c r="AJ244" s="893"/>
      <c r="AK244" s="893"/>
      <c r="AL244" s="893"/>
      <c r="AM244" s="893"/>
      <c r="AN244" s="893"/>
      <c r="AO244" s="893"/>
      <c r="AP244" s="893"/>
      <c r="AQ244" s="893"/>
      <c r="AR244" s="893"/>
      <c r="AS244" s="893"/>
      <c r="AT244" s="893"/>
      <c r="AU244" s="893"/>
      <c r="AV244" s="893"/>
      <c r="AW244" s="893"/>
      <c r="AX244" s="893"/>
      <c r="AY244" s="893"/>
      <c r="AZ244" s="893"/>
      <c r="BA244" s="893"/>
      <c r="BB244" s="893"/>
      <c r="BC244" s="893"/>
      <c r="BD244" s="893"/>
      <c r="BE244" s="893"/>
      <c r="BF244" s="893"/>
      <c r="BG244" s="893"/>
      <c r="BH244" s="893"/>
      <c r="BI244" s="893"/>
      <c r="BJ244" s="893"/>
      <c r="BK244" s="893"/>
      <c r="BL244" s="893"/>
    </row>
    <row r="245" spans="4:64" s="892" customFormat="1" ht="12.75" customHeight="1">
      <c r="D245" s="4"/>
      <c r="E245" s="893"/>
      <c r="F245" s="893"/>
      <c r="G245" s="893"/>
      <c r="H245" s="893"/>
      <c r="I245" s="893"/>
      <c r="J245" s="893"/>
      <c r="K245" s="893"/>
      <c r="L245" s="893"/>
      <c r="M245" s="893"/>
      <c r="N245" s="893"/>
      <c r="O245" s="893"/>
      <c r="P245" s="893"/>
      <c r="Q245" s="893"/>
      <c r="R245" s="893"/>
      <c r="S245" s="893"/>
      <c r="T245" s="893"/>
      <c r="U245" s="893"/>
      <c r="V245" s="893"/>
      <c r="W245" s="893"/>
      <c r="X245" s="893"/>
      <c r="Y245" s="893"/>
      <c r="Z245" s="893"/>
      <c r="AA245" s="893"/>
      <c r="AB245" s="893"/>
      <c r="AC245" s="893"/>
      <c r="AD245" s="893"/>
      <c r="AE245" s="893"/>
      <c r="AF245" s="893"/>
      <c r="AG245" s="893"/>
      <c r="AH245" s="893"/>
      <c r="AI245" s="893"/>
      <c r="AJ245" s="893"/>
      <c r="AK245" s="893"/>
      <c r="AL245" s="893"/>
      <c r="AM245" s="893"/>
      <c r="AN245" s="893"/>
      <c r="AO245" s="893"/>
      <c r="AP245" s="893"/>
      <c r="AQ245" s="893"/>
      <c r="AR245" s="893"/>
      <c r="AS245" s="893"/>
      <c r="AT245" s="893"/>
      <c r="AU245" s="893"/>
      <c r="AV245" s="893"/>
      <c r="AW245" s="893"/>
      <c r="AX245" s="893"/>
      <c r="AY245" s="893"/>
      <c r="AZ245" s="893"/>
      <c r="BA245" s="893"/>
      <c r="BB245" s="893"/>
      <c r="BC245" s="893"/>
      <c r="BD245" s="893"/>
      <c r="BE245" s="893"/>
      <c r="BF245" s="893"/>
      <c r="BG245" s="893"/>
      <c r="BH245" s="893"/>
      <c r="BI245" s="893"/>
      <c r="BJ245" s="893"/>
      <c r="BK245" s="893"/>
      <c r="BL245" s="893"/>
    </row>
    <row r="246" spans="4:64" s="892" customFormat="1" ht="12.75" customHeight="1">
      <c r="D246" s="4"/>
      <c r="E246" s="893"/>
      <c r="F246" s="893"/>
      <c r="G246" s="893"/>
      <c r="H246" s="893"/>
      <c r="I246" s="893"/>
      <c r="J246" s="893"/>
      <c r="K246" s="893"/>
      <c r="L246" s="893"/>
      <c r="M246" s="893"/>
      <c r="N246" s="893"/>
      <c r="O246" s="893"/>
      <c r="P246" s="893"/>
      <c r="Q246" s="893"/>
      <c r="R246" s="893"/>
      <c r="S246" s="893"/>
      <c r="T246" s="893"/>
      <c r="U246" s="893"/>
      <c r="V246" s="893"/>
      <c r="W246" s="893"/>
      <c r="X246" s="893"/>
      <c r="Y246" s="893"/>
      <c r="Z246" s="893"/>
      <c r="AA246" s="893"/>
      <c r="AB246" s="893"/>
      <c r="AC246" s="893"/>
      <c r="AD246" s="893"/>
      <c r="AE246" s="893"/>
      <c r="AF246" s="893"/>
      <c r="AG246" s="893"/>
      <c r="AH246" s="893"/>
      <c r="AI246" s="893"/>
      <c r="AJ246" s="893"/>
      <c r="AK246" s="893"/>
      <c r="AL246" s="893"/>
      <c r="AM246" s="893"/>
      <c r="AN246" s="893"/>
      <c r="AO246" s="893"/>
      <c r="AP246" s="893"/>
      <c r="AQ246" s="893"/>
      <c r="AR246" s="893"/>
      <c r="AS246" s="893"/>
      <c r="AT246" s="893"/>
      <c r="AU246" s="893"/>
      <c r="AV246" s="893"/>
      <c r="AW246" s="893"/>
      <c r="AX246" s="893"/>
      <c r="AY246" s="893"/>
      <c r="AZ246" s="893"/>
      <c r="BA246" s="893"/>
      <c r="BB246" s="893"/>
      <c r="BC246" s="893"/>
      <c r="BD246" s="893"/>
      <c r="BE246" s="893"/>
      <c r="BF246" s="893"/>
      <c r="BG246" s="893"/>
      <c r="BH246" s="893"/>
      <c r="BI246" s="893"/>
      <c r="BJ246" s="893"/>
      <c r="BK246" s="893"/>
      <c r="BL246" s="893"/>
    </row>
    <row r="247" spans="4:64" s="892" customFormat="1" ht="12.75" customHeight="1">
      <c r="D247" s="4"/>
      <c r="E247" s="893"/>
      <c r="F247" s="893"/>
      <c r="G247" s="893"/>
      <c r="H247" s="893"/>
      <c r="I247" s="893"/>
      <c r="J247" s="893"/>
      <c r="K247" s="893"/>
      <c r="L247" s="893"/>
      <c r="M247" s="893"/>
      <c r="N247" s="893"/>
      <c r="O247" s="893"/>
      <c r="P247" s="893"/>
      <c r="Q247" s="893"/>
      <c r="R247" s="893"/>
      <c r="S247" s="893"/>
      <c r="T247" s="893"/>
      <c r="U247" s="893"/>
      <c r="V247" s="893"/>
      <c r="W247" s="893"/>
      <c r="X247" s="893"/>
      <c r="Y247" s="893"/>
      <c r="Z247" s="893"/>
      <c r="AA247" s="893"/>
      <c r="AB247" s="893"/>
      <c r="AC247" s="893"/>
      <c r="AD247" s="893"/>
      <c r="AE247" s="893"/>
      <c r="AF247" s="893"/>
      <c r="AG247" s="893"/>
      <c r="AH247" s="893"/>
      <c r="AI247" s="893"/>
      <c r="AJ247" s="893"/>
      <c r="AK247" s="893"/>
      <c r="AL247" s="893"/>
      <c r="AM247" s="893"/>
      <c r="AN247" s="893"/>
      <c r="AO247" s="893"/>
      <c r="AP247" s="893"/>
      <c r="AQ247" s="893"/>
      <c r="AR247" s="893"/>
      <c r="AS247" s="893"/>
      <c r="AT247" s="893"/>
      <c r="AU247" s="893"/>
      <c r="AV247" s="893"/>
      <c r="AW247" s="893"/>
      <c r="AX247" s="893"/>
      <c r="AY247" s="893"/>
      <c r="AZ247" s="893"/>
      <c r="BA247" s="893"/>
      <c r="BB247" s="893"/>
      <c r="BC247" s="893"/>
      <c r="BD247" s="893"/>
      <c r="BE247" s="893"/>
      <c r="BF247" s="893"/>
      <c r="BG247" s="893"/>
      <c r="BH247" s="893"/>
      <c r="BI247" s="893"/>
      <c r="BJ247" s="893"/>
      <c r="BK247" s="893"/>
      <c r="BL247" s="893"/>
    </row>
    <row r="248" spans="4:64" s="892" customFormat="1" ht="12.75" customHeight="1">
      <c r="D248" s="4"/>
      <c r="E248" s="893"/>
      <c r="F248" s="893"/>
      <c r="G248" s="893"/>
      <c r="H248" s="893"/>
      <c r="I248" s="893"/>
      <c r="J248" s="893"/>
      <c r="K248" s="893"/>
      <c r="L248" s="893"/>
      <c r="M248" s="893"/>
      <c r="N248" s="893"/>
      <c r="O248" s="893"/>
      <c r="P248" s="893"/>
      <c r="Q248" s="893"/>
      <c r="R248" s="893"/>
      <c r="S248" s="893"/>
      <c r="T248" s="893"/>
      <c r="U248" s="893"/>
      <c r="V248" s="893"/>
      <c r="W248" s="893"/>
      <c r="X248" s="893"/>
      <c r="Y248" s="893"/>
      <c r="Z248" s="893"/>
      <c r="AA248" s="893"/>
      <c r="AB248" s="893"/>
      <c r="AC248" s="893"/>
      <c r="AD248" s="893"/>
      <c r="AE248" s="893"/>
      <c r="AF248" s="893"/>
      <c r="AG248" s="893"/>
      <c r="AH248" s="893"/>
      <c r="AI248" s="893"/>
      <c r="AJ248" s="893"/>
      <c r="AK248" s="893"/>
      <c r="AL248" s="893"/>
      <c r="AM248" s="893"/>
      <c r="AN248" s="893"/>
      <c r="AO248" s="893"/>
      <c r="AP248" s="893"/>
      <c r="AQ248" s="893"/>
      <c r="AR248" s="893"/>
      <c r="AS248" s="893"/>
      <c r="AT248" s="893"/>
      <c r="AU248" s="893"/>
      <c r="AV248" s="893"/>
      <c r="AW248" s="893"/>
      <c r="AX248" s="893"/>
      <c r="AY248" s="893"/>
      <c r="AZ248" s="893"/>
      <c r="BA248" s="893"/>
      <c r="BB248" s="893"/>
      <c r="BC248" s="893"/>
      <c r="BD248" s="893"/>
      <c r="BE248" s="893"/>
      <c r="BF248" s="893"/>
      <c r="BG248" s="893"/>
      <c r="BH248" s="893"/>
      <c r="BI248" s="893"/>
      <c r="BJ248" s="893"/>
      <c r="BK248" s="893"/>
      <c r="BL248" s="893"/>
    </row>
    <row r="249" spans="4:64" s="892" customFormat="1" ht="11.1" customHeight="1">
      <c r="D249" s="4"/>
      <c r="E249" s="893"/>
      <c r="F249" s="893"/>
      <c r="G249" s="893"/>
      <c r="H249" s="893"/>
      <c r="I249" s="893"/>
      <c r="J249" s="893"/>
      <c r="K249" s="893"/>
      <c r="L249" s="893"/>
      <c r="M249" s="893"/>
      <c r="N249" s="893"/>
      <c r="O249" s="893"/>
      <c r="P249" s="893"/>
      <c r="Q249" s="893"/>
      <c r="R249" s="893"/>
      <c r="S249" s="893"/>
      <c r="T249" s="893"/>
      <c r="U249" s="893"/>
      <c r="V249" s="893"/>
      <c r="W249" s="893"/>
      <c r="X249" s="893"/>
      <c r="Y249" s="893"/>
      <c r="Z249" s="893"/>
      <c r="AA249" s="893"/>
      <c r="AB249" s="893"/>
      <c r="AC249" s="893"/>
      <c r="AD249" s="893"/>
      <c r="AE249" s="893"/>
      <c r="AF249" s="893"/>
      <c r="AG249" s="893"/>
      <c r="AH249" s="893"/>
      <c r="AI249" s="893"/>
      <c r="AJ249" s="893"/>
      <c r="AK249" s="893"/>
      <c r="AL249" s="893"/>
      <c r="AM249" s="893"/>
      <c r="AN249" s="893"/>
      <c r="AO249" s="893"/>
      <c r="AP249" s="893"/>
      <c r="AQ249" s="893"/>
      <c r="AR249" s="893"/>
      <c r="AS249" s="893"/>
      <c r="AT249" s="893"/>
      <c r="AU249" s="893"/>
      <c r="AV249" s="893"/>
      <c r="AW249" s="893"/>
      <c r="AX249" s="893"/>
      <c r="AY249" s="893"/>
      <c r="AZ249" s="893"/>
      <c r="BA249" s="893"/>
      <c r="BB249" s="893"/>
      <c r="BC249" s="893"/>
      <c r="BD249" s="893"/>
      <c r="BE249" s="893"/>
      <c r="BF249" s="893"/>
      <c r="BG249" s="893"/>
      <c r="BH249" s="893"/>
      <c r="BI249" s="893"/>
      <c r="BJ249" s="893"/>
      <c r="BK249" s="893"/>
      <c r="BL249" s="893"/>
    </row>
    <row r="250" spans="4:64" s="892" customFormat="1" ht="12.75" customHeight="1">
      <c r="D250" s="4"/>
      <c r="E250" s="893"/>
      <c r="F250" s="893"/>
      <c r="G250" s="893"/>
      <c r="H250" s="893"/>
      <c r="I250" s="893"/>
      <c r="J250" s="893"/>
      <c r="K250" s="893"/>
      <c r="L250" s="893"/>
      <c r="M250" s="893"/>
      <c r="N250" s="893"/>
      <c r="O250" s="893"/>
      <c r="P250" s="893"/>
      <c r="Q250" s="893"/>
      <c r="R250" s="893"/>
      <c r="S250" s="893"/>
      <c r="T250" s="893"/>
      <c r="U250" s="893"/>
      <c r="V250" s="893"/>
      <c r="W250" s="893"/>
      <c r="X250" s="893"/>
      <c r="Y250" s="893"/>
      <c r="Z250" s="893"/>
      <c r="AA250" s="893"/>
      <c r="AB250" s="893"/>
      <c r="AC250" s="893"/>
      <c r="AD250" s="893"/>
      <c r="AE250" s="893"/>
      <c r="AF250" s="893"/>
      <c r="AG250" s="893"/>
      <c r="AH250" s="893"/>
      <c r="AI250" s="893"/>
      <c r="AJ250" s="893"/>
      <c r="AK250" s="893"/>
      <c r="AL250" s="893"/>
      <c r="AM250" s="893"/>
      <c r="AN250" s="893"/>
      <c r="AO250" s="893"/>
      <c r="AP250" s="893"/>
      <c r="AQ250" s="893"/>
      <c r="AR250" s="893"/>
      <c r="AS250" s="893"/>
      <c r="AT250" s="893"/>
      <c r="AU250" s="893"/>
      <c r="AV250" s="893"/>
      <c r="AW250" s="893"/>
      <c r="AX250" s="893"/>
      <c r="AY250" s="893"/>
      <c r="AZ250" s="893"/>
      <c r="BA250" s="893"/>
      <c r="BB250" s="893"/>
      <c r="BC250" s="893"/>
      <c r="BD250" s="893"/>
      <c r="BE250" s="893"/>
      <c r="BF250" s="893"/>
      <c r="BG250" s="893"/>
      <c r="BH250" s="893"/>
      <c r="BI250" s="893"/>
      <c r="BJ250" s="893"/>
      <c r="BK250" s="893"/>
      <c r="BL250" s="893"/>
    </row>
    <row r="251" spans="4:64" s="892" customFormat="1" ht="12.75" customHeight="1">
      <c r="D251" s="4"/>
      <c r="E251" s="893"/>
      <c r="F251" s="893"/>
      <c r="G251" s="893"/>
      <c r="H251" s="893"/>
      <c r="I251" s="893"/>
      <c r="J251" s="893"/>
      <c r="K251" s="893"/>
      <c r="L251" s="893"/>
      <c r="M251" s="893"/>
      <c r="N251" s="893"/>
      <c r="O251" s="893"/>
      <c r="P251" s="893"/>
      <c r="Q251" s="893"/>
      <c r="R251" s="893"/>
      <c r="S251" s="893"/>
      <c r="T251" s="893"/>
      <c r="U251" s="893"/>
      <c r="V251" s="893"/>
      <c r="W251" s="893"/>
      <c r="X251" s="893"/>
      <c r="Y251" s="893"/>
      <c r="Z251" s="893"/>
      <c r="AA251" s="893"/>
      <c r="AB251" s="893"/>
      <c r="AC251" s="893"/>
      <c r="AD251" s="893"/>
      <c r="AE251" s="893"/>
      <c r="AF251" s="893"/>
      <c r="AG251" s="893"/>
      <c r="AH251" s="893"/>
      <c r="AI251" s="893"/>
      <c r="AJ251" s="893"/>
      <c r="AK251" s="893"/>
      <c r="AL251" s="893"/>
      <c r="AM251" s="893"/>
      <c r="AN251" s="893"/>
      <c r="AO251" s="893"/>
      <c r="AP251" s="893"/>
      <c r="AQ251" s="893"/>
      <c r="AR251" s="893"/>
      <c r="AS251" s="893"/>
      <c r="AT251" s="893"/>
      <c r="AU251" s="893"/>
      <c r="AV251" s="893"/>
      <c r="AW251" s="893"/>
      <c r="AX251" s="893"/>
      <c r="AY251" s="893"/>
      <c r="AZ251" s="893"/>
      <c r="BA251" s="893"/>
      <c r="BB251" s="893"/>
      <c r="BC251" s="893"/>
      <c r="BD251" s="893"/>
      <c r="BE251" s="893"/>
      <c r="BF251" s="893"/>
      <c r="BG251" s="893"/>
      <c r="BH251" s="893"/>
      <c r="BI251" s="893"/>
      <c r="BJ251" s="893"/>
      <c r="BK251" s="893"/>
      <c r="BL251" s="893"/>
    </row>
    <row r="252" spans="4:64" s="892" customFormat="1" ht="12.75" customHeight="1">
      <c r="D252" s="4"/>
      <c r="E252" s="893"/>
      <c r="F252" s="893"/>
      <c r="G252" s="893"/>
      <c r="H252" s="893"/>
      <c r="I252" s="893"/>
      <c r="J252" s="893"/>
      <c r="K252" s="893"/>
      <c r="L252" s="893"/>
      <c r="M252" s="893"/>
      <c r="N252" s="893"/>
      <c r="O252" s="893"/>
      <c r="P252" s="893"/>
      <c r="Q252" s="893"/>
      <c r="R252" s="893"/>
      <c r="S252" s="893"/>
      <c r="T252" s="893"/>
      <c r="U252" s="893"/>
      <c r="V252" s="893"/>
      <c r="W252" s="893"/>
      <c r="X252" s="893"/>
      <c r="Y252" s="893"/>
      <c r="Z252" s="893"/>
      <c r="AA252" s="893"/>
      <c r="AB252" s="893"/>
      <c r="AC252" s="893"/>
      <c r="AD252" s="893"/>
      <c r="AE252" s="893"/>
      <c r="AF252" s="893"/>
      <c r="AG252" s="893"/>
      <c r="AH252" s="893"/>
      <c r="AI252" s="893"/>
      <c r="AJ252" s="893"/>
      <c r="AK252" s="893"/>
      <c r="AL252" s="893"/>
      <c r="AM252" s="893"/>
      <c r="AN252" s="893"/>
      <c r="AO252" s="893"/>
      <c r="AP252" s="893"/>
      <c r="AQ252" s="893"/>
      <c r="AR252" s="893"/>
      <c r="AS252" s="893"/>
      <c r="AT252" s="893"/>
      <c r="AU252" s="893"/>
      <c r="AV252" s="893"/>
      <c r="AW252" s="893"/>
      <c r="AX252" s="893"/>
      <c r="AY252" s="893"/>
      <c r="AZ252" s="893"/>
      <c r="BA252" s="893"/>
      <c r="BB252" s="893"/>
      <c r="BC252" s="893"/>
      <c r="BD252" s="893"/>
      <c r="BE252" s="893"/>
      <c r="BF252" s="893"/>
      <c r="BG252" s="893"/>
      <c r="BH252" s="893"/>
      <c r="BI252" s="893"/>
      <c r="BJ252" s="893"/>
      <c r="BK252" s="893"/>
      <c r="BL252" s="893"/>
    </row>
    <row r="253" spans="4:64" s="892" customFormat="1" ht="12.75" customHeight="1">
      <c r="D253" s="4"/>
      <c r="E253" s="893"/>
      <c r="F253" s="893"/>
      <c r="G253" s="893"/>
      <c r="H253" s="893"/>
      <c r="I253" s="893"/>
      <c r="J253" s="893"/>
      <c r="K253" s="893"/>
      <c r="L253" s="893"/>
      <c r="M253" s="893"/>
      <c r="N253" s="893"/>
      <c r="O253" s="893"/>
      <c r="P253" s="893"/>
      <c r="Q253" s="893"/>
      <c r="R253" s="893"/>
      <c r="S253" s="893"/>
      <c r="T253" s="893"/>
      <c r="U253" s="893"/>
      <c r="V253" s="893"/>
      <c r="W253" s="893"/>
      <c r="X253" s="893"/>
      <c r="Y253" s="893"/>
      <c r="Z253" s="893"/>
      <c r="AA253" s="893"/>
      <c r="AB253" s="893"/>
      <c r="AC253" s="893"/>
      <c r="AD253" s="893"/>
      <c r="AE253" s="893"/>
      <c r="AF253" s="893"/>
      <c r="AG253" s="893"/>
      <c r="AH253" s="893"/>
      <c r="AI253" s="893"/>
      <c r="AJ253" s="893"/>
      <c r="AK253" s="893"/>
      <c r="AL253" s="893"/>
      <c r="AM253" s="893"/>
      <c r="AN253" s="893"/>
      <c r="AO253" s="893"/>
      <c r="AP253" s="893"/>
      <c r="AQ253" s="893"/>
      <c r="AR253" s="893"/>
      <c r="AS253" s="893"/>
      <c r="AT253" s="893"/>
      <c r="AU253" s="893"/>
      <c r="AV253" s="893"/>
      <c r="AW253" s="893"/>
      <c r="AX253" s="893"/>
      <c r="AY253" s="893"/>
      <c r="AZ253" s="893"/>
      <c r="BA253" s="893"/>
      <c r="BB253" s="893"/>
      <c r="BC253" s="893"/>
      <c r="BD253" s="893"/>
      <c r="BE253" s="893"/>
      <c r="BF253" s="893"/>
      <c r="BG253" s="893"/>
      <c r="BH253" s="893"/>
      <c r="BI253" s="893"/>
      <c r="BJ253" s="893"/>
      <c r="BK253" s="893"/>
      <c r="BL253" s="893"/>
    </row>
    <row r="254" spans="4:64" s="892" customFormat="1" ht="12.75" customHeight="1">
      <c r="D254" s="4"/>
      <c r="E254" s="893"/>
      <c r="F254" s="893"/>
      <c r="G254" s="893"/>
      <c r="H254" s="893"/>
      <c r="I254" s="893"/>
      <c r="J254" s="893"/>
      <c r="K254" s="893"/>
      <c r="L254" s="893"/>
      <c r="M254" s="893"/>
      <c r="N254" s="893"/>
      <c r="O254" s="893"/>
      <c r="P254" s="893"/>
      <c r="Q254" s="893"/>
      <c r="R254" s="893"/>
      <c r="S254" s="893"/>
      <c r="T254" s="893"/>
      <c r="U254" s="893"/>
      <c r="V254" s="893"/>
      <c r="W254" s="893"/>
      <c r="X254" s="893"/>
      <c r="Y254" s="893"/>
      <c r="Z254" s="893"/>
      <c r="AA254" s="893"/>
      <c r="AB254" s="893"/>
      <c r="AC254" s="893"/>
      <c r="AD254" s="893"/>
      <c r="AE254" s="893"/>
      <c r="AF254" s="893"/>
      <c r="AG254" s="893"/>
      <c r="AH254" s="893"/>
      <c r="AI254" s="893"/>
      <c r="AJ254" s="893"/>
      <c r="AK254" s="893"/>
      <c r="AL254" s="893"/>
      <c r="AM254" s="893"/>
      <c r="AN254" s="893"/>
      <c r="AO254" s="893"/>
      <c r="AP254" s="893"/>
      <c r="AQ254" s="893"/>
      <c r="AR254" s="893"/>
      <c r="AS254" s="893"/>
      <c r="AT254" s="893"/>
      <c r="AU254" s="893"/>
      <c r="AV254" s="893"/>
      <c r="AW254" s="893"/>
      <c r="AX254" s="893"/>
      <c r="AY254" s="893"/>
      <c r="AZ254" s="893"/>
      <c r="BA254" s="893"/>
      <c r="BB254" s="893"/>
      <c r="BC254" s="893"/>
      <c r="BD254" s="893"/>
      <c r="BE254" s="893"/>
      <c r="BF254" s="893"/>
      <c r="BG254" s="893"/>
      <c r="BH254" s="893"/>
      <c r="BI254" s="893"/>
      <c r="BJ254" s="893"/>
      <c r="BK254" s="893"/>
      <c r="BL254" s="893"/>
    </row>
    <row r="255" spans="4:64" s="892" customFormat="1" ht="11.1" customHeight="1">
      <c r="D255" s="4"/>
      <c r="E255" s="893"/>
      <c r="F255" s="893"/>
      <c r="G255" s="893"/>
      <c r="H255" s="893"/>
      <c r="I255" s="893"/>
      <c r="J255" s="893"/>
      <c r="K255" s="893"/>
      <c r="L255" s="893"/>
      <c r="M255" s="893"/>
      <c r="N255" s="893"/>
      <c r="O255" s="893"/>
      <c r="P255" s="893"/>
      <c r="Q255" s="893"/>
      <c r="R255" s="893"/>
      <c r="S255" s="893"/>
      <c r="T255" s="893"/>
      <c r="U255" s="893"/>
      <c r="V255" s="893"/>
      <c r="W255" s="893"/>
      <c r="X255" s="893"/>
      <c r="Y255" s="893"/>
      <c r="Z255" s="893"/>
      <c r="AA255" s="893"/>
      <c r="AB255" s="893"/>
      <c r="AC255" s="893"/>
      <c r="AD255" s="893"/>
      <c r="AE255" s="893"/>
      <c r="AF255" s="893"/>
      <c r="AG255" s="893"/>
      <c r="AH255" s="893"/>
      <c r="AI255" s="893"/>
      <c r="AJ255" s="893"/>
      <c r="AK255" s="893"/>
      <c r="AL255" s="893"/>
      <c r="AM255" s="893"/>
      <c r="AN255" s="893"/>
      <c r="AO255" s="893"/>
      <c r="AP255" s="893"/>
      <c r="AQ255" s="893"/>
      <c r="AR255" s="893"/>
      <c r="AS255" s="893"/>
      <c r="AT255" s="893"/>
      <c r="AU255" s="893"/>
      <c r="AV255" s="893"/>
      <c r="AW255" s="893"/>
      <c r="AX255" s="893"/>
      <c r="AY255" s="893"/>
      <c r="AZ255" s="893"/>
      <c r="BA255" s="893"/>
      <c r="BB255" s="893"/>
      <c r="BC255" s="893"/>
      <c r="BD255" s="893"/>
      <c r="BE255" s="893"/>
      <c r="BF255" s="893"/>
      <c r="BG255" s="893"/>
      <c r="BH255" s="893"/>
      <c r="BI255" s="893"/>
      <c r="BJ255" s="893"/>
      <c r="BK255" s="893"/>
      <c r="BL255" s="893"/>
    </row>
    <row r="256" spans="4:64" s="892" customFormat="1" ht="12.75" customHeight="1">
      <c r="D256" s="4"/>
      <c r="E256" s="893"/>
      <c r="F256" s="893"/>
      <c r="G256" s="893"/>
      <c r="H256" s="893"/>
      <c r="I256" s="893"/>
      <c r="J256" s="893"/>
      <c r="K256" s="893"/>
      <c r="L256" s="893"/>
      <c r="M256" s="893"/>
      <c r="N256" s="893"/>
      <c r="O256" s="893"/>
      <c r="P256" s="893"/>
      <c r="Q256" s="893"/>
      <c r="R256" s="893"/>
      <c r="S256" s="893"/>
      <c r="T256" s="893"/>
      <c r="U256" s="893"/>
      <c r="V256" s="893"/>
      <c r="W256" s="893"/>
      <c r="X256" s="893"/>
      <c r="Y256" s="893"/>
      <c r="Z256" s="893"/>
      <c r="AA256" s="893"/>
      <c r="AB256" s="893"/>
      <c r="AC256" s="893"/>
      <c r="AD256" s="893"/>
      <c r="AE256" s="893"/>
      <c r="AF256" s="893"/>
      <c r="AG256" s="893"/>
      <c r="AH256" s="893"/>
      <c r="AI256" s="893"/>
      <c r="AJ256" s="893"/>
      <c r="AK256" s="893"/>
      <c r="AL256" s="893"/>
      <c r="AM256" s="893"/>
      <c r="AN256" s="893"/>
      <c r="AO256" s="893"/>
      <c r="AP256" s="893"/>
      <c r="AQ256" s="893"/>
      <c r="AR256" s="893"/>
      <c r="AS256" s="893"/>
      <c r="AT256" s="893"/>
      <c r="AU256" s="893"/>
      <c r="AV256" s="893"/>
      <c r="AW256" s="893"/>
      <c r="AX256" s="893"/>
      <c r="AY256" s="893"/>
      <c r="AZ256" s="893"/>
      <c r="BA256" s="893"/>
      <c r="BB256" s="893"/>
      <c r="BC256" s="893"/>
      <c r="BD256" s="893"/>
      <c r="BE256" s="893"/>
      <c r="BF256" s="893"/>
      <c r="BG256" s="893"/>
      <c r="BH256" s="893"/>
      <c r="BI256" s="893"/>
      <c r="BJ256" s="893"/>
      <c r="BK256" s="893"/>
      <c r="BL256" s="893"/>
    </row>
    <row r="257" spans="4:64" s="892" customFormat="1" ht="12.75" customHeight="1">
      <c r="D257" s="4"/>
      <c r="E257" s="893"/>
      <c r="F257" s="893"/>
      <c r="G257" s="893"/>
      <c r="H257" s="893"/>
      <c r="I257" s="893"/>
      <c r="J257" s="893"/>
      <c r="K257" s="893"/>
      <c r="L257" s="893"/>
      <c r="M257" s="893"/>
      <c r="N257" s="893"/>
      <c r="O257" s="893"/>
      <c r="P257" s="893"/>
      <c r="Q257" s="893"/>
      <c r="R257" s="893"/>
      <c r="S257" s="893"/>
      <c r="T257" s="893"/>
      <c r="U257" s="893"/>
      <c r="V257" s="893"/>
      <c r="W257" s="893"/>
      <c r="X257" s="893"/>
      <c r="Y257" s="893"/>
      <c r="Z257" s="893"/>
      <c r="AA257" s="893"/>
      <c r="AB257" s="893"/>
      <c r="AC257" s="893"/>
      <c r="AD257" s="893"/>
      <c r="AE257" s="893"/>
      <c r="AF257" s="893"/>
      <c r="AG257" s="893"/>
      <c r="AH257" s="893"/>
      <c r="AI257" s="893"/>
      <c r="AJ257" s="893"/>
      <c r="AK257" s="893"/>
      <c r="AL257" s="893"/>
      <c r="AM257" s="893"/>
      <c r="AN257" s="893"/>
      <c r="AO257" s="893"/>
      <c r="AP257" s="893"/>
      <c r="AQ257" s="893"/>
      <c r="AR257" s="893"/>
      <c r="AS257" s="893"/>
      <c r="AT257" s="893"/>
      <c r="AU257" s="893"/>
      <c r="AV257" s="893"/>
      <c r="AW257" s="893"/>
      <c r="AX257" s="893"/>
      <c r="AY257" s="893"/>
      <c r="AZ257" s="893"/>
      <c r="BA257" s="893"/>
      <c r="BB257" s="893"/>
      <c r="BC257" s="893"/>
      <c r="BD257" s="893"/>
      <c r="BE257" s="893"/>
      <c r="BF257" s="893"/>
      <c r="BG257" s="893"/>
      <c r="BH257" s="893"/>
      <c r="BI257" s="893"/>
      <c r="BJ257" s="893"/>
      <c r="BK257" s="893"/>
      <c r="BL257" s="893"/>
    </row>
    <row r="258" spans="4:64" s="892" customFormat="1" ht="12.75" customHeight="1">
      <c r="D258" s="4"/>
      <c r="E258" s="893"/>
      <c r="F258" s="893"/>
      <c r="G258" s="893"/>
      <c r="H258" s="893"/>
      <c r="I258" s="893"/>
      <c r="J258" s="893"/>
      <c r="K258" s="893"/>
      <c r="L258" s="893"/>
      <c r="M258" s="893"/>
      <c r="N258" s="893"/>
      <c r="O258" s="893"/>
      <c r="P258" s="893"/>
      <c r="Q258" s="893"/>
      <c r="R258" s="893"/>
      <c r="S258" s="893"/>
      <c r="T258" s="893"/>
      <c r="U258" s="893"/>
      <c r="V258" s="893"/>
      <c r="W258" s="893"/>
      <c r="X258" s="893"/>
      <c r="Y258" s="893"/>
      <c r="Z258" s="893"/>
      <c r="AA258" s="893"/>
      <c r="AB258" s="893"/>
      <c r="AC258" s="893"/>
      <c r="AD258" s="893"/>
      <c r="AE258" s="893"/>
      <c r="AF258" s="893"/>
      <c r="AG258" s="893"/>
      <c r="AH258" s="893"/>
      <c r="AI258" s="893"/>
      <c r="AJ258" s="893"/>
      <c r="AK258" s="893"/>
      <c r="AL258" s="893"/>
      <c r="AM258" s="893"/>
      <c r="AN258" s="893"/>
      <c r="AO258" s="893"/>
      <c r="AP258" s="893"/>
      <c r="AQ258" s="893"/>
      <c r="AR258" s="893"/>
      <c r="AS258" s="893"/>
      <c r="AT258" s="893"/>
      <c r="AU258" s="893"/>
      <c r="AV258" s="893"/>
      <c r="AW258" s="893"/>
      <c r="AX258" s="893"/>
      <c r="AY258" s="893"/>
      <c r="AZ258" s="893"/>
      <c r="BA258" s="893"/>
      <c r="BB258" s="893"/>
      <c r="BC258" s="893"/>
      <c r="BD258" s="893"/>
      <c r="BE258" s="893"/>
      <c r="BF258" s="893"/>
      <c r="BG258" s="893"/>
      <c r="BH258" s="893"/>
      <c r="BI258" s="893"/>
      <c r="BJ258" s="893"/>
      <c r="BK258" s="893"/>
      <c r="BL258" s="893"/>
    </row>
    <row r="259" spans="4:64" s="892" customFormat="1" ht="12.75" customHeight="1">
      <c r="D259" s="4"/>
      <c r="E259" s="893"/>
      <c r="F259" s="893"/>
      <c r="G259" s="893"/>
      <c r="H259" s="893"/>
      <c r="I259" s="893"/>
      <c r="J259" s="893"/>
      <c r="K259" s="893"/>
      <c r="L259" s="893"/>
      <c r="M259" s="893"/>
      <c r="N259" s="893"/>
      <c r="O259" s="893"/>
      <c r="P259" s="893"/>
      <c r="Q259" s="893"/>
      <c r="R259" s="893"/>
      <c r="S259" s="893"/>
      <c r="T259" s="893"/>
      <c r="U259" s="893"/>
      <c r="V259" s="893"/>
      <c r="W259" s="893"/>
      <c r="X259" s="893"/>
      <c r="Y259" s="893"/>
      <c r="Z259" s="893"/>
      <c r="AA259" s="893"/>
      <c r="AB259" s="893"/>
      <c r="AC259" s="893"/>
      <c r="AD259" s="893"/>
      <c r="AE259" s="893"/>
      <c r="AF259" s="893"/>
      <c r="AG259" s="893"/>
      <c r="AH259" s="893"/>
      <c r="AI259" s="893"/>
      <c r="AJ259" s="893"/>
      <c r="AK259" s="893"/>
      <c r="AL259" s="893"/>
      <c r="AM259" s="893"/>
      <c r="AN259" s="893"/>
      <c r="AO259" s="893"/>
      <c r="AP259" s="893"/>
      <c r="AQ259" s="893"/>
      <c r="AR259" s="893"/>
      <c r="AS259" s="893"/>
      <c r="AT259" s="893"/>
      <c r="AU259" s="893"/>
      <c r="AV259" s="893"/>
      <c r="AW259" s="893"/>
      <c r="AX259" s="893"/>
      <c r="AY259" s="893"/>
      <c r="AZ259" s="893"/>
      <c r="BA259" s="893"/>
      <c r="BB259" s="893"/>
      <c r="BC259" s="893"/>
      <c r="BD259" s="893"/>
      <c r="BE259" s="893"/>
      <c r="BF259" s="893"/>
      <c r="BG259" s="893"/>
      <c r="BH259" s="893"/>
      <c r="BI259" s="893"/>
      <c r="BJ259" s="893"/>
      <c r="BK259" s="893"/>
      <c r="BL259" s="893"/>
    </row>
    <row r="260" spans="4:64" s="892" customFormat="1" ht="12.75" customHeight="1">
      <c r="D260" s="4"/>
      <c r="E260" s="893"/>
      <c r="F260" s="893"/>
      <c r="G260" s="893"/>
      <c r="H260" s="893"/>
      <c r="I260" s="893"/>
      <c r="J260" s="893"/>
      <c r="K260" s="893"/>
      <c r="L260" s="893"/>
      <c r="M260" s="893"/>
      <c r="N260" s="893"/>
      <c r="O260" s="893"/>
      <c r="P260" s="893"/>
      <c r="Q260" s="893"/>
      <c r="R260" s="893"/>
      <c r="S260" s="893"/>
      <c r="T260" s="893"/>
      <c r="U260" s="893"/>
      <c r="V260" s="893"/>
      <c r="W260" s="893"/>
      <c r="X260" s="893"/>
      <c r="Y260" s="893"/>
      <c r="Z260" s="893"/>
      <c r="AA260" s="893"/>
      <c r="AB260" s="893"/>
      <c r="AC260" s="893"/>
      <c r="AD260" s="893"/>
      <c r="AE260" s="893"/>
      <c r="AF260" s="893"/>
      <c r="AG260" s="893"/>
      <c r="AH260" s="893"/>
      <c r="AI260" s="893"/>
      <c r="AJ260" s="893"/>
      <c r="AK260" s="893"/>
      <c r="AL260" s="893"/>
      <c r="AM260" s="893"/>
      <c r="AN260" s="893"/>
      <c r="AO260" s="893"/>
      <c r="AP260" s="893"/>
      <c r="AQ260" s="893"/>
      <c r="AR260" s="893"/>
      <c r="AS260" s="893"/>
      <c r="AT260" s="893"/>
      <c r="AU260" s="893"/>
      <c r="AV260" s="893"/>
      <c r="AW260" s="893"/>
      <c r="AX260" s="893"/>
      <c r="AY260" s="893"/>
      <c r="AZ260" s="893"/>
      <c r="BA260" s="893"/>
      <c r="BB260" s="893"/>
      <c r="BC260" s="893"/>
      <c r="BD260" s="893"/>
      <c r="BE260" s="893"/>
      <c r="BF260" s="893"/>
      <c r="BG260" s="893"/>
      <c r="BH260" s="893"/>
      <c r="BI260" s="893"/>
      <c r="BJ260" s="893"/>
      <c r="BK260" s="893"/>
      <c r="BL260" s="893"/>
    </row>
    <row r="261" spans="4:64" s="892" customFormat="1" ht="11.1" customHeight="1">
      <c r="D261" s="4"/>
      <c r="E261" s="893"/>
      <c r="F261" s="893"/>
      <c r="G261" s="893"/>
      <c r="H261" s="893"/>
      <c r="I261" s="893"/>
      <c r="J261" s="893"/>
      <c r="K261" s="893"/>
      <c r="L261" s="893"/>
      <c r="M261" s="893"/>
      <c r="N261" s="893"/>
      <c r="O261" s="893"/>
      <c r="P261" s="893"/>
      <c r="Q261" s="893"/>
      <c r="R261" s="893"/>
      <c r="S261" s="893"/>
      <c r="T261" s="893"/>
      <c r="U261" s="893"/>
      <c r="V261" s="893"/>
      <c r="W261" s="893"/>
      <c r="X261" s="893"/>
      <c r="Y261" s="893"/>
      <c r="Z261" s="893"/>
      <c r="AA261" s="893"/>
      <c r="AB261" s="893"/>
      <c r="AC261" s="893"/>
      <c r="AD261" s="893"/>
      <c r="AE261" s="893"/>
      <c r="AF261" s="893"/>
      <c r="AG261" s="893"/>
      <c r="AH261" s="893"/>
      <c r="AI261" s="893"/>
      <c r="AJ261" s="893"/>
      <c r="AK261" s="893"/>
      <c r="AL261" s="893"/>
      <c r="AM261" s="893"/>
      <c r="AN261" s="893"/>
      <c r="AO261" s="893"/>
      <c r="AP261" s="893"/>
      <c r="AQ261" s="893"/>
      <c r="AR261" s="893"/>
      <c r="AS261" s="893"/>
      <c r="AT261" s="893"/>
      <c r="AU261" s="893"/>
      <c r="AV261" s="893"/>
      <c r="AW261" s="893"/>
      <c r="AX261" s="893"/>
      <c r="AY261" s="893"/>
      <c r="AZ261" s="893"/>
      <c r="BA261" s="893"/>
      <c r="BB261" s="893"/>
      <c r="BC261" s="893"/>
      <c r="BD261" s="893"/>
      <c r="BE261" s="893"/>
      <c r="BF261" s="893"/>
      <c r="BG261" s="893"/>
      <c r="BH261" s="893"/>
      <c r="BI261" s="893"/>
      <c r="BJ261" s="893"/>
      <c r="BK261" s="893"/>
      <c r="BL261" s="893"/>
    </row>
    <row r="262" spans="4:64" s="892" customFormat="1" ht="12.75" customHeight="1">
      <c r="D262" s="4"/>
      <c r="E262" s="893"/>
      <c r="F262" s="893"/>
      <c r="G262" s="893"/>
      <c r="H262" s="893"/>
      <c r="I262" s="893"/>
      <c r="J262" s="893"/>
      <c r="K262" s="893"/>
      <c r="L262" s="893"/>
      <c r="M262" s="893"/>
      <c r="N262" s="893"/>
      <c r="O262" s="893"/>
      <c r="P262" s="893"/>
      <c r="Q262" s="893"/>
      <c r="R262" s="893"/>
      <c r="S262" s="893"/>
      <c r="T262" s="893"/>
      <c r="U262" s="893"/>
      <c r="V262" s="893"/>
      <c r="W262" s="893"/>
      <c r="X262" s="893"/>
      <c r="Y262" s="893"/>
      <c r="Z262" s="893"/>
      <c r="AA262" s="893"/>
      <c r="AB262" s="893"/>
      <c r="AC262" s="893"/>
      <c r="AD262" s="893"/>
      <c r="AE262" s="893"/>
      <c r="AF262" s="893"/>
      <c r="AG262" s="893"/>
      <c r="AH262" s="893"/>
      <c r="AI262" s="893"/>
      <c r="AJ262" s="893"/>
      <c r="AK262" s="893"/>
      <c r="AL262" s="893"/>
      <c r="AM262" s="893"/>
      <c r="AN262" s="893"/>
      <c r="AO262" s="893"/>
      <c r="AP262" s="893"/>
      <c r="AQ262" s="893"/>
      <c r="AR262" s="893"/>
      <c r="AS262" s="893"/>
      <c r="AT262" s="893"/>
      <c r="AU262" s="893"/>
      <c r="AV262" s="893"/>
      <c r="AW262" s="893"/>
      <c r="AX262" s="893"/>
      <c r="AY262" s="893"/>
      <c r="AZ262" s="893"/>
      <c r="BA262" s="893"/>
      <c r="BB262" s="893"/>
      <c r="BC262" s="893"/>
      <c r="BD262" s="893"/>
      <c r="BE262" s="893"/>
      <c r="BF262" s="893"/>
      <c r="BG262" s="893"/>
      <c r="BH262" s="893"/>
      <c r="BI262" s="893"/>
      <c r="BJ262" s="893"/>
      <c r="BK262" s="893"/>
      <c r="BL262" s="893"/>
    </row>
    <row r="263" spans="4:64" s="892" customFormat="1" ht="12.75" customHeight="1">
      <c r="D263" s="4"/>
      <c r="E263" s="893"/>
      <c r="F263" s="893"/>
      <c r="G263" s="893"/>
      <c r="H263" s="893"/>
      <c r="I263" s="893"/>
      <c r="J263" s="893"/>
      <c r="K263" s="893"/>
      <c r="L263" s="893"/>
      <c r="M263" s="893"/>
      <c r="N263" s="893"/>
      <c r="O263" s="893"/>
      <c r="P263" s="893"/>
      <c r="Q263" s="893"/>
      <c r="R263" s="893"/>
      <c r="S263" s="893"/>
      <c r="T263" s="893"/>
      <c r="U263" s="893"/>
      <c r="V263" s="893"/>
      <c r="W263" s="893"/>
      <c r="X263" s="893"/>
      <c r="Y263" s="893"/>
      <c r="Z263" s="893"/>
      <c r="AA263" s="893"/>
      <c r="AB263" s="893"/>
      <c r="AC263" s="893"/>
      <c r="AD263" s="893"/>
      <c r="AE263" s="893"/>
      <c r="AF263" s="893"/>
      <c r="AG263" s="893"/>
      <c r="AH263" s="893"/>
      <c r="AI263" s="893"/>
      <c r="AJ263" s="893"/>
      <c r="AK263" s="893"/>
      <c r="AL263" s="893"/>
      <c r="AM263" s="893"/>
      <c r="AN263" s="893"/>
      <c r="AO263" s="893"/>
      <c r="AP263" s="893"/>
      <c r="AQ263" s="893"/>
      <c r="AR263" s="893"/>
      <c r="AS263" s="893"/>
      <c r="AT263" s="893"/>
      <c r="AU263" s="893"/>
      <c r="AV263" s="893"/>
      <c r="AW263" s="893"/>
      <c r="AX263" s="893"/>
      <c r="AY263" s="893"/>
      <c r="AZ263" s="893"/>
      <c r="BA263" s="893"/>
      <c r="BB263" s="893"/>
      <c r="BC263" s="893"/>
      <c r="BD263" s="893"/>
      <c r="BE263" s="893"/>
      <c r="BF263" s="893"/>
      <c r="BG263" s="893"/>
      <c r="BH263" s="893"/>
      <c r="BI263" s="893"/>
      <c r="BJ263" s="893"/>
      <c r="BK263" s="893"/>
      <c r="BL263" s="893"/>
    </row>
    <row r="264" spans="4:64" s="892" customFormat="1" ht="12.75" customHeight="1">
      <c r="D264" s="4"/>
      <c r="E264" s="893"/>
      <c r="F264" s="893"/>
      <c r="G264" s="893"/>
      <c r="H264" s="893"/>
      <c r="I264" s="893"/>
      <c r="J264" s="893"/>
      <c r="K264" s="893"/>
      <c r="L264" s="893"/>
      <c r="M264" s="893"/>
      <c r="N264" s="893"/>
      <c r="O264" s="893"/>
      <c r="P264" s="893"/>
      <c r="Q264" s="893"/>
      <c r="R264" s="893"/>
      <c r="S264" s="893"/>
      <c r="T264" s="893"/>
      <c r="U264" s="893"/>
      <c r="V264" s="893"/>
      <c r="W264" s="893"/>
      <c r="X264" s="893"/>
      <c r="Y264" s="893"/>
      <c r="Z264" s="893"/>
      <c r="AA264" s="893"/>
      <c r="AB264" s="893"/>
      <c r="AC264" s="893"/>
      <c r="AD264" s="893"/>
      <c r="AE264" s="893"/>
      <c r="AF264" s="893"/>
      <c r="AG264" s="893"/>
      <c r="AH264" s="893"/>
      <c r="AI264" s="893"/>
      <c r="AJ264" s="893"/>
      <c r="AK264" s="893"/>
      <c r="AL264" s="893"/>
      <c r="AM264" s="893"/>
      <c r="AN264" s="893"/>
      <c r="AO264" s="893"/>
      <c r="AP264" s="893"/>
      <c r="AQ264" s="893"/>
      <c r="AR264" s="893"/>
      <c r="AS264" s="893"/>
      <c r="AT264" s="893"/>
      <c r="AU264" s="893"/>
      <c r="AV264" s="893"/>
      <c r="AW264" s="893"/>
      <c r="AX264" s="893"/>
      <c r="AY264" s="893"/>
      <c r="AZ264" s="893"/>
      <c r="BA264" s="893"/>
      <c r="BB264" s="893"/>
      <c r="BC264" s="893"/>
      <c r="BD264" s="893"/>
      <c r="BE264" s="893"/>
      <c r="BF264" s="893"/>
      <c r="BG264" s="893"/>
      <c r="BH264" s="893"/>
      <c r="BI264" s="893"/>
      <c r="BJ264" s="893"/>
      <c r="BK264" s="893"/>
      <c r="BL264" s="893"/>
    </row>
    <row r="265" spans="4:64" s="892" customFormat="1" ht="12.75" customHeight="1">
      <c r="D265" s="4"/>
      <c r="E265" s="893"/>
      <c r="F265" s="893"/>
      <c r="G265" s="893"/>
      <c r="H265" s="893"/>
      <c r="I265" s="893"/>
      <c r="J265" s="893"/>
      <c r="K265" s="893"/>
      <c r="L265" s="893"/>
      <c r="M265" s="893"/>
      <c r="N265" s="893"/>
      <c r="O265" s="893"/>
      <c r="P265" s="893"/>
      <c r="Q265" s="893"/>
      <c r="R265" s="893"/>
      <c r="S265" s="893"/>
      <c r="T265" s="893"/>
      <c r="U265" s="893"/>
      <c r="V265" s="893"/>
      <c r="W265" s="893"/>
      <c r="X265" s="893"/>
      <c r="Y265" s="893"/>
      <c r="Z265" s="893"/>
      <c r="AA265" s="893"/>
      <c r="AB265" s="893"/>
      <c r="AC265" s="893"/>
      <c r="AD265" s="893"/>
      <c r="AE265" s="893"/>
      <c r="AF265" s="893"/>
      <c r="AG265" s="893"/>
      <c r="AH265" s="893"/>
      <c r="AI265" s="893"/>
      <c r="AJ265" s="893"/>
      <c r="AK265" s="893"/>
      <c r="AL265" s="893"/>
      <c r="AM265" s="893"/>
      <c r="AN265" s="893"/>
      <c r="AO265" s="893"/>
      <c r="AP265" s="893"/>
      <c r="AQ265" s="893"/>
      <c r="AR265" s="893"/>
      <c r="AS265" s="893"/>
      <c r="AT265" s="893"/>
      <c r="AU265" s="893"/>
      <c r="AV265" s="893"/>
      <c r="AW265" s="893"/>
      <c r="AX265" s="893"/>
      <c r="AY265" s="893"/>
      <c r="AZ265" s="893"/>
      <c r="BA265" s="893"/>
      <c r="BB265" s="893"/>
      <c r="BC265" s="893"/>
      <c r="BD265" s="893"/>
      <c r="BE265" s="893"/>
      <c r="BF265" s="893"/>
      <c r="BG265" s="893"/>
      <c r="BH265" s="893"/>
      <c r="BI265" s="893"/>
      <c r="BJ265" s="893"/>
      <c r="BK265" s="893"/>
      <c r="BL265" s="893"/>
    </row>
    <row r="266" spans="4:64" s="892" customFormat="1" ht="11.1" customHeight="1">
      <c r="D266" s="4"/>
      <c r="E266" s="893"/>
      <c r="F266" s="893"/>
      <c r="G266" s="893"/>
      <c r="H266" s="893"/>
      <c r="I266" s="893"/>
      <c r="J266" s="893"/>
      <c r="K266" s="893"/>
      <c r="L266" s="893"/>
      <c r="M266" s="893"/>
      <c r="N266" s="893"/>
      <c r="O266" s="893"/>
      <c r="P266" s="893"/>
      <c r="Q266" s="893"/>
      <c r="R266" s="893"/>
      <c r="S266" s="893"/>
      <c r="T266" s="893"/>
      <c r="U266" s="893"/>
      <c r="V266" s="893"/>
      <c r="W266" s="893"/>
      <c r="X266" s="893"/>
      <c r="Y266" s="893"/>
      <c r="Z266" s="893"/>
      <c r="AA266" s="893"/>
      <c r="AB266" s="893"/>
      <c r="AC266" s="893"/>
      <c r="AD266" s="893"/>
      <c r="AE266" s="893"/>
      <c r="AF266" s="893"/>
      <c r="AG266" s="893"/>
      <c r="AH266" s="893"/>
      <c r="AI266" s="893"/>
      <c r="AJ266" s="893"/>
      <c r="AK266" s="893"/>
      <c r="AL266" s="893"/>
      <c r="AM266" s="893"/>
      <c r="AN266" s="893"/>
      <c r="AO266" s="893"/>
      <c r="AP266" s="893"/>
      <c r="AQ266" s="893"/>
      <c r="AR266" s="893"/>
      <c r="AS266" s="893"/>
      <c r="AT266" s="893"/>
      <c r="AU266" s="893"/>
      <c r="AV266" s="893"/>
      <c r="AW266" s="893"/>
      <c r="AX266" s="893"/>
      <c r="AY266" s="893"/>
      <c r="AZ266" s="893"/>
      <c r="BA266" s="893"/>
      <c r="BB266" s="893"/>
      <c r="BC266" s="893"/>
      <c r="BD266" s="893"/>
      <c r="BE266" s="893"/>
      <c r="BF266" s="893"/>
      <c r="BG266" s="893"/>
      <c r="BH266" s="893"/>
      <c r="BI266" s="893"/>
      <c r="BJ266" s="893"/>
      <c r="BK266" s="893"/>
      <c r="BL266" s="893"/>
    </row>
    <row r="267" spans="4:64" s="892" customFormat="1" ht="13.5" customHeight="1">
      <c r="D267" s="4"/>
      <c r="E267" s="893"/>
      <c r="F267" s="893"/>
      <c r="G267" s="893"/>
      <c r="H267" s="893"/>
      <c r="I267" s="893"/>
      <c r="J267" s="893"/>
      <c r="K267" s="893"/>
      <c r="L267" s="893"/>
      <c r="M267" s="893"/>
      <c r="N267" s="893"/>
      <c r="O267" s="893"/>
      <c r="P267" s="893"/>
      <c r="Q267" s="893"/>
      <c r="R267" s="893"/>
      <c r="S267" s="893"/>
      <c r="T267" s="893"/>
      <c r="U267" s="893"/>
      <c r="V267" s="893"/>
      <c r="W267" s="893"/>
      <c r="X267" s="893"/>
      <c r="Y267" s="893"/>
      <c r="Z267" s="893"/>
      <c r="AA267" s="893"/>
      <c r="AB267" s="893"/>
      <c r="AC267" s="893"/>
      <c r="AD267" s="893"/>
      <c r="AE267" s="893"/>
      <c r="AF267" s="893"/>
      <c r="AG267" s="893"/>
      <c r="AH267" s="893"/>
      <c r="AI267" s="893"/>
      <c r="AJ267" s="893"/>
      <c r="AK267" s="893"/>
      <c r="AL267" s="893"/>
      <c r="AM267" s="893"/>
      <c r="AN267" s="893"/>
      <c r="AO267" s="893"/>
      <c r="AP267" s="893"/>
      <c r="AQ267" s="893"/>
      <c r="AR267" s="893"/>
      <c r="AS267" s="893"/>
      <c r="AT267" s="893"/>
      <c r="AU267" s="893"/>
      <c r="AV267" s="893"/>
      <c r="AW267" s="893"/>
      <c r="AX267" s="893"/>
      <c r="AY267" s="893"/>
      <c r="AZ267" s="893"/>
      <c r="BA267" s="893"/>
      <c r="BB267" s="893"/>
      <c r="BC267" s="893"/>
      <c r="BD267" s="893"/>
      <c r="BE267" s="893"/>
      <c r="BF267" s="893"/>
      <c r="BG267" s="893"/>
      <c r="BH267" s="893"/>
      <c r="BI267" s="893"/>
      <c r="BJ267" s="893"/>
      <c r="BK267" s="893"/>
      <c r="BL267" s="893"/>
    </row>
    <row r="268" spans="4:64" s="892" customFormat="1" ht="12.75" customHeight="1">
      <c r="D268" s="4"/>
      <c r="E268" s="893"/>
      <c r="F268" s="893"/>
      <c r="G268" s="893"/>
      <c r="H268" s="893"/>
      <c r="I268" s="893"/>
      <c r="J268" s="893"/>
      <c r="K268" s="893"/>
      <c r="L268" s="893"/>
      <c r="M268" s="893"/>
      <c r="N268" s="893"/>
      <c r="O268" s="893"/>
      <c r="P268" s="893"/>
      <c r="Q268" s="893"/>
      <c r="R268" s="893"/>
      <c r="S268" s="893"/>
      <c r="T268" s="893"/>
      <c r="U268" s="893"/>
      <c r="V268" s="893"/>
      <c r="W268" s="893"/>
      <c r="X268" s="893"/>
      <c r="Y268" s="893"/>
      <c r="Z268" s="893"/>
      <c r="AA268" s="893"/>
      <c r="AB268" s="893"/>
      <c r="AC268" s="893"/>
      <c r="AD268" s="893"/>
      <c r="AE268" s="893"/>
      <c r="AF268" s="893"/>
      <c r="AG268" s="893"/>
      <c r="AH268" s="893"/>
      <c r="AI268" s="893"/>
      <c r="AJ268" s="893"/>
      <c r="AK268" s="893"/>
      <c r="AL268" s="893"/>
      <c r="AM268" s="893"/>
      <c r="AN268" s="893"/>
      <c r="AO268" s="893"/>
      <c r="AP268" s="893"/>
      <c r="AQ268" s="893"/>
      <c r="AR268" s="893"/>
      <c r="AS268" s="893"/>
      <c r="AT268" s="893"/>
      <c r="AU268" s="893"/>
      <c r="AV268" s="893"/>
      <c r="AW268" s="893"/>
      <c r="AX268" s="893"/>
      <c r="AY268" s="893"/>
      <c r="AZ268" s="893"/>
      <c r="BA268" s="893"/>
      <c r="BB268" s="893"/>
      <c r="BC268" s="893"/>
      <c r="BD268" s="893"/>
      <c r="BE268" s="893"/>
      <c r="BF268" s="893"/>
      <c r="BG268" s="893"/>
      <c r="BH268" s="893"/>
      <c r="BI268" s="893"/>
      <c r="BJ268" s="893"/>
      <c r="BK268" s="893"/>
      <c r="BL268" s="893"/>
    </row>
    <row r="269" spans="4:64" s="892" customFormat="1" ht="12.75" customHeight="1">
      <c r="D269" s="4"/>
      <c r="E269" s="893"/>
      <c r="F269" s="893"/>
      <c r="G269" s="893"/>
      <c r="H269" s="893"/>
      <c r="I269" s="893"/>
      <c r="J269" s="893"/>
      <c r="K269" s="893"/>
      <c r="L269" s="893"/>
      <c r="M269" s="893"/>
      <c r="N269" s="893"/>
      <c r="O269" s="893"/>
      <c r="P269" s="893"/>
      <c r="Q269" s="893"/>
      <c r="R269" s="893"/>
      <c r="S269" s="893"/>
      <c r="T269" s="893"/>
      <c r="U269" s="893"/>
      <c r="V269" s="893"/>
      <c r="W269" s="893"/>
      <c r="X269" s="893"/>
      <c r="Y269" s="893"/>
      <c r="Z269" s="893"/>
      <c r="AA269" s="893"/>
      <c r="AB269" s="893"/>
      <c r="AC269" s="893"/>
      <c r="AD269" s="893"/>
      <c r="AE269" s="893"/>
      <c r="AF269" s="893"/>
      <c r="AG269" s="893"/>
      <c r="AH269" s="893"/>
      <c r="AI269" s="893"/>
      <c r="AJ269" s="893"/>
      <c r="AK269" s="893"/>
      <c r="AL269" s="893"/>
      <c r="AM269" s="893"/>
      <c r="AN269" s="893"/>
      <c r="AO269" s="893"/>
      <c r="AP269" s="893"/>
      <c r="AQ269" s="893"/>
      <c r="AR269" s="893"/>
      <c r="AS269" s="893"/>
      <c r="AT269" s="893"/>
      <c r="AU269" s="893"/>
      <c r="AV269" s="893"/>
      <c r="AW269" s="893"/>
      <c r="AX269" s="893"/>
      <c r="AY269" s="893"/>
      <c r="AZ269" s="893"/>
      <c r="BA269" s="893"/>
      <c r="BB269" s="893"/>
      <c r="BC269" s="893"/>
      <c r="BD269" s="893"/>
      <c r="BE269" s="893"/>
      <c r="BF269" s="893"/>
      <c r="BG269" s="893"/>
      <c r="BH269" s="893"/>
      <c r="BI269" s="893"/>
      <c r="BJ269" s="893"/>
      <c r="BK269" s="893"/>
      <c r="BL269" s="893"/>
    </row>
    <row r="270" spans="4:64" s="892" customFormat="1" ht="12.75" customHeight="1">
      <c r="D270" s="4"/>
      <c r="E270" s="893"/>
      <c r="F270" s="893"/>
      <c r="G270" s="893"/>
      <c r="H270" s="893"/>
      <c r="I270" s="893"/>
      <c r="J270" s="893"/>
      <c r="K270" s="893"/>
      <c r="L270" s="893"/>
      <c r="M270" s="893"/>
      <c r="N270" s="893"/>
      <c r="O270" s="893"/>
      <c r="P270" s="893"/>
      <c r="Q270" s="893"/>
      <c r="R270" s="893"/>
      <c r="S270" s="893"/>
      <c r="T270" s="893"/>
      <c r="U270" s="893"/>
      <c r="V270" s="893"/>
      <c r="W270" s="893"/>
      <c r="X270" s="893"/>
      <c r="Y270" s="893"/>
      <c r="Z270" s="893"/>
      <c r="AA270" s="893"/>
      <c r="AB270" s="893"/>
      <c r="AC270" s="893"/>
      <c r="AD270" s="893"/>
      <c r="AE270" s="893"/>
      <c r="AF270" s="893"/>
      <c r="AG270" s="893"/>
      <c r="AH270" s="893"/>
      <c r="AI270" s="893"/>
      <c r="AJ270" s="893"/>
      <c r="AK270" s="893"/>
      <c r="AL270" s="893"/>
      <c r="AM270" s="893"/>
      <c r="AN270" s="893"/>
      <c r="AO270" s="893"/>
      <c r="AP270" s="893"/>
      <c r="AQ270" s="893"/>
      <c r="AR270" s="893"/>
      <c r="AS270" s="893"/>
      <c r="AT270" s="893"/>
      <c r="AU270" s="893"/>
      <c r="AV270" s="893"/>
      <c r="AW270" s="893"/>
      <c r="AX270" s="893"/>
      <c r="AY270" s="893"/>
      <c r="AZ270" s="893"/>
      <c r="BA270" s="893"/>
      <c r="BB270" s="893"/>
      <c r="BC270" s="893"/>
      <c r="BD270" s="893"/>
      <c r="BE270" s="893"/>
      <c r="BF270" s="893"/>
      <c r="BG270" s="893"/>
      <c r="BH270" s="893"/>
      <c r="BI270" s="893"/>
      <c r="BJ270" s="893"/>
      <c r="BK270" s="893"/>
      <c r="BL270" s="893"/>
    </row>
    <row r="271" spans="4:64" s="892" customFormat="1" ht="11.1" customHeight="1">
      <c r="D271" s="4"/>
      <c r="E271" s="893"/>
      <c r="F271" s="893"/>
      <c r="G271" s="893"/>
      <c r="H271" s="893"/>
      <c r="I271" s="893"/>
      <c r="J271" s="893"/>
      <c r="K271" s="893"/>
      <c r="L271" s="893"/>
      <c r="M271" s="893"/>
      <c r="N271" s="893"/>
      <c r="O271" s="893"/>
      <c r="P271" s="893"/>
      <c r="Q271" s="893"/>
      <c r="R271" s="893"/>
      <c r="S271" s="893"/>
      <c r="T271" s="893"/>
      <c r="U271" s="893"/>
      <c r="V271" s="893"/>
      <c r="W271" s="893"/>
      <c r="X271" s="893"/>
      <c r="Y271" s="893"/>
      <c r="Z271" s="893"/>
      <c r="AA271" s="893"/>
      <c r="AB271" s="893"/>
      <c r="AC271" s="893"/>
      <c r="AD271" s="893"/>
      <c r="AE271" s="893"/>
      <c r="AF271" s="893"/>
      <c r="AG271" s="893"/>
      <c r="AH271" s="893"/>
      <c r="AI271" s="893"/>
      <c r="AJ271" s="893"/>
      <c r="AK271" s="893"/>
      <c r="AL271" s="893"/>
      <c r="AM271" s="893"/>
      <c r="AN271" s="893"/>
      <c r="AO271" s="893"/>
      <c r="AP271" s="893"/>
      <c r="AQ271" s="893"/>
      <c r="AR271" s="893"/>
      <c r="AS271" s="893"/>
      <c r="AT271" s="893"/>
      <c r="AU271" s="893"/>
      <c r="AV271" s="893"/>
      <c r="AW271" s="893"/>
      <c r="AX271" s="893"/>
      <c r="AY271" s="893"/>
      <c r="AZ271" s="893"/>
      <c r="BA271" s="893"/>
      <c r="BB271" s="893"/>
      <c r="BC271" s="893"/>
      <c r="BD271" s="893"/>
      <c r="BE271" s="893"/>
      <c r="BF271" s="893"/>
      <c r="BG271" s="893"/>
      <c r="BH271" s="893"/>
      <c r="BI271" s="893"/>
      <c r="BJ271" s="893"/>
      <c r="BK271" s="893"/>
      <c r="BL271" s="893"/>
    </row>
    <row r="272" spans="4:64" s="892" customFormat="1" ht="24" customHeight="1">
      <c r="D272" s="4"/>
      <c r="E272" s="893"/>
      <c r="F272" s="893"/>
      <c r="G272" s="893"/>
      <c r="H272" s="893"/>
      <c r="I272" s="893"/>
      <c r="J272" s="893"/>
      <c r="K272" s="893"/>
      <c r="L272" s="893"/>
      <c r="M272" s="893"/>
      <c r="N272" s="893"/>
      <c r="O272" s="893"/>
      <c r="P272" s="893"/>
      <c r="Q272" s="893"/>
      <c r="R272" s="893"/>
      <c r="S272" s="893"/>
      <c r="T272" s="893"/>
      <c r="U272" s="893"/>
      <c r="V272" s="893"/>
      <c r="W272" s="893"/>
      <c r="X272" s="893"/>
      <c r="Y272" s="893"/>
      <c r="Z272" s="893"/>
      <c r="AA272" s="893"/>
      <c r="AB272" s="893"/>
      <c r="AC272" s="893"/>
      <c r="AD272" s="893"/>
      <c r="AE272" s="893"/>
      <c r="AF272" s="893"/>
      <c r="AG272" s="893"/>
      <c r="AH272" s="893"/>
      <c r="AI272" s="893"/>
      <c r="AJ272" s="893"/>
      <c r="AK272" s="893"/>
      <c r="AL272" s="893"/>
      <c r="AM272" s="893"/>
      <c r="AN272" s="893"/>
      <c r="AO272" s="893"/>
      <c r="AP272" s="893"/>
      <c r="AQ272" s="893"/>
      <c r="AR272" s="893"/>
      <c r="AS272" s="893"/>
      <c r="AT272" s="893"/>
      <c r="AU272" s="893"/>
      <c r="AV272" s="893"/>
      <c r="AW272" s="893"/>
      <c r="AX272" s="893"/>
      <c r="AY272" s="893"/>
      <c r="AZ272" s="893"/>
      <c r="BA272" s="893"/>
      <c r="BB272" s="893"/>
      <c r="BC272" s="893"/>
      <c r="BD272" s="893"/>
      <c r="BE272" s="893"/>
      <c r="BF272" s="893"/>
      <c r="BG272" s="893"/>
      <c r="BH272" s="893"/>
      <c r="BI272" s="893"/>
      <c r="BJ272" s="893"/>
      <c r="BK272" s="893"/>
      <c r="BL272" s="893"/>
    </row>
    <row r="273" spans="4:64" s="892" customFormat="1" ht="11.1" customHeight="1">
      <c r="D273" s="4"/>
      <c r="E273" s="893"/>
      <c r="F273" s="893"/>
      <c r="G273" s="893"/>
      <c r="H273" s="893"/>
      <c r="I273" s="893"/>
      <c r="J273" s="893"/>
      <c r="K273" s="893"/>
      <c r="L273" s="893"/>
      <c r="M273" s="893"/>
      <c r="N273" s="893"/>
      <c r="O273" s="893"/>
      <c r="P273" s="893"/>
      <c r="Q273" s="893"/>
      <c r="R273" s="893"/>
      <c r="S273" s="893"/>
      <c r="T273" s="893"/>
      <c r="U273" s="893"/>
      <c r="V273" s="893"/>
      <c r="W273" s="893"/>
      <c r="X273" s="893"/>
      <c r="Y273" s="893"/>
      <c r="Z273" s="893"/>
      <c r="AA273" s="893"/>
      <c r="AB273" s="893"/>
      <c r="AC273" s="893"/>
      <c r="AD273" s="893"/>
      <c r="AE273" s="893"/>
      <c r="AF273" s="893"/>
      <c r="AG273" s="893"/>
      <c r="AH273" s="893"/>
      <c r="AI273" s="893"/>
      <c r="AJ273" s="893"/>
      <c r="AK273" s="893"/>
      <c r="AL273" s="893"/>
      <c r="AM273" s="893"/>
      <c r="AN273" s="893"/>
      <c r="AO273" s="893"/>
      <c r="AP273" s="893"/>
      <c r="AQ273" s="893"/>
      <c r="AR273" s="893"/>
      <c r="AS273" s="893"/>
      <c r="AT273" s="893"/>
      <c r="AU273" s="893"/>
      <c r="AV273" s="893"/>
      <c r="AW273" s="893"/>
      <c r="AX273" s="893"/>
      <c r="AY273" s="893"/>
      <c r="AZ273" s="893"/>
      <c r="BA273" s="893"/>
      <c r="BB273" s="893"/>
      <c r="BC273" s="893"/>
      <c r="BD273" s="893"/>
      <c r="BE273" s="893"/>
      <c r="BF273" s="893"/>
      <c r="BG273" s="893"/>
      <c r="BH273" s="893"/>
      <c r="BI273" s="893"/>
      <c r="BJ273" s="893"/>
      <c r="BK273" s="893"/>
      <c r="BL273" s="893"/>
    </row>
    <row r="274" spans="4:64" s="892" customFormat="1" ht="12.75" customHeight="1">
      <c r="D274" s="4"/>
      <c r="E274" s="893"/>
      <c r="F274" s="893"/>
      <c r="G274" s="893"/>
      <c r="H274" s="893"/>
      <c r="I274" s="893"/>
      <c r="J274" s="893"/>
      <c r="K274" s="893"/>
      <c r="L274" s="893"/>
      <c r="M274" s="893"/>
      <c r="N274" s="893"/>
      <c r="O274" s="893"/>
      <c r="P274" s="893"/>
      <c r="Q274" s="893"/>
      <c r="R274" s="893"/>
      <c r="S274" s="893"/>
      <c r="T274" s="893"/>
      <c r="U274" s="893"/>
      <c r="V274" s="893"/>
      <c r="W274" s="893"/>
      <c r="X274" s="893"/>
      <c r="Y274" s="893"/>
      <c r="Z274" s="893"/>
      <c r="AA274" s="893"/>
      <c r="AB274" s="893"/>
      <c r="AC274" s="893"/>
      <c r="AD274" s="893"/>
      <c r="AE274" s="893"/>
      <c r="AF274" s="893"/>
      <c r="AG274" s="893"/>
      <c r="AH274" s="893"/>
      <c r="AI274" s="893"/>
      <c r="AJ274" s="893"/>
      <c r="AK274" s="893"/>
      <c r="AL274" s="893"/>
      <c r="AM274" s="893"/>
      <c r="AN274" s="893"/>
      <c r="AO274" s="893"/>
      <c r="AP274" s="893"/>
      <c r="AQ274" s="893"/>
      <c r="AR274" s="893"/>
      <c r="AS274" s="893"/>
      <c r="AT274" s="893"/>
      <c r="AU274" s="893"/>
      <c r="AV274" s="893"/>
      <c r="AW274" s="893"/>
      <c r="AX274" s="893"/>
      <c r="AY274" s="893"/>
      <c r="AZ274" s="893"/>
      <c r="BA274" s="893"/>
      <c r="BB274" s="893"/>
      <c r="BC274" s="893"/>
      <c r="BD274" s="893"/>
      <c r="BE274" s="893"/>
      <c r="BF274" s="893"/>
      <c r="BG274" s="893"/>
      <c r="BH274" s="893"/>
      <c r="BI274" s="893"/>
      <c r="BJ274" s="893"/>
      <c r="BK274" s="893"/>
      <c r="BL274" s="893"/>
    </row>
    <row r="275" spans="4:64" s="892" customFormat="1" ht="11.1" customHeight="1">
      <c r="D275" s="4"/>
      <c r="E275" s="893"/>
      <c r="F275" s="893"/>
      <c r="G275" s="893"/>
      <c r="H275" s="893"/>
      <c r="I275" s="893"/>
      <c r="J275" s="893"/>
      <c r="K275" s="893"/>
      <c r="L275" s="893"/>
      <c r="M275" s="893"/>
      <c r="N275" s="893"/>
      <c r="O275" s="893"/>
      <c r="P275" s="893"/>
      <c r="Q275" s="893"/>
      <c r="R275" s="893"/>
      <c r="S275" s="893"/>
      <c r="T275" s="893"/>
      <c r="U275" s="893"/>
      <c r="V275" s="893"/>
      <c r="W275" s="893"/>
      <c r="X275" s="893"/>
      <c r="Y275" s="893"/>
      <c r="Z275" s="893"/>
      <c r="AA275" s="893"/>
      <c r="AB275" s="893"/>
      <c r="AC275" s="893"/>
      <c r="AD275" s="893"/>
      <c r="AE275" s="893"/>
      <c r="AF275" s="893"/>
      <c r="AG275" s="893"/>
      <c r="AH275" s="893"/>
      <c r="AI275" s="893"/>
      <c r="AJ275" s="893"/>
      <c r="AK275" s="893"/>
      <c r="AL275" s="893"/>
      <c r="AM275" s="893"/>
      <c r="AN275" s="893"/>
      <c r="AO275" s="893"/>
      <c r="AP275" s="893"/>
      <c r="AQ275" s="893"/>
      <c r="AR275" s="893"/>
      <c r="AS275" s="893"/>
      <c r="AT275" s="893"/>
      <c r="AU275" s="893"/>
      <c r="AV275" s="893"/>
      <c r="AW275" s="893"/>
      <c r="AX275" s="893"/>
      <c r="AY275" s="893"/>
      <c r="AZ275" s="893"/>
      <c r="BA275" s="893"/>
      <c r="BB275" s="893"/>
      <c r="BC275" s="893"/>
      <c r="BD275" s="893"/>
      <c r="BE275" s="893"/>
      <c r="BF275" s="893"/>
      <c r="BG275" s="893"/>
      <c r="BH275" s="893"/>
      <c r="BI275" s="893"/>
      <c r="BJ275" s="893"/>
      <c r="BK275" s="893"/>
      <c r="BL275" s="893"/>
    </row>
    <row r="276" spans="4:64" s="892" customFormat="1" ht="12.75" customHeight="1">
      <c r="D276" s="4"/>
      <c r="E276" s="893"/>
      <c r="F276" s="893"/>
      <c r="G276" s="893"/>
      <c r="H276" s="893"/>
      <c r="I276" s="893"/>
      <c r="J276" s="893"/>
      <c r="K276" s="893"/>
      <c r="L276" s="893"/>
      <c r="M276" s="893"/>
      <c r="N276" s="893"/>
      <c r="O276" s="893"/>
      <c r="P276" s="893"/>
      <c r="Q276" s="893"/>
      <c r="R276" s="893"/>
      <c r="S276" s="893"/>
      <c r="T276" s="893"/>
      <c r="U276" s="893"/>
      <c r="V276" s="893"/>
      <c r="W276" s="893"/>
      <c r="X276" s="893"/>
      <c r="Y276" s="893"/>
      <c r="Z276" s="893"/>
      <c r="AA276" s="893"/>
      <c r="AB276" s="893"/>
      <c r="AC276" s="893"/>
      <c r="AD276" s="893"/>
      <c r="AE276" s="893"/>
      <c r="AF276" s="893"/>
      <c r="AG276" s="893"/>
      <c r="AH276" s="893"/>
      <c r="AI276" s="893"/>
      <c r="AJ276" s="893"/>
      <c r="AK276" s="893"/>
      <c r="AL276" s="893"/>
      <c r="AM276" s="893"/>
      <c r="AN276" s="893"/>
      <c r="AO276" s="893"/>
      <c r="AP276" s="893"/>
      <c r="AQ276" s="893"/>
      <c r="AR276" s="893"/>
      <c r="AS276" s="893"/>
      <c r="AT276" s="893"/>
      <c r="AU276" s="893"/>
      <c r="AV276" s="893"/>
      <c r="AW276" s="893"/>
      <c r="AX276" s="893"/>
      <c r="AY276" s="893"/>
      <c r="AZ276" s="893"/>
      <c r="BA276" s="893"/>
      <c r="BB276" s="893"/>
      <c r="BC276" s="893"/>
      <c r="BD276" s="893"/>
      <c r="BE276" s="893"/>
      <c r="BF276" s="893"/>
      <c r="BG276" s="893"/>
      <c r="BH276" s="893"/>
      <c r="BI276" s="893"/>
      <c r="BJ276" s="893"/>
      <c r="BK276" s="893"/>
      <c r="BL276" s="893"/>
    </row>
    <row r="277" spans="4:64" s="892" customFormat="1" ht="12.75" customHeight="1">
      <c r="D277" s="4"/>
      <c r="E277" s="893"/>
      <c r="F277" s="893"/>
      <c r="G277" s="893"/>
      <c r="H277" s="893"/>
      <c r="I277" s="893"/>
      <c r="J277" s="893"/>
      <c r="K277" s="893"/>
      <c r="L277" s="893"/>
      <c r="M277" s="893"/>
      <c r="N277" s="893"/>
      <c r="O277" s="893"/>
      <c r="P277" s="893"/>
      <c r="Q277" s="893"/>
      <c r="R277" s="893"/>
      <c r="S277" s="893"/>
      <c r="T277" s="893"/>
      <c r="U277" s="893"/>
      <c r="V277" s="893"/>
      <c r="W277" s="893"/>
      <c r="X277" s="893"/>
      <c r="Y277" s="893"/>
      <c r="Z277" s="893"/>
      <c r="AA277" s="893"/>
      <c r="AB277" s="893"/>
      <c r="AC277" s="893"/>
      <c r="AD277" s="893"/>
      <c r="AE277" s="893"/>
      <c r="AF277" s="893"/>
      <c r="AG277" s="893"/>
      <c r="AH277" s="893"/>
      <c r="AI277" s="893"/>
      <c r="AJ277" s="893"/>
      <c r="AK277" s="893"/>
      <c r="AL277" s="893"/>
      <c r="AM277" s="893"/>
      <c r="AN277" s="893"/>
      <c r="AO277" s="893"/>
      <c r="AP277" s="893"/>
      <c r="AQ277" s="893"/>
      <c r="AR277" s="893"/>
      <c r="AS277" s="893"/>
      <c r="AT277" s="893"/>
      <c r="AU277" s="893"/>
      <c r="AV277" s="893"/>
      <c r="AW277" s="893"/>
      <c r="AX277" s="893"/>
      <c r="AY277" s="893"/>
      <c r="AZ277" s="893"/>
      <c r="BA277" s="893"/>
      <c r="BB277" s="893"/>
      <c r="BC277" s="893"/>
      <c r="BD277" s="893"/>
      <c r="BE277" s="893"/>
      <c r="BF277" s="893"/>
      <c r="BG277" s="893"/>
      <c r="BH277" s="893"/>
      <c r="BI277" s="893"/>
      <c r="BJ277" s="893"/>
      <c r="BK277" s="893"/>
      <c r="BL277" s="893"/>
    </row>
    <row r="278" spans="4:64" s="892" customFormat="1" ht="12.75" customHeight="1">
      <c r="D278" s="4"/>
      <c r="E278" s="893"/>
      <c r="F278" s="893"/>
      <c r="G278" s="893"/>
      <c r="H278" s="893"/>
      <c r="I278" s="893"/>
      <c r="J278" s="893"/>
      <c r="K278" s="893"/>
      <c r="L278" s="893"/>
      <c r="M278" s="893"/>
      <c r="N278" s="893"/>
      <c r="O278" s="893"/>
      <c r="P278" s="893"/>
      <c r="Q278" s="893"/>
      <c r="R278" s="893"/>
      <c r="S278" s="893"/>
      <c r="T278" s="893"/>
      <c r="U278" s="893"/>
      <c r="V278" s="893"/>
      <c r="W278" s="893"/>
      <c r="X278" s="893"/>
      <c r="Y278" s="893"/>
      <c r="Z278" s="893"/>
      <c r="AA278" s="893"/>
      <c r="AB278" s="893"/>
      <c r="AC278" s="893"/>
      <c r="AD278" s="893"/>
      <c r="AE278" s="893"/>
      <c r="AF278" s="893"/>
      <c r="AG278" s="893"/>
      <c r="AH278" s="893"/>
      <c r="AI278" s="893"/>
      <c r="AJ278" s="893"/>
      <c r="AK278" s="893"/>
      <c r="AL278" s="893"/>
      <c r="AM278" s="893"/>
      <c r="AN278" s="893"/>
      <c r="AO278" s="893"/>
      <c r="AP278" s="893"/>
      <c r="AQ278" s="893"/>
      <c r="AR278" s="893"/>
      <c r="AS278" s="893"/>
      <c r="AT278" s="893"/>
      <c r="AU278" s="893"/>
      <c r="AV278" s="893"/>
      <c r="AW278" s="893"/>
      <c r="AX278" s="893"/>
      <c r="AY278" s="893"/>
      <c r="AZ278" s="893"/>
      <c r="BA278" s="893"/>
      <c r="BB278" s="893"/>
      <c r="BC278" s="893"/>
      <c r="BD278" s="893"/>
      <c r="BE278" s="893"/>
      <c r="BF278" s="893"/>
      <c r="BG278" s="893"/>
      <c r="BH278" s="893"/>
      <c r="BI278" s="893"/>
      <c r="BJ278" s="893"/>
      <c r="BK278" s="893"/>
      <c r="BL278" s="893"/>
    </row>
    <row r="279" spans="4:64" s="892" customFormat="1" ht="12.75" customHeight="1">
      <c r="D279" s="4"/>
      <c r="E279" s="893"/>
      <c r="F279" s="893"/>
      <c r="G279" s="893"/>
      <c r="H279" s="893"/>
      <c r="I279" s="893"/>
      <c r="J279" s="893"/>
      <c r="K279" s="893"/>
      <c r="L279" s="893"/>
      <c r="M279" s="893"/>
      <c r="N279" s="893"/>
      <c r="O279" s="893"/>
      <c r="P279" s="893"/>
      <c r="Q279" s="893"/>
      <c r="R279" s="893"/>
      <c r="S279" s="893"/>
      <c r="T279" s="893"/>
      <c r="U279" s="893"/>
      <c r="V279" s="893"/>
      <c r="W279" s="893"/>
      <c r="X279" s="893"/>
      <c r="Y279" s="893"/>
      <c r="Z279" s="893"/>
      <c r="AA279" s="893"/>
      <c r="AB279" s="893"/>
      <c r="AC279" s="893"/>
      <c r="AD279" s="893"/>
      <c r="AE279" s="893"/>
      <c r="AF279" s="893"/>
      <c r="AG279" s="893"/>
      <c r="AH279" s="893"/>
      <c r="AI279" s="893"/>
      <c r="AJ279" s="893"/>
      <c r="AK279" s="893"/>
      <c r="AL279" s="893"/>
      <c r="AM279" s="893"/>
      <c r="AN279" s="893"/>
      <c r="AO279" s="893"/>
      <c r="AP279" s="893"/>
      <c r="AQ279" s="893"/>
      <c r="AR279" s="893"/>
      <c r="AS279" s="893"/>
      <c r="AT279" s="893"/>
      <c r="AU279" s="893"/>
      <c r="AV279" s="893"/>
      <c r="AW279" s="893"/>
      <c r="AX279" s="893"/>
      <c r="AY279" s="893"/>
      <c r="AZ279" s="893"/>
      <c r="BA279" s="893"/>
      <c r="BB279" s="893"/>
      <c r="BC279" s="893"/>
      <c r="BD279" s="893"/>
      <c r="BE279" s="893"/>
      <c r="BF279" s="893"/>
      <c r="BG279" s="893"/>
      <c r="BH279" s="893"/>
      <c r="BI279" s="893"/>
      <c r="BJ279" s="893"/>
      <c r="BK279" s="893"/>
      <c r="BL279" s="893"/>
    </row>
    <row r="280" spans="4:64" s="892" customFormat="1" ht="12.75" customHeight="1">
      <c r="D280" s="4"/>
      <c r="E280" s="893"/>
      <c r="F280" s="893"/>
      <c r="G280" s="893"/>
      <c r="H280" s="893"/>
      <c r="I280" s="893"/>
      <c r="J280" s="893"/>
      <c r="K280" s="893"/>
      <c r="L280" s="893"/>
      <c r="M280" s="893"/>
      <c r="N280" s="893"/>
      <c r="O280" s="893"/>
      <c r="P280" s="893"/>
      <c r="Q280" s="893"/>
      <c r="R280" s="893"/>
      <c r="S280" s="893"/>
      <c r="T280" s="893"/>
      <c r="U280" s="893"/>
      <c r="V280" s="893"/>
      <c r="W280" s="893"/>
      <c r="X280" s="893"/>
      <c r="Y280" s="893"/>
      <c r="Z280" s="893"/>
      <c r="AA280" s="893"/>
      <c r="AB280" s="893"/>
      <c r="AC280" s="893"/>
      <c r="AD280" s="893"/>
      <c r="AE280" s="893"/>
      <c r="AF280" s="893"/>
      <c r="AG280" s="893"/>
      <c r="AH280" s="893"/>
      <c r="AI280" s="893"/>
      <c r="AJ280" s="893"/>
      <c r="AK280" s="893"/>
      <c r="AL280" s="893"/>
      <c r="AM280" s="893"/>
      <c r="AN280" s="893"/>
      <c r="AO280" s="893"/>
      <c r="AP280" s="893"/>
      <c r="AQ280" s="893"/>
      <c r="AR280" s="893"/>
      <c r="AS280" s="893"/>
      <c r="AT280" s="893"/>
      <c r="AU280" s="893"/>
      <c r="AV280" s="893"/>
      <c r="AW280" s="893"/>
      <c r="AX280" s="893"/>
      <c r="AY280" s="893"/>
      <c r="AZ280" s="893"/>
      <c r="BA280" s="893"/>
      <c r="BB280" s="893"/>
      <c r="BC280" s="893"/>
      <c r="BD280" s="893"/>
      <c r="BE280" s="893"/>
      <c r="BF280" s="893"/>
      <c r="BG280" s="893"/>
      <c r="BH280" s="893"/>
      <c r="BI280" s="893"/>
      <c r="BJ280" s="893"/>
      <c r="BK280" s="893"/>
      <c r="BL280" s="893"/>
    </row>
    <row r="281" spans="4:64" s="892" customFormat="1" ht="11.1" customHeight="1">
      <c r="D281" s="4"/>
      <c r="E281" s="893"/>
      <c r="F281" s="893"/>
      <c r="G281" s="893"/>
      <c r="H281" s="893"/>
      <c r="I281" s="893"/>
      <c r="J281" s="893"/>
      <c r="K281" s="893"/>
      <c r="L281" s="893"/>
      <c r="M281" s="893"/>
      <c r="N281" s="893"/>
      <c r="O281" s="893"/>
      <c r="P281" s="893"/>
      <c r="Q281" s="893"/>
      <c r="R281" s="893"/>
      <c r="S281" s="893"/>
      <c r="T281" s="893"/>
      <c r="U281" s="893"/>
      <c r="V281" s="893"/>
      <c r="W281" s="893"/>
      <c r="X281" s="893"/>
      <c r="Y281" s="893"/>
      <c r="Z281" s="893"/>
      <c r="AA281" s="893"/>
      <c r="AB281" s="893"/>
      <c r="AC281" s="893"/>
      <c r="AD281" s="893"/>
      <c r="AE281" s="893"/>
      <c r="AF281" s="893"/>
      <c r="AG281" s="893"/>
      <c r="AH281" s="893"/>
      <c r="AI281" s="893"/>
      <c r="AJ281" s="893"/>
      <c r="AK281" s="893"/>
      <c r="AL281" s="893"/>
      <c r="AM281" s="893"/>
      <c r="AN281" s="893"/>
      <c r="AO281" s="893"/>
      <c r="AP281" s="893"/>
      <c r="AQ281" s="893"/>
      <c r="AR281" s="893"/>
      <c r="AS281" s="893"/>
      <c r="AT281" s="893"/>
      <c r="AU281" s="893"/>
      <c r="AV281" s="893"/>
      <c r="AW281" s="893"/>
      <c r="AX281" s="893"/>
      <c r="AY281" s="893"/>
      <c r="AZ281" s="893"/>
      <c r="BA281" s="893"/>
      <c r="BB281" s="893"/>
      <c r="BC281" s="893"/>
      <c r="BD281" s="893"/>
      <c r="BE281" s="893"/>
      <c r="BF281" s="893"/>
      <c r="BG281" s="893"/>
      <c r="BH281" s="893"/>
      <c r="BI281" s="893"/>
      <c r="BJ281" s="893"/>
      <c r="BK281" s="893"/>
      <c r="BL281" s="893"/>
    </row>
    <row r="282" spans="4:64" s="892" customFormat="1" ht="12.75" customHeight="1">
      <c r="D282" s="4"/>
      <c r="E282" s="893"/>
      <c r="F282" s="893"/>
      <c r="G282" s="893"/>
      <c r="H282" s="893"/>
      <c r="I282" s="893"/>
      <c r="J282" s="893"/>
      <c r="K282" s="893"/>
      <c r="L282" s="893"/>
      <c r="M282" s="893"/>
      <c r="N282" s="893"/>
      <c r="O282" s="893"/>
      <c r="P282" s="893"/>
      <c r="Q282" s="893"/>
      <c r="R282" s="893"/>
      <c r="S282" s="893"/>
      <c r="T282" s="893"/>
      <c r="U282" s="893"/>
      <c r="V282" s="893"/>
      <c r="W282" s="893"/>
      <c r="X282" s="893"/>
      <c r="Y282" s="893"/>
      <c r="Z282" s="893"/>
      <c r="AA282" s="893"/>
      <c r="AB282" s="893"/>
      <c r="AC282" s="893"/>
      <c r="AD282" s="893"/>
      <c r="AE282" s="893"/>
      <c r="AF282" s="893"/>
      <c r="AG282" s="893"/>
      <c r="AH282" s="893"/>
      <c r="AI282" s="893"/>
      <c r="AJ282" s="893"/>
      <c r="AK282" s="893"/>
      <c r="AL282" s="893"/>
      <c r="AM282" s="893"/>
      <c r="AN282" s="893"/>
      <c r="AO282" s="893"/>
      <c r="AP282" s="893"/>
      <c r="AQ282" s="893"/>
      <c r="AR282" s="893"/>
      <c r="AS282" s="893"/>
      <c r="AT282" s="893"/>
      <c r="AU282" s="893"/>
      <c r="AV282" s="893"/>
      <c r="AW282" s="893"/>
      <c r="AX282" s="893"/>
      <c r="AY282" s="893"/>
      <c r="AZ282" s="893"/>
      <c r="BA282" s="893"/>
      <c r="BB282" s="893"/>
      <c r="BC282" s="893"/>
      <c r="BD282" s="893"/>
      <c r="BE282" s="893"/>
      <c r="BF282" s="893"/>
      <c r="BG282" s="893"/>
      <c r="BH282" s="893"/>
      <c r="BI282" s="893"/>
      <c r="BJ282" s="893"/>
      <c r="BK282" s="893"/>
      <c r="BL282" s="893"/>
    </row>
    <row r="283" spans="4:64" s="892" customFormat="1" ht="12.75" customHeight="1">
      <c r="D283" s="4"/>
      <c r="E283" s="893"/>
      <c r="F283" s="893"/>
      <c r="G283" s="893"/>
      <c r="H283" s="893"/>
      <c r="I283" s="893"/>
      <c r="J283" s="893"/>
      <c r="K283" s="893"/>
      <c r="L283" s="893"/>
      <c r="M283" s="893"/>
      <c r="N283" s="893"/>
      <c r="O283" s="893"/>
      <c r="P283" s="893"/>
      <c r="Q283" s="893"/>
      <c r="R283" s="893"/>
      <c r="S283" s="893"/>
      <c r="T283" s="893"/>
      <c r="U283" s="893"/>
      <c r="V283" s="893"/>
      <c r="W283" s="893"/>
      <c r="X283" s="893"/>
      <c r="Y283" s="893"/>
      <c r="Z283" s="893"/>
      <c r="AA283" s="893"/>
      <c r="AB283" s="893"/>
      <c r="AC283" s="893"/>
      <c r="AD283" s="893"/>
      <c r="AE283" s="893"/>
      <c r="AF283" s="893"/>
      <c r="AG283" s="893"/>
      <c r="AH283" s="893"/>
      <c r="AI283" s="893"/>
      <c r="AJ283" s="893"/>
      <c r="AK283" s="893"/>
      <c r="AL283" s="893"/>
      <c r="AM283" s="893"/>
      <c r="AN283" s="893"/>
      <c r="AO283" s="893"/>
      <c r="AP283" s="893"/>
      <c r="AQ283" s="893"/>
      <c r="AR283" s="893"/>
      <c r="AS283" s="893"/>
      <c r="AT283" s="893"/>
      <c r="AU283" s="893"/>
      <c r="AV283" s="893"/>
      <c r="AW283" s="893"/>
      <c r="AX283" s="893"/>
      <c r="AY283" s="893"/>
      <c r="AZ283" s="893"/>
      <c r="BA283" s="893"/>
      <c r="BB283" s="893"/>
      <c r="BC283" s="893"/>
      <c r="BD283" s="893"/>
      <c r="BE283" s="893"/>
      <c r="BF283" s="893"/>
      <c r="BG283" s="893"/>
      <c r="BH283" s="893"/>
      <c r="BI283" s="893"/>
      <c r="BJ283" s="893"/>
      <c r="BK283" s="893"/>
      <c r="BL283" s="893"/>
    </row>
    <row r="284" spans="4:64" s="892" customFormat="1" ht="12.75" customHeight="1">
      <c r="D284" s="4"/>
      <c r="E284" s="893"/>
      <c r="F284" s="893"/>
      <c r="G284" s="893"/>
      <c r="H284" s="893"/>
      <c r="I284" s="893"/>
      <c r="J284" s="893"/>
      <c r="K284" s="893"/>
      <c r="L284" s="893"/>
      <c r="M284" s="893"/>
      <c r="N284" s="893"/>
      <c r="O284" s="893"/>
      <c r="P284" s="893"/>
      <c r="Q284" s="893"/>
      <c r="R284" s="893"/>
      <c r="S284" s="893"/>
      <c r="T284" s="893"/>
      <c r="U284" s="893"/>
      <c r="V284" s="893"/>
      <c r="W284" s="893"/>
      <c r="X284" s="893"/>
      <c r="Y284" s="893"/>
      <c r="Z284" s="893"/>
      <c r="AA284" s="893"/>
      <c r="AB284" s="893"/>
      <c r="AC284" s="893"/>
      <c r="AD284" s="893"/>
      <c r="AE284" s="893"/>
      <c r="AF284" s="893"/>
      <c r="AG284" s="893"/>
      <c r="AH284" s="893"/>
      <c r="AI284" s="893"/>
      <c r="AJ284" s="893"/>
      <c r="AK284" s="893"/>
      <c r="AL284" s="893"/>
      <c r="AM284" s="893"/>
      <c r="AN284" s="893"/>
      <c r="AO284" s="893"/>
      <c r="AP284" s="893"/>
      <c r="AQ284" s="893"/>
      <c r="AR284" s="893"/>
      <c r="AS284" s="893"/>
      <c r="AT284" s="893"/>
      <c r="AU284" s="893"/>
      <c r="AV284" s="893"/>
      <c r="AW284" s="893"/>
      <c r="AX284" s="893"/>
      <c r="AY284" s="893"/>
      <c r="AZ284" s="893"/>
      <c r="BA284" s="893"/>
      <c r="BB284" s="893"/>
      <c r="BC284" s="893"/>
      <c r="BD284" s="893"/>
      <c r="BE284" s="893"/>
      <c r="BF284" s="893"/>
      <c r="BG284" s="893"/>
      <c r="BH284" s="893"/>
      <c r="BI284" s="893"/>
      <c r="BJ284" s="893"/>
      <c r="BK284" s="893"/>
      <c r="BL284" s="893"/>
    </row>
    <row r="285" spans="4:64" s="892" customFormat="1" ht="12.75" customHeight="1">
      <c r="D285" s="4"/>
      <c r="E285" s="893"/>
      <c r="F285" s="893"/>
      <c r="G285" s="893"/>
      <c r="H285" s="893"/>
      <c r="I285" s="893"/>
      <c r="J285" s="893"/>
      <c r="K285" s="893"/>
      <c r="L285" s="893"/>
      <c r="M285" s="893"/>
      <c r="N285" s="893"/>
      <c r="O285" s="893"/>
      <c r="P285" s="893"/>
      <c r="Q285" s="893"/>
      <c r="R285" s="893"/>
      <c r="S285" s="893"/>
      <c r="T285" s="893"/>
      <c r="U285" s="893"/>
      <c r="V285" s="893"/>
      <c r="W285" s="893"/>
      <c r="X285" s="893"/>
      <c r="Y285" s="893"/>
      <c r="Z285" s="893"/>
      <c r="AA285" s="893"/>
      <c r="AB285" s="893"/>
      <c r="AC285" s="893"/>
      <c r="AD285" s="893"/>
      <c r="AE285" s="893"/>
      <c r="AF285" s="893"/>
      <c r="AG285" s="893"/>
      <c r="AH285" s="893"/>
      <c r="AI285" s="893"/>
      <c r="AJ285" s="893"/>
      <c r="AK285" s="893"/>
      <c r="AL285" s="893"/>
      <c r="AM285" s="893"/>
      <c r="AN285" s="893"/>
      <c r="AO285" s="893"/>
      <c r="AP285" s="893"/>
      <c r="AQ285" s="893"/>
      <c r="AR285" s="893"/>
      <c r="AS285" s="893"/>
      <c r="AT285" s="893"/>
      <c r="AU285" s="893"/>
      <c r="AV285" s="893"/>
      <c r="AW285" s="893"/>
      <c r="AX285" s="893"/>
      <c r="AY285" s="893"/>
      <c r="AZ285" s="893"/>
      <c r="BA285" s="893"/>
      <c r="BB285" s="893"/>
      <c r="BC285" s="893"/>
      <c r="BD285" s="893"/>
      <c r="BE285" s="893"/>
      <c r="BF285" s="893"/>
      <c r="BG285" s="893"/>
      <c r="BH285" s="893"/>
      <c r="BI285" s="893"/>
      <c r="BJ285" s="893"/>
      <c r="BK285" s="893"/>
      <c r="BL285" s="893"/>
    </row>
    <row r="286" spans="4:64" s="892" customFormat="1" ht="12.75" customHeight="1">
      <c r="D286" s="4"/>
      <c r="E286" s="893"/>
      <c r="F286" s="893"/>
      <c r="G286" s="893"/>
      <c r="H286" s="893"/>
      <c r="I286" s="893"/>
      <c r="J286" s="893"/>
      <c r="K286" s="893"/>
      <c r="L286" s="893"/>
      <c r="M286" s="893"/>
      <c r="N286" s="893"/>
      <c r="O286" s="893"/>
      <c r="P286" s="893"/>
      <c r="Q286" s="893"/>
      <c r="R286" s="893"/>
      <c r="S286" s="893"/>
      <c r="T286" s="893"/>
      <c r="U286" s="893"/>
      <c r="V286" s="893"/>
      <c r="W286" s="893"/>
      <c r="X286" s="893"/>
      <c r="Y286" s="893"/>
      <c r="Z286" s="893"/>
      <c r="AA286" s="893"/>
      <c r="AB286" s="893"/>
      <c r="AC286" s="893"/>
      <c r="AD286" s="893"/>
      <c r="AE286" s="893"/>
      <c r="AF286" s="893"/>
      <c r="AG286" s="893"/>
      <c r="AH286" s="893"/>
      <c r="AI286" s="893"/>
      <c r="AJ286" s="893"/>
      <c r="AK286" s="893"/>
      <c r="AL286" s="893"/>
      <c r="AM286" s="893"/>
      <c r="AN286" s="893"/>
      <c r="AO286" s="893"/>
      <c r="AP286" s="893"/>
      <c r="AQ286" s="893"/>
      <c r="AR286" s="893"/>
      <c r="AS286" s="893"/>
      <c r="AT286" s="893"/>
      <c r="AU286" s="893"/>
      <c r="AV286" s="893"/>
      <c r="AW286" s="893"/>
      <c r="AX286" s="893"/>
      <c r="AY286" s="893"/>
      <c r="AZ286" s="893"/>
      <c r="BA286" s="893"/>
      <c r="BB286" s="893"/>
      <c r="BC286" s="893"/>
      <c r="BD286" s="893"/>
      <c r="BE286" s="893"/>
      <c r="BF286" s="893"/>
      <c r="BG286" s="893"/>
      <c r="BH286" s="893"/>
      <c r="BI286" s="893"/>
      <c r="BJ286" s="893"/>
      <c r="BK286" s="893"/>
      <c r="BL286" s="893"/>
    </row>
    <row r="287" spans="4:64" s="892" customFormat="1" ht="11.1" customHeight="1">
      <c r="D287" s="4"/>
      <c r="E287" s="893"/>
      <c r="F287" s="893"/>
      <c r="G287" s="893"/>
      <c r="H287" s="893"/>
      <c r="I287" s="893"/>
      <c r="J287" s="893"/>
      <c r="K287" s="893"/>
      <c r="L287" s="893"/>
      <c r="M287" s="893"/>
      <c r="N287" s="893"/>
      <c r="O287" s="893"/>
      <c r="P287" s="893"/>
      <c r="Q287" s="893"/>
      <c r="R287" s="893"/>
      <c r="S287" s="893"/>
      <c r="T287" s="893"/>
      <c r="U287" s="893"/>
      <c r="V287" s="893"/>
      <c r="W287" s="893"/>
      <c r="X287" s="893"/>
      <c r="Y287" s="893"/>
      <c r="Z287" s="893"/>
      <c r="AA287" s="893"/>
      <c r="AB287" s="893"/>
      <c r="AC287" s="893"/>
      <c r="AD287" s="893"/>
      <c r="AE287" s="893"/>
      <c r="AF287" s="893"/>
      <c r="AG287" s="893"/>
      <c r="AH287" s="893"/>
      <c r="AI287" s="893"/>
      <c r="AJ287" s="893"/>
      <c r="AK287" s="893"/>
      <c r="AL287" s="893"/>
      <c r="AM287" s="893"/>
      <c r="AN287" s="893"/>
      <c r="AO287" s="893"/>
      <c r="AP287" s="893"/>
      <c r="AQ287" s="893"/>
      <c r="AR287" s="893"/>
      <c r="AS287" s="893"/>
      <c r="AT287" s="893"/>
      <c r="AU287" s="893"/>
      <c r="AV287" s="893"/>
      <c r="AW287" s="893"/>
      <c r="AX287" s="893"/>
      <c r="AY287" s="893"/>
      <c r="AZ287" s="893"/>
      <c r="BA287" s="893"/>
      <c r="BB287" s="893"/>
      <c r="BC287" s="893"/>
      <c r="BD287" s="893"/>
      <c r="BE287" s="893"/>
      <c r="BF287" s="893"/>
      <c r="BG287" s="893"/>
      <c r="BH287" s="893"/>
      <c r="BI287" s="893"/>
      <c r="BJ287" s="893"/>
      <c r="BK287" s="893"/>
      <c r="BL287" s="893"/>
    </row>
    <row r="288" spans="4:64" s="892" customFormat="1" ht="12.75" customHeight="1">
      <c r="D288" s="4"/>
      <c r="E288" s="893"/>
      <c r="F288" s="893"/>
      <c r="G288" s="893"/>
      <c r="H288" s="893"/>
      <c r="I288" s="893"/>
      <c r="J288" s="893"/>
      <c r="K288" s="893"/>
      <c r="L288" s="893"/>
      <c r="M288" s="893"/>
      <c r="N288" s="893"/>
      <c r="O288" s="893"/>
      <c r="P288" s="893"/>
      <c r="Q288" s="893"/>
      <c r="R288" s="893"/>
      <c r="S288" s="893"/>
      <c r="T288" s="893"/>
      <c r="U288" s="893"/>
      <c r="V288" s="893"/>
      <c r="W288" s="893"/>
      <c r="X288" s="893"/>
      <c r="Y288" s="893"/>
      <c r="Z288" s="893"/>
      <c r="AA288" s="893"/>
      <c r="AB288" s="893"/>
      <c r="AC288" s="893"/>
      <c r="AD288" s="893"/>
      <c r="AE288" s="893"/>
      <c r="AF288" s="893"/>
      <c r="AG288" s="893"/>
      <c r="AH288" s="893"/>
      <c r="AI288" s="893"/>
      <c r="AJ288" s="893"/>
      <c r="AK288" s="893"/>
      <c r="AL288" s="893"/>
      <c r="AM288" s="893"/>
      <c r="AN288" s="893"/>
      <c r="AO288" s="893"/>
      <c r="AP288" s="893"/>
      <c r="AQ288" s="893"/>
      <c r="AR288" s="893"/>
      <c r="AS288" s="893"/>
      <c r="AT288" s="893"/>
      <c r="AU288" s="893"/>
      <c r="AV288" s="893"/>
      <c r="AW288" s="893"/>
      <c r="AX288" s="893"/>
      <c r="AY288" s="893"/>
      <c r="AZ288" s="893"/>
      <c r="BA288" s="893"/>
      <c r="BB288" s="893"/>
      <c r="BC288" s="893"/>
      <c r="BD288" s="893"/>
      <c r="BE288" s="893"/>
      <c r="BF288" s="893"/>
      <c r="BG288" s="893"/>
      <c r="BH288" s="893"/>
      <c r="BI288" s="893"/>
      <c r="BJ288" s="893"/>
      <c r="BK288" s="893"/>
      <c r="BL288" s="893"/>
    </row>
    <row r="289" spans="4:64" s="892" customFormat="1" ht="12.75" customHeight="1">
      <c r="D289" s="4"/>
      <c r="E289" s="893"/>
      <c r="F289" s="893"/>
      <c r="G289" s="893"/>
      <c r="H289" s="893"/>
      <c r="I289" s="893"/>
      <c r="J289" s="893"/>
      <c r="K289" s="893"/>
      <c r="L289" s="893"/>
      <c r="M289" s="893"/>
      <c r="N289" s="893"/>
      <c r="O289" s="893"/>
      <c r="P289" s="893"/>
      <c r="Q289" s="893"/>
      <c r="R289" s="893"/>
      <c r="S289" s="893"/>
      <c r="T289" s="893"/>
      <c r="U289" s="893"/>
      <c r="V289" s="893"/>
      <c r="W289" s="893"/>
      <c r="X289" s="893"/>
      <c r="Y289" s="893"/>
      <c r="Z289" s="893"/>
      <c r="AA289" s="893"/>
      <c r="AB289" s="893"/>
      <c r="AC289" s="893"/>
      <c r="AD289" s="893"/>
      <c r="AE289" s="893"/>
      <c r="AF289" s="893"/>
      <c r="AG289" s="893"/>
      <c r="AH289" s="893"/>
      <c r="AI289" s="893"/>
      <c r="AJ289" s="893"/>
      <c r="AK289" s="893"/>
      <c r="AL289" s="893"/>
      <c r="AM289" s="893"/>
      <c r="AN289" s="893"/>
      <c r="AO289" s="893"/>
      <c r="AP289" s="893"/>
      <c r="AQ289" s="893"/>
      <c r="AR289" s="893"/>
      <c r="AS289" s="893"/>
      <c r="AT289" s="893"/>
      <c r="AU289" s="893"/>
      <c r="AV289" s="893"/>
      <c r="AW289" s="893"/>
      <c r="AX289" s="893"/>
      <c r="AY289" s="893"/>
      <c r="AZ289" s="893"/>
      <c r="BA289" s="893"/>
      <c r="BB289" s="893"/>
      <c r="BC289" s="893"/>
      <c r="BD289" s="893"/>
      <c r="BE289" s="893"/>
      <c r="BF289" s="893"/>
      <c r="BG289" s="893"/>
      <c r="BH289" s="893"/>
      <c r="BI289" s="893"/>
      <c r="BJ289" s="893"/>
      <c r="BK289" s="893"/>
      <c r="BL289" s="893"/>
    </row>
    <row r="290" spans="4:64" s="892" customFormat="1" ht="12.75" customHeight="1">
      <c r="D290" s="4"/>
      <c r="E290" s="893"/>
      <c r="F290" s="893"/>
      <c r="G290" s="893"/>
      <c r="H290" s="893"/>
      <c r="I290" s="893"/>
      <c r="J290" s="893"/>
      <c r="K290" s="893"/>
      <c r="L290" s="893"/>
      <c r="M290" s="893"/>
      <c r="N290" s="893"/>
      <c r="O290" s="893"/>
      <c r="P290" s="893"/>
      <c r="Q290" s="893"/>
      <c r="R290" s="893"/>
      <c r="S290" s="893"/>
      <c r="T290" s="893"/>
      <c r="U290" s="893"/>
      <c r="V290" s="893"/>
      <c r="W290" s="893"/>
      <c r="X290" s="893"/>
      <c r="Y290" s="893"/>
      <c r="Z290" s="893"/>
      <c r="AA290" s="893"/>
      <c r="AB290" s="893"/>
      <c r="AC290" s="893"/>
      <c r="AD290" s="893"/>
      <c r="AE290" s="893"/>
      <c r="AF290" s="893"/>
      <c r="AG290" s="893"/>
      <c r="AH290" s="893"/>
      <c r="AI290" s="893"/>
      <c r="AJ290" s="893"/>
      <c r="AK290" s="893"/>
      <c r="AL290" s="893"/>
      <c r="AM290" s="893"/>
      <c r="AN290" s="893"/>
      <c r="AO290" s="893"/>
      <c r="AP290" s="893"/>
      <c r="AQ290" s="893"/>
      <c r="AR290" s="893"/>
      <c r="AS290" s="893"/>
      <c r="AT290" s="893"/>
      <c r="AU290" s="893"/>
      <c r="AV290" s="893"/>
      <c r="AW290" s="893"/>
      <c r="AX290" s="893"/>
      <c r="AY290" s="893"/>
      <c r="AZ290" s="893"/>
      <c r="BA290" s="893"/>
      <c r="BB290" s="893"/>
      <c r="BC290" s="893"/>
      <c r="BD290" s="893"/>
      <c r="BE290" s="893"/>
      <c r="BF290" s="893"/>
      <c r="BG290" s="893"/>
      <c r="BH290" s="893"/>
      <c r="BI290" s="893"/>
      <c r="BJ290" s="893"/>
      <c r="BK290" s="893"/>
      <c r="BL290" s="893"/>
    </row>
    <row r="291" spans="4:64" s="892" customFormat="1" ht="12.75" customHeight="1">
      <c r="D291" s="4"/>
      <c r="E291" s="893"/>
      <c r="F291" s="893"/>
      <c r="G291" s="893"/>
      <c r="H291" s="893"/>
      <c r="I291" s="893"/>
      <c r="J291" s="893"/>
      <c r="K291" s="893"/>
      <c r="L291" s="893"/>
      <c r="M291" s="893"/>
      <c r="N291" s="893"/>
      <c r="O291" s="893"/>
      <c r="P291" s="893"/>
      <c r="Q291" s="893"/>
      <c r="R291" s="893"/>
      <c r="S291" s="893"/>
      <c r="T291" s="893"/>
      <c r="U291" s="893"/>
      <c r="V291" s="893"/>
      <c r="W291" s="893"/>
      <c r="X291" s="893"/>
      <c r="Y291" s="893"/>
      <c r="Z291" s="893"/>
      <c r="AA291" s="893"/>
      <c r="AB291" s="893"/>
      <c r="AC291" s="893"/>
      <c r="AD291" s="893"/>
      <c r="AE291" s="893"/>
      <c r="AF291" s="893"/>
      <c r="AG291" s="893"/>
      <c r="AH291" s="893"/>
      <c r="AI291" s="893"/>
      <c r="AJ291" s="893"/>
      <c r="AK291" s="893"/>
      <c r="AL291" s="893"/>
      <c r="AM291" s="893"/>
      <c r="AN291" s="893"/>
      <c r="AO291" s="893"/>
      <c r="AP291" s="893"/>
      <c r="AQ291" s="893"/>
      <c r="AR291" s="893"/>
      <c r="AS291" s="893"/>
      <c r="AT291" s="893"/>
      <c r="AU291" s="893"/>
      <c r="AV291" s="893"/>
      <c r="AW291" s="893"/>
      <c r="AX291" s="893"/>
      <c r="AY291" s="893"/>
      <c r="AZ291" s="893"/>
      <c r="BA291" s="893"/>
      <c r="BB291" s="893"/>
      <c r="BC291" s="893"/>
      <c r="BD291" s="893"/>
      <c r="BE291" s="893"/>
      <c r="BF291" s="893"/>
      <c r="BG291" s="893"/>
      <c r="BH291" s="893"/>
      <c r="BI291" s="893"/>
      <c r="BJ291" s="893"/>
      <c r="BK291" s="893"/>
      <c r="BL291" s="893"/>
    </row>
    <row r="292" spans="4:64" s="892" customFormat="1" ht="12.75" customHeight="1">
      <c r="D292" s="4"/>
      <c r="E292" s="893"/>
      <c r="F292" s="893"/>
      <c r="G292" s="893"/>
      <c r="H292" s="893"/>
      <c r="I292" s="893"/>
      <c r="J292" s="893"/>
      <c r="K292" s="893"/>
      <c r="L292" s="893"/>
      <c r="M292" s="893"/>
      <c r="N292" s="893"/>
      <c r="O292" s="893"/>
      <c r="P292" s="893"/>
      <c r="Q292" s="893"/>
      <c r="R292" s="893"/>
      <c r="S292" s="893"/>
      <c r="T292" s="893"/>
      <c r="U292" s="893"/>
      <c r="V292" s="893"/>
      <c r="W292" s="893"/>
      <c r="X292" s="893"/>
      <c r="Y292" s="893"/>
      <c r="Z292" s="893"/>
      <c r="AA292" s="893"/>
      <c r="AB292" s="893"/>
      <c r="AC292" s="893"/>
      <c r="AD292" s="893"/>
      <c r="AE292" s="893"/>
      <c r="AF292" s="893"/>
      <c r="AG292" s="893"/>
      <c r="AH292" s="893"/>
      <c r="AI292" s="893"/>
      <c r="AJ292" s="893"/>
      <c r="AK292" s="893"/>
      <c r="AL292" s="893"/>
      <c r="AM292" s="893"/>
      <c r="AN292" s="893"/>
      <c r="AO292" s="893"/>
      <c r="AP292" s="893"/>
      <c r="AQ292" s="893"/>
      <c r="AR292" s="893"/>
      <c r="AS292" s="893"/>
      <c r="AT292" s="893"/>
      <c r="AU292" s="893"/>
      <c r="AV292" s="893"/>
      <c r="AW292" s="893"/>
      <c r="AX292" s="893"/>
      <c r="AY292" s="893"/>
      <c r="AZ292" s="893"/>
      <c r="BA292" s="893"/>
      <c r="BB292" s="893"/>
      <c r="BC292" s="893"/>
      <c r="BD292" s="893"/>
      <c r="BE292" s="893"/>
      <c r="BF292" s="893"/>
      <c r="BG292" s="893"/>
      <c r="BH292" s="893"/>
      <c r="BI292" s="893"/>
      <c r="BJ292" s="893"/>
      <c r="BK292" s="893"/>
      <c r="BL292" s="893"/>
    </row>
    <row r="293" spans="4:64" s="892" customFormat="1" ht="11.1" customHeight="1">
      <c r="D293" s="4"/>
      <c r="E293" s="893"/>
      <c r="F293" s="893"/>
      <c r="G293" s="893"/>
      <c r="H293" s="893"/>
      <c r="I293" s="893"/>
      <c r="J293" s="893"/>
      <c r="K293" s="893"/>
      <c r="L293" s="893"/>
      <c r="M293" s="893"/>
      <c r="N293" s="893"/>
      <c r="O293" s="893"/>
      <c r="P293" s="893"/>
      <c r="Q293" s="893"/>
      <c r="R293" s="893"/>
      <c r="S293" s="893"/>
      <c r="T293" s="893"/>
      <c r="U293" s="893"/>
      <c r="V293" s="893"/>
      <c r="W293" s="893"/>
      <c r="X293" s="893"/>
      <c r="Y293" s="893"/>
      <c r="Z293" s="893"/>
      <c r="AA293" s="893"/>
      <c r="AB293" s="893"/>
      <c r="AC293" s="893"/>
      <c r="AD293" s="893"/>
      <c r="AE293" s="893"/>
      <c r="AF293" s="893"/>
      <c r="AG293" s="893"/>
      <c r="AH293" s="893"/>
      <c r="AI293" s="893"/>
      <c r="AJ293" s="893"/>
      <c r="AK293" s="893"/>
      <c r="AL293" s="893"/>
      <c r="AM293" s="893"/>
      <c r="AN293" s="893"/>
      <c r="AO293" s="893"/>
      <c r="AP293" s="893"/>
      <c r="AQ293" s="893"/>
      <c r="AR293" s="893"/>
      <c r="AS293" s="893"/>
      <c r="AT293" s="893"/>
      <c r="AU293" s="893"/>
      <c r="AV293" s="893"/>
      <c r="AW293" s="893"/>
      <c r="AX293" s="893"/>
      <c r="AY293" s="893"/>
      <c r="AZ293" s="893"/>
      <c r="BA293" s="893"/>
      <c r="BB293" s="893"/>
      <c r="BC293" s="893"/>
      <c r="BD293" s="893"/>
      <c r="BE293" s="893"/>
      <c r="BF293" s="893"/>
      <c r="BG293" s="893"/>
      <c r="BH293" s="893"/>
      <c r="BI293" s="893"/>
      <c r="BJ293" s="893"/>
      <c r="BK293" s="893"/>
      <c r="BL293" s="893"/>
    </row>
    <row r="294" spans="4:64" s="892" customFormat="1" ht="12.75" customHeight="1">
      <c r="D294" s="4"/>
      <c r="E294" s="893"/>
      <c r="F294" s="893"/>
      <c r="G294" s="893"/>
      <c r="H294" s="893"/>
      <c r="I294" s="893"/>
      <c r="J294" s="893"/>
      <c r="K294" s="893"/>
      <c r="L294" s="893"/>
      <c r="M294" s="893"/>
      <c r="N294" s="893"/>
      <c r="O294" s="893"/>
      <c r="P294" s="893"/>
      <c r="Q294" s="893"/>
      <c r="R294" s="893"/>
      <c r="S294" s="893"/>
      <c r="T294" s="893"/>
      <c r="U294" s="893"/>
      <c r="V294" s="893"/>
      <c r="W294" s="893"/>
      <c r="X294" s="893"/>
      <c r="Y294" s="893"/>
      <c r="Z294" s="893"/>
      <c r="AA294" s="893"/>
      <c r="AB294" s="893"/>
      <c r="AC294" s="893"/>
      <c r="AD294" s="893"/>
      <c r="AE294" s="893"/>
      <c r="AF294" s="893"/>
      <c r="AG294" s="893"/>
      <c r="AH294" s="893"/>
      <c r="AI294" s="893"/>
      <c r="AJ294" s="893"/>
      <c r="AK294" s="893"/>
      <c r="AL294" s="893"/>
      <c r="AM294" s="893"/>
      <c r="AN294" s="893"/>
      <c r="AO294" s="893"/>
      <c r="AP294" s="893"/>
      <c r="AQ294" s="893"/>
      <c r="AR294" s="893"/>
      <c r="AS294" s="893"/>
      <c r="AT294" s="893"/>
      <c r="AU294" s="893"/>
      <c r="AV294" s="893"/>
      <c r="AW294" s="893"/>
      <c r="AX294" s="893"/>
      <c r="AY294" s="893"/>
      <c r="AZ294" s="893"/>
      <c r="BA294" s="893"/>
      <c r="BB294" s="893"/>
      <c r="BC294" s="893"/>
      <c r="BD294" s="893"/>
      <c r="BE294" s="893"/>
      <c r="BF294" s="893"/>
      <c r="BG294" s="893"/>
      <c r="BH294" s="893"/>
      <c r="BI294" s="893"/>
      <c r="BJ294" s="893"/>
      <c r="BK294" s="893"/>
      <c r="BL294" s="893"/>
    </row>
    <row r="295" spans="4:64" s="892" customFormat="1" ht="12.75" customHeight="1">
      <c r="D295" s="4"/>
      <c r="E295" s="893"/>
      <c r="F295" s="893"/>
      <c r="G295" s="893"/>
      <c r="H295" s="893"/>
      <c r="I295" s="893"/>
      <c r="J295" s="893"/>
      <c r="K295" s="893"/>
      <c r="L295" s="893"/>
      <c r="M295" s="893"/>
      <c r="N295" s="893"/>
      <c r="O295" s="893"/>
      <c r="P295" s="893"/>
      <c r="Q295" s="893"/>
      <c r="R295" s="893"/>
      <c r="S295" s="893"/>
      <c r="T295" s="893"/>
      <c r="U295" s="893"/>
      <c r="V295" s="893"/>
      <c r="W295" s="893"/>
      <c r="X295" s="893"/>
      <c r="Y295" s="893"/>
      <c r="Z295" s="893"/>
      <c r="AA295" s="893"/>
      <c r="AB295" s="893"/>
      <c r="AC295" s="893"/>
      <c r="AD295" s="893"/>
      <c r="AE295" s="893"/>
      <c r="AF295" s="893"/>
      <c r="AG295" s="893"/>
      <c r="AH295" s="893"/>
      <c r="AI295" s="893"/>
      <c r="AJ295" s="893"/>
      <c r="AK295" s="893"/>
      <c r="AL295" s="893"/>
      <c r="AM295" s="893"/>
      <c r="AN295" s="893"/>
      <c r="AO295" s="893"/>
      <c r="AP295" s="893"/>
      <c r="AQ295" s="893"/>
      <c r="AR295" s="893"/>
      <c r="AS295" s="893"/>
      <c r="AT295" s="893"/>
      <c r="AU295" s="893"/>
      <c r="AV295" s="893"/>
      <c r="AW295" s="893"/>
      <c r="AX295" s="893"/>
      <c r="AY295" s="893"/>
      <c r="AZ295" s="893"/>
      <c r="BA295" s="893"/>
      <c r="BB295" s="893"/>
      <c r="BC295" s="893"/>
      <c r="BD295" s="893"/>
      <c r="BE295" s="893"/>
      <c r="BF295" s="893"/>
      <c r="BG295" s="893"/>
      <c r="BH295" s="893"/>
      <c r="BI295" s="893"/>
      <c r="BJ295" s="893"/>
      <c r="BK295" s="893"/>
      <c r="BL295" s="893"/>
    </row>
    <row r="296" spans="4:64" s="892" customFormat="1" ht="12.75" customHeight="1">
      <c r="D296" s="4"/>
      <c r="E296" s="893"/>
      <c r="F296" s="893"/>
      <c r="G296" s="893"/>
      <c r="H296" s="893"/>
      <c r="I296" s="893"/>
      <c r="J296" s="893"/>
      <c r="K296" s="893"/>
      <c r="L296" s="893"/>
      <c r="M296" s="893"/>
      <c r="N296" s="893"/>
      <c r="O296" s="893"/>
      <c r="P296" s="893"/>
      <c r="Q296" s="893"/>
      <c r="R296" s="893"/>
      <c r="S296" s="893"/>
      <c r="T296" s="893"/>
      <c r="U296" s="893"/>
      <c r="V296" s="893"/>
      <c r="W296" s="893"/>
      <c r="X296" s="893"/>
      <c r="Y296" s="893"/>
      <c r="Z296" s="893"/>
      <c r="AA296" s="893"/>
      <c r="AB296" s="893"/>
      <c r="AC296" s="893"/>
      <c r="AD296" s="893"/>
      <c r="AE296" s="893"/>
      <c r="AF296" s="893"/>
      <c r="AG296" s="893"/>
      <c r="AH296" s="893"/>
      <c r="AI296" s="893"/>
      <c r="AJ296" s="893"/>
      <c r="AK296" s="893"/>
      <c r="AL296" s="893"/>
      <c r="AM296" s="893"/>
      <c r="AN296" s="893"/>
      <c r="AO296" s="893"/>
      <c r="AP296" s="893"/>
      <c r="AQ296" s="893"/>
      <c r="AR296" s="893"/>
      <c r="AS296" s="893"/>
      <c r="AT296" s="893"/>
      <c r="AU296" s="893"/>
      <c r="AV296" s="893"/>
      <c r="AW296" s="893"/>
      <c r="AX296" s="893"/>
      <c r="AY296" s="893"/>
      <c r="AZ296" s="893"/>
      <c r="BA296" s="893"/>
      <c r="BB296" s="893"/>
      <c r="BC296" s="893"/>
      <c r="BD296" s="893"/>
      <c r="BE296" s="893"/>
      <c r="BF296" s="893"/>
      <c r="BG296" s="893"/>
      <c r="BH296" s="893"/>
      <c r="BI296" s="893"/>
      <c r="BJ296" s="893"/>
      <c r="BK296" s="893"/>
      <c r="BL296" s="893"/>
    </row>
    <row r="297" spans="4:64" s="892" customFormat="1" ht="12.75" customHeight="1">
      <c r="D297" s="4"/>
      <c r="E297" s="893"/>
      <c r="F297" s="893"/>
      <c r="G297" s="893"/>
      <c r="H297" s="893"/>
      <c r="I297" s="893"/>
      <c r="J297" s="893"/>
      <c r="K297" s="893"/>
      <c r="L297" s="893"/>
      <c r="M297" s="893"/>
      <c r="N297" s="893"/>
      <c r="O297" s="893"/>
      <c r="P297" s="893"/>
      <c r="Q297" s="893"/>
      <c r="R297" s="893"/>
      <c r="S297" s="893"/>
      <c r="T297" s="893"/>
      <c r="U297" s="893"/>
      <c r="V297" s="893"/>
      <c r="W297" s="893"/>
      <c r="X297" s="893"/>
      <c r="Y297" s="893"/>
      <c r="Z297" s="893"/>
      <c r="AA297" s="893"/>
      <c r="AB297" s="893"/>
      <c r="AC297" s="893"/>
      <c r="AD297" s="893"/>
      <c r="AE297" s="893"/>
      <c r="AF297" s="893"/>
      <c r="AG297" s="893"/>
      <c r="AH297" s="893"/>
      <c r="AI297" s="893"/>
      <c r="AJ297" s="893"/>
      <c r="AK297" s="893"/>
      <c r="AL297" s="893"/>
      <c r="AM297" s="893"/>
      <c r="AN297" s="893"/>
      <c r="AO297" s="893"/>
      <c r="AP297" s="893"/>
      <c r="AQ297" s="893"/>
      <c r="AR297" s="893"/>
      <c r="AS297" s="893"/>
      <c r="AT297" s="893"/>
      <c r="AU297" s="893"/>
      <c r="AV297" s="893"/>
      <c r="AW297" s="893"/>
      <c r="AX297" s="893"/>
      <c r="AY297" s="893"/>
      <c r="AZ297" s="893"/>
      <c r="BA297" s="893"/>
      <c r="BB297" s="893"/>
      <c r="BC297" s="893"/>
      <c r="BD297" s="893"/>
      <c r="BE297" s="893"/>
      <c r="BF297" s="893"/>
      <c r="BG297" s="893"/>
      <c r="BH297" s="893"/>
      <c r="BI297" s="893"/>
      <c r="BJ297" s="893"/>
      <c r="BK297" s="893"/>
      <c r="BL297" s="893"/>
    </row>
    <row r="298" spans="4:64" s="892" customFormat="1" ht="11.1" customHeight="1">
      <c r="D298" s="4"/>
      <c r="E298" s="893"/>
      <c r="F298" s="893"/>
      <c r="G298" s="893"/>
      <c r="H298" s="893"/>
      <c r="I298" s="893"/>
      <c r="J298" s="893"/>
      <c r="K298" s="893"/>
      <c r="L298" s="893"/>
      <c r="M298" s="893"/>
      <c r="N298" s="893"/>
      <c r="O298" s="893"/>
      <c r="P298" s="893"/>
      <c r="Q298" s="893"/>
      <c r="R298" s="893"/>
      <c r="S298" s="893"/>
      <c r="T298" s="893"/>
      <c r="U298" s="893"/>
      <c r="V298" s="893"/>
      <c r="W298" s="893"/>
      <c r="X298" s="893"/>
      <c r="Y298" s="893"/>
      <c r="Z298" s="893"/>
      <c r="AA298" s="893"/>
      <c r="AB298" s="893"/>
      <c r="AC298" s="893"/>
      <c r="AD298" s="893"/>
      <c r="AE298" s="893"/>
      <c r="AF298" s="893"/>
      <c r="AG298" s="893"/>
      <c r="AH298" s="893"/>
      <c r="AI298" s="893"/>
      <c r="AJ298" s="893"/>
      <c r="AK298" s="893"/>
      <c r="AL298" s="893"/>
      <c r="AM298" s="893"/>
      <c r="AN298" s="893"/>
      <c r="AO298" s="893"/>
      <c r="AP298" s="893"/>
      <c r="AQ298" s="893"/>
      <c r="AR298" s="893"/>
      <c r="AS298" s="893"/>
      <c r="AT298" s="893"/>
      <c r="AU298" s="893"/>
      <c r="AV298" s="893"/>
      <c r="AW298" s="893"/>
      <c r="AX298" s="893"/>
      <c r="AY298" s="893"/>
      <c r="AZ298" s="893"/>
      <c r="BA298" s="893"/>
      <c r="BB298" s="893"/>
      <c r="BC298" s="893"/>
      <c r="BD298" s="893"/>
      <c r="BE298" s="893"/>
      <c r="BF298" s="893"/>
      <c r="BG298" s="893"/>
      <c r="BH298" s="893"/>
      <c r="BI298" s="893"/>
      <c r="BJ298" s="893"/>
      <c r="BK298" s="893"/>
      <c r="BL298" s="893"/>
    </row>
    <row r="299" spans="4:64" s="892" customFormat="1" ht="13.5" customHeight="1">
      <c r="D299" s="4"/>
      <c r="E299" s="893"/>
      <c r="F299" s="893"/>
      <c r="G299" s="893"/>
      <c r="H299" s="893"/>
      <c r="I299" s="893"/>
      <c r="J299" s="893"/>
      <c r="K299" s="893"/>
      <c r="L299" s="893"/>
      <c r="M299" s="893"/>
      <c r="N299" s="893"/>
      <c r="O299" s="893"/>
      <c r="P299" s="893"/>
      <c r="Q299" s="893"/>
      <c r="R299" s="893"/>
      <c r="S299" s="893"/>
      <c r="T299" s="893"/>
      <c r="U299" s="893"/>
      <c r="V299" s="893"/>
      <c r="W299" s="893"/>
      <c r="X299" s="893"/>
      <c r="Y299" s="893"/>
      <c r="Z299" s="893"/>
      <c r="AA299" s="893"/>
      <c r="AB299" s="893"/>
      <c r="AC299" s="893"/>
      <c r="AD299" s="893"/>
      <c r="AE299" s="893"/>
      <c r="AF299" s="893"/>
      <c r="AG299" s="893"/>
      <c r="AH299" s="893"/>
      <c r="AI299" s="893"/>
      <c r="AJ299" s="893"/>
      <c r="AK299" s="893"/>
      <c r="AL299" s="893"/>
      <c r="AM299" s="893"/>
      <c r="AN299" s="893"/>
      <c r="AO299" s="893"/>
      <c r="AP299" s="893"/>
      <c r="AQ299" s="893"/>
      <c r="AR299" s="893"/>
      <c r="AS299" s="893"/>
      <c r="AT299" s="893"/>
      <c r="AU299" s="893"/>
      <c r="AV299" s="893"/>
      <c r="AW299" s="893"/>
      <c r="AX299" s="893"/>
      <c r="AY299" s="893"/>
      <c r="AZ299" s="893"/>
      <c r="BA299" s="893"/>
      <c r="BB299" s="893"/>
      <c r="BC299" s="893"/>
      <c r="BD299" s="893"/>
      <c r="BE299" s="893"/>
      <c r="BF299" s="893"/>
      <c r="BG299" s="893"/>
      <c r="BH299" s="893"/>
      <c r="BI299" s="893"/>
      <c r="BJ299" s="893"/>
      <c r="BK299" s="893"/>
      <c r="BL299" s="893"/>
    </row>
    <row r="300" spans="4:64" s="892" customFormat="1" ht="12.75" customHeight="1">
      <c r="D300" s="4"/>
      <c r="E300" s="893"/>
      <c r="F300" s="893"/>
      <c r="G300" s="893"/>
      <c r="H300" s="893"/>
      <c r="I300" s="893"/>
      <c r="J300" s="893"/>
      <c r="K300" s="893"/>
      <c r="L300" s="893"/>
      <c r="M300" s="893"/>
      <c r="N300" s="893"/>
      <c r="O300" s="893"/>
      <c r="P300" s="893"/>
      <c r="Q300" s="893"/>
      <c r="R300" s="893"/>
      <c r="S300" s="893"/>
      <c r="T300" s="893"/>
      <c r="U300" s="893"/>
      <c r="V300" s="893"/>
      <c r="W300" s="893"/>
      <c r="X300" s="893"/>
      <c r="Y300" s="893"/>
      <c r="Z300" s="893"/>
      <c r="AA300" s="893"/>
      <c r="AB300" s="893"/>
      <c r="AC300" s="893"/>
      <c r="AD300" s="893"/>
      <c r="AE300" s="893"/>
      <c r="AF300" s="893"/>
      <c r="AG300" s="893"/>
      <c r="AH300" s="893"/>
      <c r="AI300" s="893"/>
      <c r="AJ300" s="893"/>
      <c r="AK300" s="893"/>
      <c r="AL300" s="893"/>
      <c r="AM300" s="893"/>
      <c r="AN300" s="893"/>
      <c r="AO300" s="893"/>
      <c r="AP300" s="893"/>
      <c r="AQ300" s="893"/>
      <c r="AR300" s="893"/>
      <c r="AS300" s="893"/>
      <c r="AT300" s="893"/>
      <c r="AU300" s="893"/>
      <c r="AV300" s="893"/>
      <c r="AW300" s="893"/>
      <c r="AX300" s="893"/>
      <c r="AY300" s="893"/>
      <c r="AZ300" s="893"/>
      <c r="BA300" s="893"/>
      <c r="BB300" s="893"/>
      <c r="BC300" s="893"/>
      <c r="BD300" s="893"/>
      <c r="BE300" s="893"/>
      <c r="BF300" s="893"/>
      <c r="BG300" s="893"/>
      <c r="BH300" s="893"/>
      <c r="BI300" s="893"/>
      <c r="BJ300" s="893"/>
      <c r="BK300" s="893"/>
      <c r="BL300" s="893"/>
    </row>
    <row r="301" spans="4:64" s="892" customFormat="1" ht="12.75" customHeight="1">
      <c r="D301" s="4"/>
      <c r="E301" s="893"/>
      <c r="F301" s="893"/>
      <c r="G301" s="893"/>
      <c r="H301" s="893"/>
      <c r="I301" s="893"/>
      <c r="J301" s="893"/>
      <c r="K301" s="893"/>
      <c r="L301" s="893"/>
      <c r="M301" s="893"/>
      <c r="N301" s="893"/>
      <c r="O301" s="893"/>
      <c r="P301" s="893"/>
      <c r="Q301" s="893"/>
      <c r="R301" s="893"/>
      <c r="S301" s="893"/>
      <c r="T301" s="893"/>
      <c r="U301" s="893"/>
      <c r="V301" s="893"/>
      <c r="W301" s="893"/>
      <c r="X301" s="893"/>
      <c r="Y301" s="893"/>
      <c r="Z301" s="893"/>
      <c r="AA301" s="893"/>
      <c r="AB301" s="893"/>
      <c r="AC301" s="893"/>
      <c r="AD301" s="893"/>
      <c r="AE301" s="893"/>
      <c r="AF301" s="893"/>
      <c r="AG301" s="893"/>
      <c r="AH301" s="893"/>
      <c r="AI301" s="893"/>
      <c r="AJ301" s="893"/>
      <c r="AK301" s="893"/>
      <c r="AL301" s="893"/>
      <c r="AM301" s="893"/>
      <c r="AN301" s="893"/>
      <c r="AO301" s="893"/>
      <c r="AP301" s="893"/>
      <c r="AQ301" s="893"/>
      <c r="AR301" s="893"/>
      <c r="AS301" s="893"/>
      <c r="AT301" s="893"/>
      <c r="AU301" s="893"/>
      <c r="AV301" s="893"/>
      <c r="AW301" s="893"/>
      <c r="AX301" s="893"/>
      <c r="AY301" s="893"/>
      <c r="AZ301" s="893"/>
      <c r="BA301" s="893"/>
      <c r="BB301" s="893"/>
      <c r="BC301" s="893"/>
      <c r="BD301" s="893"/>
      <c r="BE301" s="893"/>
      <c r="BF301" s="893"/>
      <c r="BG301" s="893"/>
      <c r="BH301" s="893"/>
      <c r="BI301" s="893"/>
      <c r="BJ301" s="893"/>
      <c r="BK301" s="893"/>
      <c r="BL301" s="893"/>
    </row>
    <row r="302" spans="4:64" s="892" customFormat="1" ht="12.75" customHeight="1">
      <c r="D302" s="4"/>
      <c r="E302" s="893"/>
      <c r="F302" s="893"/>
      <c r="G302" s="893"/>
      <c r="H302" s="893"/>
      <c r="I302" s="893"/>
      <c r="J302" s="893"/>
      <c r="K302" s="893"/>
      <c r="L302" s="893"/>
      <c r="M302" s="893"/>
      <c r="N302" s="893"/>
      <c r="O302" s="893"/>
      <c r="P302" s="893"/>
      <c r="Q302" s="893"/>
      <c r="R302" s="893"/>
      <c r="S302" s="893"/>
      <c r="T302" s="893"/>
      <c r="U302" s="893"/>
      <c r="V302" s="893"/>
      <c r="W302" s="893"/>
      <c r="X302" s="893"/>
      <c r="Y302" s="893"/>
      <c r="Z302" s="893"/>
      <c r="AA302" s="893"/>
      <c r="AB302" s="893"/>
      <c r="AC302" s="893"/>
      <c r="AD302" s="893"/>
      <c r="AE302" s="893"/>
      <c r="AF302" s="893"/>
      <c r="AG302" s="893"/>
      <c r="AH302" s="893"/>
      <c r="AI302" s="893"/>
      <c r="AJ302" s="893"/>
      <c r="AK302" s="893"/>
      <c r="AL302" s="893"/>
      <c r="AM302" s="893"/>
      <c r="AN302" s="893"/>
      <c r="AO302" s="893"/>
      <c r="AP302" s="893"/>
      <c r="AQ302" s="893"/>
      <c r="AR302" s="893"/>
      <c r="AS302" s="893"/>
      <c r="AT302" s="893"/>
      <c r="AU302" s="893"/>
      <c r="AV302" s="893"/>
      <c r="AW302" s="893"/>
      <c r="AX302" s="893"/>
      <c r="AY302" s="893"/>
      <c r="AZ302" s="893"/>
      <c r="BA302" s="893"/>
      <c r="BB302" s="893"/>
      <c r="BC302" s="893"/>
      <c r="BD302" s="893"/>
      <c r="BE302" s="893"/>
      <c r="BF302" s="893"/>
      <c r="BG302" s="893"/>
      <c r="BH302" s="893"/>
      <c r="BI302" s="893"/>
      <c r="BJ302" s="893"/>
      <c r="BK302" s="893"/>
      <c r="BL302" s="893"/>
    </row>
    <row r="303" spans="4:64" s="892" customFormat="1" ht="11.1" customHeight="1">
      <c r="D303" s="4"/>
      <c r="E303" s="893"/>
      <c r="F303" s="893"/>
      <c r="G303" s="893"/>
      <c r="H303" s="893"/>
      <c r="I303" s="893"/>
      <c r="J303" s="893"/>
      <c r="K303" s="893"/>
      <c r="L303" s="893"/>
      <c r="M303" s="893"/>
      <c r="N303" s="893"/>
      <c r="O303" s="893"/>
      <c r="P303" s="893"/>
      <c r="Q303" s="893"/>
      <c r="R303" s="893"/>
      <c r="S303" s="893"/>
      <c r="T303" s="893"/>
      <c r="U303" s="893"/>
      <c r="V303" s="893"/>
      <c r="W303" s="893"/>
      <c r="X303" s="893"/>
      <c r="Y303" s="893"/>
      <c r="Z303" s="893"/>
      <c r="AA303" s="893"/>
      <c r="AB303" s="893"/>
      <c r="AC303" s="893"/>
      <c r="AD303" s="893"/>
      <c r="AE303" s="893"/>
      <c r="AF303" s="893"/>
      <c r="AG303" s="893"/>
      <c r="AH303" s="893"/>
      <c r="AI303" s="893"/>
      <c r="AJ303" s="893"/>
      <c r="AK303" s="893"/>
      <c r="AL303" s="893"/>
      <c r="AM303" s="893"/>
      <c r="AN303" s="893"/>
      <c r="AO303" s="893"/>
      <c r="AP303" s="893"/>
      <c r="AQ303" s="893"/>
      <c r="AR303" s="893"/>
      <c r="AS303" s="893"/>
      <c r="AT303" s="893"/>
      <c r="AU303" s="893"/>
      <c r="AV303" s="893"/>
      <c r="AW303" s="893"/>
      <c r="AX303" s="893"/>
      <c r="AY303" s="893"/>
      <c r="AZ303" s="893"/>
      <c r="BA303" s="893"/>
      <c r="BB303" s="893"/>
      <c r="BC303" s="893"/>
      <c r="BD303" s="893"/>
      <c r="BE303" s="893"/>
      <c r="BF303" s="893"/>
      <c r="BG303" s="893"/>
      <c r="BH303" s="893"/>
      <c r="BI303" s="893"/>
      <c r="BJ303" s="893"/>
      <c r="BK303" s="893"/>
      <c r="BL303" s="893"/>
    </row>
    <row r="304" spans="4:64" s="892" customFormat="1" ht="11.1" customHeight="1">
      <c r="D304" s="4"/>
      <c r="E304" s="893"/>
      <c r="F304" s="893"/>
      <c r="G304" s="893"/>
      <c r="H304" s="893"/>
      <c r="I304" s="893"/>
      <c r="J304" s="893"/>
      <c r="K304" s="893"/>
      <c r="L304" s="893"/>
      <c r="M304" s="893"/>
      <c r="N304" s="893"/>
      <c r="O304" s="893"/>
      <c r="P304" s="893"/>
      <c r="Q304" s="893"/>
      <c r="R304" s="893"/>
      <c r="S304" s="893"/>
      <c r="T304" s="893"/>
      <c r="U304" s="893"/>
      <c r="V304" s="893"/>
      <c r="W304" s="893"/>
      <c r="X304" s="893"/>
      <c r="Y304" s="893"/>
      <c r="Z304" s="893"/>
      <c r="AA304" s="893"/>
      <c r="AB304" s="893"/>
      <c r="AC304" s="893"/>
      <c r="AD304" s="893"/>
      <c r="AE304" s="893"/>
      <c r="AF304" s="893"/>
      <c r="AG304" s="893"/>
      <c r="AH304" s="893"/>
      <c r="AI304" s="893"/>
      <c r="AJ304" s="893"/>
      <c r="AK304" s="893"/>
      <c r="AL304" s="893"/>
      <c r="AM304" s="893"/>
      <c r="AN304" s="893"/>
      <c r="AO304" s="893"/>
      <c r="AP304" s="893"/>
      <c r="AQ304" s="893"/>
      <c r="AR304" s="893"/>
      <c r="AS304" s="893"/>
      <c r="AT304" s="893"/>
      <c r="AU304" s="893"/>
      <c r="AV304" s="893"/>
      <c r="AW304" s="893"/>
      <c r="AX304" s="893"/>
      <c r="AY304" s="893"/>
      <c r="AZ304" s="893"/>
      <c r="BA304" s="893"/>
      <c r="BB304" s="893"/>
      <c r="BC304" s="893"/>
      <c r="BD304" s="893"/>
      <c r="BE304" s="893"/>
      <c r="BF304" s="893"/>
      <c r="BG304" s="893"/>
      <c r="BH304" s="893"/>
      <c r="BI304" s="893"/>
      <c r="BJ304" s="893"/>
      <c r="BK304" s="893"/>
      <c r="BL304" s="893"/>
    </row>
    <row r="305" spans="4:64" s="892" customFormat="1" ht="13.5" customHeight="1">
      <c r="D305" s="4"/>
      <c r="E305" s="893"/>
      <c r="F305" s="893"/>
      <c r="G305" s="893"/>
      <c r="H305" s="893"/>
      <c r="I305" s="893"/>
      <c r="J305" s="893"/>
      <c r="K305" s="893"/>
      <c r="L305" s="893"/>
      <c r="M305" s="893"/>
      <c r="N305" s="893"/>
      <c r="O305" s="893"/>
      <c r="P305" s="893"/>
      <c r="Q305" s="893"/>
      <c r="R305" s="893"/>
      <c r="S305" s="893"/>
      <c r="T305" s="893"/>
      <c r="U305" s="893"/>
      <c r="V305" s="893"/>
      <c r="W305" s="893"/>
      <c r="X305" s="893"/>
      <c r="Y305" s="893"/>
      <c r="Z305" s="893"/>
      <c r="AA305" s="893"/>
      <c r="AB305" s="893"/>
      <c r="AC305" s="893"/>
      <c r="AD305" s="893"/>
      <c r="AE305" s="893"/>
      <c r="AF305" s="893"/>
      <c r="AG305" s="893"/>
      <c r="AH305" s="893"/>
      <c r="AI305" s="893"/>
      <c r="AJ305" s="893"/>
      <c r="AK305" s="893"/>
      <c r="AL305" s="893"/>
      <c r="AM305" s="893"/>
      <c r="AN305" s="893"/>
      <c r="AO305" s="893"/>
      <c r="AP305" s="893"/>
      <c r="AQ305" s="893"/>
      <c r="AR305" s="893"/>
      <c r="AS305" s="893"/>
      <c r="AT305" s="893"/>
      <c r="AU305" s="893"/>
      <c r="AV305" s="893"/>
      <c r="AW305" s="893"/>
      <c r="AX305" s="893"/>
      <c r="AY305" s="893"/>
      <c r="AZ305" s="893"/>
      <c r="BA305" s="893"/>
      <c r="BB305" s="893"/>
      <c r="BC305" s="893"/>
      <c r="BD305" s="893"/>
      <c r="BE305" s="893"/>
      <c r="BF305" s="893"/>
      <c r="BG305" s="893"/>
      <c r="BH305" s="893"/>
      <c r="BI305" s="893"/>
      <c r="BJ305" s="893"/>
      <c r="BK305" s="893"/>
      <c r="BL305" s="893"/>
    </row>
    <row r="306" spans="4:64" s="892" customFormat="1" ht="13.5" customHeight="1">
      <c r="D306" s="4"/>
      <c r="E306" s="893"/>
      <c r="F306" s="893"/>
      <c r="G306" s="893"/>
      <c r="H306" s="893"/>
      <c r="I306" s="893"/>
      <c r="J306" s="893"/>
      <c r="K306" s="893"/>
      <c r="L306" s="893"/>
      <c r="M306" s="893"/>
      <c r="N306" s="893"/>
      <c r="O306" s="893"/>
      <c r="P306" s="893"/>
      <c r="Q306" s="893"/>
      <c r="R306" s="893"/>
      <c r="S306" s="893"/>
      <c r="T306" s="893"/>
      <c r="U306" s="893"/>
      <c r="V306" s="893"/>
      <c r="W306" s="893"/>
      <c r="X306" s="893"/>
      <c r="Y306" s="893"/>
      <c r="Z306" s="893"/>
      <c r="AA306" s="893"/>
      <c r="AB306" s="893"/>
      <c r="AC306" s="893"/>
      <c r="AD306" s="893"/>
      <c r="AE306" s="893"/>
      <c r="AF306" s="893"/>
      <c r="AG306" s="893"/>
      <c r="AH306" s="893"/>
      <c r="AI306" s="893"/>
      <c r="AJ306" s="893"/>
      <c r="AK306" s="893"/>
      <c r="AL306" s="893"/>
      <c r="AM306" s="893"/>
      <c r="AN306" s="893"/>
      <c r="AO306" s="893"/>
      <c r="AP306" s="893"/>
      <c r="AQ306" s="893"/>
      <c r="AR306" s="893"/>
      <c r="AS306" s="893"/>
      <c r="AT306" s="893"/>
      <c r="AU306" s="893"/>
      <c r="AV306" s="893"/>
      <c r="AW306" s="893"/>
      <c r="AX306" s="893"/>
      <c r="AY306" s="893"/>
      <c r="AZ306" s="893"/>
      <c r="BA306" s="893"/>
      <c r="BB306" s="893"/>
      <c r="BC306" s="893"/>
      <c r="BD306" s="893"/>
      <c r="BE306" s="893"/>
      <c r="BF306" s="893"/>
      <c r="BG306" s="893"/>
      <c r="BH306" s="893"/>
      <c r="BI306" s="893"/>
      <c r="BJ306" s="893"/>
      <c r="BK306" s="893"/>
      <c r="BL306" s="893"/>
    </row>
    <row r="307" spans="4:64" s="892" customFormat="1" ht="13.5" customHeight="1">
      <c r="D307" s="4"/>
      <c r="E307" s="893"/>
      <c r="F307" s="893"/>
      <c r="G307" s="893"/>
      <c r="H307" s="893"/>
      <c r="I307" s="893"/>
      <c r="J307" s="893"/>
      <c r="K307" s="893"/>
      <c r="L307" s="893"/>
      <c r="M307" s="893"/>
      <c r="N307" s="893"/>
      <c r="O307" s="893"/>
      <c r="P307" s="893"/>
      <c r="Q307" s="893"/>
      <c r="R307" s="893"/>
      <c r="S307" s="893"/>
      <c r="T307" s="893"/>
      <c r="U307" s="893"/>
      <c r="V307" s="893"/>
      <c r="W307" s="893"/>
      <c r="X307" s="893"/>
      <c r="Y307" s="893"/>
      <c r="Z307" s="893"/>
      <c r="AA307" s="893"/>
      <c r="AB307" s="893"/>
      <c r="AC307" s="893"/>
      <c r="AD307" s="893"/>
      <c r="AE307" s="893"/>
      <c r="AF307" s="893"/>
      <c r="AG307" s="893"/>
      <c r="AH307" s="893"/>
      <c r="AI307" s="893"/>
      <c r="AJ307" s="893"/>
      <c r="AK307" s="893"/>
      <c r="AL307" s="893"/>
      <c r="AM307" s="893"/>
      <c r="AN307" s="893"/>
      <c r="AO307" s="893"/>
      <c r="AP307" s="893"/>
      <c r="AQ307" s="893"/>
      <c r="AR307" s="893"/>
      <c r="AS307" s="893"/>
      <c r="AT307" s="893"/>
      <c r="AU307" s="893"/>
      <c r="AV307" s="893"/>
      <c r="AW307" s="893"/>
      <c r="AX307" s="893"/>
      <c r="AY307" s="893"/>
      <c r="AZ307" s="893"/>
      <c r="BA307" s="893"/>
      <c r="BB307" s="893"/>
      <c r="BC307" s="893"/>
      <c r="BD307" s="893"/>
      <c r="BE307" s="893"/>
      <c r="BF307" s="893"/>
      <c r="BG307" s="893"/>
      <c r="BH307" s="893"/>
      <c r="BI307" s="893"/>
      <c r="BJ307" s="893"/>
      <c r="BK307" s="893"/>
      <c r="BL307" s="893"/>
    </row>
    <row r="308" spans="4:64" s="892" customFormat="1" ht="13.5" customHeight="1">
      <c r="D308" s="4"/>
      <c r="E308" s="893"/>
      <c r="F308" s="893"/>
      <c r="G308" s="893"/>
      <c r="H308" s="893"/>
      <c r="I308" s="893"/>
      <c r="J308" s="893"/>
      <c r="K308" s="893"/>
      <c r="L308" s="893"/>
      <c r="M308" s="893"/>
      <c r="N308" s="893"/>
      <c r="O308" s="893"/>
      <c r="P308" s="893"/>
      <c r="Q308" s="893"/>
      <c r="R308" s="893"/>
      <c r="S308" s="893"/>
      <c r="T308" s="893"/>
      <c r="U308" s="893"/>
      <c r="V308" s="893"/>
      <c r="W308" s="893"/>
      <c r="X308" s="893"/>
      <c r="Y308" s="893"/>
      <c r="Z308" s="893"/>
      <c r="AA308" s="893"/>
      <c r="AB308" s="893"/>
      <c r="AC308" s="893"/>
      <c r="AD308" s="893"/>
      <c r="AE308" s="893"/>
      <c r="AF308" s="893"/>
      <c r="AG308" s="893"/>
      <c r="AH308" s="893"/>
      <c r="AI308" s="893"/>
      <c r="AJ308" s="893"/>
      <c r="AK308" s="893"/>
      <c r="AL308" s="893"/>
      <c r="AM308" s="893"/>
      <c r="AN308" s="893"/>
      <c r="AO308" s="893"/>
      <c r="AP308" s="893"/>
      <c r="AQ308" s="893"/>
      <c r="AR308" s="893"/>
      <c r="AS308" s="893"/>
      <c r="AT308" s="893"/>
      <c r="AU308" s="893"/>
      <c r="AV308" s="893"/>
      <c r="AW308" s="893"/>
      <c r="AX308" s="893"/>
      <c r="AY308" s="893"/>
      <c r="AZ308" s="893"/>
      <c r="BA308" s="893"/>
      <c r="BB308" s="893"/>
      <c r="BC308" s="893"/>
      <c r="BD308" s="893"/>
      <c r="BE308" s="893"/>
      <c r="BF308" s="893"/>
      <c r="BG308" s="893"/>
      <c r="BH308" s="893"/>
      <c r="BI308" s="893"/>
      <c r="BJ308" s="893"/>
      <c r="BK308" s="893"/>
      <c r="BL308" s="893"/>
    </row>
    <row r="309" spans="4:64" s="892" customFormat="1" ht="3.75" customHeight="1">
      <c r="D309" s="4"/>
      <c r="E309" s="893"/>
      <c r="F309" s="893"/>
      <c r="G309" s="893"/>
      <c r="H309" s="893"/>
      <c r="I309" s="893"/>
      <c r="J309" s="893"/>
      <c r="K309" s="893"/>
      <c r="L309" s="893"/>
      <c r="M309" s="893"/>
      <c r="N309" s="893"/>
      <c r="O309" s="893"/>
      <c r="P309" s="893"/>
      <c r="Q309" s="893"/>
      <c r="R309" s="893"/>
      <c r="S309" s="893"/>
      <c r="T309" s="893"/>
      <c r="U309" s="893"/>
      <c r="V309" s="893"/>
      <c r="W309" s="893"/>
      <c r="X309" s="893"/>
      <c r="Y309" s="893"/>
      <c r="Z309" s="893"/>
      <c r="AA309" s="893"/>
      <c r="AB309" s="893"/>
      <c r="AC309" s="893"/>
      <c r="AD309" s="893"/>
      <c r="AE309" s="893"/>
      <c r="AF309" s="893"/>
      <c r="AG309" s="893"/>
      <c r="AH309" s="893"/>
      <c r="AI309" s="893"/>
      <c r="AJ309" s="893"/>
      <c r="AK309" s="893"/>
      <c r="AL309" s="893"/>
      <c r="AM309" s="893"/>
      <c r="AN309" s="893"/>
      <c r="AO309" s="893"/>
      <c r="AP309" s="893"/>
      <c r="AQ309" s="893"/>
      <c r="AR309" s="893"/>
      <c r="AS309" s="893"/>
      <c r="AT309" s="893"/>
      <c r="AU309" s="893"/>
      <c r="AV309" s="893"/>
      <c r="AW309" s="893"/>
      <c r="AX309" s="893"/>
      <c r="AY309" s="893"/>
      <c r="AZ309" s="893"/>
      <c r="BA309" s="893"/>
      <c r="BB309" s="893"/>
      <c r="BC309" s="893"/>
      <c r="BD309" s="893"/>
      <c r="BE309" s="893"/>
      <c r="BF309" s="893"/>
      <c r="BG309" s="893"/>
      <c r="BH309" s="893"/>
      <c r="BI309" s="893"/>
      <c r="BJ309" s="893"/>
      <c r="BK309" s="893"/>
      <c r="BL309" s="893"/>
    </row>
    <row r="310" spans="4:64" s="892" customFormat="1" ht="10.5" customHeight="1">
      <c r="D310" s="4"/>
      <c r="E310" s="893"/>
      <c r="F310" s="893"/>
      <c r="G310" s="893"/>
      <c r="H310" s="893"/>
      <c r="I310" s="893"/>
      <c r="J310" s="893"/>
      <c r="K310" s="893"/>
      <c r="L310" s="893"/>
      <c r="M310" s="893"/>
      <c r="N310" s="893"/>
      <c r="O310" s="893"/>
      <c r="P310" s="893"/>
      <c r="Q310" s="893"/>
      <c r="R310" s="893"/>
      <c r="S310" s="893"/>
      <c r="T310" s="893"/>
      <c r="U310" s="893"/>
      <c r="V310" s="893"/>
      <c r="W310" s="893"/>
      <c r="X310" s="893"/>
      <c r="Y310" s="893"/>
      <c r="Z310" s="893"/>
      <c r="AA310" s="893"/>
      <c r="AB310" s="893"/>
      <c r="AC310" s="893"/>
      <c r="AD310" s="893"/>
      <c r="AE310" s="893"/>
      <c r="AF310" s="893"/>
      <c r="AG310" s="893"/>
      <c r="AH310" s="893"/>
      <c r="AI310" s="893"/>
      <c r="AJ310" s="893"/>
      <c r="AK310" s="893"/>
      <c r="AL310" s="893"/>
      <c r="AM310" s="893"/>
      <c r="AN310" s="893"/>
      <c r="AO310" s="893"/>
      <c r="AP310" s="893"/>
      <c r="AQ310" s="893"/>
      <c r="AR310" s="893"/>
      <c r="AS310" s="893"/>
      <c r="AT310" s="893"/>
      <c r="AU310" s="893"/>
      <c r="AV310" s="893"/>
      <c r="AW310" s="893"/>
      <c r="AX310" s="893"/>
      <c r="AY310" s="893"/>
      <c r="AZ310" s="893"/>
      <c r="BA310" s="893"/>
      <c r="BB310" s="893"/>
      <c r="BC310" s="893"/>
      <c r="BD310" s="893"/>
      <c r="BE310" s="893"/>
      <c r="BF310" s="893"/>
      <c r="BG310" s="893"/>
      <c r="BH310" s="893"/>
      <c r="BI310" s="893"/>
      <c r="BJ310" s="893"/>
      <c r="BK310" s="893"/>
      <c r="BL310" s="893"/>
    </row>
    <row r="311" spans="4:64" s="892" customFormat="1" ht="17.25" customHeight="1">
      <c r="D311" s="4"/>
      <c r="E311" s="893"/>
      <c r="F311" s="893"/>
      <c r="G311" s="893"/>
      <c r="H311" s="893"/>
      <c r="I311" s="893"/>
      <c r="J311" s="893"/>
      <c r="K311" s="893"/>
      <c r="L311" s="893"/>
      <c r="M311" s="893"/>
      <c r="N311" s="893"/>
      <c r="O311" s="893"/>
      <c r="P311" s="893"/>
      <c r="Q311" s="893"/>
      <c r="R311" s="893"/>
      <c r="S311" s="893"/>
      <c r="T311" s="893"/>
      <c r="U311" s="893"/>
      <c r="V311" s="893"/>
      <c r="W311" s="893"/>
      <c r="X311" s="893"/>
      <c r="Y311" s="893"/>
      <c r="Z311" s="893"/>
      <c r="AA311" s="893"/>
      <c r="AB311" s="893"/>
      <c r="AC311" s="893"/>
      <c r="AD311" s="893"/>
      <c r="AE311" s="893"/>
      <c r="AF311" s="893"/>
      <c r="AG311" s="893"/>
      <c r="AH311" s="893"/>
      <c r="AI311" s="893"/>
      <c r="AJ311" s="893"/>
      <c r="AK311" s="893"/>
      <c r="AL311" s="893"/>
      <c r="AM311" s="893"/>
      <c r="AN311" s="893"/>
      <c r="AO311" s="893"/>
      <c r="AP311" s="893"/>
      <c r="AQ311" s="893"/>
      <c r="AR311" s="893"/>
      <c r="AS311" s="893"/>
      <c r="AT311" s="893"/>
      <c r="AU311" s="893"/>
      <c r="AV311" s="893"/>
      <c r="AW311" s="893"/>
      <c r="AX311" s="893"/>
      <c r="AY311" s="893"/>
      <c r="AZ311" s="893"/>
      <c r="BA311" s="893"/>
      <c r="BB311" s="893"/>
      <c r="BC311" s="893"/>
      <c r="BD311" s="893"/>
      <c r="BE311" s="893"/>
      <c r="BF311" s="893"/>
      <c r="BG311" s="893"/>
      <c r="BH311" s="893"/>
      <c r="BI311" s="893"/>
      <c r="BJ311" s="893"/>
      <c r="BK311" s="893"/>
      <c r="BL311" s="893"/>
    </row>
    <row r="312" spans="4:64" s="892" customFormat="1" ht="17.25" customHeight="1">
      <c r="D312" s="4"/>
      <c r="E312" s="893"/>
      <c r="F312" s="893"/>
      <c r="G312" s="893"/>
      <c r="H312" s="893"/>
      <c r="I312" s="893"/>
      <c r="J312" s="893"/>
      <c r="K312" s="893"/>
      <c r="L312" s="893"/>
      <c r="M312" s="893"/>
      <c r="N312" s="893"/>
      <c r="O312" s="893"/>
      <c r="P312" s="893"/>
      <c r="Q312" s="893"/>
      <c r="R312" s="893"/>
      <c r="S312" s="893"/>
      <c r="T312" s="893"/>
      <c r="U312" s="893"/>
      <c r="V312" s="893"/>
      <c r="W312" s="893"/>
      <c r="X312" s="893"/>
      <c r="Y312" s="893"/>
      <c r="Z312" s="893"/>
      <c r="AA312" s="893"/>
      <c r="AB312" s="893"/>
      <c r="AC312" s="893"/>
      <c r="AD312" s="893"/>
      <c r="AE312" s="893"/>
      <c r="AF312" s="893"/>
      <c r="AG312" s="893"/>
      <c r="AH312" s="893"/>
      <c r="AI312" s="893"/>
      <c r="AJ312" s="893"/>
      <c r="AK312" s="893"/>
      <c r="AL312" s="893"/>
      <c r="AM312" s="893"/>
      <c r="AN312" s="893"/>
      <c r="AO312" s="893"/>
      <c r="AP312" s="893"/>
      <c r="AQ312" s="893"/>
      <c r="AR312" s="893"/>
      <c r="AS312" s="893"/>
      <c r="AT312" s="893"/>
      <c r="AU312" s="893"/>
      <c r="AV312" s="893"/>
      <c r="AW312" s="893"/>
      <c r="AX312" s="893"/>
      <c r="AY312" s="893"/>
      <c r="AZ312" s="893"/>
      <c r="BA312" s="893"/>
      <c r="BB312" s="893"/>
      <c r="BC312" s="893"/>
      <c r="BD312" s="893"/>
      <c r="BE312" s="893"/>
      <c r="BF312" s="893"/>
      <c r="BG312" s="893"/>
      <c r="BH312" s="893"/>
      <c r="BI312" s="893"/>
      <c r="BJ312" s="893"/>
      <c r="BK312" s="893"/>
      <c r="BL312" s="893"/>
    </row>
    <row r="313" spans="4:64" s="892" customFormat="1" ht="17.25" customHeight="1">
      <c r="D313" s="4"/>
      <c r="E313" s="893"/>
      <c r="F313" s="893"/>
      <c r="G313" s="893"/>
      <c r="H313" s="893"/>
      <c r="I313" s="893"/>
      <c r="J313" s="893"/>
      <c r="K313" s="893"/>
      <c r="L313" s="893"/>
      <c r="M313" s="893"/>
      <c r="N313" s="893"/>
      <c r="O313" s="893"/>
      <c r="P313" s="893"/>
      <c r="Q313" s="893"/>
      <c r="R313" s="893"/>
      <c r="S313" s="893"/>
      <c r="T313" s="893"/>
      <c r="U313" s="893"/>
      <c r="V313" s="893"/>
      <c r="W313" s="893"/>
      <c r="X313" s="893"/>
      <c r="Y313" s="893"/>
      <c r="Z313" s="893"/>
      <c r="AA313" s="893"/>
      <c r="AB313" s="893"/>
      <c r="AC313" s="893"/>
      <c r="AD313" s="893"/>
      <c r="AE313" s="893"/>
      <c r="AF313" s="893"/>
      <c r="AG313" s="893"/>
      <c r="AH313" s="893"/>
      <c r="AI313" s="893"/>
      <c r="AJ313" s="893"/>
      <c r="AK313" s="893"/>
      <c r="AL313" s="893"/>
      <c r="AM313" s="893"/>
      <c r="AN313" s="893"/>
      <c r="AO313" s="893"/>
      <c r="AP313" s="893"/>
      <c r="AQ313" s="893"/>
      <c r="AR313" s="893"/>
      <c r="AS313" s="893"/>
      <c r="AT313" s="893"/>
      <c r="AU313" s="893"/>
      <c r="AV313" s="893"/>
      <c r="AW313" s="893"/>
      <c r="AX313" s="893"/>
      <c r="AY313" s="893"/>
      <c r="AZ313" s="893"/>
      <c r="BA313" s="893"/>
      <c r="BB313" s="893"/>
      <c r="BC313" s="893"/>
      <c r="BD313" s="893"/>
      <c r="BE313" s="893"/>
      <c r="BF313" s="893"/>
      <c r="BG313" s="893"/>
      <c r="BH313" s="893"/>
      <c r="BI313" s="893"/>
      <c r="BJ313" s="893"/>
      <c r="BK313" s="893"/>
      <c r="BL313" s="893"/>
    </row>
    <row r="314" spans="4:64" s="892" customFormat="1" ht="17.25" customHeight="1">
      <c r="D314" s="4"/>
      <c r="E314" s="893"/>
      <c r="F314" s="893"/>
      <c r="G314" s="893"/>
      <c r="H314" s="893"/>
      <c r="I314" s="893"/>
      <c r="J314" s="893"/>
      <c r="K314" s="893"/>
      <c r="L314" s="893"/>
      <c r="M314" s="893"/>
      <c r="N314" s="893"/>
      <c r="O314" s="893"/>
      <c r="P314" s="893"/>
      <c r="Q314" s="893"/>
      <c r="R314" s="893"/>
      <c r="S314" s="893"/>
      <c r="T314" s="893"/>
      <c r="U314" s="893"/>
      <c r="V314" s="893"/>
      <c r="W314" s="893"/>
      <c r="X314" s="893"/>
      <c r="Y314" s="893"/>
      <c r="Z314" s="893"/>
      <c r="AA314" s="893"/>
      <c r="AB314" s="893"/>
      <c r="AC314" s="893"/>
      <c r="AD314" s="893"/>
      <c r="AE314" s="893"/>
      <c r="AF314" s="893"/>
      <c r="AG314" s="893"/>
      <c r="AH314" s="893"/>
      <c r="AI314" s="893"/>
      <c r="AJ314" s="893"/>
      <c r="AK314" s="893"/>
      <c r="AL314" s="893"/>
      <c r="AM314" s="893"/>
      <c r="AN314" s="893"/>
      <c r="AO314" s="893"/>
      <c r="AP314" s="893"/>
      <c r="AQ314" s="893"/>
      <c r="AR314" s="893"/>
      <c r="AS314" s="893"/>
      <c r="AT314" s="893"/>
      <c r="AU314" s="893"/>
      <c r="AV314" s="893"/>
      <c r="AW314" s="893"/>
      <c r="AX314" s="893"/>
      <c r="AY314" s="893"/>
      <c r="AZ314" s="893"/>
      <c r="BA314" s="893"/>
      <c r="BB314" s="893"/>
      <c r="BC314" s="893"/>
      <c r="BD314" s="893"/>
      <c r="BE314" s="893"/>
      <c r="BF314" s="893"/>
      <c r="BG314" s="893"/>
      <c r="BH314" s="893"/>
      <c r="BI314" s="893"/>
      <c r="BJ314" s="893"/>
      <c r="BK314" s="893"/>
      <c r="BL314" s="893"/>
    </row>
    <row r="315" spans="4:64" s="892" customFormat="1" ht="12" customHeight="1">
      <c r="D315" s="4"/>
      <c r="E315" s="893"/>
      <c r="F315" s="893"/>
      <c r="G315" s="893"/>
      <c r="H315" s="893"/>
      <c r="I315" s="893"/>
      <c r="J315" s="893"/>
      <c r="K315" s="893"/>
      <c r="L315" s="893"/>
      <c r="M315" s="893"/>
      <c r="N315" s="893"/>
      <c r="O315" s="893"/>
      <c r="P315" s="893"/>
      <c r="Q315" s="893"/>
      <c r="R315" s="893"/>
      <c r="S315" s="893"/>
      <c r="T315" s="893"/>
      <c r="U315" s="893"/>
      <c r="V315" s="893"/>
      <c r="W315" s="893"/>
      <c r="X315" s="893"/>
      <c r="Y315" s="893"/>
      <c r="Z315" s="893"/>
      <c r="AA315" s="893"/>
      <c r="AB315" s="893"/>
      <c r="AC315" s="893"/>
      <c r="AD315" s="893"/>
      <c r="AE315" s="893"/>
      <c r="AF315" s="893"/>
      <c r="AG315" s="893"/>
      <c r="AH315" s="893"/>
      <c r="AI315" s="893"/>
      <c r="AJ315" s="893"/>
      <c r="AK315" s="893"/>
      <c r="AL315" s="893"/>
      <c r="AM315" s="893"/>
      <c r="AN315" s="893"/>
      <c r="AO315" s="893"/>
      <c r="AP315" s="893"/>
      <c r="AQ315" s="893"/>
      <c r="AR315" s="893"/>
      <c r="AS315" s="893"/>
      <c r="AT315" s="893"/>
      <c r="AU315" s="893"/>
      <c r="AV315" s="893"/>
      <c r="AW315" s="893"/>
      <c r="AX315" s="893"/>
      <c r="AY315" s="893"/>
      <c r="AZ315" s="893"/>
      <c r="BA315" s="893"/>
      <c r="BB315" s="893"/>
      <c r="BC315" s="893"/>
      <c r="BD315" s="893"/>
      <c r="BE315" s="893"/>
      <c r="BF315" s="893"/>
      <c r="BG315" s="893"/>
      <c r="BH315" s="893"/>
      <c r="BI315" s="893"/>
      <c r="BJ315" s="893"/>
      <c r="BK315" s="893"/>
      <c r="BL315" s="893"/>
    </row>
    <row r="316" spans="4:64" s="892" customFormat="1" ht="15" customHeight="1">
      <c r="D316" s="4"/>
      <c r="E316" s="893"/>
      <c r="F316" s="893"/>
      <c r="G316" s="893"/>
      <c r="H316" s="893"/>
      <c r="I316" s="893"/>
      <c r="J316" s="893"/>
      <c r="K316" s="893"/>
      <c r="L316" s="893"/>
      <c r="M316" s="893"/>
      <c r="N316" s="893"/>
      <c r="O316" s="893"/>
      <c r="P316" s="893"/>
      <c r="Q316" s="893"/>
      <c r="R316" s="893"/>
      <c r="S316" s="893"/>
      <c r="T316" s="893"/>
      <c r="U316" s="893"/>
      <c r="V316" s="893"/>
      <c r="W316" s="893"/>
      <c r="X316" s="893"/>
      <c r="Y316" s="893"/>
      <c r="Z316" s="893"/>
      <c r="AA316" s="893"/>
      <c r="AB316" s="893"/>
      <c r="AC316" s="893"/>
      <c r="AD316" s="893"/>
      <c r="AE316" s="893"/>
      <c r="AF316" s="893"/>
      <c r="AG316" s="893"/>
      <c r="AH316" s="893"/>
      <c r="AI316" s="893"/>
      <c r="AJ316" s="893"/>
      <c r="AK316" s="893"/>
      <c r="AL316" s="893"/>
      <c r="AM316" s="893"/>
      <c r="AN316" s="893"/>
      <c r="AO316" s="893"/>
      <c r="AP316" s="893"/>
      <c r="AQ316" s="893"/>
      <c r="AR316" s="893"/>
      <c r="AS316" s="893"/>
      <c r="AT316" s="893"/>
      <c r="AU316" s="893"/>
      <c r="AV316" s="893"/>
      <c r="AW316" s="893"/>
      <c r="AX316" s="893"/>
      <c r="AY316" s="893"/>
      <c r="AZ316" s="893"/>
      <c r="BA316" s="893"/>
      <c r="BB316" s="893"/>
      <c r="BC316" s="893"/>
      <c r="BD316" s="893"/>
      <c r="BE316" s="893"/>
      <c r="BF316" s="893"/>
      <c r="BG316" s="893"/>
      <c r="BH316" s="893"/>
      <c r="BI316" s="893"/>
      <c r="BJ316" s="893"/>
      <c r="BK316" s="893"/>
      <c r="BL316" s="893"/>
    </row>
    <row r="317" spans="4:64" s="892" customFormat="1" ht="15" customHeight="1">
      <c r="D317" s="4"/>
      <c r="E317" s="893"/>
      <c r="F317" s="893"/>
      <c r="G317" s="893"/>
      <c r="H317" s="893"/>
      <c r="I317" s="893"/>
      <c r="J317" s="893"/>
      <c r="K317" s="893"/>
      <c r="L317" s="893"/>
      <c r="M317" s="893"/>
      <c r="N317" s="893"/>
      <c r="O317" s="893"/>
      <c r="P317" s="893"/>
      <c r="Q317" s="893"/>
      <c r="R317" s="893"/>
      <c r="S317" s="893"/>
      <c r="T317" s="893"/>
      <c r="U317" s="893"/>
      <c r="V317" s="893"/>
      <c r="W317" s="893"/>
      <c r="X317" s="893"/>
      <c r="Y317" s="893"/>
      <c r="Z317" s="893"/>
      <c r="AA317" s="893"/>
      <c r="AB317" s="893"/>
      <c r="AC317" s="893"/>
      <c r="AD317" s="893"/>
      <c r="AE317" s="893"/>
      <c r="AF317" s="893"/>
      <c r="AG317" s="893"/>
      <c r="AH317" s="893"/>
      <c r="AI317" s="893"/>
      <c r="AJ317" s="893"/>
      <c r="AK317" s="893"/>
      <c r="AL317" s="893"/>
      <c r="AM317" s="893"/>
      <c r="AN317" s="893"/>
      <c r="AO317" s="893"/>
      <c r="AP317" s="893"/>
      <c r="AQ317" s="893"/>
      <c r="AR317" s="893"/>
      <c r="AS317" s="893"/>
      <c r="AT317" s="893"/>
      <c r="AU317" s="893"/>
      <c r="AV317" s="893"/>
      <c r="AW317" s="893"/>
      <c r="AX317" s="893"/>
      <c r="AY317" s="893"/>
      <c r="AZ317" s="893"/>
      <c r="BA317" s="893"/>
      <c r="BB317" s="893"/>
      <c r="BC317" s="893"/>
      <c r="BD317" s="893"/>
      <c r="BE317" s="893"/>
      <c r="BF317" s="893"/>
      <c r="BG317" s="893"/>
      <c r="BH317" s="893"/>
      <c r="BI317" s="893"/>
      <c r="BJ317" s="893"/>
      <c r="BK317" s="893"/>
      <c r="BL317" s="893"/>
    </row>
    <row r="318" spans="4:64" s="892" customFormat="1" ht="45.75" customHeight="1">
      <c r="D318" s="4"/>
      <c r="E318" s="893"/>
      <c r="F318" s="893"/>
      <c r="G318" s="893"/>
      <c r="H318" s="893"/>
      <c r="I318" s="893"/>
      <c r="J318" s="893"/>
      <c r="K318" s="893"/>
      <c r="L318" s="893"/>
      <c r="M318" s="893"/>
      <c r="N318" s="893"/>
      <c r="O318" s="893"/>
      <c r="P318" s="893"/>
      <c r="Q318" s="893"/>
      <c r="R318" s="893"/>
      <c r="S318" s="893"/>
      <c r="T318" s="893"/>
      <c r="U318" s="893"/>
      <c r="V318" s="893"/>
      <c r="W318" s="893"/>
      <c r="X318" s="893"/>
      <c r="Y318" s="893"/>
      <c r="Z318" s="893"/>
      <c r="AA318" s="893"/>
      <c r="AB318" s="893"/>
      <c r="AC318" s="893"/>
      <c r="AD318" s="893"/>
      <c r="AE318" s="893"/>
      <c r="AF318" s="893"/>
      <c r="AG318" s="893"/>
      <c r="AH318" s="893"/>
      <c r="AI318" s="893"/>
      <c r="AJ318" s="893"/>
      <c r="AK318" s="893"/>
      <c r="AL318" s="893"/>
      <c r="AM318" s="893"/>
      <c r="AN318" s="893"/>
      <c r="AO318" s="893"/>
      <c r="AP318" s="893"/>
      <c r="AQ318" s="893"/>
      <c r="AR318" s="893"/>
      <c r="AS318" s="893"/>
      <c r="AT318" s="893"/>
      <c r="AU318" s="893"/>
      <c r="AV318" s="893"/>
      <c r="AW318" s="893"/>
      <c r="AX318" s="893"/>
      <c r="AY318" s="893"/>
      <c r="AZ318" s="893"/>
      <c r="BA318" s="893"/>
      <c r="BB318" s="893"/>
      <c r="BC318" s="893"/>
      <c r="BD318" s="893"/>
      <c r="BE318" s="893"/>
      <c r="BF318" s="893"/>
      <c r="BG318" s="893"/>
      <c r="BH318" s="893"/>
      <c r="BI318" s="893"/>
      <c r="BJ318" s="893"/>
      <c r="BK318" s="893"/>
      <c r="BL318" s="893"/>
    </row>
    <row r="319" spans="4:64" s="892" customFormat="1" ht="49.5" customHeight="1">
      <c r="D319" s="4"/>
      <c r="E319" s="893"/>
      <c r="F319" s="893"/>
      <c r="G319" s="893"/>
      <c r="H319" s="893"/>
      <c r="I319" s="893"/>
      <c r="J319" s="893"/>
      <c r="K319" s="893"/>
      <c r="L319" s="893"/>
      <c r="M319" s="893"/>
      <c r="N319" s="893"/>
      <c r="O319" s="893"/>
      <c r="P319" s="893"/>
      <c r="Q319" s="893"/>
      <c r="R319" s="893"/>
      <c r="S319" s="893"/>
      <c r="T319" s="893"/>
      <c r="U319" s="893"/>
      <c r="V319" s="893"/>
      <c r="W319" s="893"/>
      <c r="X319" s="893"/>
      <c r="Y319" s="893"/>
      <c r="Z319" s="893"/>
      <c r="AA319" s="893"/>
      <c r="AB319" s="893"/>
      <c r="AC319" s="893"/>
      <c r="AD319" s="893"/>
      <c r="AE319" s="893"/>
      <c r="AF319" s="893"/>
      <c r="AG319" s="893"/>
      <c r="AH319" s="893"/>
      <c r="AI319" s="893"/>
      <c r="AJ319" s="893"/>
      <c r="AK319" s="893"/>
      <c r="AL319" s="893"/>
      <c r="AM319" s="893"/>
      <c r="AN319" s="893"/>
      <c r="AO319" s="893"/>
      <c r="AP319" s="893"/>
      <c r="AQ319" s="893"/>
      <c r="AR319" s="893"/>
      <c r="AS319" s="893"/>
      <c r="AT319" s="893"/>
      <c r="AU319" s="893"/>
      <c r="AV319" s="893"/>
      <c r="AW319" s="893"/>
      <c r="AX319" s="893"/>
      <c r="AY319" s="893"/>
      <c r="AZ319" s="893"/>
      <c r="BA319" s="893"/>
      <c r="BB319" s="893"/>
      <c r="BC319" s="893"/>
      <c r="BD319" s="893"/>
      <c r="BE319" s="893"/>
      <c r="BF319" s="893"/>
      <c r="BG319" s="893"/>
      <c r="BH319" s="893"/>
      <c r="BI319" s="893"/>
      <c r="BJ319" s="893"/>
      <c r="BK319" s="893"/>
      <c r="BL319" s="893"/>
    </row>
    <row r="320" spans="4:64" s="892" customFormat="1" ht="12.75" customHeight="1">
      <c r="D320" s="4"/>
      <c r="E320" s="893"/>
      <c r="F320" s="893"/>
      <c r="G320" s="893"/>
      <c r="H320" s="893"/>
      <c r="I320" s="893"/>
      <c r="J320" s="893"/>
      <c r="K320" s="893"/>
      <c r="L320" s="893"/>
      <c r="M320" s="893"/>
      <c r="N320" s="893"/>
      <c r="O320" s="893"/>
      <c r="P320" s="893"/>
      <c r="Q320" s="893"/>
      <c r="R320" s="893"/>
      <c r="S320" s="893"/>
      <c r="T320" s="893"/>
      <c r="U320" s="893"/>
      <c r="V320" s="893"/>
      <c r="W320" s="893"/>
      <c r="X320" s="893"/>
      <c r="Y320" s="893"/>
      <c r="Z320" s="893"/>
      <c r="AA320" s="893"/>
      <c r="AB320" s="893"/>
      <c r="AC320" s="893"/>
      <c r="AD320" s="893"/>
      <c r="AE320" s="893"/>
      <c r="AF320" s="893"/>
      <c r="AG320" s="893"/>
      <c r="AH320" s="893"/>
      <c r="AI320" s="893"/>
      <c r="AJ320" s="893"/>
      <c r="AK320" s="893"/>
      <c r="AL320" s="893"/>
      <c r="AM320" s="893"/>
      <c r="AN320" s="893"/>
      <c r="AO320" s="893"/>
      <c r="AP320" s="893"/>
      <c r="AQ320" s="893"/>
      <c r="AR320" s="893"/>
      <c r="AS320" s="893"/>
      <c r="AT320" s="893"/>
      <c r="AU320" s="893"/>
      <c r="AV320" s="893"/>
      <c r="AW320" s="893"/>
      <c r="AX320" s="893"/>
      <c r="AY320" s="893"/>
      <c r="AZ320" s="893"/>
      <c r="BA320" s="893"/>
      <c r="BB320" s="893"/>
      <c r="BC320" s="893"/>
      <c r="BD320" s="893"/>
      <c r="BE320" s="893"/>
      <c r="BF320" s="893"/>
      <c r="BG320" s="893"/>
      <c r="BH320" s="893"/>
      <c r="BI320" s="893"/>
      <c r="BJ320" s="893"/>
      <c r="BK320" s="893"/>
      <c r="BL320" s="893"/>
    </row>
    <row r="321" spans="4:64" s="892" customFormat="1" ht="11.1" customHeight="1">
      <c r="D321" s="4"/>
      <c r="E321" s="893"/>
      <c r="F321" s="893"/>
      <c r="G321" s="893"/>
      <c r="H321" s="893"/>
      <c r="I321" s="893"/>
      <c r="J321" s="893"/>
      <c r="K321" s="893"/>
      <c r="L321" s="893"/>
      <c r="M321" s="893"/>
      <c r="N321" s="893"/>
      <c r="O321" s="893"/>
      <c r="P321" s="893"/>
      <c r="Q321" s="893"/>
      <c r="R321" s="893"/>
      <c r="S321" s="893"/>
      <c r="T321" s="893"/>
      <c r="U321" s="893"/>
      <c r="V321" s="893"/>
      <c r="W321" s="893"/>
      <c r="X321" s="893"/>
      <c r="Y321" s="893"/>
      <c r="Z321" s="893"/>
      <c r="AA321" s="893"/>
      <c r="AB321" s="893"/>
      <c r="AC321" s="893"/>
      <c r="AD321" s="893"/>
      <c r="AE321" s="893"/>
      <c r="AF321" s="893"/>
      <c r="AG321" s="893"/>
      <c r="AH321" s="893"/>
      <c r="AI321" s="893"/>
      <c r="AJ321" s="893"/>
      <c r="AK321" s="893"/>
      <c r="AL321" s="893"/>
      <c r="AM321" s="893"/>
      <c r="AN321" s="893"/>
      <c r="AO321" s="893"/>
      <c r="AP321" s="893"/>
      <c r="AQ321" s="893"/>
      <c r="AR321" s="893"/>
      <c r="AS321" s="893"/>
      <c r="AT321" s="893"/>
      <c r="AU321" s="893"/>
      <c r="AV321" s="893"/>
      <c r="AW321" s="893"/>
      <c r="AX321" s="893"/>
      <c r="AY321" s="893"/>
      <c r="AZ321" s="893"/>
      <c r="BA321" s="893"/>
      <c r="BB321" s="893"/>
      <c r="BC321" s="893"/>
      <c r="BD321" s="893"/>
      <c r="BE321" s="893"/>
      <c r="BF321" s="893"/>
      <c r="BG321" s="893"/>
      <c r="BH321" s="893"/>
      <c r="BI321" s="893"/>
      <c r="BJ321" s="893"/>
      <c r="BK321" s="893"/>
      <c r="BL321" s="893"/>
    </row>
    <row r="322" spans="4:64" s="892" customFormat="1" ht="24" customHeight="1">
      <c r="D322" s="4"/>
      <c r="E322" s="893"/>
      <c r="F322" s="893"/>
      <c r="G322" s="893"/>
      <c r="H322" s="893"/>
      <c r="I322" s="893"/>
      <c r="J322" s="893"/>
      <c r="K322" s="893"/>
      <c r="L322" s="893"/>
      <c r="M322" s="893"/>
      <c r="N322" s="893"/>
      <c r="O322" s="893"/>
      <c r="P322" s="893"/>
      <c r="Q322" s="893"/>
      <c r="R322" s="893"/>
      <c r="S322" s="893"/>
      <c r="T322" s="893"/>
      <c r="U322" s="893"/>
      <c r="V322" s="893"/>
      <c r="W322" s="893"/>
      <c r="X322" s="893"/>
      <c r="Y322" s="893"/>
      <c r="Z322" s="893"/>
      <c r="AA322" s="893"/>
      <c r="AB322" s="893"/>
      <c r="AC322" s="893"/>
      <c r="AD322" s="893"/>
      <c r="AE322" s="893"/>
      <c r="AF322" s="893"/>
      <c r="AG322" s="893"/>
      <c r="AH322" s="893"/>
      <c r="AI322" s="893"/>
      <c r="AJ322" s="893"/>
      <c r="AK322" s="893"/>
      <c r="AL322" s="893"/>
      <c r="AM322" s="893"/>
      <c r="AN322" s="893"/>
      <c r="AO322" s="893"/>
      <c r="AP322" s="893"/>
      <c r="AQ322" s="893"/>
      <c r="AR322" s="893"/>
      <c r="AS322" s="893"/>
      <c r="AT322" s="893"/>
      <c r="AU322" s="893"/>
      <c r="AV322" s="893"/>
      <c r="AW322" s="893"/>
      <c r="AX322" s="893"/>
      <c r="AY322" s="893"/>
      <c r="AZ322" s="893"/>
      <c r="BA322" s="893"/>
      <c r="BB322" s="893"/>
      <c r="BC322" s="893"/>
      <c r="BD322" s="893"/>
      <c r="BE322" s="893"/>
      <c r="BF322" s="893"/>
      <c r="BG322" s="893"/>
      <c r="BH322" s="893"/>
      <c r="BI322" s="893"/>
      <c r="BJ322" s="893"/>
      <c r="BK322" s="893"/>
      <c r="BL322" s="893"/>
    </row>
    <row r="323" spans="4:64" s="892" customFormat="1" ht="11.1" customHeight="1">
      <c r="D323" s="4"/>
      <c r="E323" s="893"/>
      <c r="F323" s="893"/>
      <c r="G323" s="893"/>
      <c r="H323" s="893"/>
      <c r="I323" s="893"/>
      <c r="J323" s="893"/>
      <c r="K323" s="893"/>
      <c r="L323" s="893"/>
      <c r="M323" s="893"/>
      <c r="N323" s="893"/>
      <c r="O323" s="893"/>
      <c r="P323" s="893"/>
      <c r="Q323" s="893"/>
      <c r="R323" s="893"/>
      <c r="S323" s="893"/>
      <c r="T323" s="893"/>
      <c r="U323" s="893"/>
      <c r="V323" s="893"/>
      <c r="W323" s="893"/>
      <c r="X323" s="893"/>
      <c r="Y323" s="893"/>
      <c r="Z323" s="893"/>
      <c r="AA323" s="893"/>
      <c r="AB323" s="893"/>
      <c r="AC323" s="893"/>
      <c r="AD323" s="893"/>
      <c r="AE323" s="893"/>
      <c r="AF323" s="893"/>
      <c r="AG323" s="893"/>
      <c r="AH323" s="893"/>
      <c r="AI323" s="893"/>
      <c r="AJ323" s="893"/>
      <c r="AK323" s="893"/>
      <c r="AL323" s="893"/>
      <c r="AM323" s="893"/>
      <c r="AN323" s="893"/>
      <c r="AO323" s="893"/>
      <c r="AP323" s="893"/>
      <c r="AQ323" s="893"/>
      <c r="AR323" s="893"/>
      <c r="AS323" s="893"/>
      <c r="AT323" s="893"/>
      <c r="AU323" s="893"/>
      <c r="AV323" s="893"/>
      <c r="AW323" s="893"/>
      <c r="AX323" s="893"/>
      <c r="AY323" s="893"/>
      <c r="AZ323" s="893"/>
      <c r="BA323" s="893"/>
      <c r="BB323" s="893"/>
      <c r="BC323" s="893"/>
      <c r="BD323" s="893"/>
      <c r="BE323" s="893"/>
      <c r="BF323" s="893"/>
      <c r="BG323" s="893"/>
      <c r="BH323" s="893"/>
      <c r="BI323" s="893"/>
      <c r="BJ323" s="893"/>
      <c r="BK323" s="893"/>
      <c r="BL323" s="893"/>
    </row>
    <row r="324" spans="4:64" s="892" customFormat="1" ht="12.75" customHeight="1">
      <c r="D324" s="4"/>
      <c r="E324" s="893"/>
      <c r="F324" s="893"/>
      <c r="G324" s="893"/>
      <c r="H324" s="893"/>
      <c r="I324" s="893"/>
      <c r="J324" s="893"/>
      <c r="K324" s="893"/>
      <c r="L324" s="893"/>
      <c r="M324" s="893"/>
      <c r="N324" s="893"/>
      <c r="O324" s="893"/>
      <c r="P324" s="893"/>
      <c r="Q324" s="893"/>
      <c r="R324" s="893"/>
      <c r="S324" s="893"/>
      <c r="T324" s="893"/>
      <c r="U324" s="893"/>
      <c r="V324" s="893"/>
      <c r="W324" s="893"/>
      <c r="X324" s="893"/>
      <c r="Y324" s="893"/>
      <c r="Z324" s="893"/>
      <c r="AA324" s="893"/>
      <c r="AB324" s="893"/>
      <c r="AC324" s="893"/>
      <c r="AD324" s="893"/>
      <c r="AE324" s="893"/>
      <c r="AF324" s="893"/>
      <c r="AG324" s="893"/>
      <c r="AH324" s="893"/>
      <c r="AI324" s="893"/>
      <c r="AJ324" s="893"/>
      <c r="AK324" s="893"/>
      <c r="AL324" s="893"/>
      <c r="AM324" s="893"/>
      <c r="AN324" s="893"/>
      <c r="AO324" s="893"/>
      <c r="AP324" s="893"/>
      <c r="AQ324" s="893"/>
      <c r="AR324" s="893"/>
      <c r="AS324" s="893"/>
      <c r="AT324" s="893"/>
      <c r="AU324" s="893"/>
      <c r="AV324" s="893"/>
      <c r="AW324" s="893"/>
      <c r="AX324" s="893"/>
      <c r="AY324" s="893"/>
      <c r="AZ324" s="893"/>
      <c r="BA324" s="893"/>
      <c r="BB324" s="893"/>
      <c r="BC324" s="893"/>
      <c r="BD324" s="893"/>
      <c r="BE324" s="893"/>
      <c r="BF324" s="893"/>
      <c r="BG324" s="893"/>
      <c r="BH324" s="893"/>
      <c r="BI324" s="893"/>
      <c r="BJ324" s="893"/>
      <c r="BK324" s="893"/>
      <c r="BL324" s="893"/>
    </row>
    <row r="325" spans="4:64" s="892" customFormat="1" ht="11.1" customHeight="1">
      <c r="D325" s="4"/>
      <c r="E325" s="893"/>
      <c r="F325" s="893"/>
      <c r="G325" s="893"/>
      <c r="H325" s="893"/>
      <c r="I325" s="893"/>
      <c r="J325" s="893"/>
      <c r="K325" s="893"/>
      <c r="L325" s="893"/>
      <c r="M325" s="893"/>
      <c r="N325" s="893"/>
      <c r="O325" s="893"/>
      <c r="P325" s="893"/>
      <c r="Q325" s="893"/>
      <c r="R325" s="893"/>
      <c r="S325" s="893"/>
      <c r="T325" s="893"/>
      <c r="U325" s="893"/>
      <c r="V325" s="893"/>
      <c r="W325" s="893"/>
      <c r="X325" s="893"/>
      <c r="Y325" s="893"/>
      <c r="Z325" s="893"/>
      <c r="AA325" s="893"/>
      <c r="AB325" s="893"/>
      <c r="AC325" s="893"/>
      <c r="AD325" s="893"/>
      <c r="AE325" s="893"/>
      <c r="AF325" s="893"/>
      <c r="AG325" s="893"/>
      <c r="AH325" s="893"/>
      <c r="AI325" s="893"/>
      <c r="AJ325" s="893"/>
      <c r="AK325" s="893"/>
      <c r="AL325" s="893"/>
      <c r="AM325" s="893"/>
      <c r="AN325" s="893"/>
      <c r="AO325" s="893"/>
      <c r="AP325" s="893"/>
      <c r="AQ325" s="893"/>
      <c r="AR325" s="893"/>
      <c r="AS325" s="893"/>
      <c r="AT325" s="893"/>
      <c r="AU325" s="893"/>
      <c r="AV325" s="893"/>
      <c r="AW325" s="893"/>
      <c r="AX325" s="893"/>
      <c r="AY325" s="893"/>
      <c r="AZ325" s="893"/>
      <c r="BA325" s="893"/>
      <c r="BB325" s="893"/>
      <c r="BC325" s="893"/>
      <c r="BD325" s="893"/>
      <c r="BE325" s="893"/>
      <c r="BF325" s="893"/>
      <c r="BG325" s="893"/>
      <c r="BH325" s="893"/>
      <c r="BI325" s="893"/>
      <c r="BJ325" s="893"/>
      <c r="BK325" s="893"/>
      <c r="BL325" s="893"/>
    </row>
    <row r="326" spans="4:64" s="892" customFormat="1" ht="12.75" customHeight="1">
      <c r="D326" s="4"/>
      <c r="E326" s="893"/>
      <c r="F326" s="893"/>
      <c r="G326" s="893"/>
      <c r="H326" s="893"/>
      <c r="I326" s="893"/>
      <c r="J326" s="893"/>
      <c r="K326" s="893"/>
      <c r="L326" s="893"/>
      <c r="M326" s="893"/>
      <c r="N326" s="893"/>
      <c r="O326" s="893"/>
      <c r="P326" s="893"/>
      <c r="Q326" s="893"/>
      <c r="R326" s="893"/>
      <c r="S326" s="893"/>
      <c r="T326" s="893"/>
      <c r="U326" s="893"/>
      <c r="V326" s="893"/>
      <c r="W326" s="893"/>
      <c r="X326" s="893"/>
      <c r="Y326" s="893"/>
      <c r="Z326" s="893"/>
      <c r="AA326" s="893"/>
      <c r="AB326" s="893"/>
      <c r="AC326" s="893"/>
      <c r="AD326" s="893"/>
      <c r="AE326" s="893"/>
      <c r="AF326" s="893"/>
      <c r="AG326" s="893"/>
      <c r="AH326" s="893"/>
      <c r="AI326" s="893"/>
      <c r="AJ326" s="893"/>
      <c r="AK326" s="893"/>
      <c r="AL326" s="893"/>
      <c r="AM326" s="893"/>
      <c r="AN326" s="893"/>
      <c r="AO326" s="893"/>
      <c r="AP326" s="893"/>
      <c r="AQ326" s="893"/>
      <c r="AR326" s="893"/>
      <c r="AS326" s="893"/>
      <c r="AT326" s="893"/>
      <c r="AU326" s="893"/>
      <c r="AV326" s="893"/>
      <c r="AW326" s="893"/>
      <c r="AX326" s="893"/>
      <c r="AY326" s="893"/>
      <c r="AZ326" s="893"/>
      <c r="BA326" s="893"/>
      <c r="BB326" s="893"/>
      <c r="BC326" s="893"/>
      <c r="BD326" s="893"/>
      <c r="BE326" s="893"/>
      <c r="BF326" s="893"/>
      <c r="BG326" s="893"/>
      <c r="BH326" s="893"/>
      <c r="BI326" s="893"/>
      <c r="BJ326" s="893"/>
      <c r="BK326" s="893"/>
      <c r="BL326" s="893"/>
    </row>
    <row r="327" spans="4:64" s="892" customFormat="1" ht="12.75" customHeight="1">
      <c r="D327" s="4"/>
      <c r="E327" s="893"/>
      <c r="F327" s="893"/>
      <c r="G327" s="893"/>
      <c r="H327" s="893"/>
      <c r="I327" s="893"/>
      <c r="J327" s="893"/>
      <c r="K327" s="893"/>
      <c r="L327" s="893"/>
      <c r="M327" s="893"/>
      <c r="N327" s="893"/>
      <c r="O327" s="893"/>
      <c r="P327" s="893"/>
      <c r="Q327" s="893"/>
      <c r="R327" s="893"/>
      <c r="S327" s="893"/>
      <c r="T327" s="893"/>
      <c r="U327" s="893"/>
      <c r="V327" s="893"/>
      <c r="W327" s="893"/>
      <c r="X327" s="893"/>
      <c r="Y327" s="893"/>
      <c r="Z327" s="893"/>
      <c r="AA327" s="893"/>
      <c r="AB327" s="893"/>
      <c r="AC327" s="893"/>
      <c r="AD327" s="893"/>
      <c r="AE327" s="893"/>
      <c r="AF327" s="893"/>
      <c r="AG327" s="893"/>
      <c r="AH327" s="893"/>
      <c r="AI327" s="893"/>
      <c r="AJ327" s="893"/>
      <c r="AK327" s="893"/>
      <c r="AL327" s="893"/>
      <c r="AM327" s="893"/>
      <c r="AN327" s="893"/>
      <c r="AO327" s="893"/>
      <c r="AP327" s="893"/>
      <c r="AQ327" s="893"/>
      <c r="AR327" s="893"/>
      <c r="AS327" s="893"/>
      <c r="AT327" s="893"/>
      <c r="AU327" s="893"/>
      <c r="AV327" s="893"/>
      <c r="AW327" s="893"/>
      <c r="AX327" s="893"/>
      <c r="AY327" s="893"/>
      <c r="AZ327" s="893"/>
      <c r="BA327" s="893"/>
      <c r="BB327" s="893"/>
      <c r="BC327" s="893"/>
      <c r="BD327" s="893"/>
      <c r="BE327" s="893"/>
      <c r="BF327" s="893"/>
      <c r="BG327" s="893"/>
      <c r="BH327" s="893"/>
      <c r="BI327" s="893"/>
      <c r="BJ327" s="893"/>
      <c r="BK327" s="893"/>
      <c r="BL327" s="893"/>
    </row>
    <row r="328" spans="4:64" s="892" customFormat="1" ht="12.75" customHeight="1">
      <c r="D328" s="4"/>
      <c r="E328" s="893"/>
      <c r="F328" s="893"/>
      <c r="G328" s="893"/>
      <c r="H328" s="893"/>
      <c r="I328" s="893"/>
      <c r="J328" s="893"/>
      <c r="K328" s="893"/>
      <c r="L328" s="893"/>
      <c r="M328" s="893"/>
      <c r="N328" s="893"/>
      <c r="O328" s="893"/>
      <c r="P328" s="893"/>
      <c r="Q328" s="893"/>
      <c r="R328" s="893"/>
      <c r="S328" s="893"/>
      <c r="T328" s="893"/>
      <c r="U328" s="893"/>
      <c r="V328" s="893"/>
      <c r="W328" s="893"/>
      <c r="X328" s="893"/>
      <c r="Y328" s="893"/>
      <c r="Z328" s="893"/>
      <c r="AA328" s="893"/>
      <c r="AB328" s="893"/>
      <c r="AC328" s="893"/>
      <c r="AD328" s="893"/>
      <c r="AE328" s="893"/>
      <c r="AF328" s="893"/>
      <c r="AG328" s="893"/>
      <c r="AH328" s="893"/>
      <c r="AI328" s="893"/>
      <c r="AJ328" s="893"/>
      <c r="AK328" s="893"/>
      <c r="AL328" s="893"/>
      <c r="AM328" s="893"/>
      <c r="AN328" s="893"/>
      <c r="AO328" s="893"/>
      <c r="AP328" s="893"/>
      <c r="AQ328" s="893"/>
      <c r="AR328" s="893"/>
      <c r="AS328" s="893"/>
      <c r="AT328" s="893"/>
      <c r="AU328" s="893"/>
      <c r="AV328" s="893"/>
      <c r="AW328" s="893"/>
      <c r="AX328" s="893"/>
      <c r="AY328" s="893"/>
      <c r="AZ328" s="893"/>
      <c r="BA328" s="893"/>
      <c r="BB328" s="893"/>
      <c r="BC328" s="893"/>
      <c r="BD328" s="893"/>
      <c r="BE328" s="893"/>
      <c r="BF328" s="893"/>
      <c r="BG328" s="893"/>
      <c r="BH328" s="893"/>
      <c r="BI328" s="893"/>
      <c r="BJ328" s="893"/>
      <c r="BK328" s="893"/>
      <c r="BL328" s="893"/>
    </row>
    <row r="329" spans="4:64" s="892" customFormat="1" ht="12.75" customHeight="1">
      <c r="D329" s="4"/>
      <c r="E329" s="893"/>
      <c r="F329" s="893"/>
      <c r="G329" s="893"/>
      <c r="H329" s="893"/>
      <c r="I329" s="893"/>
      <c r="J329" s="893"/>
      <c r="K329" s="893"/>
      <c r="L329" s="893"/>
      <c r="M329" s="893"/>
      <c r="N329" s="893"/>
      <c r="O329" s="893"/>
      <c r="P329" s="893"/>
      <c r="Q329" s="893"/>
      <c r="R329" s="893"/>
      <c r="S329" s="893"/>
      <c r="T329" s="893"/>
      <c r="U329" s="893"/>
      <c r="V329" s="893"/>
      <c r="W329" s="893"/>
      <c r="X329" s="893"/>
      <c r="Y329" s="893"/>
      <c r="Z329" s="893"/>
      <c r="AA329" s="893"/>
      <c r="AB329" s="893"/>
      <c r="AC329" s="893"/>
      <c r="AD329" s="893"/>
      <c r="AE329" s="893"/>
      <c r="AF329" s="893"/>
      <c r="AG329" s="893"/>
      <c r="AH329" s="893"/>
      <c r="AI329" s="893"/>
      <c r="AJ329" s="893"/>
      <c r="AK329" s="893"/>
      <c r="AL329" s="893"/>
      <c r="AM329" s="893"/>
      <c r="AN329" s="893"/>
      <c r="AO329" s="893"/>
      <c r="AP329" s="893"/>
      <c r="AQ329" s="893"/>
      <c r="AR329" s="893"/>
      <c r="AS329" s="893"/>
      <c r="AT329" s="893"/>
      <c r="AU329" s="893"/>
      <c r="AV329" s="893"/>
      <c r="AW329" s="893"/>
      <c r="AX329" s="893"/>
      <c r="AY329" s="893"/>
      <c r="AZ329" s="893"/>
      <c r="BA329" s="893"/>
      <c r="BB329" s="893"/>
      <c r="BC329" s="893"/>
      <c r="BD329" s="893"/>
      <c r="BE329" s="893"/>
      <c r="BF329" s="893"/>
      <c r="BG329" s="893"/>
      <c r="BH329" s="893"/>
      <c r="BI329" s="893"/>
      <c r="BJ329" s="893"/>
      <c r="BK329" s="893"/>
      <c r="BL329" s="893"/>
    </row>
    <row r="330" spans="4:64" s="892" customFormat="1" ht="12.75" customHeight="1">
      <c r="D330" s="4"/>
      <c r="E330" s="893"/>
      <c r="F330" s="893"/>
      <c r="G330" s="893"/>
      <c r="H330" s="893"/>
      <c r="I330" s="893"/>
      <c r="J330" s="893"/>
      <c r="K330" s="893"/>
      <c r="L330" s="893"/>
      <c r="M330" s="893"/>
      <c r="N330" s="893"/>
      <c r="O330" s="893"/>
      <c r="P330" s="893"/>
      <c r="Q330" s="893"/>
      <c r="R330" s="893"/>
      <c r="S330" s="893"/>
      <c r="T330" s="893"/>
      <c r="U330" s="893"/>
      <c r="V330" s="893"/>
      <c r="W330" s="893"/>
      <c r="X330" s="893"/>
      <c r="Y330" s="893"/>
      <c r="Z330" s="893"/>
      <c r="AA330" s="893"/>
      <c r="AB330" s="893"/>
      <c r="AC330" s="893"/>
      <c r="AD330" s="893"/>
      <c r="AE330" s="893"/>
      <c r="AF330" s="893"/>
      <c r="AG330" s="893"/>
      <c r="AH330" s="893"/>
      <c r="AI330" s="893"/>
      <c r="AJ330" s="893"/>
      <c r="AK330" s="893"/>
      <c r="AL330" s="893"/>
      <c r="AM330" s="893"/>
      <c r="AN330" s="893"/>
      <c r="AO330" s="893"/>
      <c r="AP330" s="893"/>
      <c r="AQ330" s="893"/>
      <c r="AR330" s="893"/>
      <c r="AS330" s="893"/>
      <c r="AT330" s="893"/>
      <c r="AU330" s="893"/>
      <c r="AV330" s="893"/>
      <c r="AW330" s="893"/>
      <c r="AX330" s="893"/>
      <c r="AY330" s="893"/>
      <c r="AZ330" s="893"/>
      <c r="BA330" s="893"/>
      <c r="BB330" s="893"/>
      <c r="BC330" s="893"/>
      <c r="BD330" s="893"/>
      <c r="BE330" s="893"/>
      <c r="BF330" s="893"/>
      <c r="BG330" s="893"/>
      <c r="BH330" s="893"/>
      <c r="BI330" s="893"/>
      <c r="BJ330" s="893"/>
      <c r="BK330" s="893"/>
      <c r="BL330" s="893"/>
    </row>
    <row r="331" spans="4:64" s="892" customFormat="1" ht="11.1" customHeight="1">
      <c r="D331" s="4"/>
      <c r="E331" s="893"/>
      <c r="F331" s="893"/>
      <c r="G331" s="893"/>
      <c r="H331" s="893"/>
      <c r="I331" s="893"/>
      <c r="J331" s="893"/>
      <c r="K331" s="893"/>
      <c r="L331" s="893"/>
      <c r="M331" s="893"/>
      <c r="N331" s="893"/>
      <c r="O331" s="893"/>
      <c r="P331" s="893"/>
      <c r="Q331" s="893"/>
      <c r="R331" s="893"/>
      <c r="S331" s="893"/>
      <c r="T331" s="893"/>
      <c r="U331" s="893"/>
      <c r="V331" s="893"/>
      <c r="W331" s="893"/>
      <c r="X331" s="893"/>
      <c r="Y331" s="893"/>
      <c r="Z331" s="893"/>
      <c r="AA331" s="893"/>
      <c r="AB331" s="893"/>
      <c r="AC331" s="893"/>
      <c r="AD331" s="893"/>
      <c r="AE331" s="893"/>
      <c r="AF331" s="893"/>
      <c r="AG331" s="893"/>
      <c r="AH331" s="893"/>
      <c r="AI331" s="893"/>
      <c r="AJ331" s="893"/>
      <c r="AK331" s="893"/>
      <c r="AL331" s="893"/>
      <c r="AM331" s="893"/>
      <c r="AN331" s="893"/>
      <c r="AO331" s="893"/>
      <c r="AP331" s="893"/>
      <c r="AQ331" s="893"/>
      <c r="AR331" s="893"/>
      <c r="AS331" s="893"/>
      <c r="AT331" s="893"/>
      <c r="AU331" s="893"/>
      <c r="AV331" s="893"/>
      <c r="AW331" s="893"/>
      <c r="AX331" s="893"/>
      <c r="AY331" s="893"/>
      <c r="AZ331" s="893"/>
      <c r="BA331" s="893"/>
      <c r="BB331" s="893"/>
      <c r="BC331" s="893"/>
      <c r="BD331" s="893"/>
      <c r="BE331" s="893"/>
      <c r="BF331" s="893"/>
      <c r="BG331" s="893"/>
      <c r="BH331" s="893"/>
      <c r="BI331" s="893"/>
      <c r="BJ331" s="893"/>
      <c r="BK331" s="893"/>
      <c r="BL331" s="893"/>
    </row>
    <row r="332" spans="4:64" s="892" customFormat="1" ht="12.75" customHeight="1">
      <c r="D332" s="4"/>
      <c r="E332" s="893"/>
      <c r="F332" s="893"/>
      <c r="G332" s="893"/>
      <c r="H332" s="893"/>
      <c r="I332" s="893"/>
      <c r="J332" s="893"/>
      <c r="K332" s="893"/>
      <c r="L332" s="893"/>
      <c r="M332" s="893"/>
      <c r="N332" s="893"/>
      <c r="O332" s="893"/>
      <c r="P332" s="893"/>
      <c r="Q332" s="893"/>
      <c r="R332" s="893"/>
      <c r="S332" s="893"/>
      <c r="T332" s="893"/>
      <c r="U332" s="893"/>
      <c r="V332" s="893"/>
      <c r="W332" s="893"/>
      <c r="X332" s="893"/>
      <c r="Y332" s="893"/>
      <c r="Z332" s="893"/>
      <c r="AA332" s="893"/>
      <c r="AB332" s="893"/>
      <c r="AC332" s="893"/>
      <c r="AD332" s="893"/>
      <c r="AE332" s="893"/>
      <c r="AF332" s="893"/>
      <c r="AG332" s="893"/>
      <c r="AH332" s="893"/>
      <c r="AI332" s="893"/>
      <c r="AJ332" s="893"/>
      <c r="AK332" s="893"/>
      <c r="AL332" s="893"/>
      <c r="AM332" s="893"/>
      <c r="AN332" s="893"/>
      <c r="AO332" s="893"/>
      <c r="AP332" s="893"/>
      <c r="AQ332" s="893"/>
      <c r="AR332" s="893"/>
      <c r="AS332" s="893"/>
      <c r="AT332" s="893"/>
      <c r="AU332" s="893"/>
      <c r="AV332" s="893"/>
      <c r="AW332" s="893"/>
      <c r="AX332" s="893"/>
      <c r="AY332" s="893"/>
      <c r="AZ332" s="893"/>
      <c r="BA332" s="893"/>
      <c r="BB332" s="893"/>
      <c r="BC332" s="893"/>
      <c r="BD332" s="893"/>
      <c r="BE332" s="893"/>
      <c r="BF332" s="893"/>
      <c r="BG332" s="893"/>
      <c r="BH332" s="893"/>
      <c r="BI332" s="893"/>
      <c r="BJ332" s="893"/>
      <c r="BK332" s="893"/>
      <c r="BL332" s="893"/>
    </row>
    <row r="333" spans="4:64" s="892" customFormat="1" ht="12.75" customHeight="1">
      <c r="D333" s="4"/>
      <c r="E333" s="893"/>
      <c r="F333" s="893"/>
      <c r="G333" s="893"/>
      <c r="H333" s="893"/>
      <c r="I333" s="893"/>
      <c r="J333" s="893"/>
      <c r="K333" s="893"/>
      <c r="L333" s="893"/>
      <c r="M333" s="893"/>
      <c r="N333" s="893"/>
      <c r="O333" s="893"/>
      <c r="P333" s="893"/>
      <c r="Q333" s="893"/>
      <c r="R333" s="893"/>
      <c r="S333" s="893"/>
      <c r="T333" s="893"/>
      <c r="U333" s="893"/>
      <c r="V333" s="893"/>
      <c r="W333" s="893"/>
      <c r="X333" s="893"/>
      <c r="Y333" s="893"/>
      <c r="Z333" s="893"/>
      <c r="AA333" s="893"/>
      <c r="AB333" s="893"/>
      <c r="AC333" s="893"/>
      <c r="AD333" s="893"/>
      <c r="AE333" s="893"/>
      <c r="AF333" s="893"/>
      <c r="AG333" s="893"/>
      <c r="AH333" s="893"/>
      <c r="AI333" s="893"/>
      <c r="AJ333" s="893"/>
      <c r="AK333" s="893"/>
      <c r="AL333" s="893"/>
      <c r="AM333" s="893"/>
      <c r="AN333" s="893"/>
      <c r="AO333" s="893"/>
      <c r="AP333" s="893"/>
      <c r="AQ333" s="893"/>
      <c r="AR333" s="893"/>
      <c r="AS333" s="893"/>
      <c r="AT333" s="893"/>
      <c r="AU333" s="893"/>
      <c r="AV333" s="893"/>
      <c r="AW333" s="893"/>
      <c r="AX333" s="893"/>
      <c r="AY333" s="893"/>
      <c r="AZ333" s="893"/>
      <c r="BA333" s="893"/>
      <c r="BB333" s="893"/>
      <c r="BC333" s="893"/>
      <c r="BD333" s="893"/>
      <c r="BE333" s="893"/>
      <c r="BF333" s="893"/>
      <c r="BG333" s="893"/>
      <c r="BH333" s="893"/>
      <c r="BI333" s="893"/>
      <c r="BJ333" s="893"/>
      <c r="BK333" s="893"/>
      <c r="BL333" s="893"/>
    </row>
    <row r="334" spans="4:64" s="892" customFormat="1" ht="12.75" customHeight="1">
      <c r="D334" s="4"/>
      <c r="E334" s="893"/>
      <c r="F334" s="893"/>
      <c r="G334" s="893"/>
      <c r="H334" s="893"/>
      <c r="I334" s="893"/>
      <c r="J334" s="893"/>
      <c r="K334" s="893"/>
      <c r="L334" s="893"/>
      <c r="M334" s="893"/>
      <c r="N334" s="893"/>
      <c r="O334" s="893"/>
      <c r="P334" s="893"/>
      <c r="Q334" s="893"/>
      <c r="R334" s="893"/>
      <c r="S334" s="893"/>
      <c r="T334" s="893"/>
      <c r="U334" s="893"/>
      <c r="V334" s="893"/>
      <c r="W334" s="893"/>
      <c r="X334" s="893"/>
      <c r="Y334" s="893"/>
      <c r="Z334" s="893"/>
      <c r="AA334" s="893"/>
      <c r="AB334" s="893"/>
      <c r="AC334" s="893"/>
      <c r="AD334" s="893"/>
      <c r="AE334" s="893"/>
      <c r="AF334" s="893"/>
      <c r="AG334" s="893"/>
      <c r="AH334" s="893"/>
      <c r="AI334" s="893"/>
      <c r="AJ334" s="893"/>
      <c r="AK334" s="893"/>
      <c r="AL334" s="893"/>
      <c r="AM334" s="893"/>
      <c r="AN334" s="893"/>
      <c r="AO334" s="893"/>
      <c r="AP334" s="893"/>
      <c r="AQ334" s="893"/>
      <c r="AR334" s="893"/>
      <c r="AS334" s="893"/>
      <c r="AT334" s="893"/>
      <c r="AU334" s="893"/>
      <c r="AV334" s="893"/>
      <c r="AW334" s="893"/>
      <c r="AX334" s="893"/>
      <c r="AY334" s="893"/>
      <c r="AZ334" s="893"/>
      <c r="BA334" s="893"/>
      <c r="BB334" s="893"/>
      <c r="BC334" s="893"/>
      <c r="BD334" s="893"/>
      <c r="BE334" s="893"/>
      <c r="BF334" s="893"/>
      <c r="BG334" s="893"/>
      <c r="BH334" s="893"/>
      <c r="BI334" s="893"/>
      <c r="BJ334" s="893"/>
      <c r="BK334" s="893"/>
      <c r="BL334" s="893"/>
    </row>
    <row r="335" spans="4:64" s="892" customFormat="1" ht="12.75" customHeight="1">
      <c r="D335" s="4"/>
      <c r="E335" s="893"/>
      <c r="F335" s="893"/>
      <c r="G335" s="893"/>
      <c r="H335" s="893"/>
      <c r="I335" s="893"/>
      <c r="J335" s="893"/>
      <c r="K335" s="893"/>
      <c r="L335" s="893"/>
      <c r="M335" s="893"/>
      <c r="N335" s="893"/>
      <c r="O335" s="893"/>
      <c r="P335" s="893"/>
      <c r="Q335" s="893"/>
      <c r="R335" s="893"/>
      <c r="S335" s="893"/>
      <c r="T335" s="893"/>
      <c r="U335" s="893"/>
      <c r="V335" s="893"/>
      <c r="W335" s="893"/>
      <c r="X335" s="893"/>
      <c r="Y335" s="893"/>
      <c r="Z335" s="893"/>
      <c r="AA335" s="893"/>
      <c r="AB335" s="893"/>
      <c r="AC335" s="893"/>
      <c r="AD335" s="893"/>
      <c r="AE335" s="893"/>
      <c r="AF335" s="893"/>
      <c r="AG335" s="893"/>
      <c r="AH335" s="893"/>
      <c r="AI335" s="893"/>
      <c r="AJ335" s="893"/>
      <c r="AK335" s="893"/>
      <c r="AL335" s="893"/>
      <c r="AM335" s="893"/>
      <c r="AN335" s="893"/>
      <c r="AO335" s="893"/>
      <c r="AP335" s="893"/>
      <c r="AQ335" s="893"/>
      <c r="AR335" s="893"/>
      <c r="AS335" s="893"/>
      <c r="AT335" s="893"/>
      <c r="AU335" s="893"/>
      <c r="AV335" s="893"/>
      <c r="AW335" s="893"/>
      <c r="AX335" s="893"/>
      <c r="AY335" s="893"/>
      <c r="AZ335" s="893"/>
      <c r="BA335" s="893"/>
      <c r="BB335" s="893"/>
      <c r="BC335" s="893"/>
      <c r="BD335" s="893"/>
      <c r="BE335" s="893"/>
      <c r="BF335" s="893"/>
      <c r="BG335" s="893"/>
      <c r="BH335" s="893"/>
      <c r="BI335" s="893"/>
      <c r="BJ335" s="893"/>
      <c r="BK335" s="893"/>
      <c r="BL335" s="893"/>
    </row>
    <row r="336" spans="4:64" s="892" customFormat="1" ht="12.75" customHeight="1">
      <c r="D336" s="4"/>
      <c r="E336" s="893"/>
      <c r="F336" s="893"/>
      <c r="G336" s="893"/>
      <c r="H336" s="893"/>
      <c r="I336" s="893"/>
      <c r="J336" s="893"/>
      <c r="K336" s="893"/>
      <c r="L336" s="893"/>
      <c r="M336" s="893"/>
      <c r="N336" s="893"/>
      <c r="O336" s="893"/>
      <c r="P336" s="893"/>
      <c r="Q336" s="893"/>
      <c r="R336" s="893"/>
      <c r="S336" s="893"/>
      <c r="T336" s="893"/>
      <c r="U336" s="893"/>
      <c r="V336" s="893"/>
      <c r="W336" s="893"/>
      <c r="X336" s="893"/>
      <c r="Y336" s="893"/>
      <c r="Z336" s="893"/>
      <c r="AA336" s="893"/>
      <c r="AB336" s="893"/>
      <c r="AC336" s="893"/>
      <c r="AD336" s="893"/>
      <c r="AE336" s="893"/>
      <c r="AF336" s="893"/>
      <c r="AG336" s="893"/>
      <c r="AH336" s="893"/>
      <c r="AI336" s="893"/>
      <c r="AJ336" s="893"/>
      <c r="AK336" s="893"/>
      <c r="AL336" s="893"/>
      <c r="AM336" s="893"/>
      <c r="AN336" s="893"/>
      <c r="AO336" s="893"/>
      <c r="AP336" s="893"/>
      <c r="AQ336" s="893"/>
      <c r="AR336" s="893"/>
      <c r="AS336" s="893"/>
      <c r="AT336" s="893"/>
      <c r="AU336" s="893"/>
      <c r="AV336" s="893"/>
      <c r="AW336" s="893"/>
      <c r="AX336" s="893"/>
      <c r="AY336" s="893"/>
      <c r="AZ336" s="893"/>
      <c r="BA336" s="893"/>
      <c r="BB336" s="893"/>
      <c r="BC336" s="893"/>
      <c r="BD336" s="893"/>
      <c r="BE336" s="893"/>
      <c r="BF336" s="893"/>
      <c r="BG336" s="893"/>
      <c r="BH336" s="893"/>
      <c r="BI336" s="893"/>
      <c r="BJ336" s="893"/>
      <c r="BK336" s="893"/>
      <c r="BL336" s="893"/>
    </row>
    <row r="337" spans="4:64" s="892" customFormat="1" ht="11.1" customHeight="1">
      <c r="D337" s="4"/>
      <c r="E337" s="893"/>
      <c r="F337" s="893"/>
      <c r="G337" s="893"/>
      <c r="H337" s="893"/>
      <c r="I337" s="893"/>
      <c r="J337" s="893"/>
      <c r="K337" s="893"/>
      <c r="L337" s="893"/>
      <c r="M337" s="893"/>
      <c r="N337" s="893"/>
      <c r="O337" s="893"/>
      <c r="P337" s="893"/>
      <c r="Q337" s="893"/>
      <c r="R337" s="893"/>
      <c r="S337" s="893"/>
      <c r="T337" s="893"/>
      <c r="U337" s="893"/>
      <c r="V337" s="893"/>
      <c r="W337" s="893"/>
      <c r="X337" s="893"/>
      <c r="Y337" s="893"/>
      <c r="Z337" s="893"/>
      <c r="AA337" s="893"/>
      <c r="AB337" s="893"/>
      <c r="AC337" s="893"/>
      <c r="AD337" s="893"/>
      <c r="AE337" s="893"/>
      <c r="AF337" s="893"/>
      <c r="AG337" s="893"/>
      <c r="AH337" s="893"/>
      <c r="AI337" s="893"/>
      <c r="AJ337" s="893"/>
      <c r="AK337" s="893"/>
      <c r="AL337" s="893"/>
      <c r="AM337" s="893"/>
      <c r="AN337" s="893"/>
      <c r="AO337" s="893"/>
      <c r="AP337" s="893"/>
      <c r="AQ337" s="893"/>
      <c r="AR337" s="893"/>
      <c r="AS337" s="893"/>
      <c r="AT337" s="893"/>
      <c r="AU337" s="893"/>
      <c r="AV337" s="893"/>
      <c r="AW337" s="893"/>
      <c r="AX337" s="893"/>
      <c r="AY337" s="893"/>
      <c r="AZ337" s="893"/>
      <c r="BA337" s="893"/>
      <c r="BB337" s="893"/>
      <c r="BC337" s="893"/>
      <c r="BD337" s="893"/>
      <c r="BE337" s="893"/>
      <c r="BF337" s="893"/>
      <c r="BG337" s="893"/>
      <c r="BH337" s="893"/>
      <c r="BI337" s="893"/>
      <c r="BJ337" s="893"/>
      <c r="BK337" s="893"/>
      <c r="BL337" s="893"/>
    </row>
    <row r="338" spans="4:64" s="892" customFormat="1" ht="12.75" customHeight="1">
      <c r="D338" s="4"/>
      <c r="E338" s="893"/>
      <c r="F338" s="893"/>
      <c r="G338" s="893"/>
      <c r="H338" s="893"/>
      <c r="I338" s="893"/>
      <c r="J338" s="893"/>
      <c r="K338" s="893"/>
      <c r="L338" s="893"/>
      <c r="M338" s="893"/>
      <c r="N338" s="893"/>
      <c r="O338" s="893"/>
      <c r="P338" s="893"/>
      <c r="Q338" s="893"/>
      <c r="R338" s="893"/>
      <c r="S338" s="893"/>
      <c r="T338" s="893"/>
      <c r="U338" s="893"/>
      <c r="V338" s="893"/>
      <c r="W338" s="893"/>
      <c r="X338" s="893"/>
      <c r="Y338" s="893"/>
      <c r="Z338" s="893"/>
      <c r="AA338" s="893"/>
      <c r="AB338" s="893"/>
      <c r="AC338" s="893"/>
      <c r="AD338" s="893"/>
      <c r="AE338" s="893"/>
      <c r="AF338" s="893"/>
      <c r="AG338" s="893"/>
      <c r="AH338" s="893"/>
      <c r="AI338" s="893"/>
      <c r="AJ338" s="893"/>
      <c r="AK338" s="893"/>
      <c r="AL338" s="893"/>
      <c r="AM338" s="893"/>
      <c r="AN338" s="893"/>
      <c r="AO338" s="893"/>
      <c r="AP338" s="893"/>
      <c r="AQ338" s="893"/>
      <c r="AR338" s="893"/>
      <c r="AS338" s="893"/>
      <c r="AT338" s="893"/>
      <c r="AU338" s="893"/>
      <c r="AV338" s="893"/>
      <c r="AW338" s="893"/>
      <c r="AX338" s="893"/>
      <c r="AY338" s="893"/>
      <c r="AZ338" s="893"/>
      <c r="BA338" s="893"/>
      <c r="BB338" s="893"/>
      <c r="BC338" s="893"/>
      <c r="BD338" s="893"/>
      <c r="BE338" s="893"/>
      <c r="BF338" s="893"/>
      <c r="BG338" s="893"/>
      <c r="BH338" s="893"/>
      <c r="BI338" s="893"/>
      <c r="BJ338" s="893"/>
      <c r="BK338" s="893"/>
      <c r="BL338" s="893"/>
    </row>
    <row r="339" spans="4:64" s="892" customFormat="1" ht="12.75" customHeight="1">
      <c r="D339" s="4"/>
      <c r="E339" s="893"/>
      <c r="F339" s="893"/>
      <c r="G339" s="893"/>
      <c r="H339" s="893"/>
      <c r="I339" s="893"/>
      <c r="J339" s="893"/>
      <c r="K339" s="893"/>
      <c r="L339" s="893"/>
      <c r="M339" s="893"/>
      <c r="N339" s="893"/>
      <c r="O339" s="893"/>
      <c r="P339" s="893"/>
      <c r="Q339" s="893"/>
      <c r="R339" s="893"/>
      <c r="S339" s="893"/>
      <c r="T339" s="893"/>
      <c r="U339" s="893"/>
      <c r="V339" s="893"/>
      <c r="W339" s="893"/>
      <c r="X339" s="893"/>
      <c r="Y339" s="893"/>
      <c r="Z339" s="893"/>
      <c r="AA339" s="893"/>
      <c r="AB339" s="893"/>
      <c r="AC339" s="893"/>
      <c r="AD339" s="893"/>
      <c r="AE339" s="893"/>
      <c r="AF339" s="893"/>
      <c r="AG339" s="893"/>
      <c r="AH339" s="893"/>
      <c r="AI339" s="893"/>
      <c r="AJ339" s="893"/>
      <c r="AK339" s="893"/>
      <c r="AL339" s="893"/>
      <c r="AM339" s="893"/>
      <c r="AN339" s="893"/>
      <c r="AO339" s="893"/>
      <c r="AP339" s="893"/>
      <c r="AQ339" s="893"/>
      <c r="AR339" s="893"/>
      <c r="AS339" s="893"/>
      <c r="AT339" s="893"/>
      <c r="AU339" s="893"/>
      <c r="AV339" s="893"/>
      <c r="AW339" s="893"/>
      <c r="AX339" s="893"/>
      <c r="AY339" s="893"/>
      <c r="AZ339" s="893"/>
      <c r="BA339" s="893"/>
      <c r="BB339" s="893"/>
      <c r="BC339" s="893"/>
      <c r="BD339" s="893"/>
      <c r="BE339" s="893"/>
      <c r="BF339" s="893"/>
      <c r="BG339" s="893"/>
      <c r="BH339" s="893"/>
      <c r="BI339" s="893"/>
      <c r="BJ339" s="893"/>
      <c r="BK339" s="893"/>
      <c r="BL339" s="893"/>
    </row>
    <row r="340" spans="4:64" s="892" customFormat="1" ht="12.75" customHeight="1">
      <c r="D340" s="4"/>
      <c r="E340" s="893"/>
      <c r="F340" s="893"/>
      <c r="G340" s="893"/>
      <c r="H340" s="893"/>
      <c r="I340" s="893"/>
      <c r="J340" s="893"/>
      <c r="K340" s="893"/>
      <c r="L340" s="893"/>
      <c r="M340" s="893"/>
      <c r="N340" s="893"/>
      <c r="O340" s="893"/>
      <c r="P340" s="893"/>
      <c r="Q340" s="893"/>
      <c r="R340" s="893"/>
      <c r="S340" s="893"/>
      <c r="T340" s="893"/>
      <c r="U340" s="893"/>
      <c r="V340" s="893"/>
      <c r="W340" s="893"/>
      <c r="X340" s="893"/>
      <c r="Y340" s="893"/>
      <c r="Z340" s="893"/>
      <c r="AA340" s="893"/>
      <c r="AB340" s="893"/>
      <c r="AC340" s="893"/>
      <c r="AD340" s="893"/>
      <c r="AE340" s="893"/>
      <c r="AF340" s="893"/>
      <c r="AG340" s="893"/>
      <c r="AH340" s="893"/>
      <c r="AI340" s="893"/>
      <c r="AJ340" s="893"/>
      <c r="AK340" s="893"/>
      <c r="AL340" s="893"/>
      <c r="AM340" s="893"/>
      <c r="AN340" s="893"/>
      <c r="AO340" s="893"/>
      <c r="AP340" s="893"/>
      <c r="AQ340" s="893"/>
      <c r="AR340" s="893"/>
      <c r="AS340" s="893"/>
      <c r="AT340" s="893"/>
      <c r="AU340" s="893"/>
      <c r="AV340" s="893"/>
      <c r="AW340" s="893"/>
      <c r="AX340" s="893"/>
      <c r="AY340" s="893"/>
      <c r="AZ340" s="893"/>
      <c r="BA340" s="893"/>
      <c r="BB340" s="893"/>
      <c r="BC340" s="893"/>
      <c r="BD340" s="893"/>
      <c r="BE340" s="893"/>
      <c r="BF340" s="893"/>
      <c r="BG340" s="893"/>
      <c r="BH340" s="893"/>
      <c r="BI340" s="893"/>
      <c r="BJ340" s="893"/>
      <c r="BK340" s="893"/>
      <c r="BL340" s="893"/>
    </row>
    <row r="341" spans="4:64" s="892" customFormat="1" ht="12.75" customHeight="1">
      <c r="D341" s="4"/>
      <c r="E341" s="893"/>
      <c r="F341" s="893"/>
      <c r="G341" s="893"/>
      <c r="H341" s="893"/>
      <c r="I341" s="893"/>
      <c r="J341" s="893"/>
      <c r="K341" s="893"/>
      <c r="L341" s="893"/>
      <c r="M341" s="893"/>
      <c r="N341" s="893"/>
      <c r="O341" s="893"/>
      <c r="P341" s="893"/>
      <c r="Q341" s="893"/>
      <c r="R341" s="893"/>
      <c r="S341" s="893"/>
      <c r="T341" s="893"/>
      <c r="U341" s="893"/>
      <c r="V341" s="893"/>
      <c r="W341" s="893"/>
      <c r="X341" s="893"/>
      <c r="Y341" s="893"/>
      <c r="Z341" s="893"/>
      <c r="AA341" s="893"/>
      <c r="AB341" s="893"/>
      <c r="AC341" s="893"/>
      <c r="AD341" s="893"/>
      <c r="AE341" s="893"/>
      <c r="AF341" s="893"/>
      <c r="AG341" s="893"/>
      <c r="AH341" s="893"/>
      <c r="AI341" s="893"/>
      <c r="AJ341" s="893"/>
      <c r="AK341" s="893"/>
      <c r="AL341" s="893"/>
      <c r="AM341" s="893"/>
      <c r="AN341" s="893"/>
      <c r="AO341" s="893"/>
      <c r="AP341" s="893"/>
      <c r="AQ341" s="893"/>
      <c r="AR341" s="893"/>
      <c r="AS341" s="893"/>
      <c r="AT341" s="893"/>
      <c r="AU341" s="893"/>
      <c r="AV341" s="893"/>
      <c r="AW341" s="893"/>
      <c r="AX341" s="893"/>
      <c r="AY341" s="893"/>
      <c r="AZ341" s="893"/>
      <c r="BA341" s="893"/>
      <c r="BB341" s="893"/>
      <c r="BC341" s="893"/>
      <c r="BD341" s="893"/>
      <c r="BE341" s="893"/>
      <c r="BF341" s="893"/>
      <c r="BG341" s="893"/>
      <c r="BH341" s="893"/>
      <c r="BI341" s="893"/>
      <c r="BJ341" s="893"/>
      <c r="BK341" s="893"/>
      <c r="BL341" s="893"/>
    </row>
    <row r="342" spans="4:64" s="892" customFormat="1" ht="12.75" customHeight="1">
      <c r="D342" s="4"/>
      <c r="E342" s="893"/>
      <c r="F342" s="893"/>
      <c r="G342" s="893"/>
      <c r="H342" s="893"/>
      <c r="I342" s="893"/>
      <c r="J342" s="893"/>
      <c r="K342" s="893"/>
      <c r="L342" s="893"/>
      <c r="M342" s="893"/>
      <c r="N342" s="893"/>
      <c r="O342" s="893"/>
      <c r="P342" s="893"/>
      <c r="Q342" s="893"/>
      <c r="R342" s="893"/>
      <c r="S342" s="893"/>
      <c r="T342" s="893"/>
      <c r="U342" s="893"/>
      <c r="V342" s="893"/>
      <c r="W342" s="893"/>
      <c r="X342" s="893"/>
      <c r="Y342" s="893"/>
      <c r="Z342" s="893"/>
      <c r="AA342" s="893"/>
      <c r="AB342" s="893"/>
      <c r="AC342" s="893"/>
      <c r="AD342" s="893"/>
      <c r="AE342" s="893"/>
      <c r="AF342" s="893"/>
      <c r="AG342" s="893"/>
      <c r="AH342" s="893"/>
      <c r="AI342" s="893"/>
      <c r="AJ342" s="893"/>
      <c r="AK342" s="893"/>
      <c r="AL342" s="893"/>
      <c r="AM342" s="893"/>
      <c r="AN342" s="893"/>
      <c r="AO342" s="893"/>
      <c r="AP342" s="893"/>
      <c r="AQ342" s="893"/>
      <c r="AR342" s="893"/>
      <c r="AS342" s="893"/>
      <c r="AT342" s="893"/>
      <c r="AU342" s="893"/>
      <c r="AV342" s="893"/>
      <c r="AW342" s="893"/>
      <c r="AX342" s="893"/>
      <c r="AY342" s="893"/>
      <c r="AZ342" s="893"/>
      <c r="BA342" s="893"/>
      <c r="BB342" s="893"/>
      <c r="BC342" s="893"/>
      <c r="BD342" s="893"/>
      <c r="BE342" s="893"/>
      <c r="BF342" s="893"/>
      <c r="BG342" s="893"/>
      <c r="BH342" s="893"/>
      <c r="BI342" s="893"/>
      <c r="BJ342" s="893"/>
      <c r="BK342" s="893"/>
      <c r="BL342" s="893"/>
    </row>
    <row r="343" spans="4:64" s="892" customFormat="1" ht="11.1" customHeight="1">
      <c r="D343" s="4"/>
      <c r="E343" s="893"/>
      <c r="F343" s="893"/>
      <c r="G343" s="893"/>
      <c r="H343" s="893"/>
      <c r="I343" s="893"/>
      <c r="J343" s="893"/>
      <c r="K343" s="893"/>
      <c r="L343" s="893"/>
      <c r="M343" s="893"/>
      <c r="N343" s="893"/>
      <c r="O343" s="893"/>
      <c r="P343" s="893"/>
      <c r="Q343" s="893"/>
      <c r="R343" s="893"/>
      <c r="S343" s="893"/>
      <c r="T343" s="893"/>
      <c r="U343" s="893"/>
      <c r="V343" s="893"/>
      <c r="W343" s="893"/>
      <c r="X343" s="893"/>
      <c r="Y343" s="893"/>
      <c r="Z343" s="893"/>
      <c r="AA343" s="893"/>
      <c r="AB343" s="893"/>
      <c r="AC343" s="893"/>
      <c r="AD343" s="893"/>
      <c r="AE343" s="893"/>
      <c r="AF343" s="893"/>
      <c r="AG343" s="893"/>
      <c r="AH343" s="893"/>
      <c r="AI343" s="893"/>
      <c r="AJ343" s="893"/>
      <c r="AK343" s="893"/>
      <c r="AL343" s="893"/>
      <c r="AM343" s="893"/>
      <c r="AN343" s="893"/>
      <c r="AO343" s="893"/>
      <c r="AP343" s="893"/>
      <c r="AQ343" s="893"/>
      <c r="AR343" s="893"/>
      <c r="AS343" s="893"/>
      <c r="AT343" s="893"/>
      <c r="AU343" s="893"/>
      <c r="AV343" s="893"/>
      <c r="AW343" s="893"/>
      <c r="AX343" s="893"/>
      <c r="AY343" s="893"/>
      <c r="AZ343" s="893"/>
      <c r="BA343" s="893"/>
      <c r="BB343" s="893"/>
      <c r="BC343" s="893"/>
      <c r="BD343" s="893"/>
      <c r="BE343" s="893"/>
      <c r="BF343" s="893"/>
      <c r="BG343" s="893"/>
      <c r="BH343" s="893"/>
      <c r="BI343" s="893"/>
      <c r="BJ343" s="893"/>
      <c r="BK343" s="893"/>
      <c r="BL343" s="893"/>
    </row>
    <row r="344" spans="4:64" s="892" customFormat="1" ht="12.75" customHeight="1">
      <c r="D344" s="4"/>
      <c r="E344" s="893"/>
      <c r="F344" s="893"/>
      <c r="G344" s="893"/>
      <c r="H344" s="893"/>
      <c r="I344" s="893"/>
      <c r="J344" s="893"/>
      <c r="K344" s="893"/>
      <c r="L344" s="893"/>
      <c r="M344" s="893"/>
      <c r="N344" s="893"/>
      <c r="O344" s="893"/>
      <c r="P344" s="893"/>
      <c r="Q344" s="893"/>
      <c r="R344" s="893"/>
      <c r="S344" s="893"/>
      <c r="T344" s="893"/>
      <c r="U344" s="893"/>
      <c r="V344" s="893"/>
      <c r="W344" s="893"/>
      <c r="X344" s="893"/>
      <c r="Y344" s="893"/>
      <c r="Z344" s="893"/>
      <c r="AA344" s="893"/>
      <c r="AB344" s="893"/>
      <c r="AC344" s="893"/>
      <c r="AD344" s="893"/>
      <c r="AE344" s="893"/>
      <c r="AF344" s="893"/>
      <c r="AG344" s="893"/>
      <c r="AH344" s="893"/>
      <c r="AI344" s="893"/>
      <c r="AJ344" s="893"/>
      <c r="AK344" s="893"/>
      <c r="AL344" s="893"/>
      <c r="AM344" s="893"/>
      <c r="AN344" s="893"/>
      <c r="AO344" s="893"/>
      <c r="AP344" s="893"/>
      <c r="AQ344" s="893"/>
      <c r="AR344" s="893"/>
      <c r="AS344" s="893"/>
      <c r="AT344" s="893"/>
      <c r="AU344" s="893"/>
      <c r="AV344" s="893"/>
      <c r="AW344" s="893"/>
      <c r="AX344" s="893"/>
      <c r="AY344" s="893"/>
      <c r="AZ344" s="893"/>
      <c r="BA344" s="893"/>
      <c r="BB344" s="893"/>
      <c r="BC344" s="893"/>
      <c r="BD344" s="893"/>
      <c r="BE344" s="893"/>
      <c r="BF344" s="893"/>
      <c r="BG344" s="893"/>
      <c r="BH344" s="893"/>
      <c r="BI344" s="893"/>
      <c r="BJ344" s="893"/>
      <c r="BK344" s="893"/>
      <c r="BL344" s="893"/>
    </row>
    <row r="345" spans="4:64" s="892" customFormat="1" ht="12.75" customHeight="1">
      <c r="D345" s="4"/>
      <c r="E345" s="893"/>
      <c r="F345" s="893"/>
      <c r="G345" s="893"/>
      <c r="H345" s="893"/>
      <c r="I345" s="893"/>
      <c r="J345" s="893"/>
      <c r="K345" s="893"/>
      <c r="L345" s="893"/>
      <c r="M345" s="893"/>
      <c r="N345" s="893"/>
      <c r="O345" s="893"/>
      <c r="P345" s="893"/>
      <c r="Q345" s="893"/>
      <c r="R345" s="893"/>
      <c r="S345" s="893"/>
      <c r="T345" s="893"/>
      <c r="U345" s="893"/>
      <c r="V345" s="893"/>
      <c r="W345" s="893"/>
      <c r="X345" s="893"/>
      <c r="Y345" s="893"/>
      <c r="Z345" s="893"/>
      <c r="AA345" s="893"/>
      <c r="AB345" s="893"/>
      <c r="AC345" s="893"/>
      <c r="AD345" s="893"/>
      <c r="AE345" s="893"/>
      <c r="AF345" s="893"/>
      <c r="AG345" s="893"/>
      <c r="AH345" s="893"/>
      <c r="AI345" s="893"/>
      <c r="AJ345" s="893"/>
      <c r="AK345" s="893"/>
      <c r="AL345" s="893"/>
      <c r="AM345" s="893"/>
      <c r="AN345" s="893"/>
      <c r="AO345" s="893"/>
      <c r="AP345" s="893"/>
      <c r="AQ345" s="893"/>
      <c r="AR345" s="893"/>
      <c r="AS345" s="893"/>
      <c r="AT345" s="893"/>
      <c r="AU345" s="893"/>
      <c r="AV345" s="893"/>
      <c r="AW345" s="893"/>
      <c r="AX345" s="893"/>
      <c r="AY345" s="893"/>
      <c r="AZ345" s="893"/>
      <c r="BA345" s="893"/>
      <c r="BB345" s="893"/>
      <c r="BC345" s="893"/>
      <c r="BD345" s="893"/>
      <c r="BE345" s="893"/>
      <c r="BF345" s="893"/>
      <c r="BG345" s="893"/>
      <c r="BH345" s="893"/>
      <c r="BI345" s="893"/>
      <c r="BJ345" s="893"/>
      <c r="BK345" s="893"/>
      <c r="BL345" s="893"/>
    </row>
    <row r="346" spans="4:64" s="892" customFormat="1" ht="12.75" customHeight="1">
      <c r="D346" s="4"/>
      <c r="E346" s="893"/>
      <c r="F346" s="893"/>
      <c r="G346" s="893"/>
      <c r="H346" s="893"/>
      <c r="I346" s="893"/>
      <c r="J346" s="893"/>
      <c r="K346" s="893"/>
      <c r="L346" s="893"/>
      <c r="M346" s="893"/>
      <c r="N346" s="893"/>
      <c r="O346" s="893"/>
      <c r="P346" s="893"/>
      <c r="Q346" s="893"/>
      <c r="R346" s="893"/>
      <c r="S346" s="893"/>
      <c r="T346" s="893"/>
      <c r="U346" s="893"/>
      <c r="V346" s="893"/>
      <c r="W346" s="893"/>
      <c r="X346" s="893"/>
      <c r="Y346" s="893"/>
      <c r="Z346" s="893"/>
      <c r="AA346" s="893"/>
      <c r="AB346" s="893"/>
      <c r="AC346" s="893"/>
      <c r="AD346" s="893"/>
      <c r="AE346" s="893"/>
      <c r="AF346" s="893"/>
      <c r="AG346" s="893"/>
      <c r="AH346" s="893"/>
      <c r="AI346" s="893"/>
      <c r="AJ346" s="893"/>
      <c r="AK346" s="893"/>
      <c r="AL346" s="893"/>
      <c r="AM346" s="893"/>
      <c r="AN346" s="893"/>
      <c r="AO346" s="893"/>
      <c r="AP346" s="893"/>
      <c r="AQ346" s="893"/>
      <c r="AR346" s="893"/>
      <c r="AS346" s="893"/>
      <c r="AT346" s="893"/>
      <c r="AU346" s="893"/>
      <c r="AV346" s="893"/>
      <c r="AW346" s="893"/>
      <c r="AX346" s="893"/>
      <c r="AY346" s="893"/>
      <c r="AZ346" s="893"/>
      <c r="BA346" s="893"/>
      <c r="BB346" s="893"/>
      <c r="BC346" s="893"/>
      <c r="BD346" s="893"/>
      <c r="BE346" s="893"/>
      <c r="BF346" s="893"/>
      <c r="BG346" s="893"/>
      <c r="BH346" s="893"/>
      <c r="BI346" s="893"/>
      <c r="BJ346" s="893"/>
      <c r="BK346" s="893"/>
      <c r="BL346" s="893"/>
    </row>
    <row r="347" spans="4:64" s="892" customFormat="1" ht="12.75" customHeight="1">
      <c r="D347" s="4"/>
      <c r="E347" s="893"/>
      <c r="F347" s="893"/>
      <c r="G347" s="893"/>
      <c r="H347" s="893"/>
      <c r="I347" s="893"/>
      <c r="J347" s="893"/>
      <c r="K347" s="893"/>
      <c r="L347" s="893"/>
      <c r="M347" s="893"/>
      <c r="N347" s="893"/>
      <c r="O347" s="893"/>
      <c r="P347" s="893"/>
      <c r="Q347" s="893"/>
      <c r="R347" s="893"/>
      <c r="S347" s="893"/>
      <c r="T347" s="893"/>
      <c r="U347" s="893"/>
      <c r="V347" s="893"/>
      <c r="W347" s="893"/>
      <c r="X347" s="893"/>
      <c r="Y347" s="893"/>
      <c r="Z347" s="893"/>
      <c r="AA347" s="893"/>
      <c r="AB347" s="893"/>
      <c r="AC347" s="893"/>
      <c r="AD347" s="893"/>
      <c r="AE347" s="893"/>
      <c r="AF347" s="893"/>
      <c r="AG347" s="893"/>
      <c r="AH347" s="893"/>
      <c r="AI347" s="893"/>
      <c r="AJ347" s="893"/>
      <c r="AK347" s="893"/>
      <c r="AL347" s="893"/>
      <c r="AM347" s="893"/>
      <c r="AN347" s="893"/>
      <c r="AO347" s="893"/>
      <c r="AP347" s="893"/>
      <c r="AQ347" s="893"/>
      <c r="AR347" s="893"/>
      <c r="AS347" s="893"/>
      <c r="AT347" s="893"/>
      <c r="AU347" s="893"/>
      <c r="AV347" s="893"/>
      <c r="AW347" s="893"/>
      <c r="AX347" s="893"/>
      <c r="AY347" s="893"/>
      <c r="AZ347" s="893"/>
      <c r="BA347" s="893"/>
      <c r="BB347" s="893"/>
      <c r="BC347" s="893"/>
      <c r="BD347" s="893"/>
      <c r="BE347" s="893"/>
      <c r="BF347" s="893"/>
      <c r="BG347" s="893"/>
      <c r="BH347" s="893"/>
      <c r="BI347" s="893"/>
      <c r="BJ347" s="893"/>
      <c r="BK347" s="893"/>
      <c r="BL347" s="893"/>
    </row>
    <row r="348" spans="4:64" s="892" customFormat="1" ht="11.1" customHeight="1">
      <c r="D348" s="4"/>
      <c r="E348" s="893"/>
      <c r="F348" s="893"/>
      <c r="G348" s="893"/>
      <c r="H348" s="893"/>
      <c r="I348" s="893"/>
      <c r="J348" s="893"/>
      <c r="K348" s="893"/>
      <c r="L348" s="893"/>
      <c r="M348" s="893"/>
      <c r="N348" s="893"/>
      <c r="O348" s="893"/>
      <c r="P348" s="893"/>
      <c r="Q348" s="893"/>
      <c r="R348" s="893"/>
      <c r="S348" s="893"/>
      <c r="T348" s="893"/>
      <c r="U348" s="893"/>
      <c r="V348" s="893"/>
      <c r="W348" s="893"/>
      <c r="X348" s="893"/>
      <c r="Y348" s="893"/>
      <c r="Z348" s="893"/>
      <c r="AA348" s="893"/>
      <c r="AB348" s="893"/>
      <c r="AC348" s="893"/>
      <c r="AD348" s="893"/>
      <c r="AE348" s="893"/>
      <c r="AF348" s="893"/>
      <c r="AG348" s="893"/>
      <c r="AH348" s="893"/>
      <c r="AI348" s="893"/>
      <c r="AJ348" s="893"/>
      <c r="AK348" s="893"/>
      <c r="AL348" s="893"/>
      <c r="AM348" s="893"/>
      <c r="AN348" s="893"/>
      <c r="AO348" s="893"/>
      <c r="AP348" s="893"/>
      <c r="AQ348" s="893"/>
      <c r="AR348" s="893"/>
      <c r="AS348" s="893"/>
      <c r="AT348" s="893"/>
      <c r="AU348" s="893"/>
      <c r="AV348" s="893"/>
      <c r="AW348" s="893"/>
      <c r="AX348" s="893"/>
      <c r="AY348" s="893"/>
      <c r="AZ348" s="893"/>
      <c r="BA348" s="893"/>
      <c r="BB348" s="893"/>
      <c r="BC348" s="893"/>
      <c r="BD348" s="893"/>
      <c r="BE348" s="893"/>
      <c r="BF348" s="893"/>
      <c r="BG348" s="893"/>
      <c r="BH348" s="893"/>
      <c r="BI348" s="893"/>
      <c r="BJ348" s="893"/>
      <c r="BK348" s="893"/>
      <c r="BL348" s="893"/>
    </row>
    <row r="349" spans="4:64" s="892" customFormat="1" ht="13.5" customHeight="1">
      <c r="D349" s="4"/>
      <c r="E349" s="893"/>
      <c r="F349" s="893"/>
      <c r="G349" s="893"/>
      <c r="H349" s="893"/>
      <c r="I349" s="893"/>
      <c r="J349" s="893"/>
      <c r="K349" s="893"/>
      <c r="L349" s="893"/>
      <c r="M349" s="893"/>
      <c r="N349" s="893"/>
      <c r="O349" s="893"/>
      <c r="P349" s="893"/>
      <c r="Q349" s="893"/>
      <c r="R349" s="893"/>
      <c r="S349" s="893"/>
      <c r="T349" s="893"/>
      <c r="U349" s="893"/>
      <c r="V349" s="893"/>
      <c r="W349" s="893"/>
      <c r="X349" s="893"/>
      <c r="Y349" s="893"/>
      <c r="Z349" s="893"/>
      <c r="AA349" s="893"/>
      <c r="AB349" s="893"/>
      <c r="AC349" s="893"/>
      <c r="AD349" s="893"/>
      <c r="AE349" s="893"/>
      <c r="AF349" s="893"/>
      <c r="AG349" s="893"/>
      <c r="AH349" s="893"/>
      <c r="AI349" s="893"/>
      <c r="AJ349" s="893"/>
      <c r="AK349" s="893"/>
      <c r="AL349" s="893"/>
      <c r="AM349" s="893"/>
      <c r="AN349" s="893"/>
      <c r="AO349" s="893"/>
      <c r="AP349" s="893"/>
      <c r="AQ349" s="893"/>
      <c r="AR349" s="893"/>
      <c r="AS349" s="893"/>
      <c r="AT349" s="893"/>
      <c r="AU349" s="893"/>
      <c r="AV349" s="893"/>
      <c r="AW349" s="893"/>
      <c r="AX349" s="893"/>
      <c r="AY349" s="893"/>
      <c r="AZ349" s="893"/>
      <c r="BA349" s="893"/>
      <c r="BB349" s="893"/>
      <c r="BC349" s="893"/>
      <c r="BD349" s="893"/>
      <c r="BE349" s="893"/>
      <c r="BF349" s="893"/>
      <c r="BG349" s="893"/>
      <c r="BH349" s="893"/>
      <c r="BI349" s="893"/>
      <c r="BJ349" s="893"/>
      <c r="BK349" s="893"/>
      <c r="BL349" s="893"/>
    </row>
    <row r="350" spans="4:64" s="892" customFormat="1" ht="12.75" customHeight="1">
      <c r="D350" s="4"/>
      <c r="E350" s="893"/>
      <c r="F350" s="893"/>
      <c r="G350" s="893"/>
      <c r="H350" s="893"/>
      <c r="I350" s="893"/>
      <c r="J350" s="893"/>
      <c r="K350" s="893"/>
      <c r="L350" s="893"/>
      <c r="M350" s="893"/>
      <c r="N350" s="893"/>
      <c r="O350" s="893"/>
      <c r="P350" s="893"/>
      <c r="Q350" s="893"/>
      <c r="R350" s="893"/>
      <c r="S350" s="893"/>
      <c r="T350" s="893"/>
      <c r="U350" s="893"/>
      <c r="V350" s="893"/>
      <c r="W350" s="893"/>
      <c r="X350" s="893"/>
      <c r="Y350" s="893"/>
      <c r="Z350" s="893"/>
      <c r="AA350" s="893"/>
      <c r="AB350" s="893"/>
      <c r="AC350" s="893"/>
      <c r="AD350" s="893"/>
      <c r="AE350" s="893"/>
      <c r="AF350" s="893"/>
      <c r="AG350" s="893"/>
      <c r="AH350" s="893"/>
      <c r="AI350" s="893"/>
      <c r="AJ350" s="893"/>
      <c r="AK350" s="893"/>
      <c r="AL350" s="893"/>
      <c r="AM350" s="893"/>
      <c r="AN350" s="893"/>
      <c r="AO350" s="893"/>
      <c r="AP350" s="893"/>
      <c r="AQ350" s="893"/>
      <c r="AR350" s="893"/>
      <c r="AS350" s="893"/>
      <c r="AT350" s="893"/>
      <c r="AU350" s="893"/>
      <c r="AV350" s="893"/>
      <c r="AW350" s="893"/>
      <c r="AX350" s="893"/>
      <c r="AY350" s="893"/>
      <c r="AZ350" s="893"/>
      <c r="BA350" s="893"/>
      <c r="BB350" s="893"/>
      <c r="BC350" s="893"/>
      <c r="BD350" s="893"/>
      <c r="BE350" s="893"/>
      <c r="BF350" s="893"/>
      <c r="BG350" s="893"/>
      <c r="BH350" s="893"/>
      <c r="BI350" s="893"/>
      <c r="BJ350" s="893"/>
      <c r="BK350" s="893"/>
      <c r="BL350" s="893"/>
    </row>
    <row r="351" spans="4:64" s="892" customFormat="1" ht="12.75" customHeight="1">
      <c r="D351" s="4"/>
      <c r="E351" s="893"/>
      <c r="F351" s="893"/>
      <c r="G351" s="893"/>
      <c r="H351" s="893"/>
      <c r="I351" s="893"/>
      <c r="J351" s="893"/>
      <c r="K351" s="893"/>
      <c r="L351" s="893"/>
      <c r="M351" s="893"/>
      <c r="N351" s="893"/>
      <c r="O351" s="893"/>
      <c r="P351" s="893"/>
      <c r="Q351" s="893"/>
      <c r="R351" s="893"/>
      <c r="S351" s="893"/>
      <c r="T351" s="893"/>
      <c r="U351" s="893"/>
      <c r="V351" s="893"/>
      <c r="W351" s="893"/>
      <c r="X351" s="893"/>
      <c r="Y351" s="893"/>
      <c r="Z351" s="893"/>
      <c r="AA351" s="893"/>
      <c r="AB351" s="893"/>
      <c r="AC351" s="893"/>
      <c r="AD351" s="893"/>
      <c r="AE351" s="893"/>
      <c r="AF351" s="893"/>
      <c r="AG351" s="893"/>
      <c r="AH351" s="893"/>
      <c r="AI351" s="893"/>
      <c r="AJ351" s="893"/>
      <c r="AK351" s="893"/>
      <c r="AL351" s="893"/>
      <c r="AM351" s="893"/>
      <c r="AN351" s="893"/>
      <c r="AO351" s="893"/>
      <c r="AP351" s="893"/>
      <c r="AQ351" s="893"/>
      <c r="AR351" s="893"/>
      <c r="AS351" s="893"/>
      <c r="AT351" s="893"/>
      <c r="AU351" s="893"/>
      <c r="AV351" s="893"/>
      <c r="AW351" s="893"/>
      <c r="AX351" s="893"/>
      <c r="AY351" s="893"/>
      <c r="AZ351" s="893"/>
      <c r="BA351" s="893"/>
      <c r="BB351" s="893"/>
      <c r="BC351" s="893"/>
      <c r="BD351" s="893"/>
      <c r="BE351" s="893"/>
      <c r="BF351" s="893"/>
      <c r="BG351" s="893"/>
      <c r="BH351" s="893"/>
      <c r="BI351" s="893"/>
      <c r="BJ351" s="893"/>
      <c r="BK351" s="893"/>
      <c r="BL351" s="893"/>
    </row>
    <row r="352" spans="4:64" s="892" customFormat="1" ht="12.75" customHeight="1">
      <c r="D352" s="4"/>
      <c r="E352" s="893"/>
      <c r="F352" s="893"/>
      <c r="G352" s="893"/>
      <c r="H352" s="893"/>
      <c r="I352" s="893"/>
      <c r="J352" s="893"/>
      <c r="K352" s="893"/>
      <c r="L352" s="893"/>
      <c r="M352" s="893"/>
      <c r="N352" s="893"/>
      <c r="O352" s="893"/>
      <c r="P352" s="893"/>
      <c r="Q352" s="893"/>
      <c r="R352" s="893"/>
      <c r="S352" s="893"/>
      <c r="T352" s="893"/>
      <c r="U352" s="893"/>
      <c r="V352" s="893"/>
      <c r="W352" s="893"/>
      <c r="X352" s="893"/>
      <c r="Y352" s="893"/>
      <c r="Z352" s="893"/>
      <c r="AA352" s="893"/>
      <c r="AB352" s="893"/>
      <c r="AC352" s="893"/>
      <c r="AD352" s="893"/>
      <c r="AE352" s="893"/>
      <c r="AF352" s="893"/>
      <c r="AG352" s="893"/>
      <c r="AH352" s="893"/>
      <c r="AI352" s="893"/>
      <c r="AJ352" s="893"/>
      <c r="AK352" s="893"/>
      <c r="AL352" s="893"/>
      <c r="AM352" s="893"/>
      <c r="AN352" s="893"/>
      <c r="AO352" s="893"/>
      <c r="AP352" s="893"/>
      <c r="AQ352" s="893"/>
      <c r="AR352" s="893"/>
      <c r="AS352" s="893"/>
      <c r="AT352" s="893"/>
      <c r="AU352" s="893"/>
      <c r="AV352" s="893"/>
      <c r="AW352" s="893"/>
      <c r="AX352" s="893"/>
      <c r="AY352" s="893"/>
      <c r="AZ352" s="893"/>
      <c r="BA352" s="893"/>
      <c r="BB352" s="893"/>
      <c r="BC352" s="893"/>
      <c r="BD352" s="893"/>
      <c r="BE352" s="893"/>
      <c r="BF352" s="893"/>
      <c r="BG352" s="893"/>
      <c r="BH352" s="893"/>
      <c r="BI352" s="893"/>
      <c r="BJ352" s="893"/>
      <c r="BK352" s="893"/>
      <c r="BL352" s="893"/>
    </row>
    <row r="353" spans="4:64" s="892" customFormat="1" ht="11.1" customHeight="1">
      <c r="D353" s="4"/>
      <c r="E353" s="893"/>
      <c r="F353" s="893"/>
      <c r="G353" s="893"/>
      <c r="H353" s="893"/>
      <c r="I353" s="893"/>
      <c r="J353" s="893"/>
      <c r="K353" s="893"/>
      <c r="L353" s="893"/>
      <c r="M353" s="893"/>
      <c r="N353" s="893"/>
      <c r="O353" s="893"/>
      <c r="P353" s="893"/>
      <c r="Q353" s="893"/>
      <c r="R353" s="893"/>
      <c r="S353" s="893"/>
      <c r="T353" s="893"/>
      <c r="U353" s="893"/>
      <c r="V353" s="893"/>
      <c r="W353" s="893"/>
      <c r="X353" s="893"/>
      <c r="Y353" s="893"/>
      <c r="Z353" s="893"/>
      <c r="AA353" s="893"/>
      <c r="AB353" s="893"/>
      <c r="AC353" s="893"/>
      <c r="AD353" s="893"/>
      <c r="AE353" s="893"/>
      <c r="AF353" s="893"/>
      <c r="AG353" s="893"/>
      <c r="AH353" s="893"/>
      <c r="AI353" s="893"/>
      <c r="AJ353" s="893"/>
      <c r="AK353" s="893"/>
      <c r="AL353" s="893"/>
      <c r="AM353" s="893"/>
      <c r="AN353" s="893"/>
      <c r="AO353" s="893"/>
      <c r="AP353" s="893"/>
      <c r="AQ353" s="893"/>
      <c r="AR353" s="893"/>
      <c r="AS353" s="893"/>
      <c r="AT353" s="893"/>
      <c r="AU353" s="893"/>
      <c r="AV353" s="893"/>
      <c r="AW353" s="893"/>
      <c r="AX353" s="893"/>
      <c r="AY353" s="893"/>
      <c r="AZ353" s="893"/>
      <c r="BA353" s="893"/>
      <c r="BB353" s="893"/>
      <c r="BC353" s="893"/>
      <c r="BD353" s="893"/>
      <c r="BE353" s="893"/>
      <c r="BF353" s="893"/>
      <c r="BG353" s="893"/>
      <c r="BH353" s="893"/>
      <c r="BI353" s="893"/>
      <c r="BJ353" s="893"/>
      <c r="BK353" s="893"/>
      <c r="BL353" s="893"/>
    </row>
    <row r="354" spans="4:64" s="892" customFormat="1" ht="24" customHeight="1">
      <c r="D354" s="4"/>
      <c r="E354" s="893"/>
      <c r="F354" s="893"/>
      <c r="G354" s="893"/>
      <c r="H354" s="893"/>
      <c r="I354" s="893"/>
      <c r="J354" s="893"/>
      <c r="K354" s="893"/>
      <c r="L354" s="893"/>
      <c r="M354" s="893"/>
      <c r="N354" s="893"/>
      <c r="O354" s="893"/>
      <c r="P354" s="893"/>
      <c r="Q354" s="893"/>
      <c r="R354" s="893"/>
      <c r="S354" s="893"/>
      <c r="T354" s="893"/>
      <c r="U354" s="893"/>
      <c r="V354" s="893"/>
      <c r="W354" s="893"/>
      <c r="X354" s="893"/>
      <c r="Y354" s="893"/>
      <c r="Z354" s="893"/>
      <c r="AA354" s="893"/>
      <c r="AB354" s="893"/>
      <c r="AC354" s="893"/>
      <c r="AD354" s="893"/>
      <c r="AE354" s="893"/>
      <c r="AF354" s="893"/>
      <c r="AG354" s="893"/>
      <c r="AH354" s="893"/>
      <c r="AI354" s="893"/>
      <c r="AJ354" s="893"/>
      <c r="AK354" s="893"/>
      <c r="AL354" s="893"/>
      <c r="AM354" s="893"/>
      <c r="AN354" s="893"/>
      <c r="AO354" s="893"/>
      <c r="AP354" s="893"/>
      <c r="AQ354" s="893"/>
      <c r="AR354" s="893"/>
      <c r="AS354" s="893"/>
      <c r="AT354" s="893"/>
      <c r="AU354" s="893"/>
      <c r="AV354" s="893"/>
      <c r="AW354" s="893"/>
      <c r="AX354" s="893"/>
      <c r="AY354" s="893"/>
      <c r="AZ354" s="893"/>
      <c r="BA354" s="893"/>
      <c r="BB354" s="893"/>
      <c r="BC354" s="893"/>
      <c r="BD354" s="893"/>
      <c r="BE354" s="893"/>
      <c r="BF354" s="893"/>
      <c r="BG354" s="893"/>
      <c r="BH354" s="893"/>
      <c r="BI354" s="893"/>
      <c r="BJ354" s="893"/>
      <c r="BK354" s="893"/>
      <c r="BL354" s="893"/>
    </row>
    <row r="355" spans="4:64" s="892" customFormat="1" ht="11.1" customHeight="1">
      <c r="D355" s="4"/>
      <c r="E355" s="893"/>
      <c r="F355" s="893"/>
      <c r="G355" s="893"/>
      <c r="H355" s="893"/>
      <c r="I355" s="893"/>
      <c r="J355" s="893"/>
      <c r="K355" s="893"/>
      <c r="L355" s="893"/>
      <c r="M355" s="893"/>
      <c r="N355" s="893"/>
      <c r="O355" s="893"/>
      <c r="P355" s="893"/>
      <c r="Q355" s="893"/>
      <c r="R355" s="893"/>
      <c r="S355" s="893"/>
      <c r="T355" s="893"/>
      <c r="U355" s="893"/>
      <c r="V355" s="893"/>
      <c r="W355" s="893"/>
      <c r="X355" s="893"/>
      <c r="Y355" s="893"/>
      <c r="Z355" s="893"/>
      <c r="AA355" s="893"/>
      <c r="AB355" s="893"/>
      <c r="AC355" s="893"/>
      <c r="AD355" s="893"/>
      <c r="AE355" s="893"/>
      <c r="AF355" s="893"/>
      <c r="AG355" s="893"/>
      <c r="AH355" s="893"/>
      <c r="AI355" s="893"/>
      <c r="AJ355" s="893"/>
      <c r="AK355" s="893"/>
      <c r="AL355" s="893"/>
      <c r="AM355" s="893"/>
      <c r="AN355" s="893"/>
      <c r="AO355" s="893"/>
      <c r="AP355" s="893"/>
      <c r="AQ355" s="893"/>
      <c r="AR355" s="893"/>
      <c r="AS355" s="893"/>
      <c r="AT355" s="893"/>
      <c r="AU355" s="893"/>
      <c r="AV355" s="893"/>
      <c r="AW355" s="893"/>
      <c r="AX355" s="893"/>
      <c r="AY355" s="893"/>
      <c r="AZ355" s="893"/>
      <c r="BA355" s="893"/>
      <c r="BB355" s="893"/>
      <c r="BC355" s="893"/>
      <c r="BD355" s="893"/>
      <c r="BE355" s="893"/>
      <c r="BF355" s="893"/>
      <c r="BG355" s="893"/>
      <c r="BH355" s="893"/>
      <c r="BI355" s="893"/>
      <c r="BJ355" s="893"/>
      <c r="BK355" s="893"/>
      <c r="BL355" s="893"/>
    </row>
    <row r="356" spans="4:64" s="892" customFormat="1" ht="12.75" customHeight="1">
      <c r="D356" s="4"/>
      <c r="E356" s="893"/>
      <c r="F356" s="893"/>
      <c r="G356" s="893"/>
      <c r="H356" s="893"/>
      <c r="I356" s="893"/>
      <c r="J356" s="893"/>
      <c r="K356" s="893"/>
      <c r="L356" s="893"/>
      <c r="M356" s="893"/>
      <c r="N356" s="893"/>
      <c r="O356" s="893"/>
      <c r="P356" s="893"/>
      <c r="Q356" s="893"/>
      <c r="R356" s="893"/>
      <c r="S356" s="893"/>
      <c r="T356" s="893"/>
      <c r="U356" s="893"/>
      <c r="V356" s="893"/>
      <c r="W356" s="893"/>
      <c r="X356" s="893"/>
      <c r="Y356" s="893"/>
      <c r="Z356" s="893"/>
      <c r="AA356" s="893"/>
      <c r="AB356" s="893"/>
      <c r="AC356" s="893"/>
      <c r="AD356" s="893"/>
      <c r="AE356" s="893"/>
      <c r="AF356" s="893"/>
      <c r="AG356" s="893"/>
      <c r="AH356" s="893"/>
      <c r="AI356" s="893"/>
      <c r="AJ356" s="893"/>
      <c r="AK356" s="893"/>
      <c r="AL356" s="893"/>
      <c r="AM356" s="893"/>
      <c r="AN356" s="893"/>
      <c r="AO356" s="893"/>
      <c r="AP356" s="893"/>
      <c r="AQ356" s="893"/>
      <c r="AR356" s="893"/>
      <c r="AS356" s="893"/>
      <c r="AT356" s="893"/>
      <c r="AU356" s="893"/>
      <c r="AV356" s="893"/>
      <c r="AW356" s="893"/>
      <c r="AX356" s="893"/>
      <c r="AY356" s="893"/>
      <c r="AZ356" s="893"/>
      <c r="BA356" s="893"/>
      <c r="BB356" s="893"/>
      <c r="BC356" s="893"/>
      <c r="BD356" s="893"/>
      <c r="BE356" s="893"/>
      <c r="BF356" s="893"/>
      <c r="BG356" s="893"/>
      <c r="BH356" s="893"/>
      <c r="BI356" s="893"/>
      <c r="BJ356" s="893"/>
      <c r="BK356" s="893"/>
      <c r="BL356" s="893"/>
    </row>
    <row r="357" spans="4:64" s="892" customFormat="1" ht="11.1" customHeight="1">
      <c r="D357" s="4"/>
      <c r="E357" s="893"/>
      <c r="F357" s="893"/>
      <c r="G357" s="893"/>
      <c r="H357" s="893"/>
      <c r="I357" s="893"/>
      <c r="J357" s="893"/>
      <c r="K357" s="893"/>
      <c r="L357" s="893"/>
      <c r="M357" s="893"/>
      <c r="N357" s="893"/>
      <c r="O357" s="893"/>
      <c r="P357" s="893"/>
      <c r="Q357" s="893"/>
      <c r="R357" s="893"/>
      <c r="S357" s="893"/>
      <c r="T357" s="893"/>
      <c r="U357" s="893"/>
      <c r="V357" s="893"/>
      <c r="W357" s="893"/>
      <c r="X357" s="893"/>
      <c r="Y357" s="893"/>
      <c r="Z357" s="893"/>
      <c r="AA357" s="893"/>
      <c r="AB357" s="893"/>
      <c r="AC357" s="893"/>
      <c r="AD357" s="893"/>
      <c r="AE357" s="893"/>
      <c r="AF357" s="893"/>
      <c r="AG357" s="893"/>
      <c r="AH357" s="893"/>
      <c r="AI357" s="893"/>
      <c r="AJ357" s="893"/>
      <c r="AK357" s="893"/>
      <c r="AL357" s="893"/>
      <c r="AM357" s="893"/>
      <c r="AN357" s="893"/>
      <c r="AO357" s="893"/>
      <c r="AP357" s="893"/>
      <c r="AQ357" s="893"/>
      <c r="AR357" s="893"/>
      <c r="AS357" s="893"/>
      <c r="AT357" s="893"/>
      <c r="AU357" s="893"/>
      <c r="AV357" s="893"/>
      <c r="AW357" s="893"/>
      <c r="AX357" s="893"/>
      <c r="AY357" s="893"/>
      <c r="AZ357" s="893"/>
      <c r="BA357" s="893"/>
      <c r="BB357" s="893"/>
      <c r="BC357" s="893"/>
      <c r="BD357" s="893"/>
      <c r="BE357" s="893"/>
      <c r="BF357" s="893"/>
      <c r="BG357" s="893"/>
      <c r="BH357" s="893"/>
      <c r="BI357" s="893"/>
      <c r="BJ357" s="893"/>
      <c r="BK357" s="893"/>
      <c r="BL357" s="893"/>
    </row>
    <row r="358" spans="4:64" s="892" customFormat="1" ht="12.75" customHeight="1">
      <c r="D358" s="4"/>
      <c r="E358" s="893"/>
      <c r="F358" s="893"/>
      <c r="G358" s="893"/>
      <c r="H358" s="893"/>
      <c r="I358" s="893"/>
      <c r="J358" s="893"/>
      <c r="K358" s="893"/>
      <c r="L358" s="893"/>
      <c r="M358" s="893"/>
      <c r="N358" s="893"/>
      <c r="O358" s="893"/>
      <c r="P358" s="893"/>
      <c r="Q358" s="893"/>
      <c r="R358" s="893"/>
      <c r="S358" s="893"/>
      <c r="T358" s="893"/>
      <c r="U358" s="893"/>
      <c r="V358" s="893"/>
      <c r="W358" s="893"/>
      <c r="X358" s="893"/>
      <c r="Y358" s="893"/>
      <c r="Z358" s="893"/>
      <c r="AA358" s="893"/>
      <c r="AB358" s="893"/>
      <c r="AC358" s="893"/>
      <c r="AD358" s="893"/>
      <c r="AE358" s="893"/>
      <c r="AF358" s="893"/>
      <c r="AG358" s="893"/>
      <c r="AH358" s="893"/>
      <c r="AI358" s="893"/>
      <c r="AJ358" s="893"/>
      <c r="AK358" s="893"/>
      <c r="AL358" s="893"/>
      <c r="AM358" s="893"/>
      <c r="AN358" s="893"/>
      <c r="AO358" s="893"/>
      <c r="AP358" s="893"/>
      <c r="AQ358" s="893"/>
      <c r="AR358" s="893"/>
      <c r="AS358" s="893"/>
      <c r="AT358" s="893"/>
      <c r="AU358" s="893"/>
      <c r="AV358" s="893"/>
      <c r="AW358" s="893"/>
      <c r="AX358" s="893"/>
      <c r="AY358" s="893"/>
      <c r="AZ358" s="893"/>
      <c r="BA358" s="893"/>
      <c r="BB358" s="893"/>
      <c r="BC358" s="893"/>
      <c r="BD358" s="893"/>
      <c r="BE358" s="893"/>
      <c r="BF358" s="893"/>
      <c r="BG358" s="893"/>
      <c r="BH358" s="893"/>
      <c r="BI358" s="893"/>
      <c r="BJ358" s="893"/>
      <c r="BK358" s="893"/>
      <c r="BL358" s="893"/>
    </row>
    <row r="359" spans="4:64" s="892" customFormat="1" ht="12.75" customHeight="1">
      <c r="D359" s="4"/>
      <c r="E359" s="893"/>
      <c r="F359" s="893"/>
      <c r="G359" s="893"/>
      <c r="H359" s="893"/>
      <c r="I359" s="893"/>
      <c r="J359" s="893"/>
      <c r="K359" s="893"/>
      <c r="L359" s="893"/>
      <c r="M359" s="893"/>
      <c r="N359" s="893"/>
      <c r="O359" s="893"/>
      <c r="P359" s="893"/>
      <c r="Q359" s="893"/>
      <c r="R359" s="893"/>
      <c r="S359" s="893"/>
      <c r="T359" s="893"/>
      <c r="U359" s="893"/>
      <c r="V359" s="893"/>
      <c r="W359" s="893"/>
      <c r="X359" s="893"/>
      <c r="Y359" s="893"/>
      <c r="Z359" s="893"/>
      <c r="AA359" s="893"/>
      <c r="AB359" s="893"/>
      <c r="AC359" s="893"/>
      <c r="AD359" s="893"/>
      <c r="AE359" s="893"/>
      <c r="AF359" s="893"/>
      <c r="AG359" s="893"/>
      <c r="AH359" s="893"/>
      <c r="AI359" s="893"/>
      <c r="AJ359" s="893"/>
      <c r="AK359" s="893"/>
      <c r="AL359" s="893"/>
      <c r="AM359" s="893"/>
      <c r="AN359" s="893"/>
      <c r="AO359" s="893"/>
      <c r="AP359" s="893"/>
      <c r="AQ359" s="893"/>
      <c r="AR359" s="893"/>
      <c r="AS359" s="893"/>
      <c r="AT359" s="893"/>
      <c r="AU359" s="893"/>
      <c r="AV359" s="893"/>
      <c r="AW359" s="893"/>
      <c r="AX359" s="893"/>
      <c r="AY359" s="893"/>
      <c r="AZ359" s="893"/>
      <c r="BA359" s="893"/>
      <c r="BB359" s="893"/>
      <c r="BC359" s="893"/>
      <c r="BD359" s="893"/>
      <c r="BE359" s="893"/>
      <c r="BF359" s="893"/>
      <c r="BG359" s="893"/>
      <c r="BH359" s="893"/>
      <c r="BI359" s="893"/>
      <c r="BJ359" s="893"/>
      <c r="BK359" s="893"/>
      <c r="BL359" s="893"/>
    </row>
    <row r="360" spans="4:64" s="892" customFormat="1" ht="12.75" customHeight="1">
      <c r="D360" s="4"/>
      <c r="E360" s="893"/>
      <c r="F360" s="893"/>
      <c r="G360" s="893"/>
      <c r="H360" s="893"/>
      <c r="I360" s="893"/>
      <c r="J360" s="893"/>
      <c r="K360" s="893"/>
      <c r="L360" s="893"/>
      <c r="M360" s="893"/>
      <c r="N360" s="893"/>
      <c r="O360" s="893"/>
      <c r="P360" s="893"/>
      <c r="Q360" s="893"/>
      <c r="R360" s="893"/>
      <c r="S360" s="893"/>
      <c r="T360" s="893"/>
      <c r="U360" s="893"/>
      <c r="V360" s="893"/>
      <c r="W360" s="893"/>
      <c r="X360" s="893"/>
      <c r="Y360" s="893"/>
      <c r="Z360" s="893"/>
      <c r="AA360" s="893"/>
      <c r="AB360" s="893"/>
      <c r="AC360" s="893"/>
      <c r="AD360" s="893"/>
      <c r="AE360" s="893"/>
      <c r="AF360" s="893"/>
      <c r="AG360" s="893"/>
      <c r="AH360" s="893"/>
      <c r="AI360" s="893"/>
      <c r="AJ360" s="893"/>
      <c r="AK360" s="893"/>
      <c r="AL360" s="893"/>
      <c r="AM360" s="893"/>
      <c r="AN360" s="893"/>
      <c r="AO360" s="893"/>
      <c r="AP360" s="893"/>
      <c r="AQ360" s="893"/>
      <c r="AR360" s="893"/>
      <c r="AS360" s="893"/>
      <c r="AT360" s="893"/>
      <c r="AU360" s="893"/>
      <c r="AV360" s="893"/>
      <c r="AW360" s="893"/>
      <c r="AX360" s="893"/>
      <c r="AY360" s="893"/>
      <c r="AZ360" s="893"/>
      <c r="BA360" s="893"/>
      <c r="BB360" s="893"/>
      <c r="BC360" s="893"/>
      <c r="BD360" s="893"/>
      <c r="BE360" s="893"/>
      <c r="BF360" s="893"/>
      <c r="BG360" s="893"/>
      <c r="BH360" s="893"/>
      <c r="BI360" s="893"/>
      <c r="BJ360" s="893"/>
      <c r="BK360" s="893"/>
      <c r="BL360" s="893"/>
    </row>
    <row r="361" spans="4:64" s="892" customFormat="1" ht="12.75" customHeight="1">
      <c r="D361" s="4"/>
      <c r="E361" s="893"/>
      <c r="F361" s="893"/>
      <c r="G361" s="893"/>
      <c r="H361" s="893"/>
      <c r="I361" s="893"/>
      <c r="J361" s="893"/>
      <c r="K361" s="893"/>
      <c r="L361" s="893"/>
      <c r="M361" s="893"/>
      <c r="N361" s="893"/>
      <c r="O361" s="893"/>
      <c r="P361" s="893"/>
      <c r="Q361" s="893"/>
      <c r="R361" s="893"/>
      <c r="S361" s="893"/>
      <c r="T361" s="893"/>
      <c r="U361" s="893"/>
      <c r="V361" s="893"/>
      <c r="W361" s="893"/>
      <c r="X361" s="893"/>
      <c r="Y361" s="893"/>
      <c r="Z361" s="893"/>
      <c r="AA361" s="893"/>
      <c r="AB361" s="893"/>
      <c r="AC361" s="893"/>
      <c r="AD361" s="893"/>
      <c r="AE361" s="893"/>
      <c r="AF361" s="893"/>
      <c r="AG361" s="893"/>
      <c r="AH361" s="893"/>
      <c r="AI361" s="893"/>
      <c r="AJ361" s="893"/>
      <c r="AK361" s="893"/>
      <c r="AL361" s="893"/>
      <c r="AM361" s="893"/>
      <c r="AN361" s="893"/>
      <c r="AO361" s="893"/>
      <c r="AP361" s="893"/>
      <c r="AQ361" s="893"/>
      <c r="AR361" s="893"/>
      <c r="AS361" s="893"/>
      <c r="AT361" s="893"/>
      <c r="AU361" s="893"/>
      <c r="AV361" s="893"/>
      <c r="AW361" s="893"/>
      <c r="AX361" s="893"/>
      <c r="AY361" s="893"/>
      <c r="AZ361" s="893"/>
      <c r="BA361" s="893"/>
      <c r="BB361" s="893"/>
      <c r="BC361" s="893"/>
      <c r="BD361" s="893"/>
      <c r="BE361" s="893"/>
      <c r="BF361" s="893"/>
      <c r="BG361" s="893"/>
      <c r="BH361" s="893"/>
      <c r="BI361" s="893"/>
      <c r="BJ361" s="893"/>
      <c r="BK361" s="893"/>
      <c r="BL361" s="893"/>
    </row>
    <row r="362" spans="4:64" s="892" customFormat="1" ht="12.75" customHeight="1">
      <c r="D362" s="4"/>
      <c r="E362" s="893"/>
      <c r="F362" s="893"/>
      <c r="G362" s="893"/>
      <c r="H362" s="893"/>
      <c r="I362" s="893"/>
      <c r="J362" s="893"/>
      <c r="K362" s="893"/>
      <c r="L362" s="893"/>
      <c r="M362" s="893"/>
      <c r="N362" s="893"/>
      <c r="O362" s="893"/>
      <c r="P362" s="893"/>
      <c r="Q362" s="893"/>
      <c r="R362" s="893"/>
      <c r="S362" s="893"/>
      <c r="T362" s="893"/>
      <c r="U362" s="893"/>
      <c r="V362" s="893"/>
      <c r="W362" s="893"/>
      <c r="X362" s="893"/>
      <c r="Y362" s="893"/>
      <c r="Z362" s="893"/>
      <c r="AA362" s="893"/>
      <c r="AB362" s="893"/>
      <c r="AC362" s="893"/>
      <c r="AD362" s="893"/>
      <c r="AE362" s="893"/>
      <c r="AF362" s="893"/>
      <c r="AG362" s="893"/>
      <c r="AH362" s="893"/>
      <c r="AI362" s="893"/>
      <c r="AJ362" s="893"/>
      <c r="AK362" s="893"/>
      <c r="AL362" s="893"/>
      <c r="AM362" s="893"/>
      <c r="AN362" s="893"/>
      <c r="AO362" s="893"/>
      <c r="AP362" s="893"/>
      <c r="AQ362" s="893"/>
      <c r="AR362" s="893"/>
      <c r="AS362" s="893"/>
      <c r="AT362" s="893"/>
      <c r="AU362" s="893"/>
      <c r="AV362" s="893"/>
      <c r="AW362" s="893"/>
      <c r="AX362" s="893"/>
      <c r="AY362" s="893"/>
      <c r="AZ362" s="893"/>
      <c r="BA362" s="893"/>
      <c r="BB362" s="893"/>
      <c r="BC362" s="893"/>
      <c r="BD362" s="893"/>
      <c r="BE362" s="893"/>
      <c r="BF362" s="893"/>
      <c r="BG362" s="893"/>
      <c r="BH362" s="893"/>
      <c r="BI362" s="893"/>
      <c r="BJ362" s="893"/>
      <c r="BK362" s="893"/>
      <c r="BL362" s="893"/>
    </row>
    <row r="363" spans="4:64" s="892" customFormat="1" ht="11.1" customHeight="1">
      <c r="D363" s="4"/>
      <c r="E363" s="893"/>
      <c r="F363" s="893"/>
      <c r="G363" s="893"/>
      <c r="H363" s="893"/>
      <c r="I363" s="893"/>
      <c r="J363" s="893"/>
      <c r="K363" s="893"/>
      <c r="L363" s="893"/>
      <c r="M363" s="893"/>
      <c r="N363" s="893"/>
      <c r="O363" s="893"/>
      <c r="P363" s="893"/>
      <c r="Q363" s="893"/>
      <c r="R363" s="893"/>
      <c r="S363" s="893"/>
      <c r="T363" s="893"/>
      <c r="U363" s="893"/>
      <c r="V363" s="893"/>
      <c r="W363" s="893"/>
      <c r="X363" s="893"/>
      <c r="Y363" s="893"/>
      <c r="Z363" s="893"/>
      <c r="AA363" s="893"/>
      <c r="AB363" s="893"/>
      <c r="AC363" s="893"/>
      <c r="AD363" s="893"/>
      <c r="AE363" s="893"/>
      <c r="AF363" s="893"/>
      <c r="AG363" s="893"/>
      <c r="AH363" s="893"/>
      <c r="AI363" s="893"/>
      <c r="AJ363" s="893"/>
      <c r="AK363" s="893"/>
      <c r="AL363" s="893"/>
      <c r="AM363" s="893"/>
      <c r="AN363" s="893"/>
      <c r="AO363" s="893"/>
      <c r="AP363" s="893"/>
      <c r="AQ363" s="893"/>
      <c r="AR363" s="893"/>
      <c r="AS363" s="893"/>
      <c r="AT363" s="893"/>
      <c r="AU363" s="893"/>
      <c r="AV363" s="893"/>
      <c r="AW363" s="893"/>
      <c r="AX363" s="893"/>
      <c r="AY363" s="893"/>
      <c r="AZ363" s="893"/>
      <c r="BA363" s="893"/>
      <c r="BB363" s="893"/>
      <c r="BC363" s="893"/>
      <c r="BD363" s="893"/>
      <c r="BE363" s="893"/>
      <c r="BF363" s="893"/>
      <c r="BG363" s="893"/>
      <c r="BH363" s="893"/>
      <c r="BI363" s="893"/>
      <c r="BJ363" s="893"/>
      <c r="BK363" s="893"/>
      <c r="BL363" s="893"/>
    </row>
    <row r="364" spans="4:64" s="892" customFormat="1" ht="12.75" customHeight="1">
      <c r="D364" s="4"/>
      <c r="E364" s="893"/>
      <c r="F364" s="893"/>
      <c r="G364" s="893"/>
      <c r="H364" s="893"/>
      <c r="I364" s="893"/>
      <c r="J364" s="893"/>
      <c r="K364" s="893"/>
      <c r="L364" s="893"/>
      <c r="M364" s="893"/>
      <c r="N364" s="893"/>
      <c r="O364" s="893"/>
      <c r="P364" s="893"/>
      <c r="Q364" s="893"/>
      <c r="R364" s="893"/>
      <c r="S364" s="893"/>
      <c r="T364" s="893"/>
      <c r="U364" s="893"/>
      <c r="V364" s="893"/>
      <c r="W364" s="893"/>
      <c r="X364" s="893"/>
      <c r="Y364" s="893"/>
      <c r="Z364" s="893"/>
      <c r="AA364" s="893"/>
      <c r="AB364" s="893"/>
      <c r="AC364" s="893"/>
      <c r="AD364" s="893"/>
      <c r="AE364" s="893"/>
      <c r="AF364" s="893"/>
      <c r="AG364" s="893"/>
      <c r="AH364" s="893"/>
      <c r="AI364" s="893"/>
      <c r="AJ364" s="893"/>
      <c r="AK364" s="893"/>
      <c r="AL364" s="893"/>
      <c r="AM364" s="893"/>
      <c r="AN364" s="893"/>
      <c r="AO364" s="893"/>
      <c r="AP364" s="893"/>
      <c r="AQ364" s="893"/>
      <c r="AR364" s="893"/>
      <c r="AS364" s="893"/>
      <c r="AT364" s="893"/>
      <c r="AU364" s="893"/>
      <c r="AV364" s="893"/>
      <c r="AW364" s="893"/>
      <c r="AX364" s="893"/>
      <c r="AY364" s="893"/>
      <c r="AZ364" s="893"/>
      <c r="BA364" s="893"/>
      <c r="BB364" s="893"/>
      <c r="BC364" s="893"/>
      <c r="BD364" s="893"/>
      <c r="BE364" s="893"/>
      <c r="BF364" s="893"/>
      <c r="BG364" s="893"/>
      <c r="BH364" s="893"/>
      <c r="BI364" s="893"/>
      <c r="BJ364" s="893"/>
      <c r="BK364" s="893"/>
      <c r="BL364" s="893"/>
    </row>
    <row r="365" spans="4:64" s="892" customFormat="1" ht="12.75" customHeight="1">
      <c r="D365" s="4"/>
      <c r="E365" s="893"/>
      <c r="F365" s="893"/>
      <c r="G365" s="893"/>
      <c r="H365" s="893"/>
      <c r="I365" s="893"/>
      <c r="J365" s="893"/>
      <c r="K365" s="893"/>
      <c r="L365" s="893"/>
      <c r="M365" s="893"/>
      <c r="N365" s="893"/>
      <c r="O365" s="893"/>
      <c r="P365" s="893"/>
      <c r="Q365" s="893"/>
      <c r="R365" s="893"/>
      <c r="S365" s="893"/>
      <c r="T365" s="893"/>
      <c r="U365" s="893"/>
      <c r="V365" s="893"/>
      <c r="W365" s="893"/>
      <c r="X365" s="893"/>
      <c r="Y365" s="893"/>
      <c r="Z365" s="893"/>
      <c r="AA365" s="893"/>
      <c r="AB365" s="893"/>
      <c r="AC365" s="893"/>
      <c r="AD365" s="893"/>
      <c r="AE365" s="893"/>
      <c r="AF365" s="893"/>
      <c r="AG365" s="893"/>
      <c r="AH365" s="893"/>
      <c r="AI365" s="893"/>
      <c r="AJ365" s="893"/>
      <c r="AK365" s="893"/>
      <c r="AL365" s="893"/>
      <c r="AM365" s="893"/>
      <c r="AN365" s="893"/>
      <c r="AO365" s="893"/>
      <c r="AP365" s="893"/>
      <c r="AQ365" s="893"/>
      <c r="AR365" s="893"/>
      <c r="AS365" s="893"/>
      <c r="AT365" s="893"/>
      <c r="AU365" s="893"/>
      <c r="AV365" s="893"/>
      <c r="AW365" s="893"/>
      <c r="AX365" s="893"/>
      <c r="AY365" s="893"/>
      <c r="AZ365" s="893"/>
      <c r="BA365" s="893"/>
      <c r="BB365" s="893"/>
      <c r="BC365" s="893"/>
      <c r="BD365" s="893"/>
      <c r="BE365" s="893"/>
      <c r="BF365" s="893"/>
      <c r="BG365" s="893"/>
      <c r="BH365" s="893"/>
      <c r="BI365" s="893"/>
      <c r="BJ365" s="893"/>
      <c r="BK365" s="893"/>
      <c r="BL365" s="893"/>
    </row>
    <row r="366" spans="4:64" s="892" customFormat="1" ht="12.75" customHeight="1">
      <c r="D366" s="4"/>
      <c r="E366" s="893"/>
      <c r="F366" s="893"/>
      <c r="G366" s="893"/>
      <c r="H366" s="893"/>
      <c r="I366" s="893"/>
      <c r="J366" s="893"/>
      <c r="K366" s="893"/>
      <c r="L366" s="893"/>
      <c r="M366" s="893"/>
      <c r="N366" s="893"/>
      <c r="O366" s="893"/>
      <c r="P366" s="893"/>
      <c r="Q366" s="893"/>
      <c r="R366" s="893"/>
      <c r="S366" s="893"/>
      <c r="T366" s="893"/>
      <c r="U366" s="893"/>
      <c r="V366" s="893"/>
      <c r="W366" s="893"/>
      <c r="X366" s="893"/>
      <c r="Y366" s="893"/>
      <c r="Z366" s="893"/>
      <c r="AA366" s="893"/>
      <c r="AB366" s="893"/>
      <c r="AC366" s="893"/>
      <c r="AD366" s="893"/>
      <c r="AE366" s="893"/>
      <c r="AF366" s="893"/>
      <c r="AG366" s="893"/>
      <c r="AH366" s="893"/>
      <c r="AI366" s="893"/>
      <c r="AJ366" s="893"/>
      <c r="AK366" s="893"/>
      <c r="AL366" s="893"/>
      <c r="AM366" s="893"/>
      <c r="AN366" s="893"/>
      <c r="AO366" s="893"/>
      <c r="AP366" s="893"/>
      <c r="AQ366" s="893"/>
      <c r="AR366" s="893"/>
      <c r="AS366" s="893"/>
      <c r="AT366" s="893"/>
      <c r="AU366" s="893"/>
      <c r="AV366" s="893"/>
      <c r="AW366" s="893"/>
      <c r="AX366" s="893"/>
      <c r="AY366" s="893"/>
      <c r="AZ366" s="893"/>
      <c r="BA366" s="893"/>
      <c r="BB366" s="893"/>
      <c r="BC366" s="893"/>
      <c r="BD366" s="893"/>
      <c r="BE366" s="893"/>
      <c r="BF366" s="893"/>
      <c r="BG366" s="893"/>
      <c r="BH366" s="893"/>
      <c r="BI366" s="893"/>
      <c r="BJ366" s="893"/>
      <c r="BK366" s="893"/>
      <c r="BL366" s="893"/>
    </row>
    <row r="367" spans="4:64" s="892" customFormat="1" ht="12.75" customHeight="1">
      <c r="D367" s="4"/>
      <c r="E367" s="893"/>
      <c r="F367" s="893"/>
      <c r="G367" s="893"/>
      <c r="H367" s="893"/>
      <c r="I367" s="893"/>
      <c r="J367" s="893"/>
      <c r="K367" s="893"/>
      <c r="L367" s="893"/>
      <c r="M367" s="893"/>
      <c r="N367" s="893"/>
      <c r="O367" s="893"/>
      <c r="P367" s="893"/>
      <c r="Q367" s="893"/>
      <c r="R367" s="893"/>
      <c r="S367" s="893"/>
      <c r="T367" s="893"/>
      <c r="U367" s="893"/>
      <c r="V367" s="893"/>
      <c r="W367" s="893"/>
      <c r="X367" s="893"/>
      <c r="Y367" s="893"/>
      <c r="Z367" s="893"/>
      <c r="AA367" s="893"/>
      <c r="AB367" s="893"/>
      <c r="AC367" s="893"/>
      <c r="AD367" s="893"/>
      <c r="AE367" s="893"/>
      <c r="AF367" s="893"/>
      <c r="AG367" s="893"/>
      <c r="AH367" s="893"/>
      <c r="AI367" s="893"/>
      <c r="AJ367" s="893"/>
      <c r="AK367" s="893"/>
      <c r="AL367" s="893"/>
      <c r="AM367" s="893"/>
      <c r="AN367" s="893"/>
      <c r="AO367" s="893"/>
      <c r="AP367" s="893"/>
      <c r="AQ367" s="893"/>
      <c r="AR367" s="893"/>
      <c r="AS367" s="893"/>
      <c r="AT367" s="893"/>
      <c r="AU367" s="893"/>
      <c r="AV367" s="893"/>
      <c r="AW367" s="893"/>
      <c r="AX367" s="893"/>
      <c r="AY367" s="893"/>
      <c r="AZ367" s="893"/>
      <c r="BA367" s="893"/>
      <c r="BB367" s="893"/>
      <c r="BC367" s="893"/>
      <c r="BD367" s="893"/>
      <c r="BE367" s="893"/>
      <c r="BF367" s="893"/>
      <c r="BG367" s="893"/>
      <c r="BH367" s="893"/>
      <c r="BI367" s="893"/>
      <c r="BJ367" s="893"/>
      <c r="BK367" s="893"/>
      <c r="BL367" s="893"/>
    </row>
    <row r="368" spans="4:64" s="892" customFormat="1" ht="12.75" customHeight="1">
      <c r="D368" s="4"/>
      <c r="E368" s="893"/>
      <c r="F368" s="893"/>
      <c r="G368" s="893"/>
      <c r="H368" s="893"/>
      <c r="I368" s="893"/>
      <c r="J368" s="893"/>
      <c r="K368" s="893"/>
      <c r="L368" s="893"/>
      <c r="M368" s="893"/>
      <c r="N368" s="893"/>
      <c r="O368" s="893"/>
      <c r="P368" s="893"/>
      <c r="Q368" s="893"/>
      <c r="R368" s="893"/>
      <c r="S368" s="893"/>
      <c r="T368" s="893"/>
      <c r="U368" s="893"/>
      <c r="V368" s="893"/>
      <c r="W368" s="893"/>
      <c r="X368" s="893"/>
      <c r="Y368" s="893"/>
      <c r="Z368" s="893"/>
      <c r="AA368" s="893"/>
      <c r="AB368" s="893"/>
      <c r="AC368" s="893"/>
      <c r="AD368" s="893"/>
      <c r="AE368" s="893"/>
      <c r="AF368" s="893"/>
      <c r="AG368" s="893"/>
      <c r="AH368" s="893"/>
      <c r="AI368" s="893"/>
      <c r="AJ368" s="893"/>
      <c r="AK368" s="893"/>
      <c r="AL368" s="893"/>
      <c r="AM368" s="893"/>
      <c r="AN368" s="893"/>
      <c r="AO368" s="893"/>
      <c r="AP368" s="893"/>
      <c r="AQ368" s="893"/>
      <c r="AR368" s="893"/>
      <c r="AS368" s="893"/>
      <c r="AT368" s="893"/>
      <c r="AU368" s="893"/>
      <c r="AV368" s="893"/>
      <c r="AW368" s="893"/>
      <c r="AX368" s="893"/>
      <c r="AY368" s="893"/>
      <c r="AZ368" s="893"/>
      <c r="BA368" s="893"/>
      <c r="BB368" s="893"/>
      <c r="BC368" s="893"/>
      <c r="BD368" s="893"/>
      <c r="BE368" s="893"/>
      <c r="BF368" s="893"/>
      <c r="BG368" s="893"/>
      <c r="BH368" s="893"/>
      <c r="BI368" s="893"/>
      <c r="BJ368" s="893"/>
      <c r="BK368" s="893"/>
      <c r="BL368" s="893"/>
    </row>
    <row r="369" spans="4:64" s="892" customFormat="1" ht="11.1" customHeight="1">
      <c r="D369" s="4"/>
      <c r="E369" s="893"/>
      <c r="F369" s="893"/>
      <c r="G369" s="893"/>
      <c r="H369" s="893"/>
      <c r="I369" s="893"/>
      <c r="J369" s="893"/>
      <c r="K369" s="893"/>
      <c r="L369" s="893"/>
      <c r="M369" s="893"/>
      <c r="N369" s="893"/>
      <c r="O369" s="893"/>
      <c r="P369" s="893"/>
      <c r="Q369" s="893"/>
      <c r="R369" s="893"/>
      <c r="S369" s="893"/>
      <c r="T369" s="893"/>
      <c r="U369" s="893"/>
      <c r="V369" s="893"/>
      <c r="W369" s="893"/>
      <c r="X369" s="893"/>
      <c r="Y369" s="893"/>
      <c r="Z369" s="893"/>
      <c r="AA369" s="893"/>
      <c r="AB369" s="893"/>
      <c r="AC369" s="893"/>
      <c r="AD369" s="893"/>
      <c r="AE369" s="893"/>
      <c r="AF369" s="893"/>
      <c r="AG369" s="893"/>
      <c r="AH369" s="893"/>
      <c r="AI369" s="893"/>
      <c r="AJ369" s="893"/>
      <c r="AK369" s="893"/>
      <c r="AL369" s="893"/>
      <c r="AM369" s="893"/>
      <c r="AN369" s="893"/>
      <c r="AO369" s="893"/>
      <c r="AP369" s="893"/>
      <c r="AQ369" s="893"/>
      <c r="AR369" s="893"/>
      <c r="AS369" s="893"/>
      <c r="AT369" s="893"/>
      <c r="AU369" s="893"/>
      <c r="AV369" s="893"/>
      <c r="AW369" s="893"/>
      <c r="AX369" s="893"/>
      <c r="AY369" s="893"/>
      <c r="AZ369" s="893"/>
      <c r="BA369" s="893"/>
      <c r="BB369" s="893"/>
      <c r="BC369" s="893"/>
      <c r="BD369" s="893"/>
      <c r="BE369" s="893"/>
      <c r="BF369" s="893"/>
      <c r="BG369" s="893"/>
      <c r="BH369" s="893"/>
      <c r="BI369" s="893"/>
      <c r="BJ369" s="893"/>
      <c r="BK369" s="893"/>
      <c r="BL369" s="893"/>
    </row>
    <row r="370" spans="4:64" s="892" customFormat="1" ht="12.75" customHeight="1">
      <c r="D370" s="4"/>
      <c r="E370" s="893"/>
      <c r="F370" s="893"/>
      <c r="G370" s="893"/>
      <c r="H370" s="893"/>
      <c r="I370" s="893"/>
      <c r="J370" s="893"/>
      <c r="K370" s="893"/>
      <c r="L370" s="893"/>
      <c r="M370" s="893"/>
      <c r="N370" s="893"/>
      <c r="O370" s="893"/>
      <c r="P370" s="893"/>
      <c r="Q370" s="893"/>
      <c r="R370" s="893"/>
      <c r="S370" s="893"/>
      <c r="T370" s="893"/>
      <c r="U370" s="893"/>
      <c r="V370" s="893"/>
      <c r="W370" s="893"/>
      <c r="X370" s="893"/>
      <c r="Y370" s="893"/>
      <c r="Z370" s="893"/>
      <c r="AA370" s="893"/>
      <c r="AB370" s="893"/>
      <c r="AC370" s="893"/>
      <c r="AD370" s="893"/>
      <c r="AE370" s="893"/>
      <c r="AF370" s="893"/>
      <c r="AG370" s="893"/>
      <c r="AH370" s="893"/>
      <c r="AI370" s="893"/>
      <c r="AJ370" s="893"/>
      <c r="AK370" s="893"/>
      <c r="AL370" s="893"/>
      <c r="AM370" s="893"/>
      <c r="AN370" s="893"/>
      <c r="AO370" s="893"/>
      <c r="AP370" s="893"/>
      <c r="AQ370" s="893"/>
      <c r="AR370" s="893"/>
      <c r="AS370" s="893"/>
      <c r="AT370" s="893"/>
      <c r="AU370" s="893"/>
      <c r="AV370" s="893"/>
      <c r="AW370" s="893"/>
      <c r="AX370" s="893"/>
      <c r="AY370" s="893"/>
      <c r="AZ370" s="893"/>
      <c r="BA370" s="893"/>
      <c r="BB370" s="893"/>
      <c r="BC370" s="893"/>
      <c r="BD370" s="893"/>
      <c r="BE370" s="893"/>
      <c r="BF370" s="893"/>
      <c r="BG370" s="893"/>
      <c r="BH370" s="893"/>
      <c r="BI370" s="893"/>
      <c r="BJ370" s="893"/>
      <c r="BK370" s="893"/>
      <c r="BL370" s="893"/>
    </row>
    <row r="371" spans="4:64" s="892" customFormat="1" ht="12.75" customHeight="1">
      <c r="D371" s="4"/>
      <c r="E371" s="893"/>
      <c r="F371" s="893"/>
      <c r="G371" s="893"/>
      <c r="H371" s="893"/>
      <c r="I371" s="893"/>
      <c r="J371" s="893"/>
      <c r="K371" s="893"/>
      <c r="L371" s="893"/>
      <c r="M371" s="893"/>
      <c r="N371" s="893"/>
      <c r="O371" s="893"/>
      <c r="P371" s="893"/>
      <c r="Q371" s="893"/>
      <c r="R371" s="893"/>
      <c r="S371" s="893"/>
      <c r="T371" s="893"/>
      <c r="U371" s="893"/>
      <c r="V371" s="893"/>
      <c r="W371" s="893"/>
      <c r="X371" s="893"/>
      <c r="Y371" s="893"/>
      <c r="Z371" s="893"/>
      <c r="AA371" s="893"/>
      <c r="AB371" s="893"/>
      <c r="AC371" s="893"/>
      <c r="AD371" s="893"/>
      <c r="AE371" s="893"/>
      <c r="AF371" s="893"/>
      <c r="AG371" s="893"/>
      <c r="AH371" s="893"/>
      <c r="AI371" s="893"/>
      <c r="AJ371" s="893"/>
      <c r="AK371" s="893"/>
      <c r="AL371" s="893"/>
      <c r="AM371" s="893"/>
      <c r="AN371" s="893"/>
      <c r="AO371" s="893"/>
      <c r="AP371" s="893"/>
      <c r="AQ371" s="893"/>
      <c r="AR371" s="893"/>
      <c r="AS371" s="893"/>
      <c r="AT371" s="893"/>
      <c r="AU371" s="893"/>
      <c r="AV371" s="893"/>
      <c r="AW371" s="893"/>
      <c r="AX371" s="893"/>
      <c r="AY371" s="893"/>
      <c r="AZ371" s="893"/>
      <c r="BA371" s="893"/>
      <c r="BB371" s="893"/>
      <c r="BC371" s="893"/>
      <c r="BD371" s="893"/>
      <c r="BE371" s="893"/>
      <c r="BF371" s="893"/>
      <c r="BG371" s="893"/>
      <c r="BH371" s="893"/>
      <c r="BI371" s="893"/>
      <c r="BJ371" s="893"/>
      <c r="BK371" s="893"/>
      <c r="BL371" s="893"/>
    </row>
    <row r="372" spans="4:64" s="892" customFormat="1" ht="12.75" customHeight="1">
      <c r="D372" s="4"/>
      <c r="E372" s="893"/>
      <c r="F372" s="893"/>
      <c r="G372" s="893"/>
      <c r="H372" s="893"/>
      <c r="I372" s="893"/>
      <c r="J372" s="893"/>
      <c r="K372" s="893"/>
      <c r="L372" s="893"/>
      <c r="M372" s="893"/>
      <c r="N372" s="893"/>
      <c r="O372" s="893"/>
      <c r="P372" s="893"/>
      <c r="Q372" s="893"/>
      <c r="R372" s="893"/>
      <c r="S372" s="893"/>
      <c r="T372" s="893"/>
      <c r="U372" s="893"/>
      <c r="V372" s="893"/>
      <c r="W372" s="893"/>
      <c r="X372" s="893"/>
      <c r="Y372" s="893"/>
      <c r="Z372" s="893"/>
      <c r="AA372" s="893"/>
      <c r="AB372" s="893"/>
      <c r="AC372" s="893"/>
      <c r="AD372" s="893"/>
      <c r="AE372" s="893"/>
      <c r="AF372" s="893"/>
      <c r="AG372" s="893"/>
      <c r="AH372" s="893"/>
      <c r="AI372" s="893"/>
      <c r="AJ372" s="893"/>
      <c r="AK372" s="893"/>
      <c r="AL372" s="893"/>
      <c r="AM372" s="893"/>
      <c r="AN372" s="893"/>
      <c r="AO372" s="893"/>
      <c r="AP372" s="893"/>
      <c r="AQ372" s="893"/>
      <c r="AR372" s="893"/>
      <c r="AS372" s="893"/>
      <c r="AT372" s="893"/>
      <c r="AU372" s="893"/>
      <c r="AV372" s="893"/>
      <c r="AW372" s="893"/>
      <c r="AX372" s="893"/>
      <c r="AY372" s="893"/>
      <c r="AZ372" s="893"/>
      <c r="BA372" s="893"/>
      <c r="BB372" s="893"/>
      <c r="BC372" s="893"/>
      <c r="BD372" s="893"/>
      <c r="BE372" s="893"/>
      <c r="BF372" s="893"/>
      <c r="BG372" s="893"/>
      <c r="BH372" s="893"/>
      <c r="BI372" s="893"/>
      <c r="BJ372" s="893"/>
      <c r="BK372" s="893"/>
      <c r="BL372" s="893"/>
    </row>
    <row r="373" spans="4:64" s="892" customFormat="1" ht="12.75" customHeight="1">
      <c r="D373" s="4"/>
      <c r="E373" s="893"/>
      <c r="F373" s="893"/>
      <c r="G373" s="893"/>
      <c r="H373" s="893"/>
      <c r="I373" s="893"/>
      <c r="J373" s="893"/>
      <c r="K373" s="893"/>
      <c r="L373" s="893"/>
      <c r="M373" s="893"/>
      <c r="N373" s="893"/>
      <c r="O373" s="893"/>
      <c r="P373" s="893"/>
      <c r="Q373" s="893"/>
      <c r="R373" s="893"/>
      <c r="S373" s="893"/>
      <c r="T373" s="893"/>
      <c r="U373" s="893"/>
      <c r="V373" s="893"/>
      <c r="W373" s="893"/>
      <c r="X373" s="893"/>
      <c r="Y373" s="893"/>
      <c r="Z373" s="893"/>
      <c r="AA373" s="893"/>
      <c r="AB373" s="893"/>
      <c r="AC373" s="893"/>
      <c r="AD373" s="893"/>
      <c r="AE373" s="893"/>
      <c r="AF373" s="893"/>
      <c r="AG373" s="893"/>
      <c r="AH373" s="893"/>
      <c r="AI373" s="893"/>
      <c r="AJ373" s="893"/>
      <c r="AK373" s="893"/>
      <c r="AL373" s="893"/>
      <c r="AM373" s="893"/>
      <c r="AN373" s="893"/>
      <c r="AO373" s="893"/>
      <c r="AP373" s="893"/>
      <c r="AQ373" s="893"/>
      <c r="AR373" s="893"/>
      <c r="AS373" s="893"/>
      <c r="AT373" s="893"/>
      <c r="AU373" s="893"/>
      <c r="AV373" s="893"/>
      <c r="AW373" s="893"/>
      <c r="AX373" s="893"/>
      <c r="AY373" s="893"/>
      <c r="AZ373" s="893"/>
      <c r="BA373" s="893"/>
      <c r="BB373" s="893"/>
      <c r="BC373" s="893"/>
      <c r="BD373" s="893"/>
      <c r="BE373" s="893"/>
      <c r="BF373" s="893"/>
      <c r="BG373" s="893"/>
      <c r="BH373" s="893"/>
      <c r="BI373" s="893"/>
      <c r="BJ373" s="893"/>
      <c r="BK373" s="893"/>
      <c r="BL373" s="893"/>
    </row>
    <row r="374" spans="4:64" s="892" customFormat="1" ht="12.75" customHeight="1">
      <c r="D374" s="4"/>
      <c r="E374" s="893"/>
      <c r="F374" s="893"/>
      <c r="G374" s="893"/>
      <c r="H374" s="893"/>
      <c r="I374" s="893"/>
      <c r="J374" s="893"/>
      <c r="K374" s="893"/>
      <c r="L374" s="893"/>
      <c r="M374" s="893"/>
      <c r="N374" s="893"/>
      <c r="O374" s="893"/>
      <c r="P374" s="893"/>
      <c r="Q374" s="893"/>
      <c r="R374" s="893"/>
      <c r="S374" s="893"/>
      <c r="T374" s="893"/>
      <c r="U374" s="893"/>
      <c r="V374" s="893"/>
      <c r="W374" s="893"/>
      <c r="X374" s="893"/>
      <c r="Y374" s="893"/>
      <c r="Z374" s="893"/>
      <c r="AA374" s="893"/>
      <c r="AB374" s="893"/>
      <c r="AC374" s="893"/>
      <c r="AD374" s="893"/>
      <c r="AE374" s="893"/>
      <c r="AF374" s="893"/>
      <c r="AG374" s="893"/>
      <c r="AH374" s="893"/>
      <c r="AI374" s="893"/>
      <c r="AJ374" s="893"/>
      <c r="AK374" s="893"/>
      <c r="AL374" s="893"/>
      <c r="AM374" s="893"/>
      <c r="AN374" s="893"/>
      <c r="AO374" s="893"/>
      <c r="AP374" s="893"/>
      <c r="AQ374" s="893"/>
      <c r="AR374" s="893"/>
      <c r="AS374" s="893"/>
      <c r="AT374" s="893"/>
      <c r="AU374" s="893"/>
      <c r="AV374" s="893"/>
      <c r="AW374" s="893"/>
      <c r="AX374" s="893"/>
      <c r="AY374" s="893"/>
      <c r="AZ374" s="893"/>
      <c r="BA374" s="893"/>
      <c r="BB374" s="893"/>
      <c r="BC374" s="893"/>
      <c r="BD374" s="893"/>
      <c r="BE374" s="893"/>
      <c r="BF374" s="893"/>
      <c r="BG374" s="893"/>
      <c r="BH374" s="893"/>
      <c r="BI374" s="893"/>
      <c r="BJ374" s="893"/>
      <c r="BK374" s="893"/>
      <c r="BL374" s="893"/>
    </row>
    <row r="375" spans="4:64" s="892" customFormat="1" ht="11.1" customHeight="1">
      <c r="D375" s="4"/>
      <c r="E375" s="893"/>
      <c r="F375" s="893"/>
      <c r="G375" s="893"/>
      <c r="H375" s="893"/>
      <c r="I375" s="893"/>
      <c r="J375" s="893"/>
      <c r="K375" s="893"/>
      <c r="L375" s="893"/>
      <c r="M375" s="893"/>
      <c r="N375" s="893"/>
      <c r="O375" s="893"/>
      <c r="P375" s="893"/>
      <c r="Q375" s="893"/>
      <c r="R375" s="893"/>
      <c r="S375" s="893"/>
      <c r="T375" s="893"/>
      <c r="U375" s="893"/>
      <c r="V375" s="893"/>
      <c r="W375" s="893"/>
      <c r="X375" s="893"/>
      <c r="Y375" s="893"/>
      <c r="Z375" s="893"/>
      <c r="AA375" s="893"/>
      <c r="AB375" s="893"/>
      <c r="AC375" s="893"/>
      <c r="AD375" s="893"/>
      <c r="AE375" s="893"/>
      <c r="AF375" s="893"/>
      <c r="AG375" s="893"/>
      <c r="AH375" s="893"/>
      <c r="AI375" s="893"/>
      <c r="AJ375" s="893"/>
      <c r="AK375" s="893"/>
      <c r="AL375" s="893"/>
      <c r="AM375" s="893"/>
      <c r="AN375" s="893"/>
      <c r="AO375" s="893"/>
      <c r="AP375" s="893"/>
      <c r="AQ375" s="893"/>
      <c r="AR375" s="893"/>
      <c r="AS375" s="893"/>
      <c r="AT375" s="893"/>
      <c r="AU375" s="893"/>
      <c r="AV375" s="893"/>
      <c r="AW375" s="893"/>
      <c r="AX375" s="893"/>
      <c r="AY375" s="893"/>
      <c r="AZ375" s="893"/>
      <c r="BA375" s="893"/>
      <c r="BB375" s="893"/>
      <c r="BC375" s="893"/>
      <c r="BD375" s="893"/>
      <c r="BE375" s="893"/>
      <c r="BF375" s="893"/>
      <c r="BG375" s="893"/>
      <c r="BH375" s="893"/>
      <c r="BI375" s="893"/>
      <c r="BJ375" s="893"/>
      <c r="BK375" s="893"/>
      <c r="BL375" s="893"/>
    </row>
    <row r="376" spans="4:64" s="892" customFormat="1" ht="12.75" customHeight="1">
      <c r="D376" s="4"/>
      <c r="E376" s="893"/>
      <c r="F376" s="893"/>
      <c r="G376" s="893"/>
      <c r="H376" s="893"/>
      <c r="I376" s="893"/>
      <c r="J376" s="893"/>
      <c r="K376" s="893"/>
      <c r="L376" s="893"/>
      <c r="M376" s="893"/>
      <c r="N376" s="893"/>
      <c r="O376" s="893"/>
      <c r="P376" s="893"/>
      <c r="Q376" s="893"/>
      <c r="R376" s="893"/>
      <c r="S376" s="893"/>
      <c r="T376" s="893"/>
      <c r="U376" s="893"/>
      <c r="V376" s="893"/>
      <c r="W376" s="893"/>
      <c r="X376" s="893"/>
      <c r="Y376" s="893"/>
      <c r="Z376" s="893"/>
      <c r="AA376" s="893"/>
      <c r="AB376" s="893"/>
      <c r="AC376" s="893"/>
      <c r="AD376" s="893"/>
      <c r="AE376" s="893"/>
      <c r="AF376" s="893"/>
      <c r="AG376" s="893"/>
      <c r="AH376" s="893"/>
      <c r="AI376" s="893"/>
      <c r="AJ376" s="893"/>
      <c r="AK376" s="893"/>
      <c r="AL376" s="893"/>
      <c r="AM376" s="893"/>
      <c r="AN376" s="893"/>
      <c r="AO376" s="893"/>
      <c r="AP376" s="893"/>
      <c r="AQ376" s="893"/>
      <c r="AR376" s="893"/>
      <c r="AS376" s="893"/>
      <c r="AT376" s="893"/>
      <c r="AU376" s="893"/>
      <c r="AV376" s="893"/>
      <c r="AW376" s="893"/>
      <c r="AX376" s="893"/>
      <c r="AY376" s="893"/>
      <c r="AZ376" s="893"/>
      <c r="BA376" s="893"/>
      <c r="BB376" s="893"/>
      <c r="BC376" s="893"/>
      <c r="BD376" s="893"/>
      <c r="BE376" s="893"/>
      <c r="BF376" s="893"/>
      <c r="BG376" s="893"/>
      <c r="BH376" s="893"/>
      <c r="BI376" s="893"/>
      <c r="BJ376" s="893"/>
      <c r="BK376" s="893"/>
      <c r="BL376" s="893"/>
    </row>
    <row r="377" spans="4:64" s="892" customFormat="1" ht="12.75" customHeight="1">
      <c r="D377" s="4"/>
      <c r="E377" s="893"/>
      <c r="F377" s="893"/>
      <c r="G377" s="893"/>
      <c r="H377" s="893"/>
      <c r="I377" s="893"/>
      <c r="J377" s="893"/>
      <c r="K377" s="893"/>
      <c r="L377" s="893"/>
      <c r="M377" s="893"/>
      <c r="N377" s="893"/>
      <c r="O377" s="893"/>
      <c r="P377" s="893"/>
      <c r="Q377" s="893"/>
      <c r="R377" s="893"/>
      <c r="S377" s="893"/>
      <c r="T377" s="893"/>
      <c r="U377" s="893"/>
      <c r="V377" s="893"/>
      <c r="W377" s="893"/>
      <c r="X377" s="893"/>
      <c r="Y377" s="893"/>
      <c r="Z377" s="893"/>
      <c r="AA377" s="893"/>
      <c r="AB377" s="893"/>
      <c r="AC377" s="893"/>
      <c r="AD377" s="893"/>
      <c r="AE377" s="893"/>
      <c r="AF377" s="893"/>
      <c r="AG377" s="893"/>
      <c r="AH377" s="893"/>
      <c r="AI377" s="893"/>
      <c r="AJ377" s="893"/>
      <c r="AK377" s="893"/>
      <c r="AL377" s="893"/>
      <c r="AM377" s="893"/>
      <c r="AN377" s="893"/>
      <c r="AO377" s="893"/>
      <c r="AP377" s="893"/>
      <c r="AQ377" s="893"/>
      <c r="AR377" s="893"/>
      <c r="AS377" s="893"/>
      <c r="AT377" s="893"/>
      <c r="AU377" s="893"/>
      <c r="AV377" s="893"/>
      <c r="AW377" s="893"/>
      <c r="AX377" s="893"/>
      <c r="AY377" s="893"/>
      <c r="AZ377" s="893"/>
      <c r="BA377" s="893"/>
      <c r="BB377" s="893"/>
      <c r="BC377" s="893"/>
      <c r="BD377" s="893"/>
      <c r="BE377" s="893"/>
      <c r="BF377" s="893"/>
      <c r="BG377" s="893"/>
      <c r="BH377" s="893"/>
      <c r="BI377" s="893"/>
      <c r="BJ377" s="893"/>
      <c r="BK377" s="893"/>
      <c r="BL377" s="893"/>
    </row>
    <row r="378" spans="4:64" s="892" customFormat="1" ht="12.75" customHeight="1">
      <c r="D378" s="4"/>
      <c r="E378" s="893"/>
      <c r="F378" s="893"/>
      <c r="G378" s="893"/>
      <c r="H378" s="893"/>
      <c r="I378" s="893"/>
      <c r="J378" s="893"/>
      <c r="K378" s="893"/>
      <c r="L378" s="893"/>
      <c r="M378" s="893"/>
      <c r="N378" s="893"/>
      <c r="O378" s="893"/>
      <c r="P378" s="893"/>
      <c r="Q378" s="893"/>
      <c r="R378" s="893"/>
      <c r="S378" s="893"/>
      <c r="T378" s="893"/>
      <c r="U378" s="893"/>
      <c r="V378" s="893"/>
      <c r="W378" s="893"/>
      <c r="X378" s="893"/>
      <c r="Y378" s="893"/>
      <c r="Z378" s="893"/>
      <c r="AA378" s="893"/>
      <c r="AB378" s="893"/>
      <c r="AC378" s="893"/>
      <c r="AD378" s="893"/>
      <c r="AE378" s="893"/>
      <c r="AF378" s="893"/>
      <c r="AG378" s="893"/>
      <c r="AH378" s="893"/>
      <c r="AI378" s="893"/>
      <c r="AJ378" s="893"/>
      <c r="AK378" s="893"/>
      <c r="AL378" s="893"/>
      <c r="AM378" s="893"/>
      <c r="AN378" s="893"/>
      <c r="AO378" s="893"/>
      <c r="AP378" s="893"/>
      <c r="AQ378" s="893"/>
      <c r="AR378" s="893"/>
      <c r="AS378" s="893"/>
      <c r="AT378" s="893"/>
      <c r="AU378" s="893"/>
      <c r="AV378" s="893"/>
      <c r="AW378" s="893"/>
      <c r="AX378" s="893"/>
      <c r="AY378" s="893"/>
      <c r="AZ378" s="893"/>
      <c r="BA378" s="893"/>
      <c r="BB378" s="893"/>
      <c r="BC378" s="893"/>
      <c r="BD378" s="893"/>
      <c r="BE378" s="893"/>
      <c r="BF378" s="893"/>
      <c r="BG378" s="893"/>
      <c r="BH378" s="893"/>
      <c r="BI378" s="893"/>
      <c r="BJ378" s="893"/>
      <c r="BK378" s="893"/>
      <c r="BL378" s="893"/>
    </row>
    <row r="379" spans="4:64" s="892" customFormat="1" ht="12.75" customHeight="1">
      <c r="D379" s="4"/>
      <c r="E379" s="893"/>
      <c r="F379" s="893"/>
      <c r="G379" s="893"/>
      <c r="H379" s="893"/>
      <c r="I379" s="893"/>
      <c r="J379" s="893"/>
      <c r="K379" s="893"/>
      <c r="L379" s="893"/>
      <c r="M379" s="893"/>
      <c r="N379" s="893"/>
      <c r="O379" s="893"/>
      <c r="P379" s="893"/>
      <c r="Q379" s="893"/>
      <c r="R379" s="893"/>
      <c r="S379" s="893"/>
      <c r="T379" s="893"/>
      <c r="U379" s="893"/>
      <c r="V379" s="893"/>
      <c r="W379" s="893"/>
      <c r="X379" s="893"/>
      <c r="Y379" s="893"/>
      <c r="Z379" s="893"/>
      <c r="AA379" s="893"/>
      <c r="AB379" s="893"/>
      <c r="AC379" s="893"/>
      <c r="AD379" s="893"/>
      <c r="AE379" s="893"/>
      <c r="AF379" s="893"/>
      <c r="AG379" s="893"/>
      <c r="AH379" s="893"/>
      <c r="AI379" s="893"/>
      <c r="AJ379" s="893"/>
      <c r="AK379" s="893"/>
      <c r="AL379" s="893"/>
      <c r="AM379" s="893"/>
      <c r="AN379" s="893"/>
      <c r="AO379" s="893"/>
      <c r="AP379" s="893"/>
      <c r="AQ379" s="893"/>
      <c r="AR379" s="893"/>
      <c r="AS379" s="893"/>
      <c r="AT379" s="893"/>
      <c r="AU379" s="893"/>
      <c r="AV379" s="893"/>
      <c r="AW379" s="893"/>
      <c r="AX379" s="893"/>
      <c r="AY379" s="893"/>
      <c r="AZ379" s="893"/>
      <c r="BA379" s="893"/>
      <c r="BB379" s="893"/>
      <c r="BC379" s="893"/>
      <c r="BD379" s="893"/>
      <c r="BE379" s="893"/>
      <c r="BF379" s="893"/>
      <c r="BG379" s="893"/>
      <c r="BH379" s="893"/>
      <c r="BI379" s="893"/>
      <c r="BJ379" s="893"/>
      <c r="BK379" s="893"/>
      <c r="BL379" s="893"/>
    </row>
    <row r="380" spans="4:64" s="892" customFormat="1" ht="11.1" customHeight="1">
      <c r="D380" s="4"/>
      <c r="E380" s="893"/>
      <c r="F380" s="893"/>
      <c r="G380" s="893"/>
      <c r="H380" s="893"/>
      <c r="I380" s="893"/>
      <c r="J380" s="893"/>
      <c r="K380" s="893"/>
      <c r="L380" s="893"/>
      <c r="M380" s="893"/>
      <c r="N380" s="893"/>
      <c r="O380" s="893"/>
      <c r="P380" s="893"/>
      <c r="Q380" s="893"/>
      <c r="R380" s="893"/>
      <c r="S380" s="893"/>
      <c r="T380" s="893"/>
      <c r="U380" s="893"/>
      <c r="V380" s="893"/>
      <c r="W380" s="893"/>
      <c r="X380" s="893"/>
      <c r="Y380" s="893"/>
      <c r="Z380" s="893"/>
      <c r="AA380" s="893"/>
      <c r="AB380" s="893"/>
      <c r="AC380" s="893"/>
      <c r="AD380" s="893"/>
      <c r="AE380" s="893"/>
      <c r="AF380" s="893"/>
      <c r="AG380" s="893"/>
      <c r="AH380" s="893"/>
      <c r="AI380" s="893"/>
      <c r="AJ380" s="893"/>
      <c r="AK380" s="893"/>
      <c r="AL380" s="893"/>
      <c r="AM380" s="893"/>
      <c r="AN380" s="893"/>
      <c r="AO380" s="893"/>
      <c r="AP380" s="893"/>
      <c r="AQ380" s="893"/>
      <c r="AR380" s="893"/>
      <c r="AS380" s="893"/>
      <c r="AT380" s="893"/>
      <c r="AU380" s="893"/>
      <c r="AV380" s="893"/>
      <c r="AW380" s="893"/>
      <c r="AX380" s="893"/>
      <c r="AY380" s="893"/>
      <c r="AZ380" s="893"/>
      <c r="BA380" s="893"/>
      <c r="BB380" s="893"/>
      <c r="BC380" s="893"/>
      <c r="BD380" s="893"/>
      <c r="BE380" s="893"/>
      <c r="BF380" s="893"/>
      <c r="BG380" s="893"/>
      <c r="BH380" s="893"/>
      <c r="BI380" s="893"/>
      <c r="BJ380" s="893"/>
      <c r="BK380" s="893"/>
      <c r="BL380" s="893"/>
    </row>
    <row r="381" spans="4:64" s="892" customFormat="1" ht="13.5" customHeight="1">
      <c r="D381" s="4"/>
      <c r="E381" s="893"/>
      <c r="F381" s="893"/>
      <c r="G381" s="893"/>
      <c r="H381" s="893"/>
      <c r="I381" s="893"/>
      <c r="J381" s="893"/>
      <c r="K381" s="893"/>
      <c r="L381" s="893"/>
      <c r="M381" s="893"/>
      <c r="N381" s="893"/>
      <c r="O381" s="893"/>
      <c r="P381" s="893"/>
      <c r="Q381" s="893"/>
      <c r="R381" s="893"/>
      <c r="S381" s="893"/>
      <c r="T381" s="893"/>
      <c r="U381" s="893"/>
      <c r="V381" s="893"/>
      <c r="W381" s="893"/>
      <c r="X381" s="893"/>
      <c r="Y381" s="893"/>
      <c r="Z381" s="893"/>
      <c r="AA381" s="893"/>
      <c r="AB381" s="893"/>
      <c r="AC381" s="893"/>
      <c r="AD381" s="893"/>
      <c r="AE381" s="893"/>
      <c r="AF381" s="893"/>
      <c r="AG381" s="893"/>
      <c r="AH381" s="893"/>
      <c r="AI381" s="893"/>
      <c r="AJ381" s="893"/>
      <c r="AK381" s="893"/>
      <c r="AL381" s="893"/>
      <c r="AM381" s="893"/>
      <c r="AN381" s="893"/>
      <c r="AO381" s="893"/>
      <c r="AP381" s="893"/>
      <c r="AQ381" s="893"/>
      <c r="AR381" s="893"/>
      <c r="AS381" s="893"/>
      <c r="AT381" s="893"/>
      <c r="AU381" s="893"/>
      <c r="AV381" s="893"/>
      <c r="AW381" s="893"/>
      <c r="AX381" s="893"/>
      <c r="AY381" s="893"/>
      <c r="AZ381" s="893"/>
      <c r="BA381" s="893"/>
      <c r="BB381" s="893"/>
      <c r="BC381" s="893"/>
      <c r="BD381" s="893"/>
      <c r="BE381" s="893"/>
      <c r="BF381" s="893"/>
      <c r="BG381" s="893"/>
      <c r="BH381" s="893"/>
      <c r="BI381" s="893"/>
      <c r="BJ381" s="893"/>
      <c r="BK381" s="893"/>
      <c r="BL381" s="893"/>
    </row>
    <row r="382" spans="4:64" s="892" customFormat="1" ht="12.75" customHeight="1">
      <c r="D382" s="4"/>
      <c r="E382" s="893"/>
      <c r="F382" s="893"/>
      <c r="G382" s="893"/>
      <c r="H382" s="893"/>
      <c r="I382" s="893"/>
      <c r="J382" s="893"/>
      <c r="K382" s="893"/>
      <c r="L382" s="893"/>
      <c r="M382" s="893"/>
      <c r="N382" s="893"/>
      <c r="O382" s="893"/>
      <c r="P382" s="893"/>
      <c r="Q382" s="893"/>
      <c r="R382" s="893"/>
      <c r="S382" s="893"/>
      <c r="T382" s="893"/>
      <c r="U382" s="893"/>
      <c r="V382" s="893"/>
      <c r="W382" s="893"/>
      <c r="X382" s="893"/>
      <c r="Y382" s="893"/>
      <c r="Z382" s="893"/>
      <c r="AA382" s="893"/>
      <c r="AB382" s="893"/>
      <c r="AC382" s="893"/>
      <c r="AD382" s="893"/>
      <c r="AE382" s="893"/>
      <c r="AF382" s="893"/>
      <c r="AG382" s="893"/>
      <c r="AH382" s="893"/>
      <c r="AI382" s="893"/>
      <c r="AJ382" s="893"/>
      <c r="AK382" s="893"/>
      <c r="AL382" s="893"/>
      <c r="AM382" s="893"/>
      <c r="AN382" s="893"/>
      <c r="AO382" s="893"/>
      <c r="AP382" s="893"/>
      <c r="AQ382" s="893"/>
      <c r="AR382" s="893"/>
      <c r="AS382" s="893"/>
      <c r="AT382" s="893"/>
      <c r="AU382" s="893"/>
      <c r="AV382" s="893"/>
      <c r="AW382" s="893"/>
      <c r="AX382" s="893"/>
      <c r="AY382" s="893"/>
      <c r="AZ382" s="893"/>
      <c r="BA382" s="893"/>
      <c r="BB382" s="893"/>
      <c r="BC382" s="893"/>
      <c r="BD382" s="893"/>
      <c r="BE382" s="893"/>
      <c r="BF382" s="893"/>
      <c r="BG382" s="893"/>
      <c r="BH382" s="893"/>
      <c r="BI382" s="893"/>
      <c r="BJ382" s="893"/>
      <c r="BK382" s="893"/>
      <c r="BL382" s="893"/>
    </row>
    <row r="383" spans="4:64" s="892" customFormat="1" ht="12.75" customHeight="1">
      <c r="D383" s="4"/>
      <c r="E383" s="893"/>
      <c r="F383" s="893"/>
      <c r="G383" s="893"/>
      <c r="H383" s="893"/>
      <c r="I383" s="893"/>
      <c r="J383" s="893"/>
      <c r="K383" s="893"/>
      <c r="L383" s="893"/>
      <c r="M383" s="893"/>
      <c r="N383" s="893"/>
      <c r="O383" s="893"/>
      <c r="P383" s="893"/>
      <c r="Q383" s="893"/>
      <c r="R383" s="893"/>
      <c r="S383" s="893"/>
      <c r="T383" s="893"/>
      <c r="U383" s="893"/>
      <c r="V383" s="893"/>
      <c r="W383" s="893"/>
      <c r="X383" s="893"/>
      <c r="Y383" s="893"/>
      <c r="Z383" s="893"/>
      <c r="AA383" s="893"/>
      <c r="AB383" s="893"/>
      <c r="AC383" s="893"/>
      <c r="AD383" s="893"/>
      <c r="AE383" s="893"/>
      <c r="AF383" s="893"/>
      <c r="AG383" s="893"/>
      <c r="AH383" s="893"/>
      <c r="AI383" s="893"/>
      <c r="AJ383" s="893"/>
      <c r="AK383" s="893"/>
      <c r="AL383" s="893"/>
      <c r="AM383" s="893"/>
      <c r="AN383" s="893"/>
      <c r="AO383" s="893"/>
      <c r="AP383" s="893"/>
      <c r="AQ383" s="893"/>
      <c r="AR383" s="893"/>
      <c r="AS383" s="893"/>
      <c r="AT383" s="893"/>
      <c r="AU383" s="893"/>
      <c r="AV383" s="893"/>
      <c r="AW383" s="893"/>
      <c r="AX383" s="893"/>
      <c r="AY383" s="893"/>
      <c r="AZ383" s="893"/>
      <c r="BA383" s="893"/>
      <c r="BB383" s="893"/>
      <c r="BC383" s="893"/>
      <c r="BD383" s="893"/>
      <c r="BE383" s="893"/>
      <c r="BF383" s="893"/>
      <c r="BG383" s="893"/>
      <c r="BH383" s="893"/>
      <c r="BI383" s="893"/>
      <c r="BJ383" s="893"/>
      <c r="BK383" s="893"/>
      <c r="BL383" s="893"/>
    </row>
    <row r="384" spans="4:64" s="892" customFormat="1" ht="12.75" customHeight="1">
      <c r="D384" s="4"/>
      <c r="E384" s="893"/>
      <c r="F384" s="893"/>
      <c r="G384" s="893"/>
      <c r="H384" s="893"/>
      <c r="I384" s="893"/>
      <c r="J384" s="893"/>
      <c r="K384" s="893"/>
      <c r="L384" s="893"/>
      <c r="M384" s="893"/>
      <c r="N384" s="893"/>
      <c r="O384" s="893"/>
      <c r="P384" s="893"/>
      <c r="Q384" s="893"/>
      <c r="R384" s="893"/>
      <c r="S384" s="893"/>
      <c r="T384" s="893"/>
      <c r="U384" s="893"/>
      <c r="V384" s="893"/>
      <c r="W384" s="893"/>
      <c r="X384" s="893"/>
      <c r="Y384" s="893"/>
      <c r="Z384" s="893"/>
      <c r="AA384" s="893"/>
      <c r="AB384" s="893"/>
      <c r="AC384" s="893"/>
      <c r="AD384" s="893"/>
      <c r="AE384" s="893"/>
      <c r="AF384" s="893"/>
      <c r="AG384" s="893"/>
      <c r="AH384" s="893"/>
      <c r="AI384" s="893"/>
      <c r="AJ384" s="893"/>
      <c r="AK384" s="893"/>
      <c r="AL384" s="893"/>
      <c r="AM384" s="893"/>
      <c r="AN384" s="893"/>
      <c r="AO384" s="893"/>
      <c r="AP384" s="893"/>
      <c r="AQ384" s="893"/>
      <c r="AR384" s="893"/>
      <c r="AS384" s="893"/>
      <c r="AT384" s="893"/>
      <c r="AU384" s="893"/>
      <c r="AV384" s="893"/>
      <c r="AW384" s="893"/>
      <c r="AX384" s="893"/>
      <c r="AY384" s="893"/>
      <c r="AZ384" s="893"/>
      <c r="BA384" s="893"/>
      <c r="BB384" s="893"/>
      <c r="BC384" s="893"/>
      <c r="BD384" s="893"/>
      <c r="BE384" s="893"/>
      <c r="BF384" s="893"/>
      <c r="BG384" s="893"/>
      <c r="BH384" s="893"/>
      <c r="BI384" s="893"/>
      <c r="BJ384" s="893"/>
      <c r="BK384" s="893"/>
      <c r="BL384" s="893"/>
    </row>
    <row r="385" spans="4:64" s="892" customFormat="1" ht="11.1" customHeight="1">
      <c r="D385" s="4"/>
      <c r="E385" s="893"/>
      <c r="F385" s="893"/>
      <c r="G385" s="893"/>
      <c r="H385" s="893"/>
      <c r="I385" s="893"/>
      <c r="J385" s="893"/>
      <c r="K385" s="893"/>
      <c r="L385" s="893"/>
      <c r="M385" s="893"/>
      <c r="N385" s="893"/>
      <c r="O385" s="893"/>
      <c r="P385" s="893"/>
      <c r="Q385" s="893"/>
      <c r="R385" s="893"/>
      <c r="S385" s="893"/>
      <c r="T385" s="893"/>
      <c r="U385" s="893"/>
      <c r="V385" s="893"/>
      <c r="W385" s="893"/>
      <c r="X385" s="893"/>
      <c r="Y385" s="893"/>
      <c r="Z385" s="893"/>
      <c r="AA385" s="893"/>
      <c r="AB385" s="893"/>
      <c r="AC385" s="893"/>
      <c r="AD385" s="893"/>
      <c r="AE385" s="893"/>
      <c r="AF385" s="893"/>
      <c r="AG385" s="893"/>
      <c r="AH385" s="893"/>
      <c r="AI385" s="893"/>
      <c r="AJ385" s="893"/>
      <c r="AK385" s="893"/>
      <c r="AL385" s="893"/>
      <c r="AM385" s="893"/>
      <c r="AN385" s="893"/>
      <c r="AO385" s="893"/>
      <c r="AP385" s="893"/>
      <c r="AQ385" s="893"/>
      <c r="AR385" s="893"/>
      <c r="AS385" s="893"/>
      <c r="AT385" s="893"/>
      <c r="AU385" s="893"/>
      <c r="AV385" s="893"/>
      <c r="AW385" s="893"/>
      <c r="AX385" s="893"/>
      <c r="AY385" s="893"/>
      <c r="AZ385" s="893"/>
      <c r="BA385" s="893"/>
      <c r="BB385" s="893"/>
      <c r="BC385" s="893"/>
      <c r="BD385" s="893"/>
      <c r="BE385" s="893"/>
      <c r="BF385" s="893"/>
      <c r="BG385" s="893"/>
      <c r="BH385" s="893"/>
      <c r="BI385" s="893"/>
      <c r="BJ385" s="893"/>
      <c r="BK385" s="893"/>
      <c r="BL385" s="893"/>
    </row>
    <row r="386" spans="4:64" s="892" customFormat="1" ht="11.1" customHeight="1">
      <c r="D386" s="4"/>
      <c r="E386" s="893"/>
      <c r="F386" s="893"/>
      <c r="G386" s="893"/>
      <c r="H386" s="893"/>
      <c r="I386" s="893"/>
      <c r="J386" s="893"/>
      <c r="K386" s="893"/>
      <c r="L386" s="893"/>
      <c r="M386" s="893"/>
      <c r="N386" s="893"/>
      <c r="O386" s="893"/>
      <c r="P386" s="893"/>
      <c r="Q386" s="893"/>
      <c r="R386" s="893"/>
      <c r="S386" s="893"/>
      <c r="T386" s="893"/>
      <c r="U386" s="893"/>
      <c r="V386" s="893"/>
      <c r="W386" s="893"/>
      <c r="X386" s="893"/>
      <c r="Y386" s="893"/>
      <c r="Z386" s="893"/>
      <c r="AA386" s="893"/>
      <c r="AB386" s="893"/>
      <c r="AC386" s="893"/>
      <c r="AD386" s="893"/>
      <c r="AE386" s="893"/>
      <c r="AF386" s="893"/>
      <c r="AG386" s="893"/>
      <c r="AH386" s="893"/>
      <c r="AI386" s="893"/>
      <c r="AJ386" s="893"/>
      <c r="AK386" s="893"/>
      <c r="AL386" s="893"/>
      <c r="AM386" s="893"/>
      <c r="AN386" s="893"/>
      <c r="AO386" s="893"/>
      <c r="AP386" s="893"/>
      <c r="AQ386" s="893"/>
      <c r="AR386" s="893"/>
      <c r="AS386" s="893"/>
      <c r="AT386" s="893"/>
      <c r="AU386" s="893"/>
      <c r="AV386" s="893"/>
      <c r="AW386" s="893"/>
      <c r="AX386" s="893"/>
      <c r="AY386" s="893"/>
      <c r="AZ386" s="893"/>
      <c r="BA386" s="893"/>
      <c r="BB386" s="893"/>
      <c r="BC386" s="893"/>
      <c r="BD386" s="893"/>
      <c r="BE386" s="893"/>
      <c r="BF386" s="893"/>
      <c r="BG386" s="893"/>
      <c r="BH386" s="893"/>
      <c r="BI386" s="893"/>
      <c r="BJ386" s="893"/>
      <c r="BK386" s="893"/>
      <c r="BL386" s="893"/>
    </row>
    <row r="387" spans="4:64" s="892" customFormat="1" ht="13.5" customHeight="1">
      <c r="D387" s="4"/>
      <c r="E387" s="893"/>
      <c r="F387" s="893"/>
      <c r="G387" s="893"/>
      <c r="H387" s="893"/>
      <c r="I387" s="893"/>
      <c r="J387" s="893"/>
      <c r="K387" s="893"/>
      <c r="L387" s="893"/>
      <c r="M387" s="893"/>
      <c r="N387" s="893"/>
      <c r="O387" s="893"/>
      <c r="P387" s="893"/>
      <c r="Q387" s="893"/>
      <c r="R387" s="893"/>
      <c r="S387" s="893"/>
      <c r="T387" s="893"/>
      <c r="U387" s="893"/>
      <c r="V387" s="893"/>
      <c r="W387" s="893"/>
      <c r="X387" s="893"/>
      <c r="Y387" s="893"/>
      <c r="Z387" s="893"/>
      <c r="AA387" s="893"/>
      <c r="AB387" s="893"/>
      <c r="AC387" s="893"/>
      <c r="AD387" s="893"/>
      <c r="AE387" s="893"/>
      <c r="AF387" s="893"/>
      <c r="AG387" s="893"/>
      <c r="AH387" s="893"/>
      <c r="AI387" s="893"/>
      <c r="AJ387" s="893"/>
      <c r="AK387" s="893"/>
      <c r="AL387" s="893"/>
      <c r="AM387" s="893"/>
      <c r="AN387" s="893"/>
      <c r="AO387" s="893"/>
      <c r="AP387" s="893"/>
      <c r="AQ387" s="893"/>
      <c r="AR387" s="893"/>
      <c r="AS387" s="893"/>
      <c r="AT387" s="893"/>
      <c r="AU387" s="893"/>
      <c r="AV387" s="893"/>
      <c r="AW387" s="893"/>
      <c r="AX387" s="893"/>
      <c r="AY387" s="893"/>
      <c r="AZ387" s="893"/>
      <c r="BA387" s="893"/>
      <c r="BB387" s="893"/>
      <c r="BC387" s="893"/>
      <c r="BD387" s="893"/>
      <c r="BE387" s="893"/>
      <c r="BF387" s="893"/>
      <c r="BG387" s="893"/>
      <c r="BH387" s="893"/>
      <c r="BI387" s="893"/>
      <c r="BJ387" s="893"/>
      <c r="BK387" s="893"/>
      <c r="BL387" s="893"/>
    </row>
    <row r="388" spans="4:64" s="892" customFormat="1" ht="13.5" customHeight="1">
      <c r="D388" s="4"/>
      <c r="E388" s="893"/>
      <c r="F388" s="893"/>
      <c r="G388" s="893"/>
      <c r="H388" s="893"/>
      <c r="I388" s="893"/>
      <c r="J388" s="893"/>
      <c r="K388" s="893"/>
      <c r="L388" s="893"/>
      <c r="M388" s="893"/>
      <c r="N388" s="893"/>
      <c r="O388" s="893"/>
      <c r="P388" s="893"/>
      <c r="Q388" s="893"/>
      <c r="R388" s="893"/>
      <c r="S388" s="893"/>
      <c r="T388" s="893"/>
      <c r="U388" s="893"/>
      <c r="V388" s="893"/>
      <c r="W388" s="893"/>
      <c r="X388" s="893"/>
      <c r="Y388" s="893"/>
      <c r="Z388" s="893"/>
      <c r="AA388" s="893"/>
      <c r="AB388" s="893"/>
      <c r="AC388" s="893"/>
      <c r="AD388" s="893"/>
      <c r="AE388" s="893"/>
      <c r="AF388" s="893"/>
      <c r="AG388" s="893"/>
      <c r="AH388" s="893"/>
      <c r="AI388" s="893"/>
      <c r="AJ388" s="893"/>
      <c r="AK388" s="893"/>
      <c r="AL388" s="893"/>
      <c r="AM388" s="893"/>
      <c r="AN388" s="893"/>
      <c r="AO388" s="893"/>
      <c r="AP388" s="893"/>
      <c r="AQ388" s="893"/>
      <c r="AR388" s="893"/>
      <c r="AS388" s="893"/>
      <c r="AT388" s="893"/>
      <c r="AU388" s="893"/>
      <c r="AV388" s="893"/>
      <c r="AW388" s="893"/>
      <c r="AX388" s="893"/>
      <c r="AY388" s="893"/>
      <c r="AZ388" s="893"/>
      <c r="BA388" s="893"/>
      <c r="BB388" s="893"/>
      <c r="BC388" s="893"/>
      <c r="BD388" s="893"/>
      <c r="BE388" s="893"/>
      <c r="BF388" s="893"/>
      <c r="BG388" s="893"/>
      <c r="BH388" s="893"/>
      <c r="BI388" s="893"/>
      <c r="BJ388" s="893"/>
      <c r="BK388" s="893"/>
      <c r="BL388" s="893"/>
    </row>
    <row r="389" spans="4:64" s="892" customFormat="1" ht="13.5" customHeight="1">
      <c r="D389" s="4"/>
      <c r="E389" s="893"/>
      <c r="F389" s="893"/>
      <c r="G389" s="893"/>
      <c r="H389" s="893"/>
      <c r="I389" s="893"/>
      <c r="J389" s="893"/>
      <c r="K389" s="893"/>
      <c r="L389" s="893"/>
      <c r="M389" s="893"/>
      <c r="N389" s="893"/>
      <c r="O389" s="893"/>
      <c r="P389" s="893"/>
      <c r="Q389" s="893"/>
      <c r="R389" s="893"/>
      <c r="S389" s="893"/>
      <c r="T389" s="893"/>
      <c r="U389" s="893"/>
      <c r="V389" s="893"/>
      <c r="W389" s="893"/>
      <c r="X389" s="893"/>
      <c r="Y389" s="893"/>
      <c r="Z389" s="893"/>
      <c r="AA389" s="893"/>
      <c r="AB389" s="893"/>
      <c r="AC389" s="893"/>
      <c r="AD389" s="893"/>
      <c r="AE389" s="893"/>
      <c r="AF389" s="893"/>
      <c r="AG389" s="893"/>
      <c r="AH389" s="893"/>
      <c r="AI389" s="893"/>
      <c r="AJ389" s="893"/>
      <c r="AK389" s="893"/>
      <c r="AL389" s="893"/>
      <c r="AM389" s="893"/>
      <c r="AN389" s="893"/>
      <c r="AO389" s="893"/>
      <c r="AP389" s="893"/>
      <c r="AQ389" s="893"/>
      <c r="AR389" s="893"/>
      <c r="AS389" s="893"/>
      <c r="AT389" s="893"/>
      <c r="AU389" s="893"/>
      <c r="AV389" s="893"/>
      <c r="AW389" s="893"/>
      <c r="AX389" s="893"/>
      <c r="AY389" s="893"/>
      <c r="AZ389" s="893"/>
      <c r="BA389" s="893"/>
      <c r="BB389" s="893"/>
      <c r="BC389" s="893"/>
      <c r="BD389" s="893"/>
      <c r="BE389" s="893"/>
      <c r="BF389" s="893"/>
      <c r="BG389" s="893"/>
      <c r="BH389" s="893"/>
      <c r="BI389" s="893"/>
      <c r="BJ389" s="893"/>
      <c r="BK389" s="893"/>
      <c r="BL389" s="893"/>
    </row>
    <row r="390" spans="4:64" s="892" customFormat="1" ht="13.5" customHeight="1">
      <c r="D390" s="4"/>
      <c r="E390" s="893"/>
      <c r="F390" s="893"/>
      <c r="G390" s="893"/>
      <c r="H390" s="893"/>
      <c r="I390" s="893"/>
      <c r="J390" s="893"/>
      <c r="K390" s="893"/>
      <c r="L390" s="893"/>
      <c r="M390" s="893"/>
      <c r="N390" s="893"/>
      <c r="O390" s="893"/>
      <c r="P390" s="893"/>
      <c r="Q390" s="893"/>
      <c r="R390" s="893"/>
      <c r="S390" s="893"/>
      <c r="T390" s="893"/>
      <c r="U390" s="893"/>
      <c r="V390" s="893"/>
      <c r="W390" s="893"/>
      <c r="X390" s="893"/>
      <c r="Y390" s="893"/>
      <c r="Z390" s="893"/>
      <c r="AA390" s="893"/>
      <c r="AB390" s="893"/>
      <c r="AC390" s="893"/>
      <c r="AD390" s="893"/>
      <c r="AE390" s="893"/>
      <c r="AF390" s="893"/>
      <c r="AG390" s="893"/>
      <c r="AH390" s="893"/>
      <c r="AI390" s="893"/>
      <c r="AJ390" s="893"/>
      <c r="AK390" s="893"/>
      <c r="AL390" s="893"/>
      <c r="AM390" s="893"/>
      <c r="AN390" s="893"/>
      <c r="AO390" s="893"/>
      <c r="AP390" s="893"/>
      <c r="AQ390" s="893"/>
      <c r="AR390" s="893"/>
      <c r="AS390" s="893"/>
      <c r="AT390" s="893"/>
      <c r="AU390" s="893"/>
      <c r="AV390" s="893"/>
      <c r="AW390" s="893"/>
      <c r="AX390" s="893"/>
      <c r="AY390" s="893"/>
      <c r="AZ390" s="893"/>
      <c r="BA390" s="893"/>
      <c r="BB390" s="893"/>
      <c r="BC390" s="893"/>
      <c r="BD390" s="893"/>
      <c r="BE390" s="893"/>
      <c r="BF390" s="893"/>
      <c r="BG390" s="893"/>
      <c r="BH390" s="893"/>
      <c r="BI390" s="893"/>
      <c r="BJ390" s="893"/>
      <c r="BK390" s="893"/>
      <c r="BL390" s="893"/>
    </row>
    <row r="391" spans="4:64" s="892" customFormat="1" ht="3.75" customHeight="1">
      <c r="D391" s="4"/>
      <c r="E391" s="893"/>
      <c r="F391" s="893"/>
      <c r="G391" s="893"/>
      <c r="H391" s="893"/>
      <c r="I391" s="893"/>
      <c r="J391" s="893"/>
      <c r="K391" s="893"/>
      <c r="L391" s="893"/>
      <c r="M391" s="893"/>
      <c r="N391" s="893"/>
      <c r="O391" s="893"/>
      <c r="P391" s="893"/>
      <c r="Q391" s="893"/>
      <c r="R391" s="893"/>
      <c r="S391" s="893"/>
      <c r="T391" s="893"/>
      <c r="U391" s="893"/>
      <c r="V391" s="893"/>
      <c r="W391" s="893"/>
      <c r="X391" s="893"/>
      <c r="Y391" s="893"/>
      <c r="Z391" s="893"/>
      <c r="AA391" s="893"/>
      <c r="AB391" s="893"/>
      <c r="AC391" s="893"/>
      <c r="AD391" s="893"/>
      <c r="AE391" s="893"/>
      <c r="AF391" s="893"/>
      <c r="AG391" s="893"/>
      <c r="AH391" s="893"/>
      <c r="AI391" s="893"/>
      <c r="AJ391" s="893"/>
      <c r="AK391" s="893"/>
      <c r="AL391" s="893"/>
      <c r="AM391" s="893"/>
      <c r="AN391" s="893"/>
      <c r="AO391" s="893"/>
      <c r="AP391" s="893"/>
      <c r="AQ391" s="893"/>
      <c r="AR391" s="893"/>
      <c r="AS391" s="893"/>
      <c r="AT391" s="893"/>
      <c r="AU391" s="893"/>
      <c r="AV391" s="893"/>
      <c r="AW391" s="893"/>
      <c r="AX391" s="893"/>
      <c r="AY391" s="893"/>
      <c r="AZ391" s="893"/>
      <c r="BA391" s="893"/>
      <c r="BB391" s="893"/>
      <c r="BC391" s="893"/>
      <c r="BD391" s="893"/>
      <c r="BE391" s="893"/>
      <c r="BF391" s="893"/>
      <c r="BG391" s="893"/>
      <c r="BH391" s="893"/>
      <c r="BI391" s="893"/>
      <c r="BJ391" s="893"/>
      <c r="BK391" s="893"/>
      <c r="BL391" s="893"/>
    </row>
    <row r="392" spans="4:64" s="892" customFormat="1" ht="10.5" customHeight="1">
      <c r="D392" s="4"/>
      <c r="E392" s="893"/>
      <c r="F392" s="893"/>
      <c r="G392" s="893"/>
      <c r="H392" s="893"/>
      <c r="I392" s="893"/>
      <c r="J392" s="893"/>
      <c r="K392" s="893"/>
      <c r="L392" s="893"/>
      <c r="M392" s="893"/>
      <c r="N392" s="893"/>
      <c r="O392" s="893"/>
      <c r="P392" s="893"/>
      <c r="Q392" s="893"/>
      <c r="R392" s="893"/>
      <c r="S392" s="893"/>
      <c r="T392" s="893"/>
      <c r="U392" s="893"/>
      <c r="V392" s="893"/>
      <c r="W392" s="893"/>
      <c r="X392" s="893"/>
      <c r="Y392" s="893"/>
      <c r="Z392" s="893"/>
      <c r="AA392" s="893"/>
      <c r="AB392" s="893"/>
      <c r="AC392" s="893"/>
      <c r="AD392" s="893"/>
      <c r="AE392" s="893"/>
      <c r="AF392" s="893"/>
      <c r="AG392" s="893"/>
      <c r="AH392" s="893"/>
      <c r="AI392" s="893"/>
      <c r="AJ392" s="893"/>
      <c r="AK392" s="893"/>
      <c r="AL392" s="893"/>
      <c r="AM392" s="893"/>
      <c r="AN392" s="893"/>
      <c r="AO392" s="893"/>
      <c r="AP392" s="893"/>
      <c r="AQ392" s="893"/>
      <c r="AR392" s="893"/>
      <c r="AS392" s="893"/>
      <c r="AT392" s="893"/>
      <c r="AU392" s="893"/>
      <c r="AV392" s="893"/>
      <c r="AW392" s="893"/>
      <c r="AX392" s="893"/>
      <c r="AY392" s="893"/>
      <c r="AZ392" s="893"/>
      <c r="BA392" s="893"/>
      <c r="BB392" s="893"/>
      <c r="BC392" s="893"/>
      <c r="BD392" s="893"/>
      <c r="BE392" s="893"/>
      <c r="BF392" s="893"/>
      <c r="BG392" s="893"/>
      <c r="BH392" s="893"/>
      <c r="BI392" s="893"/>
      <c r="BJ392" s="893"/>
      <c r="BK392" s="893"/>
      <c r="BL392" s="893"/>
    </row>
    <row r="393" spans="4:64" s="892" customFormat="1" ht="17.25" customHeight="1">
      <c r="D393" s="4"/>
      <c r="E393" s="893"/>
      <c r="F393" s="893"/>
      <c r="G393" s="893"/>
      <c r="H393" s="893"/>
      <c r="I393" s="893"/>
      <c r="J393" s="893"/>
      <c r="K393" s="893"/>
      <c r="L393" s="893"/>
      <c r="M393" s="893"/>
      <c r="N393" s="893"/>
      <c r="O393" s="893"/>
      <c r="P393" s="893"/>
      <c r="Q393" s="893"/>
      <c r="R393" s="893"/>
      <c r="S393" s="893"/>
      <c r="T393" s="893"/>
      <c r="U393" s="893"/>
      <c r="V393" s="893"/>
      <c r="W393" s="893"/>
      <c r="X393" s="893"/>
      <c r="Y393" s="893"/>
      <c r="Z393" s="893"/>
      <c r="AA393" s="893"/>
      <c r="AB393" s="893"/>
      <c r="AC393" s="893"/>
      <c r="AD393" s="893"/>
      <c r="AE393" s="893"/>
      <c r="AF393" s="893"/>
      <c r="AG393" s="893"/>
      <c r="AH393" s="893"/>
      <c r="AI393" s="893"/>
      <c r="AJ393" s="893"/>
      <c r="AK393" s="893"/>
      <c r="AL393" s="893"/>
      <c r="AM393" s="893"/>
      <c r="AN393" s="893"/>
      <c r="AO393" s="893"/>
      <c r="AP393" s="893"/>
      <c r="AQ393" s="893"/>
      <c r="AR393" s="893"/>
      <c r="AS393" s="893"/>
      <c r="AT393" s="893"/>
      <c r="AU393" s="893"/>
      <c r="AV393" s="893"/>
      <c r="AW393" s="893"/>
      <c r="AX393" s="893"/>
      <c r="AY393" s="893"/>
      <c r="AZ393" s="893"/>
      <c r="BA393" s="893"/>
      <c r="BB393" s="893"/>
      <c r="BC393" s="893"/>
      <c r="BD393" s="893"/>
      <c r="BE393" s="893"/>
      <c r="BF393" s="893"/>
      <c r="BG393" s="893"/>
      <c r="BH393" s="893"/>
      <c r="BI393" s="893"/>
      <c r="BJ393" s="893"/>
      <c r="BK393" s="893"/>
      <c r="BL393" s="893"/>
    </row>
    <row r="394" spans="4:64" s="892" customFormat="1" ht="17.25" customHeight="1">
      <c r="D394" s="4"/>
      <c r="E394" s="893"/>
      <c r="F394" s="893"/>
      <c r="G394" s="893"/>
      <c r="H394" s="893"/>
      <c r="I394" s="893"/>
      <c r="J394" s="893"/>
      <c r="K394" s="893"/>
      <c r="L394" s="893"/>
      <c r="M394" s="893"/>
      <c r="N394" s="893"/>
      <c r="O394" s="893"/>
      <c r="P394" s="893"/>
      <c r="Q394" s="893"/>
      <c r="R394" s="893"/>
      <c r="S394" s="893"/>
      <c r="T394" s="893"/>
      <c r="U394" s="893"/>
      <c r="V394" s="893"/>
      <c r="W394" s="893"/>
      <c r="X394" s="893"/>
      <c r="Y394" s="893"/>
      <c r="Z394" s="893"/>
      <c r="AA394" s="893"/>
      <c r="AB394" s="893"/>
      <c r="AC394" s="893"/>
      <c r="AD394" s="893"/>
      <c r="AE394" s="893"/>
      <c r="AF394" s="893"/>
      <c r="AG394" s="893"/>
      <c r="AH394" s="893"/>
      <c r="AI394" s="893"/>
      <c r="AJ394" s="893"/>
      <c r="AK394" s="893"/>
      <c r="AL394" s="893"/>
      <c r="AM394" s="893"/>
      <c r="AN394" s="893"/>
      <c r="AO394" s="893"/>
      <c r="AP394" s="893"/>
      <c r="AQ394" s="893"/>
      <c r="AR394" s="893"/>
      <c r="AS394" s="893"/>
      <c r="AT394" s="893"/>
      <c r="AU394" s="893"/>
      <c r="AV394" s="893"/>
      <c r="AW394" s="893"/>
      <c r="AX394" s="893"/>
      <c r="AY394" s="893"/>
      <c r="AZ394" s="893"/>
      <c r="BA394" s="893"/>
      <c r="BB394" s="893"/>
      <c r="BC394" s="893"/>
      <c r="BD394" s="893"/>
      <c r="BE394" s="893"/>
      <c r="BF394" s="893"/>
      <c r="BG394" s="893"/>
      <c r="BH394" s="893"/>
      <c r="BI394" s="893"/>
      <c r="BJ394" s="893"/>
      <c r="BK394" s="893"/>
      <c r="BL394" s="893"/>
    </row>
    <row r="395" spans="4:64" s="892" customFormat="1" ht="17.25" customHeight="1">
      <c r="D395" s="4"/>
      <c r="E395" s="893"/>
      <c r="F395" s="893"/>
      <c r="G395" s="893"/>
      <c r="H395" s="893"/>
      <c r="I395" s="893"/>
      <c r="J395" s="893"/>
      <c r="K395" s="893"/>
      <c r="L395" s="893"/>
      <c r="M395" s="893"/>
      <c r="N395" s="893"/>
      <c r="O395" s="893"/>
      <c r="P395" s="893"/>
      <c r="Q395" s="893"/>
      <c r="R395" s="893"/>
      <c r="S395" s="893"/>
      <c r="T395" s="893"/>
      <c r="U395" s="893"/>
      <c r="V395" s="893"/>
      <c r="W395" s="893"/>
      <c r="X395" s="893"/>
      <c r="Y395" s="893"/>
      <c r="Z395" s="893"/>
      <c r="AA395" s="893"/>
      <c r="AB395" s="893"/>
      <c r="AC395" s="893"/>
      <c r="AD395" s="893"/>
      <c r="AE395" s="893"/>
      <c r="AF395" s="893"/>
      <c r="AG395" s="893"/>
      <c r="AH395" s="893"/>
      <c r="AI395" s="893"/>
      <c r="AJ395" s="893"/>
      <c r="AK395" s="893"/>
      <c r="AL395" s="893"/>
      <c r="AM395" s="893"/>
      <c r="AN395" s="893"/>
      <c r="AO395" s="893"/>
      <c r="AP395" s="893"/>
      <c r="AQ395" s="893"/>
      <c r="AR395" s="893"/>
      <c r="AS395" s="893"/>
      <c r="AT395" s="893"/>
      <c r="AU395" s="893"/>
      <c r="AV395" s="893"/>
      <c r="AW395" s="893"/>
      <c r="AX395" s="893"/>
      <c r="AY395" s="893"/>
      <c r="AZ395" s="893"/>
      <c r="BA395" s="893"/>
      <c r="BB395" s="893"/>
      <c r="BC395" s="893"/>
      <c r="BD395" s="893"/>
      <c r="BE395" s="893"/>
      <c r="BF395" s="893"/>
      <c r="BG395" s="893"/>
      <c r="BH395" s="893"/>
      <c r="BI395" s="893"/>
      <c r="BJ395" s="893"/>
      <c r="BK395" s="893"/>
      <c r="BL395" s="893"/>
    </row>
    <row r="396" spans="4:64" s="892" customFormat="1" ht="17.25" customHeight="1">
      <c r="D396" s="4"/>
      <c r="E396" s="893"/>
      <c r="F396" s="893"/>
      <c r="G396" s="893"/>
      <c r="H396" s="893"/>
      <c r="I396" s="893"/>
      <c r="J396" s="893"/>
      <c r="K396" s="893"/>
      <c r="L396" s="893"/>
      <c r="M396" s="893"/>
      <c r="N396" s="893"/>
      <c r="O396" s="893"/>
      <c r="P396" s="893"/>
      <c r="Q396" s="893"/>
      <c r="R396" s="893"/>
      <c r="S396" s="893"/>
      <c r="T396" s="893"/>
      <c r="U396" s="893"/>
      <c r="V396" s="893"/>
      <c r="W396" s="893"/>
      <c r="X396" s="893"/>
      <c r="Y396" s="893"/>
      <c r="Z396" s="893"/>
      <c r="AA396" s="893"/>
      <c r="AB396" s="893"/>
      <c r="AC396" s="893"/>
      <c r="AD396" s="893"/>
      <c r="AE396" s="893"/>
      <c r="AF396" s="893"/>
      <c r="AG396" s="893"/>
      <c r="AH396" s="893"/>
      <c r="AI396" s="893"/>
      <c r="AJ396" s="893"/>
      <c r="AK396" s="893"/>
      <c r="AL396" s="893"/>
      <c r="AM396" s="893"/>
      <c r="AN396" s="893"/>
      <c r="AO396" s="893"/>
      <c r="AP396" s="893"/>
      <c r="AQ396" s="893"/>
      <c r="AR396" s="893"/>
      <c r="AS396" s="893"/>
      <c r="AT396" s="893"/>
      <c r="AU396" s="893"/>
      <c r="AV396" s="893"/>
      <c r="AW396" s="893"/>
      <c r="AX396" s="893"/>
      <c r="AY396" s="893"/>
      <c r="AZ396" s="893"/>
      <c r="BA396" s="893"/>
      <c r="BB396" s="893"/>
      <c r="BC396" s="893"/>
      <c r="BD396" s="893"/>
      <c r="BE396" s="893"/>
      <c r="BF396" s="893"/>
      <c r="BG396" s="893"/>
      <c r="BH396" s="893"/>
      <c r="BI396" s="893"/>
      <c r="BJ396" s="893"/>
      <c r="BK396" s="893"/>
      <c r="BL396" s="893"/>
    </row>
    <row r="397" spans="4:64" s="892" customFormat="1" ht="12" customHeight="1">
      <c r="D397" s="4"/>
      <c r="E397" s="893"/>
      <c r="F397" s="893"/>
      <c r="G397" s="893"/>
      <c r="H397" s="893"/>
      <c r="I397" s="893"/>
      <c r="J397" s="893"/>
      <c r="K397" s="893"/>
      <c r="L397" s="893"/>
      <c r="M397" s="893"/>
      <c r="N397" s="893"/>
      <c r="O397" s="893"/>
      <c r="P397" s="893"/>
      <c r="Q397" s="893"/>
      <c r="R397" s="893"/>
      <c r="S397" s="893"/>
      <c r="T397" s="893"/>
      <c r="U397" s="893"/>
      <c r="V397" s="893"/>
      <c r="W397" s="893"/>
      <c r="X397" s="893"/>
      <c r="Y397" s="893"/>
      <c r="Z397" s="893"/>
      <c r="AA397" s="893"/>
      <c r="AB397" s="893"/>
      <c r="AC397" s="893"/>
      <c r="AD397" s="893"/>
      <c r="AE397" s="893"/>
      <c r="AF397" s="893"/>
      <c r="AG397" s="893"/>
      <c r="AH397" s="893"/>
      <c r="AI397" s="893"/>
      <c r="AJ397" s="893"/>
      <c r="AK397" s="893"/>
      <c r="AL397" s="893"/>
      <c r="AM397" s="893"/>
      <c r="AN397" s="893"/>
      <c r="AO397" s="893"/>
      <c r="AP397" s="893"/>
      <c r="AQ397" s="893"/>
      <c r="AR397" s="893"/>
      <c r="AS397" s="893"/>
      <c r="AT397" s="893"/>
      <c r="AU397" s="893"/>
      <c r="AV397" s="893"/>
      <c r="AW397" s="893"/>
      <c r="AX397" s="893"/>
      <c r="AY397" s="893"/>
      <c r="AZ397" s="893"/>
      <c r="BA397" s="893"/>
      <c r="BB397" s="893"/>
      <c r="BC397" s="893"/>
      <c r="BD397" s="893"/>
      <c r="BE397" s="893"/>
      <c r="BF397" s="893"/>
      <c r="BG397" s="893"/>
      <c r="BH397" s="893"/>
      <c r="BI397" s="893"/>
      <c r="BJ397" s="893"/>
      <c r="BK397" s="893"/>
      <c r="BL397" s="893"/>
    </row>
    <row r="398" spans="4:64" s="892" customFormat="1" ht="15" customHeight="1">
      <c r="D398" s="4"/>
      <c r="E398" s="893"/>
      <c r="F398" s="893"/>
      <c r="G398" s="893"/>
      <c r="H398" s="893"/>
      <c r="I398" s="893"/>
      <c r="J398" s="893"/>
      <c r="K398" s="893"/>
      <c r="L398" s="893"/>
      <c r="M398" s="893"/>
      <c r="N398" s="893"/>
      <c r="O398" s="893"/>
      <c r="P398" s="893"/>
      <c r="Q398" s="893"/>
      <c r="R398" s="893"/>
      <c r="S398" s="893"/>
      <c r="T398" s="893"/>
      <c r="U398" s="893"/>
      <c r="V398" s="893"/>
      <c r="W398" s="893"/>
      <c r="X398" s="893"/>
      <c r="Y398" s="893"/>
      <c r="Z398" s="893"/>
      <c r="AA398" s="893"/>
      <c r="AB398" s="893"/>
      <c r="AC398" s="893"/>
      <c r="AD398" s="893"/>
      <c r="AE398" s="893"/>
      <c r="AF398" s="893"/>
      <c r="AG398" s="893"/>
      <c r="AH398" s="893"/>
      <c r="AI398" s="893"/>
      <c r="AJ398" s="893"/>
      <c r="AK398" s="893"/>
      <c r="AL398" s="893"/>
      <c r="AM398" s="893"/>
      <c r="AN398" s="893"/>
      <c r="AO398" s="893"/>
      <c r="AP398" s="893"/>
      <c r="AQ398" s="893"/>
      <c r="AR398" s="893"/>
      <c r="AS398" s="893"/>
      <c r="AT398" s="893"/>
      <c r="AU398" s="893"/>
      <c r="AV398" s="893"/>
      <c r="AW398" s="893"/>
      <c r="AX398" s="893"/>
      <c r="AY398" s="893"/>
      <c r="AZ398" s="893"/>
      <c r="BA398" s="893"/>
      <c r="BB398" s="893"/>
      <c r="BC398" s="893"/>
      <c r="BD398" s="893"/>
      <c r="BE398" s="893"/>
      <c r="BF398" s="893"/>
      <c r="BG398" s="893"/>
      <c r="BH398" s="893"/>
      <c r="BI398" s="893"/>
      <c r="BJ398" s="893"/>
      <c r="BK398" s="893"/>
      <c r="BL398" s="893"/>
    </row>
    <row r="399" spans="4:64" s="892" customFormat="1" ht="15" customHeight="1">
      <c r="D399" s="4"/>
      <c r="E399" s="893"/>
      <c r="F399" s="893"/>
      <c r="G399" s="893"/>
      <c r="H399" s="893"/>
      <c r="I399" s="893"/>
      <c r="J399" s="893"/>
      <c r="K399" s="893"/>
      <c r="L399" s="893"/>
      <c r="M399" s="893"/>
      <c r="N399" s="893"/>
      <c r="O399" s="893"/>
      <c r="P399" s="893"/>
      <c r="Q399" s="893"/>
      <c r="R399" s="893"/>
      <c r="S399" s="893"/>
      <c r="T399" s="893"/>
      <c r="U399" s="893"/>
      <c r="V399" s="893"/>
      <c r="W399" s="893"/>
      <c r="X399" s="893"/>
      <c r="Y399" s="893"/>
      <c r="Z399" s="893"/>
      <c r="AA399" s="893"/>
      <c r="AB399" s="893"/>
      <c r="AC399" s="893"/>
      <c r="AD399" s="893"/>
      <c r="AE399" s="893"/>
      <c r="AF399" s="893"/>
      <c r="AG399" s="893"/>
      <c r="AH399" s="893"/>
      <c r="AI399" s="893"/>
      <c r="AJ399" s="893"/>
      <c r="AK399" s="893"/>
      <c r="AL399" s="893"/>
      <c r="AM399" s="893"/>
      <c r="AN399" s="893"/>
      <c r="AO399" s="893"/>
      <c r="AP399" s="893"/>
      <c r="AQ399" s="893"/>
      <c r="AR399" s="893"/>
      <c r="AS399" s="893"/>
      <c r="AT399" s="893"/>
      <c r="AU399" s="893"/>
      <c r="AV399" s="893"/>
      <c r="AW399" s="893"/>
      <c r="AX399" s="893"/>
      <c r="AY399" s="893"/>
      <c r="AZ399" s="893"/>
      <c r="BA399" s="893"/>
      <c r="BB399" s="893"/>
      <c r="BC399" s="893"/>
      <c r="BD399" s="893"/>
      <c r="BE399" s="893"/>
      <c r="BF399" s="893"/>
      <c r="BG399" s="893"/>
      <c r="BH399" s="893"/>
      <c r="BI399" s="893"/>
      <c r="BJ399" s="893"/>
      <c r="BK399" s="893"/>
      <c r="BL399" s="893"/>
    </row>
    <row r="400" spans="4:64" s="892" customFormat="1" ht="45.75" customHeight="1">
      <c r="D400" s="4"/>
      <c r="E400" s="893"/>
      <c r="F400" s="893"/>
      <c r="G400" s="893"/>
      <c r="H400" s="893"/>
      <c r="I400" s="893"/>
      <c r="J400" s="893"/>
      <c r="K400" s="893"/>
      <c r="L400" s="893"/>
      <c r="M400" s="893"/>
      <c r="N400" s="893"/>
      <c r="O400" s="893"/>
      <c r="P400" s="893"/>
      <c r="Q400" s="893"/>
      <c r="R400" s="893"/>
      <c r="S400" s="893"/>
      <c r="T400" s="893"/>
      <c r="U400" s="893"/>
      <c r="V400" s="893"/>
      <c r="W400" s="893"/>
      <c r="X400" s="893"/>
      <c r="Y400" s="893"/>
      <c r="Z400" s="893"/>
      <c r="AA400" s="893"/>
      <c r="AB400" s="893"/>
      <c r="AC400" s="893"/>
      <c r="AD400" s="893"/>
      <c r="AE400" s="893"/>
      <c r="AF400" s="893"/>
      <c r="AG400" s="893"/>
      <c r="AH400" s="893"/>
      <c r="AI400" s="893"/>
      <c r="AJ400" s="893"/>
      <c r="AK400" s="893"/>
      <c r="AL400" s="893"/>
      <c r="AM400" s="893"/>
      <c r="AN400" s="893"/>
      <c r="AO400" s="893"/>
      <c r="AP400" s="893"/>
      <c r="AQ400" s="893"/>
      <c r="AR400" s="893"/>
      <c r="AS400" s="893"/>
      <c r="AT400" s="893"/>
      <c r="AU400" s="893"/>
      <c r="AV400" s="893"/>
      <c r="AW400" s="893"/>
      <c r="AX400" s="893"/>
      <c r="AY400" s="893"/>
      <c r="AZ400" s="893"/>
      <c r="BA400" s="893"/>
      <c r="BB400" s="893"/>
      <c r="BC400" s="893"/>
      <c r="BD400" s="893"/>
      <c r="BE400" s="893"/>
      <c r="BF400" s="893"/>
      <c r="BG400" s="893"/>
      <c r="BH400" s="893"/>
      <c r="BI400" s="893"/>
      <c r="BJ400" s="893"/>
      <c r="BK400" s="893"/>
      <c r="BL400" s="893"/>
    </row>
    <row r="401" spans="4:64" s="892" customFormat="1" ht="49.5" customHeight="1">
      <c r="D401" s="4"/>
      <c r="E401" s="893"/>
      <c r="F401" s="893"/>
      <c r="G401" s="893"/>
      <c r="H401" s="893"/>
      <c r="I401" s="893"/>
      <c r="J401" s="893"/>
      <c r="K401" s="893"/>
      <c r="L401" s="893"/>
      <c r="M401" s="893"/>
      <c r="N401" s="893"/>
      <c r="O401" s="893"/>
      <c r="P401" s="893"/>
      <c r="Q401" s="893"/>
      <c r="R401" s="893"/>
      <c r="S401" s="893"/>
      <c r="T401" s="893"/>
      <c r="U401" s="893"/>
      <c r="V401" s="893"/>
      <c r="W401" s="893"/>
      <c r="X401" s="893"/>
      <c r="Y401" s="893"/>
      <c r="Z401" s="893"/>
      <c r="AA401" s="893"/>
      <c r="AB401" s="893"/>
      <c r="AC401" s="893"/>
      <c r="AD401" s="893"/>
      <c r="AE401" s="893"/>
      <c r="AF401" s="893"/>
      <c r="AG401" s="893"/>
      <c r="AH401" s="893"/>
      <c r="AI401" s="893"/>
      <c r="AJ401" s="893"/>
      <c r="AK401" s="893"/>
      <c r="AL401" s="893"/>
      <c r="AM401" s="893"/>
      <c r="AN401" s="893"/>
      <c r="AO401" s="893"/>
      <c r="AP401" s="893"/>
      <c r="AQ401" s="893"/>
      <c r="AR401" s="893"/>
      <c r="AS401" s="893"/>
      <c r="AT401" s="893"/>
      <c r="AU401" s="893"/>
      <c r="AV401" s="893"/>
      <c r="AW401" s="893"/>
      <c r="AX401" s="893"/>
      <c r="AY401" s="893"/>
      <c r="AZ401" s="893"/>
      <c r="BA401" s="893"/>
      <c r="BB401" s="893"/>
      <c r="BC401" s="893"/>
      <c r="BD401" s="893"/>
      <c r="BE401" s="893"/>
      <c r="BF401" s="893"/>
      <c r="BG401" s="893"/>
      <c r="BH401" s="893"/>
      <c r="BI401" s="893"/>
      <c r="BJ401" s="893"/>
      <c r="BK401" s="893"/>
      <c r="BL401" s="893"/>
    </row>
    <row r="402" spans="4:64" s="892" customFormat="1" ht="12.75" customHeight="1">
      <c r="D402" s="4"/>
      <c r="E402" s="893"/>
      <c r="F402" s="893"/>
      <c r="G402" s="893"/>
      <c r="H402" s="893"/>
      <c r="I402" s="893"/>
      <c r="J402" s="893"/>
      <c r="K402" s="893"/>
      <c r="L402" s="893"/>
      <c r="M402" s="893"/>
      <c r="N402" s="893"/>
      <c r="O402" s="893"/>
      <c r="P402" s="893"/>
      <c r="Q402" s="893"/>
      <c r="R402" s="893"/>
      <c r="S402" s="893"/>
      <c r="T402" s="893"/>
      <c r="U402" s="893"/>
      <c r="V402" s="893"/>
      <c r="W402" s="893"/>
      <c r="X402" s="893"/>
      <c r="Y402" s="893"/>
      <c r="Z402" s="893"/>
      <c r="AA402" s="893"/>
      <c r="AB402" s="893"/>
      <c r="AC402" s="893"/>
      <c r="AD402" s="893"/>
      <c r="AE402" s="893"/>
      <c r="AF402" s="893"/>
      <c r="AG402" s="893"/>
      <c r="AH402" s="893"/>
      <c r="AI402" s="893"/>
      <c r="AJ402" s="893"/>
      <c r="AK402" s="893"/>
      <c r="AL402" s="893"/>
      <c r="AM402" s="893"/>
      <c r="AN402" s="893"/>
      <c r="AO402" s="893"/>
      <c r="AP402" s="893"/>
      <c r="AQ402" s="893"/>
      <c r="AR402" s="893"/>
      <c r="AS402" s="893"/>
      <c r="AT402" s="893"/>
      <c r="AU402" s="893"/>
      <c r="AV402" s="893"/>
      <c r="AW402" s="893"/>
      <c r="AX402" s="893"/>
      <c r="AY402" s="893"/>
      <c r="AZ402" s="893"/>
      <c r="BA402" s="893"/>
      <c r="BB402" s="893"/>
      <c r="BC402" s="893"/>
      <c r="BD402" s="893"/>
      <c r="BE402" s="893"/>
      <c r="BF402" s="893"/>
      <c r="BG402" s="893"/>
      <c r="BH402" s="893"/>
      <c r="BI402" s="893"/>
      <c r="BJ402" s="893"/>
      <c r="BK402" s="893"/>
      <c r="BL402" s="893"/>
    </row>
    <row r="403" spans="4:64" s="892" customFormat="1" ht="11.1" customHeight="1">
      <c r="D403" s="4"/>
      <c r="E403" s="893"/>
      <c r="F403" s="893"/>
      <c r="G403" s="893"/>
      <c r="H403" s="893"/>
      <c r="I403" s="893"/>
      <c r="J403" s="893"/>
      <c r="K403" s="893"/>
      <c r="L403" s="893"/>
      <c r="M403" s="893"/>
      <c r="N403" s="893"/>
      <c r="O403" s="893"/>
      <c r="P403" s="893"/>
      <c r="Q403" s="893"/>
      <c r="R403" s="893"/>
      <c r="S403" s="893"/>
      <c r="T403" s="893"/>
      <c r="U403" s="893"/>
      <c r="V403" s="893"/>
      <c r="W403" s="893"/>
      <c r="X403" s="893"/>
      <c r="Y403" s="893"/>
      <c r="Z403" s="893"/>
      <c r="AA403" s="893"/>
      <c r="AB403" s="893"/>
      <c r="AC403" s="893"/>
      <c r="AD403" s="893"/>
      <c r="AE403" s="893"/>
      <c r="AF403" s="893"/>
      <c r="AG403" s="893"/>
      <c r="AH403" s="893"/>
      <c r="AI403" s="893"/>
      <c r="AJ403" s="893"/>
      <c r="AK403" s="893"/>
      <c r="AL403" s="893"/>
      <c r="AM403" s="893"/>
      <c r="AN403" s="893"/>
      <c r="AO403" s="893"/>
      <c r="AP403" s="893"/>
      <c r="AQ403" s="893"/>
      <c r="AR403" s="893"/>
      <c r="AS403" s="893"/>
      <c r="AT403" s="893"/>
      <c r="AU403" s="893"/>
      <c r="AV403" s="893"/>
      <c r="AW403" s="893"/>
      <c r="AX403" s="893"/>
      <c r="AY403" s="893"/>
      <c r="AZ403" s="893"/>
      <c r="BA403" s="893"/>
      <c r="BB403" s="893"/>
      <c r="BC403" s="893"/>
      <c r="BD403" s="893"/>
      <c r="BE403" s="893"/>
      <c r="BF403" s="893"/>
      <c r="BG403" s="893"/>
      <c r="BH403" s="893"/>
      <c r="BI403" s="893"/>
      <c r="BJ403" s="893"/>
      <c r="BK403" s="893"/>
      <c r="BL403" s="893"/>
    </row>
    <row r="404" spans="4:64" s="892" customFormat="1" ht="24" customHeight="1">
      <c r="D404" s="4"/>
      <c r="E404" s="893"/>
      <c r="F404" s="893"/>
      <c r="G404" s="893"/>
      <c r="H404" s="893"/>
      <c r="I404" s="893"/>
      <c r="J404" s="893"/>
      <c r="K404" s="893"/>
      <c r="L404" s="893"/>
      <c r="M404" s="893"/>
      <c r="N404" s="893"/>
      <c r="O404" s="893"/>
      <c r="P404" s="893"/>
      <c r="Q404" s="893"/>
      <c r="R404" s="893"/>
      <c r="S404" s="893"/>
      <c r="T404" s="893"/>
      <c r="U404" s="893"/>
      <c r="V404" s="893"/>
      <c r="W404" s="893"/>
      <c r="X404" s="893"/>
      <c r="Y404" s="893"/>
      <c r="Z404" s="893"/>
      <c r="AA404" s="893"/>
      <c r="AB404" s="893"/>
      <c r="AC404" s="893"/>
      <c r="AD404" s="893"/>
      <c r="AE404" s="893"/>
      <c r="AF404" s="893"/>
      <c r="AG404" s="893"/>
      <c r="AH404" s="893"/>
      <c r="AI404" s="893"/>
      <c r="AJ404" s="893"/>
      <c r="AK404" s="893"/>
      <c r="AL404" s="893"/>
      <c r="AM404" s="893"/>
      <c r="AN404" s="893"/>
      <c r="AO404" s="893"/>
      <c r="AP404" s="893"/>
      <c r="AQ404" s="893"/>
      <c r="AR404" s="893"/>
      <c r="AS404" s="893"/>
      <c r="AT404" s="893"/>
      <c r="AU404" s="893"/>
      <c r="AV404" s="893"/>
      <c r="AW404" s="893"/>
      <c r="AX404" s="893"/>
      <c r="AY404" s="893"/>
      <c r="AZ404" s="893"/>
      <c r="BA404" s="893"/>
      <c r="BB404" s="893"/>
      <c r="BC404" s="893"/>
      <c r="BD404" s="893"/>
      <c r="BE404" s="893"/>
      <c r="BF404" s="893"/>
      <c r="BG404" s="893"/>
      <c r="BH404" s="893"/>
      <c r="BI404" s="893"/>
      <c r="BJ404" s="893"/>
      <c r="BK404" s="893"/>
      <c r="BL404" s="893"/>
    </row>
    <row r="405" spans="4:64" s="892" customFormat="1" ht="11.1" customHeight="1">
      <c r="D405" s="4"/>
      <c r="E405" s="893"/>
      <c r="F405" s="893"/>
      <c r="G405" s="893"/>
      <c r="H405" s="893"/>
      <c r="I405" s="893"/>
      <c r="J405" s="893"/>
      <c r="K405" s="893"/>
      <c r="L405" s="893"/>
      <c r="M405" s="893"/>
      <c r="N405" s="893"/>
      <c r="O405" s="893"/>
      <c r="P405" s="893"/>
      <c r="Q405" s="893"/>
      <c r="R405" s="893"/>
      <c r="S405" s="893"/>
      <c r="T405" s="893"/>
      <c r="U405" s="893"/>
      <c r="V405" s="893"/>
      <c r="W405" s="893"/>
      <c r="X405" s="893"/>
      <c r="Y405" s="893"/>
      <c r="Z405" s="893"/>
      <c r="AA405" s="893"/>
      <c r="AB405" s="893"/>
      <c r="AC405" s="893"/>
      <c r="AD405" s="893"/>
      <c r="AE405" s="893"/>
      <c r="AF405" s="893"/>
      <c r="AG405" s="893"/>
      <c r="AH405" s="893"/>
      <c r="AI405" s="893"/>
      <c r="AJ405" s="893"/>
      <c r="AK405" s="893"/>
      <c r="AL405" s="893"/>
      <c r="AM405" s="893"/>
      <c r="AN405" s="893"/>
      <c r="AO405" s="893"/>
      <c r="AP405" s="893"/>
      <c r="AQ405" s="893"/>
      <c r="AR405" s="893"/>
      <c r="AS405" s="893"/>
      <c r="AT405" s="893"/>
      <c r="AU405" s="893"/>
      <c r="AV405" s="893"/>
      <c r="AW405" s="893"/>
      <c r="AX405" s="893"/>
      <c r="AY405" s="893"/>
      <c r="AZ405" s="893"/>
      <c r="BA405" s="893"/>
      <c r="BB405" s="893"/>
      <c r="BC405" s="893"/>
      <c r="BD405" s="893"/>
      <c r="BE405" s="893"/>
      <c r="BF405" s="893"/>
      <c r="BG405" s="893"/>
      <c r="BH405" s="893"/>
      <c r="BI405" s="893"/>
      <c r="BJ405" s="893"/>
      <c r="BK405" s="893"/>
      <c r="BL405" s="893"/>
    </row>
    <row r="406" spans="4:64" s="892" customFormat="1" ht="12.75" customHeight="1">
      <c r="D406" s="4"/>
      <c r="E406" s="893"/>
      <c r="F406" s="893"/>
      <c r="G406" s="893"/>
      <c r="H406" s="893"/>
      <c r="I406" s="893"/>
      <c r="J406" s="893"/>
      <c r="K406" s="893"/>
      <c r="L406" s="893"/>
      <c r="M406" s="893"/>
      <c r="N406" s="893"/>
      <c r="O406" s="893"/>
      <c r="P406" s="893"/>
      <c r="Q406" s="893"/>
      <c r="R406" s="893"/>
      <c r="S406" s="893"/>
      <c r="T406" s="893"/>
      <c r="U406" s="893"/>
      <c r="V406" s="893"/>
      <c r="W406" s="893"/>
      <c r="X406" s="893"/>
      <c r="Y406" s="893"/>
      <c r="Z406" s="893"/>
      <c r="AA406" s="893"/>
      <c r="AB406" s="893"/>
      <c r="AC406" s="893"/>
      <c r="AD406" s="893"/>
      <c r="AE406" s="893"/>
      <c r="AF406" s="893"/>
      <c r="AG406" s="893"/>
      <c r="AH406" s="893"/>
      <c r="AI406" s="893"/>
      <c r="AJ406" s="893"/>
      <c r="AK406" s="893"/>
      <c r="AL406" s="893"/>
      <c r="AM406" s="893"/>
      <c r="AN406" s="893"/>
      <c r="AO406" s="893"/>
      <c r="AP406" s="893"/>
      <c r="AQ406" s="893"/>
      <c r="AR406" s="893"/>
      <c r="AS406" s="893"/>
      <c r="AT406" s="893"/>
      <c r="AU406" s="893"/>
      <c r="AV406" s="893"/>
      <c r="AW406" s="893"/>
      <c r="AX406" s="893"/>
      <c r="AY406" s="893"/>
      <c r="AZ406" s="893"/>
      <c r="BA406" s="893"/>
      <c r="BB406" s="893"/>
      <c r="BC406" s="893"/>
      <c r="BD406" s="893"/>
      <c r="BE406" s="893"/>
      <c r="BF406" s="893"/>
      <c r="BG406" s="893"/>
      <c r="BH406" s="893"/>
      <c r="BI406" s="893"/>
      <c r="BJ406" s="893"/>
      <c r="BK406" s="893"/>
      <c r="BL406" s="893"/>
    </row>
    <row r="407" spans="4:64" s="892" customFormat="1" ht="11.1" customHeight="1">
      <c r="D407" s="4"/>
      <c r="E407" s="893"/>
      <c r="F407" s="893"/>
      <c r="G407" s="893"/>
      <c r="H407" s="893"/>
      <c r="I407" s="893"/>
      <c r="J407" s="893"/>
      <c r="K407" s="893"/>
      <c r="L407" s="893"/>
      <c r="M407" s="893"/>
      <c r="N407" s="893"/>
      <c r="O407" s="893"/>
      <c r="P407" s="893"/>
      <c r="Q407" s="893"/>
      <c r="R407" s="893"/>
      <c r="S407" s="893"/>
      <c r="T407" s="893"/>
      <c r="U407" s="893"/>
      <c r="V407" s="893"/>
      <c r="W407" s="893"/>
      <c r="X407" s="893"/>
      <c r="Y407" s="893"/>
      <c r="Z407" s="893"/>
      <c r="AA407" s="893"/>
      <c r="AB407" s="893"/>
      <c r="AC407" s="893"/>
      <c r="AD407" s="893"/>
      <c r="AE407" s="893"/>
      <c r="AF407" s="893"/>
      <c r="AG407" s="893"/>
      <c r="AH407" s="893"/>
      <c r="AI407" s="893"/>
      <c r="AJ407" s="893"/>
      <c r="AK407" s="893"/>
      <c r="AL407" s="893"/>
      <c r="AM407" s="893"/>
      <c r="AN407" s="893"/>
      <c r="AO407" s="893"/>
      <c r="AP407" s="893"/>
      <c r="AQ407" s="893"/>
      <c r="AR407" s="893"/>
      <c r="AS407" s="893"/>
      <c r="AT407" s="893"/>
      <c r="AU407" s="893"/>
      <c r="AV407" s="893"/>
      <c r="AW407" s="893"/>
      <c r="AX407" s="893"/>
      <c r="AY407" s="893"/>
      <c r="AZ407" s="893"/>
      <c r="BA407" s="893"/>
      <c r="BB407" s="893"/>
      <c r="BC407" s="893"/>
      <c r="BD407" s="893"/>
      <c r="BE407" s="893"/>
      <c r="BF407" s="893"/>
      <c r="BG407" s="893"/>
      <c r="BH407" s="893"/>
      <c r="BI407" s="893"/>
      <c r="BJ407" s="893"/>
      <c r="BK407" s="893"/>
      <c r="BL407" s="893"/>
    </row>
    <row r="408" spans="4:64" s="892" customFormat="1" ht="12.75" customHeight="1">
      <c r="D408" s="4"/>
      <c r="E408" s="893"/>
      <c r="F408" s="893"/>
      <c r="G408" s="893"/>
      <c r="H408" s="893"/>
      <c r="I408" s="893"/>
      <c r="J408" s="893"/>
      <c r="K408" s="893"/>
      <c r="L408" s="893"/>
      <c r="M408" s="893"/>
      <c r="N408" s="893"/>
      <c r="O408" s="893"/>
      <c r="P408" s="893"/>
      <c r="Q408" s="893"/>
      <c r="R408" s="893"/>
      <c r="S408" s="893"/>
      <c r="T408" s="893"/>
      <c r="U408" s="893"/>
      <c r="V408" s="893"/>
      <c r="W408" s="893"/>
      <c r="X408" s="893"/>
      <c r="Y408" s="893"/>
      <c r="Z408" s="893"/>
      <c r="AA408" s="893"/>
      <c r="AB408" s="893"/>
      <c r="AC408" s="893"/>
      <c r="AD408" s="893"/>
      <c r="AE408" s="893"/>
      <c r="AF408" s="893"/>
      <c r="AG408" s="893"/>
      <c r="AH408" s="893"/>
      <c r="AI408" s="893"/>
      <c r="AJ408" s="893"/>
      <c r="AK408" s="893"/>
      <c r="AL408" s="893"/>
      <c r="AM408" s="893"/>
      <c r="AN408" s="893"/>
      <c r="AO408" s="893"/>
      <c r="AP408" s="893"/>
      <c r="AQ408" s="893"/>
      <c r="AR408" s="893"/>
      <c r="AS408" s="893"/>
      <c r="AT408" s="893"/>
      <c r="AU408" s="893"/>
      <c r="AV408" s="893"/>
      <c r="AW408" s="893"/>
      <c r="AX408" s="893"/>
      <c r="AY408" s="893"/>
      <c r="AZ408" s="893"/>
      <c r="BA408" s="893"/>
      <c r="BB408" s="893"/>
      <c r="BC408" s="893"/>
      <c r="BD408" s="893"/>
      <c r="BE408" s="893"/>
      <c r="BF408" s="893"/>
      <c r="BG408" s="893"/>
      <c r="BH408" s="893"/>
      <c r="BI408" s="893"/>
      <c r="BJ408" s="893"/>
      <c r="BK408" s="893"/>
      <c r="BL408" s="893"/>
    </row>
    <row r="409" spans="4:64" s="892" customFormat="1" ht="12.75" customHeight="1">
      <c r="D409" s="4"/>
      <c r="E409" s="893"/>
      <c r="F409" s="893"/>
      <c r="G409" s="893"/>
      <c r="H409" s="893"/>
      <c r="I409" s="893"/>
      <c r="J409" s="893"/>
      <c r="K409" s="893"/>
      <c r="L409" s="893"/>
      <c r="M409" s="893"/>
      <c r="N409" s="893"/>
      <c r="O409" s="893"/>
      <c r="P409" s="893"/>
      <c r="Q409" s="893"/>
      <c r="R409" s="893"/>
      <c r="S409" s="893"/>
      <c r="T409" s="893"/>
      <c r="U409" s="893"/>
      <c r="V409" s="893"/>
      <c r="W409" s="893"/>
      <c r="X409" s="893"/>
      <c r="Y409" s="893"/>
      <c r="Z409" s="893"/>
      <c r="AA409" s="893"/>
      <c r="AB409" s="893"/>
      <c r="AC409" s="893"/>
      <c r="AD409" s="893"/>
      <c r="AE409" s="893"/>
      <c r="AF409" s="893"/>
      <c r="AG409" s="893"/>
      <c r="AH409" s="893"/>
      <c r="AI409" s="893"/>
      <c r="AJ409" s="893"/>
      <c r="AK409" s="893"/>
      <c r="AL409" s="893"/>
      <c r="AM409" s="893"/>
      <c r="AN409" s="893"/>
      <c r="AO409" s="893"/>
      <c r="AP409" s="893"/>
      <c r="AQ409" s="893"/>
      <c r="AR409" s="893"/>
      <c r="AS409" s="893"/>
      <c r="AT409" s="893"/>
      <c r="AU409" s="893"/>
      <c r="AV409" s="893"/>
      <c r="AW409" s="893"/>
      <c r="AX409" s="893"/>
      <c r="AY409" s="893"/>
      <c r="AZ409" s="893"/>
      <c r="BA409" s="893"/>
      <c r="BB409" s="893"/>
      <c r="BC409" s="893"/>
      <c r="BD409" s="893"/>
      <c r="BE409" s="893"/>
      <c r="BF409" s="893"/>
      <c r="BG409" s="893"/>
      <c r="BH409" s="893"/>
      <c r="BI409" s="893"/>
      <c r="BJ409" s="893"/>
      <c r="BK409" s="893"/>
      <c r="BL409" s="893"/>
    </row>
    <row r="410" spans="4:64" s="892" customFormat="1" ht="12.75" customHeight="1">
      <c r="D410" s="4"/>
      <c r="E410" s="893"/>
      <c r="F410" s="893"/>
      <c r="G410" s="893"/>
      <c r="H410" s="893"/>
      <c r="I410" s="893"/>
      <c r="J410" s="893"/>
      <c r="K410" s="893"/>
      <c r="L410" s="893"/>
      <c r="M410" s="893"/>
      <c r="N410" s="893"/>
      <c r="O410" s="893"/>
      <c r="P410" s="893"/>
      <c r="Q410" s="893"/>
      <c r="R410" s="893"/>
      <c r="S410" s="893"/>
      <c r="T410" s="893"/>
      <c r="U410" s="893"/>
      <c r="V410" s="893"/>
      <c r="W410" s="893"/>
      <c r="X410" s="893"/>
      <c r="Y410" s="893"/>
      <c r="Z410" s="893"/>
      <c r="AA410" s="893"/>
      <c r="AB410" s="893"/>
      <c r="AC410" s="893"/>
      <c r="AD410" s="893"/>
      <c r="AE410" s="893"/>
      <c r="AF410" s="893"/>
      <c r="AG410" s="893"/>
      <c r="AH410" s="893"/>
      <c r="AI410" s="893"/>
      <c r="AJ410" s="893"/>
      <c r="AK410" s="893"/>
      <c r="AL410" s="893"/>
      <c r="AM410" s="893"/>
      <c r="AN410" s="893"/>
      <c r="AO410" s="893"/>
      <c r="AP410" s="893"/>
      <c r="AQ410" s="893"/>
      <c r="AR410" s="893"/>
      <c r="AS410" s="893"/>
      <c r="AT410" s="893"/>
      <c r="AU410" s="893"/>
      <c r="AV410" s="893"/>
      <c r="AW410" s="893"/>
      <c r="AX410" s="893"/>
      <c r="AY410" s="893"/>
      <c r="AZ410" s="893"/>
      <c r="BA410" s="893"/>
      <c r="BB410" s="893"/>
      <c r="BC410" s="893"/>
      <c r="BD410" s="893"/>
      <c r="BE410" s="893"/>
      <c r="BF410" s="893"/>
      <c r="BG410" s="893"/>
      <c r="BH410" s="893"/>
      <c r="BI410" s="893"/>
      <c r="BJ410" s="893"/>
      <c r="BK410" s="893"/>
      <c r="BL410" s="893"/>
    </row>
    <row r="411" spans="4:64" s="892" customFormat="1" ht="12.75" customHeight="1">
      <c r="D411" s="4"/>
      <c r="E411" s="893"/>
      <c r="F411" s="893"/>
      <c r="G411" s="893"/>
      <c r="H411" s="893"/>
      <c r="I411" s="893"/>
      <c r="J411" s="893"/>
      <c r="K411" s="893"/>
      <c r="L411" s="893"/>
      <c r="M411" s="893"/>
      <c r="N411" s="893"/>
      <c r="O411" s="893"/>
      <c r="P411" s="893"/>
      <c r="Q411" s="893"/>
      <c r="R411" s="893"/>
      <c r="S411" s="893"/>
      <c r="T411" s="893"/>
      <c r="U411" s="893"/>
      <c r="V411" s="893"/>
      <c r="W411" s="893"/>
      <c r="X411" s="893"/>
      <c r="Y411" s="893"/>
      <c r="Z411" s="893"/>
      <c r="AA411" s="893"/>
      <c r="AB411" s="893"/>
      <c r="AC411" s="893"/>
      <c r="AD411" s="893"/>
      <c r="AE411" s="893"/>
      <c r="AF411" s="893"/>
      <c r="AG411" s="893"/>
      <c r="AH411" s="893"/>
      <c r="AI411" s="893"/>
      <c r="AJ411" s="893"/>
      <c r="AK411" s="893"/>
      <c r="AL411" s="893"/>
      <c r="AM411" s="893"/>
      <c r="AN411" s="893"/>
      <c r="AO411" s="893"/>
      <c r="AP411" s="893"/>
      <c r="AQ411" s="893"/>
      <c r="AR411" s="893"/>
      <c r="AS411" s="893"/>
      <c r="AT411" s="893"/>
      <c r="AU411" s="893"/>
      <c r="AV411" s="893"/>
      <c r="AW411" s="893"/>
      <c r="AX411" s="893"/>
      <c r="AY411" s="893"/>
      <c r="AZ411" s="893"/>
      <c r="BA411" s="893"/>
      <c r="BB411" s="893"/>
      <c r="BC411" s="893"/>
      <c r="BD411" s="893"/>
      <c r="BE411" s="893"/>
      <c r="BF411" s="893"/>
      <c r="BG411" s="893"/>
      <c r="BH411" s="893"/>
      <c r="BI411" s="893"/>
      <c r="BJ411" s="893"/>
      <c r="BK411" s="893"/>
      <c r="BL411" s="893"/>
    </row>
    <row r="412" spans="4:64" s="892" customFormat="1" ht="12.75" customHeight="1">
      <c r="D412" s="4"/>
      <c r="E412" s="893"/>
      <c r="F412" s="893"/>
      <c r="G412" s="893"/>
      <c r="H412" s="893"/>
      <c r="I412" s="893"/>
      <c r="J412" s="893"/>
      <c r="K412" s="893"/>
      <c r="L412" s="893"/>
      <c r="M412" s="893"/>
      <c r="N412" s="893"/>
      <c r="O412" s="893"/>
      <c r="P412" s="893"/>
      <c r="Q412" s="893"/>
      <c r="R412" s="893"/>
      <c r="S412" s="893"/>
      <c r="T412" s="893"/>
      <c r="U412" s="893"/>
      <c r="V412" s="893"/>
      <c r="W412" s="893"/>
      <c r="X412" s="893"/>
      <c r="Y412" s="893"/>
      <c r="Z412" s="893"/>
      <c r="AA412" s="893"/>
      <c r="AB412" s="893"/>
      <c r="AC412" s="893"/>
      <c r="AD412" s="893"/>
      <c r="AE412" s="893"/>
      <c r="AF412" s="893"/>
      <c r="AG412" s="893"/>
      <c r="AH412" s="893"/>
      <c r="AI412" s="893"/>
      <c r="AJ412" s="893"/>
      <c r="AK412" s="893"/>
      <c r="AL412" s="893"/>
      <c r="AM412" s="893"/>
      <c r="AN412" s="893"/>
      <c r="AO412" s="893"/>
      <c r="AP412" s="893"/>
      <c r="AQ412" s="893"/>
      <c r="AR412" s="893"/>
      <c r="AS412" s="893"/>
      <c r="AT412" s="893"/>
      <c r="AU412" s="893"/>
      <c r="AV412" s="893"/>
      <c r="AW412" s="893"/>
      <c r="AX412" s="893"/>
      <c r="AY412" s="893"/>
      <c r="AZ412" s="893"/>
      <c r="BA412" s="893"/>
      <c r="BB412" s="893"/>
      <c r="BC412" s="893"/>
      <c r="BD412" s="893"/>
      <c r="BE412" s="893"/>
      <c r="BF412" s="893"/>
      <c r="BG412" s="893"/>
      <c r="BH412" s="893"/>
      <c r="BI412" s="893"/>
      <c r="BJ412" s="893"/>
      <c r="BK412" s="893"/>
      <c r="BL412" s="893"/>
    </row>
    <row r="413" spans="4:64" s="892" customFormat="1" ht="11.1" customHeight="1">
      <c r="D413" s="4"/>
      <c r="E413" s="893"/>
      <c r="F413" s="893"/>
      <c r="G413" s="893"/>
      <c r="H413" s="893"/>
      <c r="I413" s="893"/>
      <c r="J413" s="893"/>
      <c r="K413" s="893"/>
      <c r="L413" s="893"/>
      <c r="M413" s="893"/>
      <c r="N413" s="893"/>
      <c r="O413" s="893"/>
      <c r="P413" s="893"/>
      <c r="Q413" s="893"/>
      <c r="R413" s="893"/>
      <c r="S413" s="893"/>
      <c r="T413" s="893"/>
      <c r="U413" s="893"/>
      <c r="V413" s="893"/>
      <c r="W413" s="893"/>
      <c r="X413" s="893"/>
      <c r="Y413" s="893"/>
      <c r="Z413" s="893"/>
      <c r="AA413" s="893"/>
      <c r="AB413" s="893"/>
      <c r="AC413" s="893"/>
      <c r="AD413" s="893"/>
      <c r="AE413" s="893"/>
      <c r="AF413" s="893"/>
      <c r="AG413" s="893"/>
      <c r="AH413" s="893"/>
      <c r="AI413" s="893"/>
      <c r="AJ413" s="893"/>
      <c r="AK413" s="893"/>
      <c r="AL413" s="893"/>
      <c r="AM413" s="893"/>
      <c r="AN413" s="893"/>
      <c r="AO413" s="893"/>
      <c r="AP413" s="893"/>
      <c r="AQ413" s="893"/>
      <c r="AR413" s="893"/>
      <c r="AS413" s="893"/>
      <c r="AT413" s="893"/>
      <c r="AU413" s="893"/>
      <c r="AV413" s="893"/>
      <c r="AW413" s="893"/>
      <c r="AX413" s="893"/>
      <c r="AY413" s="893"/>
      <c r="AZ413" s="893"/>
      <c r="BA413" s="893"/>
      <c r="BB413" s="893"/>
      <c r="BC413" s="893"/>
      <c r="BD413" s="893"/>
      <c r="BE413" s="893"/>
      <c r="BF413" s="893"/>
      <c r="BG413" s="893"/>
      <c r="BH413" s="893"/>
      <c r="BI413" s="893"/>
      <c r="BJ413" s="893"/>
      <c r="BK413" s="893"/>
      <c r="BL413" s="893"/>
    </row>
    <row r="414" spans="4:64" s="892" customFormat="1" ht="12.75" customHeight="1">
      <c r="D414" s="4"/>
      <c r="E414" s="893"/>
      <c r="F414" s="893"/>
      <c r="G414" s="893"/>
      <c r="H414" s="893"/>
      <c r="I414" s="893"/>
      <c r="J414" s="893"/>
      <c r="K414" s="893"/>
      <c r="L414" s="893"/>
      <c r="M414" s="893"/>
      <c r="N414" s="893"/>
      <c r="O414" s="893"/>
      <c r="P414" s="893"/>
      <c r="Q414" s="893"/>
      <c r="R414" s="893"/>
      <c r="S414" s="893"/>
      <c r="T414" s="893"/>
      <c r="U414" s="893"/>
      <c r="V414" s="893"/>
      <c r="W414" s="893"/>
      <c r="X414" s="893"/>
      <c r="Y414" s="893"/>
      <c r="Z414" s="893"/>
      <c r="AA414" s="893"/>
      <c r="AB414" s="893"/>
      <c r="AC414" s="893"/>
      <c r="AD414" s="893"/>
      <c r="AE414" s="893"/>
      <c r="AF414" s="893"/>
      <c r="AG414" s="893"/>
      <c r="AH414" s="893"/>
      <c r="AI414" s="893"/>
      <c r="AJ414" s="893"/>
      <c r="AK414" s="893"/>
      <c r="AL414" s="893"/>
      <c r="AM414" s="893"/>
      <c r="AN414" s="893"/>
      <c r="AO414" s="893"/>
      <c r="AP414" s="893"/>
      <c r="AQ414" s="893"/>
      <c r="AR414" s="893"/>
      <c r="AS414" s="893"/>
      <c r="AT414" s="893"/>
      <c r="AU414" s="893"/>
      <c r="AV414" s="893"/>
      <c r="AW414" s="893"/>
      <c r="AX414" s="893"/>
      <c r="AY414" s="893"/>
      <c r="AZ414" s="893"/>
      <c r="BA414" s="893"/>
      <c r="BB414" s="893"/>
      <c r="BC414" s="893"/>
      <c r="BD414" s="893"/>
      <c r="BE414" s="893"/>
      <c r="BF414" s="893"/>
      <c r="BG414" s="893"/>
      <c r="BH414" s="893"/>
      <c r="BI414" s="893"/>
      <c r="BJ414" s="893"/>
      <c r="BK414" s="893"/>
      <c r="BL414" s="893"/>
    </row>
    <row r="415" spans="4:64" s="892" customFormat="1" ht="12.75" customHeight="1">
      <c r="D415" s="4"/>
      <c r="E415" s="893"/>
      <c r="F415" s="893"/>
      <c r="G415" s="893"/>
      <c r="H415" s="893"/>
      <c r="I415" s="893"/>
      <c r="J415" s="893"/>
      <c r="K415" s="893"/>
      <c r="L415" s="893"/>
      <c r="M415" s="893"/>
      <c r="N415" s="893"/>
      <c r="O415" s="893"/>
      <c r="P415" s="893"/>
      <c r="Q415" s="893"/>
      <c r="R415" s="893"/>
      <c r="S415" s="893"/>
      <c r="T415" s="893"/>
      <c r="U415" s="893"/>
      <c r="V415" s="893"/>
      <c r="W415" s="893"/>
      <c r="X415" s="893"/>
      <c r="Y415" s="893"/>
      <c r="Z415" s="893"/>
      <c r="AA415" s="893"/>
      <c r="AB415" s="893"/>
      <c r="AC415" s="893"/>
      <c r="AD415" s="893"/>
      <c r="AE415" s="893"/>
      <c r="AF415" s="893"/>
      <c r="AG415" s="893"/>
      <c r="AH415" s="893"/>
      <c r="AI415" s="893"/>
      <c r="AJ415" s="893"/>
      <c r="AK415" s="893"/>
      <c r="AL415" s="893"/>
      <c r="AM415" s="893"/>
      <c r="AN415" s="893"/>
      <c r="AO415" s="893"/>
      <c r="AP415" s="893"/>
      <c r="AQ415" s="893"/>
      <c r="AR415" s="893"/>
      <c r="AS415" s="893"/>
      <c r="AT415" s="893"/>
      <c r="AU415" s="893"/>
      <c r="AV415" s="893"/>
      <c r="AW415" s="893"/>
      <c r="AX415" s="893"/>
      <c r="AY415" s="893"/>
      <c r="AZ415" s="893"/>
      <c r="BA415" s="893"/>
      <c r="BB415" s="893"/>
      <c r="BC415" s="893"/>
      <c r="BD415" s="893"/>
      <c r="BE415" s="893"/>
      <c r="BF415" s="893"/>
      <c r="BG415" s="893"/>
      <c r="BH415" s="893"/>
      <c r="BI415" s="893"/>
      <c r="BJ415" s="893"/>
      <c r="BK415" s="893"/>
      <c r="BL415" s="893"/>
    </row>
    <row r="416" spans="4:64" s="892" customFormat="1" ht="12.75" customHeight="1">
      <c r="D416" s="4"/>
      <c r="E416" s="893"/>
      <c r="F416" s="893"/>
      <c r="G416" s="893"/>
      <c r="H416" s="893"/>
      <c r="I416" s="893"/>
      <c r="J416" s="893"/>
      <c r="K416" s="893"/>
      <c r="L416" s="893"/>
      <c r="M416" s="893"/>
      <c r="N416" s="893"/>
      <c r="O416" s="893"/>
      <c r="P416" s="893"/>
      <c r="Q416" s="893"/>
      <c r="R416" s="893"/>
      <c r="S416" s="893"/>
      <c r="T416" s="893"/>
      <c r="U416" s="893"/>
      <c r="V416" s="893"/>
      <c r="W416" s="893"/>
      <c r="X416" s="893"/>
      <c r="Y416" s="893"/>
      <c r="Z416" s="893"/>
      <c r="AA416" s="893"/>
      <c r="AB416" s="893"/>
      <c r="AC416" s="893"/>
      <c r="AD416" s="893"/>
      <c r="AE416" s="893"/>
      <c r="AF416" s="893"/>
      <c r="AG416" s="893"/>
      <c r="AH416" s="893"/>
      <c r="AI416" s="893"/>
      <c r="AJ416" s="893"/>
      <c r="AK416" s="893"/>
      <c r="AL416" s="893"/>
      <c r="AM416" s="893"/>
      <c r="AN416" s="893"/>
      <c r="AO416" s="893"/>
      <c r="AP416" s="893"/>
      <c r="AQ416" s="893"/>
      <c r="AR416" s="893"/>
      <c r="AS416" s="893"/>
      <c r="AT416" s="893"/>
      <c r="AU416" s="893"/>
      <c r="AV416" s="893"/>
      <c r="AW416" s="893"/>
      <c r="AX416" s="893"/>
      <c r="AY416" s="893"/>
      <c r="AZ416" s="893"/>
      <c r="BA416" s="893"/>
      <c r="BB416" s="893"/>
      <c r="BC416" s="893"/>
      <c r="BD416" s="893"/>
      <c r="BE416" s="893"/>
      <c r="BF416" s="893"/>
      <c r="BG416" s="893"/>
      <c r="BH416" s="893"/>
      <c r="BI416" s="893"/>
      <c r="BJ416" s="893"/>
      <c r="BK416" s="893"/>
      <c r="BL416" s="893"/>
    </row>
    <row r="417" spans="4:64" s="892" customFormat="1" ht="12.75" customHeight="1">
      <c r="D417" s="4"/>
      <c r="E417" s="893"/>
      <c r="F417" s="893"/>
      <c r="G417" s="893"/>
      <c r="H417" s="893"/>
      <c r="I417" s="893"/>
      <c r="J417" s="893"/>
      <c r="K417" s="893"/>
      <c r="L417" s="893"/>
      <c r="M417" s="893"/>
      <c r="N417" s="893"/>
      <c r="O417" s="893"/>
      <c r="P417" s="893"/>
      <c r="Q417" s="893"/>
      <c r="R417" s="893"/>
      <c r="S417" s="893"/>
      <c r="T417" s="893"/>
      <c r="U417" s="893"/>
      <c r="V417" s="893"/>
      <c r="W417" s="893"/>
      <c r="X417" s="893"/>
      <c r="Y417" s="893"/>
      <c r="Z417" s="893"/>
      <c r="AA417" s="893"/>
      <c r="AB417" s="893"/>
      <c r="AC417" s="893"/>
      <c r="AD417" s="893"/>
      <c r="AE417" s="893"/>
      <c r="AF417" s="893"/>
      <c r="AG417" s="893"/>
      <c r="AH417" s="893"/>
      <c r="AI417" s="893"/>
      <c r="AJ417" s="893"/>
      <c r="AK417" s="893"/>
      <c r="AL417" s="893"/>
      <c r="AM417" s="893"/>
      <c r="AN417" s="893"/>
      <c r="AO417" s="893"/>
      <c r="AP417" s="893"/>
      <c r="AQ417" s="893"/>
      <c r="AR417" s="893"/>
      <c r="AS417" s="893"/>
      <c r="AT417" s="893"/>
      <c r="AU417" s="893"/>
      <c r="AV417" s="893"/>
      <c r="AW417" s="893"/>
      <c r="AX417" s="893"/>
      <c r="AY417" s="893"/>
      <c r="AZ417" s="893"/>
      <c r="BA417" s="893"/>
      <c r="BB417" s="893"/>
      <c r="BC417" s="893"/>
      <c r="BD417" s="893"/>
      <c r="BE417" s="893"/>
      <c r="BF417" s="893"/>
      <c r="BG417" s="893"/>
      <c r="BH417" s="893"/>
      <c r="BI417" s="893"/>
      <c r="BJ417" s="893"/>
      <c r="BK417" s="893"/>
      <c r="BL417" s="893"/>
    </row>
    <row r="418" spans="4:64" s="892" customFormat="1" ht="12.75" customHeight="1">
      <c r="D418" s="4"/>
      <c r="E418" s="893"/>
      <c r="F418" s="893"/>
      <c r="G418" s="893"/>
      <c r="H418" s="893"/>
      <c r="I418" s="893"/>
      <c r="J418" s="893"/>
      <c r="K418" s="893"/>
      <c r="L418" s="893"/>
      <c r="M418" s="893"/>
      <c r="N418" s="893"/>
      <c r="O418" s="893"/>
      <c r="P418" s="893"/>
      <c r="Q418" s="893"/>
      <c r="R418" s="893"/>
      <c r="S418" s="893"/>
      <c r="T418" s="893"/>
      <c r="U418" s="893"/>
      <c r="V418" s="893"/>
      <c r="W418" s="893"/>
      <c r="X418" s="893"/>
      <c r="Y418" s="893"/>
      <c r="Z418" s="893"/>
      <c r="AA418" s="893"/>
      <c r="AB418" s="893"/>
      <c r="AC418" s="893"/>
      <c r="AD418" s="893"/>
      <c r="AE418" s="893"/>
      <c r="AF418" s="893"/>
      <c r="AG418" s="893"/>
      <c r="AH418" s="893"/>
      <c r="AI418" s="893"/>
      <c r="AJ418" s="893"/>
      <c r="AK418" s="893"/>
      <c r="AL418" s="893"/>
      <c r="AM418" s="893"/>
      <c r="AN418" s="893"/>
      <c r="AO418" s="893"/>
      <c r="AP418" s="893"/>
      <c r="AQ418" s="893"/>
      <c r="AR418" s="893"/>
      <c r="AS418" s="893"/>
      <c r="AT418" s="893"/>
      <c r="AU418" s="893"/>
      <c r="AV418" s="893"/>
      <c r="AW418" s="893"/>
      <c r="AX418" s="893"/>
      <c r="AY418" s="893"/>
      <c r="AZ418" s="893"/>
      <c r="BA418" s="893"/>
      <c r="BB418" s="893"/>
      <c r="BC418" s="893"/>
      <c r="BD418" s="893"/>
      <c r="BE418" s="893"/>
      <c r="BF418" s="893"/>
      <c r="BG418" s="893"/>
      <c r="BH418" s="893"/>
      <c r="BI418" s="893"/>
      <c r="BJ418" s="893"/>
      <c r="BK418" s="893"/>
      <c r="BL418" s="893"/>
    </row>
    <row r="419" spans="4:64" s="892" customFormat="1" ht="11.1" customHeight="1">
      <c r="D419" s="4"/>
      <c r="E419" s="893"/>
      <c r="F419" s="893"/>
      <c r="G419" s="893"/>
      <c r="H419" s="893"/>
      <c r="I419" s="893"/>
      <c r="J419" s="893"/>
      <c r="K419" s="893"/>
      <c r="L419" s="893"/>
      <c r="M419" s="893"/>
      <c r="N419" s="893"/>
      <c r="O419" s="893"/>
      <c r="P419" s="893"/>
      <c r="Q419" s="893"/>
      <c r="R419" s="893"/>
      <c r="S419" s="893"/>
      <c r="T419" s="893"/>
      <c r="U419" s="893"/>
      <c r="V419" s="893"/>
      <c r="W419" s="893"/>
      <c r="X419" s="893"/>
      <c r="Y419" s="893"/>
      <c r="Z419" s="893"/>
      <c r="AA419" s="893"/>
      <c r="AB419" s="893"/>
      <c r="AC419" s="893"/>
      <c r="AD419" s="893"/>
      <c r="AE419" s="893"/>
      <c r="AF419" s="893"/>
      <c r="AG419" s="893"/>
      <c r="AH419" s="893"/>
      <c r="AI419" s="893"/>
      <c r="AJ419" s="893"/>
      <c r="AK419" s="893"/>
      <c r="AL419" s="893"/>
      <c r="AM419" s="893"/>
      <c r="AN419" s="893"/>
      <c r="AO419" s="893"/>
      <c r="AP419" s="893"/>
      <c r="AQ419" s="893"/>
      <c r="AR419" s="893"/>
      <c r="AS419" s="893"/>
      <c r="AT419" s="893"/>
      <c r="AU419" s="893"/>
      <c r="AV419" s="893"/>
      <c r="AW419" s="893"/>
      <c r="AX419" s="893"/>
      <c r="AY419" s="893"/>
      <c r="AZ419" s="893"/>
      <c r="BA419" s="893"/>
      <c r="BB419" s="893"/>
      <c r="BC419" s="893"/>
      <c r="BD419" s="893"/>
      <c r="BE419" s="893"/>
      <c r="BF419" s="893"/>
      <c r="BG419" s="893"/>
      <c r="BH419" s="893"/>
      <c r="BI419" s="893"/>
      <c r="BJ419" s="893"/>
      <c r="BK419" s="893"/>
      <c r="BL419" s="893"/>
    </row>
    <row r="420" spans="4:64" s="892" customFormat="1" ht="12.75" customHeight="1">
      <c r="D420" s="4"/>
      <c r="E420" s="893"/>
      <c r="F420" s="893"/>
      <c r="G420" s="893"/>
      <c r="H420" s="893"/>
      <c r="I420" s="893"/>
      <c r="J420" s="893"/>
      <c r="K420" s="893"/>
      <c r="L420" s="893"/>
      <c r="M420" s="893"/>
      <c r="N420" s="893"/>
      <c r="O420" s="893"/>
      <c r="P420" s="893"/>
      <c r="Q420" s="893"/>
      <c r="R420" s="893"/>
      <c r="S420" s="893"/>
      <c r="T420" s="893"/>
      <c r="U420" s="893"/>
      <c r="V420" s="893"/>
      <c r="W420" s="893"/>
      <c r="X420" s="893"/>
      <c r="Y420" s="893"/>
      <c r="Z420" s="893"/>
      <c r="AA420" s="893"/>
      <c r="AB420" s="893"/>
      <c r="AC420" s="893"/>
      <c r="AD420" s="893"/>
      <c r="AE420" s="893"/>
      <c r="AF420" s="893"/>
      <c r="AG420" s="893"/>
      <c r="AH420" s="893"/>
      <c r="AI420" s="893"/>
      <c r="AJ420" s="893"/>
      <c r="AK420" s="893"/>
      <c r="AL420" s="893"/>
      <c r="AM420" s="893"/>
      <c r="AN420" s="893"/>
      <c r="AO420" s="893"/>
      <c r="AP420" s="893"/>
      <c r="AQ420" s="893"/>
      <c r="AR420" s="893"/>
      <c r="AS420" s="893"/>
      <c r="AT420" s="893"/>
      <c r="AU420" s="893"/>
      <c r="AV420" s="893"/>
      <c r="AW420" s="893"/>
      <c r="AX420" s="893"/>
      <c r="AY420" s="893"/>
      <c r="AZ420" s="893"/>
      <c r="BA420" s="893"/>
      <c r="BB420" s="893"/>
      <c r="BC420" s="893"/>
      <c r="BD420" s="893"/>
      <c r="BE420" s="893"/>
      <c r="BF420" s="893"/>
      <c r="BG420" s="893"/>
      <c r="BH420" s="893"/>
      <c r="BI420" s="893"/>
      <c r="BJ420" s="893"/>
      <c r="BK420" s="893"/>
      <c r="BL420" s="893"/>
    </row>
    <row r="421" spans="4:64" s="892" customFormat="1" ht="12.75" customHeight="1">
      <c r="D421" s="4"/>
      <c r="E421" s="893"/>
      <c r="F421" s="893"/>
      <c r="G421" s="893"/>
      <c r="H421" s="893"/>
      <c r="I421" s="893"/>
      <c r="J421" s="893"/>
      <c r="K421" s="893"/>
      <c r="L421" s="893"/>
      <c r="M421" s="893"/>
      <c r="N421" s="893"/>
      <c r="O421" s="893"/>
      <c r="P421" s="893"/>
      <c r="Q421" s="893"/>
      <c r="R421" s="893"/>
      <c r="S421" s="893"/>
      <c r="T421" s="893"/>
      <c r="U421" s="893"/>
      <c r="V421" s="893"/>
      <c r="W421" s="893"/>
      <c r="X421" s="893"/>
      <c r="Y421" s="893"/>
      <c r="Z421" s="893"/>
      <c r="AA421" s="893"/>
      <c r="AB421" s="893"/>
      <c r="AC421" s="893"/>
      <c r="AD421" s="893"/>
      <c r="AE421" s="893"/>
      <c r="AF421" s="893"/>
      <c r="AG421" s="893"/>
      <c r="AH421" s="893"/>
      <c r="AI421" s="893"/>
      <c r="AJ421" s="893"/>
      <c r="AK421" s="893"/>
      <c r="AL421" s="893"/>
      <c r="AM421" s="893"/>
      <c r="AN421" s="893"/>
      <c r="AO421" s="893"/>
      <c r="AP421" s="893"/>
      <c r="AQ421" s="893"/>
      <c r="AR421" s="893"/>
      <c r="AS421" s="893"/>
      <c r="AT421" s="893"/>
      <c r="AU421" s="893"/>
      <c r="AV421" s="893"/>
      <c r="AW421" s="893"/>
      <c r="AX421" s="893"/>
      <c r="AY421" s="893"/>
      <c r="AZ421" s="893"/>
      <c r="BA421" s="893"/>
      <c r="BB421" s="893"/>
      <c r="BC421" s="893"/>
      <c r="BD421" s="893"/>
      <c r="BE421" s="893"/>
      <c r="BF421" s="893"/>
      <c r="BG421" s="893"/>
      <c r="BH421" s="893"/>
      <c r="BI421" s="893"/>
      <c r="BJ421" s="893"/>
      <c r="BK421" s="893"/>
      <c r="BL421" s="893"/>
    </row>
    <row r="422" spans="4:64" s="892" customFormat="1" ht="12.75" customHeight="1">
      <c r="D422" s="4"/>
      <c r="E422" s="893"/>
      <c r="F422" s="893"/>
      <c r="G422" s="893"/>
      <c r="H422" s="893"/>
      <c r="I422" s="893"/>
      <c r="J422" s="893"/>
      <c r="K422" s="893"/>
      <c r="L422" s="893"/>
      <c r="M422" s="893"/>
      <c r="N422" s="893"/>
      <c r="O422" s="893"/>
      <c r="P422" s="893"/>
      <c r="Q422" s="893"/>
      <c r="R422" s="893"/>
      <c r="S422" s="893"/>
      <c r="T422" s="893"/>
      <c r="U422" s="893"/>
      <c r="V422" s="893"/>
      <c r="W422" s="893"/>
      <c r="X422" s="893"/>
      <c r="Y422" s="893"/>
      <c r="Z422" s="893"/>
      <c r="AA422" s="893"/>
      <c r="AB422" s="893"/>
      <c r="AC422" s="893"/>
      <c r="AD422" s="893"/>
      <c r="AE422" s="893"/>
      <c r="AF422" s="893"/>
      <c r="AG422" s="893"/>
      <c r="AH422" s="893"/>
      <c r="AI422" s="893"/>
      <c r="AJ422" s="893"/>
      <c r="AK422" s="893"/>
      <c r="AL422" s="893"/>
      <c r="AM422" s="893"/>
      <c r="AN422" s="893"/>
      <c r="AO422" s="893"/>
      <c r="AP422" s="893"/>
      <c r="AQ422" s="893"/>
      <c r="AR422" s="893"/>
      <c r="AS422" s="893"/>
      <c r="AT422" s="893"/>
      <c r="AU422" s="893"/>
      <c r="AV422" s="893"/>
      <c r="AW422" s="893"/>
      <c r="AX422" s="893"/>
      <c r="AY422" s="893"/>
      <c r="AZ422" s="893"/>
      <c r="BA422" s="893"/>
      <c r="BB422" s="893"/>
      <c r="BC422" s="893"/>
      <c r="BD422" s="893"/>
      <c r="BE422" s="893"/>
      <c r="BF422" s="893"/>
      <c r="BG422" s="893"/>
      <c r="BH422" s="893"/>
      <c r="BI422" s="893"/>
      <c r="BJ422" s="893"/>
      <c r="BK422" s="893"/>
      <c r="BL422" s="893"/>
    </row>
    <row r="423" spans="4:64" s="892" customFormat="1" ht="12.75" customHeight="1">
      <c r="D423" s="4"/>
      <c r="E423" s="893"/>
      <c r="F423" s="893"/>
      <c r="G423" s="893"/>
      <c r="H423" s="893"/>
      <c r="I423" s="893"/>
      <c r="J423" s="893"/>
      <c r="K423" s="893"/>
      <c r="L423" s="893"/>
      <c r="M423" s="893"/>
      <c r="N423" s="893"/>
      <c r="O423" s="893"/>
      <c r="P423" s="893"/>
      <c r="Q423" s="893"/>
      <c r="R423" s="893"/>
      <c r="S423" s="893"/>
      <c r="T423" s="893"/>
      <c r="U423" s="893"/>
      <c r="V423" s="893"/>
      <c r="W423" s="893"/>
      <c r="X423" s="893"/>
      <c r="Y423" s="893"/>
      <c r="Z423" s="893"/>
      <c r="AA423" s="893"/>
      <c r="AB423" s="893"/>
      <c r="AC423" s="893"/>
      <c r="AD423" s="893"/>
      <c r="AE423" s="893"/>
      <c r="AF423" s="893"/>
      <c r="AG423" s="893"/>
      <c r="AH423" s="893"/>
      <c r="AI423" s="893"/>
      <c r="AJ423" s="893"/>
      <c r="AK423" s="893"/>
      <c r="AL423" s="893"/>
      <c r="AM423" s="893"/>
      <c r="AN423" s="893"/>
      <c r="AO423" s="893"/>
      <c r="AP423" s="893"/>
      <c r="AQ423" s="893"/>
      <c r="AR423" s="893"/>
      <c r="AS423" s="893"/>
      <c r="AT423" s="893"/>
      <c r="AU423" s="893"/>
      <c r="AV423" s="893"/>
      <c r="AW423" s="893"/>
      <c r="AX423" s="893"/>
      <c r="AY423" s="893"/>
      <c r="AZ423" s="893"/>
      <c r="BA423" s="893"/>
      <c r="BB423" s="893"/>
      <c r="BC423" s="893"/>
      <c r="BD423" s="893"/>
      <c r="BE423" s="893"/>
      <c r="BF423" s="893"/>
      <c r="BG423" s="893"/>
      <c r="BH423" s="893"/>
      <c r="BI423" s="893"/>
      <c r="BJ423" s="893"/>
      <c r="BK423" s="893"/>
      <c r="BL423" s="893"/>
    </row>
    <row r="424" spans="4:64" s="892" customFormat="1" ht="12.75" customHeight="1">
      <c r="D424" s="4"/>
      <c r="E424" s="893"/>
      <c r="F424" s="893"/>
      <c r="G424" s="893"/>
      <c r="H424" s="893"/>
      <c r="I424" s="893"/>
      <c r="J424" s="893"/>
      <c r="K424" s="893"/>
      <c r="L424" s="893"/>
      <c r="M424" s="893"/>
      <c r="N424" s="893"/>
      <c r="O424" s="893"/>
      <c r="P424" s="893"/>
      <c r="Q424" s="893"/>
      <c r="R424" s="893"/>
      <c r="S424" s="893"/>
      <c r="T424" s="893"/>
      <c r="U424" s="893"/>
      <c r="V424" s="893"/>
      <c r="W424" s="893"/>
      <c r="X424" s="893"/>
      <c r="Y424" s="893"/>
      <c r="Z424" s="893"/>
      <c r="AA424" s="893"/>
      <c r="AB424" s="893"/>
      <c r="AC424" s="893"/>
      <c r="AD424" s="893"/>
      <c r="AE424" s="893"/>
      <c r="AF424" s="893"/>
      <c r="AG424" s="893"/>
      <c r="AH424" s="893"/>
      <c r="AI424" s="893"/>
      <c r="AJ424" s="893"/>
      <c r="AK424" s="893"/>
      <c r="AL424" s="893"/>
      <c r="AM424" s="893"/>
      <c r="AN424" s="893"/>
      <c r="AO424" s="893"/>
      <c r="AP424" s="893"/>
      <c r="AQ424" s="893"/>
      <c r="AR424" s="893"/>
      <c r="AS424" s="893"/>
      <c r="AT424" s="893"/>
      <c r="AU424" s="893"/>
      <c r="AV424" s="893"/>
      <c r="AW424" s="893"/>
      <c r="AX424" s="893"/>
      <c r="AY424" s="893"/>
      <c r="AZ424" s="893"/>
      <c r="BA424" s="893"/>
      <c r="BB424" s="893"/>
      <c r="BC424" s="893"/>
      <c r="BD424" s="893"/>
      <c r="BE424" s="893"/>
      <c r="BF424" s="893"/>
      <c r="BG424" s="893"/>
      <c r="BH424" s="893"/>
      <c r="BI424" s="893"/>
      <c r="BJ424" s="893"/>
      <c r="BK424" s="893"/>
      <c r="BL424" s="893"/>
    </row>
    <row r="425" spans="4:64" s="892" customFormat="1" ht="11.1" customHeight="1">
      <c r="D425" s="4"/>
      <c r="E425" s="893"/>
      <c r="F425" s="893"/>
      <c r="G425" s="893"/>
      <c r="H425" s="893"/>
      <c r="I425" s="893"/>
      <c r="J425" s="893"/>
      <c r="K425" s="893"/>
      <c r="L425" s="893"/>
      <c r="M425" s="893"/>
      <c r="N425" s="893"/>
      <c r="O425" s="893"/>
      <c r="P425" s="893"/>
      <c r="Q425" s="893"/>
      <c r="R425" s="893"/>
      <c r="S425" s="893"/>
      <c r="T425" s="893"/>
      <c r="U425" s="893"/>
      <c r="V425" s="893"/>
      <c r="W425" s="893"/>
      <c r="X425" s="893"/>
      <c r="Y425" s="893"/>
      <c r="Z425" s="893"/>
      <c r="AA425" s="893"/>
      <c r="AB425" s="893"/>
      <c r="AC425" s="893"/>
      <c r="AD425" s="893"/>
      <c r="AE425" s="893"/>
      <c r="AF425" s="893"/>
      <c r="AG425" s="893"/>
      <c r="AH425" s="893"/>
      <c r="AI425" s="893"/>
      <c r="AJ425" s="893"/>
      <c r="AK425" s="893"/>
      <c r="AL425" s="893"/>
      <c r="AM425" s="893"/>
      <c r="AN425" s="893"/>
      <c r="AO425" s="893"/>
      <c r="AP425" s="893"/>
      <c r="AQ425" s="893"/>
      <c r="AR425" s="893"/>
      <c r="AS425" s="893"/>
      <c r="AT425" s="893"/>
      <c r="AU425" s="893"/>
      <c r="AV425" s="893"/>
      <c r="AW425" s="893"/>
      <c r="AX425" s="893"/>
      <c r="AY425" s="893"/>
      <c r="AZ425" s="893"/>
      <c r="BA425" s="893"/>
      <c r="BB425" s="893"/>
      <c r="BC425" s="893"/>
      <c r="BD425" s="893"/>
      <c r="BE425" s="893"/>
      <c r="BF425" s="893"/>
      <c r="BG425" s="893"/>
      <c r="BH425" s="893"/>
      <c r="BI425" s="893"/>
      <c r="BJ425" s="893"/>
      <c r="BK425" s="893"/>
      <c r="BL425" s="893"/>
    </row>
    <row r="426" spans="4:64" s="892" customFormat="1" ht="12.75" customHeight="1">
      <c r="D426" s="4"/>
      <c r="E426" s="893"/>
      <c r="F426" s="893"/>
      <c r="G426" s="893"/>
      <c r="H426" s="893"/>
      <c r="I426" s="893"/>
      <c r="J426" s="893"/>
      <c r="K426" s="893"/>
      <c r="L426" s="893"/>
      <c r="M426" s="893"/>
      <c r="N426" s="893"/>
      <c r="O426" s="893"/>
      <c r="P426" s="893"/>
      <c r="Q426" s="893"/>
      <c r="R426" s="893"/>
      <c r="S426" s="893"/>
      <c r="T426" s="893"/>
      <c r="U426" s="893"/>
      <c r="V426" s="893"/>
      <c r="W426" s="893"/>
      <c r="X426" s="893"/>
      <c r="Y426" s="893"/>
      <c r="Z426" s="893"/>
      <c r="AA426" s="893"/>
      <c r="AB426" s="893"/>
      <c r="AC426" s="893"/>
      <c r="AD426" s="893"/>
      <c r="AE426" s="893"/>
      <c r="AF426" s="893"/>
      <c r="AG426" s="893"/>
      <c r="AH426" s="893"/>
      <c r="AI426" s="893"/>
      <c r="AJ426" s="893"/>
      <c r="AK426" s="893"/>
      <c r="AL426" s="893"/>
      <c r="AM426" s="893"/>
      <c r="AN426" s="893"/>
      <c r="AO426" s="893"/>
      <c r="AP426" s="893"/>
      <c r="AQ426" s="893"/>
      <c r="AR426" s="893"/>
      <c r="AS426" s="893"/>
      <c r="AT426" s="893"/>
      <c r="AU426" s="893"/>
      <c r="AV426" s="893"/>
      <c r="AW426" s="893"/>
      <c r="AX426" s="893"/>
      <c r="AY426" s="893"/>
      <c r="AZ426" s="893"/>
      <c r="BA426" s="893"/>
      <c r="BB426" s="893"/>
      <c r="BC426" s="893"/>
      <c r="BD426" s="893"/>
      <c r="BE426" s="893"/>
      <c r="BF426" s="893"/>
      <c r="BG426" s="893"/>
      <c r="BH426" s="893"/>
      <c r="BI426" s="893"/>
      <c r="BJ426" s="893"/>
      <c r="BK426" s="893"/>
      <c r="BL426" s="893"/>
    </row>
    <row r="427" spans="4:64" s="892" customFormat="1" ht="12.75" customHeight="1">
      <c r="D427" s="4"/>
      <c r="E427" s="893"/>
      <c r="F427" s="893"/>
      <c r="G427" s="893"/>
      <c r="H427" s="893"/>
      <c r="I427" s="893"/>
      <c r="J427" s="893"/>
      <c r="K427" s="893"/>
      <c r="L427" s="893"/>
      <c r="M427" s="893"/>
      <c r="N427" s="893"/>
      <c r="O427" s="893"/>
      <c r="P427" s="893"/>
      <c r="Q427" s="893"/>
      <c r="R427" s="893"/>
      <c r="S427" s="893"/>
      <c r="T427" s="893"/>
      <c r="U427" s="893"/>
      <c r="V427" s="893"/>
      <c r="W427" s="893"/>
      <c r="X427" s="893"/>
      <c r="Y427" s="893"/>
      <c r="Z427" s="893"/>
      <c r="AA427" s="893"/>
      <c r="AB427" s="893"/>
      <c r="AC427" s="893"/>
      <c r="AD427" s="893"/>
      <c r="AE427" s="893"/>
      <c r="AF427" s="893"/>
      <c r="AG427" s="893"/>
      <c r="AH427" s="893"/>
      <c r="AI427" s="893"/>
      <c r="AJ427" s="893"/>
      <c r="AK427" s="893"/>
      <c r="AL427" s="893"/>
      <c r="AM427" s="893"/>
      <c r="AN427" s="893"/>
      <c r="AO427" s="893"/>
      <c r="AP427" s="893"/>
      <c r="AQ427" s="893"/>
      <c r="AR427" s="893"/>
      <c r="AS427" s="893"/>
      <c r="AT427" s="893"/>
      <c r="AU427" s="893"/>
      <c r="AV427" s="893"/>
      <c r="AW427" s="893"/>
      <c r="AX427" s="893"/>
      <c r="AY427" s="893"/>
      <c r="AZ427" s="893"/>
      <c r="BA427" s="893"/>
      <c r="BB427" s="893"/>
      <c r="BC427" s="893"/>
      <c r="BD427" s="893"/>
      <c r="BE427" s="893"/>
      <c r="BF427" s="893"/>
      <c r="BG427" s="893"/>
      <c r="BH427" s="893"/>
      <c r="BI427" s="893"/>
      <c r="BJ427" s="893"/>
      <c r="BK427" s="893"/>
      <c r="BL427" s="893"/>
    </row>
    <row r="428" spans="4:64" s="892" customFormat="1" ht="12.75" customHeight="1">
      <c r="D428" s="4"/>
      <c r="E428" s="893"/>
      <c r="F428" s="893"/>
      <c r="G428" s="893"/>
      <c r="H428" s="893"/>
      <c r="I428" s="893"/>
      <c r="J428" s="893"/>
      <c r="K428" s="893"/>
      <c r="L428" s="893"/>
      <c r="M428" s="893"/>
      <c r="N428" s="893"/>
      <c r="O428" s="893"/>
      <c r="P428" s="893"/>
      <c r="Q428" s="893"/>
      <c r="R428" s="893"/>
      <c r="S428" s="893"/>
      <c r="T428" s="893"/>
      <c r="U428" s="893"/>
      <c r="V428" s="893"/>
      <c r="W428" s="893"/>
      <c r="X428" s="893"/>
      <c r="Y428" s="893"/>
      <c r="Z428" s="893"/>
      <c r="AA428" s="893"/>
      <c r="AB428" s="893"/>
      <c r="AC428" s="893"/>
      <c r="AD428" s="893"/>
      <c r="AE428" s="893"/>
      <c r="AF428" s="893"/>
      <c r="AG428" s="893"/>
      <c r="AH428" s="893"/>
      <c r="AI428" s="893"/>
      <c r="AJ428" s="893"/>
      <c r="AK428" s="893"/>
      <c r="AL428" s="893"/>
      <c r="AM428" s="893"/>
      <c r="AN428" s="893"/>
      <c r="AO428" s="893"/>
      <c r="AP428" s="893"/>
      <c r="AQ428" s="893"/>
      <c r="AR428" s="893"/>
      <c r="AS428" s="893"/>
      <c r="AT428" s="893"/>
      <c r="AU428" s="893"/>
      <c r="AV428" s="893"/>
      <c r="AW428" s="893"/>
      <c r="AX428" s="893"/>
      <c r="AY428" s="893"/>
      <c r="AZ428" s="893"/>
      <c r="BA428" s="893"/>
      <c r="BB428" s="893"/>
      <c r="BC428" s="893"/>
      <c r="BD428" s="893"/>
      <c r="BE428" s="893"/>
      <c r="BF428" s="893"/>
      <c r="BG428" s="893"/>
      <c r="BH428" s="893"/>
      <c r="BI428" s="893"/>
      <c r="BJ428" s="893"/>
      <c r="BK428" s="893"/>
      <c r="BL428" s="893"/>
    </row>
    <row r="429" spans="4:64" s="892" customFormat="1" ht="12.75" customHeight="1">
      <c r="D429" s="4"/>
      <c r="E429" s="893"/>
      <c r="F429" s="893"/>
      <c r="G429" s="893"/>
      <c r="H429" s="893"/>
      <c r="I429" s="893"/>
      <c r="J429" s="893"/>
      <c r="K429" s="893"/>
      <c r="L429" s="893"/>
      <c r="M429" s="893"/>
      <c r="N429" s="893"/>
      <c r="O429" s="893"/>
      <c r="P429" s="893"/>
      <c r="Q429" s="893"/>
      <c r="R429" s="893"/>
      <c r="S429" s="893"/>
      <c r="T429" s="893"/>
      <c r="U429" s="893"/>
      <c r="V429" s="893"/>
      <c r="W429" s="893"/>
      <c r="X429" s="893"/>
      <c r="Y429" s="893"/>
      <c r="Z429" s="893"/>
      <c r="AA429" s="893"/>
      <c r="AB429" s="893"/>
      <c r="AC429" s="893"/>
      <c r="AD429" s="893"/>
      <c r="AE429" s="893"/>
      <c r="AF429" s="893"/>
      <c r="AG429" s="893"/>
      <c r="AH429" s="893"/>
      <c r="AI429" s="893"/>
      <c r="AJ429" s="893"/>
      <c r="AK429" s="893"/>
      <c r="AL429" s="893"/>
      <c r="AM429" s="893"/>
      <c r="AN429" s="893"/>
      <c r="AO429" s="893"/>
      <c r="AP429" s="893"/>
      <c r="AQ429" s="893"/>
      <c r="AR429" s="893"/>
      <c r="AS429" s="893"/>
      <c r="AT429" s="893"/>
      <c r="AU429" s="893"/>
      <c r="AV429" s="893"/>
      <c r="AW429" s="893"/>
      <c r="AX429" s="893"/>
      <c r="AY429" s="893"/>
      <c r="AZ429" s="893"/>
      <c r="BA429" s="893"/>
      <c r="BB429" s="893"/>
      <c r="BC429" s="893"/>
      <c r="BD429" s="893"/>
      <c r="BE429" s="893"/>
      <c r="BF429" s="893"/>
      <c r="BG429" s="893"/>
      <c r="BH429" s="893"/>
      <c r="BI429" s="893"/>
      <c r="BJ429" s="893"/>
      <c r="BK429" s="893"/>
      <c r="BL429" s="893"/>
    </row>
    <row r="430" spans="4:64" s="892" customFormat="1" ht="11.1" customHeight="1">
      <c r="D430" s="4"/>
      <c r="E430" s="893"/>
      <c r="F430" s="893"/>
      <c r="G430" s="893"/>
      <c r="H430" s="893"/>
      <c r="I430" s="893"/>
      <c r="J430" s="893"/>
      <c r="K430" s="893"/>
      <c r="L430" s="893"/>
      <c r="M430" s="893"/>
      <c r="N430" s="893"/>
      <c r="O430" s="893"/>
      <c r="P430" s="893"/>
      <c r="Q430" s="893"/>
      <c r="R430" s="893"/>
      <c r="S430" s="893"/>
      <c r="T430" s="893"/>
      <c r="U430" s="893"/>
      <c r="V430" s="893"/>
      <c r="W430" s="893"/>
      <c r="X430" s="893"/>
      <c r="Y430" s="893"/>
      <c r="Z430" s="893"/>
      <c r="AA430" s="893"/>
      <c r="AB430" s="893"/>
      <c r="AC430" s="893"/>
      <c r="AD430" s="893"/>
      <c r="AE430" s="893"/>
      <c r="AF430" s="893"/>
      <c r="AG430" s="893"/>
      <c r="AH430" s="893"/>
      <c r="AI430" s="893"/>
      <c r="AJ430" s="893"/>
      <c r="AK430" s="893"/>
      <c r="AL430" s="893"/>
      <c r="AM430" s="893"/>
      <c r="AN430" s="893"/>
      <c r="AO430" s="893"/>
      <c r="AP430" s="893"/>
      <c r="AQ430" s="893"/>
      <c r="AR430" s="893"/>
      <c r="AS430" s="893"/>
      <c r="AT430" s="893"/>
      <c r="AU430" s="893"/>
      <c r="AV430" s="893"/>
      <c r="AW430" s="893"/>
      <c r="AX430" s="893"/>
      <c r="AY430" s="893"/>
      <c r="AZ430" s="893"/>
      <c r="BA430" s="893"/>
      <c r="BB430" s="893"/>
      <c r="BC430" s="893"/>
      <c r="BD430" s="893"/>
      <c r="BE430" s="893"/>
      <c r="BF430" s="893"/>
      <c r="BG430" s="893"/>
      <c r="BH430" s="893"/>
      <c r="BI430" s="893"/>
      <c r="BJ430" s="893"/>
      <c r="BK430" s="893"/>
      <c r="BL430" s="893"/>
    </row>
    <row r="431" spans="4:64" s="892" customFormat="1" ht="13.5" customHeight="1">
      <c r="D431" s="4"/>
      <c r="E431" s="893"/>
      <c r="F431" s="893"/>
      <c r="G431" s="893"/>
      <c r="H431" s="893"/>
      <c r="I431" s="893"/>
      <c r="J431" s="893"/>
      <c r="K431" s="893"/>
      <c r="L431" s="893"/>
      <c r="M431" s="893"/>
      <c r="N431" s="893"/>
      <c r="O431" s="893"/>
      <c r="P431" s="893"/>
      <c r="Q431" s="893"/>
      <c r="R431" s="893"/>
      <c r="S431" s="893"/>
      <c r="T431" s="893"/>
      <c r="U431" s="893"/>
      <c r="V431" s="893"/>
      <c r="W431" s="893"/>
      <c r="X431" s="893"/>
      <c r="Y431" s="893"/>
      <c r="Z431" s="893"/>
      <c r="AA431" s="893"/>
      <c r="AB431" s="893"/>
      <c r="AC431" s="893"/>
      <c r="AD431" s="893"/>
      <c r="AE431" s="893"/>
      <c r="AF431" s="893"/>
      <c r="AG431" s="893"/>
      <c r="AH431" s="893"/>
      <c r="AI431" s="893"/>
      <c r="AJ431" s="893"/>
      <c r="AK431" s="893"/>
      <c r="AL431" s="893"/>
      <c r="AM431" s="893"/>
      <c r="AN431" s="893"/>
      <c r="AO431" s="893"/>
      <c r="AP431" s="893"/>
      <c r="AQ431" s="893"/>
      <c r="AR431" s="893"/>
      <c r="AS431" s="893"/>
      <c r="AT431" s="893"/>
      <c r="AU431" s="893"/>
      <c r="AV431" s="893"/>
      <c r="AW431" s="893"/>
      <c r="AX431" s="893"/>
      <c r="AY431" s="893"/>
      <c r="AZ431" s="893"/>
      <c r="BA431" s="893"/>
      <c r="BB431" s="893"/>
      <c r="BC431" s="893"/>
      <c r="BD431" s="893"/>
      <c r="BE431" s="893"/>
      <c r="BF431" s="893"/>
      <c r="BG431" s="893"/>
      <c r="BH431" s="893"/>
      <c r="BI431" s="893"/>
      <c r="BJ431" s="893"/>
      <c r="BK431" s="893"/>
      <c r="BL431" s="893"/>
    </row>
    <row r="432" spans="4:64" s="892" customFormat="1" ht="12.75" customHeight="1">
      <c r="D432" s="4"/>
      <c r="E432" s="893"/>
      <c r="F432" s="893"/>
      <c r="G432" s="893"/>
      <c r="H432" s="893"/>
      <c r="I432" s="893"/>
      <c r="J432" s="893"/>
      <c r="K432" s="893"/>
      <c r="L432" s="893"/>
      <c r="M432" s="893"/>
      <c r="N432" s="893"/>
      <c r="O432" s="893"/>
      <c r="P432" s="893"/>
      <c r="Q432" s="893"/>
      <c r="R432" s="893"/>
      <c r="S432" s="893"/>
      <c r="T432" s="893"/>
      <c r="U432" s="893"/>
      <c r="V432" s="893"/>
      <c r="W432" s="893"/>
      <c r="X432" s="893"/>
      <c r="Y432" s="893"/>
      <c r="Z432" s="893"/>
      <c r="AA432" s="893"/>
      <c r="AB432" s="893"/>
      <c r="AC432" s="893"/>
      <c r="AD432" s="893"/>
      <c r="AE432" s="893"/>
      <c r="AF432" s="893"/>
      <c r="AG432" s="893"/>
      <c r="AH432" s="893"/>
      <c r="AI432" s="893"/>
      <c r="AJ432" s="893"/>
      <c r="AK432" s="893"/>
      <c r="AL432" s="893"/>
      <c r="AM432" s="893"/>
      <c r="AN432" s="893"/>
      <c r="AO432" s="893"/>
      <c r="AP432" s="893"/>
      <c r="AQ432" s="893"/>
      <c r="AR432" s="893"/>
      <c r="AS432" s="893"/>
      <c r="AT432" s="893"/>
      <c r="AU432" s="893"/>
      <c r="AV432" s="893"/>
      <c r="AW432" s="893"/>
      <c r="AX432" s="893"/>
      <c r="AY432" s="893"/>
      <c r="AZ432" s="893"/>
      <c r="BA432" s="893"/>
      <c r="BB432" s="893"/>
      <c r="BC432" s="893"/>
      <c r="BD432" s="893"/>
      <c r="BE432" s="893"/>
      <c r="BF432" s="893"/>
      <c r="BG432" s="893"/>
      <c r="BH432" s="893"/>
      <c r="BI432" s="893"/>
      <c r="BJ432" s="893"/>
      <c r="BK432" s="893"/>
      <c r="BL432" s="893"/>
    </row>
    <row r="433" spans="4:64" s="892" customFormat="1" ht="12.75" customHeight="1">
      <c r="D433" s="4"/>
      <c r="E433" s="893"/>
      <c r="F433" s="893"/>
      <c r="G433" s="893"/>
      <c r="H433" s="893"/>
      <c r="I433" s="893"/>
      <c r="J433" s="893"/>
      <c r="K433" s="893"/>
      <c r="L433" s="893"/>
      <c r="M433" s="893"/>
      <c r="N433" s="893"/>
      <c r="O433" s="893"/>
      <c r="P433" s="893"/>
      <c r="Q433" s="893"/>
      <c r="R433" s="893"/>
      <c r="S433" s="893"/>
      <c r="T433" s="893"/>
      <c r="U433" s="893"/>
      <c r="V433" s="893"/>
      <c r="W433" s="893"/>
      <c r="X433" s="893"/>
      <c r="Y433" s="893"/>
      <c r="Z433" s="893"/>
      <c r="AA433" s="893"/>
      <c r="AB433" s="893"/>
      <c r="AC433" s="893"/>
      <c r="AD433" s="893"/>
      <c r="AE433" s="893"/>
      <c r="AF433" s="893"/>
      <c r="AG433" s="893"/>
      <c r="AH433" s="893"/>
      <c r="AI433" s="893"/>
      <c r="AJ433" s="893"/>
      <c r="AK433" s="893"/>
      <c r="AL433" s="893"/>
      <c r="AM433" s="893"/>
      <c r="AN433" s="893"/>
      <c r="AO433" s="893"/>
      <c r="AP433" s="893"/>
      <c r="AQ433" s="893"/>
      <c r="AR433" s="893"/>
      <c r="AS433" s="893"/>
      <c r="AT433" s="893"/>
      <c r="AU433" s="893"/>
      <c r="AV433" s="893"/>
      <c r="AW433" s="893"/>
      <c r="AX433" s="893"/>
      <c r="AY433" s="893"/>
      <c r="AZ433" s="893"/>
      <c r="BA433" s="893"/>
      <c r="BB433" s="893"/>
      <c r="BC433" s="893"/>
      <c r="BD433" s="893"/>
      <c r="BE433" s="893"/>
      <c r="BF433" s="893"/>
      <c r="BG433" s="893"/>
      <c r="BH433" s="893"/>
      <c r="BI433" s="893"/>
      <c r="BJ433" s="893"/>
      <c r="BK433" s="893"/>
      <c r="BL433" s="893"/>
    </row>
    <row r="434" spans="4:64" s="892" customFormat="1" ht="12.75" customHeight="1">
      <c r="D434" s="4"/>
      <c r="E434" s="893"/>
      <c r="F434" s="893"/>
      <c r="G434" s="893"/>
      <c r="H434" s="893"/>
      <c r="I434" s="893"/>
      <c r="J434" s="893"/>
      <c r="K434" s="893"/>
      <c r="L434" s="893"/>
      <c r="M434" s="893"/>
      <c r="N434" s="893"/>
      <c r="O434" s="893"/>
      <c r="P434" s="893"/>
      <c r="Q434" s="893"/>
      <c r="R434" s="893"/>
      <c r="S434" s="893"/>
      <c r="T434" s="893"/>
      <c r="U434" s="893"/>
      <c r="V434" s="893"/>
      <c r="W434" s="893"/>
      <c r="X434" s="893"/>
      <c r="Y434" s="893"/>
      <c r="Z434" s="893"/>
      <c r="AA434" s="893"/>
      <c r="AB434" s="893"/>
      <c r="AC434" s="893"/>
      <c r="AD434" s="893"/>
      <c r="AE434" s="893"/>
      <c r="AF434" s="893"/>
      <c r="AG434" s="893"/>
      <c r="AH434" s="893"/>
      <c r="AI434" s="893"/>
      <c r="AJ434" s="893"/>
      <c r="AK434" s="893"/>
      <c r="AL434" s="893"/>
      <c r="AM434" s="893"/>
      <c r="AN434" s="893"/>
      <c r="AO434" s="893"/>
      <c r="AP434" s="893"/>
      <c r="AQ434" s="893"/>
      <c r="AR434" s="893"/>
      <c r="AS434" s="893"/>
      <c r="AT434" s="893"/>
      <c r="AU434" s="893"/>
      <c r="AV434" s="893"/>
      <c r="AW434" s="893"/>
      <c r="AX434" s="893"/>
      <c r="AY434" s="893"/>
      <c r="AZ434" s="893"/>
      <c r="BA434" s="893"/>
      <c r="BB434" s="893"/>
      <c r="BC434" s="893"/>
      <c r="BD434" s="893"/>
      <c r="BE434" s="893"/>
      <c r="BF434" s="893"/>
      <c r="BG434" s="893"/>
      <c r="BH434" s="893"/>
      <c r="BI434" s="893"/>
      <c r="BJ434" s="893"/>
      <c r="BK434" s="893"/>
      <c r="BL434" s="893"/>
    </row>
    <row r="435" spans="4:64" s="892" customFormat="1" ht="11.1" customHeight="1">
      <c r="D435" s="4"/>
      <c r="E435" s="893"/>
      <c r="F435" s="893"/>
      <c r="G435" s="893"/>
      <c r="H435" s="893"/>
      <c r="I435" s="893"/>
      <c r="J435" s="893"/>
      <c r="K435" s="893"/>
      <c r="L435" s="893"/>
      <c r="M435" s="893"/>
      <c r="N435" s="893"/>
      <c r="O435" s="893"/>
      <c r="P435" s="893"/>
      <c r="Q435" s="893"/>
      <c r="R435" s="893"/>
      <c r="S435" s="893"/>
      <c r="T435" s="893"/>
      <c r="U435" s="893"/>
      <c r="V435" s="893"/>
      <c r="W435" s="893"/>
      <c r="X435" s="893"/>
      <c r="Y435" s="893"/>
      <c r="Z435" s="893"/>
      <c r="AA435" s="893"/>
      <c r="AB435" s="893"/>
      <c r="AC435" s="893"/>
      <c r="AD435" s="893"/>
      <c r="AE435" s="893"/>
      <c r="AF435" s="893"/>
      <c r="AG435" s="893"/>
      <c r="AH435" s="893"/>
      <c r="AI435" s="893"/>
      <c r="AJ435" s="893"/>
      <c r="AK435" s="893"/>
      <c r="AL435" s="893"/>
      <c r="AM435" s="893"/>
      <c r="AN435" s="893"/>
      <c r="AO435" s="893"/>
      <c r="AP435" s="893"/>
      <c r="AQ435" s="893"/>
      <c r="AR435" s="893"/>
      <c r="AS435" s="893"/>
      <c r="AT435" s="893"/>
      <c r="AU435" s="893"/>
      <c r="AV435" s="893"/>
      <c r="AW435" s="893"/>
      <c r="AX435" s="893"/>
      <c r="AY435" s="893"/>
      <c r="AZ435" s="893"/>
      <c r="BA435" s="893"/>
      <c r="BB435" s="893"/>
      <c r="BC435" s="893"/>
      <c r="BD435" s="893"/>
      <c r="BE435" s="893"/>
      <c r="BF435" s="893"/>
      <c r="BG435" s="893"/>
      <c r="BH435" s="893"/>
      <c r="BI435" s="893"/>
      <c r="BJ435" s="893"/>
      <c r="BK435" s="893"/>
      <c r="BL435" s="893"/>
    </row>
    <row r="436" spans="4:64" s="892" customFormat="1" ht="24" customHeight="1">
      <c r="D436" s="4"/>
      <c r="E436" s="893"/>
      <c r="F436" s="893"/>
      <c r="G436" s="893"/>
      <c r="H436" s="893"/>
      <c r="I436" s="893"/>
      <c r="J436" s="893"/>
      <c r="K436" s="893"/>
      <c r="L436" s="893"/>
      <c r="M436" s="893"/>
      <c r="N436" s="893"/>
      <c r="O436" s="893"/>
      <c r="P436" s="893"/>
      <c r="Q436" s="893"/>
      <c r="R436" s="893"/>
      <c r="S436" s="893"/>
      <c r="T436" s="893"/>
      <c r="U436" s="893"/>
      <c r="V436" s="893"/>
      <c r="W436" s="893"/>
      <c r="X436" s="893"/>
      <c r="Y436" s="893"/>
      <c r="Z436" s="893"/>
      <c r="AA436" s="893"/>
      <c r="AB436" s="893"/>
      <c r="AC436" s="893"/>
      <c r="AD436" s="893"/>
      <c r="AE436" s="893"/>
      <c r="AF436" s="893"/>
      <c r="AG436" s="893"/>
      <c r="AH436" s="893"/>
      <c r="AI436" s="893"/>
      <c r="AJ436" s="893"/>
      <c r="AK436" s="893"/>
      <c r="AL436" s="893"/>
      <c r="AM436" s="893"/>
      <c r="AN436" s="893"/>
      <c r="AO436" s="893"/>
      <c r="AP436" s="893"/>
      <c r="AQ436" s="893"/>
      <c r="AR436" s="893"/>
      <c r="AS436" s="893"/>
      <c r="AT436" s="893"/>
      <c r="AU436" s="893"/>
      <c r="AV436" s="893"/>
      <c r="AW436" s="893"/>
      <c r="AX436" s="893"/>
      <c r="AY436" s="893"/>
      <c r="AZ436" s="893"/>
      <c r="BA436" s="893"/>
      <c r="BB436" s="893"/>
      <c r="BC436" s="893"/>
      <c r="BD436" s="893"/>
      <c r="BE436" s="893"/>
      <c r="BF436" s="893"/>
      <c r="BG436" s="893"/>
      <c r="BH436" s="893"/>
      <c r="BI436" s="893"/>
      <c r="BJ436" s="893"/>
      <c r="BK436" s="893"/>
      <c r="BL436" s="893"/>
    </row>
    <row r="437" spans="4:64" s="892" customFormat="1" ht="11.1" customHeight="1">
      <c r="D437" s="4"/>
      <c r="E437" s="893"/>
      <c r="F437" s="893"/>
      <c r="G437" s="893"/>
      <c r="H437" s="893"/>
      <c r="I437" s="893"/>
      <c r="J437" s="893"/>
      <c r="K437" s="893"/>
      <c r="L437" s="893"/>
      <c r="M437" s="893"/>
      <c r="N437" s="893"/>
      <c r="O437" s="893"/>
      <c r="P437" s="893"/>
      <c r="Q437" s="893"/>
      <c r="R437" s="893"/>
      <c r="S437" s="893"/>
      <c r="T437" s="893"/>
      <c r="U437" s="893"/>
      <c r="V437" s="893"/>
      <c r="W437" s="893"/>
      <c r="X437" s="893"/>
      <c r="Y437" s="893"/>
      <c r="Z437" s="893"/>
      <c r="AA437" s="893"/>
      <c r="AB437" s="893"/>
      <c r="AC437" s="893"/>
      <c r="AD437" s="893"/>
      <c r="AE437" s="893"/>
      <c r="AF437" s="893"/>
      <c r="AG437" s="893"/>
      <c r="AH437" s="893"/>
      <c r="AI437" s="893"/>
      <c r="AJ437" s="893"/>
      <c r="AK437" s="893"/>
      <c r="AL437" s="893"/>
      <c r="AM437" s="893"/>
      <c r="AN437" s="893"/>
      <c r="AO437" s="893"/>
      <c r="AP437" s="893"/>
      <c r="AQ437" s="893"/>
      <c r="AR437" s="893"/>
      <c r="AS437" s="893"/>
      <c r="AT437" s="893"/>
      <c r="AU437" s="893"/>
      <c r="AV437" s="893"/>
      <c r="AW437" s="893"/>
      <c r="AX437" s="893"/>
      <c r="AY437" s="893"/>
      <c r="AZ437" s="893"/>
      <c r="BA437" s="893"/>
      <c r="BB437" s="893"/>
      <c r="BC437" s="893"/>
      <c r="BD437" s="893"/>
      <c r="BE437" s="893"/>
      <c r="BF437" s="893"/>
      <c r="BG437" s="893"/>
      <c r="BH437" s="893"/>
      <c r="BI437" s="893"/>
      <c r="BJ437" s="893"/>
      <c r="BK437" s="893"/>
      <c r="BL437" s="893"/>
    </row>
    <row r="438" spans="4:64" s="892" customFormat="1" ht="12.75" customHeight="1">
      <c r="D438" s="4"/>
      <c r="E438" s="893"/>
      <c r="F438" s="893"/>
      <c r="G438" s="893"/>
      <c r="H438" s="893"/>
      <c r="I438" s="893"/>
      <c r="J438" s="893"/>
      <c r="K438" s="893"/>
      <c r="L438" s="893"/>
      <c r="M438" s="893"/>
      <c r="N438" s="893"/>
      <c r="O438" s="893"/>
      <c r="P438" s="893"/>
      <c r="Q438" s="893"/>
      <c r="R438" s="893"/>
      <c r="S438" s="893"/>
      <c r="T438" s="893"/>
      <c r="U438" s="893"/>
      <c r="V438" s="893"/>
      <c r="W438" s="893"/>
      <c r="X438" s="893"/>
      <c r="Y438" s="893"/>
      <c r="Z438" s="893"/>
      <c r="AA438" s="893"/>
      <c r="AB438" s="893"/>
      <c r="AC438" s="893"/>
      <c r="AD438" s="893"/>
      <c r="AE438" s="893"/>
      <c r="AF438" s="893"/>
      <c r="AG438" s="893"/>
      <c r="AH438" s="893"/>
      <c r="AI438" s="893"/>
      <c r="AJ438" s="893"/>
      <c r="AK438" s="893"/>
      <c r="AL438" s="893"/>
      <c r="AM438" s="893"/>
      <c r="AN438" s="893"/>
      <c r="AO438" s="893"/>
      <c r="AP438" s="893"/>
      <c r="AQ438" s="893"/>
      <c r="AR438" s="893"/>
      <c r="AS438" s="893"/>
      <c r="AT438" s="893"/>
      <c r="AU438" s="893"/>
      <c r="AV438" s="893"/>
      <c r="AW438" s="893"/>
      <c r="AX438" s="893"/>
      <c r="AY438" s="893"/>
      <c r="AZ438" s="893"/>
      <c r="BA438" s="893"/>
      <c r="BB438" s="893"/>
      <c r="BC438" s="893"/>
      <c r="BD438" s="893"/>
      <c r="BE438" s="893"/>
      <c r="BF438" s="893"/>
      <c r="BG438" s="893"/>
      <c r="BH438" s="893"/>
      <c r="BI438" s="893"/>
      <c r="BJ438" s="893"/>
      <c r="BK438" s="893"/>
      <c r="BL438" s="893"/>
    </row>
    <row r="439" spans="4:64" s="892" customFormat="1" ht="11.1" customHeight="1">
      <c r="D439" s="4"/>
      <c r="E439" s="893"/>
      <c r="F439" s="893"/>
      <c r="G439" s="893"/>
      <c r="H439" s="893"/>
      <c r="I439" s="893"/>
      <c r="J439" s="893"/>
      <c r="K439" s="893"/>
      <c r="L439" s="893"/>
      <c r="M439" s="893"/>
      <c r="N439" s="893"/>
      <c r="O439" s="893"/>
      <c r="P439" s="893"/>
      <c r="Q439" s="893"/>
      <c r="R439" s="893"/>
      <c r="S439" s="893"/>
      <c r="T439" s="893"/>
      <c r="U439" s="893"/>
      <c r="V439" s="893"/>
      <c r="W439" s="893"/>
      <c r="X439" s="893"/>
      <c r="Y439" s="893"/>
      <c r="Z439" s="893"/>
      <c r="AA439" s="893"/>
      <c r="AB439" s="893"/>
      <c r="AC439" s="893"/>
      <c r="AD439" s="893"/>
      <c r="AE439" s="893"/>
      <c r="AF439" s="893"/>
      <c r="AG439" s="893"/>
      <c r="AH439" s="893"/>
      <c r="AI439" s="893"/>
      <c r="AJ439" s="893"/>
      <c r="AK439" s="893"/>
      <c r="AL439" s="893"/>
      <c r="AM439" s="893"/>
      <c r="AN439" s="893"/>
      <c r="AO439" s="893"/>
      <c r="AP439" s="893"/>
      <c r="AQ439" s="893"/>
      <c r="AR439" s="893"/>
      <c r="AS439" s="893"/>
      <c r="AT439" s="893"/>
      <c r="AU439" s="893"/>
      <c r="AV439" s="893"/>
      <c r="AW439" s="893"/>
      <c r="AX439" s="893"/>
      <c r="AY439" s="893"/>
      <c r="AZ439" s="893"/>
      <c r="BA439" s="893"/>
      <c r="BB439" s="893"/>
      <c r="BC439" s="893"/>
      <c r="BD439" s="893"/>
      <c r="BE439" s="893"/>
      <c r="BF439" s="893"/>
      <c r="BG439" s="893"/>
      <c r="BH439" s="893"/>
      <c r="BI439" s="893"/>
      <c r="BJ439" s="893"/>
      <c r="BK439" s="893"/>
      <c r="BL439" s="893"/>
    </row>
    <row r="440" spans="4:64" s="892" customFormat="1" ht="12.75" customHeight="1">
      <c r="D440" s="4"/>
      <c r="E440" s="893"/>
      <c r="F440" s="893"/>
      <c r="G440" s="893"/>
      <c r="H440" s="893"/>
      <c r="I440" s="893"/>
      <c r="J440" s="893"/>
      <c r="K440" s="893"/>
      <c r="L440" s="893"/>
      <c r="M440" s="893"/>
      <c r="N440" s="893"/>
      <c r="O440" s="893"/>
      <c r="P440" s="893"/>
      <c r="Q440" s="893"/>
      <c r="R440" s="893"/>
      <c r="S440" s="893"/>
      <c r="T440" s="893"/>
      <c r="U440" s="893"/>
      <c r="V440" s="893"/>
      <c r="W440" s="893"/>
      <c r="X440" s="893"/>
      <c r="Y440" s="893"/>
      <c r="Z440" s="893"/>
      <c r="AA440" s="893"/>
      <c r="AB440" s="893"/>
      <c r="AC440" s="893"/>
      <c r="AD440" s="893"/>
      <c r="AE440" s="893"/>
      <c r="AF440" s="893"/>
      <c r="AG440" s="893"/>
      <c r="AH440" s="893"/>
      <c r="AI440" s="893"/>
      <c r="AJ440" s="893"/>
      <c r="AK440" s="893"/>
      <c r="AL440" s="893"/>
      <c r="AM440" s="893"/>
      <c r="AN440" s="893"/>
      <c r="AO440" s="893"/>
      <c r="AP440" s="893"/>
      <c r="AQ440" s="893"/>
      <c r="AR440" s="893"/>
      <c r="AS440" s="893"/>
      <c r="AT440" s="893"/>
      <c r="AU440" s="893"/>
      <c r="AV440" s="893"/>
      <c r="AW440" s="893"/>
      <c r="AX440" s="893"/>
      <c r="AY440" s="893"/>
      <c r="AZ440" s="893"/>
      <c r="BA440" s="893"/>
      <c r="BB440" s="893"/>
      <c r="BC440" s="893"/>
      <c r="BD440" s="893"/>
      <c r="BE440" s="893"/>
      <c r="BF440" s="893"/>
      <c r="BG440" s="893"/>
      <c r="BH440" s="893"/>
      <c r="BI440" s="893"/>
      <c r="BJ440" s="893"/>
      <c r="BK440" s="893"/>
      <c r="BL440" s="893"/>
    </row>
    <row r="441" spans="4:64" s="892" customFormat="1" ht="12.75" customHeight="1">
      <c r="D441" s="4"/>
      <c r="E441" s="893"/>
      <c r="F441" s="893"/>
      <c r="G441" s="893"/>
      <c r="H441" s="893"/>
      <c r="I441" s="893"/>
      <c r="J441" s="893"/>
      <c r="K441" s="893"/>
      <c r="L441" s="893"/>
      <c r="M441" s="893"/>
      <c r="N441" s="893"/>
      <c r="O441" s="893"/>
      <c r="P441" s="893"/>
      <c r="Q441" s="893"/>
      <c r="R441" s="893"/>
      <c r="S441" s="893"/>
      <c r="T441" s="893"/>
      <c r="U441" s="893"/>
      <c r="V441" s="893"/>
      <c r="W441" s="893"/>
      <c r="X441" s="893"/>
      <c r="Y441" s="893"/>
      <c r="Z441" s="893"/>
      <c r="AA441" s="893"/>
      <c r="AB441" s="893"/>
      <c r="AC441" s="893"/>
      <c r="AD441" s="893"/>
      <c r="AE441" s="893"/>
      <c r="AF441" s="893"/>
      <c r="AG441" s="893"/>
      <c r="AH441" s="893"/>
      <c r="AI441" s="893"/>
      <c r="AJ441" s="893"/>
      <c r="AK441" s="893"/>
      <c r="AL441" s="893"/>
      <c r="AM441" s="893"/>
      <c r="AN441" s="893"/>
      <c r="AO441" s="893"/>
      <c r="AP441" s="893"/>
      <c r="AQ441" s="893"/>
      <c r="AR441" s="893"/>
      <c r="AS441" s="893"/>
      <c r="AT441" s="893"/>
      <c r="AU441" s="893"/>
      <c r="AV441" s="893"/>
      <c r="AW441" s="893"/>
      <c r="AX441" s="893"/>
      <c r="AY441" s="893"/>
      <c r="AZ441" s="893"/>
      <c r="BA441" s="893"/>
      <c r="BB441" s="893"/>
      <c r="BC441" s="893"/>
      <c r="BD441" s="893"/>
      <c r="BE441" s="893"/>
      <c r="BF441" s="893"/>
      <c r="BG441" s="893"/>
      <c r="BH441" s="893"/>
      <c r="BI441" s="893"/>
      <c r="BJ441" s="893"/>
      <c r="BK441" s="893"/>
      <c r="BL441" s="893"/>
    </row>
    <row r="442" spans="4:64" s="892" customFormat="1" ht="12.75" customHeight="1">
      <c r="D442" s="4"/>
      <c r="E442" s="893"/>
      <c r="F442" s="893"/>
      <c r="G442" s="893"/>
      <c r="H442" s="893"/>
      <c r="I442" s="893"/>
      <c r="J442" s="893"/>
      <c r="K442" s="893"/>
      <c r="L442" s="893"/>
      <c r="M442" s="893"/>
      <c r="N442" s="893"/>
      <c r="O442" s="893"/>
      <c r="P442" s="893"/>
      <c r="Q442" s="893"/>
      <c r="R442" s="893"/>
      <c r="S442" s="893"/>
      <c r="T442" s="893"/>
      <c r="U442" s="893"/>
      <c r="V442" s="893"/>
      <c r="W442" s="893"/>
      <c r="X442" s="893"/>
      <c r="Y442" s="893"/>
      <c r="Z442" s="893"/>
      <c r="AA442" s="893"/>
      <c r="AB442" s="893"/>
      <c r="AC442" s="893"/>
      <c r="AD442" s="893"/>
      <c r="AE442" s="893"/>
      <c r="AF442" s="893"/>
      <c r="AG442" s="893"/>
      <c r="AH442" s="893"/>
      <c r="AI442" s="893"/>
      <c r="AJ442" s="893"/>
      <c r="AK442" s="893"/>
      <c r="AL442" s="893"/>
      <c r="AM442" s="893"/>
      <c r="AN442" s="893"/>
      <c r="AO442" s="893"/>
      <c r="AP442" s="893"/>
      <c r="AQ442" s="893"/>
      <c r="AR442" s="893"/>
      <c r="AS442" s="893"/>
      <c r="AT442" s="893"/>
      <c r="AU442" s="893"/>
      <c r="AV442" s="893"/>
      <c r="AW442" s="893"/>
      <c r="AX442" s="893"/>
      <c r="AY442" s="893"/>
      <c r="AZ442" s="893"/>
      <c r="BA442" s="893"/>
      <c r="BB442" s="893"/>
      <c r="BC442" s="893"/>
      <c r="BD442" s="893"/>
      <c r="BE442" s="893"/>
      <c r="BF442" s="893"/>
      <c r="BG442" s="893"/>
      <c r="BH442" s="893"/>
      <c r="BI442" s="893"/>
      <c r="BJ442" s="893"/>
      <c r="BK442" s="893"/>
      <c r="BL442" s="893"/>
    </row>
    <row r="443" spans="4:64" s="892" customFormat="1" ht="12.75" customHeight="1">
      <c r="D443" s="4"/>
      <c r="E443" s="893"/>
      <c r="F443" s="893"/>
      <c r="G443" s="893"/>
      <c r="H443" s="893"/>
      <c r="I443" s="893"/>
      <c r="J443" s="893"/>
      <c r="K443" s="893"/>
      <c r="L443" s="893"/>
      <c r="M443" s="893"/>
      <c r="N443" s="893"/>
      <c r="O443" s="893"/>
      <c r="P443" s="893"/>
      <c r="Q443" s="893"/>
      <c r="R443" s="893"/>
      <c r="S443" s="893"/>
      <c r="T443" s="893"/>
      <c r="U443" s="893"/>
      <c r="V443" s="893"/>
      <c r="W443" s="893"/>
      <c r="X443" s="893"/>
      <c r="Y443" s="893"/>
      <c r="Z443" s="893"/>
      <c r="AA443" s="893"/>
      <c r="AB443" s="893"/>
      <c r="AC443" s="893"/>
      <c r="AD443" s="893"/>
      <c r="AE443" s="893"/>
      <c r="AF443" s="893"/>
      <c r="AG443" s="893"/>
      <c r="AH443" s="893"/>
      <c r="AI443" s="893"/>
      <c r="AJ443" s="893"/>
      <c r="AK443" s="893"/>
      <c r="AL443" s="893"/>
      <c r="AM443" s="893"/>
      <c r="AN443" s="893"/>
      <c r="AO443" s="893"/>
      <c r="AP443" s="893"/>
      <c r="AQ443" s="893"/>
      <c r="AR443" s="893"/>
      <c r="AS443" s="893"/>
      <c r="AT443" s="893"/>
      <c r="AU443" s="893"/>
      <c r="AV443" s="893"/>
      <c r="AW443" s="893"/>
      <c r="AX443" s="893"/>
      <c r="AY443" s="893"/>
      <c r="AZ443" s="893"/>
      <c r="BA443" s="893"/>
      <c r="BB443" s="893"/>
      <c r="BC443" s="893"/>
      <c r="BD443" s="893"/>
      <c r="BE443" s="893"/>
      <c r="BF443" s="893"/>
      <c r="BG443" s="893"/>
      <c r="BH443" s="893"/>
      <c r="BI443" s="893"/>
      <c r="BJ443" s="893"/>
      <c r="BK443" s="893"/>
      <c r="BL443" s="893"/>
    </row>
    <row r="444" spans="4:64" s="892" customFormat="1" ht="12.75" customHeight="1">
      <c r="D444" s="4"/>
      <c r="E444" s="893"/>
      <c r="F444" s="893"/>
      <c r="G444" s="893"/>
      <c r="H444" s="893"/>
      <c r="I444" s="893"/>
      <c r="J444" s="893"/>
      <c r="K444" s="893"/>
      <c r="L444" s="893"/>
      <c r="M444" s="893"/>
      <c r="N444" s="893"/>
      <c r="O444" s="893"/>
      <c r="P444" s="893"/>
      <c r="Q444" s="893"/>
      <c r="R444" s="893"/>
      <c r="S444" s="893"/>
      <c r="T444" s="893"/>
      <c r="U444" s="893"/>
      <c r="V444" s="893"/>
      <c r="W444" s="893"/>
      <c r="X444" s="893"/>
      <c r="Y444" s="893"/>
      <c r="Z444" s="893"/>
      <c r="AA444" s="893"/>
      <c r="AB444" s="893"/>
      <c r="AC444" s="893"/>
      <c r="AD444" s="893"/>
      <c r="AE444" s="893"/>
      <c r="AF444" s="893"/>
      <c r="AG444" s="893"/>
      <c r="AH444" s="893"/>
      <c r="AI444" s="893"/>
      <c r="AJ444" s="893"/>
      <c r="AK444" s="893"/>
      <c r="AL444" s="893"/>
      <c r="AM444" s="893"/>
      <c r="AN444" s="893"/>
      <c r="AO444" s="893"/>
      <c r="AP444" s="893"/>
      <c r="AQ444" s="893"/>
      <c r="AR444" s="893"/>
      <c r="AS444" s="893"/>
      <c r="AT444" s="893"/>
      <c r="AU444" s="893"/>
      <c r="AV444" s="893"/>
      <c r="AW444" s="893"/>
      <c r="AX444" s="893"/>
      <c r="AY444" s="893"/>
      <c r="AZ444" s="893"/>
      <c r="BA444" s="893"/>
      <c r="BB444" s="893"/>
      <c r="BC444" s="893"/>
      <c r="BD444" s="893"/>
      <c r="BE444" s="893"/>
      <c r="BF444" s="893"/>
      <c r="BG444" s="893"/>
      <c r="BH444" s="893"/>
      <c r="BI444" s="893"/>
      <c r="BJ444" s="893"/>
      <c r="BK444" s="893"/>
      <c r="BL444" s="893"/>
    </row>
    <row r="445" spans="4:64" s="892" customFormat="1" ht="11.1" customHeight="1">
      <c r="D445" s="4"/>
      <c r="E445" s="893"/>
      <c r="F445" s="893"/>
      <c r="G445" s="893"/>
      <c r="H445" s="893"/>
      <c r="I445" s="893"/>
      <c r="J445" s="893"/>
      <c r="K445" s="893"/>
      <c r="L445" s="893"/>
      <c r="M445" s="893"/>
      <c r="N445" s="893"/>
      <c r="O445" s="893"/>
      <c r="P445" s="893"/>
      <c r="Q445" s="893"/>
      <c r="R445" s="893"/>
      <c r="S445" s="893"/>
      <c r="T445" s="893"/>
      <c r="U445" s="893"/>
      <c r="V445" s="893"/>
      <c r="W445" s="893"/>
      <c r="X445" s="893"/>
      <c r="Y445" s="893"/>
      <c r="Z445" s="893"/>
      <c r="AA445" s="893"/>
      <c r="AB445" s="893"/>
      <c r="AC445" s="893"/>
      <c r="AD445" s="893"/>
      <c r="AE445" s="893"/>
      <c r="AF445" s="893"/>
      <c r="AG445" s="893"/>
      <c r="AH445" s="893"/>
      <c r="AI445" s="893"/>
      <c r="AJ445" s="893"/>
      <c r="AK445" s="893"/>
      <c r="AL445" s="893"/>
      <c r="AM445" s="893"/>
      <c r="AN445" s="893"/>
      <c r="AO445" s="893"/>
      <c r="AP445" s="893"/>
      <c r="AQ445" s="893"/>
      <c r="AR445" s="893"/>
      <c r="AS445" s="893"/>
      <c r="AT445" s="893"/>
      <c r="AU445" s="893"/>
      <c r="AV445" s="893"/>
      <c r="AW445" s="893"/>
      <c r="AX445" s="893"/>
      <c r="AY445" s="893"/>
      <c r="AZ445" s="893"/>
      <c r="BA445" s="893"/>
      <c r="BB445" s="893"/>
      <c r="BC445" s="893"/>
      <c r="BD445" s="893"/>
      <c r="BE445" s="893"/>
      <c r="BF445" s="893"/>
      <c r="BG445" s="893"/>
      <c r="BH445" s="893"/>
      <c r="BI445" s="893"/>
      <c r="BJ445" s="893"/>
      <c r="BK445" s="893"/>
      <c r="BL445" s="893"/>
    </row>
    <row r="446" spans="4:64" s="892" customFormat="1" ht="12.75" customHeight="1">
      <c r="D446" s="4"/>
      <c r="E446" s="893"/>
      <c r="F446" s="893"/>
      <c r="G446" s="893"/>
      <c r="H446" s="893"/>
      <c r="I446" s="893"/>
      <c r="J446" s="893"/>
      <c r="K446" s="893"/>
      <c r="L446" s="893"/>
      <c r="M446" s="893"/>
      <c r="N446" s="893"/>
      <c r="O446" s="893"/>
      <c r="P446" s="893"/>
      <c r="Q446" s="893"/>
      <c r="R446" s="893"/>
      <c r="S446" s="893"/>
      <c r="T446" s="893"/>
      <c r="U446" s="893"/>
      <c r="V446" s="893"/>
      <c r="W446" s="893"/>
      <c r="X446" s="893"/>
      <c r="Y446" s="893"/>
      <c r="Z446" s="893"/>
      <c r="AA446" s="893"/>
      <c r="AB446" s="893"/>
      <c r="AC446" s="893"/>
      <c r="AD446" s="893"/>
      <c r="AE446" s="893"/>
      <c r="AF446" s="893"/>
      <c r="AG446" s="893"/>
      <c r="AH446" s="893"/>
      <c r="AI446" s="893"/>
      <c r="AJ446" s="893"/>
      <c r="AK446" s="893"/>
      <c r="AL446" s="893"/>
      <c r="AM446" s="893"/>
      <c r="AN446" s="893"/>
      <c r="AO446" s="893"/>
      <c r="AP446" s="893"/>
      <c r="AQ446" s="893"/>
      <c r="AR446" s="893"/>
      <c r="AS446" s="893"/>
      <c r="AT446" s="893"/>
      <c r="AU446" s="893"/>
      <c r="AV446" s="893"/>
      <c r="AW446" s="893"/>
      <c r="AX446" s="893"/>
      <c r="AY446" s="893"/>
      <c r="AZ446" s="893"/>
      <c r="BA446" s="893"/>
      <c r="BB446" s="893"/>
      <c r="BC446" s="893"/>
      <c r="BD446" s="893"/>
      <c r="BE446" s="893"/>
      <c r="BF446" s="893"/>
      <c r="BG446" s="893"/>
      <c r="BH446" s="893"/>
      <c r="BI446" s="893"/>
      <c r="BJ446" s="893"/>
      <c r="BK446" s="893"/>
      <c r="BL446" s="893"/>
    </row>
    <row r="447" spans="4:64" s="892" customFormat="1" ht="12.75" customHeight="1">
      <c r="D447" s="4"/>
      <c r="E447" s="893"/>
      <c r="F447" s="893"/>
      <c r="G447" s="893"/>
      <c r="H447" s="893"/>
      <c r="I447" s="893"/>
      <c r="J447" s="893"/>
      <c r="K447" s="893"/>
      <c r="L447" s="893"/>
      <c r="M447" s="893"/>
      <c r="N447" s="893"/>
      <c r="O447" s="893"/>
      <c r="P447" s="893"/>
      <c r="Q447" s="893"/>
      <c r="R447" s="893"/>
      <c r="S447" s="893"/>
      <c r="T447" s="893"/>
      <c r="U447" s="893"/>
      <c r="V447" s="893"/>
      <c r="W447" s="893"/>
      <c r="X447" s="893"/>
      <c r="Y447" s="893"/>
      <c r="Z447" s="893"/>
      <c r="AA447" s="893"/>
      <c r="AB447" s="893"/>
      <c r="AC447" s="893"/>
      <c r="AD447" s="893"/>
      <c r="AE447" s="893"/>
      <c r="AF447" s="893"/>
      <c r="AG447" s="893"/>
      <c r="AH447" s="893"/>
      <c r="AI447" s="893"/>
      <c r="AJ447" s="893"/>
      <c r="AK447" s="893"/>
      <c r="AL447" s="893"/>
      <c r="AM447" s="893"/>
      <c r="AN447" s="893"/>
      <c r="AO447" s="893"/>
      <c r="AP447" s="893"/>
      <c r="AQ447" s="893"/>
      <c r="AR447" s="893"/>
      <c r="AS447" s="893"/>
      <c r="AT447" s="893"/>
      <c r="AU447" s="893"/>
      <c r="AV447" s="893"/>
      <c r="AW447" s="893"/>
      <c r="AX447" s="893"/>
      <c r="AY447" s="893"/>
      <c r="AZ447" s="893"/>
      <c r="BA447" s="893"/>
      <c r="BB447" s="893"/>
      <c r="BC447" s="893"/>
      <c r="BD447" s="893"/>
      <c r="BE447" s="893"/>
      <c r="BF447" s="893"/>
      <c r="BG447" s="893"/>
      <c r="BH447" s="893"/>
      <c r="BI447" s="893"/>
      <c r="BJ447" s="893"/>
      <c r="BK447" s="893"/>
      <c r="BL447" s="893"/>
    </row>
    <row r="448" spans="4:64" s="892" customFormat="1" ht="12.75" customHeight="1">
      <c r="D448" s="4"/>
      <c r="E448" s="893"/>
      <c r="F448" s="893"/>
      <c r="G448" s="893"/>
      <c r="H448" s="893"/>
      <c r="I448" s="893"/>
      <c r="J448" s="893"/>
      <c r="K448" s="893"/>
      <c r="L448" s="893"/>
      <c r="M448" s="893"/>
      <c r="N448" s="893"/>
      <c r="O448" s="893"/>
      <c r="P448" s="893"/>
      <c r="Q448" s="893"/>
      <c r="R448" s="893"/>
      <c r="S448" s="893"/>
      <c r="T448" s="893"/>
      <c r="U448" s="893"/>
      <c r="V448" s="893"/>
      <c r="W448" s="893"/>
      <c r="X448" s="893"/>
      <c r="Y448" s="893"/>
      <c r="Z448" s="893"/>
      <c r="AA448" s="893"/>
      <c r="AB448" s="893"/>
      <c r="AC448" s="893"/>
      <c r="AD448" s="893"/>
      <c r="AE448" s="893"/>
      <c r="AF448" s="893"/>
      <c r="AG448" s="893"/>
      <c r="AH448" s="893"/>
      <c r="AI448" s="893"/>
      <c r="AJ448" s="893"/>
      <c r="AK448" s="893"/>
      <c r="AL448" s="893"/>
      <c r="AM448" s="893"/>
      <c r="AN448" s="893"/>
      <c r="AO448" s="893"/>
      <c r="AP448" s="893"/>
      <c r="AQ448" s="893"/>
      <c r="AR448" s="893"/>
      <c r="AS448" s="893"/>
      <c r="AT448" s="893"/>
      <c r="AU448" s="893"/>
      <c r="AV448" s="893"/>
      <c r="AW448" s="893"/>
      <c r="AX448" s="893"/>
      <c r="AY448" s="893"/>
      <c r="AZ448" s="893"/>
      <c r="BA448" s="893"/>
      <c r="BB448" s="893"/>
      <c r="BC448" s="893"/>
      <c r="BD448" s="893"/>
      <c r="BE448" s="893"/>
      <c r="BF448" s="893"/>
      <c r="BG448" s="893"/>
      <c r="BH448" s="893"/>
      <c r="BI448" s="893"/>
      <c r="BJ448" s="893"/>
      <c r="BK448" s="893"/>
      <c r="BL448" s="893"/>
    </row>
    <row r="449" spans="4:64" s="892" customFormat="1" ht="12.75" customHeight="1">
      <c r="D449" s="4"/>
      <c r="E449" s="893"/>
      <c r="F449" s="893"/>
      <c r="G449" s="893"/>
      <c r="H449" s="893"/>
      <c r="I449" s="893"/>
      <c r="J449" s="893"/>
      <c r="K449" s="893"/>
      <c r="L449" s="893"/>
      <c r="M449" s="893"/>
      <c r="N449" s="893"/>
      <c r="O449" s="893"/>
      <c r="P449" s="893"/>
      <c r="Q449" s="893"/>
      <c r="R449" s="893"/>
      <c r="S449" s="893"/>
      <c r="T449" s="893"/>
      <c r="U449" s="893"/>
      <c r="V449" s="893"/>
      <c r="W449" s="893"/>
      <c r="X449" s="893"/>
      <c r="Y449" s="893"/>
      <c r="Z449" s="893"/>
      <c r="AA449" s="893"/>
      <c r="AB449" s="893"/>
      <c r="AC449" s="893"/>
      <c r="AD449" s="893"/>
      <c r="AE449" s="893"/>
      <c r="AF449" s="893"/>
      <c r="AG449" s="893"/>
      <c r="AH449" s="893"/>
      <c r="AI449" s="893"/>
      <c r="AJ449" s="893"/>
      <c r="AK449" s="893"/>
      <c r="AL449" s="893"/>
      <c r="AM449" s="893"/>
      <c r="AN449" s="893"/>
      <c r="AO449" s="893"/>
      <c r="AP449" s="893"/>
      <c r="AQ449" s="893"/>
      <c r="AR449" s="893"/>
      <c r="AS449" s="893"/>
      <c r="AT449" s="893"/>
      <c r="AU449" s="893"/>
      <c r="AV449" s="893"/>
      <c r="AW449" s="893"/>
      <c r="AX449" s="893"/>
      <c r="AY449" s="893"/>
      <c r="AZ449" s="893"/>
      <c r="BA449" s="893"/>
      <c r="BB449" s="893"/>
      <c r="BC449" s="893"/>
      <c r="BD449" s="893"/>
      <c r="BE449" s="893"/>
      <c r="BF449" s="893"/>
      <c r="BG449" s="893"/>
      <c r="BH449" s="893"/>
      <c r="BI449" s="893"/>
      <c r="BJ449" s="893"/>
      <c r="BK449" s="893"/>
      <c r="BL449" s="893"/>
    </row>
    <row r="450" spans="4:64" s="892" customFormat="1" ht="12.75" customHeight="1">
      <c r="D450" s="4"/>
      <c r="E450" s="893"/>
      <c r="F450" s="893"/>
      <c r="G450" s="893"/>
      <c r="H450" s="893"/>
      <c r="I450" s="893"/>
      <c r="J450" s="893"/>
      <c r="K450" s="893"/>
      <c r="L450" s="893"/>
      <c r="M450" s="893"/>
      <c r="N450" s="893"/>
      <c r="O450" s="893"/>
      <c r="P450" s="893"/>
      <c r="Q450" s="893"/>
      <c r="R450" s="893"/>
      <c r="S450" s="893"/>
      <c r="T450" s="893"/>
      <c r="U450" s="893"/>
      <c r="V450" s="893"/>
      <c r="W450" s="893"/>
      <c r="X450" s="893"/>
      <c r="Y450" s="893"/>
      <c r="Z450" s="893"/>
      <c r="AA450" s="893"/>
      <c r="AB450" s="893"/>
      <c r="AC450" s="893"/>
      <c r="AD450" s="893"/>
      <c r="AE450" s="893"/>
      <c r="AF450" s="893"/>
      <c r="AG450" s="893"/>
      <c r="AH450" s="893"/>
      <c r="AI450" s="893"/>
      <c r="AJ450" s="893"/>
      <c r="AK450" s="893"/>
      <c r="AL450" s="893"/>
      <c r="AM450" s="893"/>
      <c r="AN450" s="893"/>
      <c r="AO450" s="893"/>
      <c r="AP450" s="893"/>
      <c r="AQ450" s="893"/>
      <c r="AR450" s="893"/>
      <c r="AS450" s="893"/>
      <c r="AT450" s="893"/>
      <c r="AU450" s="893"/>
      <c r="AV450" s="893"/>
      <c r="AW450" s="893"/>
      <c r="AX450" s="893"/>
      <c r="AY450" s="893"/>
      <c r="AZ450" s="893"/>
      <c r="BA450" s="893"/>
      <c r="BB450" s="893"/>
      <c r="BC450" s="893"/>
      <c r="BD450" s="893"/>
      <c r="BE450" s="893"/>
      <c r="BF450" s="893"/>
      <c r="BG450" s="893"/>
      <c r="BH450" s="893"/>
      <c r="BI450" s="893"/>
      <c r="BJ450" s="893"/>
      <c r="BK450" s="893"/>
      <c r="BL450" s="893"/>
    </row>
    <row r="451" spans="4:64" s="892" customFormat="1" ht="11.1" customHeight="1">
      <c r="D451" s="4"/>
      <c r="E451" s="893"/>
      <c r="F451" s="893"/>
      <c r="G451" s="893"/>
      <c r="H451" s="893"/>
      <c r="I451" s="893"/>
      <c r="J451" s="893"/>
      <c r="K451" s="893"/>
      <c r="L451" s="893"/>
      <c r="M451" s="893"/>
      <c r="N451" s="893"/>
      <c r="O451" s="893"/>
      <c r="P451" s="893"/>
      <c r="Q451" s="893"/>
      <c r="R451" s="893"/>
      <c r="S451" s="893"/>
      <c r="T451" s="893"/>
      <c r="U451" s="893"/>
      <c r="V451" s="893"/>
      <c r="W451" s="893"/>
      <c r="X451" s="893"/>
      <c r="Y451" s="893"/>
      <c r="Z451" s="893"/>
      <c r="AA451" s="893"/>
      <c r="AB451" s="893"/>
      <c r="AC451" s="893"/>
      <c r="AD451" s="893"/>
      <c r="AE451" s="893"/>
      <c r="AF451" s="893"/>
      <c r="AG451" s="893"/>
      <c r="AH451" s="893"/>
      <c r="AI451" s="893"/>
      <c r="AJ451" s="893"/>
      <c r="AK451" s="893"/>
      <c r="AL451" s="893"/>
      <c r="AM451" s="893"/>
      <c r="AN451" s="893"/>
      <c r="AO451" s="893"/>
      <c r="AP451" s="893"/>
      <c r="AQ451" s="893"/>
      <c r="AR451" s="893"/>
      <c r="AS451" s="893"/>
      <c r="AT451" s="893"/>
      <c r="AU451" s="893"/>
      <c r="AV451" s="893"/>
      <c r="AW451" s="893"/>
      <c r="AX451" s="893"/>
      <c r="AY451" s="893"/>
      <c r="AZ451" s="893"/>
      <c r="BA451" s="893"/>
      <c r="BB451" s="893"/>
      <c r="BC451" s="893"/>
      <c r="BD451" s="893"/>
      <c r="BE451" s="893"/>
      <c r="BF451" s="893"/>
      <c r="BG451" s="893"/>
      <c r="BH451" s="893"/>
      <c r="BI451" s="893"/>
      <c r="BJ451" s="893"/>
      <c r="BK451" s="893"/>
      <c r="BL451" s="893"/>
    </row>
    <row r="452" spans="4:64" s="892" customFormat="1" ht="12.75" customHeight="1">
      <c r="D452" s="4"/>
      <c r="E452" s="893"/>
      <c r="F452" s="893"/>
      <c r="G452" s="893"/>
      <c r="H452" s="893"/>
      <c r="I452" s="893"/>
      <c r="J452" s="893"/>
      <c r="K452" s="893"/>
      <c r="L452" s="893"/>
      <c r="M452" s="893"/>
      <c r="N452" s="893"/>
      <c r="O452" s="893"/>
      <c r="P452" s="893"/>
      <c r="Q452" s="893"/>
      <c r="R452" s="893"/>
      <c r="S452" s="893"/>
      <c r="T452" s="893"/>
      <c r="U452" s="893"/>
      <c r="V452" s="893"/>
      <c r="W452" s="893"/>
      <c r="X452" s="893"/>
      <c r="Y452" s="893"/>
      <c r="Z452" s="893"/>
      <c r="AA452" s="893"/>
      <c r="AB452" s="893"/>
      <c r="AC452" s="893"/>
      <c r="AD452" s="893"/>
      <c r="AE452" s="893"/>
      <c r="AF452" s="893"/>
      <c r="AG452" s="893"/>
      <c r="AH452" s="893"/>
      <c r="AI452" s="893"/>
      <c r="AJ452" s="893"/>
      <c r="AK452" s="893"/>
      <c r="AL452" s="893"/>
      <c r="AM452" s="893"/>
      <c r="AN452" s="893"/>
      <c r="AO452" s="893"/>
      <c r="AP452" s="893"/>
      <c r="AQ452" s="893"/>
      <c r="AR452" s="893"/>
      <c r="AS452" s="893"/>
      <c r="AT452" s="893"/>
      <c r="AU452" s="893"/>
      <c r="AV452" s="893"/>
      <c r="AW452" s="893"/>
      <c r="AX452" s="893"/>
      <c r="AY452" s="893"/>
      <c r="AZ452" s="893"/>
      <c r="BA452" s="893"/>
      <c r="BB452" s="893"/>
      <c r="BC452" s="893"/>
      <c r="BD452" s="893"/>
      <c r="BE452" s="893"/>
      <c r="BF452" s="893"/>
      <c r="BG452" s="893"/>
      <c r="BH452" s="893"/>
      <c r="BI452" s="893"/>
      <c r="BJ452" s="893"/>
      <c r="BK452" s="893"/>
      <c r="BL452" s="893"/>
    </row>
    <row r="453" spans="4:64" s="892" customFormat="1" ht="12.75" customHeight="1">
      <c r="D453" s="4"/>
      <c r="E453" s="893"/>
      <c r="F453" s="893"/>
      <c r="G453" s="893"/>
      <c r="H453" s="893"/>
      <c r="I453" s="893"/>
      <c r="J453" s="893"/>
      <c r="K453" s="893"/>
      <c r="L453" s="893"/>
      <c r="M453" s="893"/>
      <c r="N453" s="893"/>
      <c r="O453" s="893"/>
      <c r="P453" s="893"/>
      <c r="Q453" s="893"/>
      <c r="R453" s="893"/>
      <c r="S453" s="893"/>
      <c r="T453" s="893"/>
      <c r="U453" s="893"/>
      <c r="V453" s="893"/>
      <c r="W453" s="893"/>
      <c r="X453" s="893"/>
      <c r="Y453" s="893"/>
      <c r="Z453" s="893"/>
      <c r="AA453" s="893"/>
      <c r="AB453" s="893"/>
      <c r="AC453" s="893"/>
      <c r="AD453" s="893"/>
      <c r="AE453" s="893"/>
      <c r="AF453" s="893"/>
      <c r="AG453" s="893"/>
      <c r="AH453" s="893"/>
      <c r="AI453" s="893"/>
      <c r="AJ453" s="893"/>
      <c r="AK453" s="893"/>
      <c r="AL453" s="893"/>
      <c r="AM453" s="893"/>
      <c r="AN453" s="893"/>
      <c r="AO453" s="893"/>
      <c r="AP453" s="893"/>
      <c r="AQ453" s="893"/>
      <c r="AR453" s="893"/>
      <c r="AS453" s="893"/>
      <c r="AT453" s="893"/>
      <c r="AU453" s="893"/>
      <c r="AV453" s="893"/>
      <c r="AW453" s="893"/>
      <c r="AX453" s="893"/>
      <c r="AY453" s="893"/>
      <c r="AZ453" s="893"/>
      <c r="BA453" s="893"/>
      <c r="BB453" s="893"/>
      <c r="BC453" s="893"/>
      <c r="BD453" s="893"/>
      <c r="BE453" s="893"/>
      <c r="BF453" s="893"/>
      <c r="BG453" s="893"/>
      <c r="BH453" s="893"/>
      <c r="BI453" s="893"/>
      <c r="BJ453" s="893"/>
      <c r="BK453" s="893"/>
      <c r="BL453" s="893"/>
    </row>
    <row r="454" spans="4:64" s="892" customFormat="1" ht="12.75" customHeight="1">
      <c r="D454" s="4"/>
      <c r="E454" s="893"/>
      <c r="F454" s="893"/>
      <c r="G454" s="893"/>
      <c r="H454" s="893"/>
      <c r="I454" s="893"/>
      <c r="J454" s="893"/>
      <c r="K454" s="893"/>
      <c r="L454" s="893"/>
      <c r="M454" s="893"/>
      <c r="N454" s="893"/>
      <c r="O454" s="893"/>
      <c r="P454" s="893"/>
      <c r="Q454" s="893"/>
      <c r="R454" s="893"/>
      <c r="S454" s="893"/>
      <c r="T454" s="893"/>
      <c r="U454" s="893"/>
      <c r="V454" s="893"/>
      <c r="W454" s="893"/>
      <c r="X454" s="893"/>
      <c r="Y454" s="893"/>
      <c r="Z454" s="893"/>
      <c r="AA454" s="893"/>
      <c r="AB454" s="893"/>
      <c r="AC454" s="893"/>
      <c r="AD454" s="893"/>
      <c r="AE454" s="893"/>
      <c r="AF454" s="893"/>
      <c r="AG454" s="893"/>
      <c r="AH454" s="893"/>
      <c r="AI454" s="893"/>
      <c r="AJ454" s="893"/>
      <c r="AK454" s="893"/>
      <c r="AL454" s="893"/>
      <c r="AM454" s="893"/>
      <c r="AN454" s="893"/>
      <c r="AO454" s="893"/>
      <c r="AP454" s="893"/>
      <c r="AQ454" s="893"/>
      <c r="AR454" s="893"/>
      <c r="AS454" s="893"/>
      <c r="AT454" s="893"/>
      <c r="AU454" s="893"/>
      <c r="AV454" s="893"/>
      <c r="AW454" s="893"/>
      <c r="AX454" s="893"/>
      <c r="AY454" s="893"/>
      <c r="AZ454" s="893"/>
      <c r="BA454" s="893"/>
      <c r="BB454" s="893"/>
      <c r="BC454" s="893"/>
      <c r="BD454" s="893"/>
      <c r="BE454" s="893"/>
      <c r="BF454" s="893"/>
      <c r="BG454" s="893"/>
      <c r="BH454" s="893"/>
      <c r="BI454" s="893"/>
      <c r="BJ454" s="893"/>
      <c r="BK454" s="893"/>
      <c r="BL454" s="893"/>
    </row>
    <row r="455" spans="4:64" s="892" customFormat="1" ht="12.75" customHeight="1">
      <c r="D455" s="4"/>
      <c r="E455" s="893"/>
      <c r="F455" s="893"/>
      <c r="G455" s="893"/>
      <c r="H455" s="893"/>
      <c r="I455" s="893"/>
      <c r="J455" s="893"/>
      <c r="K455" s="893"/>
      <c r="L455" s="893"/>
      <c r="M455" s="893"/>
      <c r="N455" s="893"/>
      <c r="O455" s="893"/>
      <c r="P455" s="893"/>
      <c r="Q455" s="893"/>
      <c r="R455" s="893"/>
      <c r="S455" s="893"/>
      <c r="T455" s="893"/>
      <c r="U455" s="893"/>
      <c r="V455" s="893"/>
      <c r="W455" s="893"/>
      <c r="X455" s="893"/>
      <c r="Y455" s="893"/>
      <c r="Z455" s="893"/>
      <c r="AA455" s="893"/>
      <c r="AB455" s="893"/>
      <c r="AC455" s="893"/>
      <c r="AD455" s="893"/>
      <c r="AE455" s="893"/>
      <c r="AF455" s="893"/>
      <c r="AG455" s="893"/>
      <c r="AH455" s="893"/>
      <c r="AI455" s="893"/>
      <c r="AJ455" s="893"/>
      <c r="AK455" s="893"/>
      <c r="AL455" s="893"/>
      <c r="AM455" s="893"/>
      <c r="AN455" s="893"/>
      <c r="AO455" s="893"/>
      <c r="AP455" s="893"/>
      <c r="AQ455" s="893"/>
      <c r="AR455" s="893"/>
      <c r="AS455" s="893"/>
      <c r="AT455" s="893"/>
      <c r="AU455" s="893"/>
      <c r="AV455" s="893"/>
      <c r="AW455" s="893"/>
      <c r="AX455" s="893"/>
      <c r="AY455" s="893"/>
      <c r="AZ455" s="893"/>
      <c r="BA455" s="893"/>
      <c r="BB455" s="893"/>
      <c r="BC455" s="893"/>
      <c r="BD455" s="893"/>
      <c r="BE455" s="893"/>
      <c r="BF455" s="893"/>
      <c r="BG455" s="893"/>
      <c r="BH455" s="893"/>
      <c r="BI455" s="893"/>
      <c r="BJ455" s="893"/>
      <c r="BK455" s="893"/>
      <c r="BL455" s="893"/>
    </row>
    <row r="456" spans="4:64" s="892" customFormat="1" ht="12.75" customHeight="1">
      <c r="D456" s="4"/>
      <c r="E456" s="893"/>
      <c r="F456" s="893"/>
      <c r="G456" s="893"/>
      <c r="H456" s="893"/>
      <c r="I456" s="893"/>
      <c r="J456" s="893"/>
      <c r="K456" s="893"/>
      <c r="L456" s="893"/>
      <c r="M456" s="893"/>
      <c r="N456" s="893"/>
      <c r="O456" s="893"/>
      <c r="P456" s="893"/>
      <c r="Q456" s="893"/>
      <c r="R456" s="893"/>
      <c r="S456" s="893"/>
      <c r="T456" s="893"/>
      <c r="U456" s="893"/>
      <c r="V456" s="893"/>
      <c r="W456" s="893"/>
      <c r="X456" s="893"/>
      <c r="Y456" s="893"/>
      <c r="Z456" s="893"/>
      <c r="AA456" s="893"/>
      <c r="AB456" s="893"/>
      <c r="AC456" s="893"/>
      <c r="AD456" s="893"/>
      <c r="AE456" s="893"/>
      <c r="AF456" s="893"/>
      <c r="AG456" s="893"/>
      <c r="AH456" s="893"/>
      <c r="AI456" s="893"/>
      <c r="AJ456" s="893"/>
      <c r="AK456" s="893"/>
      <c r="AL456" s="893"/>
      <c r="AM456" s="893"/>
      <c r="AN456" s="893"/>
      <c r="AO456" s="893"/>
      <c r="AP456" s="893"/>
      <c r="AQ456" s="893"/>
      <c r="AR456" s="893"/>
      <c r="AS456" s="893"/>
      <c r="AT456" s="893"/>
      <c r="AU456" s="893"/>
      <c r="AV456" s="893"/>
      <c r="AW456" s="893"/>
      <c r="AX456" s="893"/>
      <c r="AY456" s="893"/>
      <c r="AZ456" s="893"/>
      <c r="BA456" s="893"/>
      <c r="BB456" s="893"/>
      <c r="BC456" s="893"/>
      <c r="BD456" s="893"/>
      <c r="BE456" s="893"/>
      <c r="BF456" s="893"/>
      <c r="BG456" s="893"/>
      <c r="BH456" s="893"/>
      <c r="BI456" s="893"/>
      <c r="BJ456" s="893"/>
      <c r="BK456" s="893"/>
      <c r="BL456" s="893"/>
    </row>
    <row r="457" spans="4:64" s="892" customFormat="1" ht="11.1" customHeight="1">
      <c r="D457" s="4"/>
      <c r="E457" s="893"/>
      <c r="F457" s="893"/>
      <c r="G457" s="893"/>
      <c r="H457" s="893"/>
      <c r="I457" s="893"/>
      <c r="J457" s="893"/>
      <c r="K457" s="893"/>
      <c r="L457" s="893"/>
      <c r="M457" s="893"/>
      <c r="N457" s="893"/>
      <c r="O457" s="893"/>
      <c r="P457" s="893"/>
      <c r="Q457" s="893"/>
      <c r="R457" s="893"/>
      <c r="S457" s="893"/>
      <c r="T457" s="893"/>
      <c r="U457" s="893"/>
      <c r="V457" s="893"/>
      <c r="W457" s="893"/>
      <c r="X457" s="893"/>
      <c r="Y457" s="893"/>
      <c r="Z457" s="893"/>
      <c r="AA457" s="893"/>
      <c r="AB457" s="893"/>
      <c r="AC457" s="893"/>
      <c r="AD457" s="893"/>
      <c r="AE457" s="893"/>
      <c r="AF457" s="893"/>
      <c r="AG457" s="893"/>
      <c r="AH457" s="893"/>
      <c r="AI457" s="893"/>
      <c r="AJ457" s="893"/>
      <c r="AK457" s="893"/>
      <c r="AL457" s="893"/>
      <c r="AM457" s="893"/>
      <c r="AN457" s="893"/>
      <c r="AO457" s="893"/>
      <c r="AP457" s="893"/>
      <c r="AQ457" s="893"/>
      <c r="AR457" s="893"/>
      <c r="AS457" s="893"/>
      <c r="AT457" s="893"/>
      <c r="AU457" s="893"/>
      <c r="AV457" s="893"/>
      <c r="AW457" s="893"/>
      <c r="AX457" s="893"/>
      <c r="AY457" s="893"/>
      <c r="AZ457" s="893"/>
      <c r="BA457" s="893"/>
      <c r="BB457" s="893"/>
      <c r="BC457" s="893"/>
      <c r="BD457" s="893"/>
      <c r="BE457" s="893"/>
      <c r="BF457" s="893"/>
      <c r="BG457" s="893"/>
      <c r="BH457" s="893"/>
      <c r="BI457" s="893"/>
      <c r="BJ457" s="893"/>
      <c r="BK457" s="893"/>
      <c r="BL457" s="893"/>
    </row>
    <row r="458" spans="4:64" s="892" customFormat="1" ht="12.75" customHeight="1">
      <c r="D458" s="4"/>
      <c r="E458" s="893"/>
      <c r="F458" s="893"/>
      <c r="G458" s="893"/>
      <c r="H458" s="893"/>
      <c r="I458" s="893"/>
      <c r="J458" s="893"/>
      <c r="K458" s="893"/>
      <c r="L458" s="893"/>
      <c r="M458" s="893"/>
      <c r="N458" s="893"/>
      <c r="O458" s="893"/>
      <c r="P458" s="893"/>
      <c r="Q458" s="893"/>
      <c r="R458" s="893"/>
      <c r="S458" s="893"/>
      <c r="T458" s="893"/>
      <c r="U458" s="893"/>
      <c r="V458" s="893"/>
      <c r="W458" s="893"/>
      <c r="X458" s="893"/>
      <c r="Y458" s="893"/>
      <c r="Z458" s="893"/>
      <c r="AA458" s="893"/>
      <c r="AB458" s="893"/>
      <c r="AC458" s="893"/>
      <c r="AD458" s="893"/>
      <c r="AE458" s="893"/>
      <c r="AF458" s="893"/>
      <c r="AG458" s="893"/>
      <c r="AH458" s="893"/>
      <c r="AI458" s="893"/>
      <c r="AJ458" s="893"/>
      <c r="AK458" s="893"/>
      <c r="AL458" s="893"/>
      <c r="AM458" s="893"/>
      <c r="AN458" s="893"/>
      <c r="AO458" s="893"/>
      <c r="AP458" s="893"/>
      <c r="AQ458" s="893"/>
      <c r="AR458" s="893"/>
      <c r="AS458" s="893"/>
      <c r="AT458" s="893"/>
      <c r="AU458" s="893"/>
      <c r="AV458" s="893"/>
      <c r="AW458" s="893"/>
      <c r="AX458" s="893"/>
      <c r="AY458" s="893"/>
      <c r="AZ458" s="893"/>
      <c r="BA458" s="893"/>
      <c r="BB458" s="893"/>
      <c r="BC458" s="893"/>
      <c r="BD458" s="893"/>
      <c r="BE458" s="893"/>
      <c r="BF458" s="893"/>
      <c r="BG458" s="893"/>
      <c r="BH458" s="893"/>
      <c r="BI458" s="893"/>
      <c r="BJ458" s="893"/>
      <c r="BK458" s="893"/>
      <c r="BL458" s="893"/>
    </row>
    <row r="459" spans="4:64" s="892" customFormat="1" ht="12.75" customHeight="1">
      <c r="D459" s="4"/>
      <c r="E459" s="893"/>
      <c r="F459" s="893"/>
      <c r="G459" s="893"/>
      <c r="H459" s="893"/>
      <c r="I459" s="893"/>
      <c r="J459" s="893"/>
      <c r="K459" s="893"/>
      <c r="L459" s="893"/>
      <c r="M459" s="893"/>
      <c r="N459" s="893"/>
      <c r="O459" s="893"/>
      <c r="P459" s="893"/>
      <c r="Q459" s="893"/>
      <c r="R459" s="893"/>
      <c r="S459" s="893"/>
      <c r="T459" s="893"/>
      <c r="U459" s="893"/>
      <c r="V459" s="893"/>
      <c r="W459" s="893"/>
      <c r="X459" s="893"/>
      <c r="Y459" s="893"/>
      <c r="Z459" s="893"/>
      <c r="AA459" s="893"/>
      <c r="AB459" s="893"/>
      <c r="AC459" s="893"/>
      <c r="AD459" s="893"/>
      <c r="AE459" s="893"/>
      <c r="AF459" s="893"/>
      <c r="AG459" s="893"/>
      <c r="AH459" s="893"/>
      <c r="AI459" s="893"/>
      <c r="AJ459" s="893"/>
      <c r="AK459" s="893"/>
      <c r="AL459" s="893"/>
      <c r="AM459" s="893"/>
      <c r="AN459" s="893"/>
      <c r="AO459" s="893"/>
      <c r="AP459" s="893"/>
      <c r="AQ459" s="893"/>
      <c r="AR459" s="893"/>
      <c r="AS459" s="893"/>
      <c r="AT459" s="893"/>
      <c r="AU459" s="893"/>
      <c r="AV459" s="893"/>
      <c r="AW459" s="893"/>
      <c r="AX459" s="893"/>
      <c r="AY459" s="893"/>
      <c r="AZ459" s="893"/>
      <c r="BA459" s="893"/>
      <c r="BB459" s="893"/>
      <c r="BC459" s="893"/>
      <c r="BD459" s="893"/>
      <c r="BE459" s="893"/>
      <c r="BF459" s="893"/>
      <c r="BG459" s="893"/>
      <c r="BH459" s="893"/>
      <c r="BI459" s="893"/>
      <c r="BJ459" s="893"/>
      <c r="BK459" s="893"/>
      <c r="BL459" s="893"/>
    </row>
    <row r="460" spans="4:64" s="892" customFormat="1" ht="12.75" customHeight="1">
      <c r="D460" s="4"/>
      <c r="E460" s="893"/>
      <c r="F460" s="893"/>
      <c r="G460" s="893"/>
      <c r="H460" s="893"/>
      <c r="I460" s="893"/>
      <c r="J460" s="893"/>
      <c r="K460" s="893"/>
      <c r="L460" s="893"/>
      <c r="M460" s="893"/>
      <c r="N460" s="893"/>
      <c r="O460" s="893"/>
      <c r="P460" s="893"/>
      <c r="Q460" s="893"/>
      <c r="R460" s="893"/>
      <c r="S460" s="893"/>
      <c r="T460" s="893"/>
      <c r="U460" s="893"/>
      <c r="V460" s="893"/>
      <c r="W460" s="893"/>
      <c r="X460" s="893"/>
      <c r="Y460" s="893"/>
      <c r="Z460" s="893"/>
      <c r="AA460" s="893"/>
      <c r="AB460" s="893"/>
      <c r="AC460" s="893"/>
      <c r="AD460" s="893"/>
      <c r="AE460" s="893"/>
      <c r="AF460" s="893"/>
      <c r="AG460" s="893"/>
      <c r="AH460" s="893"/>
      <c r="AI460" s="893"/>
      <c r="AJ460" s="893"/>
      <c r="AK460" s="893"/>
      <c r="AL460" s="893"/>
      <c r="AM460" s="893"/>
      <c r="AN460" s="893"/>
      <c r="AO460" s="893"/>
      <c r="AP460" s="893"/>
      <c r="AQ460" s="893"/>
      <c r="AR460" s="893"/>
      <c r="AS460" s="893"/>
      <c r="AT460" s="893"/>
      <c r="AU460" s="893"/>
      <c r="AV460" s="893"/>
      <c r="AW460" s="893"/>
      <c r="AX460" s="893"/>
      <c r="AY460" s="893"/>
      <c r="AZ460" s="893"/>
      <c r="BA460" s="893"/>
      <c r="BB460" s="893"/>
      <c r="BC460" s="893"/>
      <c r="BD460" s="893"/>
      <c r="BE460" s="893"/>
      <c r="BF460" s="893"/>
      <c r="BG460" s="893"/>
      <c r="BH460" s="893"/>
      <c r="BI460" s="893"/>
      <c r="BJ460" s="893"/>
      <c r="BK460" s="893"/>
      <c r="BL460" s="893"/>
    </row>
    <row r="461" spans="4:64" s="892" customFormat="1" ht="12.75" customHeight="1">
      <c r="D461" s="4"/>
      <c r="E461" s="893"/>
      <c r="F461" s="893"/>
      <c r="G461" s="893"/>
      <c r="H461" s="893"/>
      <c r="I461" s="893"/>
      <c r="J461" s="893"/>
      <c r="K461" s="893"/>
      <c r="L461" s="893"/>
      <c r="M461" s="893"/>
      <c r="N461" s="893"/>
      <c r="O461" s="893"/>
      <c r="P461" s="893"/>
      <c r="Q461" s="893"/>
      <c r="R461" s="893"/>
      <c r="S461" s="893"/>
      <c r="T461" s="893"/>
      <c r="U461" s="893"/>
      <c r="V461" s="893"/>
      <c r="W461" s="893"/>
      <c r="X461" s="893"/>
      <c r="Y461" s="893"/>
      <c r="Z461" s="893"/>
      <c r="AA461" s="893"/>
      <c r="AB461" s="893"/>
      <c r="AC461" s="893"/>
      <c r="AD461" s="893"/>
      <c r="AE461" s="893"/>
      <c r="AF461" s="893"/>
      <c r="AG461" s="893"/>
      <c r="AH461" s="893"/>
      <c r="AI461" s="893"/>
      <c r="AJ461" s="893"/>
      <c r="AK461" s="893"/>
      <c r="AL461" s="893"/>
      <c r="AM461" s="893"/>
      <c r="AN461" s="893"/>
      <c r="AO461" s="893"/>
      <c r="AP461" s="893"/>
      <c r="AQ461" s="893"/>
      <c r="AR461" s="893"/>
      <c r="AS461" s="893"/>
      <c r="AT461" s="893"/>
      <c r="AU461" s="893"/>
      <c r="AV461" s="893"/>
      <c r="AW461" s="893"/>
      <c r="AX461" s="893"/>
      <c r="AY461" s="893"/>
      <c r="AZ461" s="893"/>
      <c r="BA461" s="893"/>
      <c r="BB461" s="893"/>
      <c r="BC461" s="893"/>
      <c r="BD461" s="893"/>
      <c r="BE461" s="893"/>
      <c r="BF461" s="893"/>
      <c r="BG461" s="893"/>
      <c r="BH461" s="893"/>
      <c r="BI461" s="893"/>
      <c r="BJ461" s="893"/>
      <c r="BK461" s="893"/>
      <c r="BL461" s="893"/>
    </row>
    <row r="462" spans="4:64" s="892" customFormat="1" ht="11.1" customHeight="1">
      <c r="D462" s="4"/>
      <c r="E462" s="893"/>
      <c r="F462" s="893"/>
      <c r="G462" s="893"/>
      <c r="H462" s="893"/>
      <c r="I462" s="893"/>
      <c r="J462" s="893"/>
      <c r="K462" s="893"/>
      <c r="L462" s="893"/>
      <c r="M462" s="893"/>
      <c r="N462" s="893"/>
      <c r="O462" s="893"/>
      <c r="P462" s="893"/>
      <c r="Q462" s="893"/>
      <c r="R462" s="893"/>
      <c r="S462" s="893"/>
      <c r="T462" s="893"/>
      <c r="U462" s="893"/>
      <c r="V462" s="893"/>
      <c r="W462" s="893"/>
      <c r="X462" s="893"/>
      <c r="Y462" s="893"/>
      <c r="Z462" s="893"/>
      <c r="AA462" s="893"/>
      <c r="AB462" s="893"/>
      <c r="AC462" s="893"/>
      <c r="AD462" s="893"/>
      <c r="AE462" s="893"/>
      <c r="AF462" s="893"/>
      <c r="AG462" s="893"/>
      <c r="AH462" s="893"/>
      <c r="AI462" s="893"/>
      <c r="AJ462" s="893"/>
      <c r="AK462" s="893"/>
      <c r="AL462" s="893"/>
      <c r="AM462" s="893"/>
      <c r="AN462" s="893"/>
      <c r="AO462" s="893"/>
      <c r="AP462" s="893"/>
      <c r="AQ462" s="893"/>
      <c r="AR462" s="893"/>
      <c r="AS462" s="893"/>
      <c r="AT462" s="893"/>
      <c r="AU462" s="893"/>
      <c r="AV462" s="893"/>
      <c r="AW462" s="893"/>
      <c r="AX462" s="893"/>
      <c r="AY462" s="893"/>
      <c r="AZ462" s="893"/>
      <c r="BA462" s="893"/>
      <c r="BB462" s="893"/>
      <c r="BC462" s="893"/>
      <c r="BD462" s="893"/>
      <c r="BE462" s="893"/>
      <c r="BF462" s="893"/>
      <c r="BG462" s="893"/>
      <c r="BH462" s="893"/>
      <c r="BI462" s="893"/>
      <c r="BJ462" s="893"/>
      <c r="BK462" s="893"/>
      <c r="BL462" s="893"/>
    </row>
    <row r="463" spans="4:64" s="892" customFormat="1" ht="13.5" customHeight="1">
      <c r="D463" s="4"/>
      <c r="E463" s="893"/>
      <c r="F463" s="893"/>
      <c r="G463" s="893"/>
      <c r="H463" s="893"/>
      <c r="I463" s="893"/>
      <c r="J463" s="893"/>
      <c r="K463" s="893"/>
      <c r="L463" s="893"/>
      <c r="M463" s="893"/>
      <c r="N463" s="893"/>
      <c r="O463" s="893"/>
      <c r="P463" s="893"/>
      <c r="Q463" s="893"/>
      <c r="R463" s="893"/>
      <c r="S463" s="893"/>
      <c r="T463" s="893"/>
      <c r="U463" s="893"/>
      <c r="V463" s="893"/>
      <c r="W463" s="893"/>
      <c r="X463" s="893"/>
      <c r="Y463" s="893"/>
      <c r="Z463" s="893"/>
      <c r="AA463" s="893"/>
      <c r="AB463" s="893"/>
      <c r="AC463" s="893"/>
      <c r="AD463" s="893"/>
      <c r="AE463" s="893"/>
      <c r="AF463" s="893"/>
      <c r="AG463" s="893"/>
      <c r="AH463" s="893"/>
      <c r="AI463" s="893"/>
      <c r="AJ463" s="893"/>
      <c r="AK463" s="893"/>
      <c r="AL463" s="893"/>
      <c r="AM463" s="893"/>
      <c r="AN463" s="893"/>
      <c r="AO463" s="893"/>
      <c r="AP463" s="893"/>
      <c r="AQ463" s="893"/>
      <c r="AR463" s="893"/>
      <c r="AS463" s="893"/>
      <c r="AT463" s="893"/>
      <c r="AU463" s="893"/>
      <c r="AV463" s="893"/>
      <c r="AW463" s="893"/>
      <c r="AX463" s="893"/>
      <c r="AY463" s="893"/>
      <c r="AZ463" s="893"/>
      <c r="BA463" s="893"/>
      <c r="BB463" s="893"/>
      <c r="BC463" s="893"/>
      <c r="BD463" s="893"/>
      <c r="BE463" s="893"/>
      <c r="BF463" s="893"/>
      <c r="BG463" s="893"/>
      <c r="BH463" s="893"/>
      <c r="BI463" s="893"/>
      <c r="BJ463" s="893"/>
      <c r="BK463" s="893"/>
      <c r="BL463" s="893"/>
    </row>
    <row r="464" spans="4:64" s="892" customFormat="1" ht="12.75" customHeight="1">
      <c r="D464" s="4"/>
      <c r="E464" s="893"/>
      <c r="F464" s="893"/>
      <c r="G464" s="893"/>
      <c r="H464" s="893"/>
      <c r="I464" s="893"/>
      <c r="J464" s="893"/>
      <c r="K464" s="893"/>
      <c r="L464" s="893"/>
      <c r="M464" s="893"/>
      <c r="N464" s="893"/>
      <c r="O464" s="893"/>
      <c r="P464" s="893"/>
      <c r="Q464" s="893"/>
      <c r="R464" s="893"/>
      <c r="S464" s="893"/>
      <c r="T464" s="893"/>
      <c r="U464" s="893"/>
      <c r="V464" s="893"/>
      <c r="W464" s="893"/>
      <c r="X464" s="893"/>
      <c r="Y464" s="893"/>
      <c r="Z464" s="893"/>
      <c r="AA464" s="893"/>
      <c r="AB464" s="893"/>
      <c r="AC464" s="893"/>
      <c r="AD464" s="893"/>
      <c r="AE464" s="893"/>
      <c r="AF464" s="893"/>
      <c r="AG464" s="893"/>
      <c r="AH464" s="893"/>
      <c r="AI464" s="893"/>
      <c r="AJ464" s="893"/>
      <c r="AK464" s="893"/>
      <c r="AL464" s="893"/>
      <c r="AM464" s="893"/>
      <c r="AN464" s="893"/>
      <c r="AO464" s="893"/>
      <c r="AP464" s="893"/>
      <c r="AQ464" s="893"/>
      <c r="AR464" s="893"/>
      <c r="AS464" s="893"/>
      <c r="AT464" s="893"/>
      <c r="AU464" s="893"/>
      <c r="AV464" s="893"/>
      <c r="AW464" s="893"/>
      <c r="AX464" s="893"/>
      <c r="AY464" s="893"/>
      <c r="AZ464" s="893"/>
      <c r="BA464" s="893"/>
      <c r="BB464" s="893"/>
      <c r="BC464" s="893"/>
      <c r="BD464" s="893"/>
      <c r="BE464" s="893"/>
      <c r="BF464" s="893"/>
      <c r="BG464" s="893"/>
      <c r="BH464" s="893"/>
      <c r="BI464" s="893"/>
      <c r="BJ464" s="893"/>
      <c r="BK464" s="893"/>
      <c r="BL464" s="893"/>
    </row>
    <row r="465" spans="4:64" s="892" customFormat="1" ht="12.75" customHeight="1">
      <c r="D465" s="4"/>
      <c r="E465" s="893"/>
      <c r="F465" s="893"/>
      <c r="G465" s="893"/>
      <c r="H465" s="893"/>
      <c r="I465" s="893"/>
      <c r="J465" s="893"/>
      <c r="K465" s="893"/>
      <c r="L465" s="893"/>
      <c r="M465" s="893"/>
      <c r="N465" s="893"/>
      <c r="O465" s="893"/>
      <c r="P465" s="893"/>
      <c r="Q465" s="893"/>
      <c r="R465" s="893"/>
      <c r="S465" s="893"/>
      <c r="T465" s="893"/>
      <c r="U465" s="893"/>
      <c r="V465" s="893"/>
      <c r="W465" s="893"/>
      <c r="X465" s="893"/>
      <c r="Y465" s="893"/>
      <c r="Z465" s="893"/>
      <c r="AA465" s="893"/>
      <c r="AB465" s="893"/>
      <c r="AC465" s="893"/>
      <c r="AD465" s="893"/>
      <c r="AE465" s="893"/>
      <c r="AF465" s="893"/>
      <c r="AG465" s="893"/>
      <c r="AH465" s="893"/>
      <c r="AI465" s="893"/>
      <c r="AJ465" s="893"/>
      <c r="AK465" s="893"/>
      <c r="AL465" s="893"/>
      <c r="AM465" s="893"/>
      <c r="AN465" s="893"/>
      <c r="AO465" s="893"/>
      <c r="AP465" s="893"/>
      <c r="AQ465" s="893"/>
      <c r="AR465" s="893"/>
      <c r="AS465" s="893"/>
      <c r="AT465" s="893"/>
      <c r="AU465" s="893"/>
      <c r="AV465" s="893"/>
      <c r="AW465" s="893"/>
      <c r="AX465" s="893"/>
      <c r="AY465" s="893"/>
      <c r="AZ465" s="893"/>
      <c r="BA465" s="893"/>
      <c r="BB465" s="893"/>
      <c r="BC465" s="893"/>
      <c r="BD465" s="893"/>
      <c r="BE465" s="893"/>
      <c r="BF465" s="893"/>
      <c r="BG465" s="893"/>
      <c r="BH465" s="893"/>
      <c r="BI465" s="893"/>
      <c r="BJ465" s="893"/>
      <c r="BK465" s="893"/>
      <c r="BL465" s="893"/>
    </row>
    <row r="466" spans="4:64" s="892" customFormat="1" ht="12.75" customHeight="1">
      <c r="D466" s="4"/>
      <c r="E466" s="893"/>
      <c r="F466" s="893"/>
      <c r="G466" s="893"/>
      <c r="H466" s="893"/>
      <c r="I466" s="893"/>
      <c r="J466" s="893"/>
      <c r="K466" s="893"/>
      <c r="L466" s="893"/>
      <c r="M466" s="893"/>
      <c r="N466" s="893"/>
      <c r="O466" s="893"/>
      <c r="P466" s="893"/>
      <c r="Q466" s="893"/>
      <c r="R466" s="893"/>
      <c r="S466" s="893"/>
      <c r="T466" s="893"/>
      <c r="U466" s="893"/>
      <c r="V466" s="893"/>
      <c r="W466" s="893"/>
      <c r="X466" s="893"/>
      <c r="Y466" s="893"/>
      <c r="Z466" s="893"/>
      <c r="AA466" s="893"/>
      <c r="AB466" s="893"/>
      <c r="AC466" s="893"/>
      <c r="AD466" s="893"/>
      <c r="AE466" s="893"/>
      <c r="AF466" s="893"/>
      <c r="AG466" s="893"/>
      <c r="AH466" s="893"/>
      <c r="AI466" s="893"/>
      <c r="AJ466" s="893"/>
      <c r="AK466" s="893"/>
      <c r="AL466" s="893"/>
      <c r="AM466" s="893"/>
      <c r="AN466" s="893"/>
      <c r="AO466" s="893"/>
      <c r="AP466" s="893"/>
      <c r="AQ466" s="893"/>
      <c r="AR466" s="893"/>
      <c r="AS466" s="893"/>
      <c r="AT466" s="893"/>
      <c r="AU466" s="893"/>
      <c r="AV466" s="893"/>
      <c r="AW466" s="893"/>
      <c r="AX466" s="893"/>
      <c r="AY466" s="893"/>
      <c r="AZ466" s="893"/>
      <c r="BA466" s="893"/>
      <c r="BB466" s="893"/>
      <c r="BC466" s="893"/>
      <c r="BD466" s="893"/>
      <c r="BE466" s="893"/>
      <c r="BF466" s="893"/>
      <c r="BG466" s="893"/>
      <c r="BH466" s="893"/>
      <c r="BI466" s="893"/>
      <c r="BJ466" s="893"/>
      <c r="BK466" s="893"/>
      <c r="BL466" s="893"/>
    </row>
    <row r="467" spans="4:64" s="892" customFormat="1" ht="11.1" customHeight="1">
      <c r="D467" s="4"/>
      <c r="E467" s="893"/>
      <c r="F467" s="893"/>
      <c r="G467" s="893"/>
      <c r="H467" s="893"/>
      <c r="I467" s="893"/>
      <c r="J467" s="893"/>
      <c r="K467" s="893"/>
      <c r="L467" s="893"/>
      <c r="M467" s="893"/>
      <c r="N467" s="893"/>
      <c r="O467" s="893"/>
      <c r="P467" s="893"/>
      <c r="Q467" s="893"/>
      <c r="R467" s="893"/>
      <c r="S467" s="893"/>
      <c r="T467" s="893"/>
      <c r="U467" s="893"/>
      <c r="V467" s="893"/>
      <c r="W467" s="893"/>
      <c r="X467" s="893"/>
      <c r="Y467" s="893"/>
      <c r="Z467" s="893"/>
      <c r="AA467" s="893"/>
      <c r="AB467" s="893"/>
      <c r="AC467" s="893"/>
      <c r="AD467" s="893"/>
      <c r="AE467" s="893"/>
      <c r="AF467" s="893"/>
      <c r="AG467" s="893"/>
      <c r="AH467" s="893"/>
      <c r="AI467" s="893"/>
      <c r="AJ467" s="893"/>
      <c r="AK467" s="893"/>
      <c r="AL467" s="893"/>
      <c r="AM467" s="893"/>
      <c r="AN467" s="893"/>
      <c r="AO467" s="893"/>
      <c r="AP467" s="893"/>
      <c r="AQ467" s="893"/>
      <c r="AR467" s="893"/>
      <c r="AS467" s="893"/>
      <c r="AT467" s="893"/>
      <c r="AU467" s="893"/>
      <c r="AV467" s="893"/>
      <c r="AW467" s="893"/>
      <c r="AX467" s="893"/>
      <c r="AY467" s="893"/>
      <c r="AZ467" s="893"/>
      <c r="BA467" s="893"/>
      <c r="BB467" s="893"/>
      <c r="BC467" s="893"/>
      <c r="BD467" s="893"/>
      <c r="BE467" s="893"/>
      <c r="BF467" s="893"/>
      <c r="BG467" s="893"/>
      <c r="BH467" s="893"/>
      <c r="BI467" s="893"/>
      <c r="BJ467" s="893"/>
      <c r="BK467" s="893"/>
      <c r="BL467" s="893"/>
    </row>
    <row r="468" spans="4:64" s="892" customFormat="1" ht="11.1" customHeight="1">
      <c r="D468" s="4"/>
      <c r="E468" s="893"/>
      <c r="F468" s="893"/>
      <c r="G468" s="893"/>
      <c r="H468" s="893"/>
      <c r="I468" s="893"/>
      <c r="J468" s="893"/>
      <c r="K468" s="893"/>
      <c r="L468" s="893"/>
      <c r="M468" s="893"/>
      <c r="N468" s="893"/>
      <c r="O468" s="893"/>
      <c r="P468" s="893"/>
      <c r="Q468" s="893"/>
      <c r="R468" s="893"/>
      <c r="S468" s="893"/>
      <c r="T468" s="893"/>
      <c r="U468" s="893"/>
      <c r="V468" s="893"/>
      <c r="W468" s="893"/>
      <c r="X468" s="893"/>
      <c r="Y468" s="893"/>
      <c r="Z468" s="893"/>
      <c r="AA468" s="893"/>
      <c r="AB468" s="893"/>
      <c r="AC468" s="893"/>
      <c r="AD468" s="893"/>
      <c r="AE468" s="893"/>
      <c r="AF468" s="893"/>
      <c r="AG468" s="893"/>
      <c r="AH468" s="893"/>
      <c r="AI468" s="893"/>
      <c r="AJ468" s="893"/>
      <c r="AK468" s="893"/>
      <c r="AL468" s="893"/>
      <c r="AM468" s="893"/>
      <c r="AN468" s="893"/>
      <c r="AO468" s="893"/>
      <c r="AP468" s="893"/>
      <c r="AQ468" s="893"/>
      <c r="AR468" s="893"/>
      <c r="AS468" s="893"/>
      <c r="AT468" s="893"/>
      <c r="AU468" s="893"/>
      <c r="AV468" s="893"/>
      <c r="AW468" s="893"/>
      <c r="AX468" s="893"/>
      <c r="AY468" s="893"/>
      <c r="AZ468" s="893"/>
      <c r="BA468" s="893"/>
      <c r="BB468" s="893"/>
      <c r="BC468" s="893"/>
      <c r="BD468" s="893"/>
      <c r="BE468" s="893"/>
      <c r="BF468" s="893"/>
      <c r="BG468" s="893"/>
      <c r="BH468" s="893"/>
      <c r="BI468" s="893"/>
      <c r="BJ468" s="893"/>
      <c r="BK468" s="893"/>
      <c r="BL468" s="893"/>
    </row>
    <row r="469" spans="4:64" s="892" customFormat="1" ht="13.5" customHeight="1">
      <c r="D469" s="4"/>
      <c r="E469" s="893"/>
      <c r="F469" s="893"/>
      <c r="G469" s="893"/>
      <c r="H469" s="893"/>
      <c r="I469" s="893"/>
      <c r="J469" s="893"/>
      <c r="K469" s="893"/>
      <c r="L469" s="893"/>
      <c r="M469" s="893"/>
      <c r="N469" s="893"/>
      <c r="O469" s="893"/>
      <c r="P469" s="893"/>
      <c r="Q469" s="893"/>
      <c r="R469" s="893"/>
      <c r="S469" s="893"/>
      <c r="T469" s="893"/>
      <c r="U469" s="893"/>
      <c r="V469" s="893"/>
      <c r="W469" s="893"/>
      <c r="X469" s="893"/>
      <c r="Y469" s="893"/>
      <c r="Z469" s="893"/>
      <c r="AA469" s="893"/>
      <c r="AB469" s="893"/>
      <c r="AC469" s="893"/>
      <c r="AD469" s="893"/>
      <c r="AE469" s="893"/>
      <c r="AF469" s="893"/>
      <c r="AG469" s="893"/>
      <c r="AH469" s="893"/>
      <c r="AI469" s="893"/>
      <c r="AJ469" s="893"/>
      <c r="AK469" s="893"/>
      <c r="AL469" s="893"/>
      <c r="AM469" s="893"/>
      <c r="AN469" s="893"/>
      <c r="AO469" s="893"/>
      <c r="AP469" s="893"/>
      <c r="AQ469" s="893"/>
      <c r="AR469" s="893"/>
      <c r="AS469" s="893"/>
      <c r="AT469" s="893"/>
      <c r="AU469" s="893"/>
      <c r="AV469" s="893"/>
      <c r="AW469" s="893"/>
      <c r="AX469" s="893"/>
      <c r="AY469" s="893"/>
      <c r="AZ469" s="893"/>
      <c r="BA469" s="893"/>
      <c r="BB469" s="893"/>
      <c r="BC469" s="893"/>
      <c r="BD469" s="893"/>
      <c r="BE469" s="893"/>
      <c r="BF469" s="893"/>
      <c r="BG469" s="893"/>
      <c r="BH469" s="893"/>
      <c r="BI469" s="893"/>
      <c r="BJ469" s="893"/>
      <c r="BK469" s="893"/>
      <c r="BL469" s="893"/>
    </row>
    <row r="470" spans="4:64" s="892" customFormat="1" ht="13.5" customHeight="1">
      <c r="D470" s="4"/>
      <c r="E470" s="893"/>
      <c r="F470" s="893"/>
      <c r="G470" s="893"/>
      <c r="H470" s="893"/>
      <c r="I470" s="893"/>
      <c r="J470" s="893"/>
      <c r="K470" s="893"/>
      <c r="L470" s="893"/>
      <c r="M470" s="893"/>
      <c r="N470" s="893"/>
      <c r="O470" s="893"/>
      <c r="P470" s="893"/>
      <c r="Q470" s="893"/>
      <c r="R470" s="893"/>
      <c r="S470" s="893"/>
      <c r="T470" s="893"/>
      <c r="U470" s="893"/>
      <c r="V470" s="893"/>
      <c r="W470" s="893"/>
      <c r="X470" s="893"/>
      <c r="Y470" s="893"/>
      <c r="Z470" s="893"/>
      <c r="AA470" s="893"/>
      <c r="AB470" s="893"/>
      <c r="AC470" s="893"/>
      <c r="AD470" s="893"/>
      <c r="AE470" s="893"/>
      <c r="AF470" s="893"/>
      <c r="AG470" s="893"/>
      <c r="AH470" s="893"/>
      <c r="AI470" s="893"/>
      <c r="AJ470" s="893"/>
      <c r="AK470" s="893"/>
      <c r="AL470" s="893"/>
      <c r="AM470" s="893"/>
      <c r="AN470" s="893"/>
      <c r="AO470" s="893"/>
      <c r="AP470" s="893"/>
      <c r="AQ470" s="893"/>
      <c r="AR470" s="893"/>
      <c r="AS470" s="893"/>
      <c r="AT470" s="893"/>
      <c r="AU470" s="893"/>
      <c r="AV470" s="893"/>
      <c r="AW470" s="893"/>
      <c r="AX470" s="893"/>
      <c r="AY470" s="893"/>
      <c r="AZ470" s="893"/>
      <c r="BA470" s="893"/>
      <c r="BB470" s="893"/>
      <c r="BC470" s="893"/>
      <c r="BD470" s="893"/>
      <c r="BE470" s="893"/>
      <c r="BF470" s="893"/>
      <c r="BG470" s="893"/>
      <c r="BH470" s="893"/>
      <c r="BI470" s="893"/>
      <c r="BJ470" s="893"/>
      <c r="BK470" s="893"/>
      <c r="BL470" s="893"/>
    </row>
    <row r="471" spans="4:64" s="892" customFormat="1" ht="13.5" customHeight="1">
      <c r="D471" s="4"/>
      <c r="E471" s="893"/>
      <c r="F471" s="893"/>
      <c r="G471" s="893"/>
      <c r="H471" s="893"/>
      <c r="I471" s="893"/>
      <c r="J471" s="893"/>
      <c r="K471" s="893"/>
      <c r="L471" s="893"/>
      <c r="M471" s="893"/>
      <c r="N471" s="893"/>
      <c r="O471" s="893"/>
      <c r="P471" s="893"/>
      <c r="Q471" s="893"/>
      <c r="R471" s="893"/>
      <c r="S471" s="893"/>
      <c r="T471" s="893"/>
      <c r="U471" s="893"/>
      <c r="V471" s="893"/>
      <c r="W471" s="893"/>
      <c r="X471" s="893"/>
      <c r="Y471" s="893"/>
      <c r="Z471" s="893"/>
      <c r="AA471" s="893"/>
      <c r="AB471" s="893"/>
      <c r="AC471" s="893"/>
      <c r="AD471" s="893"/>
      <c r="AE471" s="893"/>
      <c r="AF471" s="893"/>
      <c r="AG471" s="893"/>
      <c r="AH471" s="893"/>
      <c r="AI471" s="893"/>
      <c r="AJ471" s="893"/>
      <c r="AK471" s="893"/>
      <c r="AL471" s="893"/>
      <c r="AM471" s="893"/>
      <c r="AN471" s="893"/>
      <c r="AO471" s="893"/>
      <c r="AP471" s="893"/>
      <c r="AQ471" s="893"/>
      <c r="AR471" s="893"/>
      <c r="AS471" s="893"/>
      <c r="AT471" s="893"/>
      <c r="AU471" s="893"/>
      <c r="AV471" s="893"/>
      <c r="AW471" s="893"/>
      <c r="AX471" s="893"/>
      <c r="AY471" s="893"/>
      <c r="AZ471" s="893"/>
      <c r="BA471" s="893"/>
      <c r="BB471" s="893"/>
      <c r="BC471" s="893"/>
      <c r="BD471" s="893"/>
      <c r="BE471" s="893"/>
      <c r="BF471" s="893"/>
      <c r="BG471" s="893"/>
      <c r="BH471" s="893"/>
      <c r="BI471" s="893"/>
      <c r="BJ471" s="893"/>
      <c r="BK471" s="893"/>
      <c r="BL471" s="893"/>
    </row>
    <row r="472" spans="4:64" s="892" customFormat="1" ht="13.5" customHeight="1">
      <c r="D472" s="4"/>
      <c r="E472" s="893"/>
      <c r="F472" s="893"/>
      <c r="G472" s="893"/>
      <c r="H472" s="893"/>
      <c r="I472" s="893"/>
      <c r="J472" s="893"/>
      <c r="K472" s="893"/>
      <c r="L472" s="893"/>
      <c r="M472" s="893"/>
      <c r="N472" s="893"/>
      <c r="O472" s="893"/>
      <c r="P472" s="893"/>
      <c r="Q472" s="893"/>
      <c r="R472" s="893"/>
      <c r="S472" s="893"/>
      <c r="T472" s="893"/>
      <c r="U472" s="893"/>
      <c r="V472" s="893"/>
      <c r="W472" s="893"/>
      <c r="X472" s="893"/>
      <c r="Y472" s="893"/>
      <c r="Z472" s="893"/>
      <c r="AA472" s="893"/>
      <c r="AB472" s="893"/>
      <c r="AC472" s="893"/>
      <c r="AD472" s="893"/>
      <c r="AE472" s="893"/>
      <c r="AF472" s="893"/>
      <c r="AG472" s="893"/>
      <c r="AH472" s="893"/>
      <c r="AI472" s="893"/>
      <c r="AJ472" s="893"/>
      <c r="AK472" s="893"/>
      <c r="AL472" s="893"/>
      <c r="AM472" s="893"/>
      <c r="AN472" s="893"/>
      <c r="AO472" s="893"/>
      <c r="AP472" s="893"/>
      <c r="AQ472" s="893"/>
      <c r="AR472" s="893"/>
      <c r="AS472" s="893"/>
      <c r="AT472" s="893"/>
      <c r="AU472" s="893"/>
      <c r="AV472" s="893"/>
      <c r="AW472" s="893"/>
      <c r="AX472" s="893"/>
      <c r="AY472" s="893"/>
      <c r="AZ472" s="893"/>
      <c r="BA472" s="893"/>
      <c r="BB472" s="893"/>
      <c r="BC472" s="893"/>
      <c r="BD472" s="893"/>
      <c r="BE472" s="893"/>
      <c r="BF472" s="893"/>
      <c r="BG472" s="893"/>
      <c r="BH472" s="893"/>
      <c r="BI472" s="893"/>
      <c r="BJ472" s="893"/>
      <c r="BK472" s="893"/>
      <c r="BL472" s="893"/>
    </row>
    <row r="473" spans="4:64" s="892" customFormat="1" ht="3.75" customHeight="1">
      <c r="D473" s="4"/>
      <c r="E473" s="893"/>
      <c r="F473" s="893"/>
      <c r="G473" s="893"/>
      <c r="H473" s="893"/>
      <c r="I473" s="893"/>
      <c r="J473" s="893"/>
      <c r="K473" s="893"/>
      <c r="L473" s="893"/>
      <c r="M473" s="893"/>
      <c r="N473" s="893"/>
      <c r="O473" s="893"/>
      <c r="P473" s="893"/>
      <c r="Q473" s="893"/>
      <c r="R473" s="893"/>
      <c r="S473" s="893"/>
      <c r="T473" s="893"/>
      <c r="U473" s="893"/>
      <c r="V473" s="893"/>
      <c r="W473" s="893"/>
      <c r="X473" s="893"/>
      <c r="Y473" s="893"/>
      <c r="Z473" s="893"/>
      <c r="AA473" s="893"/>
      <c r="AB473" s="893"/>
      <c r="AC473" s="893"/>
      <c r="AD473" s="893"/>
      <c r="AE473" s="893"/>
      <c r="AF473" s="893"/>
      <c r="AG473" s="893"/>
      <c r="AH473" s="893"/>
      <c r="AI473" s="893"/>
      <c r="AJ473" s="893"/>
      <c r="AK473" s="893"/>
      <c r="AL473" s="893"/>
      <c r="AM473" s="893"/>
      <c r="AN473" s="893"/>
      <c r="AO473" s="893"/>
      <c r="AP473" s="893"/>
      <c r="AQ473" s="893"/>
      <c r="AR473" s="893"/>
      <c r="AS473" s="893"/>
      <c r="AT473" s="893"/>
      <c r="AU473" s="893"/>
      <c r="AV473" s="893"/>
      <c r="AW473" s="893"/>
      <c r="AX473" s="893"/>
      <c r="AY473" s="893"/>
      <c r="AZ473" s="893"/>
      <c r="BA473" s="893"/>
      <c r="BB473" s="893"/>
      <c r="BC473" s="893"/>
      <c r="BD473" s="893"/>
      <c r="BE473" s="893"/>
      <c r="BF473" s="893"/>
      <c r="BG473" s="893"/>
      <c r="BH473" s="893"/>
      <c r="BI473" s="893"/>
      <c r="BJ473" s="893"/>
      <c r="BK473" s="893"/>
      <c r="BL473" s="893"/>
    </row>
    <row r="474" spans="4:64" s="892" customFormat="1" ht="10.5" customHeight="1">
      <c r="D474" s="4"/>
      <c r="E474" s="893"/>
      <c r="F474" s="893"/>
      <c r="G474" s="893"/>
      <c r="H474" s="893"/>
      <c r="I474" s="893"/>
      <c r="J474" s="893"/>
      <c r="K474" s="893"/>
      <c r="L474" s="893"/>
      <c r="M474" s="893"/>
      <c r="N474" s="893"/>
      <c r="O474" s="893"/>
      <c r="P474" s="893"/>
      <c r="Q474" s="893"/>
      <c r="R474" s="893"/>
      <c r="S474" s="893"/>
      <c r="T474" s="893"/>
      <c r="U474" s="893"/>
      <c r="V474" s="893"/>
      <c r="W474" s="893"/>
      <c r="X474" s="893"/>
      <c r="Y474" s="893"/>
      <c r="Z474" s="893"/>
      <c r="AA474" s="893"/>
      <c r="AB474" s="893"/>
      <c r="AC474" s="893"/>
      <c r="AD474" s="893"/>
      <c r="AE474" s="893"/>
      <c r="AF474" s="893"/>
      <c r="AG474" s="893"/>
      <c r="AH474" s="893"/>
      <c r="AI474" s="893"/>
      <c r="AJ474" s="893"/>
      <c r="AK474" s="893"/>
      <c r="AL474" s="893"/>
      <c r="AM474" s="893"/>
      <c r="AN474" s="893"/>
      <c r="AO474" s="893"/>
      <c r="AP474" s="893"/>
      <c r="AQ474" s="893"/>
      <c r="AR474" s="893"/>
      <c r="AS474" s="893"/>
      <c r="AT474" s="893"/>
      <c r="AU474" s="893"/>
      <c r="AV474" s="893"/>
      <c r="AW474" s="893"/>
      <c r="AX474" s="893"/>
      <c r="AY474" s="893"/>
      <c r="AZ474" s="893"/>
      <c r="BA474" s="893"/>
      <c r="BB474" s="893"/>
      <c r="BC474" s="893"/>
      <c r="BD474" s="893"/>
      <c r="BE474" s="893"/>
      <c r="BF474" s="893"/>
      <c r="BG474" s="893"/>
      <c r="BH474" s="893"/>
      <c r="BI474" s="893"/>
      <c r="BJ474" s="893"/>
      <c r="BK474" s="893"/>
      <c r="BL474" s="893"/>
    </row>
    <row r="475" spans="4:64" s="892" customFormat="1" ht="17.25" customHeight="1">
      <c r="D475" s="4"/>
      <c r="E475" s="893"/>
      <c r="F475" s="893"/>
      <c r="G475" s="893"/>
      <c r="H475" s="893"/>
      <c r="I475" s="893"/>
      <c r="J475" s="893"/>
      <c r="K475" s="893"/>
      <c r="L475" s="893"/>
      <c r="M475" s="893"/>
      <c r="N475" s="893"/>
      <c r="O475" s="893"/>
      <c r="P475" s="893"/>
      <c r="Q475" s="893"/>
      <c r="R475" s="893"/>
      <c r="S475" s="893"/>
      <c r="T475" s="893"/>
      <c r="U475" s="893"/>
      <c r="V475" s="893"/>
      <c r="W475" s="893"/>
      <c r="X475" s="893"/>
      <c r="Y475" s="893"/>
      <c r="Z475" s="893"/>
      <c r="AA475" s="893"/>
      <c r="AB475" s="893"/>
      <c r="AC475" s="893"/>
      <c r="AD475" s="893"/>
      <c r="AE475" s="893"/>
      <c r="AF475" s="893"/>
      <c r="AG475" s="893"/>
      <c r="AH475" s="893"/>
      <c r="AI475" s="893"/>
      <c r="AJ475" s="893"/>
      <c r="AK475" s="893"/>
      <c r="AL475" s="893"/>
      <c r="AM475" s="893"/>
      <c r="AN475" s="893"/>
      <c r="AO475" s="893"/>
      <c r="AP475" s="893"/>
      <c r="AQ475" s="893"/>
      <c r="AR475" s="893"/>
      <c r="AS475" s="893"/>
      <c r="AT475" s="893"/>
      <c r="AU475" s="893"/>
      <c r="AV475" s="893"/>
      <c r="AW475" s="893"/>
      <c r="AX475" s="893"/>
      <c r="AY475" s="893"/>
      <c r="AZ475" s="893"/>
      <c r="BA475" s="893"/>
      <c r="BB475" s="893"/>
      <c r="BC475" s="893"/>
      <c r="BD475" s="893"/>
      <c r="BE475" s="893"/>
      <c r="BF475" s="893"/>
      <c r="BG475" s="893"/>
      <c r="BH475" s="893"/>
      <c r="BI475" s="893"/>
      <c r="BJ475" s="893"/>
      <c r="BK475" s="893"/>
      <c r="BL475" s="893"/>
    </row>
    <row r="476" spans="4:64" s="892" customFormat="1" ht="17.25" customHeight="1">
      <c r="D476" s="4"/>
      <c r="E476" s="893"/>
      <c r="F476" s="893"/>
      <c r="G476" s="893"/>
      <c r="H476" s="893"/>
      <c r="I476" s="893"/>
      <c r="J476" s="893"/>
      <c r="K476" s="893"/>
      <c r="L476" s="893"/>
      <c r="M476" s="893"/>
      <c r="N476" s="893"/>
      <c r="O476" s="893"/>
      <c r="P476" s="893"/>
      <c r="Q476" s="893"/>
      <c r="R476" s="893"/>
      <c r="S476" s="893"/>
      <c r="T476" s="893"/>
      <c r="U476" s="893"/>
      <c r="V476" s="893"/>
      <c r="W476" s="893"/>
      <c r="X476" s="893"/>
      <c r="Y476" s="893"/>
      <c r="Z476" s="893"/>
      <c r="AA476" s="893"/>
      <c r="AB476" s="893"/>
      <c r="AC476" s="893"/>
      <c r="AD476" s="893"/>
      <c r="AE476" s="893"/>
      <c r="AF476" s="893"/>
      <c r="AG476" s="893"/>
      <c r="AH476" s="893"/>
      <c r="AI476" s="893"/>
      <c r="AJ476" s="893"/>
      <c r="AK476" s="893"/>
      <c r="AL476" s="893"/>
      <c r="AM476" s="893"/>
      <c r="AN476" s="893"/>
      <c r="AO476" s="893"/>
      <c r="AP476" s="893"/>
      <c r="AQ476" s="893"/>
      <c r="AR476" s="893"/>
      <c r="AS476" s="893"/>
      <c r="AT476" s="893"/>
      <c r="AU476" s="893"/>
      <c r="AV476" s="893"/>
      <c r="AW476" s="893"/>
      <c r="AX476" s="893"/>
      <c r="AY476" s="893"/>
      <c r="AZ476" s="893"/>
      <c r="BA476" s="893"/>
      <c r="BB476" s="893"/>
      <c r="BC476" s="893"/>
      <c r="BD476" s="893"/>
      <c r="BE476" s="893"/>
      <c r="BF476" s="893"/>
      <c r="BG476" s="893"/>
      <c r="BH476" s="893"/>
      <c r="BI476" s="893"/>
      <c r="BJ476" s="893"/>
      <c r="BK476" s="893"/>
      <c r="BL476" s="893"/>
    </row>
    <row r="477" spans="4:64" s="892" customFormat="1" ht="17.25" customHeight="1">
      <c r="D477" s="4"/>
      <c r="E477" s="893"/>
      <c r="F477" s="893"/>
      <c r="G477" s="893"/>
      <c r="H477" s="893"/>
      <c r="I477" s="893"/>
      <c r="J477" s="893"/>
      <c r="K477" s="893"/>
      <c r="L477" s="893"/>
      <c r="M477" s="893"/>
      <c r="N477" s="893"/>
      <c r="O477" s="893"/>
      <c r="P477" s="893"/>
      <c r="Q477" s="893"/>
      <c r="R477" s="893"/>
      <c r="S477" s="893"/>
      <c r="T477" s="893"/>
      <c r="U477" s="893"/>
      <c r="V477" s="893"/>
      <c r="W477" s="893"/>
      <c r="X477" s="893"/>
      <c r="Y477" s="893"/>
      <c r="Z477" s="893"/>
      <c r="AA477" s="893"/>
      <c r="AB477" s="893"/>
      <c r="AC477" s="893"/>
      <c r="AD477" s="893"/>
      <c r="AE477" s="893"/>
      <c r="AF477" s="893"/>
      <c r="AG477" s="893"/>
      <c r="AH477" s="893"/>
      <c r="AI477" s="893"/>
      <c r="AJ477" s="893"/>
      <c r="AK477" s="893"/>
      <c r="AL477" s="893"/>
      <c r="AM477" s="893"/>
      <c r="AN477" s="893"/>
      <c r="AO477" s="893"/>
      <c r="AP477" s="893"/>
      <c r="AQ477" s="893"/>
      <c r="AR477" s="893"/>
      <c r="AS477" s="893"/>
      <c r="AT477" s="893"/>
      <c r="AU477" s="893"/>
      <c r="AV477" s="893"/>
      <c r="AW477" s="893"/>
      <c r="AX477" s="893"/>
      <c r="AY477" s="893"/>
      <c r="AZ477" s="893"/>
      <c r="BA477" s="893"/>
      <c r="BB477" s="893"/>
      <c r="BC477" s="893"/>
      <c r="BD477" s="893"/>
      <c r="BE477" s="893"/>
      <c r="BF477" s="893"/>
      <c r="BG477" s="893"/>
      <c r="BH477" s="893"/>
      <c r="BI477" s="893"/>
      <c r="BJ477" s="893"/>
      <c r="BK477" s="893"/>
      <c r="BL477" s="893"/>
    </row>
    <row r="478" spans="4:64" s="892" customFormat="1" ht="17.25" customHeight="1">
      <c r="D478" s="4"/>
      <c r="E478" s="893"/>
      <c r="F478" s="893"/>
      <c r="G478" s="893"/>
      <c r="H478" s="893"/>
      <c r="I478" s="893"/>
      <c r="J478" s="893"/>
      <c r="K478" s="893"/>
      <c r="L478" s="893"/>
      <c r="M478" s="893"/>
      <c r="N478" s="893"/>
      <c r="O478" s="893"/>
      <c r="P478" s="893"/>
      <c r="Q478" s="893"/>
      <c r="R478" s="893"/>
      <c r="S478" s="893"/>
      <c r="T478" s="893"/>
      <c r="U478" s="893"/>
      <c r="V478" s="893"/>
      <c r="W478" s="893"/>
      <c r="X478" s="893"/>
      <c r="Y478" s="893"/>
      <c r="Z478" s="893"/>
      <c r="AA478" s="893"/>
      <c r="AB478" s="893"/>
      <c r="AC478" s="893"/>
      <c r="AD478" s="893"/>
      <c r="AE478" s="893"/>
      <c r="AF478" s="893"/>
      <c r="AG478" s="893"/>
      <c r="AH478" s="893"/>
      <c r="AI478" s="893"/>
      <c r="AJ478" s="893"/>
      <c r="AK478" s="893"/>
      <c r="AL478" s="893"/>
      <c r="AM478" s="893"/>
      <c r="AN478" s="893"/>
      <c r="AO478" s="893"/>
      <c r="AP478" s="893"/>
      <c r="AQ478" s="893"/>
      <c r="AR478" s="893"/>
      <c r="AS478" s="893"/>
      <c r="AT478" s="893"/>
      <c r="AU478" s="893"/>
      <c r="AV478" s="893"/>
      <c r="AW478" s="893"/>
      <c r="AX478" s="893"/>
      <c r="AY478" s="893"/>
      <c r="AZ478" s="893"/>
      <c r="BA478" s="893"/>
      <c r="BB478" s="893"/>
      <c r="BC478" s="893"/>
      <c r="BD478" s="893"/>
      <c r="BE478" s="893"/>
      <c r="BF478" s="893"/>
      <c r="BG478" s="893"/>
      <c r="BH478" s="893"/>
      <c r="BI478" s="893"/>
      <c r="BJ478" s="893"/>
      <c r="BK478" s="893"/>
      <c r="BL478" s="893"/>
    </row>
    <row r="479" spans="4:64" s="892" customFormat="1" ht="12" customHeight="1">
      <c r="D479" s="4"/>
      <c r="E479" s="893"/>
      <c r="F479" s="893"/>
      <c r="G479" s="893"/>
      <c r="H479" s="893"/>
      <c r="I479" s="893"/>
      <c r="J479" s="893"/>
      <c r="K479" s="893"/>
      <c r="L479" s="893"/>
      <c r="M479" s="893"/>
      <c r="N479" s="893"/>
      <c r="O479" s="893"/>
      <c r="P479" s="893"/>
      <c r="Q479" s="893"/>
      <c r="R479" s="893"/>
      <c r="S479" s="893"/>
      <c r="T479" s="893"/>
      <c r="U479" s="893"/>
      <c r="V479" s="893"/>
      <c r="W479" s="893"/>
      <c r="X479" s="893"/>
      <c r="Y479" s="893"/>
      <c r="Z479" s="893"/>
      <c r="AA479" s="893"/>
      <c r="AB479" s="893"/>
      <c r="AC479" s="893"/>
      <c r="AD479" s="893"/>
      <c r="AE479" s="893"/>
      <c r="AF479" s="893"/>
      <c r="AG479" s="893"/>
      <c r="AH479" s="893"/>
      <c r="AI479" s="893"/>
      <c r="AJ479" s="893"/>
      <c r="AK479" s="893"/>
      <c r="AL479" s="893"/>
      <c r="AM479" s="893"/>
      <c r="AN479" s="893"/>
      <c r="AO479" s="893"/>
      <c r="AP479" s="893"/>
      <c r="AQ479" s="893"/>
      <c r="AR479" s="893"/>
      <c r="AS479" s="893"/>
      <c r="AT479" s="893"/>
      <c r="AU479" s="893"/>
      <c r="AV479" s="893"/>
      <c r="AW479" s="893"/>
      <c r="AX479" s="893"/>
      <c r="AY479" s="893"/>
      <c r="AZ479" s="893"/>
      <c r="BA479" s="893"/>
      <c r="BB479" s="893"/>
      <c r="BC479" s="893"/>
      <c r="BD479" s="893"/>
      <c r="BE479" s="893"/>
      <c r="BF479" s="893"/>
      <c r="BG479" s="893"/>
      <c r="BH479" s="893"/>
      <c r="BI479" s="893"/>
      <c r="BJ479" s="893"/>
      <c r="BK479" s="893"/>
      <c r="BL479" s="893"/>
    </row>
    <row r="480" spans="4:64" s="892" customFormat="1" ht="15" customHeight="1">
      <c r="D480" s="4"/>
      <c r="E480" s="893"/>
      <c r="F480" s="893"/>
      <c r="G480" s="893"/>
      <c r="H480" s="893"/>
      <c r="I480" s="893"/>
      <c r="J480" s="893"/>
      <c r="K480" s="893"/>
      <c r="L480" s="893"/>
      <c r="M480" s="893"/>
      <c r="N480" s="893"/>
      <c r="O480" s="893"/>
      <c r="P480" s="893"/>
      <c r="Q480" s="893"/>
      <c r="R480" s="893"/>
      <c r="S480" s="893"/>
      <c r="T480" s="893"/>
      <c r="U480" s="893"/>
      <c r="V480" s="893"/>
      <c r="W480" s="893"/>
      <c r="X480" s="893"/>
      <c r="Y480" s="893"/>
      <c r="Z480" s="893"/>
      <c r="AA480" s="893"/>
      <c r="AB480" s="893"/>
      <c r="AC480" s="893"/>
      <c r="AD480" s="893"/>
      <c r="AE480" s="893"/>
      <c r="AF480" s="893"/>
      <c r="AG480" s="893"/>
      <c r="AH480" s="893"/>
      <c r="AI480" s="893"/>
      <c r="AJ480" s="893"/>
      <c r="AK480" s="893"/>
      <c r="AL480" s="893"/>
      <c r="AM480" s="893"/>
      <c r="AN480" s="893"/>
      <c r="AO480" s="893"/>
      <c r="AP480" s="893"/>
      <c r="AQ480" s="893"/>
      <c r="AR480" s="893"/>
      <c r="AS480" s="893"/>
      <c r="AT480" s="893"/>
      <c r="AU480" s="893"/>
      <c r="AV480" s="893"/>
      <c r="AW480" s="893"/>
      <c r="AX480" s="893"/>
      <c r="AY480" s="893"/>
      <c r="AZ480" s="893"/>
      <c r="BA480" s="893"/>
      <c r="BB480" s="893"/>
      <c r="BC480" s="893"/>
      <c r="BD480" s="893"/>
      <c r="BE480" s="893"/>
      <c r="BF480" s="893"/>
      <c r="BG480" s="893"/>
      <c r="BH480" s="893"/>
      <c r="BI480" s="893"/>
      <c r="BJ480" s="893"/>
      <c r="BK480" s="893"/>
      <c r="BL480" s="893"/>
    </row>
    <row r="481" spans="4:64" s="892" customFormat="1" ht="15" customHeight="1">
      <c r="D481" s="4"/>
      <c r="E481" s="893"/>
      <c r="F481" s="893"/>
      <c r="G481" s="893"/>
      <c r="H481" s="893"/>
      <c r="I481" s="893"/>
      <c r="J481" s="893"/>
      <c r="K481" s="893"/>
      <c r="L481" s="893"/>
      <c r="M481" s="893"/>
      <c r="N481" s="893"/>
      <c r="O481" s="893"/>
      <c r="P481" s="893"/>
      <c r="Q481" s="893"/>
      <c r="R481" s="893"/>
      <c r="S481" s="893"/>
      <c r="T481" s="893"/>
      <c r="U481" s="893"/>
      <c r="V481" s="893"/>
      <c r="W481" s="893"/>
      <c r="X481" s="893"/>
      <c r="Y481" s="893"/>
      <c r="Z481" s="893"/>
      <c r="AA481" s="893"/>
      <c r="AB481" s="893"/>
      <c r="AC481" s="893"/>
      <c r="AD481" s="893"/>
      <c r="AE481" s="893"/>
      <c r="AF481" s="893"/>
      <c r="AG481" s="893"/>
      <c r="AH481" s="893"/>
      <c r="AI481" s="893"/>
      <c r="AJ481" s="893"/>
      <c r="AK481" s="893"/>
      <c r="AL481" s="893"/>
      <c r="AM481" s="893"/>
      <c r="AN481" s="893"/>
      <c r="AO481" s="893"/>
      <c r="AP481" s="893"/>
      <c r="AQ481" s="893"/>
      <c r="AR481" s="893"/>
      <c r="AS481" s="893"/>
      <c r="AT481" s="893"/>
      <c r="AU481" s="893"/>
      <c r="AV481" s="893"/>
      <c r="AW481" s="893"/>
      <c r="AX481" s="893"/>
      <c r="AY481" s="893"/>
      <c r="AZ481" s="893"/>
      <c r="BA481" s="893"/>
      <c r="BB481" s="893"/>
      <c r="BC481" s="893"/>
      <c r="BD481" s="893"/>
      <c r="BE481" s="893"/>
      <c r="BF481" s="893"/>
      <c r="BG481" s="893"/>
      <c r="BH481" s="893"/>
      <c r="BI481" s="893"/>
      <c r="BJ481" s="893"/>
      <c r="BK481" s="893"/>
      <c r="BL481" s="893"/>
    </row>
    <row r="482" spans="4:64" s="892" customFormat="1" ht="45.75" customHeight="1">
      <c r="D482" s="4"/>
      <c r="E482" s="893"/>
      <c r="F482" s="893"/>
      <c r="G482" s="893"/>
      <c r="H482" s="893"/>
      <c r="I482" s="893"/>
      <c r="J482" s="893"/>
      <c r="K482" s="893"/>
      <c r="L482" s="893"/>
      <c r="M482" s="893"/>
      <c r="N482" s="893"/>
      <c r="O482" s="893"/>
      <c r="P482" s="893"/>
      <c r="Q482" s="893"/>
      <c r="R482" s="893"/>
      <c r="S482" s="893"/>
      <c r="T482" s="893"/>
      <c r="U482" s="893"/>
      <c r="V482" s="893"/>
      <c r="W482" s="893"/>
      <c r="X482" s="893"/>
      <c r="Y482" s="893"/>
      <c r="Z482" s="893"/>
      <c r="AA482" s="893"/>
      <c r="AB482" s="893"/>
      <c r="AC482" s="893"/>
      <c r="AD482" s="893"/>
      <c r="AE482" s="893"/>
      <c r="AF482" s="893"/>
      <c r="AG482" s="893"/>
      <c r="AH482" s="893"/>
      <c r="AI482" s="893"/>
      <c r="AJ482" s="893"/>
      <c r="AK482" s="893"/>
      <c r="AL482" s="893"/>
      <c r="AM482" s="893"/>
      <c r="AN482" s="893"/>
      <c r="AO482" s="893"/>
      <c r="AP482" s="893"/>
      <c r="AQ482" s="893"/>
      <c r="AR482" s="893"/>
      <c r="AS482" s="893"/>
      <c r="AT482" s="893"/>
      <c r="AU482" s="893"/>
      <c r="AV482" s="893"/>
      <c r="AW482" s="893"/>
      <c r="AX482" s="893"/>
      <c r="AY482" s="893"/>
      <c r="AZ482" s="893"/>
      <c r="BA482" s="893"/>
      <c r="BB482" s="893"/>
      <c r="BC482" s="893"/>
      <c r="BD482" s="893"/>
      <c r="BE482" s="893"/>
      <c r="BF482" s="893"/>
      <c r="BG482" s="893"/>
      <c r="BH482" s="893"/>
      <c r="BI482" s="893"/>
      <c r="BJ482" s="893"/>
      <c r="BK482" s="893"/>
      <c r="BL482" s="893"/>
    </row>
    <row r="483" spans="4:64" s="892" customFormat="1" ht="49.5" customHeight="1">
      <c r="D483" s="4"/>
      <c r="E483" s="893"/>
      <c r="F483" s="893"/>
      <c r="G483" s="893"/>
      <c r="H483" s="893"/>
      <c r="I483" s="893"/>
      <c r="J483" s="893"/>
      <c r="K483" s="893"/>
      <c r="L483" s="893"/>
      <c r="M483" s="893"/>
      <c r="N483" s="893"/>
      <c r="O483" s="893"/>
      <c r="P483" s="893"/>
      <c r="Q483" s="893"/>
      <c r="R483" s="893"/>
      <c r="S483" s="893"/>
      <c r="T483" s="893"/>
      <c r="U483" s="893"/>
      <c r="V483" s="893"/>
      <c r="W483" s="893"/>
      <c r="X483" s="893"/>
      <c r="Y483" s="893"/>
      <c r="Z483" s="893"/>
      <c r="AA483" s="893"/>
      <c r="AB483" s="893"/>
      <c r="AC483" s="893"/>
      <c r="AD483" s="893"/>
      <c r="AE483" s="893"/>
      <c r="AF483" s="893"/>
      <c r="AG483" s="893"/>
      <c r="AH483" s="893"/>
      <c r="AI483" s="893"/>
      <c r="AJ483" s="893"/>
      <c r="AK483" s="893"/>
      <c r="AL483" s="893"/>
      <c r="AM483" s="893"/>
      <c r="AN483" s="893"/>
      <c r="AO483" s="893"/>
      <c r="AP483" s="893"/>
      <c r="AQ483" s="893"/>
      <c r="AR483" s="893"/>
      <c r="AS483" s="893"/>
      <c r="AT483" s="893"/>
      <c r="AU483" s="893"/>
      <c r="AV483" s="893"/>
      <c r="AW483" s="893"/>
      <c r="AX483" s="893"/>
      <c r="AY483" s="893"/>
      <c r="AZ483" s="893"/>
      <c r="BA483" s="893"/>
      <c r="BB483" s="893"/>
      <c r="BC483" s="893"/>
      <c r="BD483" s="893"/>
      <c r="BE483" s="893"/>
      <c r="BF483" s="893"/>
      <c r="BG483" s="893"/>
      <c r="BH483" s="893"/>
      <c r="BI483" s="893"/>
      <c r="BJ483" s="893"/>
      <c r="BK483" s="893"/>
      <c r="BL483" s="893"/>
    </row>
    <row r="484" spans="4:64" s="892" customFormat="1" ht="12.75" customHeight="1">
      <c r="D484" s="4"/>
      <c r="E484" s="893"/>
      <c r="F484" s="893"/>
      <c r="G484" s="893"/>
      <c r="H484" s="893"/>
      <c r="I484" s="893"/>
      <c r="J484" s="893"/>
      <c r="K484" s="893"/>
      <c r="L484" s="893"/>
      <c r="M484" s="893"/>
      <c r="N484" s="893"/>
      <c r="O484" s="893"/>
      <c r="P484" s="893"/>
      <c r="Q484" s="893"/>
      <c r="R484" s="893"/>
      <c r="S484" s="893"/>
      <c r="T484" s="893"/>
      <c r="U484" s="893"/>
      <c r="V484" s="893"/>
      <c r="W484" s="893"/>
      <c r="X484" s="893"/>
      <c r="Y484" s="893"/>
      <c r="Z484" s="893"/>
      <c r="AA484" s="893"/>
      <c r="AB484" s="893"/>
      <c r="AC484" s="893"/>
      <c r="AD484" s="893"/>
      <c r="AE484" s="893"/>
      <c r="AF484" s="893"/>
      <c r="AG484" s="893"/>
      <c r="AH484" s="893"/>
      <c r="AI484" s="893"/>
      <c r="AJ484" s="893"/>
      <c r="AK484" s="893"/>
      <c r="AL484" s="893"/>
      <c r="AM484" s="893"/>
      <c r="AN484" s="893"/>
      <c r="AO484" s="893"/>
      <c r="AP484" s="893"/>
      <c r="AQ484" s="893"/>
      <c r="AR484" s="893"/>
      <c r="AS484" s="893"/>
      <c r="AT484" s="893"/>
      <c r="AU484" s="893"/>
      <c r="AV484" s="893"/>
      <c r="AW484" s="893"/>
      <c r="AX484" s="893"/>
      <c r="AY484" s="893"/>
      <c r="AZ484" s="893"/>
      <c r="BA484" s="893"/>
      <c r="BB484" s="893"/>
      <c r="BC484" s="893"/>
      <c r="BD484" s="893"/>
      <c r="BE484" s="893"/>
      <c r="BF484" s="893"/>
      <c r="BG484" s="893"/>
      <c r="BH484" s="893"/>
      <c r="BI484" s="893"/>
      <c r="BJ484" s="893"/>
      <c r="BK484" s="893"/>
      <c r="BL484" s="893"/>
    </row>
    <row r="485" spans="4:64" s="892" customFormat="1" ht="11.1" customHeight="1">
      <c r="D485" s="4"/>
      <c r="E485" s="893"/>
      <c r="F485" s="893"/>
      <c r="G485" s="893"/>
      <c r="H485" s="893"/>
      <c r="I485" s="893"/>
      <c r="J485" s="893"/>
      <c r="K485" s="893"/>
      <c r="L485" s="893"/>
      <c r="M485" s="893"/>
      <c r="N485" s="893"/>
      <c r="O485" s="893"/>
      <c r="P485" s="893"/>
      <c r="Q485" s="893"/>
      <c r="R485" s="893"/>
      <c r="S485" s="893"/>
      <c r="T485" s="893"/>
      <c r="U485" s="893"/>
      <c r="V485" s="893"/>
      <c r="W485" s="893"/>
      <c r="X485" s="893"/>
      <c r="Y485" s="893"/>
      <c r="Z485" s="893"/>
      <c r="AA485" s="893"/>
      <c r="AB485" s="893"/>
      <c r="AC485" s="893"/>
      <c r="AD485" s="893"/>
      <c r="AE485" s="893"/>
      <c r="AF485" s="893"/>
      <c r="AG485" s="893"/>
      <c r="AH485" s="893"/>
      <c r="AI485" s="893"/>
      <c r="AJ485" s="893"/>
      <c r="AK485" s="893"/>
      <c r="AL485" s="893"/>
      <c r="AM485" s="893"/>
      <c r="AN485" s="893"/>
      <c r="AO485" s="893"/>
      <c r="AP485" s="893"/>
      <c r="AQ485" s="893"/>
      <c r="AR485" s="893"/>
      <c r="AS485" s="893"/>
      <c r="AT485" s="893"/>
      <c r="AU485" s="893"/>
      <c r="AV485" s="893"/>
      <c r="AW485" s="893"/>
      <c r="AX485" s="893"/>
      <c r="AY485" s="893"/>
      <c r="AZ485" s="893"/>
      <c r="BA485" s="893"/>
      <c r="BB485" s="893"/>
      <c r="BC485" s="893"/>
      <c r="BD485" s="893"/>
      <c r="BE485" s="893"/>
      <c r="BF485" s="893"/>
      <c r="BG485" s="893"/>
      <c r="BH485" s="893"/>
      <c r="BI485" s="893"/>
      <c r="BJ485" s="893"/>
      <c r="BK485" s="893"/>
      <c r="BL485" s="893"/>
    </row>
    <row r="486" spans="4:64" s="892" customFormat="1" ht="24" customHeight="1">
      <c r="D486" s="4"/>
      <c r="E486" s="893"/>
      <c r="F486" s="893"/>
      <c r="G486" s="893"/>
      <c r="H486" s="893"/>
      <c r="I486" s="893"/>
      <c r="J486" s="893"/>
      <c r="K486" s="893"/>
      <c r="L486" s="893"/>
      <c r="M486" s="893"/>
      <c r="N486" s="893"/>
      <c r="O486" s="893"/>
      <c r="P486" s="893"/>
      <c r="Q486" s="893"/>
      <c r="R486" s="893"/>
      <c r="S486" s="893"/>
      <c r="T486" s="893"/>
      <c r="U486" s="893"/>
      <c r="V486" s="893"/>
      <c r="W486" s="893"/>
      <c r="X486" s="893"/>
      <c r="Y486" s="893"/>
      <c r="Z486" s="893"/>
      <c r="AA486" s="893"/>
      <c r="AB486" s="893"/>
      <c r="AC486" s="893"/>
      <c r="AD486" s="893"/>
      <c r="AE486" s="893"/>
      <c r="AF486" s="893"/>
      <c r="AG486" s="893"/>
      <c r="AH486" s="893"/>
      <c r="AI486" s="893"/>
      <c r="AJ486" s="893"/>
      <c r="AK486" s="893"/>
      <c r="AL486" s="893"/>
      <c r="AM486" s="893"/>
      <c r="AN486" s="893"/>
      <c r="AO486" s="893"/>
      <c r="AP486" s="893"/>
      <c r="AQ486" s="893"/>
      <c r="AR486" s="893"/>
      <c r="AS486" s="893"/>
      <c r="AT486" s="893"/>
      <c r="AU486" s="893"/>
      <c r="AV486" s="893"/>
      <c r="AW486" s="893"/>
      <c r="AX486" s="893"/>
      <c r="AY486" s="893"/>
      <c r="AZ486" s="893"/>
      <c r="BA486" s="893"/>
      <c r="BB486" s="893"/>
      <c r="BC486" s="893"/>
      <c r="BD486" s="893"/>
      <c r="BE486" s="893"/>
      <c r="BF486" s="893"/>
      <c r="BG486" s="893"/>
      <c r="BH486" s="893"/>
      <c r="BI486" s="893"/>
      <c r="BJ486" s="893"/>
      <c r="BK486" s="893"/>
      <c r="BL486" s="893"/>
    </row>
    <row r="487" spans="4:64" s="892" customFormat="1" ht="11.1" customHeight="1">
      <c r="D487" s="4"/>
      <c r="E487" s="893"/>
      <c r="F487" s="893"/>
      <c r="G487" s="893"/>
      <c r="H487" s="893"/>
      <c r="I487" s="893"/>
      <c r="J487" s="893"/>
      <c r="K487" s="893"/>
      <c r="L487" s="893"/>
      <c r="M487" s="893"/>
      <c r="N487" s="893"/>
      <c r="O487" s="893"/>
      <c r="P487" s="893"/>
      <c r="Q487" s="893"/>
      <c r="R487" s="893"/>
      <c r="S487" s="893"/>
      <c r="T487" s="893"/>
      <c r="U487" s="893"/>
      <c r="V487" s="893"/>
      <c r="W487" s="893"/>
      <c r="X487" s="893"/>
      <c r="Y487" s="893"/>
      <c r="Z487" s="893"/>
      <c r="AA487" s="893"/>
      <c r="AB487" s="893"/>
      <c r="AC487" s="893"/>
      <c r="AD487" s="893"/>
      <c r="AE487" s="893"/>
      <c r="AF487" s="893"/>
      <c r="AG487" s="893"/>
      <c r="AH487" s="893"/>
      <c r="AI487" s="893"/>
      <c r="AJ487" s="893"/>
      <c r="AK487" s="893"/>
      <c r="AL487" s="893"/>
      <c r="AM487" s="893"/>
      <c r="AN487" s="893"/>
      <c r="AO487" s="893"/>
      <c r="AP487" s="893"/>
      <c r="AQ487" s="893"/>
      <c r="AR487" s="893"/>
      <c r="AS487" s="893"/>
      <c r="AT487" s="893"/>
      <c r="AU487" s="893"/>
      <c r="AV487" s="893"/>
      <c r="AW487" s="893"/>
      <c r="AX487" s="893"/>
      <c r="AY487" s="893"/>
      <c r="AZ487" s="893"/>
      <c r="BA487" s="893"/>
      <c r="BB487" s="893"/>
      <c r="BC487" s="893"/>
      <c r="BD487" s="893"/>
      <c r="BE487" s="893"/>
      <c r="BF487" s="893"/>
      <c r="BG487" s="893"/>
      <c r="BH487" s="893"/>
      <c r="BI487" s="893"/>
      <c r="BJ487" s="893"/>
      <c r="BK487" s="893"/>
      <c r="BL487" s="893"/>
    </row>
    <row r="488" spans="4:64" s="892" customFormat="1" ht="12.75" customHeight="1">
      <c r="D488" s="4"/>
      <c r="E488" s="893"/>
      <c r="F488" s="893"/>
      <c r="G488" s="893"/>
      <c r="H488" s="893"/>
      <c r="I488" s="893"/>
      <c r="J488" s="893"/>
      <c r="K488" s="893"/>
      <c r="L488" s="893"/>
      <c r="M488" s="893"/>
      <c r="N488" s="893"/>
      <c r="O488" s="893"/>
      <c r="P488" s="893"/>
      <c r="Q488" s="893"/>
      <c r="R488" s="893"/>
      <c r="S488" s="893"/>
      <c r="T488" s="893"/>
      <c r="U488" s="893"/>
      <c r="V488" s="893"/>
      <c r="W488" s="893"/>
      <c r="X488" s="893"/>
      <c r="Y488" s="893"/>
      <c r="Z488" s="893"/>
      <c r="AA488" s="893"/>
      <c r="AB488" s="893"/>
      <c r="AC488" s="893"/>
      <c r="AD488" s="893"/>
      <c r="AE488" s="893"/>
      <c r="AF488" s="893"/>
      <c r="AG488" s="893"/>
      <c r="AH488" s="893"/>
      <c r="AI488" s="893"/>
      <c r="AJ488" s="893"/>
      <c r="AK488" s="893"/>
      <c r="AL488" s="893"/>
      <c r="AM488" s="893"/>
      <c r="AN488" s="893"/>
      <c r="AO488" s="893"/>
      <c r="AP488" s="893"/>
      <c r="AQ488" s="893"/>
      <c r="AR488" s="893"/>
      <c r="AS488" s="893"/>
      <c r="AT488" s="893"/>
      <c r="AU488" s="893"/>
      <c r="AV488" s="893"/>
      <c r="AW488" s="893"/>
      <c r="AX488" s="893"/>
      <c r="AY488" s="893"/>
      <c r="AZ488" s="893"/>
      <c r="BA488" s="893"/>
      <c r="BB488" s="893"/>
      <c r="BC488" s="893"/>
      <c r="BD488" s="893"/>
      <c r="BE488" s="893"/>
      <c r="BF488" s="893"/>
      <c r="BG488" s="893"/>
      <c r="BH488" s="893"/>
      <c r="BI488" s="893"/>
      <c r="BJ488" s="893"/>
      <c r="BK488" s="893"/>
      <c r="BL488" s="893"/>
    </row>
    <row r="489" spans="4:64" s="892" customFormat="1" ht="11.1" customHeight="1">
      <c r="D489" s="4"/>
      <c r="E489" s="893"/>
      <c r="F489" s="893"/>
      <c r="G489" s="893"/>
      <c r="H489" s="893"/>
      <c r="I489" s="893"/>
      <c r="J489" s="893"/>
      <c r="K489" s="893"/>
      <c r="L489" s="893"/>
      <c r="M489" s="893"/>
      <c r="N489" s="893"/>
      <c r="O489" s="893"/>
      <c r="P489" s="893"/>
      <c r="Q489" s="893"/>
      <c r="R489" s="893"/>
      <c r="S489" s="893"/>
      <c r="T489" s="893"/>
      <c r="U489" s="893"/>
      <c r="V489" s="893"/>
      <c r="W489" s="893"/>
      <c r="X489" s="893"/>
      <c r="Y489" s="893"/>
      <c r="Z489" s="893"/>
      <c r="AA489" s="893"/>
      <c r="AB489" s="893"/>
      <c r="AC489" s="893"/>
      <c r="AD489" s="893"/>
      <c r="AE489" s="893"/>
      <c r="AF489" s="893"/>
      <c r="AG489" s="893"/>
      <c r="AH489" s="893"/>
      <c r="AI489" s="893"/>
      <c r="AJ489" s="893"/>
      <c r="AK489" s="893"/>
      <c r="AL489" s="893"/>
      <c r="AM489" s="893"/>
      <c r="AN489" s="893"/>
      <c r="AO489" s="893"/>
      <c r="AP489" s="893"/>
      <c r="AQ489" s="893"/>
      <c r="AR489" s="893"/>
      <c r="AS489" s="893"/>
      <c r="AT489" s="893"/>
      <c r="AU489" s="893"/>
      <c r="AV489" s="893"/>
      <c r="AW489" s="893"/>
      <c r="AX489" s="893"/>
      <c r="AY489" s="893"/>
      <c r="AZ489" s="893"/>
      <c r="BA489" s="893"/>
      <c r="BB489" s="893"/>
      <c r="BC489" s="893"/>
      <c r="BD489" s="893"/>
      <c r="BE489" s="893"/>
      <c r="BF489" s="893"/>
      <c r="BG489" s="893"/>
      <c r="BH489" s="893"/>
      <c r="BI489" s="893"/>
      <c r="BJ489" s="893"/>
      <c r="BK489" s="893"/>
      <c r="BL489" s="893"/>
    </row>
    <row r="490" spans="4:64" s="892" customFormat="1" ht="12.75" customHeight="1">
      <c r="D490" s="4"/>
      <c r="E490" s="893"/>
      <c r="F490" s="893"/>
      <c r="G490" s="893"/>
      <c r="H490" s="893"/>
      <c r="I490" s="893"/>
      <c r="J490" s="893"/>
      <c r="K490" s="893"/>
      <c r="L490" s="893"/>
      <c r="M490" s="893"/>
      <c r="N490" s="893"/>
      <c r="O490" s="893"/>
      <c r="P490" s="893"/>
      <c r="Q490" s="893"/>
      <c r="R490" s="893"/>
      <c r="S490" s="893"/>
      <c r="T490" s="893"/>
      <c r="U490" s="893"/>
      <c r="V490" s="893"/>
      <c r="W490" s="893"/>
      <c r="X490" s="893"/>
      <c r="Y490" s="893"/>
      <c r="Z490" s="893"/>
      <c r="AA490" s="893"/>
      <c r="AB490" s="893"/>
      <c r="AC490" s="893"/>
      <c r="AD490" s="893"/>
      <c r="AE490" s="893"/>
      <c r="AF490" s="893"/>
      <c r="AG490" s="893"/>
      <c r="AH490" s="893"/>
      <c r="AI490" s="893"/>
      <c r="AJ490" s="893"/>
      <c r="AK490" s="893"/>
      <c r="AL490" s="893"/>
      <c r="AM490" s="893"/>
      <c r="AN490" s="893"/>
      <c r="AO490" s="893"/>
      <c r="AP490" s="893"/>
      <c r="AQ490" s="893"/>
      <c r="AR490" s="893"/>
      <c r="AS490" s="893"/>
      <c r="AT490" s="893"/>
      <c r="AU490" s="893"/>
      <c r="AV490" s="893"/>
      <c r="AW490" s="893"/>
      <c r="AX490" s="893"/>
      <c r="AY490" s="893"/>
      <c r="AZ490" s="893"/>
      <c r="BA490" s="893"/>
      <c r="BB490" s="893"/>
      <c r="BC490" s="893"/>
      <c r="BD490" s="893"/>
      <c r="BE490" s="893"/>
      <c r="BF490" s="893"/>
      <c r="BG490" s="893"/>
      <c r="BH490" s="893"/>
      <c r="BI490" s="893"/>
      <c r="BJ490" s="893"/>
      <c r="BK490" s="893"/>
      <c r="BL490" s="893"/>
    </row>
    <row r="491" spans="4:64" s="892" customFormat="1" ht="12.75" customHeight="1">
      <c r="D491" s="4"/>
      <c r="E491" s="893"/>
      <c r="F491" s="893"/>
      <c r="G491" s="893"/>
      <c r="H491" s="893"/>
      <c r="I491" s="893"/>
      <c r="J491" s="893"/>
      <c r="K491" s="893"/>
      <c r="L491" s="893"/>
      <c r="M491" s="893"/>
      <c r="N491" s="893"/>
      <c r="O491" s="893"/>
      <c r="P491" s="893"/>
      <c r="Q491" s="893"/>
      <c r="R491" s="893"/>
      <c r="S491" s="893"/>
      <c r="T491" s="893"/>
      <c r="U491" s="893"/>
      <c r="V491" s="893"/>
      <c r="W491" s="893"/>
      <c r="X491" s="893"/>
      <c r="Y491" s="893"/>
      <c r="Z491" s="893"/>
      <c r="AA491" s="893"/>
      <c r="AB491" s="893"/>
      <c r="AC491" s="893"/>
      <c r="AD491" s="893"/>
      <c r="AE491" s="893"/>
      <c r="AF491" s="893"/>
      <c r="AG491" s="893"/>
      <c r="AH491" s="893"/>
      <c r="AI491" s="893"/>
      <c r="AJ491" s="893"/>
      <c r="AK491" s="893"/>
      <c r="AL491" s="893"/>
      <c r="AM491" s="893"/>
      <c r="AN491" s="893"/>
      <c r="AO491" s="893"/>
      <c r="AP491" s="893"/>
      <c r="AQ491" s="893"/>
      <c r="AR491" s="893"/>
      <c r="AS491" s="893"/>
      <c r="AT491" s="893"/>
      <c r="AU491" s="893"/>
      <c r="AV491" s="893"/>
      <c r="AW491" s="893"/>
      <c r="AX491" s="893"/>
      <c r="AY491" s="893"/>
      <c r="AZ491" s="893"/>
      <c r="BA491" s="893"/>
      <c r="BB491" s="893"/>
      <c r="BC491" s="893"/>
      <c r="BD491" s="893"/>
      <c r="BE491" s="893"/>
      <c r="BF491" s="893"/>
      <c r="BG491" s="893"/>
      <c r="BH491" s="893"/>
      <c r="BI491" s="893"/>
      <c r="BJ491" s="893"/>
      <c r="BK491" s="893"/>
      <c r="BL491" s="893"/>
    </row>
    <row r="492" spans="4:64" s="892" customFormat="1" ht="12.75" customHeight="1">
      <c r="D492" s="4"/>
      <c r="E492" s="893"/>
      <c r="F492" s="893"/>
      <c r="G492" s="893"/>
      <c r="H492" s="893"/>
      <c r="I492" s="893"/>
      <c r="J492" s="893"/>
      <c r="K492" s="893"/>
      <c r="L492" s="893"/>
      <c r="M492" s="893"/>
      <c r="N492" s="893"/>
      <c r="O492" s="893"/>
      <c r="P492" s="893"/>
      <c r="Q492" s="893"/>
      <c r="R492" s="893"/>
      <c r="S492" s="893"/>
      <c r="T492" s="893"/>
      <c r="U492" s="893"/>
      <c r="V492" s="893"/>
      <c r="W492" s="893"/>
      <c r="X492" s="893"/>
      <c r="Y492" s="893"/>
      <c r="Z492" s="893"/>
      <c r="AA492" s="893"/>
      <c r="AB492" s="893"/>
      <c r="AC492" s="893"/>
      <c r="AD492" s="893"/>
      <c r="AE492" s="893"/>
      <c r="AF492" s="893"/>
      <c r="AG492" s="893"/>
      <c r="AH492" s="893"/>
      <c r="AI492" s="893"/>
      <c r="AJ492" s="893"/>
      <c r="AK492" s="893"/>
      <c r="AL492" s="893"/>
      <c r="AM492" s="893"/>
      <c r="AN492" s="893"/>
      <c r="AO492" s="893"/>
      <c r="AP492" s="893"/>
      <c r="AQ492" s="893"/>
      <c r="AR492" s="893"/>
      <c r="AS492" s="893"/>
      <c r="AT492" s="893"/>
      <c r="AU492" s="893"/>
      <c r="AV492" s="893"/>
      <c r="AW492" s="893"/>
      <c r="AX492" s="893"/>
      <c r="AY492" s="893"/>
      <c r="AZ492" s="893"/>
      <c r="BA492" s="893"/>
      <c r="BB492" s="893"/>
      <c r="BC492" s="893"/>
      <c r="BD492" s="893"/>
      <c r="BE492" s="893"/>
      <c r="BF492" s="893"/>
      <c r="BG492" s="893"/>
      <c r="BH492" s="893"/>
      <c r="BI492" s="893"/>
      <c r="BJ492" s="893"/>
      <c r="BK492" s="893"/>
      <c r="BL492" s="893"/>
    </row>
    <row r="493" spans="4:64" s="892" customFormat="1" ht="12.75" customHeight="1">
      <c r="D493" s="4"/>
      <c r="E493" s="893"/>
      <c r="F493" s="893"/>
      <c r="G493" s="893"/>
      <c r="H493" s="893"/>
      <c r="I493" s="893"/>
      <c r="J493" s="893"/>
      <c r="K493" s="893"/>
      <c r="L493" s="893"/>
      <c r="M493" s="893"/>
      <c r="N493" s="893"/>
      <c r="O493" s="893"/>
      <c r="P493" s="893"/>
      <c r="Q493" s="893"/>
      <c r="R493" s="893"/>
      <c r="S493" s="893"/>
      <c r="T493" s="893"/>
      <c r="U493" s="893"/>
      <c r="V493" s="893"/>
      <c r="W493" s="893"/>
      <c r="X493" s="893"/>
      <c r="Y493" s="893"/>
      <c r="Z493" s="893"/>
      <c r="AA493" s="893"/>
      <c r="AB493" s="893"/>
      <c r="AC493" s="893"/>
      <c r="AD493" s="893"/>
      <c r="AE493" s="893"/>
      <c r="AF493" s="893"/>
      <c r="AG493" s="893"/>
      <c r="AH493" s="893"/>
      <c r="AI493" s="893"/>
      <c r="AJ493" s="893"/>
      <c r="AK493" s="893"/>
      <c r="AL493" s="893"/>
      <c r="AM493" s="893"/>
      <c r="AN493" s="893"/>
      <c r="AO493" s="893"/>
      <c r="AP493" s="893"/>
      <c r="AQ493" s="893"/>
      <c r="AR493" s="893"/>
      <c r="AS493" s="893"/>
      <c r="AT493" s="893"/>
      <c r="AU493" s="893"/>
      <c r="AV493" s="893"/>
      <c r="AW493" s="893"/>
      <c r="AX493" s="893"/>
      <c r="AY493" s="893"/>
      <c r="AZ493" s="893"/>
      <c r="BA493" s="893"/>
      <c r="BB493" s="893"/>
      <c r="BC493" s="893"/>
      <c r="BD493" s="893"/>
      <c r="BE493" s="893"/>
      <c r="BF493" s="893"/>
      <c r="BG493" s="893"/>
      <c r="BH493" s="893"/>
      <c r="BI493" s="893"/>
      <c r="BJ493" s="893"/>
      <c r="BK493" s="893"/>
      <c r="BL493" s="893"/>
    </row>
    <row r="494" spans="4:64" s="892" customFormat="1" ht="12.75" customHeight="1">
      <c r="D494" s="4"/>
      <c r="E494" s="893"/>
      <c r="F494" s="893"/>
      <c r="G494" s="893"/>
      <c r="H494" s="893"/>
      <c r="I494" s="893"/>
      <c r="J494" s="893"/>
      <c r="K494" s="893"/>
      <c r="L494" s="893"/>
      <c r="M494" s="893"/>
      <c r="N494" s="893"/>
      <c r="O494" s="893"/>
      <c r="P494" s="893"/>
      <c r="Q494" s="893"/>
      <c r="R494" s="893"/>
      <c r="S494" s="893"/>
      <c r="T494" s="893"/>
      <c r="U494" s="893"/>
      <c r="V494" s="893"/>
      <c r="W494" s="893"/>
      <c r="X494" s="893"/>
      <c r="Y494" s="893"/>
      <c r="Z494" s="893"/>
      <c r="AA494" s="893"/>
      <c r="AB494" s="893"/>
      <c r="AC494" s="893"/>
      <c r="AD494" s="893"/>
      <c r="AE494" s="893"/>
      <c r="AF494" s="893"/>
      <c r="AG494" s="893"/>
      <c r="AH494" s="893"/>
      <c r="AI494" s="893"/>
      <c r="AJ494" s="893"/>
      <c r="AK494" s="893"/>
      <c r="AL494" s="893"/>
      <c r="AM494" s="893"/>
      <c r="AN494" s="893"/>
      <c r="AO494" s="893"/>
      <c r="AP494" s="893"/>
      <c r="AQ494" s="893"/>
      <c r="AR494" s="893"/>
      <c r="AS494" s="893"/>
      <c r="AT494" s="893"/>
      <c r="AU494" s="893"/>
      <c r="AV494" s="893"/>
      <c r="AW494" s="893"/>
      <c r="AX494" s="893"/>
      <c r="AY494" s="893"/>
      <c r="AZ494" s="893"/>
      <c r="BA494" s="893"/>
      <c r="BB494" s="893"/>
      <c r="BC494" s="893"/>
      <c r="BD494" s="893"/>
      <c r="BE494" s="893"/>
      <c r="BF494" s="893"/>
      <c r="BG494" s="893"/>
      <c r="BH494" s="893"/>
      <c r="BI494" s="893"/>
      <c r="BJ494" s="893"/>
      <c r="BK494" s="893"/>
      <c r="BL494" s="893"/>
    </row>
    <row r="495" spans="4:64" s="892" customFormat="1" ht="11.1" customHeight="1">
      <c r="D495" s="4"/>
      <c r="E495" s="893"/>
      <c r="F495" s="893"/>
      <c r="G495" s="893"/>
      <c r="H495" s="893"/>
      <c r="I495" s="893"/>
      <c r="J495" s="893"/>
      <c r="K495" s="893"/>
      <c r="L495" s="893"/>
      <c r="M495" s="893"/>
      <c r="N495" s="893"/>
      <c r="O495" s="893"/>
      <c r="P495" s="893"/>
      <c r="Q495" s="893"/>
      <c r="R495" s="893"/>
      <c r="S495" s="893"/>
      <c r="T495" s="893"/>
      <c r="U495" s="893"/>
      <c r="V495" s="893"/>
      <c r="W495" s="893"/>
      <c r="X495" s="893"/>
      <c r="Y495" s="893"/>
      <c r="Z495" s="893"/>
      <c r="AA495" s="893"/>
      <c r="AB495" s="893"/>
      <c r="AC495" s="893"/>
      <c r="AD495" s="893"/>
      <c r="AE495" s="893"/>
      <c r="AF495" s="893"/>
      <c r="AG495" s="893"/>
      <c r="AH495" s="893"/>
      <c r="AI495" s="893"/>
      <c r="AJ495" s="893"/>
      <c r="AK495" s="893"/>
      <c r="AL495" s="893"/>
      <c r="AM495" s="893"/>
      <c r="AN495" s="893"/>
      <c r="AO495" s="893"/>
      <c r="AP495" s="893"/>
      <c r="AQ495" s="893"/>
      <c r="AR495" s="893"/>
      <c r="AS495" s="893"/>
      <c r="AT495" s="893"/>
      <c r="AU495" s="893"/>
      <c r="AV495" s="893"/>
      <c r="AW495" s="893"/>
      <c r="AX495" s="893"/>
      <c r="AY495" s="893"/>
      <c r="AZ495" s="893"/>
      <c r="BA495" s="893"/>
      <c r="BB495" s="893"/>
      <c r="BC495" s="893"/>
      <c r="BD495" s="893"/>
      <c r="BE495" s="893"/>
      <c r="BF495" s="893"/>
      <c r="BG495" s="893"/>
      <c r="BH495" s="893"/>
      <c r="BI495" s="893"/>
      <c r="BJ495" s="893"/>
      <c r="BK495" s="893"/>
      <c r="BL495" s="893"/>
    </row>
    <row r="496" spans="4:64" s="892" customFormat="1" ht="12.75" customHeight="1">
      <c r="D496" s="4"/>
      <c r="E496" s="893"/>
      <c r="F496" s="893"/>
      <c r="G496" s="893"/>
      <c r="H496" s="893"/>
      <c r="I496" s="893"/>
      <c r="J496" s="893"/>
      <c r="K496" s="893"/>
      <c r="L496" s="893"/>
      <c r="M496" s="893"/>
      <c r="N496" s="893"/>
      <c r="O496" s="893"/>
      <c r="P496" s="893"/>
      <c r="Q496" s="893"/>
      <c r="R496" s="893"/>
      <c r="S496" s="893"/>
      <c r="T496" s="893"/>
      <c r="U496" s="893"/>
      <c r="V496" s="893"/>
      <c r="W496" s="893"/>
      <c r="X496" s="893"/>
      <c r="Y496" s="893"/>
      <c r="Z496" s="893"/>
      <c r="AA496" s="893"/>
      <c r="AB496" s="893"/>
      <c r="AC496" s="893"/>
      <c r="AD496" s="893"/>
      <c r="AE496" s="893"/>
      <c r="AF496" s="893"/>
      <c r="AG496" s="893"/>
      <c r="AH496" s="893"/>
      <c r="AI496" s="893"/>
      <c r="AJ496" s="893"/>
      <c r="AK496" s="893"/>
      <c r="AL496" s="893"/>
      <c r="AM496" s="893"/>
      <c r="AN496" s="893"/>
      <c r="AO496" s="893"/>
      <c r="AP496" s="893"/>
      <c r="AQ496" s="893"/>
      <c r="AR496" s="893"/>
      <c r="AS496" s="893"/>
      <c r="AT496" s="893"/>
      <c r="AU496" s="893"/>
      <c r="AV496" s="893"/>
      <c r="AW496" s="893"/>
      <c r="AX496" s="893"/>
      <c r="AY496" s="893"/>
      <c r="AZ496" s="893"/>
      <c r="BA496" s="893"/>
      <c r="BB496" s="893"/>
      <c r="BC496" s="893"/>
      <c r="BD496" s="893"/>
      <c r="BE496" s="893"/>
      <c r="BF496" s="893"/>
      <c r="BG496" s="893"/>
      <c r="BH496" s="893"/>
      <c r="BI496" s="893"/>
      <c r="BJ496" s="893"/>
      <c r="BK496" s="893"/>
      <c r="BL496" s="893"/>
    </row>
    <row r="497" spans="4:64" s="892" customFormat="1" ht="12.75" customHeight="1">
      <c r="D497" s="4"/>
      <c r="E497" s="893"/>
      <c r="F497" s="893"/>
      <c r="G497" s="893"/>
      <c r="H497" s="893"/>
      <c r="I497" s="893"/>
      <c r="J497" s="893"/>
      <c r="K497" s="893"/>
      <c r="L497" s="893"/>
      <c r="M497" s="893"/>
      <c r="N497" s="893"/>
      <c r="O497" s="893"/>
      <c r="P497" s="893"/>
      <c r="Q497" s="893"/>
      <c r="R497" s="893"/>
      <c r="S497" s="893"/>
      <c r="T497" s="893"/>
      <c r="U497" s="893"/>
      <c r="V497" s="893"/>
      <c r="W497" s="893"/>
      <c r="X497" s="893"/>
      <c r="Y497" s="893"/>
      <c r="Z497" s="893"/>
      <c r="AA497" s="893"/>
      <c r="AB497" s="893"/>
      <c r="AC497" s="893"/>
      <c r="AD497" s="893"/>
      <c r="AE497" s="893"/>
      <c r="AF497" s="893"/>
      <c r="AG497" s="893"/>
      <c r="AH497" s="893"/>
      <c r="AI497" s="893"/>
      <c r="AJ497" s="893"/>
      <c r="AK497" s="893"/>
      <c r="AL497" s="893"/>
      <c r="AM497" s="893"/>
      <c r="AN497" s="893"/>
      <c r="AO497" s="893"/>
      <c r="AP497" s="893"/>
      <c r="AQ497" s="893"/>
      <c r="AR497" s="893"/>
      <c r="AS497" s="893"/>
      <c r="AT497" s="893"/>
      <c r="AU497" s="893"/>
      <c r="AV497" s="893"/>
      <c r="AW497" s="893"/>
      <c r="AX497" s="893"/>
      <c r="AY497" s="893"/>
      <c r="AZ497" s="893"/>
      <c r="BA497" s="893"/>
      <c r="BB497" s="893"/>
      <c r="BC497" s="893"/>
      <c r="BD497" s="893"/>
      <c r="BE497" s="893"/>
      <c r="BF497" s="893"/>
      <c r="BG497" s="893"/>
      <c r="BH497" s="893"/>
      <c r="BI497" s="893"/>
      <c r="BJ497" s="893"/>
      <c r="BK497" s="893"/>
      <c r="BL497" s="893"/>
    </row>
    <row r="498" spans="4:64" s="892" customFormat="1" ht="12.75" customHeight="1">
      <c r="D498" s="4"/>
      <c r="E498" s="893"/>
      <c r="F498" s="893"/>
      <c r="G498" s="893"/>
      <c r="H498" s="893"/>
      <c r="I498" s="893"/>
      <c r="J498" s="893"/>
      <c r="K498" s="893"/>
      <c r="L498" s="893"/>
      <c r="M498" s="893"/>
      <c r="N498" s="893"/>
      <c r="O498" s="893"/>
      <c r="P498" s="893"/>
      <c r="Q498" s="893"/>
      <c r="R498" s="893"/>
      <c r="S498" s="893"/>
      <c r="T498" s="893"/>
      <c r="U498" s="893"/>
      <c r="V498" s="893"/>
      <c r="W498" s="893"/>
      <c r="X498" s="893"/>
      <c r="Y498" s="893"/>
      <c r="Z498" s="893"/>
      <c r="AA498" s="893"/>
      <c r="AB498" s="893"/>
      <c r="AC498" s="893"/>
      <c r="AD498" s="893"/>
      <c r="AE498" s="893"/>
      <c r="AF498" s="893"/>
      <c r="AG498" s="893"/>
      <c r="AH498" s="893"/>
      <c r="AI498" s="893"/>
      <c r="AJ498" s="893"/>
      <c r="AK498" s="893"/>
      <c r="AL498" s="893"/>
      <c r="AM498" s="893"/>
      <c r="AN498" s="893"/>
      <c r="AO498" s="893"/>
      <c r="AP498" s="893"/>
      <c r="AQ498" s="893"/>
      <c r="AR498" s="893"/>
      <c r="AS498" s="893"/>
      <c r="AT498" s="893"/>
      <c r="AU498" s="893"/>
      <c r="AV498" s="893"/>
      <c r="AW498" s="893"/>
      <c r="AX498" s="893"/>
      <c r="AY498" s="893"/>
      <c r="AZ498" s="893"/>
      <c r="BA498" s="893"/>
      <c r="BB498" s="893"/>
      <c r="BC498" s="893"/>
      <c r="BD498" s="893"/>
      <c r="BE498" s="893"/>
      <c r="BF498" s="893"/>
      <c r="BG498" s="893"/>
      <c r="BH498" s="893"/>
      <c r="BI498" s="893"/>
      <c r="BJ498" s="893"/>
      <c r="BK498" s="893"/>
      <c r="BL498" s="893"/>
    </row>
    <row r="499" spans="4:64" s="892" customFormat="1" ht="12.75" customHeight="1">
      <c r="D499" s="4"/>
      <c r="E499" s="893"/>
      <c r="F499" s="893"/>
      <c r="G499" s="893"/>
      <c r="H499" s="893"/>
      <c r="I499" s="893"/>
      <c r="J499" s="893"/>
      <c r="K499" s="893"/>
      <c r="L499" s="893"/>
      <c r="M499" s="893"/>
      <c r="N499" s="893"/>
      <c r="O499" s="893"/>
      <c r="P499" s="893"/>
      <c r="Q499" s="893"/>
      <c r="R499" s="893"/>
      <c r="S499" s="893"/>
      <c r="T499" s="893"/>
      <c r="U499" s="893"/>
      <c r="V499" s="893"/>
      <c r="W499" s="893"/>
      <c r="X499" s="893"/>
      <c r="Y499" s="893"/>
      <c r="Z499" s="893"/>
      <c r="AA499" s="893"/>
      <c r="AB499" s="893"/>
      <c r="AC499" s="893"/>
      <c r="AD499" s="893"/>
      <c r="AE499" s="893"/>
      <c r="AF499" s="893"/>
      <c r="AG499" s="893"/>
      <c r="AH499" s="893"/>
      <c r="AI499" s="893"/>
      <c r="AJ499" s="893"/>
      <c r="AK499" s="893"/>
      <c r="AL499" s="893"/>
      <c r="AM499" s="893"/>
      <c r="AN499" s="893"/>
      <c r="AO499" s="893"/>
      <c r="AP499" s="893"/>
      <c r="AQ499" s="893"/>
      <c r="AR499" s="893"/>
      <c r="AS499" s="893"/>
      <c r="AT499" s="893"/>
      <c r="AU499" s="893"/>
      <c r="AV499" s="893"/>
      <c r="AW499" s="893"/>
      <c r="AX499" s="893"/>
      <c r="AY499" s="893"/>
      <c r="AZ499" s="893"/>
      <c r="BA499" s="893"/>
      <c r="BB499" s="893"/>
      <c r="BC499" s="893"/>
      <c r="BD499" s="893"/>
      <c r="BE499" s="893"/>
      <c r="BF499" s="893"/>
      <c r="BG499" s="893"/>
      <c r="BH499" s="893"/>
      <c r="BI499" s="893"/>
      <c r="BJ499" s="893"/>
      <c r="BK499" s="893"/>
      <c r="BL499" s="893"/>
    </row>
    <row r="500" spans="4:64" s="892" customFormat="1" ht="12.75" customHeight="1">
      <c r="D500" s="4"/>
      <c r="E500" s="893"/>
      <c r="F500" s="893"/>
      <c r="G500" s="893"/>
      <c r="H500" s="893"/>
      <c r="I500" s="893"/>
      <c r="J500" s="893"/>
      <c r="K500" s="893"/>
      <c r="L500" s="893"/>
      <c r="M500" s="893"/>
      <c r="N500" s="893"/>
      <c r="O500" s="893"/>
      <c r="P500" s="893"/>
      <c r="Q500" s="893"/>
      <c r="R500" s="893"/>
      <c r="S500" s="893"/>
      <c r="T500" s="893"/>
      <c r="U500" s="893"/>
      <c r="V500" s="893"/>
      <c r="W500" s="893"/>
      <c r="X500" s="893"/>
      <c r="Y500" s="893"/>
      <c r="Z500" s="893"/>
      <c r="AA500" s="893"/>
      <c r="AB500" s="893"/>
      <c r="AC500" s="893"/>
      <c r="AD500" s="893"/>
      <c r="AE500" s="893"/>
      <c r="AF500" s="893"/>
      <c r="AG500" s="893"/>
      <c r="AH500" s="893"/>
      <c r="AI500" s="893"/>
      <c r="AJ500" s="893"/>
      <c r="AK500" s="893"/>
      <c r="AL500" s="893"/>
      <c r="AM500" s="893"/>
      <c r="AN500" s="893"/>
      <c r="AO500" s="893"/>
      <c r="AP500" s="893"/>
      <c r="AQ500" s="893"/>
      <c r="AR500" s="893"/>
      <c r="AS500" s="893"/>
      <c r="AT500" s="893"/>
      <c r="AU500" s="893"/>
      <c r="AV500" s="893"/>
      <c r="AW500" s="893"/>
      <c r="AX500" s="893"/>
      <c r="AY500" s="893"/>
      <c r="AZ500" s="893"/>
      <c r="BA500" s="893"/>
      <c r="BB500" s="893"/>
      <c r="BC500" s="893"/>
      <c r="BD500" s="893"/>
      <c r="BE500" s="893"/>
      <c r="BF500" s="893"/>
      <c r="BG500" s="893"/>
      <c r="BH500" s="893"/>
      <c r="BI500" s="893"/>
      <c r="BJ500" s="893"/>
      <c r="BK500" s="893"/>
      <c r="BL500" s="893"/>
    </row>
    <row r="501" spans="4:64" s="892" customFormat="1" ht="11.1" customHeight="1">
      <c r="D501" s="4"/>
      <c r="E501" s="893"/>
      <c r="F501" s="893"/>
      <c r="G501" s="893"/>
      <c r="H501" s="893"/>
      <c r="I501" s="893"/>
      <c r="J501" s="893"/>
      <c r="K501" s="893"/>
      <c r="L501" s="893"/>
      <c r="M501" s="893"/>
      <c r="N501" s="893"/>
      <c r="O501" s="893"/>
      <c r="P501" s="893"/>
      <c r="Q501" s="893"/>
      <c r="R501" s="893"/>
      <c r="S501" s="893"/>
      <c r="T501" s="893"/>
      <c r="U501" s="893"/>
      <c r="V501" s="893"/>
      <c r="W501" s="893"/>
      <c r="X501" s="893"/>
      <c r="Y501" s="893"/>
      <c r="Z501" s="893"/>
      <c r="AA501" s="893"/>
      <c r="AB501" s="893"/>
      <c r="AC501" s="893"/>
      <c r="AD501" s="893"/>
      <c r="AE501" s="893"/>
      <c r="AF501" s="893"/>
      <c r="AG501" s="893"/>
      <c r="AH501" s="893"/>
      <c r="AI501" s="893"/>
      <c r="AJ501" s="893"/>
      <c r="AK501" s="893"/>
      <c r="AL501" s="893"/>
      <c r="AM501" s="893"/>
      <c r="AN501" s="893"/>
      <c r="AO501" s="893"/>
      <c r="AP501" s="893"/>
      <c r="AQ501" s="893"/>
      <c r="AR501" s="893"/>
      <c r="AS501" s="893"/>
      <c r="AT501" s="893"/>
      <c r="AU501" s="893"/>
      <c r="AV501" s="893"/>
      <c r="AW501" s="893"/>
      <c r="AX501" s="893"/>
      <c r="AY501" s="893"/>
      <c r="AZ501" s="893"/>
      <c r="BA501" s="893"/>
      <c r="BB501" s="893"/>
      <c r="BC501" s="893"/>
      <c r="BD501" s="893"/>
      <c r="BE501" s="893"/>
      <c r="BF501" s="893"/>
      <c r="BG501" s="893"/>
      <c r="BH501" s="893"/>
      <c r="BI501" s="893"/>
      <c r="BJ501" s="893"/>
      <c r="BK501" s="893"/>
      <c r="BL501" s="893"/>
    </row>
    <row r="502" spans="4:64" s="892" customFormat="1" ht="12.75" customHeight="1">
      <c r="D502" s="4"/>
      <c r="E502" s="893"/>
      <c r="F502" s="893"/>
      <c r="G502" s="893"/>
      <c r="H502" s="893"/>
      <c r="I502" s="893"/>
      <c r="J502" s="893"/>
      <c r="K502" s="893"/>
      <c r="L502" s="893"/>
      <c r="M502" s="893"/>
      <c r="N502" s="893"/>
      <c r="O502" s="893"/>
      <c r="P502" s="893"/>
      <c r="Q502" s="893"/>
      <c r="R502" s="893"/>
      <c r="S502" s="893"/>
      <c r="T502" s="893"/>
      <c r="U502" s="893"/>
      <c r="V502" s="893"/>
      <c r="W502" s="893"/>
      <c r="X502" s="893"/>
      <c r="Y502" s="893"/>
      <c r="Z502" s="893"/>
      <c r="AA502" s="893"/>
      <c r="AB502" s="893"/>
      <c r="AC502" s="893"/>
      <c r="AD502" s="893"/>
      <c r="AE502" s="893"/>
      <c r="AF502" s="893"/>
      <c r="AG502" s="893"/>
      <c r="AH502" s="893"/>
      <c r="AI502" s="893"/>
      <c r="AJ502" s="893"/>
      <c r="AK502" s="893"/>
      <c r="AL502" s="893"/>
      <c r="AM502" s="893"/>
      <c r="AN502" s="893"/>
      <c r="AO502" s="893"/>
      <c r="AP502" s="893"/>
      <c r="AQ502" s="893"/>
      <c r="AR502" s="893"/>
      <c r="AS502" s="893"/>
      <c r="AT502" s="893"/>
      <c r="AU502" s="893"/>
      <c r="AV502" s="893"/>
      <c r="AW502" s="893"/>
      <c r="AX502" s="893"/>
      <c r="AY502" s="893"/>
      <c r="AZ502" s="893"/>
      <c r="BA502" s="893"/>
      <c r="BB502" s="893"/>
      <c r="BC502" s="893"/>
      <c r="BD502" s="893"/>
      <c r="BE502" s="893"/>
      <c r="BF502" s="893"/>
      <c r="BG502" s="893"/>
      <c r="BH502" s="893"/>
      <c r="BI502" s="893"/>
      <c r="BJ502" s="893"/>
      <c r="BK502" s="893"/>
      <c r="BL502" s="893"/>
    </row>
    <row r="503" spans="4:64" s="892" customFormat="1" ht="12.75" customHeight="1">
      <c r="D503" s="4"/>
      <c r="E503" s="893"/>
      <c r="F503" s="893"/>
      <c r="G503" s="893"/>
      <c r="H503" s="893"/>
      <c r="I503" s="893"/>
      <c r="J503" s="893"/>
      <c r="K503" s="893"/>
      <c r="L503" s="893"/>
      <c r="M503" s="893"/>
      <c r="N503" s="893"/>
      <c r="O503" s="893"/>
      <c r="P503" s="893"/>
      <c r="Q503" s="893"/>
      <c r="R503" s="893"/>
      <c r="S503" s="893"/>
      <c r="T503" s="893"/>
      <c r="U503" s="893"/>
      <c r="V503" s="893"/>
      <c r="W503" s="893"/>
      <c r="X503" s="893"/>
      <c r="Y503" s="893"/>
      <c r="Z503" s="893"/>
      <c r="AA503" s="893"/>
      <c r="AB503" s="893"/>
      <c r="AC503" s="893"/>
      <c r="AD503" s="893"/>
      <c r="AE503" s="893"/>
      <c r="AF503" s="893"/>
      <c r="AG503" s="893"/>
      <c r="AH503" s="893"/>
      <c r="AI503" s="893"/>
      <c r="AJ503" s="893"/>
      <c r="AK503" s="893"/>
      <c r="AL503" s="893"/>
      <c r="AM503" s="893"/>
      <c r="AN503" s="893"/>
      <c r="AO503" s="893"/>
      <c r="AP503" s="893"/>
      <c r="AQ503" s="893"/>
      <c r="AR503" s="893"/>
      <c r="AS503" s="893"/>
      <c r="AT503" s="893"/>
      <c r="AU503" s="893"/>
      <c r="AV503" s="893"/>
      <c r="AW503" s="893"/>
      <c r="AX503" s="893"/>
      <c r="AY503" s="893"/>
      <c r="AZ503" s="893"/>
      <c r="BA503" s="893"/>
      <c r="BB503" s="893"/>
      <c r="BC503" s="893"/>
      <c r="BD503" s="893"/>
      <c r="BE503" s="893"/>
      <c r="BF503" s="893"/>
      <c r="BG503" s="893"/>
      <c r="BH503" s="893"/>
      <c r="BI503" s="893"/>
      <c r="BJ503" s="893"/>
      <c r="BK503" s="893"/>
      <c r="BL503" s="893"/>
    </row>
    <row r="504" spans="4:64" s="892" customFormat="1" ht="12.75" customHeight="1">
      <c r="D504" s="4"/>
      <c r="E504" s="893"/>
      <c r="F504" s="893"/>
      <c r="G504" s="893"/>
      <c r="H504" s="893"/>
      <c r="I504" s="893"/>
      <c r="J504" s="893"/>
      <c r="K504" s="893"/>
      <c r="L504" s="893"/>
      <c r="M504" s="893"/>
      <c r="N504" s="893"/>
      <c r="O504" s="893"/>
      <c r="P504" s="893"/>
      <c r="Q504" s="893"/>
      <c r="R504" s="893"/>
      <c r="S504" s="893"/>
      <c r="T504" s="893"/>
      <c r="U504" s="893"/>
      <c r="V504" s="893"/>
      <c r="W504" s="893"/>
      <c r="X504" s="893"/>
      <c r="Y504" s="893"/>
      <c r="Z504" s="893"/>
      <c r="AA504" s="893"/>
      <c r="AB504" s="893"/>
      <c r="AC504" s="893"/>
      <c r="AD504" s="893"/>
      <c r="AE504" s="893"/>
      <c r="AF504" s="893"/>
      <c r="AG504" s="893"/>
      <c r="AH504" s="893"/>
      <c r="AI504" s="893"/>
      <c r="AJ504" s="893"/>
      <c r="AK504" s="893"/>
      <c r="AL504" s="893"/>
      <c r="AM504" s="893"/>
      <c r="AN504" s="893"/>
      <c r="AO504" s="893"/>
      <c r="AP504" s="893"/>
      <c r="AQ504" s="893"/>
      <c r="AR504" s="893"/>
      <c r="AS504" s="893"/>
      <c r="AT504" s="893"/>
      <c r="AU504" s="893"/>
      <c r="AV504" s="893"/>
      <c r="AW504" s="893"/>
      <c r="AX504" s="893"/>
      <c r="AY504" s="893"/>
      <c r="AZ504" s="893"/>
      <c r="BA504" s="893"/>
      <c r="BB504" s="893"/>
      <c r="BC504" s="893"/>
      <c r="BD504" s="893"/>
      <c r="BE504" s="893"/>
      <c r="BF504" s="893"/>
      <c r="BG504" s="893"/>
      <c r="BH504" s="893"/>
      <c r="BI504" s="893"/>
      <c r="BJ504" s="893"/>
      <c r="BK504" s="893"/>
      <c r="BL504" s="893"/>
    </row>
    <row r="505" spans="4:64" s="892" customFormat="1" ht="12.75" customHeight="1">
      <c r="D505" s="4"/>
      <c r="E505" s="893"/>
      <c r="F505" s="893"/>
      <c r="G505" s="893"/>
      <c r="H505" s="893"/>
      <c r="I505" s="893"/>
      <c r="J505" s="893"/>
      <c r="K505" s="893"/>
      <c r="L505" s="893"/>
      <c r="M505" s="893"/>
      <c r="N505" s="893"/>
      <c r="O505" s="893"/>
      <c r="P505" s="893"/>
      <c r="Q505" s="893"/>
      <c r="R505" s="893"/>
      <c r="S505" s="893"/>
      <c r="T505" s="893"/>
      <c r="U505" s="893"/>
      <c r="V505" s="893"/>
      <c r="W505" s="893"/>
      <c r="X505" s="893"/>
      <c r="Y505" s="893"/>
      <c r="Z505" s="893"/>
      <c r="AA505" s="893"/>
      <c r="AB505" s="893"/>
      <c r="AC505" s="893"/>
      <c r="AD505" s="893"/>
      <c r="AE505" s="893"/>
      <c r="AF505" s="893"/>
      <c r="AG505" s="893"/>
      <c r="AH505" s="893"/>
      <c r="AI505" s="893"/>
      <c r="AJ505" s="893"/>
      <c r="AK505" s="893"/>
      <c r="AL505" s="893"/>
      <c r="AM505" s="893"/>
      <c r="AN505" s="893"/>
      <c r="AO505" s="893"/>
      <c r="AP505" s="893"/>
      <c r="AQ505" s="893"/>
      <c r="AR505" s="893"/>
      <c r="AS505" s="893"/>
      <c r="AT505" s="893"/>
      <c r="AU505" s="893"/>
      <c r="AV505" s="893"/>
      <c r="AW505" s="893"/>
      <c r="AX505" s="893"/>
      <c r="AY505" s="893"/>
      <c r="AZ505" s="893"/>
      <c r="BA505" s="893"/>
      <c r="BB505" s="893"/>
      <c r="BC505" s="893"/>
      <c r="BD505" s="893"/>
      <c r="BE505" s="893"/>
      <c r="BF505" s="893"/>
      <c r="BG505" s="893"/>
      <c r="BH505" s="893"/>
      <c r="BI505" s="893"/>
      <c r="BJ505" s="893"/>
      <c r="BK505" s="893"/>
      <c r="BL505" s="893"/>
    </row>
    <row r="506" spans="4:64" s="892" customFormat="1" ht="12.75" customHeight="1">
      <c r="D506" s="4"/>
      <c r="E506" s="893"/>
      <c r="F506" s="893"/>
      <c r="G506" s="893"/>
      <c r="H506" s="893"/>
      <c r="I506" s="893"/>
      <c r="J506" s="893"/>
      <c r="K506" s="893"/>
      <c r="L506" s="893"/>
      <c r="M506" s="893"/>
      <c r="N506" s="893"/>
      <c r="O506" s="893"/>
      <c r="P506" s="893"/>
      <c r="Q506" s="893"/>
      <c r="R506" s="893"/>
      <c r="S506" s="893"/>
      <c r="T506" s="893"/>
      <c r="U506" s="893"/>
      <c r="V506" s="893"/>
      <c r="W506" s="893"/>
      <c r="X506" s="893"/>
      <c r="Y506" s="893"/>
      <c r="Z506" s="893"/>
      <c r="AA506" s="893"/>
      <c r="AB506" s="893"/>
      <c r="AC506" s="893"/>
      <c r="AD506" s="893"/>
      <c r="AE506" s="893"/>
      <c r="AF506" s="893"/>
      <c r="AG506" s="893"/>
      <c r="AH506" s="893"/>
      <c r="AI506" s="893"/>
      <c r="AJ506" s="893"/>
      <c r="AK506" s="893"/>
      <c r="AL506" s="893"/>
      <c r="AM506" s="893"/>
      <c r="AN506" s="893"/>
      <c r="AO506" s="893"/>
      <c r="AP506" s="893"/>
      <c r="AQ506" s="893"/>
      <c r="AR506" s="893"/>
      <c r="AS506" s="893"/>
      <c r="AT506" s="893"/>
      <c r="AU506" s="893"/>
      <c r="AV506" s="893"/>
      <c r="AW506" s="893"/>
      <c r="AX506" s="893"/>
      <c r="AY506" s="893"/>
      <c r="AZ506" s="893"/>
      <c r="BA506" s="893"/>
      <c r="BB506" s="893"/>
      <c r="BC506" s="893"/>
      <c r="BD506" s="893"/>
      <c r="BE506" s="893"/>
      <c r="BF506" s="893"/>
      <c r="BG506" s="893"/>
      <c r="BH506" s="893"/>
      <c r="BI506" s="893"/>
      <c r="BJ506" s="893"/>
      <c r="BK506" s="893"/>
      <c r="BL506" s="893"/>
    </row>
    <row r="507" spans="4:64" s="892" customFormat="1" ht="11.1" customHeight="1">
      <c r="D507" s="4"/>
      <c r="E507" s="893"/>
      <c r="F507" s="893"/>
      <c r="G507" s="893"/>
      <c r="H507" s="893"/>
      <c r="I507" s="893"/>
      <c r="J507" s="893"/>
      <c r="K507" s="893"/>
      <c r="L507" s="893"/>
      <c r="M507" s="893"/>
      <c r="N507" s="893"/>
      <c r="O507" s="893"/>
      <c r="P507" s="893"/>
      <c r="Q507" s="893"/>
      <c r="R507" s="893"/>
      <c r="S507" s="893"/>
      <c r="T507" s="893"/>
      <c r="U507" s="893"/>
      <c r="V507" s="893"/>
      <c r="W507" s="893"/>
      <c r="X507" s="893"/>
      <c r="Y507" s="893"/>
      <c r="Z507" s="893"/>
      <c r="AA507" s="893"/>
      <c r="AB507" s="893"/>
      <c r="AC507" s="893"/>
      <c r="AD507" s="893"/>
      <c r="AE507" s="893"/>
      <c r="AF507" s="893"/>
      <c r="AG507" s="893"/>
      <c r="AH507" s="893"/>
      <c r="AI507" s="893"/>
      <c r="AJ507" s="893"/>
      <c r="AK507" s="893"/>
      <c r="AL507" s="893"/>
      <c r="AM507" s="893"/>
      <c r="AN507" s="893"/>
      <c r="AO507" s="893"/>
      <c r="AP507" s="893"/>
      <c r="AQ507" s="893"/>
      <c r="AR507" s="893"/>
      <c r="AS507" s="893"/>
      <c r="AT507" s="893"/>
      <c r="AU507" s="893"/>
      <c r="AV507" s="893"/>
      <c r="AW507" s="893"/>
      <c r="AX507" s="893"/>
      <c r="AY507" s="893"/>
      <c r="AZ507" s="893"/>
      <c r="BA507" s="893"/>
      <c r="BB507" s="893"/>
      <c r="BC507" s="893"/>
      <c r="BD507" s="893"/>
      <c r="BE507" s="893"/>
      <c r="BF507" s="893"/>
      <c r="BG507" s="893"/>
      <c r="BH507" s="893"/>
      <c r="BI507" s="893"/>
      <c r="BJ507" s="893"/>
      <c r="BK507" s="893"/>
      <c r="BL507" s="893"/>
    </row>
    <row r="508" spans="4:64" s="892" customFormat="1" ht="12.75" customHeight="1">
      <c r="D508" s="4"/>
      <c r="E508" s="893"/>
      <c r="F508" s="893"/>
      <c r="G508" s="893"/>
      <c r="H508" s="893"/>
      <c r="I508" s="893"/>
      <c r="J508" s="893"/>
      <c r="K508" s="893"/>
      <c r="L508" s="893"/>
      <c r="M508" s="893"/>
      <c r="N508" s="893"/>
      <c r="O508" s="893"/>
      <c r="P508" s="893"/>
      <c r="Q508" s="893"/>
      <c r="R508" s="893"/>
      <c r="S508" s="893"/>
      <c r="T508" s="893"/>
      <c r="U508" s="893"/>
      <c r="V508" s="893"/>
      <c r="W508" s="893"/>
      <c r="X508" s="893"/>
      <c r="Y508" s="893"/>
      <c r="Z508" s="893"/>
      <c r="AA508" s="893"/>
      <c r="AB508" s="893"/>
      <c r="AC508" s="893"/>
      <c r="AD508" s="893"/>
      <c r="AE508" s="893"/>
      <c r="AF508" s="893"/>
      <c r="AG508" s="893"/>
      <c r="AH508" s="893"/>
      <c r="AI508" s="893"/>
      <c r="AJ508" s="893"/>
      <c r="AK508" s="893"/>
      <c r="AL508" s="893"/>
      <c r="AM508" s="893"/>
      <c r="AN508" s="893"/>
      <c r="AO508" s="893"/>
      <c r="AP508" s="893"/>
      <c r="AQ508" s="893"/>
      <c r="AR508" s="893"/>
      <c r="AS508" s="893"/>
      <c r="AT508" s="893"/>
      <c r="AU508" s="893"/>
      <c r="AV508" s="893"/>
      <c r="AW508" s="893"/>
      <c r="AX508" s="893"/>
      <c r="AY508" s="893"/>
      <c r="AZ508" s="893"/>
      <c r="BA508" s="893"/>
      <c r="BB508" s="893"/>
      <c r="BC508" s="893"/>
      <c r="BD508" s="893"/>
      <c r="BE508" s="893"/>
      <c r="BF508" s="893"/>
      <c r="BG508" s="893"/>
      <c r="BH508" s="893"/>
      <c r="BI508" s="893"/>
      <c r="BJ508" s="893"/>
      <c r="BK508" s="893"/>
      <c r="BL508" s="893"/>
    </row>
    <row r="509" spans="4:64" s="892" customFormat="1" ht="12.75" customHeight="1">
      <c r="D509" s="4"/>
      <c r="E509" s="893"/>
      <c r="F509" s="893"/>
      <c r="G509" s="893"/>
      <c r="H509" s="893"/>
      <c r="I509" s="893"/>
      <c r="J509" s="893"/>
      <c r="K509" s="893"/>
      <c r="L509" s="893"/>
      <c r="M509" s="893"/>
      <c r="N509" s="893"/>
      <c r="O509" s="893"/>
      <c r="P509" s="893"/>
      <c r="Q509" s="893"/>
      <c r="R509" s="893"/>
      <c r="S509" s="893"/>
      <c r="T509" s="893"/>
      <c r="U509" s="893"/>
      <c r="V509" s="893"/>
      <c r="W509" s="893"/>
      <c r="X509" s="893"/>
      <c r="Y509" s="893"/>
      <c r="Z509" s="893"/>
      <c r="AA509" s="893"/>
      <c r="AB509" s="893"/>
      <c r="AC509" s="893"/>
      <c r="AD509" s="893"/>
      <c r="AE509" s="893"/>
      <c r="AF509" s="893"/>
      <c r="AG509" s="893"/>
      <c r="AH509" s="893"/>
      <c r="AI509" s="893"/>
      <c r="AJ509" s="893"/>
      <c r="AK509" s="893"/>
      <c r="AL509" s="893"/>
      <c r="AM509" s="893"/>
      <c r="AN509" s="893"/>
      <c r="AO509" s="893"/>
      <c r="AP509" s="893"/>
      <c r="AQ509" s="893"/>
      <c r="AR509" s="893"/>
      <c r="AS509" s="893"/>
      <c r="AT509" s="893"/>
      <c r="AU509" s="893"/>
      <c r="AV509" s="893"/>
      <c r="AW509" s="893"/>
      <c r="AX509" s="893"/>
      <c r="AY509" s="893"/>
      <c r="AZ509" s="893"/>
      <c r="BA509" s="893"/>
      <c r="BB509" s="893"/>
      <c r="BC509" s="893"/>
      <c r="BD509" s="893"/>
      <c r="BE509" s="893"/>
      <c r="BF509" s="893"/>
      <c r="BG509" s="893"/>
      <c r="BH509" s="893"/>
      <c r="BI509" s="893"/>
      <c r="BJ509" s="893"/>
      <c r="BK509" s="893"/>
      <c r="BL509" s="893"/>
    </row>
    <row r="510" spans="4:64" s="892" customFormat="1" ht="12.75" customHeight="1">
      <c r="D510" s="4"/>
      <c r="E510" s="893"/>
      <c r="F510" s="893"/>
      <c r="G510" s="893"/>
      <c r="H510" s="893"/>
      <c r="I510" s="893"/>
      <c r="J510" s="893"/>
      <c r="K510" s="893"/>
      <c r="L510" s="893"/>
      <c r="M510" s="893"/>
      <c r="N510" s="893"/>
      <c r="O510" s="893"/>
      <c r="P510" s="893"/>
      <c r="Q510" s="893"/>
      <c r="R510" s="893"/>
      <c r="S510" s="893"/>
      <c r="T510" s="893"/>
      <c r="U510" s="893"/>
      <c r="V510" s="893"/>
      <c r="W510" s="893"/>
      <c r="X510" s="893"/>
      <c r="Y510" s="893"/>
      <c r="Z510" s="893"/>
      <c r="AA510" s="893"/>
      <c r="AB510" s="893"/>
      <c r="AC510" s="893"/>
      <c r="AD510" s="893"/>
      <c r="AE510" s="893"/>
      <c r="AF510" s="893"/>
      <c r="AG510" s="893"/>
      <c r="AH510" s="893"/>
      <c r="AI510" s="893"/>
      <c r="AJ510" s="893"/>
      <c r="AK510" s="893"/>
      <c r="AL510" s="893"/>
      <c r="AM510" s="893"/>
      <c r="AN510" s="893"/>
      <c r="AO510" s="893"/>
      <c r="AP510" s="893"/>
      <c r="AQ510" s="893"/>
      <c r="AR510" s="893"/>
      <c r="AS510" s="893"/>
      <c r="AT510" s="893"/>
      <c r="AU510" s="893"/>
      <c r="AV510" s="893"/>
      <c r="AW510" s="893"/>
      <c r="AX510" s="893"/>
      <c r="AY510" s="893"/>
      <c r="AZ510" s="893"/>
      <c r="BA510" s="893"/>
      <c r="BB510" s="893"/>
      <c r="BC510" s="893"/>
      <c r="BD510" s="893"/>
      <c r="BE510" s="893"/>
      <c r="BF510" s="893"/>
      <c r="BG510" s="893"/>
      <c r="BH510" s="893"/>
      <c r="BI510" s="893"/>
      <c r="BJ510" s="893"/>
      <c r="BK510" s="893"/>
      <c r="BL510" s="893"/>
    </row>
    <row r="511" spans="4:64" s="892" customFormat="1" ht="12.75" customHeight="1">
      <c r="D511" s="4"/>
      <c r="E511" s="893"/>
      <c r="F511" s="893"/>
      <c r="G511" s="893"/>
      <c r="H511" s="893"/>
      <c r="I511" s="893"/>
      <c r="J511" s="893"/>
      <c r="K511" s="893"/>
      <c r="L511" s="893"/>
      <c r="M511" s="893"/>
      <c r="N511" s="893"/>
      <c r="O511" s="893"/>
      <c r="P511" s="893"/>
      <c r="Q511" s="893"/>
      <c r="R511" s="893"/>
      <c r="S511" s="893"/>
      <c r="T511" s="893"/>
      <c r="U511" s="893"/>
      <c r="V511" s="893"/>
      <c r="W511" s="893"/>
      <c r="X511" s="893"/>
      <c r="Y511" s="893"/>
      <c r="Z511" s="893"/>
      <c r="AA511" s="893"/>
      <c r="AB511" s="893"/>
      <c r="AC511" s="893"/>
      <c r="AD511" s="893"/>
      <c r="AE511" s="893"/>
      <c r="AF511" s="893"/>
      <c r="AG511" s="893"/>
      <c r="AH511" s="893"/>
      <c r="AI511" s="893"/>
      <c r="AJ511" s="893"/>
      <c r="AK511" s="893"/>
      <c r="AL511" s="893"/>
      <c r="AM511" s="893"/>
      <c r="AN511" s="893"/>
      <c r="AO511" s="893"/>
      <c r="AP511" s="893"/>
      <c r="AQ511" s="893"/>
      <c r="AR511" s="893"/>
      <c r="AS511" s="893"/>
      <c r="AT511" s="893"/>
      <c r="AU511" s="893"/>
      <c r="AV511" s="893"/>
      <c r="AW511" s="893"/>
      <c r="AX511" s="893"/>
      <c r="AY511" s="893"/>
      <c r="AZ511" s="893"/>
      <c r="BA511" s="893"/>
      <c r="BB511" s="893"/>
      <c r="BC511" s="893"/>
      <c r="BD511" s="893"/>
      <c r="BE511" s="893"/>
      <c r="BF511" s="893"/>
      <c r="BG511" s="893"/>
      <c r="BH511" s="893"/>
      <c r="BI511" s="893"/>
      <c r="BJ511" s="893"/>
      <c r="BK511" s="893"/>
      <c r="BL511" s="893"/>
    </row>
    <row r="512" spans="4:64" s="892" customFormat="1" ht="11.1" customHeight="1">
      <c r="D512" s="4"/>
      <c r="E512" s="893"/>
      <c r="F512" s="893"/>
      <c r="G512" s="893"/>
      <c r="H512" s="893"/>
      <c r="I512" s="893"/>
      <c r="J512" s="893"/>
      <c r="K512" s="893"/>
      <c r="L512" s="893"/>
      <c r="M512" s="893"/>
      <c r="N512" s="893"/>
      <c r="O512" s="893"/>
      <c r="P512" s="893"/>
      <c r="Q512" s="893"/>
      <c r="R512" s="893"/>
      <c r="S512" s="893"/>
      <c r="T512" s="893"/>
      <c r="U512" s="893"/>
      <c r="V512" s="893"/>
      <c r="W512" s="893"/>
      <c r="X512" s="893"/>
      <c r="Y512" s="893"/>
      <c r="Z512" s="893"/>
      <c r="AA512" s="893"/>
      <c r="AB512" s="893"/>
      <c r="AC512" s="893"/>
      <c r="AD512" s="893"/>
      <c r="AE512" s="893"/>
      <c r="AF512" s="893"/>
      <c r="AG512" s="893"/>
      <c r="AH512" s="893"/>
      <c r="AI512" s="893"/>
      <c r="AJ512" s="893"/>
      <c r="AK512" s="893"/>
      <c r="AL512" s="893"/>
      <c r="AM512" s="893"/>
      <c r="AN512" s="893"/>
      <c r="AO512" s="893"/>
      <c r="AP512" s="893"/>
      <c r="AQ512" s="893"/>
      <c r="AR512" s="893"/>
      <c r="AS512" s="893"/>
      <c r="AT512" s="893"/>
      <c r="AU512" s="893"/>
      <c r="AV512" s="893"/>
      <c r="AW512" s="893"/>
      <c r="AX512" s="893"/>
      <c r="AY512" s="893"/>
      <c r="AZ512" s="893"/>
      <c r="BA512" s="893"/>
      <c r="BB512" s="893"/>
      <c r="BC512" s="893"/>
      <c r="BD512" s="893"/>
      <c r="BE512" s="893"/>
      <c r="BF512" s="893"/>
      <c r="BG512" s="893"/>
      <c r="BH512" s="893"/>
      <c r="BI512" s="893"/>
      <c r="BJ512" s="893"/>
      <c r="BK512" s="893"/>
      <c r="BL512" s="893"/>
    </row>
    <row r="513" spans="4:64" s="892" customFormat="1" ht="13.5" customHeight="1">
      <c r="D513" s="4"/>
      <c r="E513" s="893"/>
      <c r="F513" s="893"/>
      <c r="G513" s="893"/>
      <c r="H513" s="893"/>
      <c r="I513" s="893"/>
      <c r="J513" s="893"/>
      <c r="K513" s="893"/>
      <c r="L513" s="893"/>
      <c r="M513" s="893"/>
      <c r="N513" s="893"/>
      <c r="O513" s="893"/>
      <c r="P513" s="893"/>
      <c r="Q513" s="893"/>
      <c r="R513" s="893"/>
      <c r="S513" s="893"/>
      <c r="T513" s="893"/>
      <c r="U513" s="893"/>
      <c r="V513" s="893"/>
      <c r="W513" s="893"/>
      <c r="X513" s="893"/>
      <c r="Y513" s="893"/>
      <c r="Z513" s="893"/>
      <c r="AA513" s="893"/>
      <c r="AB513" s="893"/>
      <c r="AC513" s="893"/>
      <c r="AD513" s="893"/>
      <c r="AE513" s="893"/>
      <c r="AF513" s="893"/>
      <c r="AG513" s="893"/>
      <c r="AH513" s="893"/>
      <c r="AI513" s="893"/>
      <c r="AJ513" s="893"/>
      <c r="AK513" s="893"/>
      <c r="AL513" s="893"/>
      <c r="AM513" s="893"/>
      <c r="AN513" s="893"/>
      <c r="AO513" s="893"/>
      <c r="AP513" s="893"/>
      <c r="AQ513" s="893"/>
      <c r="AR513" s="893"/>
      <c r="AS513" s="893"/>
      <c r="AT513" s="893"/>
      <c r="AU513" s="893"/>
      <c r="AV513" s="893"/>
      <c r="AW513" s="893"/>
      <c r="AX513" s="893"/>
      <c r="AY513" s="893"/>
      <c r="AZ513" s="893"/>
      <c r="BA513" s="893"/>
      <c r="BB513" s="893"/>
      <c r="BC513" s="893"/>
      <c r="BD513" s="893"/>
      <c r="BE513" s="893"/>
      <c r="BF513" s="893"/>
      <c r="BG513" s="893"/>
      <c r="BH513" s="893"/>
      <c r="BI513" s="893"/>
      <c r="BJ513" s="893"/>
      <c r="BK513" s="893"/>
      <c r="BL513" s="893"/>
    </row>
    <row r="514" spans="4:64" s="892" customFormat="1" ht="12.75" customHeight="1">
      <c r="D514" s="4"/>
      <c r="E514" s="893"/>
      <c r="F514" s="893"/>
      <c r="G514" s="893"/>
      <c r="H514" s="893"/>
      <c r="I514" s="893"/>
      <c r="J514" s="893"/>
      <c r="K514" s="893"/>
      <c r="L514" s="893"/>
      <c r="M514" s="893"/>
      <c r="N514" s="893"/>
      <c r="O514" s="893"/>
      <c r="P514" s="893"/>
      <c r="Q514" s="893"/>
      <c r="R514" s="893"/>
      <c r="S514" s="893"/>
      <c r="T514" s="893"/>
      <c r="U514" s="893"/>
      <c r="V514" s="893"/>
      <c r="W514" s="893"/>
      <c r="X514" s="893"/>
      <c r="Y514" s="893"/>
      <c r="Z514" s="893"/>
      <c r="AA514" s="893"/>
      <c r="AB514" s="893"/>
      <c r="AC514" s="893"/>
      <c r="AD514" s="893"/>
      <c r="AE514" s="893"/>
      <c r="AF514" s="893"/>
      <c r="AG514" s="893"/>
      <c r="AH514" s="893"/>
      <c r="AI514" s="893"/>
      <c r="AJ514" s="893"/>
      <c r="AK514" s="893"/>
      <c r="AL514" s="893"/>
      <c r="AM514" s="893"/>
      <c r="AN514" s="893"/>
      <c r="AO514" s="893"/>
      <c r="AP514" s="893"/>
      <c r="AQ514" s="893"/>
      <c r="AR514" s="893"/>
      <c r="AS514" s="893"/>
      <c r="AT514" s="893"/>
      <c r="AU514" s="893"/>
      <c r="AV514" s="893"/>
      <c r="AW514" s="893"/>
      <c r="AX514" s="893"/>
      <c r="AY514" s="893"/>
      <c r="AZ514" s="893"/>
      <c r="BA514" s="893"/>
      <c r="BB514" s="893"/>
      <c r="BC514" s="893"/>
      <c r="BD514" s="893"/>
      <c r="BE514" s="893"/>
      <c r="BF514" s="893"/>
      <c r="BG514" s="893"/>
      <c r="BH514" s="893"/>
      <c r="BI514" s="893"/>
      <c r="BJ514" s="893"/>
      <c r="BK514" s="893"/>
      <c r="BL514" s="893"/>
    </row>
    <row r="515" spans="4:64" s="892" customFormat="1" ht="12.75" customHeight="1">
      <c r="D515" s="4"/>
      <c r="E515" s="893"/>
      <c r="F515" s="893"/>
      <c r="G515" s="893"/>
      <c r="H515" s="893"/>
      <c r="I515" s="893"/>
      <c r="J515" s="893"/>
      <c r="K515" s="893"/>
      <c r="L515" s="893"/>
      <c r="M515" s="893"/>
      <c r="N515" s="893"/>
      <c r="O515" s="893"/>
      <c r="P515" s="893"/>
      <c r="Q515" s="893"/>
      <c r="R515" s="893"/>
      <c r="S515" s="893"/>
      <c r="T515" s="893"/>
      <c r="U515" s="893"/>
      <c r="V515" s="893"/>
      <c r="W515" s="893"/>
      <c r="X515" s="893"/>
      <c r="Y515" s="893"/>
      <c r="Z515" s="893"/>
      <c r="AA515" s="893"/>
      <c r="AB515" s="893"/>
      <c r="AC515" s="893"/>
      <c r="AD515" s="893"/>
      <c r="AE515" s="893"/>
      <c r="AF515" s="893"/>
      <c r="AG515" s="893"/>
      <c r="AH515" s="893"/>
      <c r="AI515" s="893"/>
      <c r="AJ515" s="893"/>
      <c r="AK515" s="893"/>
      <c r="AL515" s="893"/>
      <c r="AM515" s="893"/>
      <c r="AN515" s="893"/>
      <c r="AO515" s="893"/>
      <c r="AP515" s="893"/>
      <c r="AQ515" s="893"/>
      <c r="AR515" s="893"/>
      <c r="AS515" s="893"/>
      <c r="AT515" s="893"/>
      <c r="AU515" s="893"/>
      <c r="AV515" s="893"/>
      <c r="AW515" s="893"/>
      <c r="AX515" s="893"/>
      <c r="AY515" s="893"/>
      <c r="AZ515" s="893"/>
      <c r="BA515" s="893"/>
      <c r="BB515" s="893"/>
      <c r="BC515" s="893"/>
      <c r="BD515" s="893"/>
      <c r="BE515" s="893"/>
      <c r="BF515" s="893"/>
      <c r="BG515" s="893"/>
      <c r="BH515" s="893"/>
      <c r="BI515" s="893"/>
      <c r="BJ515" s="893"/>
      <c r="BK515" s="893"/>
      <c r="BL515" s="893"/>
    </row>
    <row r="516" spans="4:64" s="892" customFormat="1" ht="12.75" customHeight="1">
      <c r="D516" s="4"/>
      <c r="E516" s="893"/>
      <c r="F516" s="893"/>
      <c r="G516" s="893"/>
      <c r="H516" s="893"/>
      <c r="I516" s="893"/>
      <c r="J516" s="893"/>
      <c r="K516" s="893"/>
      <c r="L516" s="893"/>
      <c r="M516" s="893"/>
      <c r="N516" s="893"/>
      <c r="O516" s="893"/>
      <c r="P516" s="893"/>
      <c r="Q516" s="893"/>
      <c r="R516" s="893"/>
      <c r="S516" s="893"/>
      <c r="T516" s="893"/>
      <c r="U516" s="893"/>
      <c r="V516" s="893"/>
      <c r="W516" s="893"/>
      <c r="X516" s="893"/>
      <c r="Y516" s="893"/>
      <c r="Z516" s="893"/>
      <c r="AA516" s="893"/>
      <c r="AB516" s="893"/>
      <c r="AC516" s="893"/>
      <c r="AD516" s="893"/>
      <c r="AE516" s="893"/>
      <c r="AF516" s="893"/>
      <c r="AG516" s="893"/>
      <c r="AH516" s="893"/>
      <c r="AI516" s="893"/>
      <c r="AJ516" s="893"/>
      <c r="AK516" s="893"/>
      <c r="AL516" s="893"/>
      <c r="AM516" s="893"/>
      <c r="AN516" s="893"/>
      <c r="AO516" s="893"/>
      <c r="AP516" s="893"/>
      <c r="AQ516" s="893"/>
      <c r="AR516" s="893"/>
      <c r="AS516" s="893"/>
      <c r="AT516" s="893"/>
      <c r="AU516" s="893"/>
      <c r="AV516" s="893"/>
      <c r="AW516" s="893"/>
      <c r="AX516" s="893"/>
      <c r="AY516" s="893"/>
      <c r="AZ516" s="893"/>
      <c r="BA516" s="893"/>
      <c r="BB516" s="893"/>
      <c r="BC516" s="893"/>
      <c r="BD516" s="893"/>
      <c r="BE516" s="893"/>
      <c r="BF516" s="893"/>
      <c r="BG516" s="893"/>
      <c r="BH516" s="893"/>
      <c r="BI516" s="893"/>
      <c r="BJ516" s="893"/>
      <c r="BK516" s="893"/>
      <c r="BL516" s="893"/>
    </row>
    <row r="517" spans="4:64" s="892" customFormat="1" ht="11.1" customHeight="1">
      <c r="D517" s="4"/>
      <c r="E517" s="893"/>
      <c r="F517" s="893"/>
      <c r="G517" s="893"/>
      <c r="H517" s="893"/>
      <c r="I517" s="893"/>
      <c r="J517" s="893"/>
      <c r="K517" s="893"/>
      <c r="L517" s="893"/>
      <c r="M517" s="893"/>
      <c r="N517" s="893"/>
      <c r="O517" s="893"/>
      <c r="P517" s="893"/>
      <c r="Q517" s="893"/>
      <c r="R517" s="893"/>
      <c r="S517" s="893"/>
      <c r="T517" s="893"/>
      <c r="U517" s="893"/>
      <c r="V517" s="893"/>
      <c r="W517" s="893"/>
      <c r="X517" s="893"/>
      <c r="Y517" s="893"/>
      <c r="Z517" s="893"/>
      <c r="AA517" s="893"/>
      <c r="AB517" s="893"/>
      <c r="AC517" s="893"/>
      <c r="AD517" s="893"/>
      <c r="AE517" s="893"/>
      <c r="AF517" s="893"/>
      <c r="AG517" s="893"/>
      <c r="AH517" s="893"/>
      <c r="AI517" s="893"/>
      <c r="AJ517" s="893"/>
      <c r="AK517" s="893"/>
      <c r="AL517" s="893"/>
      <c r="AM517" s="893"/>
      <c r="AN517" s="893"/>
      <c r="AO517" s="893"/>
      <c r="AP517" s="893"/>
      <c r="AQ517" s="893"/>
      <c r="AR517" s="893"/>
      <c r="AS517" s="893"/>
      <c r="AT517" s="893"/>
      <c r="AU517" s="893"/>
      <c r="AV517" s="893"/>
      <c r="AW517" s="893"/>
      <c r="AX517" s="893"/>
      <c r="AY517" s="893"/>
      <c r="AZ517" s="893"/>
      <c r="BA517" s="893"/>
      <c r="BB517" s="893"/>
      <c r="BC517" s="893"/>
      <c r="BD517" s="893"/>
      <c r="BE517" s="893"/>
      <c r="BF517" s="893"/>
      <c r="BG517" s="893"/>
      <c r="BH517" s="893"/>
      <c r="BI517" s="893"/>
      <c r="BJ517" s="893"/>
      <c r="BK517" s="893"/>
      <c r="BL517" s="893"/>
    </row>
    <row r="518" spans="4:64" s="892" customFormat="1" ht="24" customHeight="1">
      <c r="D518" s="4"/>
      <c r="E518" s="893"/>
      <c r="F518" s="893"/>
      <c r="G518" s="893"/>
      <c r="H518" s="893"/>
      <c r="I518" s="893"/>
      <c r="J518" s="893"/>
      <c r="K518" s="893"/>
      <c r="L518" s="893"/>
      <c r="M518" s="893"/>
      <c r="N518" s="893"/>
      <c r="O518" s="893"/>
      <c r="P518" s="893"/>
      <c r="Q518" s="893"/>
      <c r="R518" s="893"/>
      <c r="S518" s="893"/>
      <c r="T518" s="893"/>
      <c r="U518" s="893"/>
      <c r="V518" s="893"/>
      <c r="W518" s="893"/>
      <c r="X518" s="893"/>
      <c r="Y518" s="893"/>
      <c r="Z518" s="893"/>
      <c r="AA518" s="893"/>
      <c r="AB518" s="893"/>
      <c r="AC518" s="893"/>
      <c r="AD518" s="893"/>
      <c r="AE518" s="893"/>
      <c r="AF518" s="893"/>
      <c r="AG518" s="893"/>
      <c r="AH518" s="893"/>
      <c r="AI518" s="893"/>
      <c r="AJ518" s="893"/>
      <c r="AK518" s="893"/>
      <c r="AL518" s="893"/>
      <c r="AM518" s="893"/>
      <c r="AN518" s="893"/>
      <c r="AO518" s="893"/>
      <c r="AP518" s="893"/>
      <c r="AQ518" s="893"/>
      <c r="AR518" s="893"/>
      <c r="AS518" s="893"/>
      <c r="AT518" s="893"/>
      <c r="AU518" s="893"/>
      <c r="AV518" s="893"/>
      <c r="AW518" s="893"/>
      <c r="AX518" s="893"/>
      <c r="AY518" s="893"/>
      <c r="AZ518" s="893"/>
      <c r="BA518" s="893"/>
      <c r="BB518" s="893"/>
      <c r="BC518" s="893"/>
      <c r="BD518" s="893"/>
      <c r="BE518" s="893"/>
      <c r="BF518" s="893"/>
      <c r="BG518" s="893"/>
      <c r="BH518" s="893"/>
      <c r="BI518" s="893"/>
      <c r="BJ518" s="893"/>
      <c r="BK518" s="893"/>
      <c r="BL518" s="893"/>
    </row>
    <row r="519" spans="4:64" s="892" customFormat="1" ht="11.1" customHeight="1">
      <c r="D519" s="4"/>
      <c r="E519" s="893"/>
      <c r="F519" s="893"/>
      <c r="G519" s="893"/>
      <c r="H519" s="893"/>
      <c r="I519" s="893"/>
      <c r="J519" s="893"/>
      <c r="K519" s="893"/>
      <c r="L519" s="893"/>
      <c r="M519" s="893"/>
      <c r="N519" s="893"/>
      <c r="O519" s="893"/>
      <c r="P519" s="893"/>
      <c r="Q519" s="893"/>
      <c r="R519" s="893"/>
      <c r="S519" s="893"/>
      <c r="T519" s="893"/>
      <c r="U519" s="893"/>
      <c r="V519" s="893"/>
      <c r="W519" s="893"/>
      <c r="X519" s="893"/>
      <c r="Y519" s="893"/>
      <c r="Z519" s="893"/>
      <c r="AA519" s="893"/>
      <c r="AB519" s="893"/>
      <c r="AC519" s="893"/>
      <c r="AD519" s="893"/>
      <c r="AE519" s="893"/>
      <c r="AF519" s="893"/>
      <c r="AG519" s="893"/>
      <c r="AH519" s="893"/>
      <c r="AI519" s="893"/>
      <c r="AJ519" s="893"/>
      <c r="AK519" s="893"/>
      <c r="AL519" s="893"/>
      <c r="AM519" s="893"/>
      <c r="AN519" s="893"/>
      <c r="AO519" s="893"/>
      <c r="AP519" s="893"/>
      <c r="AQ519" s="893"/>
      <c r="AR519" s="893"/>
      <c r="AS519" s="893"/>
      <c r="AT519" s="893"/>
      <c r="AU519" s="893"/>
      <c r="AV519" s="893"/>
      <c r="AW519" s="893"/>
      <c r="AX519" s="893"/>
      <c r="AY519" s="893"/>
      <c r="AZ519" s="893"/>
      <c r="BA519" s="893"/>
      <c r="BB519" s="893"/>
      <c r="BC519" s="893"/>
      <c r="BD519" s="893"/>
      <c r="BE519" s="893"/>
      <c r="BF519" s="893"/>
      <c r="BG519" s="893"/>
      <c r="BH519" s="893"/>
      <c r="BI519" s="893"/>
      <c r="BJ519" s="893"/>
      <c r="BK519" s="893"/>
      <c r="BL519" s="893"/>
    </row>
    <row r="520" spans="4:64" s="892" customFormat="1" ht="12.75" customHeight="1">
      <c r="D520" s="4"/>
      <c r="E520" s="893"/>
      <c r="F520" s="893"/>
      <c r="G520" s="893"/>
      <c r="H520" s="893"/>
      <c r="I520" s="893"/>
      <c r="J520" s="893"/>
      <c r="K520" s="893"/>
      <c r="L520" s="893"/>
      <c r="M520" s="893"/>
      <c r="N520" s="893"/>
      <c r="O520" s="893"/>
      <c r="P520" s="893"/>
      <c r="Q520" s="893"/>
      <c r="R520" s="893"/>
      <c r="S520" s="893"/>
      <c r="T520" s="893"/>
      <c r="U520" s="893"/>
      <c r="V520" s="893"/>
      <c r="W520" s="893"/>
      <c r="X520" s="893"/>
      <c r="Y520" s="893"/>
      <c r="Z520" s="893"/>
      <c r="AA520" s="893"/>
      <c r="AB520" s="893"/>
      <c r="AC520" s="893"/>
      <c r="AD520" s="893"/>
      <c r="AE520" s="893"/>
      <c r="AF520" s="893"/>
      <c r="AG520" s="893"/>
      <c r="AH520" s="893"/>
      <c r="AI520" s="893"/>
      <c r="AJ520" s="893"/>
      <c r="AK520" s="893"/>
      <c r="AL520" s="893"/>
      <c r="AM520" s="893"/>
      <c r="AN520" s="893"/>
      <c r="AO520" s="893"/>
      <c r="AP520" s="893"/>
      <c r="AQ520" s="893"/>
      <c r="AR520" s="893"/>
      <c r="AS520" s="893"/>
      <c r="AT520" s="893"/>
      <c r="AU520" s="893"/>
      <c r="AV520" s="893"/>
      <c r="AW520" s="893"/>
      <c r="AX520" s="893"/>
      <c r="AY520" s="893"/>
      <c r="AZ520" s="893"/>
      <c r="BA520" s="893"/>
      <c r="BB520" s="893"/>
      <c r="BC520" s="893"/>
      <c r="BD520" s="893"/>
      <c r="BE520" s="893"/>
      <c r="BF520" s="893"/>
      <c r="BG520" s="893"/>
      <c r="BH520" s="893"/>
      <c r="BI520" s="893"/>
      <c r="BJ520" s="893"/>
      <c r="BK520" s="893"/>
      <c r="BL520" s="893"/>
    </row>
    <row r="521" spans="4:64" s="892" customFormat="1" ht="11.1" customHeight="1">
      <c r="D521" s="4"/>
      <c r="E521" s="893"/>
      <c r="F521" s="893"/>
      <c r="G521" s="893"/>
      <c r="H521" s="893"/>
      <c r="I521" s="893"/>
      <c r="J521" s="893"/>
      <c r="K521" s="893"/>
      <c r="L521" s="893"/>
      <c r="M521" s="893"/>
      <c r="N521" s="893"/>
      <c r="O521" s="893"/>
      <c r="P521" s="893"/>
      <c r="Q521" s="893"/>
      <c r="R521" s="893"/>
      <c r="S521" s="893"/>
      <c r="T521" s="893"/>
      <c r="U521" s="893"/>
      <c r="V521" s="893"/>
      <c r="W521" s="893"/>
      <c r="X521" s="893"/>
      <c r="Y521" s="893"/>
      <c r="Z521" s="893"/>
      <c r="AA521" s="893"/>
      <c r="AB521" s="893"/>
      <c r="AC521" s="893"/>
      <c r="AD521" s="893"/>
      <c r="AE521" s="893"/>
      <c r="AF521" s="893"/>
      <c r="AG521" s="893"/>
      <c r="AH521" s="893"/>
      <c r="AI521" s="893"/>
      <c r="AJ521" s="893"/>
      <c r="AK521" s="893"/>
      <c r="AL521" s="893"/>
      <c r="AM521" s="893"/>
      <c r="AN521" s="893"/>
      <c r="AO521" s="893"/>
      <c r="AP521" s="893"/>
      <c r="AQ521" s="893"/>
      <c r="AR521" s="893"/>
      <c r="AS521" s="893"/>
      <c r="AT521" s="893"/>
      <c r="AU521" s="893"/>
      <c r="AV521" s="893"/>
      <c r="AW521" s="893"/>
      <c r="AX521" s="893"/>
      <c r="AY521" s="893"/>
      <c r="AZ521" s="893"/>
      <c r="BA521" s="893"/>
      <c r="BB521" s="893"/>
      <c r="BC521" s="893"/>
      <c r="BD521" s="893"/>
      <c r="BE521" s="893"/>
      <c r="BF521" s="893"/>
      <c r="BG521" s="893"/>
      <c r="BH521" s="893"/>
      <c r="BI521" s="893"/>
      <c r="BJ521" s="893"/>
      <c r="BK521" s="893"/>
      <c r="BL521" s="893"/>
    </row>
    <row r="522" spans="4:64" s="892" customFormat="1" ht="12.75" customHeight="1">
      <c r="D522" s="4"/>
      <c r="E522" s="893"/>
      <c r="F522" s="893"/>
      <c r="G522" s="893"/>
      <c r="H522" s="893"/>
      <c r="I522" s="893"/>
      <c r="J522" s="893"/>
      <c r="K522" s="893"/>
      <c r="L522" s="893"/>
      <c r="M522" s="893"/>
      <c r="N522" s="893"/>
      <c r="O522" s="893"/>
      <c r="P522" s="893"/>
      <c r="Q522" s="893"/>
      <c r="R522" s="893"/>
      <c r="S522" s="893"/>
      <c r="T522" s="893"/>
      <c r="U522" s="893"/>
      <c r="V522" s="893"/>
      <c r="W522" s="893"/>
      <c r="X522" s="893"/>
      <c r="Y522" s="893"/>
      <c r="Z522" s="893"/>
      <c r="AA522" s="893"/>
      <c r="AB522" s="893"/>
      <c r="AC522" s="893"/>
      <c r="AD522" s="893"/>
      <c r="AE522" s="893"/>
      <c r="AF522" s="893"/>
      <c r="AG522" s="893"/>
      <c r="AH522" s="893"/>
      <c r="AI522" s="893"/>
      <c r="AJ522" s="893"/>
      <c r="AK522" s="893"/>
      <c r="AL522" s="893"/>
      <c r="AM522" s="893"/>
      <c r="AN522" s="893"/>
      <c r="AO522" s="893"/>
      <c r="AP522" s="893"/>
      <c r="AQ522" s="893"/>
      <c r="AR522" s="893"/>
      <c r="AS522" s="893"/>
      <c r="AT522" s="893"/>
      <c r="AU522" s="893"/>
      <c r="AV522" s="893"/>
      <c r="AW522" s="893"/>
      <c r="AX522" s="893"/>
      <c r="AY522" s="893"/>
      <c r="AZ522" s="893"/>
      <c r="BA522" s="893"/>
      <c r="BB522" s="893"/>
      <c r="BC522" s="893"/>
      <c r="BD522" s="893"/>
      <c r="BE522" s="893"/>
      <c r="BF522" s="893"/>
      <c r="BG522" s="893"/>
      <c r="BH522" s="893"/>
      <c r="BI522" s="893"/>
      <c r="BJ522" s="893"/>
      <c r="BK522" s="893"/>
      <c r="BL522" s="893"/>
    </row>
    <row r="523" spans="4:64" s="892" customFormat="1" ht="12.75" customHeight="1">
      <c r="D523" s="4"/>
      <c r="E523" s="893"/>
      <c r="F523" s="893"/>
      <c r="G523" s="893"/>
      <c r="H523" s="893"/>
      <c r="I523" s="893"/>
      <c r="J523" s="893"/>
      <c r="K523" s="893"/>
      <c r="L523" s="893"/>
      <c r="M523" s="893"/>
      <c r="N523" s="893"/>
      <c r="O523" s="893"/>
      <c r="P523" s="893"/>
      <c r="Q523" s="893"/>
      <c r="R523" s="893"/>
      <c r="S523" s="893"/>
      <c r="T523" s="893"/>
      <c r="U523" s="893"/>
      <c r="V523" s="893"/>
      <c r="W523" s="893"/>
      <c r="X523" s="893"/>
      <c r="Y523" s="893"/>
      <c r="Z523" s="893"/>
      <c r="AA523" s="893"/>
      <c r="AB523" s="893"/>
      <c r="AC523" s="893"/>
      <c r="AD523" s="893"/>
      <c r="AE523" s="893"/>
      <c r="AF523" s="893"/>
      <c r="AG523" s="893"/>
      <c r="AH523" s="893"/>
      <c r="AI523" s="893"/>
      <c r="AJ523" s="893"/>
      <c r="AK523" s="893"/>
      <c r="AL523" s="893"/>
      <c r="AM523" s="893"/>
      <c r="AN523" s="893"/>
      <c r="AO523" s="893"/>
      <c r="AP523" s="893"/>
      <c r="AQ523" s="893"/>
      <c r="AR523" s="893"/>
      <c r="AS523" s="893"/>
      <c r="AT523" s="893"/>
      <c r="AU523" s="893"/>
      <c r="AV523" s="893"/>
      <c r="AW523" s="893"/>
      <c r="AX523" s="893"/>
      <c r="AY523" s="893"/>
      <c r="AZ523" s="893"/>
      <c r="BA523" s="893"/>
      <c r="BB523" s="893"/>
      <c r="BC523" s="893"/>
      <c r="BD523" s="893"/>
      <c r="BE523" s="893"/>
      <c r="BF523" s="893"/>
      <c r="BG523" s="893"/>
      <c r="BH523" s="893"/>
      <c r="BI523" s="893"/>
      <c r="BJ523" s="893"/>
      <c r="BK523" s="893"/>
      <c r="BL523" s="893"/>
    </row>
    <row r="524" spans="4:64" s="892" customFormat="1" ht="12.75" customHeight="1">
      <c r="D524" s="4"/>
      <c r="E524" s="893"/>
      <c r="F524" s="893"/>
      <c r="G524" s="893"/>
      <c r="H524" s="893"/>
      <c r="I524" s="893"/>
      <c r="J524" s="893"/>
      <c r="K524" s="893"/>
      <c r="L524" s="893"/>
      <c r="M524" s="893"/>
      <c r="N524" s="893"/>
      <c r="O524" s="893"/>
      <c r="P524" s="893"/>
      <c r="Q524" s="893"/>
      <c r="R524" s="893"/>
      <c r="S524" s="893"/>
      <c r="T524" s="893"/>
      <c r="U524" s="893"/>
      <c r="V524" s="893"/>
      <c r="W524" s="893"/>
      <c r="X524" s="893"/>
      <c r="Y524" s="893"/>
      <c r="Z524" s="893"/>
      <c r="AA524" s="893"/>
      <c r="AB524" s="893"/>
      <c r="AC524" s="893"/>
      <c r="AD524" s="893"/>
      <c r="AE524" s="893"/>
      <c r="AF524" s="893"/>
      <c r="AG524" s="893"/>
      <c r="AH524" s="893"/>
      <c r="AI524" s="893"/>
      <c r="AJ524" s="893"/>
      <c r="AK524" s="893"/>
      <c r="AL524" s="893"/>
      <c r="AM524" s="893"/>
      <c r="AN524" s="893"/>
      <c r="AO524" s="893"/>
      <c r="AP524" s="893"/>
      <c r="AQ524" s="893"/>
      <c r="AR524" s="893"/>
      <c r="AS524" s="893"/>
      <c r="AT524" s="893"/>
      <c r="AU524" s="893"/>
      <c r="AV524" s="893"/>
      <c r="AW524" s="893"/>
      <c r="AX524" s="893"/>
      <c r="AY524" s="893"/>
      <c r="AZ524" s="893"/>
      <c r="BA524" s="893"/>
      <c r="BB524" s="893"/>
      <c r="BC524" s="893"/>
      <c r="BD524" s="893"/>
      <c r="BE524" s="893"/>
      <c r="BF524" s="893"/>
      <c r="BG524" s="893"/>
      <c r="BH524" s="893"/>
      <c r="BI524" s="893"/>
      <c r="BJ524" s="893"/>
      <c r="BK524" s="893"/>
      <c r="BL524" s="893"/>
    </row>
    <row r="525" spans="4:64" s="892" customFormat="1" ht="12.75" customHeight="1">
      <c r="D525" s="4"/>
      <c r="E525" s="893"/>
      <c r="F525" s="893"/>
      <c r="G525" s="893"/>
      <c r="H525" s="893"/>
      <c r="I525" s="893"/>
      <c r="J525" s="893"/>
      <c r="K525" s="893"/>
      <c r="L525" s="893"/>
      <c r="M525" s="893"/>
      <c r="N525" s="893"/>
      <c r="O525" s="893"/>
      <c r="P525" s="893"/>
      <c r="Q525" s="893"/>
      <c r="R525" s="893"/>
      <c r="S525" s="893"/>
      <c r="T525" s="893"/>
      <c r="U525" s="893"/>
      <c r="V525" s="893"/>
      <c r="W525" s="893"/>
      <c r="X525" s="893"/>
      <c r="Y525" s="893"/>
      <c r="Z525" s="893"/>
      <c r="AA525" s="893"/>
      <c r="AB525" s="893"/>
      <c r="AC525" s="893"/>
      <c r="AD525" s="893"/>
      <c r="AE525" s="893"/>
      <c r="AF525" s="893"/>
      <c r="AG525" s="893"/>
      <c r="AH525" s="893"/>
      <c r="AI525" s="893"/>
      <c r="AJ525" s="893"/>
      <c r="AK525" s="893"/>
      <c r="AL525" s="893"/>
      <c r="AM525" s="893"/>
      <c r="AN525" s="893"/>
      <c r="AO525" s="893"/>
      <c r="AP525" s="893"/>
      <c r="AQ525" s="893"/>
      <c r="AR525" s="893"/>
      <c r="AS525" s="893"/>
      <c r="AT525" s="893"/>
      <c r="AU525" s="893"/>
      <c r="AV525" s="893"/>
      <c r="AW525" s="893"/>
      <c r="AX525" s="893"/>
      <c r="AY525" s="893"/>
      <c r="AZ525" s="893"/>
      <c r="BA525" s="893"/>
      <c r="BB525" s="893"/>
      <c r="BC525" s="893"/>
      <c r="BD525" s="893"/>
      <c r="BE525" s="893"/>
      <c r="BF525" s="893"/>
      <c r="BG525" s="893"/>
      <c r="BH525" s="893"/>
      <c r="BI525" s="893"/>
      <c r="BJ525" s="893"/>
      <c r="BK525" s="893"/>
      <c r="BL525" s="893"/>
    </row>
    <row r="526" spans="4:64" s="892" customFormat="1" ht="12.75" customHeight="1">
      <c r="D526" s="4"/>
      <c r="E526" s="893"/>
      <c r="F526" s="893"/>
      <c r="G526" s="893"/>
      <c r="H526" s="893"/>
      <c r="I526" s="893"/>
      <c r="J526" s="893"/>
      <c r="K526" s="893"/>
      <c r="L526" s="893"/>
      <c r="M526" s="893"/>
      <c r="N526" s="893"/>
      <c r="O526" s="893"/>
      <c r="P526" s="893"/>
      <c r="Q526" s="893"/>
      <c r="R526" s="893"/>
      <c r="S526" s="893"/>
      <c r="T526" s="893"/>
      <c r="U526" s="893"/>
      <c r="V526" s="893"/>
      <c r="W526" s="893"/>
      <c r="X526" s="893"/>
      <c r="Y526" s="893"/>
      <c r="Z526" s="893"/>
      <c r="AA526" s="893"/>
      <c r="AB526" s="893"/>
      <c r="AC526" s="893"/>
      <c r="AD526" s="893"/>
      <c r="AE526" s="893"/>
      <c r="AF526" s="893"/>
      <c r="AG526" s="893"/>
      <c r="AH526" s="893"/>
      <c r="AI526" s="893"/>
      <c r="AJ526" s="893"/>
      <c r="AK526" s="893"/>
      <c r="AL526" s="893"/>
      <c r="AM526" s="893"/>
      <c r="AN526" s="893"/>
      <c r="AO526" s="893"/>
      <c r="AP526" s="893"/>
      <c r="AQ526" s="893"/>
      <c r="AR526" s="893"/>
      <c r="AS526" s="893"/>
      <c r="AT526" s="893"/>
      <c r="AU526" s="893"/>
      <c r="AV526" s="893"/>
      <c r="AW526" s="893"/>
      <c r="AX526" s="893"/>
      <c r="AY526" s="893"/>
      <c r="AZ526" s="893"/>
      <c r="BA526" s="893"/>
      <c r="BB526" s="893"/>
      <c r="BC526" s="893"/>
      <c r="BD526" s="893"/>
      <c r="BE526" s="893"/>
      <c r="BF526" s="893"/>
      <c r="BG526" s="893"/>
      <c r="BH526" s="893"/>
      <c r="BI526" s="893"/>
      <c r="BJ526" s="893"/>
      <c r="BK526" s="893"/>
      <c r="BL526" s="893"/>
    </row>
    <row r="527" spans="4:64" s="892" customFormat="1" ht="11.1" customHeight="1">
      <c r="D527" s="4"/>
      <c r="E527" s="893"/>
      <c r="F527" s="893"/>
      <c r="G527" s="893"/>
      <c r="H527" s="893"/>
      <c r="I527" s="893"/>
      <c r="J527" s="893"/>
      <c r="K527" s="893"/>
      <c r="L527" s="893"/>
      <c r="M527" s="893"/>
      <c r="N527" s="893"/>
      <c r="O527" s="893"/>
      <c r="P527" s="893"/>
      <c r="Q527" s="893"/>
      <c r="R527" s="893"/>
      <c r="S527" s="893"/>
      <c r="T527" s="893"/>
      <c r="U527" s="893"/>
      <c r="V527" s="893"/>
      <c r="W527" s="893"/>
      <c r="X527" s="893"/>
      <c r="Y527" s="893"/>
      <c r="Z527" s="893"/>
      <c r="AA527" s="893"/>
      <c r="AB527" s="893"/>
      <c r="AC527" s="893"/>
      <c r="AD527" s="893"/>
      <c r="AE527" s="893"/>
      <c r="AF527" s="893"/>
      <c r="AG527" s="893"/>
      <c r="AH527" s="893"/>
      <c r="AI527" s="893"/>
      <c r="AJ527" s="893"/>
      <c r="AK527" s="893"/>
      <c r="AL527" s="893"/>
      <c r="AM527" s="893"/>
      <c r="AN527" s="893"/>
      <c r="AO527" s="893"/>
      <c r="AP527" s="893"/>
      <c r="AQ527" s="893"/>
      <c r="AR527" s="893"/>
      <c r="AS527" s="893"/>
      <c r="AT527" s="893"/>
      <c r="AU527" s="893"/>
      <c r="AV527" s="893"/>
      <c r="AW527" s="893"/>
      <c r="AX527" s="893"/>
      <c r="AY527" s="893"/>
      <c r="AZ527" s="893"/>
      <c r="BA527" s="893"/>
      <c r="BB527" s="893"/>
      <c r="BC527" s="893"/>
      <c r="BD527" s="893"/>
      <c r="BE527" s="893"/>
      <c r="BF527" s="893"/>
      <c r="BG527" s="893"/>
      <c r="BH527" s="893"/>
      <c r="BI527" s="893"/>
      <c r="BJ527" s="893"/>
      <c r="BK527" s="893"/>
      <c r="BL527" s="893"/>
    </row>
    <row r="528" spans="4:64" s="892" customFormat="1" ht="12.75" customHeight="1">
      <c r="D528" s="4"/>
      <c r="E528" s="893"/>
      <c r="F528" s="893"/>
      <c r="G528" s="893"/>
      <c r="H528" s="893"/>
      <c r="I528" s="893"/>
      <c r="J528" s="893"/>
      <c r="K528" s="893"/>
      <c r="L528" s="893"/>
      <c r="M528" s="893"/>
      <c r="N528" s="893"/>
      <c r="O528" s="893"/>
      <c r="P528" s="893"/>
      <c r="Q528" s="893"/>
      <c r="R528" s="893"/>
      <c r="S528" s="893"/>
      <c r="T528" s="893"/>
      <c r="U528" s="893"/>
      <c r="V528" s="893"/>
      <c r="W528" s="893"/>
      <c r="X528" s="893"/>
      <c r="Y528" s="893"/>
      <c r="Z528" s="893"/>
      <c r="AA528" s="893"/>
      <c r="AB528" s="893"/>
      <c r="AC528" s="893"/>
      <c r="AD528" s="893"/>
      <c r="AE528" s="893"/>
      <c r="AF528" s="893"/>
      <c r="AG528" s="893"/>
      <c r="AH528" s="893"/>
      <c r="AI528" s="893"/>
      <c r="AJ528" s="893"/>
      <c r="AK528" s="893"/>
      <c r="AL528" s="893"/>
      <c r="AM528" s="893"/>
      <c r="AN528" s="893"/>
      <c r="AO528" s="893"/>
      <c r="AP528" s="893"/>
      <c r="AQ528" s="893"/>
      <c r="AR528" s="893"/>
      <c r="AS528" s="893"/>
      <c r="AT528" s="893"/>
      <c r="AU528" s="893"/>
      <c r="AV528" s="893"/>
      <c r="AW528" s="893"/>
      <c r="AX528" s="893"/>
      <c r="AY528" s="893"/>
      <c r="AZ528" s="893"/>
      <c r="BA528" s="893"/>
      <c r="BB528" s="893"/>
      <c r="BC528" s="893"/>
      <c r="BD528" s="893"/>
      <c r="BE528" s="893"/>
      <c r="BF528" s="893"/>
      <c r="BG528" s="893"/>
      <c r="BH528" s="893"/>
      <c r="BI528" s="893"/>
      <c r="BJ528" s="893"/>
      <c r="BK528" s="893"/>
      <c r="BL528" s="893"/>
    </row>
    <row r="529" spans="4:64" s="892" customFormat="1" ht="12.75" customHeight="1">
      <c r="D529" s="4"/>
      <c r="E529" s="893"/>
      <c r="F529" s="893"/>
      <c r="G529" s="893"/>
      <c r="H529" s="893"/>
      <c r="I529" s="893"/>
      <c r="J529" s="893"/>
      <c r="K529" s="893"/>
      <c r="L529" s="893"/>
      <c r="M529" s="893"/>
      <c r="N529" s="893"/>
      <c r="O529" s="893"/>
      <c r="P529" s="893"/>
      <c r="Q529" s="893"/>
      <c r="R529" s="893"/>
      <c r="S529" s="893"/>
      <c r="T529" s="893"/>
      <c r="U529" s="893"/>
      <c r="V529" s="893"/>
      <c r="W529" s="893"/>
      <c r="X529" s="893"/>
      <c r="Y529" s="893"/>
      <c r="Z529" s="893"/>
      <c r="AA529" s="893"/>
      <c r="AB529" s="893"/>
      <c r="AC529" s="893"/>
      <c r="AD529" s="893"/>
      <c r="AE529" s="893"/>
      <c r="AF529" s="893"/>
      <c r="AG529" s="893"/>
      <c r="AH529" s="893"/>
      <c r="AI529" s="893"/>
      <c r="AJ529" s="893"/>
      <c r="AK529" s="893"/>
      <c r="AL529" s="893"/>
      <c r="AM529" s="893"/>
      <c r="AN529" s="893"/>
      <c r="AO529" s="893"/>
      <c r="AP529" s="893"/>
      <c r="AQ529" s="893"/>
      <c r="AR529" s="893"/>
      <c r="AS529" s="893"/>
      <c r="AT529" s="893"/>
      <c r="AU529" s="893"/>
      <c r="AV529" s="893"/>
      <c r="AW529" s="893"/>
      <c r="AX529" s="893"/>
      <c r="AY529" s="893"/>
      <c r="AZ529" s="893"/>
      <c r="BA529" s="893"/>
      <c r="BB529" s="893"/>
      <c r="BC529" s="893"/>
      <c r="BD529" s="893"/>
      <c r="BE529" s="893"/>
      <c r="BF529" s="893"/>
      <c r="BG529" s="893"/>
      <c r="BH529" s="893"/>
      <c r="BI529" s="893"/>
      <c r="BJ529" s="893"/>
      <c r="BK529" s="893"/>
      <c r="BL529" s="893"/>
    </row>
    <row r="530" spans="4:64" s="892" customFormat="1" ht="12.75" customHeight="1">
      <c r="D530" s="4"/>
      <c r="E530" s="893"/>
      <c r="F530" s="893"/>
      <c r="G530" s="893"/>
      <c r="H530" s="893"/>
      <c r="I530" s="893"/>
      <c r="J530" s="893"/>
      <c r="K530" s="893"/>
      <c r="L530" s="893"/>
      <c r="M530" s="893"/>
      <c r="N530" s="893"/>
      <c r="O530" s="893"/>
      <c r="P530" s="893"/>
      <c r="Q530" s="893"/>
      <c r="R530" s="893"/>
      <c r="S530" s="893"/>
      <c r="T530" s="893"/>
      <c r="U530" s="893"/>
      <c r="V530" s="893"/>
      <c r="W530" s="893"/>
      <c r="X530" s="893"/>
      <c r="Y530" s="893"/>
      <c r="Z530" s="893"/>
      <c r="AA530" s="893"/>
      <c r="AB530" s="893"/>
      <c r="AC530" s="893"/>
      <c r="AD530" s="893"/>
      <c r="AE530" s="893"/>
      <c r="AF530" s="893"/>
      <c r="AG530" s="893"/>
      <c r="AH530" s="893"/>
      <c r="AI530" s="893"/>
      <c r="AJ530" s="893"/>
      <c r="AK530" s="893"/>
      <c r="AL530" s="893"/>
      <c r="AM530" s="893"/>
      <c r="AN530" s="893"/>
      <c r="AO530" s="893"/>
      <c r="AP530" s="893"/>
      <c r="AQ530" s="893"/>
      <c r="AR530" s="893"/>
      <c r="AS530" s="893"/>
      <c r="AT530" s="893"/>
      <c r="AU530" s="893"/>
      <c r="AV530" s="893"/>
      <c r="AW530" s="893"/>
      <c r="AX530" s="893"/>
      <c r="AY530" s="893"/>
      <c r="AZ530" s="893"/>
      <c r="BA530" s="893"/>
      <c r="BB530" s="893"/>
      <c r="BC530" s="893"/>
      <c r="BD530" s="893"/>
      <c r="BE530" s="893"/>
      <c r="BF530" s="893"/>
      <c r="BG530" s="893"/>
      <c r="BH530" s="893"/>
      <c r="BI530" s="893"/>
      <c r="BJ530" s="893"/>
      <c r="BK530" s="893"/>
      <c r="BL530" s="893"/>
    </row>
    <row r="531" spans="4:64" s="892" customFormat="1" ht="12.75" customHeight="1">
      <c r="D531" s="4"/>
      <c r="E531" s="893"/>
      <c r="F531" s="893"/>
      <c r="G531" s="893"/>
      <c r="H531" s="893"/>
      <c r="I531" s="893"/>
      <c r="J531" s="893"/>
      <c r="K531" s="893"/>
      <c r="L531" s="893"/>
      <c r="M531" s="893"/>
      <c r="N531" s="893"/>
      <c r="O531" s="893"/>
      <c r="P531" s="893"/>
      <c r="Q531" s="893"/>
      <c r="R531" s="893"/>
      <c r="S531" s="893"/>
      <c r="T531" s="893"/>
      <c r="U531" s="893"/>
      <c r="V531" s="893"/>
      <c r="W531" s="893"/>
      <c r="X531" s="893"/>
      <c r="Y531" s="893"/>
      <c r="Z531" s="893"/>
      <c r="AA531" s="893"/>
      <c r="AB531" s="893"/>
      <c r="AC531" s="893"/>
      <c r="AD531" s="893"/>
      <c r="AE531" s="893"/>
      <c r="AF531" s="893"/>
      <c r="AG531" s="893"/>
      <c r="AH531" s="893"/>
      <c r="AI531" s="893"/>
      <c r="AJ531" s="893"/>
      <c r="AK531" s="893"/>
      <c r="AL531" s="893"/>
      <c r="AM531" s="893"/>
      <c r="AN531" s="893"/>
      <c r="AO531" s="893"/>
      <c r="AP531" s="893"/>
      <c r="AQ531" s="893"/>
      <c r="AR531" s="893"/>
      <c r="AS531" s="893"/>
      <c r="AT531" s="893"/>
      <c r="AU531" s="893"/>
      <c r="AV531" s="893"/>
      <c r="AW531" s="893"/>
      <c r="AX531" s="893"/>
      <c r="AY531" s="893"/>
      <c r="AZ531" s="893"/>
      <c r="BA531" s="893"/>
      <c r="BB531" s="893"/>
      <c r="BC531" s="893"/>
      <c r="BD531" s="893"/>
      <c r="BE531" s="893"/>
      <c r="BF531" s="893"/>
      <c r="BG531" s="893"/>
      <c r="BH531" s="893"/>
      <c r="BI531" s="893"/>
      <c r="BJ531" s="893"/>
      <c r="BK531" s="893"/>
      <c r="BL531" s="893"/>
    </row>
    <row r="532" spans="4:64" s="892" customFormat="1" ht="12.75" customHeight="1">
      <c r="D532" s="4"/>
      <c r="E532" s="893"/>
      <c r="F532" s="893"/>
      <c r="G532" s="893"/>
      <c r="H532" s="893"/>
      <c r="I532" s="893"/>
      <c r="J532" s="893"/>
      <c r="K532" s="893"/>
      <c r="L532" s="893"/>
      <c r="M532" s="893"/>
      <c r="N532" s="893"/>
      <c r="O532" s="893"/>
      <c r="P532" s="893"/>
      <c r="Q532" s="893"/>
      <c r="R532" s="893"/>
      <c r="S532" s="893"/>
      <c r="T532" s="893"/>
      <c r="U532" s="893"/>
      <c r="V532" s="893"/>
      <c r="W532" s="893"/>
      <c r="X532" s="893"/>
      <c r="Y532" s="893"/>
      <c r="Z532" s="893"/>
      <c r="AA532" s="893"/>
      <c r="AB532" s="893"/>
      <c r="AC532" s="893"/>
      <c r="AD532" s="893"/>
      <c r="AE532" s="893"/>
      <c r="AF532" s="893"/>
      <c r="AG532" s="893"/>
      <c r="AH532" s="893"/>
      <c r="AI532" s="893"/>
      <c r="AJ532" s="893"/>
      <c r="AK532" s="893"/>
      <c r="AL532" s="893"/>
      <c r="AM532" s="893"/>
      <c r="AN532" s="893"/>
      <c r="AO532" s="893"/>
      <c r="AP532" s="893"/>
      <c r="AQ532" s="893"/>
      <c r="AR532" s="893"/>
      <c r="AS532" s="893"/>
      <c r="AT532" s="893"/>
      <c r="AU532" s="893"/>
      <c r="AV532" s="893"/>
      <c r="AW532" s="893"/>
      <c r="AX532" s="893"/>
      <c r="AY532" s="893"/>
      <c r="AZ532" s="893"/>
      <c r="BA532" s="893"/>
      <c r="BB532" s="893"/>
      <c r="BC532" s="893"/>
      <c r="BD532" s="893"/>
      <c r="BE532" s="893"/>
      <c r="BF532" s="893"/>
      <c r="BG532" s="893"/>
      <c r="BH532" s="893"/>
      <c r="BI532" s="893"/>
      <c r="BJ532" s="893"/>
      <c r="BK532" s="893"/>
      <c r="BL532" s="893"/>
    </row>
    <row r="533" spans="4:64" s="892" customFormat="1" ht="11.1" customHeight="1">
      <c r="D533" s="4"/>
      <c r="E533" s="893"/>
      <c r="F533" s="893"/>
      <c r="G533" s="893"/>
      <c r="H533" s="893"/>
      <c r="I533" s="893"/>
      <c r="J533" s="893"/>
      <c r="K533" s="893"/>
      <c r="L533" s="893"/>
      <c r="M533" s="893"/>
      <c r="N533" s="893"/>
      <c r="O533" s="893"/>
      <c r="P533" s="893"/>
      <c r="Q533" s="893"/>
      <c r="R533" s="893"/>
      <c r="S533" s="893"/>
      <c r="T533" s="893"/>
      <c r="U533" s="893"/>
      <c r="V533" s="893"/>
      <c r="W533" s="893"/>
      <c r="X533" s="893"/>
      <c r="Y533" s="893"/>
      <c r="Z533" s="893"/>
      <c r="AA533" s="893"/>
      <c r="AB533" s="893"/>
      <c r="AC533" s="893"/>
      <c r="AD533" s="893"/>
      <c r="AE533" s="893"/>
      <c r="AF533" s="893"/>
      <c r="AG533" s="893"/>
      <c r="AH533" s="893"/>
      <c r="AI533" s="893"/>
      <c r="AJ533" s="893"/>
      <c r="AK533" s="893"/>
      <c r="AL533" s="893"/>
      <c r="AM533" s="893"/>
      <c r="AN533" s="893"/>
      <c r="AO533" s="893"/>
      <c r="AP533" s="893"/>
      <c r="AQ533" s="893"/>
      <c r="AR533" s="893"/>
      <c r="AS533" s="893"/>
      <c r="AT533" s="893"/>
      <c r="AU533" s="893"/>
      <c r="AV533" s="893"/>
      <c r="AW533" s="893"/>
      <c r="AX533" s="893"/>
      <c r="AY533" s="893"/>
      <c r="AZ533" s="893"/>
      <c r="BA533" s="893"/>
      <c r="BB533" s="893"/>
      <c r="BC533" s="893"/>
      <c r="BD533" s="893"/>
      <c r="BE533" s="893"/>
      <c r="BF533" s="893"/>
      <c r="BG533" s="893"/>
      <c r="BH533" s="893"/>
      <c r="BI533" s="893"/>
      <c r="BJ533" s="893"/>
      <c r="BK533" s="893"/>
      <c r="BL533" s="893"/>
    </row>
    <row r="534" spans="4:64" s="892" customFormat="1" ht="12.75" customHeight="1">
      <c r="D534" s="4"/>
      <c r="E534" s="893"/>
      <c r="F534" s="893"/>
      <c r="G534" s="893"/>
      <c r="H534" s="893"/>
      <c r="I534" s="893"/>
      <c r="J534" s="893"/>
      <c r="K534" s="893"/>
      <c r="L534" s="893"/>
      <c r="M534" s="893"/>
      <c r="N534" s="893"/>
      <c r="O534" s="893"/>
      <c r="P534" s="893"/>
      <c r="Q534" s="893"/>
      <c r="R534" s="893"/>
      <c r="S534" s="893"/>
      <c r="T534" s="893"/>
      <c r="U534" s="893"/>
      <c r="V534" s="893"/>
      <c r="W534" s="893"/>
      <c r="X534" s="893"/>
      <c r="Y534" s="893"/>
      <c r="Z534" s="893"/>
      <c r="AA534" s="893"/>
      <c r="AB534" s="893"/>
      <c r="AC534" s="893"/>
      <c r="AD534" s="893"/>
      <c r="AE534" s="893"/>
      <c r="AF534" s="893"/>
      <c r="AG534" s="893"/>
      <c r="AH534" s="893"/>
      <c r="AI534" s="893"/>
      <c r="AJ534" s="893"/>
      <c r="AK534" s="893"/>
      <c r="AL534" s="893"/>
      <c r="AM534" s="893"/>
      <c r="AN534" s="893"/>
      <c r="AO534" s="893"/>
      <c r="AP534" s="893"/>
      <c r="AQ534" s="893"/>
      <c r="AR534" s="893"/>
      <c r="AS534" s="893"/>
      <c r="AT534" s="893"/>
      <c r="AU534" s="893"/>
      <c r="AV534" s="893"/>
      <c r="AW534" s="893"/>
      <c r="AX534" s="893"/>
      <c r="AY534" s="893"/>
      <c r="AZ534" s="893"/>
      <c r="BA534" s="893"/>
      <c r="BB534" s="893"/>
      <c r="BC534" s="893"/>
      <c r="BD534" s="893"/>
      <c r="BE534" s="893"/>
      <c r="BF534" s="893"/>
      <c r="BG534" s="893"/>
      <c r="BH534" s="893"/>
      <c r="BI534" s="893"/>
      <c r="BJ534" s="893"/>
      <c r="BK534" s="893"/>
      <c r="BL534" s="893"/>
    </row>
    <row r="535" spans="4:64" s="892" customFormat="1" ht="12.75" customHeight="1">
      <c r="D535" s="4"/>
      <c r="E535" s="893"/>
      <c r="F535" s="893"/>
      <c r="G535" s="893"/>
      <c r="H535" s="893"/>
      <c r="I535" s="893"/>
      <c r="J535" s="893"/>
      <c r="K535" s="893"/>
      <c r="L535" s="893"/>
      <c r="M535" s="893"/>
      <c r="N535" s="893"/>
      <c r="O535" s="893"/>
      <c r="P535" s="893"/>
      <c r="Q535" s="893"/>
      <c r="R535" s="893"/>
      <c r="S535" s="893"/>
      <c r="T535" s="893"/>
      <c r="U535" s="893"/>
      <c r="V535" s="893"/>
      <c r="W535" s="893"/>
      <c r="X535" s="893"/>
      <c r="Y535" s="893"/>
      <c r="Z535" s="893"/>
      <c r="AA535" s="893"/>
      <c r="AB535" s="893"/>
      <c r="AC535" s="893"/>
      <c r="AD535" s="893"/>
      <c r="AE535" s="893"/>
      <c r="AF535" s="893"/>
      <c r="AG535" s="893"/>
      <c r="AH535" s="893"/>
      <c r="AI535" s="893"/>
      <c r="AJ535" s="893"/>
      <c r="AK535" s="893"/>
      <c r="AL535" s="893"/>
      <c r="AM535" s="893"/>
      <c r="AN535" s="893"/>
      <c r="AO535" s="893"/>
      <c r="AP535" s="893"/>
      <c r="AQ535" s="893"/>
      <c r="AR535" s="893"/>
      <c r="AS535" s="893"/>
      <c r="AT535" s="893"/>
      <c r="AU535" s="893"/>
      <c r="AV535" s="893"/>
      <c r="AW535" s="893"/>
      <c r="AX535" s="893"/>
      <c r="AY535" s="893"/>
      <c r="AZ535" s="893"/>
      <c r="BA535" s="893"/>
      <c r="BB535" s="893"/>
      <c r="BC535" s="893"/>
      <c r="BD535" s="893"/>
      <c r="BE535" s="893"/>
      <c r="BF535" s="893"/>
      <c r="BG535" s="893"/>
      <c r="BH535" s="893"/>
      <c r="BI535" s="893"/>
      <c r="BJ535" s="893"/>
      <c r="BK535" s="893"/>
      <c r="BL535" s="893"/>
    </row>
    <row r="536" spans="4:64" s="892" customFormat="1" ht="12.75" customHeight="1">
      <c r="D536" s="4"/>
      <c r="E536" s="893"/>
      <c r="F536" s="893"/>
      <c r="G536" s="893"/>
      <c r="H536" s="893"/>
      <c r="I536" s="893"/>
      <c r="J536" s="893"/>
      <c r="K536" s="893"/>
      <c r="L536" s="893"/>
      <c r="M536" s="893"/>
      <c r="N536" s="893"/>
      <c r="O536" s="893"/>
      <c r="P536" s="893"/>
      <c r="Q536" s="893"/>
      <c r="R536" s="893"/>
      <c r="S536" s="893"/>
      <c r="T536" s="893"/>
      <c r="U536" s="893"/>
      <c r="V536" s="893"/>
      <c r="W536" s="893"/>
      <c r="X536" s="893"/>
      <c r="Y536" s="893"/>
      <c r="Z536" s="893"/>
      <c r="AA536" s="893"/>
      <c r="AB536" s="893"/>
      <c r="AC536" s="893"/>
      <c r="AD536" s="893"/>
      <c r="AE536" s="893"/>
      <c r="AF536" s="893"/>
      <c r="AG536" s="893"/>
      <c r="AH536" s="893"/>
      <c r="AI536" s="893"/>
      <c r="AJ536" s="893"/>
      <c r="AK536" s="893"/>
      <c r="AL536" s="893"/>
      <c r="AM536" s="893"/>
      <c r="AN536" s="893"/>
      <c r="AO536" s="893"/>
      <c r="AP536" s="893"/>
      <c r="AQ536" s="893"/>
      <c r="AR536" s="893"/>
      <c r="AS536" s="893"/>
      <c r="AT536" s="893"/>
      <c r="AU536" s="893"/>
      <c r="AV536" s="893"/>
      <c r="AW536" s="893"/>
      <c r="AX536" s="893"/>
      <c r="AY536" s="893"/>
      <c r="AZ536" s="893"/>
      <c r="BA536" s="893"/>
      <c r="BB536" s="893"/>
      <c r="BC536" s="893"/>
      <c r="BD536" s="893"/>
      <c r="BE536" s="893"/>
      <c r="BF536" s="893"/>
      <c r="BG536" s="893"/>
      <c r="BH536" s="893"/>
      <c r="BI536" s="893"/>
      <c r="BJ536" s="893"/>
      <c r="BK536" s="893"/>
      <c r="BL536" s="893"/>
    </row>
    <row r="537" spans="4:64" s="892" customFormat="1" ht="12.75" customHeight="1">
      <c r="D537" s="4"/>
      <c r="E537" s="893"/>
      <c r="F537" s="893"/>
      <c r="G537" s="893"/>
      <c r="H537" s="893"/>
      <c r="I537" s="893"/>
      <c r="J537" s="893"/>
      <c r="K537" s="893"/>
      <c r="L537" s="893"/>
      <c r="M537" s="893"/>
      <c r="N537" s="893"/>
      <c r="O537" s="893"/>
      <c r="P537" s="893"/>
      <c r="Q537" s="893"/>
      <c r="R537" s="893"/>
      <c r="S537" s="893"/>
      <c r="T537" s="893"/>
      <c r="U537" s="893"/>
      <c r="V537" s="893"/>
      <c r="W537" s="893"/>
      <c r="X537" s="893"/>
      <c r="Y537" s="893"/>
      <c r="Z537" s="893"/>
      <c r="AA537" s="893"/>
      <c r="AB537" s="893"/>
      <c r="AC537" s="893"/>
      <c r="AD537" s="893"/>
      <c r="AE537" s="893"/>
      <c r="AF537" s="893"/>
      <c r="AG537" s="893"/>
      <c r="AH537" s="893"/>
      <c r="AI537" s="893"/>
      <c r="AJ537" s="893"/>
      <c r="AK537" s="893"/>
      <c r="AL537" s="893"/>
      <c r="AM537" s="893"/>
      <c r="AN537" s="893"/>
      <c r="AO537" s="893"/>
      <c r="AP537" s="893"/>
      <c r="AQ537" s="893"/>
      <c r="AR537" s="893"/>
      <c r="AS537" s="893"/>
      <c r="AT537" s="893"/>
      <c r="AU537" s="893"/>
      <c r="AV537" s="893"/>
      <c r="AW537" s="893"/>
      <c r="AX537" s="893"/>
      <c r="AY537" s="893"/>
      <c r="AZ537" s="893"/>
      <c r="BA537" s="893"/>
      <c r="BB537" s="893"/>
      <c r="BC537" s="893"/>
      <c r="BD537" s="893"/>
      <c r="BE537" s="893"/>
      <c r="BF537" s="893"/>
      <c r="BG537" s="893"/>
      <c r="BH537" s="893"/>
      <c r="BI537" s="893"/>
      <c r="BJ537" s="893"/>
      <c r="BK537" s="893"/>
      <c r="BL537" s="893"/>
    </row>
    <row r="538" spans="4:64" s="892" customFormat="1" ht="12.75" customHeight="1">
      <c r="D538" s="4"/>
      <c r="E538" s="893"/>
      <c r="F538" s="893"/>
      <c r="G538" s="893"/>
      <c r="H538" s="893"/>
      <c r="I538" s="893"/>
      <c r="J538" s="893"/>
      <c r="K538" s="893"/>
      <c r="L538" s="893"/>
      <c r="M538" s="893"/>
      <c r="N538" s="893"/>
      <c r="O538" s="893"/>
      <c r="P538" s="893"/>
      <c r="Q538" s="893"/>
      <c r="R538" s="893"/>
      <c r="S538" s="893"/>
      <c r="T538" s="893"/>
      <c r="U538" s="893"/>
      <c r="V538" s="893"/>
      <c r="W538" s="893"/>
      <c r="X538" s="893"/>
      <c r="Y538" s="893"/>
      <c r="Z538" s="893"/>
      <c r="AA538" s="893"/>
      <c r="AB538" s="893"/>
      <c r="AC538" s="893"/>
      <c r="AD538" s="893"/>
      <c r="AE538" s="893"/>
      <c r="AF538" s="893"/>
      <c r="AG538" s="893"/>
      <c r="AH538" s="893"/>
      <c r="AI538" s="893"/>
      <c r="AJ538" s="893"/>
      <c r="AK538" s="893"/>
      <c r="AL538" s="893"/>
      <c r="AM538" s="893"/>
      <c r="AN538" s="893"/>
      <c r="AO538" s="893"/>
      <c r="AP538" s="893"/>
      <c r="AQ538" s="893"/>
      <c r="AR538" s="893"/>
      <c r="AS538" s="893"/>
      <c r="AT538" s="893"/>
      <c r="AU538" s="893"/>
      <c r="AV538" s="893"/>
      <c r="AW538" s="893"/>
      <c r="AX538" s="893"/>
      <c r="AY538" s="893"/>
      <c r="AZ538" s="893"/>
      <c r="BA538" s="893"/>
      <c r="BB538" s="893"/>
      <c r="BC538" s="893"/>
      <c r="BD538" s="893"/>
      <c r="BE538" s="893"/>
      <c r="BF538" s="893"/>
      <c r="BG538" s="893"/>
      <c r="BH538" s="893"/>
      <c r="BI538" s="893"/>
      <c r="BJ538" s="893"/>
      <c r="BK538" s="893"/>
      <c r="BL538" s="893"/>
    </row>
    <row r="539" spans="4:64" s="892" customFormat="1" ht="11.1" customHeight="1">
      <c r="D539" s="4"/>
      <c r="E539" s="893"/>
      <c r="F539" s="893"/>
      <c r="G539" s="893"/>
      <c r="H539" s="893"/>
      <c r="I539" s="893"/>
      <c r="J539" s="893"/>
      <c r="K539" s="893"/>
      <c r="L539" s="893"/>
      <c r="M539" s="893"/>
      <c r="N539" s="893"/>
      <c r="O539" s="893"/>
      <c r="P539" s="893"/>
      <c r="Q539" s="893"/>
      <c r="R539" s="893"/>
      <c r="S539" s="893"/>
      <c r="T539" s="893"/>
      <c r="U539" s="893"/>
      <c r="V539" s="893"/>
      <c r="W539" s="893"/>
      <c r="X539" s="893"/>
      <c r="Y539" s="893"/>
      <c r="Z539" s="893"/>
      <c r="AA539" s="893"/>
      <c r="AB539" s="893"/>
      <c r="AC539" s="893"/>
      <c r="AD539" s="893"/>
      <c r="AE539" s="893"/>
      <c r="AF539" s="893"/>
      <c r="AG539" s="893"/>
      <c r="AH539" s="893"/>
      <c r="AI539" s="893"/>
      <c r="AJ539" s="893"/>
      <c r="AK539" s="893"/>
      <c r="AL539" s="893"/>
      <c r="AM539" s="893"/>
      <c r="AN539" s="893"/>
      <c r="AO539" s="893"/>
      <c r="AP539" s="893"/>
      <c r="AQ539" s="893"/>
      <c r="AR539" s="893"/>
      <c r="AS539" s="893"/>
      <c r="AT539" s="893"/>
      <c r="AU539" s="893"/>
      <c r="AV539" s="893"/>
      <c r="AW539" s="893"/>
      <c r="AX539" s="893"/>
      <c r="AY539" s="893"/>
      <c r="AZ539" s="893"/>
      <c r="BA539" s="893"/>
      <c r="BB539" s="893"/>
      <c r="BC539" s="893"/>
      <c r="BD539" s="893"/>
      <c r="BE539" s="893"/>
      <c r="BF539" s="893"/>
      <c r="BG539" s="893"/>
      <c r="BH539" s="893"/>
      <c r="BI539" s="893"/>
      <c r="BJ539" s="893"/>
      <c r="BK539" s="893"/>
      <c r="BL539" s="893"/>
    </row>
    <row r="540" spans="4:64" s="892" customFormat="1" ht="12.75" customHeight="1">
      <c r="D540" s="4"/>
      <c r="E540" s="893"/>
      <c r="F540" s="893"/>
      <c r="G540" s="893"/>
      <c r="H540" s="893"/>
      <c r="I540" s="893"/>
      <c r="J540" s="893"/>
      <c r="K540" s="893"/>
      <c r="L540" s="893"/>
      <c r="M540" s="893"/>
      <c r="N540" s="893"/>
      <c r="O540" s="893"/>
      <c r="P540" s="893"/>
      <c r="Q540" s="893"/>
      <c r="R540" s="893"/>
      <c r="S540" s="893"/>
      <c r="T540" s="893"/>
      <c r="U540" s="893"/>
      <c r="V540" s="893"/>
      <c r="W540" s="893"/>
      <c r="X540" s="893"/>
      <c r="Y540" s="893"/>
      <c r="Z540" s="893"/>
      <c r="AA540" s="893"/>
      <c r="AB540" s="893"/>
      <c r="AC540" s="893"/>
      <c r="AD540" s="893"/>
      <c r="AE540" s="893"/>
      <c r="AF540" s="893"/>
      <c r="AG540" s="893"/>
      <c r="AH540" s="893"/>
      <c r="AI540" s="893"/>
      <c r="AJ540" s="893"/>
      <c r="AK540" s="893"/>
      <c r="AL540" s="893"/>
      <c r="AM540" s="893"/>
      <c r="AN540" s="893"/>
      <c r="AO540" s="893"/>
      <c r="AP540" s="893"/>
      <c r="AQ540" s="893"/>
      <c r="AR540" s="893"/>
      <c r="AS540" s="893"/>
      <c r="AT540" s="893"/>
      <c r="AU540" s="893"/>
      <c r="AV540" s="893"/>
      <c r="AW540" s="893"/>
      <c r="AX540" s="893"/>
      <c r="AY540" s="893"/>
      <c r="AZ540" s="893"/>
      <c r="BA540" s="893"/>
      <c r="BB540" s="893"/>
      <c r="BC540" s="893"/>
      <c r="BD540" s="893"/>
      <c r="BE540" s="893"/>
      <c r="BF540" s="893"/>
      <c r="BG540" s="893"/>
      <c r="BH540" s="893"/>
      <c r="BI540" s="893"/>
      <c r="BJ540" s="893"/>
      <c r="BK540" s="893"/>
      <c r="BL540" s="893"/>
    </row>
    <row r="541" spans="4:64" s="892" customFormat="1" ht="12.75" customHeight="1">
      <c r="D541" s="4"/>
      <c r="E541" s="893"/>
      <c r="F541" s="893"/>
      <c r="G541" s="893"/>
      <c r="H541" s="893"/>
      <c r="I541" s="893"/>
      <c r="J541" s="893"/>
      <c r="K541" s="893"/>
      <c r="L541" s="893"/>
      <c r="M541" s="893"/>
      <c r="N541" s="893"/>
      <c r="O541" s="893"/>
      <c r="P541" s="893"/>
      <c r="Q541" s="893"/>
      <c r="R541" s="893"/>
      <c r="S541" s="893"/>
      <c r="T541" s="893"/>
      <c r="U541" s="893"/>
      <c r="V541" s="893"/>
      <c r="W541" s="893"/>
      <c r="X541" s="893"/>
      <c r="Y541" s="893"/>
      <c r="Z541" s="893"/>
      <c r="AA541" s="893"/>
      <c r="AB541" s="893"/>
      <c r="AC541" s="893"/>
      <c r="AD541" s="893"/>
      <c r="AE541" s="893"/>
      <c r="AF541" s="893"/>
      <c r="AG541" s="893"/>
      <c r="AH541" s="893"/>
      <c r="AI541" s="893"/>
      <c r="AJ541" s="893"/>
      <c r="AK541" s="893"/>
      <c r="AL541" s="893"/>
      <c r="AM541" s="893"/>
      <c r="AN541" s="893"/>
      <c r="AO541" s="893"/>
      <c r="AP541" s="893"/>
      <c r="AQ541" s="893"/>
      <c r="AR541" s="893"/>
      <c r="AS541" s="893"/>
      <c r="AT541" s="893"/>
      <c r="AU541" s="893"/>
      <c r="AV541" s="893"/>
      <c r="AW541" s="893"/>
      <c r="AX541" s="893"/>
      <c r="AY541" s="893"/>
      <c r="AZ541" s="893"/>
      <c r="BA541" s="893"/>
      <c r="BB541" s="893"/>
      <c r="BC541" s="893"/>
      <c r="BD541" s="893"/>
      <c r="BE541" s="893"/>
      <c r="BF541" s="893"/>
      <c r="BG541" s="893"/>
      <c r="BH541" s="893"/>
      <c r="BI541" s="893"/>
      <c r="BJ541" s="893"/>
      <c r="BK541" s="893"/>
      <c r="BL541" s="893"/>
    </row>
    <row r="542" spans="4:64" s="892" customFormat="1" ht="12.75" customHeight="1">
      <c r="D542" s="4"/>
      <c r="E542" s="893"/>
      <c r="F542" s="893"/>
      <c r="G542" s="893"/>
      <c r="H542" s="893"/>
      <c r="I542" s="893"/>
      <c r="J542" s="893"/>
      <c r="K542" s="893"/>
      <c r="L542" s="893"/>
      <c r="M542" s="893"/>
      <c r="N542" s="893"/>
      <c r="O542" s="893"/>
      <c r="P542" s="893"/>
      <c r="Q542" s="893"/>
      <c r="R542" s="893"/>
      <c r="S542" s="893"/>
      <c r="T542" s="893"/>
      <c r="U542" s="893"/>
      <c r="V542" s="893"/>
      <c r="W542" s="893"/>
      <c r="X542" s="893"/>
      <c r="Y542" s="893"/>
      <c r="Z542" s="893"/>
      <c r="AA542" s="893"/>
      <c r="AB542" s="893"/>
      <c r="AC542" s="893"/>
      <c r="AD542" s="893"/>
      <c r="AE542" s="893"/>
      <c r="AF542" s="893"/>
      <c r="AG542" s="893"/>
      <c r="AH542" s="893"/>
      <c r="AI542" s="893"/>
      <c r="AJ542" s="893"/>
      <c r="AK542" s="893"/>
      <c r="AL542" s="893"/>
      <c r="AM542" s="893"/>
      <c r="AN542" s="893"/>
      <c r="AO542" s="893"/>
      <c r="AP542" s="893"/>
      <c r="AQ542" s="893"/>
      <c r="AR542" s="893"/>
      <c r="AS542" s="893"/>
      <c r="AT542" s="893"/>
      <c r="AU542" s="893"/>
      <c r="AV542" s="893"/>
      <c r="AW542" s="893"/>
      <c r="AX542" s="893"/>
      <c r="AY542" s="893"/>
      <c r="AZ542" s="893"/>
      <c r="BA542" s="893"/>
      <c r="BB542" s="893"/>
      <c r="BC542" s="893"/>
      <c r="BD542" s="893"/>
      <c r="BE542" s="893"/>
      <c r="BF542" s="893"/>
      <c r="BG542" s="893"/>
      <c r="BH542" s="893"/>
      <c r="BI542" s="893"/>
      <c r="BJ542" s="893"/>
      <c r="BK542" s="893"/>
      <c r="BL542" s="893"/>
    </row>
    <row r="543" spans="4:64" s="892" customFormat="1" ht="12.75" customHeight="1">
      <c r="D543" s="4"/>
      <c r="E543" s="893"/>
      <c r="F543" s="893"/>
      <c r="G543" s="893"/>
      <c r="H543" s="893"/>
      <c r="I543" s="893"/>
      <c r="J543" s="893"/>
      <c r="K543" s="893"/>
      <c r="L543" s="893"/>
      <c r="M543" s="893"/>
      <c r="N543" s="893"/>
      <c r="O543" s="893"/>
      <c r="P543" s="893"/>
      <c r="Q543" s="893"/>
      <c r="R543" s="893"/>
      <c r="S543" s="893"/>
      <c r="T543" s="893"/>
      <c r="U543" s="893"/>
      <c r="V543" s="893"/>
      <c r="W543" s="893"/>
      <c r="X543" s="893"/>
      <c r="Y543" s="893"/>
      <c r="Z543" s="893"/>
      <c r="AA543" s="893"/>
      <c r="AB543" s="893"/>
      <c r="AC543" s="893"/>
      <c r="AD543" s="893"/>
      <c r="AE543" s="893"/>
      <c r="AF543" s="893"/>
      <c r="AG543" s="893"/>
      <c r="AH543" s="893"/>
      <c r="AI543" s="893"/>
      <c r="AJ543" s="893"/>
      <c r="AK543" s="893"/>
      <c r="AL543" s="893"/>
      <c r="AM543" s="893"/>
      <c r="AN543" s="893"/>
      <c r="AO543" s="893"/>
      <c r="AP543" s="893"/>
      <c r="AQ543" s="893"/>
      <c r="AR543" s="893"/>
      <c r="AS543" s="893"/>
      <c r="AT543" s="893"/>
      <c r="AU543" s="893"/>
      <c r="AV543" s="893"/>
      <c r="AW543" s="893"/>
      <c r="AX543" s="893"/>
      <c r="AY543" s="893"/>
      <c r="AZ543" s="893"/>
      <c r="BA543" s="893"/>
      <c r="BB543" s="893"/>
      <c r="BC543" s="893"/>
      <c r="BD543" s="893"/>
      <c r="BE543" s="893"/>
      <c r="BF543" s="893"/>
      <c r="BG543" s="893"/>
      <c r="BH543" s="893"/>
      <c r="BI543" s="893"/>
      <c r="BJ543" s="893"/>
      <c r="BK543" s="893"/>
      <c r="BL543" s="893"/>
    </row>
    <row r="544" spans="4:64" s="892" customFormat="1" ht="11.1" customHeight="1">
      <c r="D544" s="4"/>
      <c r="E544" s="893"/>
      <c r="F544" s="893"/>
      <c r="G544" s="893"/>
      <c r="H544" s="893"/>
      <c r="I544" s="893"/>
      <c r="J544" s="893"/>
      <c r="K544" s="893"/>
      <c r="L544" s="893"/>
      <c r="M544" s="893"/>
      <c r="N544" s="893"/>
      <c r="O544" s="893"/>
      <c r="P544" s="893"/>
      <c r="Q544" s="893"/>
      <c r="R544" s="893"/>
      <c r="S544" s="893"/>
      <c r="T544" s="893"/>
      <c r="U544" s="893"/>
      <c r="V544" s="893"/>
      <c r="W544" s="893"/>
      <c r="X544" s="893"/>
      <c r="Y544" s="893"/>
      <c r="Z544" s="893"/>
      <c r="AA544" s="893"/>
      <c r="AB544" s="893"/>
      <c r="AC544" s="893"/>
      <c r="AD544" s="893"/>
      <c r="AE544" s="893"/>
      <c r="AF544" s="893"/>
      <c r="AG544" s="893"/>
      <c r="AH544" s="893"/>
      <c r="AI544" s="893"/>
      <c r="AJ544" s="893"/>
      <c r="AK544" s="893"/>
      <c r="AL544" s="893"/>
      <c r="AM544" s="893"/>
      <c r="AN544" s="893"/>
      <c r="AO544" s="893"/>
      <c r="AP544" s="893"/>
      <c r="AQ544" s="893"/>
      <c r="AR544" s="893"/>
      <c r="AS544" s="893"/>
      <c r="AT544" s="893"/>
      <c r="AU544" s="893"/>
      <c r="AV544" s="893"/>
      <c r="AW544" s="893"/>
      <c r="AX544" s="893"/>
      <c r="AY544" s="893"/>
      <c r="AZ544" s="893"/>
      <c r="BA544" s="893"/>
      <c r="BB544" s="893"/>
      <c r="BC544" s="893"/>
      <c r="BD544" s="893"/>
      <c r="BE544" s="893"/>
      <c r="BF544" s="893"/>
      <c r="BG544" s="893"/>
      <c r="BH544" s="893"/>
      <c r="BI544" s="893"/>
      <c r="BJ544" s="893"/>
      <c r="BK544" s="893"/>
      <c r="BL544" s="893"/>
    </row>
    <row r="545" spans="4:64" s="892" customFormat="1" ht="13.5" customHeight="1">
      <c r="D545" s="4"/>
      <c r="E545" s="893"/>
      <c r="F545" s="893"/>
      <c r="G545" s="893"/>
      <c r="H545" s="893"/>
      <c r="I545" s="893"/>
      <c r="J545" s="893"/>
      <c r="K545" s="893"/>
      <c r="L545" s="893"/>
      <c r="M545" s="893"/>
      <c r="N545" s="893"/>
      <c r="O545" s="893"/>
      <c r="P545" s="893"/>
      <c r="Q545" s="893"/>
      <c r="R545" s="893"/>
      <c r="S545" s="893"/>
      <c r="T545" s="893"/>
      <c r="U545" s="893"/>
      <c r="V545" s="893"/>
      <c r="W545" s="893"/>
      <c r="X545" s="893"/>
      <c r="Y545" s="893"/>
      <c r="Z545" s="893"/>
      <c r="AA545" s="893"/>
      <c r="AB545" s="893"/>
      <c r="AC545" s="893"/>
      <c r="AD545" s="893"/>
      <c r="AE545" s="893"/>
      <c r="AF545" s="893"/>
      <c r="AG545" s="893"/>
      <c r="AH545" s="893"/>
      <c r="AI545" s="893"/>
      <c r="AJ545" s="893"/>
      <c r="AK545" s="893"/>
      <c r="AL545" s="893"/>
      <c r="AM545" s="893"/>
      <c r="AN545" s="893"/>
      <c r="AO545" s="893"/>
      <c r="AP545" s="893"/>
      <c r="AQ545" s="893"/>
      <c r="AR545" s="893"/>
      <c r="AS545" s="893"/>
      <c r="AT545" s="893"/>
      <c r="AU545" s="893"/>
      <c r="AV545" s="893"/>
      <c r="AW545" s="893"/>
      <c r="AX545" s="893"/>
      <c r="AY545" s="893"/>
      <c r="AZ545" s="893"/>
      <c r="BA545" s="893"/>
      <c r="BB545" s="893"/>
      <c r="BC545" s="893"/>
      <c r="BD545" s="893"/>
      <c r="BE545" s="893"/>
      <c r="BF545" s="893"/>
      <c r="BG545" s="893"/>
      <c r="BH545" s="893"/>
      <c r="BI545" s="893"/>
      <c r="BJ545" s="893"/>
      <c r="BK545" s="893"/>
      <c r="BL545" s="893"/>
    </row>
    <row r="546" spans="4:64" s="892" customFormat="1" ht="12.75" customHeight="1">
      <c r="D546" s="4"/>
      <c r="E546" s="893"/>
      <c r="F546" s="893"/>
      <c r="G546" s="893"/>
      <c r="H546" s="893"/>
      <c r="I546" s="893"/>
      <c r="J546" s="893"/>
      <c r="K546" s="893"/>
      <c r="L546" s="893"/>
      <c r="M546" s="893"/>
      <c r="N546" s="893"/>
      <c r="O546" s="893"/>
      <c r="P546" s="893"/>
      <c r="Q546" s="893"/>
      <c r="R546" s="893"/>
      <c r="S546" s="893"/>
      <c r="T546" s="893"/>
      <c r="U546" s="893"/>
      <c r="V546" s="893"/>
      <c r="W546" s="893"/>
      <c r="X546" s="893"/>
      <c r="Y546" s="893"/>
      <c r="Z546" s="893"/>
      <c r="AA546" s="893"/>
      <c r="AB546" s="893"/>
      <c r="AC546" s="893"/>
      <c r="AD546" s="893"/>
      <c r="AE546" s="893"/>
      <c r="AF546" s="893"/>
      <c r="AG546" s="893"/>
      <c r="AH546" s="893"/>
      <c r="AI546" s="893"/>
      <c r="AJ546" s="893"/>
      <c r="AK546" s="893"/>
      <c r="AL546" s="893"/>
      <c r="AM546" s="893"/>
      <c r="AN546" s="893"/>
      <c r="AO546" s="893"/>
      <c r="AP546" s="893"/>
      <c r="AQ546" s="893"/>
      <c r="AR546" s="893"/>
      <c r="AS546" s="893"/>
      <c r="AT546" s="893"/>
      <c r="AU546" s="893"/>
      <c r="AV546" s="893"/>
      <c r="AW546" s="893"/>
      <c r="AX546" s="893"/>
      <c r="AY546" s="893"/>
      <c r="AZ546" s="893"/>
      <c r="BA546" s="893"/>
      <c r="BB546" s="893"/>
      <c r="BC546" s="893"/>
      <c r="BD546" s="893"/>
      <c r="BE546" s="893"/>
      <c r="BF546" s="893"/>
      <c r="BG546" s="893"/>
      <c r="BH546" s="893"/>
      <c r="BI546" s="893"/>
      <c r="BJ546" s="893"/>
      <c r="BK546" s="893"/>
      <c r="BL546" s="893"/>
    </row>
    <row r="547" spans="4:64" s="892" customFormat="1" ht="12.75" customHeight="1">
      <c r="D547" s="4"/>
      <c r="E547" s="893"/>
      <c r="F547" s="893"/>
      <c r="G547" s="893"/>
      <c r="H547" s="893"/>
      <c r="I547" s="893"/>
      <c r="J547" s="893"/>
      <c r="K547" s="893"/>
      <c r="L547" s="893"/>
      <c r="M547" s="893"/>
      <c r="N547" s="893"/>
      <c r="O547" s="893"/>
      <c r="P547" s="893"/>
      <c r="Q547" s="893"/>
      <c r="R547" s="893"/>
      <c r="S547" s="893"/>
      <c r="T547" s="893"/>
      <c r="U547" s="893"/>
      <c r="V547" s="893"/>
      <c r="W547" s="893"/>
      <c r="X547" s="893"/>
      <c r="Y547" s="893"/>
      <c r="Z547" s="893"/>
      <c r="AA547" s="893"/>
      <c r="AB547" s="893"/>
      <c r="AC547" s="893"/>
      <c r="AD547" s="893"/>
      <c r="AE547" s="893"/>
      <c r="AF547" s="893"/>
      <c r="AG547" s="893"/>
      <c r="AH547" s="893"/>
      <c r="AI547" s="893"/>
      <c r="AJ547" s="893"/>
      <c r="AK547" s="893"/>
      <c r="AL547" s="893"/>
      <c r="AM547" s="893"/>
      <c r="AN547" s="893"/>
      <c r="AO547" s="893"/>
      <c r="AP547" s="893"/>
      <c r="AQ547" s="893"/>
      <c r="AR547" s="893"/>
      <c r="AS547" s="893"/>
      <c r="AT547" s="893"/>
      <c r="AU547" s="893"/>
      <c r="AV547" s="893"/>
      <c r="AW547" s="893"/>
      <c r="AX547" s="893"/>
      <c r="AY547" s="893"/>
      <c r="AZ547" s="893"/>
      <c r="BA547" s="893"/>
      <c r="BB547" s="893"/>
      <c r="BC547" s="893"/>
      <c r="BD547" s="893"/>
      <c r="BE547" s="893"/>
      <c r="BF547" s="893"/>
      <c r="BG547" s="893"/>
      <c r="BH547" s="893"/>
      <c r="BI547" s="893"/>
      <c r="BJ547" s="893"/>
      <c r="BK547" s="893"/>
      <c r="BL547" s="893"/>
    </row>
    <row r="548" spans="4:64" s="892" customFormat="1" ht="12.75" customHeight="1">
      <c r="D548" s="4"/>
      <c r="E548" s="893"/>
      <c r="F548" s="893"/>
      <c r="G548" s="893"/>
      <c r="H548" s="893"/>
      <c r="I548" s="893"/>
      <c r="J548" s="893"/>
      <c r="K548" s="893"/>
      <c r="L548" s="893"/>
      <c r="M548" s="893"/>
      <c r="N548" s="893"/>
      <c r="O548" s="893"/>
      <c r="P548" s="893"/>
      <c r="Q548" s="893"/>
      <c r="R548" s="893"/>
      <c r="S548" s="893"/>
      <c r="T548" s="893"/>
      <c r="U548" s="893"/>
      <c r="V548" s="893"/>
      <c r="W548" s="893"/>
      <c r="X548" s="893"/>
      <c r="Y548" s="893"/>
      <c r="Z548" s="893"/>
      <c r="AA548" s="893"/>
      <c r="AB548" s="893"/>
      <c r="AC548" s="893"/>
      <c r="AD548" s="893"/>
      <c r="AE548" s="893"/>
      <c r="AF548" s="893"/>
      <c r="AG548" s="893"/>
      <c r="AH548" s="893"/>
      <c r="AI548" s="893"/>
      <c r="AJ548" s="893"/>
      <c r="AK548" s="893"/>
      <c r="AL548" s="893"/>
      <c r="AM548" s="893"/>
      <c r="AN548" s="893"/>
      <c r="AO548" s="893"/>
      <c r="AP548" s="893"/>
      <c r="AQ548" s="893"/>
      <c r="AR548" s="893"/>
      <c r="AS548" s="893"/>
      <c r="AT548" s="893"/>
      <c r="AU548" s="893"/>
      <c r="AV548" s="893"/>
      <c r="AW548" s="893"/>
      <c r="AX548" s="893"/>
      <c r="AY548" s="893"/>
      <c r="AZ548" s="893"/>
      <c r="BA548" s="893"/>
      <c r="BB548" s="893"/>
      <c r="BC548" s="893"/>
      <c r="BD548" s="893"/>
      <c r="BE548" s="893"/>
      <c r="BF548" s="893"/>
      <c r="BG548" s="893"/>
      <c r="BH548" s="893"/>
      <c r="BI548" s="893"/>
      <c r="BJ548" s="893"/>
      <c r="BK548" s="893"/>
      <c r="BL548" s="893"/>
    </row>
    <row r="549" spans="4:64" s="892" customFormat="1" ht="11.1" customHeight="1">
      <c r="D549" s="4"/>
      <c r="E549" s="893"/>
      <c r="F549" s="893"/>
      <c r="G549" s="893"/>
      <c r="H549" s="893"/>
      <c r="I549" s="893"/>
      <c r="J549" s="893"/>
      <c r="K549" s="893"/>
      <c r="L549" s="893"/>
      <c r="M549" s="893"/>
      <c r="N549" s="893"/>
      <c r="O549" s="893"/>
      <c r="P549" s="893"/>
      <c r="Q549" s="893"/>
      <c r="R549" s="893"/>
      <c r="S549" s="893"/>
      <c r="T549" s="893"/>
      <c r="U549" s="893"/>
      <c r="V549" s="893"/>
      <c r="W549" s="893"/>
      <c r="X549" s="893"/>
      <c r="Y549" s="893"/>
      <c r="Z549" s="893"/>
      <c r="AA549" s="893"/>
      <c r="AB549" s="893"/>
      <c r="AC549" s="893"/>
      <c r="AD549" s="893"/>
      <c r="AE549" s="893"/>
      <c r="AF549" s="893"/>
      <c r="AG549" s="893"/>
      <c r="AH549" s="893"/>
      <c r="AI549" s="893"/>
      <c r="AJ549" s="893"/>
      <c r="AK549" s="893"/>
      <c r="AL549" s="893"/>
      <c r="AM549" s="893"/>
      <c r="AN549" s="893"/>
      <c r="AO549" s="893"/>
      <c r="AP549" s="893"/>
      <c r="AQ549" s="893"/>
      <c r="AR549" s="893"/>
      <c r="AS549" s="893"/>
      <c r="AT549" s="893"/>
      <c r="AU549" s="893"/>
      <c r="AV549" s="893"/>
      <c r="AW549" s="893"/>
      <c r="AX549" s="893"/>
      <c r="AY549" s="893"/>
      <c r="AZ549" s="893"/>
      <c r="BA549" s="893"/>
      <c r="BB549" s="893"/>
      <c r="BC549" s="893"/>
      <c r="BD549" s="893"/>
      <c r="BE549" s="893"/>
      <c r="BF549" s="893"/>
      <c r="BG549" s="893"/>
      <c r="BH549" s="893"/>
      <c r="BI549" s="893"/>
      <c r="BJ549" s="893"/>
      <c r="BK549" s="893"/>
      <c r="BL549" s="893"/>
    </row>
    <row r="550" spans="4:64" s="892" customFormat="1" ht="11.1" customHeight="1">
      <c r="D550" s="4"/>
      <c r="E550" s="893"/>
      <c r="F550" s="893"/>
      <c r="G550" s="893"/>
      <c r="H550" s="893"/>
      <c r="I550" s="893"/>
      <c r="J550" s="893"/>
      <c r="K550" s="893"/>
      <c r="L550" s="893"/>
      <c r="M550" s="893"/>
      <c r="N550" s="893"/>
      <c r="O550" s="893"/>
      <c r="P550" s="893"/>
      <c r="Q550" s="893"/>
      <c r="R550" s="893"/>
      <c r="S550" s="893"/>
      <c r="T550" s="893"/>
      <c r="U550" s="893"/>
      <c r="V550" s="893"/>
      <c r="W550" s="893"/>
      <c r="X550" s="893"/>
      <c r="Y550" s="893"/>
      <c r="Z550" s="893"/>
      <c r="AA550" s="893"/>
      <c r="AB550" s="893"/>
      <c r="AC550" s="893"/>
      <c r="AD550" s="893"/>
      <c r="AE550" s="893"/>
      <c r="AF550" s="893"/>
      <c r="AG550" s="893"/>
      <c r="AH550" s="893"/>
      <c r="AI550" s="893"/>
      <c r="AJ550" s="893"/>
      <c r="AK550" s="893"/>
      <c r="AL550" s="893"/>
      <c r="AM550" s="893"/>
      <c r="AN550" s="893"/>
      <c r="AO550" s="893"/>
      <c r="AP550" s="893"/>
      <c r="AQ550" s="893"/>
      <c r="AR550" s="893"/>
      <c r="AS550" s="893"/>
      <c r="AT550" s="893"/>
      <c r="AU550" s="893"/>
      <c r="AV550" s="893"/>
      <c r="AW550" s="893"/>
      <c r="AX550" s="893"/>
      <c r="AY550" s="893"/>
      <c r="AZ550" s="893"/>
      <c r="BA550" s="893"/>
      <c r="BB550" s="893"/>
      <c r="BC550" s="893"/>
      <c r="BD550" s="893"/>
      <c r="BE550" s="893"/>
      <c r="BF550" s="893"/>
      <c r="BG550" s="893"/>
      <c r="BH550" s="893"/>
      <c r="BI550" s="893"/>
      <c r="BJ550" s="893"/>
      <c r="BK550" s="893"/>
      <c r="BL550" s="893"/>
    </row>
    <row r="551" spans="4:64" s="892" customFormat="1" ht="13.5" customHeight="1">
      <c r="D551" s="4"/>
      <c r="E551" s="893"/>
      <c r="F551" s="893"/>
      <c r="G551" s="893"/>
      <c r="H551" s="893"/>
      <c r="I551" s="893"/>
      <c r="J551" s="893"/>
      <c r="K551" s="893"/>
      <c r="L551" s="893"/>
      <c r="M551" s="893"/>
      <c r="N551" s="893"/>
      <c r="O551" s="893"/>
      <c r="P551" s="893"/>
      <c r="Q551" s="893"/>
      <c r="R551" s="893"/>
      <c r="S551" s="893"/>
      <c r="T551" s="893"/>
      <c r="U551" s="893"/>
      <c r="V551" s="893"/>
      <c r="W551" s="893"/>
      <c r="X551" s="893"/>
      <c r="Y551" s="893"/>
      <c r="Z551" s="893"/>
      <c r="AA551" s="893"/>
      <c r="AB551" s="893"/>
      <c r="AC551" s="893"/>
      <c r="AD551" s="893"/>
      <c r="AE551" s="893"/>
      <c r="AF551" s="893"/>
      <c r="AG551" s="893"/>
      <c r="AH551" s="893"/>
      <c r="AI551" s="893"/>
      <c r="AJ551" s="893"/>
      <c r="AK551" s="893"/>
      <c r="AL551" s="893"/>
      <c r="AM551" s="893"/>
      <c r="AN551" s="893"/>
      <c r="AO551" s="893"/>
      <c r="AP551" s="893"/>
      <c r="AQ551" s="893"/>
      <c r="AR551" s="893"/>
      <c r="AS551" s="893"/>
      <c r="AT551" s="893"/>
      <c r="AU551" s="893"/>
      <c r="AV551" s="893"/>
      <c r="AW551" s="893"/>
      <c r="AX551" s="893"/>
      <c r="AY551" s="893"/>
      <c r="AZ551" s="893"/>
      <c r="BA551" s="893"/>
      <c r="BB551" s="893"/>
      <c r="BC551" s="893"/>
      <c r="BD551" s="893"/>
      <c r="BE551" s="893"/>
      <c r="BF551" s="893"/>
      <c r="BG551" s="893"/>
      <c r="BH551" s="893"/>
      <c r="BI551" s="893"/>
      <c r="BJ551" s="893"/>
      <c r="BK551" s="893"/>
      <c r="BL551" s="893"/>
    </row>
    <row r="552" spans="4:64" s="892" customFormat="1" ht="13.5" customHeight="1">
      <c r="D552" s="4"/>
      <c r="E552" s="893"/>
      <c r="F552" s="893"/>
      <c r="G552" s="893"/>
      <c r="H552" s="893"/>
      <c r="I552" s="893"/>
      <c r="J552" s="893"/>
      <c r="K552" s="893"/>
      <c r="L552" s="893"/>
      <c r="M552" s="893"/>
      <c r="N552" s="893"/>
      <c r="O552" s="893"/>
      <c r="P552" s="893"/>
      <c r="Q552" s="893"/>
      <c r="R552" s="893"/>
      <c r="S552" s="893"/>
      <c r="T552" s="893"/>
      <c r="U552" s="893"/>
      <c r="V552" s="893"/>
      <c r="W552" s="893"/>
      <c r="X552" s="893"/>
      <c r="Y552" s="893"/>
      <c r="Z552" s="893"/>
      <c r="AA552" s="893"/>
      <c r="AB552" s="893"/>
      <c r="AC552" s="893"/>
      <c r="AD552" s="893"/>
      <c r="AE552" s="893"/>
      <c r="AF552" s="893"/>
      <c r="AG552" s="893"/>
      <c r="AH552" s="893"/>
      <c r="AI552" s="893"/>
      <c r="AJ552" s="893"/>
      <c r="AK552" s="893"/>
      <c r="AL552" s="893"/>
      <c r="AM552" s="893"/>
      <c r="AN552" s="893"/>
      <c r="AO552" s="893"/>
      <c r="AP552" s="893"/>
      <c r="AQ552" s="893"/>
      <c r="AR552" s="893"/>
      <c r="AS552" s="893"/>
      <c r="AT552" s="893"/>
      <c r="AU552" s="893"/>
      <c r="AV552" s="893"/>
      <c r="AW552" s="893"/>
      <c r="AX552" s="893"/>
      <c r="AY552" s="893"/>
      <c r="AZ552" s="893"/>
      <c r="BA552" s="893"/>
      <c r="BB552" s="893"/>
      <c r="BC552" s="893"/>
      <c r="BD552" s="893"/>
      <c r="BE552" s="893"/>
      <c r="BF552" s="893"/>
      <c r="BG552" s="893"/>
      <c r="BH552" s="893"/>
      <c r="BI552" s="893"/>
      <c r="BJ552" s="893"/>
      <c r="BK552" s="893"/>
      <c r="BL552" s="893"/>
    </row>
    <row r="553" spans="4:64" s="892" customFormat="1" ht="13.5" customHeight="1">
      <c r="D553" s="4"/>
      <c r="E553" s="893"/>
      <c r="F553" s="893"/>
      <c r="G553" s="893"/>
      <c r="H553" s="893"/>
      <c r="I553" s="893"/>
      <c r="J553" s="893"/>
      <c r="K553" s="893"/>
      <c r="L553" s="893"/>
      <c r="M553" s="893"/>
      <c r="N553" s="893"/>
      <c r="O553" s="893"/>
      <c r="P553" s="893"/>
      <c r="Q553" s="893"/>
      <c r="R553" s="893"/>
      <c r="S553" s="893"/>
      <c r="T553" s="893"/>
      <c r="U553" s="893"/>
      <c r="V553" s="893"/>
      <c r="W553" s="893"/>
      <c r="X553" s="893"/>
      <c r="Y553" s="893"/>
      <c r="Z553" s="893"/>
      <c r="AA553" s="893"/>
      <c r="AB553" s="893"/>
      <c r="AC553" s="893"/>
      <c r="AD553" s="893"/>
      <c r="AE553" s="893"/>
      <c r="AF553" s="893"/>
      <c r="AG553" s="893"/>
      <c r="AH553" s="893"/>
      <c r="AI553" s="893"/>
      <c r="AJ553" s="893"/>
      <c r="AK553" s="893"/>
      <c r="AL553" s="893"/>
      <c r="AM553" s="893"/>
      <c r="AN553" s="893"/>
      <c r="AO553" s="893"/>
      <c r="AP553" s="893"/>
      <c r="AQ553" s="893"/>
      <c r="AR553" s="893"/>
      <c r="AS553" s="893"/>
      <c r="AT553" s="893"/>
      <c r="AU553" s="893"/>
      <c r="AV553" s="893"/>
      <c r="AW553" s="893"/>
      <c r="AX553" s="893"/>
      <c r="AY553" s="893"/>
      <c r="AZ553" s="893"/>
      <c r="BA553" s="893"/>
      <c r="BB553" s="893"/>
      <c r="BC553" s="893"/>
      <c r="BD553" s="893"/>
      <c r="BE553" s="893"/>
      <c r="BF553" s="893"/>
      <c r="BG553" s="893"/>
      <c r="BH553" s="893"/>
      <c r="BI553" s="893"/>
      <c r="BJ553" s="893"/>
      <c r="BK553" s="893"/>
      <c r="BL553" s="893"/>
    </row>
    <row r="554" spans="4:64" s="892" customFormat="1" ht="13.5" customHeight="1">
      <c r="D554" s="4"/>
      <c r="E554" s="893"/>
      <c r="F554" s="893"/>
      <c r="G554" s="893"/>
      <c r="H554" s="893"/>
      <c r="I554" s="893"/>
      <c r="J554" s="893"/>
      <c r="K554" s="893"/>
      <c r="L554" s="893"/>
      <c r="M554" s="893"/>
      <c r="N554" s="893"/>
      <c r="O554" s="893"/>
      <c r="P554" s="893"/>
      <c r="Q554" s="893"/>
      <c r="R554" s="893"/>
      <c r="S554" s="893"/>
      <c r="T554" s="893"/>
      <c r="U554" s="893"/>
      <c r="V554" s="893"/>
      <c r="W554" s="893"/>
      <c r="X554" s="893"/>
      <c r="Y554" s="893"/>
      <c r="Z554" s="893"/>
      <c r="AA554" s="893"/>
      <c r="AB554" s="893"/>
      <c r="AC554" s="893"/>
      <c r="AD554" s="893"/>
      <c r="AE554" s="893"/>
      <c r="AF554" s="893"/>
      <c r="AG554" s="893"/>
      <c r="AH554" s="893"/>
      <c r="AI554" s="893"/>
      <c r="AJ554" s="893"/>
      <c r="AK554" s="893"/>
      <c r="AL554" s="893"/>
      <c r="AM554" s="893"/>
      <c r="AN554" s="893"/>
      <c r="AO554" s="893"/>
      <c r="AP554" s="893"/>
      <c r="AQ554" s="893"/>
      <c r="AR554" s="893"/>
      <c r="AS554" s="893"/>
      <c r="AT554" s="893"/>
      <c r="AU554" s="893"/>
      <c r="AV554" s="893"/>
      <c r="AW554" s="893"/>
      <c r="AX554" s="893"/>
      <c r="AY554" s="893"/>
      <c r="AZ554" s="893"/>
      <c r="BA554" s="893"/>
      <c r="BB554" s="893"/>
      <c r="BC554" s="893"/>
      <c r="BD554" s="893"/>
      <c r="BE554" s="893"/>
      <c r="BF554" s="893"/>
      <c r="BG554" s="893"/>
      <c r="BH554" s="893"/>
      <c r="BI554" s="893"/>
      <c r="BJ554" s="893"/>
      <c r="BK554" s="893"/>
      <c r="BL554" s="893"/>
    </row>
    <row r="555" spans="4:64" s="892" customFormat="1" ht="3.75" customHeight="1">
      <c r="D555" s="4"/>
      <c r="E555" s="893"/>
      <c r="F555" s="893"/>
      <c r="G555" s="893"/>
      <c r="H555" s="893"/>
      <c r="I555" s="893"/>
      <c r="J555" s="893"/>
      <c r="K555" s="893"/>
      <c r="L555" s="893"/>
      <c r="M555" s="893"/>
      <c r="N555" s="893"/>
      <c r="O555" s="893"/>
      <c r="P555" s="893"/>
      <c r="Q555" s="893"/>
      <c r="R555" s="893"/>
      <c r="S555" s="893"/>
      <c r="T555" s="893"/>
      <c r="U555" s="893"/>
      <c r="V555" s="893"/>
      <c r="W555" s="893"/>
      <c r="X555" s="893"/>
      <c r="Y555" s="893"/>
      <c r="Z555" s="893"/>
      <c r="AA555" s="893"/>
      <c r="AB555" s="893"/>
      <c r="AC555" s="893"/>
      <c r="AD555" s="893"/>
      <c r="AE555" s="893"/>
      <c r="AF555" s="893"/>
      <c r="AG555" s="893"/>
      <c r="AH555" s="893"/>
      <c r="AI555" s="893"/>
      <c r="AJ555" s="893"/>
      <c r="AK555" s="893"/>
      <c r="AL555" s="893"/>
      <c r="AM555" s="893"/>
      <c r="AN555" s="893"/>
      <c r="AO555" s="893"/>
      <c r="AP555" s="893"/>
      <c r="AQ555" s="893"/>
      <c r="AR555" s="893"/>
      <c r="AS555" s="893"/>
      <c r="AT555" s="893"/>
      <c r="AU555" s="893"/>
      <c r="AV555" s="893"/>
      <c r="AW555" s="893"/>
      <c r="AX555" s="893"/>
      <c r="AY555" s="893"/>
      <c r="AZ555" s="893"/>
      <c r="BA555" s="893"/>
      <c r="BB555" s="893"/>
      <c r="BC555" s="893"/>
      <c r="BD555" s="893"/>
      <c r="BE555" s="893"/>
      <c r="BF555" s="893"/>
      <c r="BG555" s="893"/>
      <c r="BH555" s="893"/>
      <c r="BI555" s="893"/>
      <c r="BJ555" s="893"/>
      <c r="BK555" s="893"/>
      <c r="BL555" s="893"/>
    </row>
    <row r="556" spans="4:64" s="892" customFormat="1" ht="10.5" customHeight="1">
      <c r="D556" s="4"/>
      <c r="E556" s="893"/>
      <c r="F556" s="893"/>
      <c r="G556" s="893"/>
      <c r="H556" s="893"/>
      <c r="I556" s="893"/>
      <c r="J556" s="893"/>
      <c r="K556" s="893"/>
      <c r="L556" s="893"/>
      <c r="M556" s="893"/>
      <c r="N556" s="893"/>
      <c r="O556" s="893"/>
      <c r="P556" s="893"/>
      <c r="Q556" s="893"/>
      <c r="R556" s="893"/>
      <c r="S556" s="893"/>
      <c r="T556" s="893"/>
      <c r="U556" s="893"/>
      <c r="V556" s="893"/>
      <c r="W556" s="893"/>
      <c r="X556" s="893"/>
      <c r="Y556" s="893"/>
      <c r="Z556" s="893"/>
      <c r="AA556" s="893"/>
      <c r="AB556" s="893"/>
      <c r="AC556" s="893"/>
      <c r="AD556" s="893"/>
      <c r="AE556" s="893"/>
      <c r="AF556" s="893"/>
      <c r="AG556" s="893"/>
      <c r="AH556" s="893"/>
      <c r="AI556" s="893"/>
      <c r="AJ556" s="893"/>
      <c r="AK556" s="893"/>
      <c r="AL556" s="893"/>
      <c r="AM556" s="893"/>
      <c r="AN556" s="893"/>
      <c r="AO556" s="893"/>
      <c r="AP556" s="893"/>
      <c r="AQ556" s="893"/>
      <c r="AR556" s="893"/>
      <c r="AS556" s="893"/>
      <c r="AT556" s="893"/>
      <c r="AU556" s="893"/>
      <c r="AV556" s="893"/>
      <c r="AW556" s="893"/>
      <c r="AX556" s="893"/>
      <c r="AY556" s="893"/>
      <c r="AZ556" s="893"/>
      <c r="BA556" s="893"/>
      <c r="BB556" s="893"/>
      <c r="BC556" s="893"/>
      <c r="BD556" s="893"/>
      <c r="BE556" s="893"/>
      <c r="BF556" s="893"/>
      <c r="BG556" s="893"/>
      <c r="BH556" s="893"/>
      <c r="BI556" s="893"/>
      <c r="BJ556" s="893"/>
      <c r="BK556" s="893"/>
      <c r="BL556" s="893"/>
    </row>
    <row r="557" spans="4:64" s="892" customFormat="1" ht="17.25" customHeight="1">
      <c r="D557" s="4"/>
      <c r="E557" s="893"/>
      <c r="F557" s="893"/>
      <c r="G557" s="893"/>
      <c r="H557" s="893"/>
      <c r="I557" s="893"/>
      <c r="J557" s="893"/>
      <c r="K557" s="893"/>
      <c r="L557" s="893"/>
      <c r="M557" s="893"/>
      <c r="N557" s="893"/>
      <c r="O557" s="893"/>
      <c r="P557" s="893"/>
      <c r="Q557" s="893"/>
      <c r="R557" s="893"/>
      <c r="S557" s="893"/>
      <c r="T557" s="893"/>
      <c r="U557" s="893"/>
      <c r="V557" s="893"/>
      <c r="W557" s="893"/>
      <c r="X557" s="893"/>
      <c r="Y557" s="893"/>
      <c r="Z557" s="893"/>
      <c r="AA557" s="893"/>
      <c r="AB557" s="893"/>
      <c r="AC557" s="893"/>
      <c r="AD557" s="893"/>
      <c r="AE557" s="893"/>
      <c r="AF557" s="893"/>
      <c r="AG557" s="893"/>
      <c r="AH557" s="893"/>
      <c r="AI557" s="893"/>
      <c r="AJ557" s="893"/>
      <c r="AK557" s="893"/>
      <c r="AL557" s="893"/>
      <c r="AM557" s="893"/>
      <c r="AN557" s="893"/>
      <c r="AO557" s="893"/>
      <c r="AP557" s="893"/>
      <c r="AQ557" s="893"/>
      <c r="AR557" s="893"/>
      <c r="AS557" s="893"/>
      <c r="AT557" s="893"/>
      <c r="AU557" s="893"/>
      <c r="AV557" s="893"/>
      <c r="AW557" s="893"/>
      <c r="AX557" s="893"/>
      <c r="AY557" s="893"/>
      <c r="AZ557" s="893"/>
      <c r="BA557" s="893"/>
      <c r="BB557" s="893"/>
      <c r="BC557" s="893"/>
      <c r="BD557" s="893"/>
      <c r="BE557" s="893"/>
      <c r="BF557" s="893"/>
      <c r="BG557" s="893"/>
      <c r="BH557" s="893"/>
      <c r="BI557" s="893"/>
      <c r="BJ557" s="893"/>
      <c r="BK557" s="893"/>
      <c r="BL557" s="893"/>
    </row>
    <row r="558" spans="4:64" s="892" customFormat="1" ht="17.25" customHeight="1">
      <c r="D558" s="4"/>
      <c r="E558" s="893"/>
      <c r="F558" s="893"/>
      <c r="G558" s="893"/>
      <c r="H558" s="893"/>
      <c r="I558" s="893"/>
      <c r="J558" s="893"/>
      <c r="K558" s="893"/>
      <c r="L558" s="893"/>
      <c r="M558" s="893"/>
      <c r="N558" s="893"/>
      <c r="O558" s="893"/>
      <c r="P558" s="893"/>
      <c r="Q558" s="893"/>
      <c r="R558" s="893"/>
      <c r="S558" s="893"/>
      <c r="T558" s="893"/>
      <c r="U558" s="893"/>
      <c r="V558" s="893"/>
      <c r="W558" s="893"/>
      <c r="X558" s="893"/>
      <c r="Y558" s="893"/>
      <c r="Z558" s="893"/>
      <c r="AA558" s="893"/>
      <c r="AB558" s="893"/>
      <c r="AC558" s="893"/>
      <c r="AD558" s="893"/>
      <c r="AE558" s="893"/>
      <c r="AF558" s="893"/>
      <c r="AG558" s="893"/>
      <c r="AH558" s="893"/>
      <c r="AI558" s="893"/>
      <c r="AJ558" s="893"/>
      <c r="AK558" s="893"/>
      <c r="AL558" s="893"/>
      <c r="AM558" s="893"/>
      <c r="AN558" s="893"/>
      <c r="AO558" s="893"/>
      <c r="AP558" s="893"/>
      <c r="AQ558" s="893"/>
      <c r="AR558" s="893"/>
      <c r="AS558" s="893"/>
      <c r="AT558" s="893"/>
      <c r="AU558" s="893"/>
      <c r="AV558" s="893"/>
      <c r="AW558" s="893"/>
      <c r="AX558" s="893"/>
      <c r="AY558" s="893"/>
      <c r="AZ558" s="893"/>
      <c r="BA558" s="893"/>
      <c r="BB558" s="893"/>
      <c r="BC558" s="893"/>
      <c r="BD558" s="893"/>
      <c r="BE558" s="893"/>
      <c r="BF558" s="893"/>
      <c r="BG558" s="893"/>
      <c r="BH558" s="893"/>
      <c r="BI558" s="893"/>
      <c r="BJ558" s="893"/>
      <c r="BK558" s="893"/>
      <c r="BL558" s="893"/>
    </row>
    <row r="559" spans="4:64" s="892" customFormat="1" ht="17.25" customHeight="1">
      <c r="D559" s="4"/>
      <c r="E559" s="893"/>
      <c r="F559" s="893"/>
      <c r="G559" s="893"/>
      <c r="H559" s="893"/>
      <c r="I559" s="893"/>
      <c r="J559" s="893"/>
      <c r="K559" s="893"/>
      <c r="L559" s="893"/>
      <c r="M559" s="893"/>
      <c r="N559" s="893"/>
      <c r="O559" s="893"/>
      <c r="P559" s="893"/>
      <c r="Q559" s="893"/>
      <c r="R559" s="893"/>
      <c r="S559" s="893"/>
      <c r="T559" s="893"/>
      <c r="U559" s="893"/>
      <c r="V559" s="893"/>
      <c r="W559" s="893"/>
      <c r="X559" s="893"/>
      <c r="Y559" s="893"/>
      <c r="Z559" s="893"/>
      <c r="AA559" s="893"/>
      <c r="AB559" s="893"/>
      <c r="AC559" s="893"/>
      <c r="AD559" s="893"/>
      <c r="AE559" s="893"/>
      <c r="AF559" s="893"/>
      <c r="AG559" s="893"/>
      <c r="AH559" s="893"/>
      <c r="AI559" s="893"/>
      <c r="AJ559" s="893"/>
      <c r="AK559" s="893"/>
      <c r="AL559" s="893"/>
      <c r="AM559" s="893"/>
      <c r="AN559" s="893"/>
      <c r="AO559" s="893"/>
      <c r="AP559" s="893"/>
      <c r="AQ559" s="893"/>
      <c r="AR559" s="893"/>
      <c r="AS559" s="893"/>
      <c r="AT559" s="893"/>
      <c r="AU559" s="893"/>
      <c r="AV559" s="893"/>
      <c r="AW559" s="893"/>
      <c r="AX559" s="893"/>
      <c r="AY559" s="893"/>
      <c r="AZ559" s="893"/>
      <c r="BA559" s="893"/>
      <c r="BB559" s="893"/>
      <c r="BC559" s="893"/>
      <c r="BD559" s="893"/>
      <c r="BE559" s="893"/>
      <c r="BF559" s="893"/>
      <c r="BG559" s="893"/>
      <c r="BH559" s="893"/>
      <c r="BI559" s="893"/>
      <c r="BJ559" s="893"/>
      <c r="BK559" s="893"/>
      <c r="BL559" s="893"/>
    </row>
    <row r="560" spans="4:64" s="892" customFormat="1" ht="17.25" customHeight="1">
      <c r="D560" s="4"/>
      <c r="E560" s="893"/>
      <c r="F560" s="893"/>
      <c r="G560" s="893"/>
      <c r="H560" s="893"/>
      <c r="I560" s="893"/>
      <c r="J560" s="893"/>
      <c r="K560" s="893"/>
      <c r="L560" s="893"/>
      <c r="M560" s="893"/>
      <c r="N560" s="893"/>
      <c r="O560" s="893"/>
      <c r="P560" s="893"/>
      <c r="Q560" s="893"/>
      <c r="R560" s="893"/>
      <c r="S560" s="893"/>
      <c r="T560" s="893"/>
      <c r="U560" s="893"/>
      <c r="V560" s="893"/>
      <c r="W560" s="893"/>
      <c r="X560" s="893"/>
      <c r="Y560" s="893"/>
      <c r="Z560" s="893"/>
      <c r="AA560" s="893"/>
      <c r="AB560" s="893"/>
      <c r="AC560" s="893"/>
      <c r="AD560" s="893"/>
      <c r="AE560" s="893"/>
      <c r="AF560" s="893"/>
      <c r="AG560" s="893"/>
      <c r="AH560" s="893"/>
      <c r="AI560" s="893"/>
      <c r="AJ560" s="893"/>
      <c r="AK560" s="893"/>
      <c r="AL560" s="893"/>
      <c r="AM560" s="893"/>
      <c r="AN560" s="893"/>
      <c r="AO560" s="893"/>
      <c r="AP560" s="893"/>
      <c r="AQ560" s="893"/>
      <c r="AR560" s="893"/>
      <c r="AS560" s="893"/>
      <c r="AT560" s="893"/>
      <c r="AU560" s="893"/>
      <c r="AV560" s="893"/>
      <c r="AW560" s="893"/>
      <c r="AX560" s="893"/>
      <c r="AY560" s="893"/>
      <c r="AZ560" s="893"/>
      <c r="BA560" s="893"/>
      <c r="BB560" s="893"/>
      <c r="BC560" s="893"/>
      <c r="BD560" s="893"/>
      <c r="BE560" s="893"/>
      <c r="BF560" s="893"/>
      <c r="BG560" s="893"/>
      <c r="BH560" s="893"/>
      <c r="BI560" s="893"/>
      <c r="BJ560" s="893"/>
      <c r="BK560" s="893"/>
      <c r="BL560" s="893"/>
    </row>
    <row r="561" spans="4:64" s="892" customFormat="1" ht="12" customHeight="1">
      <c r="D561" s="4"/>
      <c r="E561" s="893"/>
      <c r="F561" s="893"/>
      <c r="G561" s="893"/>
      <c r="H561" s="893"/>
      <c r="I561" s="893"/>
      <c r="J561" s="893"/>
      <c r="K561" s="893"/>
      <c r="L561" s="893"/>
      <c r="M561" s="893"/>
      <c r="N561" s="893"/>
      <c r="O561" s="893"/>
      <c r="P561" s="893"/>
      <c r="Q561" s="893"/>
      <c r="R561" s="893"/>
      <c r="S561" s="893"/>
      <c r="T561" s="893"/>
      <c r="U561" s="893"/>
      <c r="V561" s="893"/>
      <c r="W561" s="893"/>
      <c r="X561" s="893"/>
      <c r="Y561" s="893"/>
      <c r="Z561" s="893"/>
      <c r="AA561" s="893"/>
      <c r="AB561" s="893"/>
      <c r="AC561" s="893"/>
      <c r="AD561" s="893"/>
      <c r="AE561" s="893"/>
      <c r="AF561" s="893"/>
      <c r="AG561" s="893"/>
      <c r="AH561" s="893"/>
      <c r="AI561" s="893"/>
      <c r="AJ561" s="893"/>
      <c r="AK561" s="893"/>
      <c r="AL561" s="893"/>
      <c r="AM561" s="893"/>
      <c r="AN561" s="893"/>
      <c r="AO561" s="893"/>
      <c r="AP561" s="893"/>
      <c r="AQ561" s="893"/>
      <c r="AR561" s="893"/>
      <c r="AS561" s="893"/>
      <c r="AT561" s="893"/>
      <c r="AU561" s="893"/>
      <c r="AV561" s="893"/>
      <c r="AW561" s="893"/>
      <c r="AX561" s="893"/>
      <c r="AY561" s="893"/>
      <c r="AZ561" s="893"/>
      <c r="BA561" s="893"/>
      <c r="BB561" s="893"/>
      <c r="BC561" s="893"/>
      <c r="BD561" s="893"/>
      <c r="BE561" s="893"/>
      <c r="BF561" s="893"/>
      <c r="BG561" s="893"/>
      <c r="BH561" s="893"/>
      <c r="BI561" s="893"/>
      <c r="BJ561" s="893"/>
      <c r="BK561" s="893"/>
      <c r="BL561" s="893"/>
    </row>
    <row r="562" spans="4:64" s="892" customFormat="1" ht="15" customHeight="1">
      <c r="D562" s="4"/>
      <c r="E562" s="893"/>
      <c r="F562" s="893"/>
      <c r="G562" s="893"/>
      <c r="H562" s="893"/>
      <c r="I562" s="893"/>
      <c r="J562" s="893"/>
      <c r="K562" s="893"/>
      <c r="L562" s="893"/>
      <c r="M562" s="893"/>
      <c r="N562" s="893"/>
      <c r="O562" s="893"/>
      <c r="P562" s="893"/>
      <c r="Q562" s="893"/>
      <c r="R562" s="893"/>
      <c r="S562" s="893"/>
      <c r="T562" s="893"/>
      <c r="U562" s="893"/>
      <c r="V562" s="893"/>
      <c r="W562" s="893"/>
      <c r="X562" s="893"/>
      <c r="Y562" s="893"/>
      <c r="Z562" s="893"/>
      <c r="AA562" s="893"/>
      <c r="AB562" s="893"/>
      <c r="AC562" s="893"/>
      <c r="AD562" s="893"/>
      <c r="AE562" s="893"/>
      <c r="AF562" s="893"/>
      <c r="AG562" s="893"/>
      <c r="AH562" s="893"/>
      <c r="AI562" s="893"/>
      <c r="AJ562" s="893"/>
      <c r="AK562" s="893"/>
      <c r="AL562" s="893"/>
      <c r="AM562" s="893"/>
      <c r="AN562" s="893"/>
      <c r="AO562" s="893"/>
      <c r="AP562" s="893"/>
      <c r="AQ562" s="893"/>
      <c r="AR562" s="893"/>
      <c r="AS562" s="893"/>
      <c r="AT562" s="893"/>
      <c r="AU562" s="893"/>
      <c r="AV562" s="893"/>
      <c r="AW562" s="893"/>
      <c r="AX562" s="893"/>
      <c r="AY562" s="893"/>
      <c r="AZ562" s="893"/>
      <c r="BA562" s="893"/>
      <c r="BB562" s="893"/>
      <c r="BC562" s="893"/>
      <c r="BD562" s="893"/>
      <c r="BE562" s="893"/>
      <c r="BF562" s="893"/>
      <c r="BG562" s="893"/>
      <c r="BH562" s="893"/>
      <c r="BI562" s="893"/>
      <c r="BJ562" s="893"/>
      <c r="BK562" s="893"/>
      <c r="BL562" s="893"/>
    </row>
    <row r="563" spans="4:64" s="892" customFormat="1" ht="15" customHeight="1">
      <c r="D563" s="4"/>
      <c r="E563" s="893"/>
      <c r="F563" s="893"/>
      <c r="G563" s="893"/>
      <c r="H563" s="893"/>
      <c r="I563" s="893"/>
      <c r="J563" s="893"/>
      <c r="K563" s="893"/>
      <c r="L563" s="893"/>
      <c r="M563" s="893"/>
      <c r="N563" s="893"/>
      <c r="O563" s="893"/>
      <c r="P563" s="893"/>
      <c r="Q563" s="893"/>
      <c r="R563" s="893"/>
      <c r="S563" s="893"/>
      <c r="T563" s="893"/>
      <c r="U563" s="893"/>
      <c r="V563" s="893"/>
      <c r="W563" s="893"/>
      <c r="X563" s="893"/>
      <c r="Y563" s="893"/>
      <c r="Z563" s="893"/>
      <c r="AA563" s="893"/>
      <c r="AB563" s="893"/>
      <c r="AC563" s="893"/>
      <c r="AD563" s="893"/>
      <c r="AE563" s="893"/>
      <c r="AF563" s="893"/>
      <c r="AG563" s="893"/>
      <c r="AH563" s="893"/>
      <c r="AI563" s="893"/>
      <c r="AJ563" s="893"/>
      <c r="AK563" s="893"/>
      <c r="AL563" s="893"/>
      <c r="AM563" s="893"/>
      <c r="AN563" s="893"/>
      <c r="AO563" s="893"/>
      <c r="AP563" s="893"/>
      <c r="AQ563" s="893"/>
      <c r="AR563" s="893"/>
      <c r="AS563" s="893"/>
      <c r="AT563" s="893"/>
      <c r="AU563" s="893"/>
      <c r="AV563" s="893"/>
      <c r="AW563" s="893"/>
      <c r="AX563" s="893"/>
      <c r="AY563" s="893"/>
      <c r="AZ563" s="893"/>
      <c r="BA563" s="893"/>
      <c r="BB563" s="893"/>
      <c r="BC563" s="893"/>
      <c r="BD563" s="893"/>
      <c r="BE563" s="893"/>
      <c r="BF563" s="893"/>
      <c r="BG563" s="893"/>
      <c r="BH563" s="893"/>
      <c r="BI563" s="893"/>
      <c r="BJ563" s="893"/>
      <c r="BK563" s="893"/>
      <c r="BL563" s="893"/>
    </row>
    <row r="564" spans="4:64" s="892" customFormat="1" ht="45.75" customHeight="1">
      <c r="D564" s="4"/>
      <c r="E564" s="893"/>
      <c r="F564" s="893"/>
      <c r="G564" s="893"/>
      <c r="H564" s="893"/>
      <c r="I564" s="893"/>
      <c r="J564" s="893"/>
      <c r="K564" s="893"/>
      <c r="L564" s="893"/>
      <c r="M564" s="893"/>
      <c r="N564" s="893"/>
      <c r="O564" s="893"/>
      <c r="P564" s="893"/>
      <c r="Q564" s="893"/>
      <c r="R564" s="893"/>
      <c r="S564" s="893"/>
      <c r="T564" s="893"/>
      <c r="U564" s="893"/>
      <c r="V564" s="893"/>
      <c r="W564" s="893"/>
      <c r="X564" s="893"/>
      <c r="Y564" s="893"/>
      <c r="Z564" s="893"/>
      <c r="AA564" s="893"/>
      <c r="AB564" s="893"/>
      <c r="AC564" s="893"/>
      <c r="AD564" s="893"/>
      <c r="AE564" s="893"/>
      <c r="AF564" s="893"/>
      <c r="AG564" s="893"/>
      <c r="AH564" s="893"/>
      <c r="AI564" s="893"/>
      <c r="AJ564" s="893"/>
      <c r="AK564" s="893"/>
      <c r="AL564" s="893"/>
      <c r="AM564" s="893"/>
      <c r="AN564" s="893"/>
      <c r="AO564" s="893"/>
      <c r="AP564" s="893"/>
      <c r="AQ564" s="893"/>
      <c r="AR564" s="893"/>
      <c r="AS564" s="893"/>
      <c r="AT564" s="893"/>
      <c r="AU564" s="893"/>
      <c r="AV564" s="893"/>
      <c r="AW564" s="893"/>
      <c r="AX564" s="893"/>
      <c r="AY564" s="893"/>
      <c r="AZ564" s="893"/>
      <c r="BA564" s="893"/>
      <c r="BB564" s="893"/>
      <c r="BC564" s="893"/>
      <c r="BD564" s="893"/>
      <c r="BE564" s="893"/>
      <c r="BF564" s="893"/>
      <c r="BG564" s="893"/>
      <c r="BH564" s="893"/>
      <c r="BI564" s="893"/>
      <c r="BJ564" s="893"/>
      <c r="BK564" s="893"/>
      <c r="BL564" s="893"/>
    </row>
    <row r="565" spans="4:64" s="892" customFormat="1" ht="49.5" customHeight="1">
      <c r="D565" s="4"/>
      <c r="E565" s="893"/>
      <c r="F565" s="893"/>
      <c r="G565" s="893"/>
      <c r="H565" s="893"/>
      <c r="I565" s="893"/>
      <c r="J565" s="893"/>
      <c r="K565" s="893"/>
      <c r="L565" s="893"/>
      <c r="M565" s="893"/>
      <c r="N565" s="893"/>
      <c r="O565" s="893"/>
      <c r="P565" s="893"/>
      <c r="Q565" s="893"/>
      <c r="R565" s="893"/>
      <c r="S565" s="893"/>
      <c r="T565" s="893"/>
      <c r="U565" s="893"/>
      <c r="V565" s="893"/>
      <c r="W565" s="893"/>
      <c r="X565" s="893"/>
      <c r="Y565" s="893"/>
      <c r="Z565" s="893"/>
      <c r="AA565" s="893"/>
      <c r="AB565" s="893"/>
      <c r="AC565" s="893"/>
      <c r="AD565" s="893"/>
      <c r="AE565" s="893"/>
      <c r="AF565" s="893"/>
      <c r="AG565" s="893"/>
      <c r="AH565" s="893"/>
      <c r="AI565" s="893"/>
      <c r="AJ565" s="893"/>
      <c r="AK565" s="893"/>
      <c r="AL565" s="893"/>
      <c r="AM565" s="893"/>
      <c r="AN565" s="893"/>
      <c r="AO565" s="893"/>
      <c r="AP565" s="893"/>
      <c r="AQ565" s="893"/>
      <c r="AR565" s="893"/>
      <c r="AS565" s="893"/>
      <c r="AT565" s="893"/>
      <c r="AU565" s="893"/>
      <c r="AV565" s="893"/>
      <c r="AW565" s="893"/>
      <c r="AX565" s="893"/>
      <c r="AY565" s="893"/>
      <c r="AZ565" s="893"/>
      <c r="BA565" s="893"/>
      <c r="BB565" s="893"/>
      <c r="BC565" s="893"/>
      <c r="BD565" s="893"/>
      <c r="BE565" s="893"/>
      <c r="BF565" s="893"/>
      <c r="BG565" s="893"/>
      <c r="BH565" s="893"/>
      <c r="BI565" s="893"/>
      <c r="BJ565" s="893"/>
      <c r="BK565" s="893"/>
      <c r="BL565" s="893"/>
    </row>
    <row r="566" spans="4:64" s="892" customFormat="1" ht="12.75" customHeight="1">
      <c r="D566" s="4"/>
      <c r="E566" s="893"/>
      <c r="F566" s="893"/>
      <c r="G566" s="893"/>
      <c r="H566" s="893"/>
      <c r="I566" s="893"/>
      <c r="J566" s="893"/>
      <c r="K566" s="893"/>
      <c r="L566" s="893"/>
      <c r="M566" s="893"/>
      <c r="N566" s="893"/>
      <c r="O566" s="893"/>
      <c r="P566" s="893"/>
      <c r="Q566" s="893"/>
      <c r="R566" s="893"/>
      <c r="S566" s="893"/>
      <c r="T566" s="893"/>
      <c r="U566" s="893"/>
      <c r="V566" s="893"/>
      <c r="W566" s="893"/>
      <c r="X566" s="893"/>
      <c r="Y566" s="893"/>
      <c r="Z566" s="893"/>
      <c r="AA566" s="893"/>
      <c r="AB566" s="893"/>
      <c r="AC566" s="893"/>
      <c r="AD566" s="893"/>
      <c r="AE566" s="893"/>
      <c r="AF566" s="893"/>
      <c r="AG566" s="893"/>
      <c r="AH566" s="893"/>
      <c r="AI566" s="893"/>
      <c r="AJ566" s="893"/>
      <c r="AK566" s="893"/>
      <c r="AL566" s="893"/>
      <c r="AM566" s="893"/>
      <c r="AN566" s="893"/>
      <c r="AO566" s="893"/>
      <c r="AP566" s="893"/>
      <c r="AQ566" s="893"/>
      <c r="AR566" s="893"/>
      <c r="AS566" s="893"/>
      <c r="AT566" s="893"/>
      <c r="AU566" s="893"/>
      <c r="AV566" s="893"/>
      <c r="AW566" s="893"/>
      <c r="AX566" s="893"/>
      <c r="AY566" s="893"/>
      <c r="AZ566" s="893"/>
      <c r="BA566" s="893"/>
      <c r="BB566" s="893"/>
      <c r="BC566" s="893"/>
      <c r="BD566" s="893"/>
      <c r="BE566" s="893"/>
      <c r="BF566" s="893"/>
      <c r="BG566" s="893"/>
      <c r="BH566" s="893"/>
      <c r="BI566" s="893"/>
      <c r="BJ566" s="893"/>
      <c r="BK566" s="893"/>
      <c r="BL566" s="893"/>
    </row>
    <row r="567" spans="4:64" s="892" customFormat="1" ht="11.1" customHeight="1">
      <c r="D567" s="4"/>
      <c r="E567" s="893"/>
      <c r="F567" s="893"/>
      <c r="G567" s="893"/>
      <c r="H567" s="893"/>
      <c r="I567" s="893"/>
      <c r="J567" s="893"/>
      <c r="K567" s="893"/>
      <c r="L567" s="893"/>
      <c r="M567" s="893"/>
      <c r="N567" s="893"/>
      <c r="O567" s="893"/>
      <c r="P567" s="893"/>
      <c r="Q567" s="893"/>
      <c r="R567" s="893"/>
      <c r="S567" s="893"/>
      <c r="T567" s="893"/>
      <c r="U567" s="893"/>
      <c r="V567" s="893"/>
      <c r="W567" s="893"/>
      <c r="X567" s="893"/>
      <c r="Y567" s="893"/>
      <c r="Z567" s="893"/>
      <c r="AA567" s="893"/>
      <c r="AB567" s="893"/>
      <c r="AC567" s="893"/>
      <c r="AD567" s="893"/>
      <c r="AE567" s="893"/>
      <c r="AF567" s="893"/>
      <c r="AG567" s="893"/>
      <c r="AH567" s="893"/>
      <c r="AI567" s="893"/>
      <c r="AJ567" s="893"/>
      <c r="AK567" s="893"/>
      <c r="AL567" s="893"/>
      <c r="AM567" s="893"/>
      <c r="AN567" s="893"/>
      <c r="AO567" s="893"/>
      <c r="AP567" s="893"/>
      <c r="AQ567" s="893"/>
      <c r="AR567" s="893"/>
      <c r="AS567" s="893"/>
      <c r="AT567" s="893"/>
      <c r="AU567" s="893"/>
      <c r="AV567" s="893"/>
      <c r="AW567" s="893"/>
      <c r="AX567" s="893"/>
      <c r="AY567" s="893"/>
      <c r="AZ567" s="893"/>
      <c r="BA567" s="893"/>
      <c r="BB567" s="893"/>
      <c r="BC567" s="893"/>
      <c r="BD567" s="893"/>
      <c r="BE567" s="893"/>
      <c r="BF567" s="893"/>
      <c r="BG567" s="893"/>
      <c r="BH567" s="893"/>
      <c r="BI567" s="893"/>
      <c r="BJ567" s="893"/>
      <c r="BK567" s="893"/>
      <c r="BL567" s="893"/>
    </row>
    <row r="568" spans="4:64" s="892" customFormat="1" ht="24" customHeight="1">
      <c r="D568" s="4"/>
      <c r="E568" s="893"/>
      <c r="F568" s="893"/>
      <c r="G568" s="893"/>
      <c r="H568" s="893"/>
      <c r="I568" s="893"/>
      <c r="J568" s="893"/>
      <c r="K568" s="893"/>
      <c r="L568" s="893"/>
      <c r="M568" s="893"/>
      <c r="N568" s="893"/>
      <c r="O568" s="893"/>
      <c r="P568" s="893"/>
      <c r="Q568" s="893"/>
      <c r="R568" s="893"/>
      <c r="S568" s="893"/>
      <c r="T568" s="893"/>
      <c r="U568" s="893"/>
      <c r="V568" s="893"/>
      <c r="W568" s="893"/>
      <c r="X568" s="893"/>
      <c r="Y568" s="893"/>
      <c r="Z568" s="893"/>
      <c r="AA568" s="893"/>
      <c r="AB568" s="893"/>
      <c r="AC568" s="893"/>
      <c r="AD568" s="893"/>
      <c r="AE568" s="893"/>
      <c r="AF568" s="893"/>
      <c r="AG568" s="893"/>
      <c r="AH568" s="893"/>
      <c r="AI568" s="893"/>
      <c r="AJ568" s="893"/>
      <c r="AK568" s="893"/>
      <c r="AL568" s="893"/>
      <c r="AM568" s="893"/>
      <c r="AN568" s="893"/>
      <c r="AO568" s="893"/>
      <c r="AP568" s="893"/>
      <c r="AQ568" s="893"/>
      <c r="AR568" s="893"/>
      <c r="AS568" s="893"/>
      <c r="AT568" s="893"/>
      <c r="AU568" s="893"/>
      <c r="AV568" s="893"/>
      <c r="AW568" s="893"/>
      <c r="AX568" s="893"/>
      <c r="AY568" s="893"/>
      <c r="AZ568" s="893"/>
      <c r="BA568" s="893"/>
      <c r="BB568" s="893"/>
      <c r="BC568" s="893"/>
      <c r="BD568" s="893"/>
      <c r="BE568" s="893"/>
      <c r="BF568" s="893"/>
      <c r="BG568" s="893"/>
      <c r="BH568" s="893"/>
      <c r="BI568" s="893"/>
      <c r="BJ568" s="893"/>
      <c r="BK568" s="893"/>
      <c r="BL568" s="893"/>
    </row>
    <row r="569" spans="4:64" s="892" customFormat="1" ht="11.1" customHeight="1">
      <c r="D569" s="4"/>
      <c r="E569" s="893"/>
      <c r="F569" s="893"/>
      <c r="G569" s="893"/>
      <c r="H569" s="893"/>
      <c r="I569" s="893"/>
      <c r="J569" s="893"/>
      <c r="K569" s="893"/>
      <c r="L569" s="893"/>
      <c r="M569" s="893"/>
      <c r="N569" s="893"/>
      <c r="O569" s="893"/>
      <c r="P569" s="893"/>
      <c r="Q569" s="893"/>
      <c r="R569" s="893"/>
      <c r="S569" s="893"/>
      <c r="T569" s="893"/>
      <c r="U569" s="893"/>
      <c r="V569" s="893"/>
      <c r="W569" s="893"/>
      <c r="X569" s="893"/>
      <c r="Y569" s="893"/>
      <c r="Z569" s="893"/>
      <c r="AA569" s="893"/>
      <c r="AB569" s="893"/>
      <c r="AC569" s="893"/>
      <c r="AD569" s="893"/>
      <c r="AE569" s="893"/>
      <c r="AF569" s="893"/>
      <c r="AG569" s="893"/>
      <c r="AH569" s="893"/>
      <c r="AI569" s="893"/>
      <c r="AJ569" s="893"/>
      <c r="AK569" s="893"/>
      <c r="AL569" s="893"/>
      <c r="AM569" s="893"/>
      <c r="AN569" s="893"/>
      <c r="AO569" s="893"/>
      <c r="AP569" s="893"/>
      <c r="AQ569" s="893"/>
      <c r="AR569" s="893"/>
      <c r="AS569" s="893"/>
      <c r="AT569" s="893"/>
      <c r="AU569" s="893"/>
      <c r="AV569" s="893"/>
      <c r="AW569" s="893"/>
      <c r="AX569" s="893"/>
      <c r="AY569" s="893"/>
      <c r="AZ569" s="893"/>
      <c r="BA569" s="893"/>
      <c r="BB569" s="893"/>
      <c r="BC569" s="893"/>
      <c r="BD569" s="893"/>
      <c r="BE569" s="893"/>
      <c r="BF569" s="893"/>
      <c r="BG569" s="893"/>
      <c r="BH569" s="893"/>
      <c r="BI569" s="893"/>
      <c r="BJ569" s="893"/>
      <c r="BK569" s="893"/>
      <c r="BL569" s="893"/>
    </row>
    <row r="570" spans="4:64" s="892" customFormat="1" ht="12.75" customHeight="1">
      <c r="D570" s="4"/>
      <c r="E570" s="893"/>
      <c r="F570" s="893"/>
      <c r="G570" s="893"/>
      <c r="H570" s="893"/>
      <c r="I570" s="893"/>
      <c r="J570" s="893"/>
      <c r="K570" s="893"/>
      <c r="L570" s="893"/>
      <c r="M570" s="893"/>
      <c r="N570" s="893"/>
      <c r="O570" s="893"/>
      <c r="P570" s="893"/>
      <c r="Q570" s="893"/>
      <c r="R570" s="893"/>
      <c r="S570" s="893"/>
      <c r="T570" s="893"/>
      <c r="U570" s="893"/>
      <c r="V570" s="893"/>
      <c r="W570" s="893"/>
      <c r="X570" s="893"/>
      <c r="Y570" s="893"/>
      <c r="Z570" s="893"/>
      <c r="AA570" s="893"/>
      <c r="AB570" s="893"/>
      <c r="AC570" s="893"/>
      <c r="AD570" s="893"/>
      <c r="AE570" s="893"/>
      <c r="AF570" s="893"/>
      <c r="AG570" s="893"/>
      <c r="AH570" s="893"/>
      <c r="AI570" s="893"/>
      <c r="AJ570" s="893"/>
      <c r="AK570" s="893"/>
      <c r="AL570" s="893"/>
      <c r="AM570" s="893"/>
      <c r="AN570" s="893"/>
      <c r="AO570" s="893"/>
      <c r="AP570" s="893"/>
      <c r="AQ570" s="893"/>
      <c r="AR570" s="893"/>
      <c r="AS570" s="893"/>
      <c r="AT570" s="893"/>
      <c r="AU570" s="893"/>
      <c r="AV570" s="893"/>
      <c r="AW570" s="893"/>
      <c r="AX570" s="893"/>
      <c r="AY570" s="893"/>
      <c r="AZ570" s="893"/>
      <c r="BA570" s="893"/>
      <c r="BB570" s="893"/>
      <c r="BC570" s="893"/>
      <c r="BD570" s="893"/>
      <c r="BE570" s="893"/>
      <c r="BF570" s="893"/>
      <c r="BG570" s="893"/>
      <c r="BH570" s="893"/>
      <c r="BI570" s="893"/>
      <c r="BJ570" s="893"/>
      <c r="BK570" s="893"/>
      <c r="BL570" s="893"/>
    </row>
    <row r="571" spans="4:64" s="892" customFormat="1" ht="11.1" customHeight="1">
      <c r="D571" s="4"/>
      <c r="E571" s="893"/>
      <c r="F571" s="893"/>
      <c r="G571" s="893"/>
      <c r="H571" s="893"/>
      <c r="I571" s="893"/>
      <c r="J571" s="893"/>
      <c r="K571" s="893"/>
      <c r="L571" s="893"/>
      <c r="M571" s="893"/>
      <c r="N571" s="893"/>
      <c r="O571" s="893"/>
      <c r="P571" s="893"/>
      <c r="Q571" s="893"/>
      <c r="R571" s="893"/>
      <c r="S571" s="893"/>
      <c r="T571" s="893"/>
      <c r="U571" s="893"/>
      <c r="V571" s="893"/>
      <c r="W571" s="893"/>
      <c r="X571" s="893"/>
      <c r="Y571" s="893"/>
      <c r="Z571" s="893"/>
      <c r="AA571" s="893"/>
      <c r="AB571" s="893"/>
      <c r="AC571" s="893"/>
      <c r="AD571" s="893"/>
      <c r="AE571" s="893"/>
      <c r="AF571" s="893"/>
      <c r="AG571" s="893"/>
      <c r="AH571" s="893"/>
      <c r="AI571" s="893"/>
      <c r="AJ571" s="893"/>
      <c r="AK571" s="893"/>
      <c r="AL571" s="893"/>
      <c r="AM571" s="893"/>
      <c r="AN571" s="893"/>
      <c r="AO571" s="893"/>
      <c r="AP571" s="893"/>
      <c r="AQ571" s="893"/>
      <c r="AR571" s="893"/>
      <c r="AS571" s="893"/>
      <c r="AT571" s="893"/>
      <c r="AU571" s="893"/>
      <c r="AV571" s="893"/>
      <c r="AW571" s="893"/>
      <c r="AX571" s="893"/>
      <c r="AY571" s="893"/>
      <c r="AZ571" s="893"/>
      <c r="BA571" s="893"/>
      <c r="BB571" s="893"/>
      <c r="BC571" s="893"/>
      <c r="BD571" s="893"/>
      <c r="BE571" s="893"/>
      <c r="BF571" s="893"/>
      <c r="BG571" s="893"/>
      <c r="BH571" s="893"/>
      <c r="BI571" s="893"/>
      <c r="BJ571" s="893"/>
      <c r="BK571" s="893"/>
      <c r="BL571" s="893"/>
    </row>
    <row r="572" spans="4:64" s="892" customFormat="1" ht="12.75" customHeight="1">
      <c r="D572" s="4"/>
      <c r="E572" s="893"/>
      <c r="F572" s="893"/>
      <c r="G572" s="893"/>
      <c r="H572" s="893"/>
      <c r="I572" s="893"/>
      <c r="J572" s="893"/>
      <c r="K572" s="893"/>
      <c r="L572" s="893"/>
      <c r="M572" s="893"/>
      <c r="N572" s="893"/>
      <c r="O572" s="893"/>
      <c r="P572" s="893"/>
      <c r="Q572" s="893"/>
      <c r="R572" s="893"/>
      <c r="S572" s="893"/>
      <c r="T572" s="893"/>
      <c r="U572" s="893"/>
      <c r="V572" s="893"/>
      <c r="W572" s="893"/>
      <c r="X572" s="893"/>
      <c r="Y572" s="893"/>
      <c r="Z572" s="893"/>
      <c r="AA572" s="893"/>
      <c r="AB572" s="893"/>
      <c r="AC572" s="893"/>
      <c r="AD572" s="893"/>
      <c r="AE572" s="893"/>
      <c r="AF572" s="893"/>
      <c r="AG572" s="893"/>
      <c r="AH572" s="893"/>
      <c r="AI572" s="893"/>
      <c r="AJ572" s="893"/>
      <c r="AK572" s="893"/>
      <c r="AL572" s="893"/>
      <c r="AM572" s="893"/>
      <c r="AN572" s="893"/>
      <c r="AO572" s="893"/>
      <c r="AP572" s="893"/>
      <c r="AQ572" s="893"/>
      <c r="AR572" s="893"/>
      <c r="AS572" s="893"/>
      <c r="AT572" s="893"/>
      <c r="AU572" s="893"/>
      <c r="AV572" s="893"/>
      <c r="AW572" s="893"/>
      <c r="AX572" s="893"/>
      <c r="AY572" s="893"/>
      <c r="AZ572" s="893"/>
      <c r="BA572" s="893"/>
      <c r="BB572" s="893"/>
      <c r="BC572" s="893"/>
      <c r="BD572" s="893"/>
      <c r="BE572" s="893"/>
      <c r="BF572" s="893"/>
      <c r="BG572" s="893"/>
      <c r="BH572" s="893"/>
      <c r="BI572" s="893"/>
      <c r="BJ572" s="893"/>
      <c r="BK572" s="893"/>
      <c r="BL572" s="893"/>
    </row>
    <row r="573" spans="4:64" s="892" customFormat="1" ht="12.75" customHeight="1">
      <c r="D573" s="4"/>
      <c r="E573" s="893"/>
      <c r="F573" s="893"/>
      <c r="G573" s="893"/>
      <c r="H573" s="893"/>
      <c r="I573" s="893"/>
      <c r="J573" s="893"/>
      <c r="K573" s="893"/>
      <c r="L573" s="893"/>
      <c r="M573" s="893"/>
      <c r="N573" s="893"/>
      <c r="O573" s="893"/>
      <c r="P573" s="893"/>
      <c r="Q573" s="893"/>
      <c r="R573" s="893"/>
      <c r="S573" s="893"/>
      <c r="T573" s="893"/>
      <c r="U573" s="893"/>
      <c r="V573" s="893"/>
      <c r="W573" s="893"/>
      <c r="X573" s="893"/>
      <c r="Y573" s="893"/>
      <c r="Z573" s="893"/>
      <c r="AA573" s="893"/>
      <c r="AB573" s="893"/>
      <c r="AC573" s="893"/>
      <c r="AD573" s="893"/>
      <c r="AE573" s="893"/>
      <c r="AF573" s="893"/>
      <c r="AG573" s="893"/>
      <c r="AH573" s="893"/>
      <c r="AI573" s="893"/>
      <c r="AJ573" s="893"/>
      <c r="AK573" s="893"/>
      <c r="AL573" s="893"/>
      <c r="AM573" s="893"/>
      <c r="AN573" s="893"/>
      <c r="AO573" s="893"/>
      <c r="AP573" s="893"/>
      <c r="AQ573" s="893"/>
      <c r="AR573" s="893"/>
      <c r="AS573" s="893"/>
      <c r="AT573" s="893"/>
      <c r="AU573" s="893"/>
      <c r="AV573" s="893"/>
      <c r="AW573" s="893"/>
      <c r="AX573" s="893"/>
      <c r="AY573" s="893"/>
      <c r="AZ573" s="893"/>
      <c r="BA573" s="893"/>
      <c r="BB573" s="893"/>
      <c r="BC573" s="893"/>
      <c r="BD573" s="893"/>
      <c r="BE573" s="893"/>
      <c r="BF573" s="893"/>
      <c r="BG573" s="893"/>
      <c r="BH573" s="893"/>
      <c r="BI573" s="893"/>
      <c r="BJ573" s="893"/>
      <c r="BK573" s="893"/>
      <c r="BL573" s="893"/>
    </row>
    <row r="574" spans="4:64" s="892" customFormat="1" ht="12.75" customHeight="1">
      <c r="D574" s="4"/>
      <c r="E574" s="893"/>
      <c r="F574" s="893"/>
      <c r="G574" s="893"/>
      <c r="H574" s="893"/>
      <c r="I574" s="893"/>
      <c r="J574" s="893"/>
      <c r="K574" s="893"/>
      <c r="L574" s="893"/>
      <c r="M574" s="893"/>
      <c r="N574" s="893"/>
      <c r="O574" s="893"/>
      <c r="P574" s="893"/>
      <c r="Q574" s="893"/>
      <c r="R574" s="893"/>
      <c r="S574" s="893"/>
      <c r="T574" s="893"/>
      <c r="U574" s="893"/>
      <c r="V574" s="893"/>
      <c r="W574" s="893"/>
      <c r="X574" s="893"/>
      <c r="Y574" s="893"/>
      <c r="Z574" s="893"/>
      <c r="AA574" s="893"/>
      <c r="AB574" s="893"/>
      <c r="AC574" s="893"/>
      <c r="AD574" s="893"/>
      <c r="AE574" s="893"/>
      <c r="AF574" s="893"/>
      <c r="AG574" s="893"/>
      <c r="AH574" s="893"/>
      <c r="AI574" s="893"/>
      <c r="AJ574" s="893"/>
      <c r="AK574" s="893"/>
      <c r="AL574" s="893"/>
      <c r="AM574" s="893"/>
      <c r="AN574" s="893"/>
      <c r="AO574" s="893"/>
      <c r="AP574" s="893"/>
      <c r="AQ574" s="893"/>
      <c r="AR574" s="893"/>
      <c r="AS574" s="893"/>
      <c r="AT574" s="893"/>
      <c r="AU574" s="893"/>
      <c r="AV574" s="893"/>
      <c r="AW574" s="893"/>
      <c r="AX574" s="893"/>
      <c r="AY574" s="893"/>
      <c r="AZ574" s="893"/>
      <c r="BA574" s="893"/>
      <c r="BB574" s="893"/>
      <c r="BC574" s="893"/>
      <c r="BD574" s="893"/>
      <c r="BE574" s="893"/>
      <c r="BF574" s="893"/>
      <c r="BG574" s="893"/>
      <c r="BH574" s="893"/>
      <c r="BI574" s="893"/>
      <c r="BJ574" s="893"/>
      <c r="BK574" s="893"/>
      <c r="BL574" s="893"/>
    </row>
    <row r="575" spans="4:64" s="892" customFormat="1" ht="12.75" customHeight="1">
      <c r="D575" s="4"/>
      <c r="E575" s="893"/>
      <c r="F575" s="893"/>
      <c r="G575" s="893"/>
      <c r="H575" s="893"/>
      <c r="I575" s="893"/>
      <c r="J575" s="893"/>
      <c r="K575" s="893"/>
      <c r="L575" s="893"/>
      <c r="M575" s="893"/>
      <c r="N575" s="893"/>
      <c r="O575" s="893"/>
      <c r="P575" s="893"/>
      <c r="Q575" s="893"/>
      <c r="R575" s="893"/>
      <c r="S575" s="893"/>
      <c r="T575" s="893"/>
      <c r="U575" s="893"/>
      <c r="V575" s="893"/>
      <c r="W575" s="893"/>
      <c r="X575" s="893"/>
      <c r="Y575" s="893"/>
      <c r="Z575" s="893"/>
      <c r="AA575" s="893"/>
      <c r="AB575" s="893"/>
      <c r="AC575" s="893"/>
      <c r="AD575" s="893"/>
      <c r="AE575" s="893"/>
      <c r="AF575" s="893"/>
      <c r="AG575" s="893"/>
      <c r="AH575" s="893"/>
      <c r="AI575" s="893"/>
      <c r="AJ575" s="893"/>
      <c r="AK575" s="893"/>
      <c r="AL575" s="893"/>
      <c r="AM575" s="893"/>
      <c r="AN575" s="893"/>
      <c r="AO575" s="893"/>
      <c r="AP575" s="893"/>
      <c r="AQ575" s="893"/>
      <c r="AR575" s="893"/>
      <c r="AS575" s="893"/>
      <c r="AT575" s="893"/>
      <c r="AU575" s="893"/>
      <c r="AV575" s="893"/>
      <c r="AW575" s="893"/>
      <c r="AX575" s="893"/>
      <c r="AY575" s="893"/>
      <c r="AZ575" s="893"/>
      <c r="BA575" s="893"/>
      <c r="BB575" s="893"/>
      <c r="BC575" s="893"/>
      <c r="BD575" s="893"/>
      <c r="BE575" s="893"/>
      <c r="BF575" s="893"/>
      <c r="BG575" s="893"/>
      <c r="BH575" s="893"/>
      <c r="BI575" s="893"/>
      <c r="BJ575" s="893"/>
      <c r="BK575" s="893"/>
      <c r="BL575" s="893"/>
    </row>
    <row r="576" spans="4:64" s="892" customFormat="1" ht="12.75" customHeight="1">
      <c r="D576" s="4"/>
      <c r="E576" s="893"/>
      <c r="F576" s="893"/>
      <c r="G576" s="893"/>
      <c r="H576" s="893"/>
      <c r="I576" s="893"/>
      <c r="J576" s="893"/>
      <c r="K576" s="893"/>
      <c r="L576" s="893"/>
      <c r="M576" s="893"/>
      <c r="N576" s="893"/>
      <c r="O576" s="893"/>
      <c r="P576" s="893"/>
      <c r="Q576" s="893"/>
      <c r="R576" s="893"/>
      <c r="S576" s="893"/>
      <c r="T576" s="893"/>
      <c r="U576" s="893"/>
      <c r="V576" s="893"/>
      <c r="W576" s="893"/>
      <c r="X576" s="893"/>
      <c r="Y576" s="893"/>
      <c r="Z576" s="893"/>
      <c r="AA576" s="893"/>
      <c r="AB576" s="893"/>
      <c r="AC576" s="893"/>
      <c r="AD576" s="893"/>
      <c r="AE576" s="893"/>
      <c r="AF576" s="893"/>
      <c r="AG576" s="893"/>
      <c r="AH576" s="893"/>
      <c r="AI576" s="893"/>
      <c r="AJ576" s="893"/>
      <c r="AK576" s="893"/>
      <c r="AL576" s="893"/>
      <c r="AM576" s="893"/>
      <c r="AN576" s="893"/>
      <c r="AO576" s="893"/>
      <c r="AP576" s="893"/>
      <c r="AQ576" s="893"/>
      <c r="AR576" s="893"/>
      <c r="AS576" s="893"/>
      <c r="AT576" s="893"/>
      <c r="AU576" s="893"/>
      <c r="AV576" s="893"/>
      <c r="AW576" s="893"/>
      <c r="AX576" s="893"/>
      <c r="AY576" s="893"/>
      <c r="AZ576" s="893"/>
      <c r="BA576" s="893"/>
      <c r="BB576" s="893"/>
      <c r="BC576" s="893"/>
      <c r="BD576" s="893"/>
      <c r="BE576" s="893"/>
      <c r="BF576" s="893"/>
      <c r="BG576" s="893"/>
      <c r="BH576" s="893"/>
      <c r="BI576" s="893"/>
      <c r="BJ576" s="893"/>
      <c r="BK576" s="893"/>
      <c r="BL576" s="893"/>
    </row>
    <row r="577" spans="4:64" s="892" customFormat="1" ht="11.1" customHeight="1">
      <c r="D577" s="4"/>
      <c r="E577" s="893"/>
      <c r="F577" s="893"/>
      <c r="G577" s="893"/>
      <c r="H577" s="893"/>
      <c r="I577" s="893"/>
      <c r="J577" s="893"/>
      <c r="K577" s="893"/>
      <c r="L577" s="893"/>
      <c r="M577" s="893"/>
      <c r="N577" s="893"/>
      <c r="O577" s="893"/>
      <c r="P577" s="893"/>
      <c r="Q577" s="893"/>
      <c r="R577" s="893"/>
      <c r="S577" s="893"/>
      <c r="T577" s="893"/>
      <c r="U577" s="893"/>
      <c r="V577" s="893"/>
      <c r="W577" s="893"/>
      <c r="X577" s="893"/>
      <c r="Y577" s="893"/>
      <c r="Z577" s="893"/>
      <c r="AA577" s="893"/>
      <c r="AB577" s="893"/>
      <c r="AC577" s="893"/>
      <c r="AD577" s="893"/>
      <c r="AE577" s="893"/>
      <c r="AF577" s="893"/>
      <c r="AG577" s="893"/>
      <c r="AH577" s="893"/>
      <c r="AI577" s="893"/>
      <c r="AJ577" s="893"/>
      <c r="AK577" s="893"/>
      <c r="AL577" s="893"/>
      <c r="AM577" s="893"/>
      <c r="AN577" s="893"/>
      <c r="AO577" s="893"/>
      <c r="AP577" s="893"/>
      <c r="AQ577" s="893"/>
      <c r="AR577" s="893"/>
      <c r="AS577" s="893"/>
      <c r="AT577" s="893"/>
      <c r="AU577" s="893"/>
      <c r="AV577" s="893"/>
      <c r="AW577" s="893"/>
      <c r="AX577" s="893"/>
      <c r="AY577" s="893"/>
      <c r="AZ577" s="893"/>
      <c r="BA577" s="893"/>
      <c r="BB577" s="893"/>
      <c r="BC577" s="893"/>
      <c r="BD577" s="893"/>
      <c r="BE577" s="893"/>
      <c r="BF577" s="893"/>
      <c r="BG577" s="893"/>
      <c r="BH577" s="893"/>
      <c r="BI577" s="893"/>
      <c r="BJ577" s="893"/>
      <c r="BK577" s="893"/>
      <c r="BL577" s="893"/>
    </row>
    <row r="578" spans="4:64" s="892" customFormat="1" ht="12.75" customHeight="1">
      <c r="D578" s="4"/>
      <c r="E578" s="893"/>
      <c r="F578" s="893"/>
      <c r="G578" s="893"/>
      <c r="H578" s="893"/>
      <c r="I578" s="893"/>
      <c r="J578" s="893"/>
      <c r="K578" s="893"/>
      <c r="L578" s="893"/>
      <c r="M578" s="893"/>
      <c r="N578" s="893"/>
      <c r="O578" s="893"/>
      <c r="P578" s="893"/>
      <c r="Q578" s="893"/>
      <c r="R578" s="893"/>
      <c r="S578" s="893"/>
      <c r="T578" s="893"/>
      <c r="U578" s="893"/>
      <c r="V578" s="893"/>
      <c r="W578" s="893"/>
      <c r="X578" s="893"/>
      <c r="Y578" s="893"/>
      <c r="Z578" s="893"/>
      <c r="AA578" s="893"/>
      <c r="AB578" s="893"/>
      <c r="AC578" s="893"/>
      <c r="AD578" s="893"/>
      <c r="AE578" s="893"/>
      <c r="AF578" s="893"/>
      <c r="AG578" s="893"/>
      <c r="AH578" s="893"/>
      <c r="AI578" s="893"/>
      <c r="AJ578" s="893"/>
      <c r="AK578" s="893"/>
      <c r="AL578" s="893"/>
      <c r="AM578" s="893"/>
      <c r="AN578" s="893"/>
      <c r="AO578" s="893"/>
      <c r="AP578" s="893"/>
      <c r="AQ578" s="893"/>
      <c r="AR578" s="893"/>
      <c r="AS578" s="893"/>
      <c r="AT578" s="893"/>
      <c r="AU578" s="893"/>
      <c r="AV578" s="893"/>
      <c r="AW578" s="893"/>
      <c r="AX578" s="893"/>
      <c r="AY578" s="893"/>
      <c r="AZ578" s="893"/>
      <c r="BA578" s="893"/>
      <c r="BB578" s="893"/>
      <c r="BC578" s="893"/>
      <c r="BD578" s="893"/>
      <c r="BE578" s="893"/>
      <c r="BF578" s="893"/>
      <c r="BG578" s="893"/>
      <c r="BH578" s="893"/>
      <c r="BI578" s="893"/>
      <c r="BJ578" s="893"/>
      <c r="BK578" s="893"/>
      <c r="BL578" s="893"/>
    </row>
    <row r="579" spans="4:64" s="892" customFormat="1" ht="12.75" customHeight="1">
      <c r="D579" s="4"/>
      <c r="E579" s="893"/>
      <c r="F579" s="893"/>
      <c r="G579" s="893"/>
      <c r="H579" s="893"/>
      <c r="I579" s="893"/>
      <c r="J579" s="893"/>
      <c r="K579" s="893"/>
      <c r="L579" s="893"/>
      <c r="M579" s="893"/>
      <c r="N579" s="893"/>
      <c r="O579" s="893"/>
      <c r="P579" s="893"/>
      <c r="Q579" s="893"/>
      <c r="R579" s="893"/>
      <c r="S579" s="893"/>
      <c r="T579" s="893"/>
      <c r="U579" s="893"/>
      <c r="V579" s="893"/>
      <c r="W579" s="893"/>
      <c r="X579" s="893"/>
      <c r="Y579" s="893"/>
      <c r="Z579" s="893"/>
      <c r="AA579" s="893"/>
      <c r="AB579" s="893"/>
      <c r="AC579" s="893"/>
      <c r="AD579" s="893"/>
      <c r="AE579" s="893"/>
      <c r="AF579" s="893"/>
      <c r="AG579" s="893"/>
      <c r="AH579" s="893"/>
      <c r="AI579" s="893"/>
      <c r="AJ579" s="893"/>
      <c r="AK579" s="893"/>
      <c r="AL579" s="893"/>
      <c r="AM579" s="893"/>
      <c r="AN579" s="893"/>
      <c r="AO579" s="893"/>
      <c r="AP579" s="893"/>
      <c r="AQ579" s="893"/>
      <c r="AR579" s="893"/>
      <c r="AS579" s="893"/>
      <c r="AT579" s="893"/>
      <c r="AU579" s="893"/>
      <c r="AV579" s="893"/>
      <c r="AW579" s="893"/>
      <c r="AX579" s="893"/>
      <c r="AY579" s="893"/>
      <c r="AZ579" s="893"/>
      <c r="BA579" s="893"/>
      <c r="BB579" s="893"/>
      <c r="BC579" s="893"/>
      <c r="BD579" s="893"/>
      <c r="BE579" s="893"/>
      <c r="BF579" s="893"/>
      <c r="BG579" s="893"/>
      <c r="BH579" s="893"/>
      <c r="BI579" s="893"/>
      <c r="BJ579" s="893"/>
      <c r="BK579" s="893"/>
      <c r="BL579" s="893"/>
    </row>
    <row r="580" spans="4:64" s="892" customFormat="1" ht="12.75" customHeight="1">
      <c r="D580" s="4"/>
      <c r="E580" s="893"/>
      <c r="F580" s="893"/>
      <c r="G580" s="893"/>
      <c r="H580" s="893"/>
      <c r="I580" s="893"/>
      <c r="J580" s="893"/>
      <c r="K580" s="893"/>
      <c r="L580" s="893"/>
      <c r="M580" s="893"/>
      <c r="N580" s="893"/>
      <c r="O580" s="893"/>
      <c r="P580" s="893"/>
      <c r="Q580" s="893"/>
      <c r="R580" s="893"/>
      <c r="S580" s="893"/>
      <c r="T580" s="893"/>
      <c r="U580" s="893"/>
      <c r="V580" s="893"/>
      <c r="W580" s="893"/>
      <c r="X580" s="893"/>
      <c r="Y580" s="893"/>
      <c r="Z580" s="893"/>
      <c r="AA580" s="893"/>
      <c r="AB580" s="893"/>
      <c r="AC580" s="893"/>
      <c r="AD580" s="893"/>
      <c r="AE580" s="893"/>
      <c r="AF580" s="893"/>
      <c r="AG580" s="893"/>
      <c r="AH580" s="893"/>
      <c r="AI580" s="893"/>
      <c r="AJ580" s="893"/>
      <c r="AK580" s="893"/>
      <c r="AL580" s="893"/>
      <c r="AM580" s="893"/>
      <c r="AN580" s="893"/>
      <c r="AO580" s="893"/>
      <c r="AP580" s="893"/>
      <c r="AQ580" s="893"/>
      <c r="AR580" s="893"/>
      <c r="AS580" s="893"/>
      <c r="AT580" s="893"/>
      <c r="AU580" s="893"/>
      <c r="AV580" s="893"/>
      <c r="AW580" s="893"/>
      <c r="AX580" s="893"/>
      <c r="AY580" s="893"/>
      <c r="AZ580" s="893"/>
      <c r="BA580" s="893"/>
      <c r="BB580" s="893"/>
      <c r="BC580" s="893"/>
      <c r="BD580" s="893"/>
      <c r="BE580" s="893"/>
      <c r="BF580" s="893"/>
      <c r="BG580" s="893"/>
      <c r="BH580" s="893"/>
      <c r="BI580" s="893"/>
      <c r="BJ580" s="893"/>
      <c r="BK580" s="893"/>
      <c r="BL580" s="893"/>
    </row>
    <row r="581" spans="4:64" s="892" customFormat="1" ht="12.75" customHeight="1">
      <c r="D581" s="4"/>
      <c r="E581" s="893"/>
      <c r="F581" s="893"/>
      <c r="G581" s="893"/>
      <c r="H581" s="893"/>
      <c r="I581" s="893"/>
      <c r="J581" s="893"/>
      <c r="K581" s="893"/>
      <c r="L581" s="893"/>
      <c r="M581" s="893"/>
      <c r="N581" s="893"/>
      <c r="O581" s="893"/>
      <c r="P581" s="893"/>
      <c r="Q581" s="893"/>
      <c r="R581" s="893"/>
      <c r="S581" s="893"/>
      <c r="T581" s="893"/>
      <c r="U581" s="893"/>
      <c r="V581" s="893"/>
      <c r="W581" s="893"/>
      <c r="X581" s="893"/>
      <c r="Y581" s="893"/>
      <c r="Z581" s="893"/>
      <c r="AA581" s="893"/>
      <c r="AB581" s="893"/>
      <c r="AC581" s="893"/>
      <c r="AD581" s="893"/>
      <c r="AE581" s="893"/>
      <c r="AF581" s="893"/>
      <c r="AG581" s="893"/>
      <c r="AH581" s="893"/>
      <c r="AI581" s="893"/>
      <c r="AJ581" s="893"/>
      <c r="AK581" s="893"/>
      <c r="AL581" s="893"/>
      <c r="AM581" s="893"/>
      <c r="AN581" s="893"/>
      <c r="AO581" s="893"/>
      <c r="AP581" s="893"/>
      <c r="AQ581" s="893"/>
      <c r="AR581" s="893"/>
      <c r="AS581" s="893"/>
      <c r="AT581" s="893"/>
      <c r="AU581" s="893"/>
      <c r="AV581" s="893"/>
      <c r="AW581" s="893"/>
      <c r="AX581" s="893"/>
      <c r="AY581" s="893"/>
      <c r="AZ581" s="893"/>
      <c r="BA581" s="893"/>
      <c r="BB581" s="893"/>
      <c r="BC581" s="893"/>
      <c r="BD581" s="893"/>
      <c r="BE581" s="893"/>
      <c r="BF581" s="893"/>
      <c r="BG581" s="893"/>
      <c r="BH581" s="893"/>
      <c r="BI581" s="893"/>
      <c r="BJ581" s="893"/>
      <c r="BK581" s="893"/>
      <c r="BL581" s="893"/>
    </row>
    <row r="582" spans="4:64" s="892" customFormat="1" ht="12.75" customHeight="1">
      <c r="D582" s="4"/>
      <c r="E582" s="893"/>
      <c r="F582" s="893"/>
      <c r="G582" s="893"/>
      <c r="H582" s="893"/>
      <c r="I582" s="893"/>
      <c r="J582" s="893"/>
      <c r="K582" s="893"/>
      <c r="L582" s="893"/>
      <c r="M582" s="893"/>
      <c r="N582" s="893"/>
      <c r="O582" s="893"/>
      <c r="P582" s="893"/>
      <c r="Q582" s="893"/>
      <c r="R582" s="893"/>
      <c r="S582" s="893"/>
      <c r="T582" s="893"/>
      <c r="U582" s="893"/>
      <c r="V582" s="893"/>
      <c r="W582" s="893"/>
      <c r="X582" s="893"/>
      <c r="Y582" s="893"/>
      <c r="Z582" s="893"/>
      <c r="AA582" s="893"/>
      <c r="AB582" s="893"/>
      <c r="AC582" s="893"/>
      <c r="AD582" s="893"/>
      <c r="AE582" s="893"/>
      <c r="AF582" s="893"/>
      <c r="AG582" s="893"/>
      <c r="AH582" s="893"/>
      <c r="AI582" s="893"/>
      <c r="AJ582" s="893"/>
      <c r="AK582" s="893"/>
      <c r="AL582" s="893"/>
      <c r="AM582" s="893"/>
      <c r="AN582" s="893"/>
      <c r="AO582" s="893"/>
      <c r="AP582" s="893"/>
      <c r="AQ582" s="893"/>
      <c r="AR582" s="893"/>
      <c r="AS582" s="893"/>
      <c r="AT582" s="893"/>
      <c r="AU582" s="893"/>
      <c r="AV582" s="893"/>
      <c r="AW582" s="893"/>
      <c r="AX582" s="893"/>
      <c r="AY582" s="893"/>
      <c r="AZ582" s="893"/>
      <c r="BA582" s="893"/>
      <c r="BB582" s="893"/>
      <c r="BC582" s="893"/>
      <c r="BD582" s="893"/>
      <c r="BE582" s="893"/>
      <c r="BF582" s="893"/>
      <c r="BG582" s="893"/>
      <c r="BH582" s="893"/>
      <c r="BI582" s="893"/>
      <c r="BJ582" s="893"/>
      <c r="BK582" s="893"/>
      <c r="BL582" s="893"/>
    </row>
    <row r="583" spans="4:64" s="892" customFormat="1" ht="11.1" customHeight="1">
      <c r="D583" s="4"/>
      <c r="E583" s="893"/>
      <c r="F583" s="893"/>
      <c r="G583" s="893"/>
      <c r="H583" s="893"/>
      <c r="I583" s="893"/>
      <c r="J583" s="893"/>
      <c r="K583" s="893"/>
      <c r="L583" s="893"/>
      <c r="M583" s="893"/>
      <c r="N583" s="893"/>
      <c r="O583" s="893"/>
      <c r="P583" s="893"/>
      <c r="Q583" s="893"/>
      <c r="R583" s="893"/>
      <c r="S583" s="893"/>
      <c r="T583" s="893"/>
      <c r="U583" s="893"/>
      <c r="V583" s="893"/>
      <c r="W583" s="893"/>
      <c r="X583" s="893"/>
      <c r="Y583" s="893"/>
      <c r="Z583" s="893"/>
      <c r="AA583" s="893"/>
      <c r="AB583" s="893"/>
      <c r="AC583" s="893"/>
      <c r="AD583" s="893"/>
      <c r="AE583" s="893"/>
      <c r="AF583" s="893"/>
      <c r="AG583" s="893"/>
      <c r="AH583" s="893"/>
      <c r="AI583" s="893"/>
      <c r="AJ583" s="893"/>
      <c r="AK583" s="893"/>
      <c r="AL583" s="893"/>
      <c r="AM583" s="893"/>
      <c r="AN583" s="893"/>
      <c r="AO583" s="893"/>
      <c r="AP583" s="893"/>
      <c r="AQ583" s="893"/>
      <c r="AR583" s="893"/>
      <c r="AS583" s="893"/>
      <c r="AT583" s="893"/>
      <c r="AU583" s="893"/>
      <c r="AV583" s="893"/>
      <c r="AW583" s="893"/>
      <c r="AX583" s="893"/>
      <c r="AY583" s="893"/>
      <c r="AZ583" s="893"/>
      <c r="BA583" s="893"/>
      <c r="BB583" s="893"/>
      <c r="BC583" s="893"/>
      <c r="BD583" s="893"/>
      <c r="BE583" s="893"/>
      <c r="BF583" s="893"/>
      <c r="BG583" s="893"/>
      <c r="BH583" s="893"/>
      <c r="BI583" s="893"/>
      <c r="BJ583" s="893"/>
      <c r="BK583" s="893"/>
      <c r="BL583" s="893"/>
    </row>
    <row r="584" spans="4:64" s="892" customFormat="1" ht="12.75" customHeight="1">
      <c r="D584" s="4"/>
      <c r="E584" s="893"/>
      <c r="F584" s="893"/>
      <c r="G584" s="893"/>
      <c r="H584" s="893"/>
      <c r="I584" s="893"/>
      <c r="J584" s="893"/>
      <c r="K584" s="893"/>
      <c r="L584" s="893"/>
      <c r="M584" s="893"/>
      <c r="N584" s="893"/>
      <c r="O584" s="893"/>
      <c r="P584" s="893"/>
      <c r="Q584" s="893"/>
      <c r="R584" s="893"/>
      <c r="S584" s="893"/>
      <c r="T584" s="893"/>
      <c r="U584" s="893"/>
      <c r="V584" s="893"/>
      <c r="W584" s="893"/>
      <c r="X584" s="893"/>
      <c r="Y584" s="893"/>
      <c r="Z584" s="893"/>
      <c r="AA584" s="893"/>
      <c r="AB584" s="893"/>
      <c r="AC584" s="893"/>
      <c r="AD584" s="893"/>
      <c r="AE584" s="893"/>
      <c r="AF584" s="893"/>
      <c r="AG584" s="893"/>
      <c r="AH584" s="893"/>
      <c r="AI584" s="893"/>
      <c r="AJ584" s="893"/>
      <c r="AK584" s="893"/>
      <c r="AL584" s="893"/>
      <c r="AM584" s="893"/>
      <c r="AN584" s="893"/>
      <c r="AO584" s="893"/>
      <c r="AP584" s="893"/>
      <c r="AQ584" s="893"/>
      <c r="AR584" s="893"/>
      <c r="AS584" s="893"/>
      <c r="AT584" s="893"/>
      <c r="AU584" s="893"/>
      <c r="AV584" s="893"/>
      <c r="AW584" s="893"/>
      <c r="AX584" s="893"/>
      <c r="AY584" s="893"/>
      <c r="AZ584" s="893"/>
      <c r="BA584" s="893"/>
      <c r="BB584" s="893"/>
      <c r="BC584" s="893"/>
      <c r="BD584" s="893"/>
      <c r="BE584" s="893"/>
      <c r="BF584" s="893"/>
      <c r="BG584" s="893"/>
      <c r="BH584" s="893"/>
      <c r="BI584" s="893"/>
      <c r="BJ584" s="893"/>
      <c r="BK584" s="893"/>
      <c r="BL584" s="893"/>
    </row>
    <row r="585" spans="4:64" s="892" customFormat="1" ht="12.75" customHeight="1">
      <c r="D585" s="4"/>
      <c r="E585" s="893"/>
      <c r="F585" s="893"/>
      <c r="G585" s="893"/>
      <c r="H585" s="893"/>
      <c r="I585" s="893"/>
      <c r="J585" s="893"/>
      <c r="K585" s="893"/>
      <c r="L585" s="893"/>
      <c r="M585" s="893"/>
      <c r="N585" s="893"/>
      <c r="O585" s="893"/>
      <c r="P585" s="893"/>
      <c r="Q585" s="893"/>
      <c r="R585" s="893"/>
      <c r="S585" s="893"/>
      <c r="T585" s="893"/>
      <c r="U585" s="893"/>
      <c r="V585" s="893"/>
      <c r="W585" s="893"/>
      <c r="X585" s="893"/>
      <c r="Y585" s="893"/>
      <c r="Z585" s="893"/>
      <c r="AA585" s="893"/>
      <c r="AB585" s="893"/>
      <c r="AC585" s="893"/>
      <c r="AD585" s="893"/>
      <c r="AE585" s="893"/>
      <c r="AF585" s="893"/>
      <c r="AG585" s="893"/>
      <c r="AH585" s="893"/>
      <c r="AI585" s="893"/>
      <c r="AJ585" s="893"/>
      <c r="AK585" s="893"/>
      <c r="AL585" s="893"/>
      <c r="AM585" s="893"/>
      <c r="AN585" s="893"/>
      <c r="AO585" s="893"/>
      <c r="AP585" s="893"/>
      <c r="AQ585" s="893"/>
      <c r="AR585" s="893"/>
      <c r="AS585" s="893"/>
      <c r="AT585" s="893"/>
      <c r="AU585" s="893"/>
      <c r="AV585" s="893"/>
      <c r="AW585" s="893"/>
      <c r="AX585" s="893"/>
      <c r="AY585" s="893"/>
      <c r="AZ585" s="893"/>
      <c r="BA585" s="893"/>
      <c r="BB585" s="893"/>
      <c r="BC585" s="893"/>
      <c r="BD585" s="893"/>
      <c r="BE585" s="893"/>
      <c r="BF585" s="893"/>
      <c r="BG585" s="893"/>
      <c r="BH585" s="893"/>
      <c r="BI585" s="893"/>
      <c r="BJ585" s="893"/>
      <c r="BK585" s="893"/>
      <c r="BL585" s="893"/>
    </row>
    <row r="586" spans="4:64" s="892" customFormat="1" ht="12.75" customHeight="1">
      <c r="D586" s="4"/>
      <c r="E586" s="893"/>
      <c r="F586" s="893"/>
      <c r="G586" s="893"/>
      <c r="H586" s="893"/>
      <c r="I586" s="893"/>
      <c r="J586" s="893"/>
      <c r="K586" s="893"/>
      <c r="L586" s="893"/>
      <c r="M586" s="893"/>
      <c r="N586" s="893"/>
      <c r="O586" s="893"/>
      <c r="P586" s="893"/>
      <c r="Q586" s="893"/>
      <c r="R586" s="893"/>
      <c r="S586" s="893"/>
      <c r="T586" s="893"/>
      <c r="U586" s="893"/>
      <c r="V586" s="893"/>
      <c r="W586" s="893"/>
      <c r="X586" s="893"/>
      <c r="Y586" s="893"/>
      <c r="Z586" s="893"/>
      <c r="AA586" s="893"/>
      <c r="AB586" s="893"/>
      <c r="AC586" s="893"/>
      <c r="AD586" s="893"/>
      <c r="AE586" s="893"/>
      <c r="AF586" s="893"/>
      <c r="AG586" s="893"/>
      <c r="AH586" s="893"/>
      <c r="AI586" s="893"/>
      <c r="AJ586" s="893"/>
      <c r="AK586" s="893"/>
      <c r="AL586" s="893"/>
      <c r="AM586" s="893"/>
      <c r="AN586" s="893"/>
      <c r="AO586" s="893"/>
      <c r="AP586" s="893"/>
      <c r="AQ586" s="893"/>
      <c r="AR586" s="893"/>
      <c r="AS586" s="893"/>
      <c r="AT586" s="893"/>
      <c r="AU586" s="893"/>
      <c r="AV586" s="893"/>
      <c r="AW586" s="893"/>
      <c r="AX586" s="893"/>
      <c r="AY586" s="893"/>
      <c r="AZ586" s="893"/>
      <c r="BA586" s="893"/>
      <c r="BB586" s="893"/>
      <c r="BC586" s="893"/>
      <c r="BD586" s="893"/>
      <c r="BE586" s="893"/>
      <c r="BF586" s="893"/>
      <c r="BG586" s="893"/>
      <c r="BH586" s="893"/>
      <c r="BI586" s="893"/>
      <c r="BJ586" s="893"/>
      <c r="BK586" s="893"/>
      <c r="BL586" s="893"/>
    </row>
    <row r="587" spans="4:64" s="892" customFormat="1" ht="12.75" customHeight="1">
      <c r="D587" s="4"/>
      <c r="E587" s="893"/>
      <c r="F587" s="893"/>
      <c r="G587" s="893"/>
      <c r="H587" s="893"/>
      <c r="I587" s="893"/>
      <c r="J587" s="893"/>
      <c r="K587" s="893"/>
      <c r="L587" s="893"/>
      <c r="M587" s="893"/>
      <c r="N587" s="893"/>
      <c r="O587" s="893"/>
      <c r="P587" s="893"/>
      <c r="Q587" s="893"/>
      <c r="R587" s="893"/>
      <c r="S587" s="893"/>
      <c r="T587" s="893"/>
      <c r="U587" s="893"/>
      <c r="V587" s="893"/>
      <c r="W587" s="893"/>
      <c r="X587" s="893"/>
      <c r="Y587" s="893"/>
      <c r="Z587" s="893"/>
      <c r="AA587" s="893"/>
      <c r="AB587" s="893"/>
      <c r="AC587" s="893"/>
      <c r="AD587" s="893"/>
      <c r="AE587" s="893"/>
      <c r="AF587" s="893"/>
      <c r="AG587" s="893"/>
      <c r="AH587" s="893"/>
      <c r="AI587" s="893"/>
      <c r="AJ587" s="893"/>
      <c r="AK587" s="893"/>
      <c r="AL587" s="893"/>
      <c r="AM587" s="893"/>
      <c r="AN587" s="893"/>
      <c r="AO587" s="893"/>
      <c r="AP587" s="893"/>
      <c r="AQ587" s="893"/>
      <c r="AR587" s="893"/>
      <c r="AS587" s="893"/>
      <c r="AT587" s="893"/>
      <c r="AU587" s="893"/>
      <c r="AV587" s="893"/>
      <c r="AW587" s="893"/>
      <c r="AX587" s="893"/>
      <c r="AY587" s="893"/>
      <c r="AZ587" s="893"/>
      <c r="BA587" s="893"/>
      <c r="BB587" s="893"/>
      <c r="BC587" s="893"/>
      <c r="BD587" s="893"/>
      <c r="BE587" s="893"/>
      <c r="BF587" s="893"/>
      <c r="BG587" s="893"/>
      <c r="BH587" s="893"/>
      <c r="BI587" s="893"/>
      <c r="BJ587" s="893"/>
      <c r="BK587" s="893"/>
      <c r="BL587" s="893"/>
    </row>
    <row r="588" spans="4:64" s="892" customFormat="1" ht="12.75" customHeight="1">
      <c r="D588" s="4"/>
      <c r="E588" s="893"/>
      <c r="F588" s="893"/>
      <c r="G588" s="893"/>
      <c r="H588" s="893"/>
      <c r="I588" s="893"/>
      <c r="J588" s="893"/>
      <c r="K588" s="893"/>
      <c r="L588" s="893"/>
      <c r="M588" s="893"/>
      <c r="N588" s="893"/>
      <c r="O588" s="893"/>
      <c r="P588" s="893"/>
      <c r="Q588" s="893"/>
      <c r="R588" s="893"/>
      <c r="S588" s="893"/>
      <c r="T588" s="893"/>
      <c r="U588" s="893"/>
      <c r="V588" s="893"/>
      <c r="W588" s="893"/>
      <c r="X588" s="893"/>
      <c r="Y588" s="893"/>
      <c r="Z588" s="893"/>
      <c r="AA588" s="893"/>
      <c r="AB588" s="893"/>
      <c r="AC588" s="893"/>
      <c r="AD588" s="893"/>
      <c r="AE588" s="893"/>
      <c r="AF588" s="893"/>
      <c r="AG588" s="893"/>
      <c r="AH588" s="893"/>
      <c r="AI588" s="893"/>
      <c r="AJ588" s="893"/>
      <c r="AK588" s="893"/>
      <c r="AL588" s="893"/>
      <c r="AM588" s="893"/>
      <c r="AN588" s="893"/>
      <c r="AO588" s="893"/>
      <c r="AP588" s="893"/>
      <c r="AQ588" s="893"/>
      <c r="AR588" s="893"/>
      <c r="AS588" s="893"/>
      <c r="AT588" s="893"/>
      <c r="AU588" s="893"/>
      <c r="AV588" s="893"/>
      <c r="AW588" s="893"/>
      <c r="AX588" s="893"/>
      <c r="AY588" s="893"/>
      <c r="AZ588" s="893"/>
      <c r="BA588" s="893"/>
      <c r="BB588" s="893"/>
      <c r="BC588" s="893"/>
      <c r="BD588" s="893"/>
      <c r="BE588" s="893"/>
      <c r="BF588" s="893"/>
      <c r="BG588" s="893"/>
      <c r="BH588" s="893"/>
      <c r="BI588" s="893"/>
      <c r="BJ588" s="893"/>
      <c r="BK588" s="893"/>
      <c r="BL588" s="893"/>
    </row>
    <row r="589" spans="4:64" s="892" customFormat="1" ht="11.1" customHeight="1">
      <c r="D589" s="4"/>
      <c r="E589" s="893"/>
      <c r="F589" s="893"/>
      <c r="G589" s="893"/>
      <c r="H589" s="893"/>
      <c r="I589" s="893"/>
      <c r="J589" s="893"/>
      <c r="K589" s="893"/>
      <c r="L589" s="893"/>
      <c r="M589" s="893"/>
      <c r="N589" s="893"/>
      <c r="O589" s="893"/>
      <c r="P589" s="893"/>
      <c r="Q589" s="893"/>
      <c r="R589" s="893"/>
      <c r="S589" s="893"/>
      <c r="T589" s="893"/>
      <c r="U589" s="893"/>
      <c r="V589" s="893"/>
      <c r="W589" s="893"/>
      <c r="X589" s="893"/>
      <c r="Y589" s="893"/>
      <c r="Z589" s="893"/>
      <c r="AA589" s="893"/>
      <c r="AB589" s="893"/>
      <c r="AC589" s="893"/>
      <c r="AD589" s="893"/>
      <c r="AE589" s="893"/>
      <c r="AF589" s="893"/>
      <c r="AG589" s="893"/>
      <c r="AH589" s="893"/>
      <c r="AI589" s="893"/>
      <c r="AJ589" s="893"/>
      <c r="AK589" s="893"/>
      <c r="AL589" s="893"/>
      <c r="AM589" s="893"/>
      <c r="AN589" s="893"/>
      <c r="AO589" s="893"/>
      <c r="AP589" s="893"/>
      <c r="AQ589" s="893"/>
      <c r="AR589" s="893"/>
      <c r="AS589" s="893"/>
      <c r="AT589" s="893"/>
      <c r="AU589" s="893"/>
      <c r="AV589" s="893"/>
      <c r="AW589" s="893"/>
      <c r="AX589" s="893"/>
      <c r="AY589" s="893"/>
      <c r="AZ589" s="893"/>
      <c r="BA589" s="893"/>
      <c r="BB589" s="893"/>
      <c r="BC589" s="893"/>
      <c r="BD589" s="893"/>
      <c r="BE589" s="893"/>
      <c r="BF589" s="893"/>
      <c r="BG589" s="893"/>
      <c r="BH589" s="893"/>
      <c r="BI589" s="893"/>
      <c r="BJ589" s="893"/>
      <c r="BK589" s="893"/>
      <c r="BL589" s="893"/>
    </row>
    <row r="590" spans="4:64" s="892" customFormat="1" ht="12.75" customHeight="1">
      <c r="D590" s="4"/>
      <c r="E590" s="893"/>
      <c r="F590" s="893"/>
      <c r="G590" s="893"/>
      <c r="H590" s="893"/>
      <c r="I590" s="893"/>
      <c r="J590" s="893"/>
      <c r="K590" s="893"/>
      <c r="L590" s="893"/>
      <c r="M590" s="893"/>
      <c r="N590" s="893"/>
      <c r="O590" s="893"/>
      <c r="P590" s="893"/>
      <c r="Q590" s="893"/>
      <c r="R590" s="893"/>
      <c r="S590" s="893"/>
      <c r="T590" s="893"/>
      <c r="U590" s="893"/>
      <c r="V590" s="893"/>
      <c r="W590" s="893"/>
      <c r="X590" s="893"/>
      <c r="Y590" s="893"/>
      <c r="Z590" s="893"/>
      <c r="AA590" s="893"/>
      <c r="AB590" s="893"/>
      <c r="AC590" s="893"/>
      <c r="AD590" s="893"/>
      <c r="AE590" s="893"/>
      <c r="AF590" s="893"/>
      <c r="AG590" s="893"/>
      <c r="AH590" s="893"/>
      <c r="AI590" s="893"/>
      <c r="AJ590" s="893"/>
      <c r="AK590" s="893"/>
      <c r="AL590" s="893"/>
      <c r="AM590" s="893"/>
      <c r="AN590" s="893"/>
      <c r="AO590" s="893"/>
      <c r="AP590" s="893"/>
      <c r="AQ590" s="893"/>
      <c r="AR590" s="893"/>
      <c r="AS590" s="893"/>
      <c r="AT590" s="893"/>
      <c r="AU590" s="893"/>
      <c r="AV590" s="893"/>
      <c r="AW590" s="893"/>
      <c r="AX590" s="893"/>
      <c r="AY590" s="893"/>
      <c r="AZ590" s="893"/>
      <c r="BA590" s="893"/>
      <c r="BB590" s="893"/>
      <c r="BC590" s="893"/>
      <c r="BD590" s="893"/>
      <c r="BE590" s="893"/>
      <c r="BF590" s="893"/>
      <c r="BG590" s="893"/>
      <c r="BH590" s="893"/>
      <c r="BI590" s="893"/>
      <c r="BJ590" s="893"/>
      <c r="BK590" s="893"/>
      <c r="BL590" s="893"/>
    </row>
    <row r="591" spans="4:64" s="892" customFormat="1" ht="12.75" customHeight="1">
      <c r="D591" s="4"/>
      <c r="E591" s="893"/>
      <c r="F591" s="893"/>
      <c r="G591" s="893"/>
      <c r="H591" s="893"/>
      <c r="I591" s="893"/>
      <c r="J591" s="893"/>
      <c r="K591" s="893"/>
      <c r="L591" s="893"/>
      <c r="M591" s="893"/>
      <c r="N591" s="893"/>
      <c r="O591" s="893"/>
      <c r="P591" s="893"/>
      <c r="Q591" s="893"/>
      <c r="R591" s="893"/>
      <c r="S591" s="893"/>
      <c r="T591" s="893"/>
      <c r="U591" s="893"/>
      <c r="V591" s="893"/>
      <c r="W591" s="893"/>
      <c r="X591" s="893"/>
      <c r="Y591" s="893"/>
      <c r="Z591" s="893"/>
      <c r="AA591" s="893"/>
      <c r="AB591" s="893"/>
      <c r="AC591" s="893"/>
      <c r="AD591" s="893"/>
      <c r="AE591" s="893"/>
      <c r="AF591" s="893"/>
      <c r="AG591" s="893"/>
      <c r="AH591" s="893"/>
      <c r="AI591" s="893"/>
      <c r="AJ591" s="893"/>
      <c r="AK591" s="893"/>
      <c r="AL591" s="893"/>
      <c r="AM591" s="893"/>
      <c r="AN591" s="893"/>
      <c r="AO591" s="893"/>
      <c r="AP591" s="893"/>
      <c r="AQ591" s="893"/>
      <c r="AR591" s="893"/>
      <c r="AS591" s="893"/>
      <c r="AT591" s="893"/>
      <c r="AU591" s="893"/>
      <c r="AV591" s="893"/>
      <c r="AW591" s="893"/>
      <c r="AX591" s="893"/>
      <c r="AY591" s="893"/>
      <c r="AZ591" s="893"/>
      <c r="BA591" s="893"/>
      <c r="BB591" s="893"/>
      <c r="BC591" s="893"/>
      <c r="BD591" s="893"/>
      <c r="BE591" s="893"/>
      <c r="BF591" s="893"/>
      <c r="BG591" s="893"/>
      <c r="BH591" s="893"/>
      <c r="BI591" s="893"/>
      <c r="BJ591" s="893"/>
      <c r="BK591" s="893"/>
      <c r="BL591" s="893"/>
    </row>
    <row r="592" spans="4:64" s="892" customFormat="1" ht="12.75" customHeight="1">
      <c r="D592" s="4"/>
      <c r="E592" s="893"/>
      <c r="F592" s="893"/>
      <c r="G592" s="893"/>
      <c r="H592" s="893"/>
      <c r="I592" s="893"/>
      <c r="J592" s="893"/>
      <c r="K592" s="893"/>
      <c r="L592" s="893"/>
      <c r="M592" s="893"/>
      <c r="N592" s="893"/>
      <c r="O592" s="893"/>
      <c r="P592" s="893"/>
      <c r="Q592" s="893"/>
      <c r="R592" s="893"/>
      <c r="S592" s="893"/>
      <c r="T592" s="893"/>
      <c r="U592" s="893"/>
      <c r="V592" s="893"/>
      <c r="W592" s="893"/>
      <c r="X592" s="893"/>
      <c r="Y592" s="893"/>
      <c r="Z592" s="893"/>
      <c r="AA592" s="893"/>
      <c r="AB592" s="893"/>
      <c r="AC592" s="893"/>
      <c r="AD592" s="893"/>
      <c r="AE592" s="893"/>
      <c r="AF592" s="893"/>
      <c r="AG592" s="893"/>
      <c r="AH592" s="893"/>
      <c r="AI592" s="893"/>
      <c r="AJ592" s="893"/>
      <c r="AK592" s="893"/>
      <c r="AL592" s="893"/>
      <c r="AM592" s="893"/>
      <c r="AN592" s="893"/>
      <c r="AO592" s="893"/>
      <c r="AP592" s="893"/>
      <c r="AQ592" s="893"/>
      <c r="AR592" s="893"/>
      <c r="AS592" s="893"/>
      <c r="AT592" s="893"/>
      <c r="AU592" s="893"/>
      <c r="AV592" s="893"/>
      <c r="AW592" s="893"/>
      <c r="AX592" s="893"/>
      <c r="AY592" s="893"/>
      <c r="AZ592" s="893"/>
      <c r="BA592" s="893"/>
      <c r="BB592" s="893"/>
      <c r="BC592" s="893"/>
      <c r="BD592" s="893"/>
      <c r="BE592" s="893"/>
      <c r="BF592" s="893"/>
      <c r="BG592" s="893"/>
      <c r="BH592" s="893"/>
      <c r="BI592" s="893"/>
      <c r="BJ592" s="893"/>
      <c r="BK592" s="893"/>
      <c r="BL592" s="893"/>
    </row>
    <row r="593" spans="4:64" s="892" customFormat="1" ht="12.75" customHeight="1">
      <c r="D593" s="4"/>
      <c r="E593" s="893"/>
      <c r="F593" s="893"/>
      <c r="G593" s="893"/>
      <c r="H593" s="893"/>
      <c r="I593" s="893"/>
      <c r="J593" s="893"/>
      <c r="K593" s="893"/>
      <c r="L593" s="893"/>
      <c r="M593" s="893"/>
      <c r="N593" s="893"/>
      <c r="O593" s="893"/>
      <c r="P593" s="893"/>
      <c r="Q593" s="893"/>
      <c r="R593" s="893"/>
      <c r="S593" s="893"/>
      <c r="T593" s="893"/>
      <c r="U593" s="893"/>
      <c r="V593" s="893"/>
      <c r="W593" s="893"/>
      <c r="X593" s="893"/>
      <c r="Y593" s="893"/>
      <c r="Z593" s="893"/>
      <c r="AA593" s="893"/>
      <c r="AB593" s="893"/>
      <c r="AC593" s="893"/>
      <c r="AD593" s="893"/>
      <c r="AE593" s="893"/>
      <c r="AF593" s="893"/>
      <c r="AG593" s="893"/>
      <c r="AH593" s="893"/>
      <c r="AI593" s="893"/>
      <c r="AJ593" s="893"/>
      <c r="AK593" s="893"/>
      <c r="AL593" s="893"/>
      <c r="AM593" s="893"/>
      <c r="AN593" s="893"/>
      <c r="AO593" s="893"/>
      <c r="AP593" s="893"/>
      <c r="AQ593" s="893"/>
      <c r="AR593" s="893"/>
      <c r="AS593" s="893"/>
      <c r="AT593" s="893"/>
      <c r="AU593" s="893"/>
      <c r="AV593" s="893"/>
      <c r="AW593" s="893"/>
      <c r="AX593" s="893"/>
      <c r="AY593" s="893"/>
      <c r="AZ593" s="893"/>
      <c r="BA593" s="893"/>
      <c r="BB593" s="893"/>
      <c r="BC593" s="893"/>
      <c r="BD593" s="893"/>
      <c r="BE593" s="893"/>
      <c r="BF593" s="893"/>
      <c r="BG593" s="893"/>
      <c r="BH593" s="893"/>
      <c r="BI593" s="893"/>
      <c r="BJ593" s="893"/>
      <c r="BK593" s="893"/>
      <c r="BL593" s="893"/>
    </row>
    <row r="594" spans="4:64" s="892" customFormat="1" ht="11.1" customHeight="1">
      <c r="D594" s="4"/>
      <c r="E594" s="893"/>
      <c r="F594" s="893"/>
      <c r="G594" s="893"/>
      <c r="H594" s="893"/>
      <c r="I594" s="893"/>
      <c r="J594" s="893"/>
      <c r="K594" s="893"/>
      <c r="L594" s="893"/>
      <c r="M594" s="893"/>
      <c r="N594" s="893"/>
      <c r="O594" s="893"/>
      <c r="P594" s="893"/>
      <c r="Q594" s="893"/>
      <c r="R594" s="893"/>
      <c r="S594" s="893"/>
      <c r="T594" s="893"/>
      <c r="U594" s="893"/>
      <c r="V594" s="893"/>
      <c r="W594" s="893"/>
      <c r="X594" s="893"/>
      <c r="Y594" s="893"/>
      <c r="Z594" s="893"/>
      <c r="AA594" s="893"/>
      <c r="AB594" s="893"/>
      <c r="AC594" s="893"/>
      <c r="AD594" s="893"/>
      <c r="AE594" s="893"/>
      <c r="AF594" s="893"/>
      <c r="AG594" s="893"/>
      <c r="AH594" s="893"/>
      <c r="AI594" s="893"/>
      <c r="AJ594" s="893"/>
      <c r="AK594" s="893"/>
      <c r="AL594" s="893"/>
      <c r="AM594" s="893"/>
      <c r="AN594" s="893"/>
      <c r="AO594" s="893"/>
      <c r="AP594" s="893"/>
      <c r="AQ594" s="893"/>
      <c r="AR594" s="893"/>
      <c r="AS594" s="893"/>
      <c r="AT594" s="893"/>
      <c r="AU594" s="893"/>
      <c r="AV594" s="893"/>
      <c r="AW594" s="893"/>
      <c r="AX594" s="893"/>
      <c r="AY594" s="893"/>
      <c r="AZ594" s="893"/>
      <c r="BA594" s="893"/>
      <c r="BB594" s="893"/>
      <c r="BC594" s="893"/>
      <c r="BD594" s="893"/>
      <c r="BE594" s="893"/>
      <c r="BF594" s="893"/>
      <c r="BG594" s="893"/>
      <c r="BH594" s="893"/>
      <c r="BI594" s="893"/>
      <c r="BJ594" s="893"/>
      <c r="BK594" s="893"/>
      <c r="BL594" s="893"/>
    </row>
    <row r="595" spans="4:64" s="892" customFormat="1" ht="13.5" customHeight="1">
      <c r="D595" s="4"/>
      <c r="E595" s="893"/>
      <c r="F595" s="893"/>
      <c r="G595" s="893"/>
      <c r="H595" s="893"/>
      <c r="I595" s="893"/>
      <c r="J595" s="893"/>
      <c r="K595" s="893"/>
      <c r="L595" s="893"/>
      <c r="M595" s="893"/>
      <c r="N595" s="893"/>
      <c r="O595" s="893"/>
      <c r="P595" s="893"/>
      <c r="Q595" s="893"/>
      <c r="R595" s="893"/>
      <c r="S595" s="893"/>
      <c r="T595" s="893"/>
      <c r="U595" s="893"/>
      <c r="V595" s="893"/>
      <c r="W595" s="893"/>
      <c r="X595" s="893"/>
      <c r="Y595" s="893"/>
      <c r="Z595" s="893"/>
      <c r="AA595" s="893"/>
      <c r="AB595" s="893"/>
      <c r="AC595" s="893"/>
      <c r="AD595" s="893"/>
      <c r="AE595" s="893"/>
      <c r="AF595" s="893"/>
      <c r="AG595" s="893"/>
      <c r="AH595" s="893"/>
      <c r="AI595" s="893"/>
      <c r="AJ595" s="893"/>
      <c r="AK595" s="893"/>
      <c r="AL595" s="893"/>
      <c r="AM595" s="893"/>
      <c r="AN595" s="893"/>
      <c r="AO595" s="893"/>
      <c r="AP595" s="893"/>
      <c r="AQ595" s="893"/>
      <c r="AR595" s="893"/>
      <c r="AS595" s="893"/>
      <c r="AT595" s="893"/>
      <c r="AU595" s="893"/>
      <c r="AV595" s="893"/>
      <c r="AW595" s="893"/>
      <c r="AX595" s="893"/>
      <c r="AY595" s="893"/>
      <c r="AZ595" s="893"/>
      <c r="BA595" s="893"/>
      <c r="BB595" s="893"/>
      <c r="BC595" s="893"/>
      <c r="BD595" s="893"/>
      <c r="BE595" s="893"/>
      <c r="BF595" s="893"/>
      <c r="BG595" s="893"/>
      <c r="BH595" s="893"/>
      <c r="BI595" s="893"/>
      <c r="BJ595" s="893"/>
      <c r="BK595" s="893"/>
      <c r="BL595" s="893"/>
    </row>
    <row r="596" spans="4:64" s="892" customFormat="1" ht="12.75" customHeight="1">
      <c r="D596" s="4"/>
      <c r="E596" s="893"/>
      <c r="F596" s="893"/>
      <c r="G596" s="893"/>
      <c r="H596" s="893"/>
      <c r="I596" s="893"/>
      <c r="J596" s="893"/>
      <c r="K596" s="893"/>
      <c r="L596" s="893"/>
      <c r="M596" s="893"/>
      <c r="N596" s="893"/>
      <c r="O596" s="893"/>
      <c r="P596" s="893"/>
      <c r="Q596" s="893"/>
      <c r="R596" s="893"/>
      <c r="S596" s="893"/>
      <c r="T596" s="893"/>
      <c r="U596" s="893"/>
      <c r="V596" s="893"/>
      <c r="W596" s="893"/>
      <c r="X596" s="893"/>
      <c r="Y596" s="893"/>
      <c r="Z596" s="893"/>
      <c r="AA596" s="893"/>
      <c r="AB596" s="893"/>
      <c r="AC596" s="893"/>
      <c r="AD596" s="893"/>
      <c r="AE596" s="893"/>
      <c r="AF596" s="893"/>
      <c r="AG596" s="893"/>
      <c r="AH596" s="893"/>
      <c r="AI596" s="893"/>
      <c r="AJ596" s="893"/>
      <c r="AK596" s="893"/>
      <c r="AL596" s="893"/>
      <c r="AM596" s="893"/>
      <c r="AN596" s="893"/>
      <c r="AO596" s="893"/>
      <c r="AP596" s="893"/>
      <c r="AQ596" s="893"/>
      <c r="AR596" s="893"/>
      <c r="AS596" s="893"/>
      <c r="AT596" s="893"/>
      <c r="AU596" s="893"/>
      <c r="AV596" s="893"/>
      <c r="AW596" s="893"/>
      <c r="AX596" s="893"/>
      <c r="AY596" s="893"/>
      <c r="AZ596" s="893"/>
      <c r="BA596" s="893"/>
      <c r="BB596" s="893"/>
      <c r="BC596" s="893"/>
      <c r="BD596" s="893"/>
      <c r="BE596" s="893"/>
      <c r="BF596" s="893"/>
      <c r="BG596" s="893"/>
      <c r="BH596" s="893"/>
      <c r="BI596" s="893"/>
      <c r="BJ596" s="893"/>
      <c r="BK596" s="893"/>
      <c r="BL596" s="893"/>
    </row>
    <row r="597" spans="4:64" s="892" customFormat="1" ht="12.75" customHeight="1">
      <c r="D597" s="4"/>
      <c r="E597" s="893"/>
      <c r="F597" s="893"/>
      <c r="G597" s="893"/>
      <c r="H597" s="893"/>
      <c r="I597" s="893"/>
      <c r="J597" s="893"/>
      <c r="K597" s="893"/>
      <c r="L597" s="893"/>
      <c r="M597" s="893"/>
      <c r="N597" s="893"/>
      <c r="O597" s="893"/>
      <c r="P597" s="893"/>
      <c r="Q597" s="893"/>
      <c r="R597" s="893"/>
      <c r="S597" s="893"/>
      <c r="T597" s="893"/>
      <c r="U597" s="893"/>
      <c r="V597" s="893"/>
      <c r="W597" s="893"/>
      <c r="X597" s="893"/>
      <c r="Y597" s="893"/>
      <c r="Z597" s="893"/>
      <c r="AA597" s="893"/>
      <c r="AB597" s="893"/>
      <c r="AC597" s="893"/>
      <c r="AD597" s="893"/>
      <c r="AE597" s="893"/>
      <c r="AF597" s="893"/>
      <c r="AG597" s="893"/>
      <c r="AH597" s="893"/>
      <c r="AI597" s="893"/>
      <c r="AJ597" s="893"/>
      <c r="AK597" s="893"/>
      <c r="AL597" s="893"/>
      <c r="AM597" s="893"/>
      <c r="AN597" s="893"/>
      <c r="AO597" s="893"/>
      <c r="AP597" s="893"/>
      <c r="AQ597" s="893"/>
      <c r="AR597" s="893"/>
      <c r="AS597" s="893"/>
      <c r="AT597" s="893"/>
      <c r="AU597" s="893"/>
      <c r="AV597" s="893"/>
      <c r="AW597" s="893"/>
      <c r="AX597" s="893"/>
      <c r="AY597" s="893"/>
      <c r="AZ597" s="893"/>
      <c r="BA597" s="893"/>
      <c r="BB597" s="893"/>
      <c r="BC597" s="893"/>
      <c r="BD597" s="893"/>
      <c r="BE597" s="893"/>
      <c r="BF597" s="893"/>
      <c r="BG597" s="893"/>
      <c r="BH597" s="893"/>
      <c r="BI597" s="893"/>
      <c r="BJ597" s="893"/>
      <c r="BK597" s="893"/>
      <c r="BL597" s="893"/>
    </row>
    <row r="598" spans="4:64" s="892" customFormat="1" ht="12.75" customHeight="1">
      <c r="D598" s="4"/>
      <c r="E598" s="893"/>
      <c r="F598" s="893"/>
      <c r="G598" s="893"/>
      <c r="H598" s="893"/>
      <c r="I598" s="893"/>
      <c r="J598" s="893"/>
      <c r="K598" s="893"/>
      <c r="L598" s="893"/>
      <c r="M598" s="893"/>
      <c r="N598" s="893"/>
      <c r="O598" s="893"/>
      <c r="P598" s="893"/>
      <c r="Q598" s="893"/>
      <c r="R598" s="893"/>
      <c r="S598" s="893"/>
      <c r="T598" s="893"/>
      <c r="U598" s="893"/>
      <c r="V598" s="893"/>
      <c r="W598" s="893"/>
      <c r="X598" s="893"/>
      <c r="Y598" s="893"/>
      <c r="Z598" s="893"/>
      <c r="AA598" s="893"/>
      <c r="AB598" s="893"/>
      <c r="AC598" s="893"/>
      <c r="AD598" s="893"/>
      <c r="AE598" s="893"/>
      <c r="AF598" s="893"/>
      <c r="AG598" s="893"/>
      <c r="AH598" s="893"/>
      <c r="AI598" s="893"/>
      <c r="AJ598" s="893"/>
      <c r="AK598" s="893"/>
      <c r="AL598" s="893"/>
      <c r="AM598" s="893"/>
      <c r="AN598" s="893"/>
      <c r="AO598" s="893"/>
      <c r="AP598" s="893"/>
      <c r="AQ598" s="893"/>
      <c r="AR598" s="893"/>
      <c r="AS598" s="893"/>
      <c r="AT598" s="893"/>
      <c r="AU598" s="893"/>
      <c r="AV598" s="893"/>
      <c r="AW598" s="893"/>
      <c r="AX598" s="893"/>
      <c r="AY598" s="893"/>
      <c r="AZ598" s="893"/>
      <c r="BA598" s="893"/>
      <c r="BB598" s="893"/>
      <c r="BC598" s="893"/>
      <c r="BD598" s="893"/>
      <c r="BE598" s="893"/>
      <c r="BF598" s="893"/>
      <c r="BG598" s="893"/>
      <c r="BH598" s="893"/>
      <c r="BI598" s="893"/>
      <c r="BJ598" s="893"/>
      <c r="BK598" s="893"/>
      <c r="BL598" s="893"/>
    </row>
    <row r="599" spans="4:64" s="892" customFormat="1" ht="11.1" customHeight="1">
      <c r="D599" s="4"/>
      <c r="E599" s="893"/>
      <c r="F599" s="893"/>
      <c r="G599" s="893"/>
      <c r="H599" s="893"/>
      <c r="I599" s="893"/>
      <c r="J599" s="893"/>
      <c r="K599" s="893"/>
      <c r="L599" s="893"/>
      <c r="M599" s="893"/>
      <c r="N599" s="893"/>
      <c r="O599" s="893"/>
      <c r="P599" s="893"/>
      <c r="Q599" s="893"/>
      <c r="R599" s="893"/>
      <c r="S599" s="893"/>
      <c r="T599" s="893"/>
      <c r="U599" s="893"/>
      <c r="V599" s="893"/>
      <c r="W599" s="893"/>
      <c r="X599" s="893"/>
      <c r="Y599" s="893"/>
      <c r="Z599" s="893"/>
      <c r="AA599" s="893"/>
      <c r="AB599" s="893"/>
      <c r="AC599" s="893"/>
      <c r="AD599" s="893"/>
      <c r="AE599" s="893"/>
      <c r="AF599" s="893"/>
      <c r="AG599" s="893"/>
      <c r="AH599" s="893"/>
      <c r="AI599" s="893"/>
      <c r="AJ599" s="893"/>
      <c r="AK599" s="893"/>
      <c r="AL599" s="893"/>
      <c r="AM599" s="893"/>
      <c r="AN599" s="893"/>
      <c r="AO599" s="893"/>
      <c r="AP599" s="893"/>
      <c r="AQ599" s="893"/>
      <c r="AR599" s="893"/>
      <c r="AS599" s="893"/>
      <c r="AT599" s="893"/>
      <c r="AU599" s="893"/>
      <c r="AV599" s="893"/>
      <c r="AW599" s="893"/>
      <c r="AX599" s="893"/>
      <c r="AY599" s="893"/>
      <c r="AZ599" s="893"/>
      <c r="BA599" s="893"/>
      <c r="BB599" s="893"/>
      <c r="BC599" s="893"/>
      <c r="BD599" s="893"/>
      <c r="BE599" s="893"/>
      <c r="BF599" s="893"/>
      <c r="BG599" s="893"/>
      <c r="BH599" s="893"/>
      <c r="BI599" s="893"/>
      <c r="BJ599" s="893"/>
      <c r="BK599" s="893"/>
      <c r="BL599" s="893"/>
    </row>
    <row r="600" spans="4:64" s="892" customFormat="1" ht="24" customHeight="1">
      <c r="D600" s="4"/>
      <c r="E600" s="893"/>
      <c r="F600" s="893"/>
      <c r="G600" s="893"/>
      <c r="H600" s="893"/>
      <c r="I600" s="893"/>
      <c r="J600" s="893"/>
      <c r="K600" s="893"/>
      <c r="L600" s="893"/>
      <c r="M600" s="893"/>
      <c r="N600" s="893"/>
      <c r="O600" s="893"/>
      <c r="P600" s="893"/>
      <c r="Q600" s="893"/>
      <c r="R600" s="893"/>
      <c r="S600" s="893"/>
      <c r="T600" s="893"/>
      <c r="U600" s="893"/>
      <c r="V600" s="893"/>
      <c r="W600" s="893"/>
      <c r="X600" s="893"/>
      <c r="Y600" s="893"/>
      <c r="Z600" s="893"/>
      <c r="AA600" s="893"/>
      <c r="AB600" s="893"/>
      <c r="AC600" s="893"/>
      <c r="AD600" s="893"/>
      <c r="AE600" s="893"/>
      <c r="AF600" s="893"/>
      <c r="AG600" s="893"/>
      <c r="AH600" s="893"/>
      <c r="AI600" s="893"/>
      <c r="AJ600" s="893"/>
      <c r="AK600" s="893"/>
      <c r="AL600" s="893"/>
      <c r="AM600" s="893"/>
      <c r="AN600" s="893"/>
      <c r="AO600" s="893"/>
      <c r="AP600" s="893"/>
      <c r="AQ600" s="893"/>
      <c r="AR600" s="893"/>
      <c r="AS600" s="893"/>
      <c r="AT600" s="893"/>
      <c r="AU600" s="893"/>
      <c r="AV600" s="893"/>
      <c r="AW600" s="893"/>
      <c r="AX600" s="893"/>
      <c r="AY600" s="893"/>
      <c r="AZ600" s="893"/>
      <c r="BA600" s="893"/>
      <c r="BB600" s="893"/>
      <c r="BC600" s="893"/>
      <c r="BD600" s="893"/>
      <c r="BE600" s="893"/>
      <c r="BF600" s="893"/>
      <c r="BG600" s="893"/>
      <c r="BH600" s="893"/>
      <c r="BI600" s="893"/>
      <c r="BJ600" s="893"/>
      <c r="BK600" s="893"/>
      <c r="BL600" s="893"/>
    </row>
    <row r="601" spans="4:64" s="892" customFormat="1" ht="11.1" customHeight="1">
      <c r="D601" s="4"/>
      <c r="E601" s="893"/>
      <c r="F601" s="893"/>
      <c r="G601" s="893"/>
      <c r="H601" s="893"/>
      <c r="I601" s="893"/>
      <c r="J601" s="893"/>
      <c r="K601" s="893"/>
      <c r="L601" s="893"/>
      <c r="M601" s="893"/>
      <c r="N601" s="893"/>
      <c r="O601" s="893"/>
      <c r="P601" s="893"/>
      <c r="Q601" s="893"/>
      <c r="R601" s="893"/>
      <c r="S601" s="893"/>
      <c r="T601" s="893"/>
      <c r="U601" s="893"/>
      <c r="V601" s="893"/>
      <c r="W601" s="893"/>
      <c r="X601" s="893"/>
      <c r="Y601" s="893"/>
      <c r="Z601" s="893"/>
      <c r="AA601" s="893"/>
      <c r="AB601" s="893"/>
      <c r="AC601" s="893"/>
      <c r="AD601" s="893"/>
      <c r="AE601" s="893"/>
      <c r="AF601" s="893"/>
      <c r="AG601" s="893"/>
      <c r="AH601" s="893"/>
      <c r="AI601" s="893"/>
      <c r="AJ601" s="893"/>
      <c r="AK601" s="893"/>
      <c r="AL601" s="893"/>
      <c r="AM601" s="893"/>
      <c r="AN601" s="893"/>
      <c r="AO601" s="893"/>
      <c r="AP601" s="893"/>
      <c r="AQ601" s="893"/>
      <c r="AR601" s="893"/>
      <c r="AS601" s="893"/>
      <c r="AT601" s="893"/>
      <c r="AU601" s="893"/>
      <c r="AV601" s="893"/>
      <c r="AW601" s="893"/>
      <c r="AX601" s="893"/>
      <c r="AY601" s="893"/>
      <c r="AZ601" s="893"/>
      <c r="BA601" s="893"/>
      <c r="BB601" s="893"/>
      <c r="BC601" s="893"/>
      <c r="BD601" s="893"/>
      <c r="BE601" s="893"/>
      <c r="BF601" s="893"/>
      <c r="BG601" s="893"/>
      <c r="BH601" s="893"/>
      <c r="BI601" s="893"/>
      <c r="BJ601" s="893"/>
      <c r="BK601" s="893"/>
      <c r="BL601" s="893"/>
    </row>
    <row r="602" spans="4:64" s="892" customFormat="1" ht="12.75" customHeight="1">
      <c r="D602" s="4"/>
      <c r="E602" s="893"/>
      <c r="F602" s="893"/>
      <c r="G602" s="893"/>
      <c r="H602" s="893"/>
      <c r="I602" s="893"/>
      <c r="J602" s="893"/>
      <c r="K602" s="893"/>
      <c r="L602" s="893"/>
      <c r="M602" s="893"/>
      <c r="N602" s="893"/>
      <c r="O602" s="893"/>
      <c r="P602" s="893"/>
      <c r="Q602" s="893"/>
      <c r="R602" s="893"/>
      <c r="S602" s="893"/>
      <c r="T602" s="893"/>
      <c r="U602" s="893"/>
      <c r="V602" s="893"/>
      <c r="W602" s="893"/>
      <c r="X602" s="893"/>
      <c r="Y602" s="893"/>
      <c r="Z602" s="893"/>
      <c r="AA602" s="893"/>
      <c r="AB602" s="893"/>
      <c r="AC602" s="893"/>
      <c r="AD602" s="893"/>
      <c r="AE602" s="893"/>
      <c r="AF602" s="893"/>
      <c r="AG602" s="893"/>
      <c r="AH602" s="893"/>
      <c r="AI602" s="893"/>
      <c r="AJ602" s="893"/>
      <c r="AK602" s="893"/>
      <c r="AL602" s="893"/>
      <c r="AM602" s="893"/>
      <c r="AN602" s="893"/>
      <c r="AO602" s="893"/>
      <c r="AP602" s="893"/>
      <c r="AQ602" s="893"/>
      <c r="AR602" s="893"/>
      <c r="AS602" s="893"/>
      <c r="AT602" s="893"/>
      <c r="AU602" s="893"/>
      <c r="AV602" s="893"/>
      <c r="AW602" s="893"/>
      <c r="AX602" s="893"/>
      <c r="AY602" s="893"/>
      <c r="AZ602" s="893"/>
      <c r="BA602" s="893"/>
      <c r="BB602" s="893"/>
      <c r="BC602" s="893"/>
      <c r="BD602" s="893"/>
      <c r="BE602" s="893"/>
      <c r="BF602" s="893"/>
      <c r="BG602" s="893"/>
      <c r="BH602" s="893"/>
      <c r="BI602" s="893"/>
      <c r="BJ602" s="893"/>
      <c r="BK602" s="893"/>
      <c r="BL602" s="893"/>
    </row>
    <row r="603" spans="4:64" s="892" customFormat="1" ht="11.1" customHeight="1">
      <c r="D603" s="4"/>
      <c r="E603" s="893"/>
      <c r="F603" s="893"/>
      <c r="G603" s="893"/>
      <c r="H603" s="893"/>
      <c r="I603" s="893"/>
      <c r="J603" s="893"/>
      <c r="K603" s="893"/>
      <c r="L603" s="893"/>
      <c r="M603" s="893"/>
      <c r="N603" s="893"/>
      <c r="O603" s="893"/>
      <c r="P603" s="893"/>
      <c r="Q603" s="893"/>
      <c r="R603" s="893"/>
      <c r="S603" s="893"/>
      <c r="T603" s="893"/>
      <c r="U603" s="893"/>
      <c r="V603" s="893"/>
      <c r="W603" s="893"/>
      <c r="X603" s="893"/>
      <c r="Y603" s="893"/>
      <c r="Z603" s="893"/>
      <c r="AA603" s="893"/>
      <c r="AB603" s="893"/>
      <c r="AC603" s="893"/>
      <c r="AD603" s="893"/>
      <c r="AE603" s="893"/>
      <c r="AF603" s="893"/>
      <c r="AG603" s="893"/>
      <c r="AH603" s="893"/>
      <c r="AI603" s="893"/>
      <c r="AJ603" s="893"/>
      <c r="AK603" s="893"/>
      <c r="AL603" s="893"/>
      <c r="AM603" s="893"/>
      <c r="AN603" s="893"/>
      <c r="AO603" s="893"/>
      <c r="AP603" s="893"/>
      <c r="AQ603" s="893"/>
      <c r="AR603" s="893"/>
      <c r="AS603" s="893"/>
      <c r="AT603" s="893"/>
      <c r="AU603" s="893"/>
      <c r="AV603" s="893"/>
      <c r="AW603" s="893"/>
      <c r="AX603" s="893"/>
      <c r="AY603" s="893"/>
      <c r="AZ603" s="893"/>
      <c r="BA603" s="893"/>
      <c r="BB603" s="893"/>
      <c r="BC603" s="893"/>
      <c r="BD603" s="893"/>
      <c r="BE603" s="893"/>
      <c r="BF603" s="893"/>
      <c r="BG603" s="893"/>
      <c r="BH603" s="893"/>
      <c r="BI603" s="893"/>
      <c r="BJ603" s="893"/>
      <c r="BK603" s="893"/>
      <c r="BL603" s="893"/>
    </row>
    <row r="604" spans="4:64" s="892" customFormat="1" ht="12.75" customHeight="1">
      <c r="D604" s="4"/>
      <c r="E604" s="893"/>
      <c r="F604" s="893"/>
      <c r="G604" s="893"/>
      <c r="H604" s="893"/>
      <c r="I604" s="893"/>
      <c r="J604" s="893"/>
      <c r="K604" s="893"/>
      <c r="L604" s="893"/>
      <c r="M604" s="893"/>
      <c r="N604" s="893"/>
      <c r="O604" s="893"/>
      <c r="P604" s="893"/>
      <c r="Q604" s="893"/>
      <c r="R604" s="893"/>
      <c r="S604" s="893"/>
      <c r="T604" s="893"/>
      <c r="U604" s="893"/>
      <c r="V604" s="893"/>
      <c r="W604" s="893"/>
      <c r="X604" s="893"/>
      <c r="Y604" s="893"/>
      <c r="Z604" s="893"/>
      <c r="AA604" s="893"/>
      <c r="AB604" s="893"/>
      <c r="AC604" s="893"/>
      <c r="AD604" s="893"/>
      <c r="AE604" s="893"/>
      <c r="AF604" s="893"/>
      <c r="AG604" s="893"/>
      <c r="AH604" s="893"/>
      <c r="AI604" s="893"/>
      <c r="AJ604" s="893"/>
      <c r="AK604" s="893"/>
      <c r="AL604" s="893"/>
      <c r="AM604" s="893"/>
      <c r="AN604" s="893"/>
      <c r="AO604" s="893"/>
      <c r="AP604" s="893"/>
      <c r="AQ604" s="893"/>
      <c r="AR604" s="893"/>
      <c r="AS604" s="893"/>
      <c r="AT604" s="893"/>
      <c r="AU604" s="893"/>
      <c r="AV604" s="893"/>
      <c r="AW604" s="893"/>
      <c r="AX604" s="893"/>
      <c r="AY604" s="893"/>
      <c r="AZ604" s="893"/>
      <c r="BA604" s="893"/>
      <c r="BB604" s="893"/>
      <c r="BC604" s="893"/>
      <c r="BD604" s="893"/>
      <c r="BE604" s="893"/>
      <c r="BF604" s="893"/>
      <c r="BG604" s="893"/>
      <c r="BH604" s="893"/>
      <c r="BI604" s="893"/>
      <c r="BJ604" s="893"/>
      <c r="BK604" s="893"/>
      <c r="BL604" s="893"/>
    </row>
    <row r="605" spans="4:64" s="892" customFormat="1" ht="12.75" customHeight="1">
      <c r="D605" s="4"/>
      <c r="E605" s="893"/>
      <c r="F605" s="893"/>
      <c r="G605" s="893"/>
      <c r="H605" s="893"/>
      <c r="I605" s="893"/>
      <c r="J605" s="893"/>
      <c r="K605" s="893"/>
      <c r="L605" s="893"/>
      <c r="M605" s="893"/>
      <c r="N605" s="893"/>
      <c r="O605" s="893"/>
      <c r="P605" s="893"/>
      <c r="Q605" s="893"/>
      <c r="R605" s="893"/>
      <c r="S605" s="893"/>
      <c r="T605" s="893"/>
      <c r="U605" s="893"/>
      <c r="V605" s="893"/>
      <c r="W605" s="893"/>
      <c r="X605" s="893"/>
      <c r="Y605" s="893"/>
      <c r="Z605" s="893"/>
      <c r="AA605" s="893"/>
      <c r="AB605" s="893"/>
      <c r="AC605" s="893"/>
      <c r="AD605" s="893"/>
      <c r="AE605" s="893"/>
      <c r="AF605" s="893"/>
      <c r="AG605" s="893"/>
      <c r="AH605" s="893"/>
      <c r="AI605" s="893"/>
      <c r="AJ605" s="893"/>
      <c r="AK605" s="893"/>
      <c r="AL605" s="893"/>
      <c r="AM605" s="893"/>
      <c r="AN605" s="893"/>
      <c r="AO605" s="893"/>
      <c r="AP605" s="893"/>
      <c r="AQ605" s="893"/>
      <c r="AR605" s="893"/>
      <c r="AS605" s="893"/>
      <c r="AT605" s="893"/>
      <c r="AU605" s="893"/>
      <c r="AV605" s="893"/>
      <c r="AW605" s="893"/>
      <c r="AX605" s="893"/>
      <c r="AY605" s="893"/>
      <c r="AZ605" s="893"/>
      <c r="BA605" s="893"/>
      <c r="BB605" s="893"/>
      <c r="BC605" s="893"/>
      <c r="BD605" s="893"/>
      <c r="BE605" s="893"/>
      <c r="BF605" s="893"/>
      <c r="BG605" s="893"/>
      <c r="BH605" s="893"/>
      <c r="BI605" s="893"/>
      <c r="BJ605" s="893"/>
      <c r="BK605" s="893"/>
      <c r="BL605" s="893"/>
    </row>
    <row r="606" spans="4:64" s="892" customFormat="1" ht="12.75" customHeight="1">
      <c r="D606" s="4"/>
      <c r="E606" s="893"/>
      <c r="F606" s="893"/>
      <c r="G606" s="893"/>
      <c r="H606" s="893"/>
      <c r="I606" s="893"/>
      <c r="J606" s="893"/>
      <c r="K606" s="893"/>
      <c r="L606" s="893"/>
      <c r="M606" s="893"/>
      <c r="N606" s="893"/>
      <c r="O606" s="893"/>
      <c r="P606" s="893"/>
      <c r="Q606" s="893"/>
      <c r="R606" s="893"/>
      <c r="S606" s="893"/>
      <c r="T606" s="893"/>
      <c r="U606" s="893"/>
      <c r="V606" s="893"/>
      <c r="W606" s="893"/>
      <c r="X606" s="893"/>
      <c r="Y606" s="893"/>
      <c r="Z606" s="893"/>
      <c r="AA606" s="893"/>
      <c r="AB606" s="893"/>
      <c r="AC606" s="893"/>
      <c r="AD606" s="893"/>
      <c r="AE606" s="893"/>
      <c r="AF606" s="893"/>
      <c r="AG606" s="893"/>
      <c r="AH606" s="893"/>
      <c r="AI606" s="893"/>
      <c r="AJ606" s="893"/>
      <c r="AK606" s="893"/>
      <c r="AL606" s="893"/>
      <c r="AM606" s="893"/>
      <c r="AN606" s="893"/>
      <c r="AO606" s="893"/>
      <c r="AP606" s="893"/>
      <c r="AQ606" s="893"/>
      <c r="AR606" s="893"/>
      <c r="AS606" s="893"/>
      <c r="AT606" s="893"/>
      <c r="AU606" s="893"/>
      <c r="AV606" s="893"/>
      <c r="AW606" s="893"/>
      <c r="AX606" s="893"/>
      <c r="AY606" s="893"/>
      <c r="AZ606" s="893"/>
      <c r="BA606" s="893"/>
      <c r="BB606" s="893"/>
      <c r="BC606" s="893"/>
      <c r="BD606" s="893"/>
      <c r="BE606" s="893"/>
      <c r="BF606" s="893"/>
      <c r="BG606" s="893"/>
      <c r="BH606" s="893"/>
      <c r="BI606" s="893"/>
      <c r="BJ606" s="893"/>
      <c r="BK606" s="893"/>
      <c r="BL606" s="893"/>
    </row>
    <row r="607" spans="4:64" s="892" customFormat="1" ht="12.75" customHeight="1">
      <c r="D607" s="4"/>
      <c r="E607" s="893"/>
      <c r="F607" s="893"/>
      <c r="G607" s="893"/>
      <c r="H607" s="893"/>
      <c r="I607" s="893"/>
      <c r="J607" s="893"/>
      <c r="K607" s="893"/>
      <c r="L607" s="893"/>
      <c r="M607" s="893"/>
      <c r="N607" s="893"/>
      <c r="O607" s="893"/>
      <c r="P607" s="893"/>
      <c r="Q607" s="893"/>
      <c r="R607" s="893"/>
      <c r="S607" s="893"/>
      <c r="T607" s="893"/>
      <c r="U607" s="893"/>
      <c r="V607" s="893"/>
      <c r="W607" s="893"/>
      <c r="X607" s="893"/>
      <c r="Y607" s="893"/>
      <c r="Z607" s="893"/>
      <c r="AA607" s="893"/>
      <c r="AB607" s="893"/>
      <c r="AC607" s="893"/>
      <c r="AD607" s="893"/>
      <c r="AE607" s="893"/>
      <c r="AF607" s="893"/>
      <c r="AG607" s="893"/>
      <c r="AH607" s="893"/>
      <c r="AI607" s="893"/>
      <c r="AJ607" s="893"/>
      <c r="AK607" s="893"/>
      <c r="AL607" s="893"/>
      <c r="AM607" s="893"/>
      <c r="AN607" s="893"/>
      <c r="AO607" s="893"/>
      <c r="AP607" s="893"/>
      <c r="AQ607" s="893"/>
      <c r="AR607" s="893"/>
      <c r="AS607" s="893"/>
      <c r="AT607" s="893"/>
      <c r="AU607" s="893"/>
      <c r="AV607" s="893"/>
      <c r="AW607" s="893"/>
      <c r="AX607" s="893"/>
      <c r="AY607" s="893"/>
      <c r="AZ607" s="893"/>
      <c r="BA607" s="893"/>
      <c r="BB607" s="893"/>
      <c r="BC607" s="893"/>
      <c r="BD607" s="893"/>
      <c r="BE607" s="893"/>
      <c r="BF607" s="893"/>
      <c r="BG607" s="893"/>
      <c r="BH607" s="893"/>
      <c r="BI607" s="893"/>
      <c r="BJ607" s="893"/>
      <c r="BK607" s="893"/>
      <c r="BL607" s="893"/>
    </row>
    <row r="608" spans="4:64" s="892" customFormat="1" ht="12.75" customHeight="1">
      <c r="D608" s="4"/>
      <c r="E608" s="893"/>
      <c r="F608" s="893"/>
      <c r="G608" s="893"/>
      <c r="H608" s="893"/>
      <c r="I608" s="893"/>
      <c r="J608" s="893"/>
      <c r="K608" s="893"/>
      <c r="L608" s="893"/>
      <c r="M608" s="893"/>
      <c r="N608" s="893"/>
      <c r="O608" s="893"/>
      <c r="P608" s="893"/>
      <c r="Q608" s="893"/>
      <c r="R608" s="893"/>
      <c r="S608" s="893"/>
      <c r="T608" s="893"/>
      <c r="U608" s="893"/>
      <c r="V608" s="893"/>
      <c r="W608" s="893"/>
      <c r="X608" s="893"/>
      <c r="Y608" s="893"/>
      <c r="Z608" s="893"/>
      <c r="AA608" s="893"/>
      <c r="AB608" s="893"/>
      <c r="AC608" s="893"/>
      <c r="AD608" s="893"/>
      <c r="AE608" s="893"/>
      <c r="AF608" s="893"/>
      <c r="AG608" s="893"/>
      <c r="AH608" s="893"/>
      <c r="AI608" s="893"/>
      <c r="AJ608" s="893"/>
      <c r="AK608" s="893"/>
      <c r="AL608" s="893"/>
      <c r="AM608" s="893"/>
      <c r="AN608" s="893"/>
      <c r="AO608" s="893"/>
      <c r="AP608" s="893"/>
      <c r="AQ608" s="893"/>
      <c r="AR608" s="893"/>
      <c r="AS608" s="893"/>
      <c r="AT608" s="893"/>
      <c r="AU608" s="893"/>
      <c r="AV608" s="893"/>
      <c r="AW608" s="893"/>
      <c r="AX608" s="893"/>
      <c r="AY608" s="893"/>
      <c r="AZ608" s="893"/>
      <c r="BA608" s="893"/>
      <c r="BB608" s="893"/>
      <c r="BC608" s="893"/>
      <c r="BD608" s="893"/>
      <c r="BE608" s="893"/>
      <c r="BF608" s="893"/>
      <c r="BG608" s="893"/>
      <c r="BH608" s="893"/>
      <c r="BI608" s="893"/>
      <c r="BJ608" s="893"/>
      <c r="BK608" s="893"/>
      <c r="BL608" s="893"/>
    </row>
    <row r="609" spans="4:64" s="892" customFormat="1" ht="11.1" customHeight="1">
      <c r="D609" s="4"/>
      <c r="E609" s="893"/>
      <c r="F609" s="893"/>
      <c r="G609" s="893"/>
      <c r="H609" s="893"/>
      <c r="I609" s="893"/>
      <c r="J609" s="893"/>
      <c r="K609" s="893"/>
      <c r="L609" s="893"/>
      <c r="M609" s="893"/>
      <c r="N609" s="893"/>
      <c r="O609" s="893"/>
      <c r="P609" s="893"/>
      <c r="Q609" s="893"/>
      <c r="R609" s="893"/>
      <c r="S609" s="893"/>
      <c r="T609" s="893"/>
      <c r="U609" s="893"/>
      <c r="V609" s="893"/>
      <c r="W609" s="893"/>
      <c r="X609" s="893"/>
      <c r="Y609" s="893"/>
      <c r="Z609" s="893"/>
      <c r="AA609" s="893"/>
      <c r="AB609" s="893"/>
      <c r="AC609" s="893"/>
      <c r="AD609" s="893"/>
      <c r="AE609" s="893"/>
      <c r="AF609" s="893"/>
      <c r="AG609" s="893"/>
      <c r="AH609" s="893"/>
      <c r="AI609" s="893"/>
      <c r="AJ609" s="893"/>
      <c r="AK609" s="893"/>
      <c r="AL609" s="893"/>
      <c r="AM609" s="893"/>
      <c r="AN609" s="893"/>
      <c r="AO609" s="893"/>
      <c r="AP609" s="893"/>
      <c r="AQ609" s="893"/>
      <c r="AR609" s="893"/>
      <c r="AS609" s="893"/>
      <c r="AT609" s="893"/>
      <c r="AU609" s="893"/>
      <c r="AV609" s="893"/>
      <c r="AW609" s="893"/>
      <c r="AX609" s="893"/>
      <c r="AY609" s="893"/>
      <c r="AZ609" s="893"/>
      <c r="BA609" s="893"/>
      <c r="BB609" s="893"/>
      <c r="BC609" s="893"/>
      <c r="BD609" s="893"/>
      <c r="BE609" s="893"/>
      <c r="BF609" s="893"/>
      <c r="BG609" s="893"/>
      <c r="BH609" s="893"/>
      <c r="BI609" s="893"/>
      <c r="BJ609" s="893"/>
      <c r="BK609" s="893"/>
      <c r="BL609" s="893"/>
    </row>
    <row r="610" spans="4:64" s="892" customFormat="1" ht="12.75" customHeight="1">
      <c r="D610" s="4"/>
      <c r="E610" s="893"/>
      <c r="F610" s="893"/>
      <c r="G610" s="893"/>
      <c r="H610" s="893"/>
      <c r="I610" s="893"/>
      <c r="J610" s="893"/>
      <c r="K610" s="893"/>
      <c r="L610" s="893"/>
      <c r="M610" s="893"/>
      <c r="N610" s="893"/>
      <c r="O610" s="893"/>
      <c r="P610" s="893"/>
      <c r="Q610" s="893"/>
      <c r="R610" s="893"/>
      <c r="S610" s="893"/>
      <c r="T610" s="893"/>
      <c r="U610" s="893"/>
      <c r="V610" s="893"/>
      <c r="W610" s="893"/>
      <c r="X610" s="893"/>
      <c r="Y610" s="893"/>
      <c r="Z610" s="893"/>
      <c r="AA610" s="893"/>
      <c r="AB610" s="893"/>
      <c r="AC610" s="893"/>
      <c r="AD610" s="893"/>
      <c r="AE610" s="893"/>
      <c r="AF610" s="893"/>
      <c r="AG610" s="893"/>
      <c r="AH610" s="893"/>
      <c r="AI610" s="893"/>
      <c r="AJ610" s="893"/>
      <c r="AK610" s="893"/>
      <c r="AL610" s="893"/>
      <c r="AM610" s="893"/>
      <c r="AN610" s="893"/>
      <c r="AO610" s="893"/>
      <c r="AP610" s="893"/>
      <c r="AQ610" s="893"/>
      <c r="AR610" s="893"/>
      <c r="AS610" s="893"/>
      <c r="AT610" s="893"/>
      <c r="AU610" s="893"/>
      <c r="AV610" s="893"/>
      <c r="AW610" s="893"/>
      <c r="AX610" s="893"/>
      <c r="AY610" s="893"/>
      <c r="AZ610" s="893"/>
      <c r="BA610" s="893"/>
      <c r="BB610" s="893"/>
      <c r="BC610" s="893"/>
      <c r="BD610" s="893"/>
      <c r="BE610" s="893"/>
      <c r="BF610" s="893"/>
      <c r="BG610" s="893"/>
      <c r="BH610" s="893"/>
      <c r="BI610" s="893"/>
      <c r="BJ610" s="893"/>
      <c r="BK610" s="893"/>
      <c r="BL610" s="893"/>
    </row>
    <row r="611" spans="4:64" s="892" customFormat="1" ht="12.75" customHeight="1">
      <c r="D611" s="4"/>
      <c r="E611" s="893"/>
      <c r="F611" s="893"/>
      <c r="G611" s="893"/>
      <c r="H611" s="893"/>
      <c r="I611" s="893"/>
      <c r="J611" s="893"/>
      <c r="K611" s="893"/>
      <c r="L611" s="893"/>
      <c r="M611" s="893"/>
      <c r="N611" s="893"/>
      <c r="O611" s="893"/>
      <c r="P611" s="893"/>
      <c r="Q611" s="893"/>
      <c r="R611" s="893"/>
      <c r="S611" s="893"/>
      <c r="T611" s="893"/>
      <c r="U611" s="893"/>
      <c r="V611" s="893"/>
      <c r="W611" s="893"/>
      <c r="X611" s="893"/>
      <c r="Y611" s="893"/>
      <c r="Z611" s="893"/>
      <c r="AA611" s="893"/>
      <c r="AB611" s="893"/>
      <c r="AC611" s="893"/>
      <c r="AD611" s="893"/>
      <c r="AE611" s="893"/>
      <c r="AF611" s="893"/>
      <c r="AG611" s="893"/>
      <c r="AH611" s="893"/>
      <c r="AI611" s="893"/>
      <c r="AJ611" s="893"/>
      <c r="AK611" s="893"/>
      <c r="AL611" s="893"/>
      <c r="AM611" s="893"/>
      <c r="AN611" s="893"/>
      <c r="AO611" s="893"/>
      <c r="AP611" s="893"/>
      <c r="AQ611" s="893"/>
      <c r="AR611" s="893"/>
      <c r="AS611" s="893"/>
      <c r="AT611" s="893"/>
      <c r="AU611" s="893"/>
      <c r="AV611" s="893"/>
      <c r="AW611" s="893"/>
      <c r="AX611" s="893"/>
      <c r="AY611" s="893"/>
      <c r="AZ611" s="893"/>
      <c r="BA611" s="893"/>
      <c r="BB611" s="893"/>
      <c r="BC611" s="893"/>
      <c r="BD611" s="893"/>
      <c r="BE611" s="893"/>
      <c r="BF611" s="893"/>
      <c r="BG611" s="893"/>
      <c r="BH611" s="893"/>
      <c r="BI611" s="893"/>
      <c r="BJ611" s="893"/>
      <c r="BK611" s="893"/>
      <c r="BL611" s="893"/>
    </row>
    <row r="612" spans="4:64" s="892" customFormat="1" ht="12.75" customHeight="1">
      <c r="D612" s="4"/>
      <c r="E612" s="893"/>
      <c r="F612" s="893"/>
      <c r="G612" s="893"/>
      <c r="H612" s="893"/>
      <c r="I612" s="893"/>
      <c r="J612" s="893"/>
      <c r="K612" s="893"/>
      <c r="L612" s="893"/>
      <c r="M612" s="893"/>
      <c r="N612" s="893"/>
      <c r="O612" s="893"/>
      <c r="P612" s="893"/>
      <c r="Q612" s="893"/>
      <c r="R612" s="893"/>
      <c r="S612" s="893"/>
      <c r="T612" s="893"/>
      <c r="U612" s="893"/>
      <c r="V612" s="893"/>
      <c r="W612" s="893"/>
      <c r="X612" s="893"/>
      <c r="Y612" s="893"/>
      <c r="Z612" s="893"/>
      <c r="AA612" s="893"/>
      <c r="AB612" s="893"/>
      <c r="AC612" s="893"/>
      <c r="AD612" s="893"/>
      <c r="AE612" s="893"/>
      <c r="AF612" s="893"/>
      <c r="AG612" s="893"/>
      <c r="AH612" s="893"/>
      <c r="AI612" s="893"/>
      <c r="AJ612" s="893"/>
      <c r="AK612" s="893"/>
      <c r="AL612" s="893"/>
      <c r="AM612" s="893"/>
      <c r="AN612" s="893"/>
      <c r="AO612" s="893"/>
      <c r="AP612" s="893"/>
      <c r="AQ612" s="893"/>
      <c r="AR612" s="893"/>
      <c r="AS612" s="893"/>
      <c r="AT612" s="893"/>
      <c r="AU612" s="893"/>
      <c r="AV612" s="893"/>
      <c r="AW612" s="893"/>
      <c r="AX612" s="893"/>
      <c r="AY612" s="893"/>
      <c r="AZ612" s="893"/>
      <c r="BA612" s="893"/>
      <c r="BB612" s="893"/>
      <c r="BC612" s="893"/>
      <c r="BD612" s="893"/>
      <c r="BE612" s="893"/>
      <c r="BF612" s="893"/>
      <c r="BG612" s="893"/>
      <c r="BH612" s="893"/>
      <c r="BI612" s="893"/>
      <c r="BJ612" s="893"/>
      <c r="BK612" s="893"/>
      <c r="BL612" s="893"/>
    </row>
    <row r="613" spans="4:64" s="892" customFormat="1" ht="12.75" customHeight="1">
      <c r="D613" s="4"/>
      <c r="E613" s="893"/>
      <c r="F613" s="893"/>
      <c r="G613" s="893"/>
      <c r="H613" s="893"/>
      <c r="I613" s="893"/>
      <c r="J613" s="893"/>
      <c r="K613" s="893"/>
      <c r="L613" s="893"/>
      <c r="M613" s="893"/>
      <c r="N613" s="893"/>
      <c r="O613" s="893"/>
      <c r="P613" s="893"/>
      <c r="Q613" s="893"/>
      <c r="R613" s="893"/>
      <c r="S613" s="893"/>
      <c r="T613" s="893"/>
      <c r="U613" s="893"/>
      <c r="V613" s="893"/>
      <c r="W613" s="893"/>
      <c r="X613" s="893"/>
      <c r="Y613" s="893"/>
      <c r="Z613" s="893"/>
      <c r="AA613" s="893"/>
      <c r="AB613" s="893"/>
      <c r="AC613" s="893"/>
      <c r="AD613" s="893"/>
      <c r="AE613" s="893"/>
      <c r="AF613" s="893"/>
      <c r="AG613" s="893"/>
      <c r="AH613" s="893"/>
      <c r="AI613" s="893"/>
      <c r="AJ613" s="893"/>
      <c r="AK613" s="893"/>
      <c r="AL613" s="893"/>
      <c r="AM613" s="893"/>
      <c r="AN613" s="893"/>
      <c r="AO613" s="893"/>
      <c r="AP613" s="893"/>
      <c r="AQ613" s="893"/>
      <c r="AR613" s="893"/>
      <c r="AS613" s="893"/>
      <c r="AT613" s="893"/>
      <c r="AU613" s="893"/>
      <c r="AV613" s="893"/>
      <c r="AW613" s="893"/>
      <c r="AX613" s="893"/>
      <c r="AY613" s="893"/>
      <c r="AZ613" s="893"/>
      <c r="BA613" s="893"/>
      <c r="BB613" s="893"/>
      <c r="BC613" s="893"/>
      <c r="BD613" s="893"/>
      <c r="BE613" s="893"/>
      <c r="BF613" s="893"/>
      <c r="BG613" s="893"/>
      <c r="BH613" s="893"/>
      <c r="BI613" s="893"/>
      <c r="BJ613" s="893"/>
      <c r="BK613" s="893"/>
      <c r="BL613" s="893"/>
    </row>
    <row r="614" spans="4:64" s="892" customFormat="1" ht="12.75" customHeight="1">
      <c r="D614" s="4"/>
      <c r="E614" s="893"/>
      <c r="F614" s="893"/>
      <c r="G614" s="893"/>
      <c r="H614" s="893"/>
      <c r="I614" s="893"/>
      <c r="J614" s="893"/>
      <c r="K614" s="893"/>
      <c r="L614" s="893"/>
      <c r="M614" s="893"/>
      <c r="N614" s="893"/>
      <c r="O614" s="893"/>
      <c r="P614" s="893"/>
      <c r="Q614" s="893"/>
      <c r="R614" s="893"/>
      <c r="S614" s="893"/>
      <c r="T614" s="893"/>
      <c r="U614" s="893"/>
      <c r="V614" s="893"/>
      <c r="W614" s="893"/>
      <c r="X614" s="893"/>
      <c r="Y614" s="893"/>
      <c r="Z614" s="893"/>
      <c r="AA614" s="893"/>
      <c r="AB614" s="893"/>
      <c r="AC614" s="893"/>
      <c r="AD614" s="893"/>
      <c r="AE614" s="893"/>
      <c r="AF614" s="893"/>
      <c r="AG614" s="893"/>
      <c r="AH614" s="893"/>
      <c r="AI614" s="893"/>
      <c r="AJ614" s="893"/>
      <c r="AK614" s="893"/>
      <c r="AL614" s="893"/>
      <c r="AM614" s="893"/>
      <c r="AN614" s="893"/>
      <c r="AO614" s="893"/>
      <c r="AP614" s="893"/>
      <c r="AQ614" s="893"/>
      <c r="AR614" s="893"/>
      <c r="AS614" s="893"/>
      <c r="AT614" s="893"/>
      <c r="AU614" s="893"/>
      <c r="AV614" s="893"/>
      <c r="AW614" s="893"/>
      <c r="AX614" s="893"/>
      <c r="AY614" s="893"/>
      <c r="AZ614" s="893"/>
      <c r="BA614" s="893"/>
      <c r="BB614" s="893"/>
      <c r="BC614" s="893"/>
      <c r="BD614" s="893"/>
      <c r="BE614" s="893"/>
      <c r="BF614" s="893"/>
      <c r="BG614" s="893"/>
      <c r="BH614" s="893"/>
      <c r="BI614" s="893"/>
      <c r="BJ614" s="893"/>
      <c r="BK614" s="893"/>
      <c r="BL614" s="893"/>
    </row>
    <row r="615" spans="4:64" s="892" customFormat="1" ht="11.1" customHeight="1">
      <c r="D615" s="4"/>
      <c r="E615" s="893"/>
      <c r="F615" s="893"/>
      <c r="G615" s="893"/>
      <c r="H615" s="893"/>
      <c r="I615" s="893"/>
      <c r="J615" s="893"/>
      <c r="K615" s="893"/>
      <c r="L615" s="893"/>
      <c r="M615" s="893"/>
      <c r="N615" s="893"/>
      <c r="O615" s="893"/>
      <c r="P615" s="893"/>
      <c r="Q615" s="893"/>
      <c r="R615" s="893"/>
      <c r="S615" s="893"/>
      <c r="T615" s="893"/>
      <c r="U615" s="893"/>
      <c r="V615" s="893"/>
      <c r="W615" s="893"/>
      <c r="X615" s="893"/>
      <c r="Y615" s="893"/>
      <c r="Z615" s="893"/>
      <c r="AA615" s="893"/>
      <c r="AB615" s="893"/>
      <c r="AC615" s="893"/>
      <c r="AD615" s="893"/>
      <c r="AE615" s="893"/>
      <c r="AF615" s="893"/>
      <c r="AG615" s="893"/>
      <c r="AH615" s="893"/>
      <c r="AI615" s="893"/>
      <c r="AJ615" s="893"/>
      <c r="AK615" s="893"/>
      <c r="AL615" s="893"/>
      <c r="AM615" s="893"/>
      <c r="AN615" s="893"/>
      <c r="AO615" s="893"/>
      <c r="AP615" s="893"/>
      <c r="AQ615" s="893"/>
      <c r="AR615" s="893"/>
      <c r="AS615" s="893"/>
      <c r="AT615" s="893"/>
      <c r="AU615" s="893"/>
      <c r="AV615" s="893"/>
      <c r="AW615" s="893"/>
      <c r="AX615" s="893"/>
      <c r="AY615" s="893"/>
      <c r="AZ615" s="893"/>
      <c r="BA615" s="893"/>
      <c r="BB615" s="893"/>
      <c r="BC615" s="893"/>
      <c r="BD615" s="893"/>
      <c r="BE615" s="893"/>
      <c r="BF615" s="893"/>
      <c r="BG615" s="893"/>
      <c r="BH615" s="893"/>
      <c r="BI615" s="893"/>
      <c r="BJ615" s="893"/>
      <c r="BK615" s="893"/>
      <c r="BL615" s="893"/>
    </row>
    <row r="616" spans="4:64" s="892" customFormat="1" ht="12.75" customHeight="1">
      <c r="D616" s="4"/>
      <c r="E616" s="893"/>
      <c r="F616" s="893"/>
      <c r="G616" s="893"/>
      <c r="H616" s="893"/>
      <c r="I616" s="893"/>
      <c r="J616" s="893"/>
      <c r="K616" s="893"/>
      <c r="L616" s="893"/>
      <c r="M616" s="893"/>
      <c r="N616" s="893"/>
      <c r="O616" s="893"/>
      <c r="P616" s="893"/>
      <c r="Q616" s="893"/>
      <c r="R616" s="893"/>
      <c r="S616" s="893"/>
      <c r="T616" s="893"/>
      <c r="U616" s="893"/>
      <c r="V616" s="893"/>
      <c r="W616" s="893"/>
      <c r="X616" s="893"/>
      <c r="Y616" s="893"/>
      <c r="Z616" s="893"/>
      <c r="AA616" s="893"/>
      <c r="AB616" s="893"/>
      <c r="AC616" s="893"/>
      <c r="AD616" s="893"/>
      <c r="AE616" s="893"/>
      <c r="AF616" s="893"/>
      <c r="AG616" s="893"/>
      <c r="AH616" s="893"/>
      <c r="AI616" s="893"/>
      <c r="AJ616" s="893"/>
      <c r="AK616" s="893"/>
      <c r="AL616" s="893"/>
      <c r="AM616" s="893"/>
      <c r="AN616" s="893"/>
      <c r="AO616" s="893"/>
      <c r="AP616" s="893"/>
      <c r="AQ616" s="893"/>
      <c r="AR616" s="893"/>
      <c r="AS616" s="893"/>
      <c r="AT616" s="893"/>
      <c r="AU616" s="893"/>
      <c r="AV616" s="893"/>
      <c r="AW616" s="893"/>
      <c r="AX616" s="893"/>
      <c r="AY616" s="893"/>
      <c r="AZ616" s="893"/>
      <c r="BA616" s="893"/>
      <c r="BB616" s="893"/>
      <c r="BC616" s="893"/>
      <c r="BD616" s="893"/>
      <c r="BE616" s="893"/>
      <c r="BF616" s="893"/>
      <c r="BG616" s="893"/>
      <c r="BH616" s="893"/>
      <c r="BI616" s="893"/>
      <c r="BJ616" s="893"/>
      <c r="BK616" s="893"/>
      <c r="BL616" s="893"/>
    </row>
    <row r="617" spans="4:64" s="892" customFormat="1" ht="12.75" customHeight="1">
      <c r="D617" s="4"/>
      <c r="E617" s="893"/>
      <c r="F617" s="893"/>
      <c r="G617" s="893"/>
      <c r="H617" s="893"/>
      <c r="I617" s="893"/>
      <c r="J617" s="893"/>
      <c r="K617" s="893"/>
      <c r="L617" s="893"/>
      <c r="M617" s="893"/>
      <c r="N617" s="893"/>
      <c r="O617" s="893"/>
      <c r="P617" s="893"/>
      <c r="Q617" s="893"/>
      <c r="R617" s="893"/>
      <c r="S617" s="893"/>
      <c r="T617" s="893"/>
      <c r="U617" s="893"/>
      <c r="V617" s="893"/>
      <c r="W617" s="893"/>
      <c r="X617" s="893"/>
      <c r="Y617" s="893"/>
      <c r="Z617" s="893"/>
      <c r="AA617" s="893"/>
      <c r="AB617" s="893"/>
      <c r="AC617" s="893"/>
      <c r="AD617" s="893"/>
      <c r="AE617" s="893"/>
      <c r="AF617" s="893"/>
      <c r="AG617" s="893"/>
      <c r="AH617" s="893"/>
      <c r="AI617" s="893"/>
      <c r="AJ617" s="893"/>
      <c r="AK617" s="893"/>
      <c r="AL617" s="893"/>
      <c r="AM617" s="893"/>
      <c r="AN617" s="893"/>
      <c r="AO617" s="893"/>
      <c r="AP617" s="893"/>
      <c r="AQ617" s="893"/>
      <c r="AR617" s="893"/>
      <c r="AS617" s="893"/>
      <c r="AT617" s="893"/>
      <c r="AU617" s="893"/>
      <c r="AV617" s="893"/>
      <c r="AW617" s="893"/>
      <c r="AX617" s="893"/>
      <c r="AY617" s="893"/>
      <c r="AZ617" s="893"/>
      <c r="BA617" s="893"/>
      <c r="BB617" s="893"/>
      <c r="BC617" s="893"/>
      <c r="BD617" s="893"/>
      <c r="BE617" s="893"/>
      <c r="BF617" s="893"/>
      <c r="BG617" s="893"/>
      <c r="BH617" s="893"/>
      <c r="BI617" s="893"/>
      <c r="BJ617" s="893"/>
      <c r="BK617" s="893"/>
      <c r="BL617" s="893"/>
    </row>
    <row r="618" spans="4:64" s="892" customFormat="1" ht="12.75" customHeight="1">
      <c r="D618" s="4"/>
      <c r="E618" s="893"/>
      <c r="F618" s="893"/>
      <c r="G618" s="893"/>
      <c r="H618" s="893"/>
      <c r="I618" s="893"/>
      <c r="J618" s="893"/>
      <c r="K618" s="893"/>
      <c r="L618" s="893"/>
      <c r="M618" s="893"/>
      <c r="N618" s="893"/>
      <c r="O618" s="893"/>
      <c r="P618" s="893"/>
      <c r="Q618" s="893"/>
      <c r="R618" s="893"/>
      <c r="S618" s="893"/>
      <c r="T618" s="893"/>
      <c r="U618" s="893"/>
      <c r="V618" s="893"/>
      <c r="W618" s="893"/>
      <c r="X618" s="893"/>
      <c r="Y618" s="893"/>
      <c r="Z618" s="893"/>
      <c r="AA618" s="893"/>
      <c r="AB618" s="893"/>
      <c r="AC618" s="893"/>
      <c r="AD618" s="893"/>
      <c r="AE618" s="893"/>
      <c r="AF618" s="893"/>
      <c r="AG618" s="893"/>
      <c r="AH618" s="893"/>
      <c r="AI618" s="893"/>
      <c r="AJ618" s="893"/>
      <c r="AK618" s="893"/>
      <c r="AL618" s="893"/>
      <c r="AM618" s="893"/>
      <c r="AN618" s="893"/>
      <c r="AO618" s="893"/>
      <c r="AP618" s="893"/>
      <c r="AQ618" s="893"/>
      <c r="AR618" s="893"/>
      <c r="AS618" s="893"/>
      <c r="AT618" s="893"/>
      <c r="AU618" s="893"/>
      <c r="AV618" s="893"/>
      <c r="AW618" s="893"/>
      <c r="AX618" s="893"/>
      <c r="AY618" s="893"/>
      <c r="AZ618" s="893"/>
      <c r="BA618" s="893"/>
      <c r="BB618" s="893"/>
      <c r="BC618" s="893"/>
      <c r="BD618" s="893"/>
      <c r="BE618" s="893"/>
      <c r="BF618" s="893"/>
      <c r="BG618" s="893"/>
      <c r="BH618" s="893"/>
      <c r="BI618" s="893"/>
      <c r="BJ618" s="893"/>
      <c r="BK618" s="893"/>
      <c r="BL618" s="893"/>
    </row>
    <row r="619" spans="4:64" s="892" customFormat="1" ht="12.75" customHeight="1">
      <c r="D619" s="4"/>
      <c r="E619" s="893"/>
      <c r="F619" s="893"/>
      <c r="G619" s="893"/>
      <c r="H619" s="893"/>
      <c r="I619" s="893"/>
      <c r="J619" s="893"/>
      <c r="K619" s="893"/>
      <c r="L619" s="893"/>
      <c r="M619" s="893"/>
      <c r="N619" s="893"/>
      <c r="O619" s="893"/>
      <c r="P619" s="893"/>
      <c r="Q619" s="893"/>
      <c r="R619" s="893"/>
      <c r="S619" s="893"/>
      <c r="T619" s="893"/>
      <c r="U619" s="893"/>
      <c r="V619" s="893"/>
      <c r="W619" s="893"/>
      <c r="X619" s="893"/>
      <c r="Y619" s="893"/>
      <c r="Z619" s="893"/>
      <c r="AA619" s="893"/>
      <c r="AB619" s="893"/>
      <c r="AC619" s="893"/>
      <c r="AD619" s="893"/>
      <c r="AE619" s="893"/>
      <c r="AF619" s="893"/>
      <c r="AG619" s="893"/>
      <c r="AH619" s="893"/>
      <c r="AI619" s="893"/>
      <c r="AJ619" s="893"/>
      <c r="AK619" s="893"/>
      <c r="AL619" s="893"/>
      <c r="AM619" s="893"/>
      <c r="AN619" s="893"/>
      <c r="AO619" s="893"/>
      <c r="AP619" s="893"/>
      <c r="AQ619" s="893"/>
      <c r="AR619" s="893"/>
      <c r="AS619" s="893"/>
      <c r="AT619" s="893"/>
      <c r="AU619" s="893"/>
      <c r="AV619" s="893"/>
      <c r="AW619" s="893"/>
      <c r="AX619" s="893"/>
      <c r="AY619" s="893"/>
      <c r="AZ619" s="893"/>
      <c r="BA619" s="893"/>
      <c r="BB619" s="893"/>
      <c r="BC619" s="893"/>
      <c r="BD619" s="893"/>
      <c r="BE619" s="893"/>
      <c r="BF619" s="893"/>
      <c r="BG619" s="893"/>
      <c r="BH619" s="893"/>
      <c r="BI619" s="893"/>
      <c r="BJ619" s="893"/>
      <c r="BK619" s="893"/>
      <c r="BL619" s="893"/>
    </row>
    <row r="620" spans="4:64" s="892" customFormat="1" ht="12.75" customHeight="1">
      <c r="D620" s="4"/>
      <c r="E620" s="893"/>
      <c r="F620" s="893"/>
      <c r="G620" s="893"/>
      <c r="H620" s="893"/>
      <c r="I620" s="893"/>
      <c r="J620" s="893"/>
      <c r="K620" s="893"/>
      <c r="L620" s="893"/>
      <c r="M620" s="893"/>
      <c r="N620" s="893"/>
      <c r="O620" s="893"/>
      <c r="P620" s="893"/>
      <c r="Q620" s="893"/>
      <c r="R620" s="893"/>
      <c r="S620" s="893"/>
      <c r="T620" s="893"/>
      <c r="U620" s="893"/>
      <c r="V620" s="893"/>
      <c r="W620" s="893"/>
      <c r="X620" s="893"/>
      <c r="Y620" s="893"/>
      <c r="Z620" s="893"/>
      <c r="AA620" s="893"/>
      <c r="AB620" s="893"/>
      <c r="AC620" s="893"/>
      <c r="AD620" s="893"/>
      <c r="AE620" s="893"/>
      <c r="AF620" s="893"/>
      <c r="AG620" s="893"/>
      <c r="AH620" s="893"/>
      <c r="AI620" s="893"/>
      <c r="AJ620" s="893"/>
      <c r="AK620" s="893"/>
      <c r="AL620" s="893"/>
      <c r="AM620" s="893"/>
      <c r="AN620" s="893"/>
      <c r="AO620" s="893"/>
      <c r="AP620" s="893"/>
      <c r="AQ620" s="893"/>
      <c r="AR620" s="893"/>
      <c r="AS620" s="893"/>
      <c r="AT620" s="893"/>
      <c r="AU620" s="893"/>
      <c r="AV620" s="893"/>
      <c r="AW620" s="893"/>
      <c r="AX620" s="893"/>
      <c r="AY620" s="893"/>
      <c r="AZ620" s="893"/>
      <c r="BA620" s="893"/>
      <c r="BB620" s="893"/>
      <c r="BC620" s="893"/>
      <c r="BD620" s="893"/>
      <c r="BE620" s="893"/>
      <c r="BF620" s="893"/>
      <c r="BG620" s="893"/>
      <c r="BH620" s="893"/>
      <c r="BI620" s="893"/>
      <c r="BJ620" s="893"/>
      <c r="BK620" s="893"/>
      <c r="BL620" s="893"/>
    </row>
    <row r="621" spans="4:64" s="892" customFormat="1" ht="11.1" customHeight="1">
      <c r="D621" s="4"/>
      <c r="E621" s="893"/>
      <c r="F621" s="893"/>
      <c r="G621" s="893"/>
      <c r="H621" s="893"/>
      <c r="I621" s="893"/>
      <c r="J621" s="893"/>
      <c r="K621" s="893"/>
      <c r="L621" s="893"/>
      <c r="M621" s="893"/>
      <c r="N621" s="893"/>
      <c r="O621" s="893"/>
      <c r="P621" s="893"/>
      <c r="Q621" s="893"/>
      <c r="R621" s="893"/>
      <c r="S621" s="893"/>
      <c r="T621" s="893"/>
      <c r="U621" s="893"/>
      <c r="V621" s="893"/>
      <c r="W621" s="893"/>
      <c r="X621" s="893"/>
      <c r="Y621" s="893"/>
      <c r="Z621" s="893"/>
      <c r="AA621" s="893"/>
      <c r="AB621" s="893"/>
      <c r="AC621" s="893"/>
      <c r="AD621" s="893"/>
      <c r="AE621" s="893"/>
      <c r="AF621" s="893"/>
      <c r="AG621" s="893"/>
      <c r="AH621" s="893"/>
      <c r="AI621" s="893"/>
      <c r="AJ621" s="893"/>
      <c r="AK621" s="893"/>
      <c r="AL621" s="893"/>
      <c r="AM621" s="893"/>
      <c r="AN621" s="893"/>
      <c r="AO621" s="893"/>
      <c r="AP621" s="893"/>
      <c r="AQ621" s="893"/>
      <c r="AR621" s="893"/>
      <c r="AS621" s="893"/>
      <c r="AT621" s="893"/>
      <c r="AU621" s="893"/>
      <c r="AV621" s="893"/>
      <c r="AW621" s="893"/>
      <c r="AX621" s="893"/>
      <c r="AY621" s="893"/>
      <c r="AZ621" s="893"/>
      <c r="BA621" s="893"/>
      <c r="BB621" s="893"/>
      <c r="BC621" s="893"/>
      <c r="BD621" s="893"/>
      <c r="BE621" s="893"/>
      <c r="BF621" s="893"/>
      <c r="BG621" s="893"/>
      <c r="BH621" s="893"/>
      <c r="BI621" s="893"/>
      <c r="BJ621" s="893"/>
      <c r="BK621" s="893"/>
      <c r="BL621" s="893"/>
    </row>
    <row r="622" spans="4:64" s="892" customFormat="1" ht="12.75" customHeight="1">
      <c r="D622" s="4"/>
      <c r="E622" s="893"/>
      <c r="F622" s="893"/>
      <c r="G622" s="893"/>
      <c r="H622" s="893"/>
      <c r="I622" s="893"/>
      <c r="J622" s="893"/>
      <c r="K622" s="893"/>
      <c r="L622" s="893"/>
      <c r="M622" s="893"/>
      <c r="N622" s="893"/>
      <c r="O622" s="893"/>
      <c r="P622" s="893"/>
      <c r="Q622" s="893"/>
      <c r="R622" s="893"/>
      <c r="S622" s="893"/>
      <c r="T622" s="893"/>
      <c r="U622" s="893"/>
      <c r="V622" s="893"/>
      <c r="W622" s="893"/>
      <c r="X622" s="893"/>
      <c r="Y622" s="893"/>
      <c r="Z622" s="893"/>
      <c r="AA622" s="893"/>
      <c r="AB622" s="893"/>
      <c r="AC622" s="893"/>
      <c r="AD622" s="893"/>
      <c r="AE622" s="893"/>
      <c r="AF622" s="893"/>
      <c r="AG622" s="893"/>
      <c r="AH622" s="893"/>
      <c r="AI622" s="893"/>
      <c r="AJ622" s="893"/>
      <c r="AK622" s="893"/>
      <c r="AL622" s="893"/>
      <c r="AM622" s="893"/>
      <c r="AN622" s="893"/>
      <c r="AO622" s="893"/>
      <c r="AP622" s="893"/>
      <c r="AQ622" s="893"/>
      <c r="AR622" s="893"/>
      <c r="AS622" s="893"/>
      <c r="AT622" s="893"/>
      <c r="AU622" s="893"/>
      <c r="AV622" s="893"/>
      <c r="AW622" s="893"/>
      <c r="AX622" s="893"/>
      <c r="AY622" s="893"/>
      <c r="AZ622" s="893"/>
      <c r="BA622" s="893"/>
      <c r="BB622" s="893"/>
      <c r="BC622" s="893"/>
      <c r="BD622" s="893"/>
      <c r="BE622" s="893"/>
      <c r="BF622" s="893"/>
      <c r="BG622" s="893"/>
      <c r="BH622" s="893"/>
      <c r="BI622" s="893"/>
      <c r="BJ622" s="893"/>
      <c r="BK622" s="893"/>
      <c r="BL622" s="893"/>
    </row>
    <row r="623" spans="4:64" s="892" customFormat="1" ht="12.75" customHeight="1">
      <c r="D623" s="4"/>
      <c r="E623" s="893"/>
      <c r="F623" s="893"/>
      <c r="G623" s="893"/>
      <c r="H623" s="893"/>
      <c r="I623" s="893"/>
      <c r="J623" s="893"/>
      <c r="K623" s="893"/>
      <c r="L623" s="893"/>
      <c r="M623" s="893"/>
      <c r="N623" s="893"/>
      <c r="O623" s="893"/>
      <c r="P623" s="893"/>
      <c r="Q623" s="893"/>
      <c r="R623" s="893"/>
      <c r="S623" s="893"/>
      <c r="T623" s="893"/>
      <c r="U623" s="893"/>
      <c r="V623" s="893"/>
      <c r="W623" s="893"/>
      <c r="X623" s="893"/>
      <c r="Y623" s="893"/>
      <c r="Z623" s="893"/>
      <c r="AA623" s="893"/>
      <c r="AB623" s="893"/>
      <c r="AC623" s="893"/>
      <c r="AD623" s="893"/>
      <c r="AE623" s="893"/>
      <c r="AF623" s="893"/>
      <c r="AG623" s="893"/>
      <c r="AH623" s="893"/>
      <c r="AI623" s="893"/>
      <c r="AJ623" s="893"/>
      <c r="AK623" s="893"/>
      <c r="AL623" s="893"/>
      <c r="AM623" s="893"/>
      <c r="AN623" s="893"/>
      <c r="AO623" s="893"/>
      <c r="AP623" s="893"/>
      <c r="AQ623" s="893"/>
      <c r="AR623" s="893"/>
      <c r="AS623" s="893"/>
      <c r="AT623" s="893"/>
      <c r="AU623" s="893"/>
      <c r="AV623" s="893"/>
      <c r="AW623" s="893"/>
      <c r="AX623" s="893"/>
      <c r="AY623" s="893"/>
      <c r="AZ623" s="893"/>
      <c r="BA623" s="893"/>
      <c r="BB623" s="893"/>
      <c r="BC623" s="893"/>
      <c r="BD623" s="893"/>
      <c r="BE623" s="893"/>
      <c r="BF623" s="893"/>
      <c r="BG623" s="893"/>
      <c r="BH623" s="893"/>
      <c r="BI623" s="893"/>
      <c r="BJ623" s="893"/>
      <c r="BK623" s="893"/>
      <c r="BL623" s="893"/>
    </row>
    <row r="624" spans="4:64" s="892" customFormat="1" ht="12.75" customHeight="1">
      <c r="D624" s="4"/>
      <c r="E624" s="893"/>
      <c r="F624" s="893"/>
      <c r="G624" s="893"/>
      <c r="H624" s="893"/>
      <c r="I624" s="893"/>
      <c r="J624" s="893"/>
      <c r="K624" s="893"/>
      <c r="L624" s="893"/>
      <c r="M624" s="893"/>
      <c r="N624" s="893"/>
      <c r="O624" s="893"/>
      <c r="P624" s="893"/>
      <c r="Q624" s="893"/>
      <c r="R624" s="893"/>
      <c r="S624" s="893"/>
      <c r="T624" s="893"/>
      <c r="U624" s="893"/>
      <c r="V624" s="893"/>
      <c r="W624" s="893"/>
      <c r="X624" s="893"/>
      <c r="Y624" s="893"/>
      <c r="Z624" s="893"/>
      <c r="AA624" s="893"/>
      <c r="AB624" s="893"/>
      <c r="AC624" s="893"/>
      <c r="AD624" s="893"/>
      <c r="AE624" s="893"/>
      <c r="AF624" s="893"/>
      <c r="AG624" s="893"/>
      <c r="AH624" s="893"/>
      <c r="AI624" s="893"/>
      <c r="AJ624" s="893"/>
      <c r="AK624" s="893"/>
      <c r="AL624" s="893"/>
      <c r="AM624" s="893"/>
      <c r="AN624" s="893"/>
      <c r="AO624" s="893"/>
      <c r="AP624" s="893"/>
      <c r="AQ624" s="893"/>
      <c r="AR624" s="893"/>
      <c r="AS624" s="893"/>
      <c r="AT624" s="893"/>
      <c r="AU624" s="893"/>
      <c r="AV624" s="893"/>
      <c r="AW624" s="893"/>
      <c r="AX624" s="893"/>
      <c r="AY624" s="893"/>
      <c r="AZ624" s="893"/>
      <c r="BA624" s="893"/>
      <c r="BB624" s="893"/>
      <c r="BC624" s="893"/>
      <c r="BD624" s="893"/>
      <c r="BE624" s="893"/>
      <c r="BF624" s="893"/>
      <c r="BG624" s="893"/>
      <c r="BH624" s="893"/>
      <c r="BI624" s="893"/>
      <c r="BJ624" s="893"/>
      <c r="BK624" s="893"/>
      <c r="BL624" s="893"/>
    </row>
    <row r="625" spans="4:64" s="892" customFormat="1" ht="12.75" customHeight="1">
      <c r="D625" s="4"/>
      <c r="E625" s="893"/>
      <c r="F625" s="893"/>
      <c r="G625" s="893"/>
      <c r="H625" s="893"/>
      <c r="I625" s="893"/>
      <c r="J625" s="893"/>
      <c r="K625" s="893"/>
      <c r="L625" s="893"/>
      <c r="M625" s="893"/>
      <c r="N625" s="893"/>
      <c r="O625" s="893"/>
      <c r="P625" s="893"/>
      <c r="Q625" s="893"/>
      <c r="R625" s="893"/>
      <c r="S625" s="893"/>
      <c r="T625" s="893"/>
      <c r="U625" s="893"/>
      <c r="V625" s="893"/>
      <c r="W625" s="893"/>
      <c r="X625" s="893"/>
      <c r="Y625" s="893"/>
      <c r="Z625" s="893"/>
      <c r="AA625" s="893"/>
      <c r="AB625" s="893"/>
      <c r="AC625" s="893"/>
      <c r="AD625" s="893"/>
      <c r="AE625" s="893"/>
      <c r="AF625" s="893"/>
      <c r="AG625" s="893"/>
      <c r="AH625" s="893"/>
      <c r="AI625" s="893"/>
      <c r="AJ625" s="893"/>
      <c r="AK625" s="893"/>
      <c r="AL625" s="893"/>
      <c r="AM625" s="893"/>
      <c r="AN625" s="893"/>
      <c r="AO625" s="893"/>
      <c r="AP625" s="893"/>
      <c r="AQ625" s="893"/>
      <c r="AR625" s="893"/>
      <c r="AS625" s="893"/>
      <c r="AT625" s="893"/>
      <c r="AU625" s="893"/>
      <c r="AV625" s="893"/>
      <c r="AW625" s="893"/>
      <c r="AX625" s="893"/>
      <c r="AY625" s="893"/>
      <c r="AZ625" s="893"/>
      <c r="BA625" s="893"/>
      <c r="BB625" s="893"/>
      <c r="BC625" s="893"/>
      <c r="BD625" s="893"/>
      <c r="BE625" s="893"/>
      <c r="BF625" s="893"/>
      <c r="BG625" s="893"/>
      <c r="BH625" s="893"/>
      <c r="BI625" s="893"/>
      <c r="BJ625" s="893"/>
      <c r="BK625" s="893"/>
      <c r="BL625" s="893"/>
    </row>
    <row r="626" spans="4:64" s="892" customFormat="1" ht="11.1" customHeight="1">
      <c r="D626" s="4"/>
      <c r="E626" s="893"/>
      <c r="F626" s="893"/>
      <c r="G626" s="893"/>
      <c r="H626" s="893"/>
      <c r="I626" s="893"/>
      <c r="J626" s="893"/>
      <c r="K626" s="893"/>
      <c r="L626" s="893"/>
      <c r="M626" s="893"/>
      <c r="N626" s="893"/>
      <c r="O626" s="893"/>
      <c r="P626" s="893"/>
      <c r="Q626" s="893"/>
      <c r="R626" s="893"/>
      <c r="S626" s="893"/>
      <c r="T626" s="893"/>
      <c r="U626" s="893"/>
      <c r="V626" s="893"/>
      <c r="W626" s="893"/>
      <c r="X626" s="893"/>
      <c r="Y626" s="893"/>
      <c r="Z626" s="893"/>
      <c r="AA626" s="893"/>
      <c r="AB626" s="893"/>
      <c r="AC626" s="893"/>
      <c r="AD626" s="893"/>
      <c r="AE626" s="893"/>
      <c r="AF626" s="893"/>
      <c r="AG626" s="893"/>
      <c r="AH626" s="893"/>
      <c r="AI626" s="893"/>
      <c r="AJ626" s="893"/>
      <c r="AK626" s="893"/>
      <c r="AL626" s="893"/>
      <c r="AM626" s="893"/>
      <c r="AN626" s="893"/>
      <c r="AO626" s="893"/>
      <c r="AP626" s="893"/>
      <c r="AQ626" s="893"/>
      <c r="AR626" s="893"/>
      <c r="AS626" s="893"/>
      <c r="AT626" s="893"/>
      <c r="AU626" s="893"/>
      <c r="AV626" s="893"/>
      <c r="AW626" s="893"/>
      <c r="AX626" s="893"/>
      <c r="AY626" s="893"/>
      <c r="AZ626" s="893"/>
      <c r="BA626" s="893"/>
      <c r="BB626" s="893"/>
      <c r="BC626" s="893"/>
      <c r="BD626" s="893"/>
      <c r="BE626" s="893"/>
      <c r="BF626" s="893"/>
      <c r="BG626" s="893"/>
      <c r="BH626" s="893"/>
      <c r="BI626" s="893"/>
      <c r="BJ626" s="893"/>
      <c r="BK626" s="893"/>
      <c r="BL626" s="893"/>
    </row>
    <row r="627" spans="4:64" s="892" customFormat="1" ht="13.5" customHeight="1">
      <c r="D627" s="4"/>
      <c r="E627" s="893"/>
      <c r="F627" s="893"/>
      <c r="G627" s="893"/>
      <c r="H627" s="893"/>
      <c r="I627" s="893"/>
      <c r="J627" s="893"/>
      <c r="K627" s="893"/>
      <c r="L627" s="893"/>
      <c r="M627" s="893"/>
      <c r="N627" s="893"/>
      <c r="O627" s="893"/>
      <c r="P627" s="893"/>
      <c r="Q627" s="893"/>
      <c r="R627" s="893"/>
      <c r="S627" s="893"/>
      <c r="T627" s="893"/>
      <c r="U627" s="893"/>
      <c r="V627" s="893"/>
      <c r="W627" s="893"/>
      <c r="X627" s="893"/>
      <c r="Y627" s="893"/>
      <c r="Z627" s="893"/>
      <c r="AA627" s="893"/>
      <c r="AB627" s="893"/>
      <c r="AC627" s="893"/>
      <c r="AD627" s="893"/>
      <c r="AE627" s="893"/>
      <c r="AF627" s="893"/>
      <c r="AG627" s="893"/>
      <c r="AH627" s="893"/>
      <c r="AI627" s="893"/>
      <c r="AJ627" s="893"/>
      <c r="AK627" s="893"/>
      <c r="AL627" s="893"/>
      <c r="AM627" s="893"/>
      <c r="AN627" s="893"/>
      <c r="AO627" s="893"/>
      <c r="AP627" s="893"/>
      <c r="AQ627" s="893"/>
      <c r="AR627" s="893"/>
      <c r="AS627" s="893"/>
      <c r="AT627" s="893"/>
      <c r="AU627" s="893"/>
      <c r="AV627" s="893"/>
      <c r="AW627" s="893"/>
      <c r="AX627" s="893"/>
      <c r="AY627" s="893"/>
      <c r="AZ627" s="893"/>
      <c r="BA627" s="893"/>
      <c r="BB627" s="893"/>
      <c r="BC627" s="893"/>
      <c r="BD627" s="893"/>
      <c r="BE627" s="893"/>
      <c r="BF627" s="893"/>
      <c r="BG627" s="893"/>
      <c r="BH627" s="893"/>
      <c r="BI627" s="893"/>
      <c r="BJ627" s="893"/>
      <c r="BK627" s="893"/>
      <c r="BL627" s="893"/>
    </row>
    <row r="628" spans="4:64" s="892" customFormat="1" ht="12.75" customHeight="1">
      <c r="D628" s="4"/>
      <c r="E628" s="893"/>
      <c r="F628" s="893"/>
      <c r="G628" s="893"/>
      <c r="H628" s="893"/>
      <c r="I628" s="893"/>
      <c r="J628" s="893"/>
      <c r="K628" s="893"/>
      <c r="L628" s="893"/>
      <c r="M628" s="893"/>
      <c r="N628" s="893"/>
      <c r="O628" s="893"/>
      <c r="P628" s="893"/>
      <c r="Q628" s="893"/>
      <c r="R628" s="893"/>
      <c r="S628" s="893"/>
      <c r="T628" s="893"/>
      <c r="U628" s="893"/>
      <c r="V628" s="893"/>
      <c r="W628" s="893"/>
      <c r="X628" s="893"/>
      <c r="Y628" s="893"/>
      <c r="Z628" s="893"/>
      <c r="AA628" s="893"/>
      <c r="AB628" s="893"/>
      <c r="AC628" s="893"/>
      <c r="AD628" s="893"/>
      <c r="AE628" s="893"/>
      <c r="AF628" s="893"/>
      <c r="AG628" s="893"/>
      <c r="AH628" s="893"/>
      <c r="AI628" s="893"/>
      <c r="AJ628" s="893"/>
      <c r="AK628" s="893"/>
      <c r="AL628" s="893"/>
      <c r="AM628" s="893"/>
      <c r="AN628" s="893"/>
      <c r="AO628" s="893"/>
      <c r="AP628" s="893"/>
      <c r="AQ628" s="893"/>
      <c r="AR628" s="893"/>
      <c r="AS628" s="893"/>
      <c r="AT628" s="893"/>
      <c r="AU628" s="893"/>
      <c r="AV628" s="893"/>
      <c r="AW628" s="893"/>
      <c r="AX628" s="893"/>
      <c r="AY628" s="893"/>
      <c r="AZ628" s="893"/>
      <c r="BA628" s="893"/>
      <c r="BB628" s="893"/>
      <c r="BC628" s="893"/>
      <c r="BD628" s="893"/>
      <c r="BE628" s="893"/>
      <c r="BF628" s="893"/>
      <c r="BG628" s="893"/>
      <c r="BH628" s="893"/>
      <c r="BI628" s="893"/>
      <c r="BJ628" s="893"/>
      <c r="BK628" s="893"/>
      <c r="BL628" s="893"/>
    </row>
    <row r="629" spans="4:64" s="892" customFormat="1" ht="12.75" customHeight="1">
      <c r="D629" s="4"/>
      <c r="E629" s="893"/>
      <c r="F629" s="893"/>
      <c r="G629" s="893"/>
      <c r="H629" s="893"/>
      <c r="I629" s="893"/>
      <c r="J629" s="893"/>
      <c r="K629" s="893"/>
      <c r="L629" s="893"/>
      <c r="M629" s="893"/>
      <c r="N629" s="893"/>
      <c r="O629" s="893"/>
      <c r="P629" s="893"/>
      <c r="Q629" s="893"/>
      <c r="R629" s="893"/>
      <c r="S629" s="893"/>
      <c r="T629" s="893"/>
      <c r="U629" s="893"/>
      <c r="V629" s="893"/>
      <c r="W629" s="893"/>
      <c r="X629" s="893"/>
      <c r="Y629" s="893"/>
      <c r="Z629" s="893"/>
      <c r="AA629" s="893"/>
      <c r="AB629" s="893"/>
      <c r="AC629" s="893"/>
      <c r="AD629" s="893"/>
      <c r="AE629" s="893"/>
      <c r="AF629" s="893"/>
      <c r="AG629" s="893"/>
      <c r="AH629" s="893"/>
      <c r="AI629" s="893"/>
      <c r="AJ629" s="893"/>
      <c r="AK629" s="893"/>
      <c r="AL629" s="893"/>
      <c r="AM629" s="893"/>
      <c r="AN629" s="893"/>
      <c r="AO629" s="893"/>
      <c r="AP629" s="893"/>
      <c r="AQ629" s="893"/>
      <c r="AR629" s="893"/>
      <c r="AS629" s="893"/>
      <c r="AT629" s="893"/>
      <c r="AU629" s="893"/>
      <c r="AV629" s="893"/>
      <c r="AW629" s="893"/>
      <c r="AX629" s="893"/>
      <c r="AY629" s="893"/>
      <c r="AZ629" s="893"/>
      <c r="BA629" s="893"/>
      <c r="BB629" s="893"/>
      <c r="BC629" s="893"/>
      <c r="BD629" s="893"/>
      <c r="BE629" s="893"/>
      <c r="BF629" s="893"/>
      <c r="BG629" s="893"/>
      <c r="BH629" s="893"/>
      <c r="BI629" s="893"/>
      <c r="BJ629" s="893"/>
      <c r="BK629" s="893"/>
      <c r="BL629" s="893"/>
    </row>
    <row r="630" spans="4:64" s="892" customFormat="1" ht="12.75" customHeight="1">
      <c r="D630" s="4"/>
      <c r="E630" s="893"/>
      <c r="F630" s="893"/>
      <c r="G630" s="893"/>
      <c r="H630" s="893"/>
      <c r="I630" s="893"/>
      <c r="J630" s="893"/>
      <c r="K630" s="893"/>
      <c r="L630" s="893"/>
      <c r="M630" s="893"/>
      <c r="N630" s="893"/>
      <c r="O630" s="893"/>
      <c r="P630" s="893"/>
      <c r="Q630" s="893"/>
      <c r="R630" s="893"/>
      <c r="S630" s="893"/>
      <c r="T630" s="893"/>
      <c r="U630" s="893"/>
      <c r="V630" s="893"/>
      <c r="W630" s="893"/>
      <c r="X630" s="893"/>
      <c r="Y630" s="893"/>
      <c r="Z630" s="893"/>
      <c r="AA630" s="893"/>
      <c r="AB630" s="893"/>
      <c r="AC630" s="893"/>
      <c r="AD630" s="893"/>
      <c r="AE630" s="893"/>
      <c r="AF630" s="893"/>
      <c r="AG630" s="893"/>
      <c r="AH630" s="893"/>
      <c r="AI630" s="893"/>
      <c r="AJ630" s="893"/>
      <c r="AK630" s="893"/>
      <c r="AL630" s="893"/>
      <c r="AM630" s="893"/>
      <c r="AN630" s="893"/>
      <c r="AO630" s="893"/>
      <c r="AP630" s="893"/>
      <c r="AQ630" s="893"/>
      <c r="AR630" s="893"/>
      <c r="AS630" s="893"/>
      <c r="AT630" s="893"/>
      <c r="AU630" s="893"/>
      <c r="AV630" s="893"/>
      <c r="AW630" s="893"/>
      <c r="AX630" s="893"/>
      <c r="AY630" s="893"/>
      <c r="AZ630" s="893"/>
      <c r="BA630" s="893"/>
      <c r="BB630" s="893"/>
      <c r="BC630" s="893"/>
      <c r="BD630" s="893"/>
      <c r="BE630" s="893"/>
      <c r="BF630" s="893"/>
      <c r="BG630" s="893"/>
      <c r="BH630" s="893"/>
      <c r="BI630" s="893"/>
      <c r="BJ630" s="893"/>
      <c r="BK630" s="893"/>
      <c r="BL630" s="893"/>
    </row>
    <row r="631" spans="4:64" s="892" customFormat="1" ht="11.1" customHeight="1">
      <c r="D631" s="4"/>
      <c r="E631" s="893"/>
      <c r="F631" s="893"/>
      <c r="G631" s="893"/>
      <c r="H631" s="893"/>
      <c r="I631" s="893"/>
      <c r="J631" s="893"/>
      <c r="K631" s="893"/>
      <c r="L631" s="893"/>
      <c r="M631" s="893"/>
      <c r="N631" s="893"/>
      <c r="O631" s="893"/>
      <c r="P631" s="893"/>
      <c r="Q631" s="893"/>
      <c r="R631" s="893"/>
      <c r="S631" s="893"/>
      <c r="T631" s="893"/>
      <c r="U631" s="893"/>
      <c r="V631" s="893"/>
      <c r="W631" s="893"/>
      <c r="X631" s="893"/>
      <c r="Y631" s="893"/>
      <c r="Z631" s="893"/>
      <c r="AA631" s="893"/>
      <c r="AB631" s="893"/>
      <c r="AC631" s="893"/>
      <c r="AD631" s="893"/>
      <c r="AE631" s="893"/>
      <c r="AF631" s="893"/>
      <c r="AG631" s="893"/>
      <c r="AH631" s="893"/>
      <c r="AI631" s="893"/>
      <c r="AJ631" s="893"/>
      <c r="AK631" s="893"/>
      <c r="AL631" s="893"/>
      <c r="AM631" s="893"/>
      <c r="AN631" s="893"/>
      <c r="AO631" s="893"/>
      <c r="AP631" s="893"/>
      <c r="AQ631" s="893"/>
      <c r="AR631" s="893"/>
      <c r="AS631" s="893"/>
      <c r="AT631" s="893"/>
      <c r="AU631" s="893"/>
      <c r="AV631" s="893"/>
      <c r="AW631" s="893"/>
      <c r="AX631" s="893"/>
      <c r="AY631" s="893"/>
      <c r="AZ631" s="893"/>
      <c r="BA631" s="893"/>
      <c r="BB631" s="893"/>
      <c r="BC631" s="893"/>
      <c r="BD631" s="893"/>
      <c r="BE631" s="893"/>
      <c r="BF631" s="893"/>
      <c r="BG631" s="893"/>
      <c r="BH631" s="893"/>
      <c r="BI631" s="893"/>
      <c r="BJ631" s="893"/>
      <c r="BK631" s="893"/>
      <c r="BL631" s="893"/>
    </row>
    <row r="632" spans="4:64" s="892" customFormat="1" ht="11.1" customHeight="1">
      <c r="D632" s="4"/>
      <c r="E632" s="893"/>
      <c r="F632" s="893"/>
      <c r="G632" s="893"/>
      <c r="H632" s="893"/>
      <c r="I632" s="893"/>
      <c r="J632" s="893"/>
      <c r="K632" s="893"/>
      <c r="L632" s="893"/>
      <c r="M632" s="893"/>
      <c r="N632" s="893"/>
      <c r="O632" s="893"/>
      <c r="P632" s="893"/>
      <c r="Q632" s="893"/>
      <c r="R632" s="893"/>
      <c r="S632" s="893"/>
      <c r="T632" s="893"/>
      <c r="U632" s="893"/>
      <c r="V632" s="893"/>
      <c r="W632" s="893"/>
      <c r="X632" s="893"/>
      <c r="Y632" s="893"/>
      <c r="Z632" s="893"/>
      <c r="AA632" s="893"/>
      <c r="AB632" s="893"/>
      <c r="AC632" s="893"/>
      <c r="AD632" s="893"/>
      <c r="AE632" s="893"/>
      <c r="AF632" s="893"/>
      <c r="AG632" s="893"/>
      <c r="AH632" s="893"/>
      <c r="AI632" s="893"/>
      <c r="AJ632" s="893"/>
      <c r="AK632" s="893"/>
      <c r="AL632" s="893"/>
      <c r="AM632" s="893"/>
      <c r="AN632" s="893"/>
      <c r="AO632" s="893"/>
      <c r="AP632" s="893"/>
      <c r="AQ632" s="893"/>
      <c r="AR632" s="893"/>
      <c r="AS632" s="893"/>
      <c r="AT632" s="893"/>
      <c r="AU632" s="893"/>
      <c r="AV632" s="893"/>
      <c r="AW632" s="893"/>
      <c r="AX632" s="893"/>
      <c r="AY632" s="893"/>
      <c r="AZ632" s="893"/>
      <c r="BA632" s="893"/>
      <c r="BB632" s="893"/>
      <c r="BC632" s="893"/>
      <c r="BD632" s="893"/>
      <c r="BE632" s="893"/>
      <c r="BF632" s="893"/>
      <c r="BG632" s="893"/>
      <c r="BH632" s="893"/>
      <c r="BI632" s="893"/>
      <c r="BJ632" s="893"/>
      <c r="BK632" s="893"/>
      <c r="BL632" s="893"/>
    </row>
    <row r="633" spans="4:64" s="892" customFormat="1" ht="13.5" customHeight="1">
      <c r="D633" s="4"/>
      <c r="E633" s="893"/>
      <c r="F633" s="893"/>
      <c r="G633" s="893"/>
      <c r="H633" s="893"/>
      <c r="I633" s="893"/>
      <c r="J633" s="893"/>
      <c r="K633" s="893"/>
      <c r="L633" s="893"/>
      <c r="M633" s="893"/>
      <c r="N633" s="893"/>
      <c r="O633" s="893"/>
      <c r="P633" s="893"/>
      <c r="Q633" s="893"/>
      <c r="R633" s="893"/>
      <c r="S633" s="893"/>
      <c r="T633" s="893"/>
      <c r="U633" s="893"/>
      <c r="V633" s="893"/>
      <c r="W633" s="893"/>
      <c r="X633" s="893"/>
      <c r="Y633" s="893"/>
      <c r="Z633" s="893"/>
      <c r="AA633" s="893"/>
      <c r="AB633" s="893"/>
      <c r="AC633" s="893"/>
      <c r="AD633" s="893"/>
      <c r="AE633" s="893"/>
      <c r="AF633" s="893"/>
      <c r="AG633" s="893"/>
      <c r="AH633" s="893"/>
      <c r="AI633" s="893"/>
      <c r="AJ633" s="893"/>
      <c r="AK633" s="893"/>
      <c r="AL633" s="893"/>
      <c r="AM633" s="893"/>
      <c r="AN633" s="893"/>
      <c r="AO633" s="893"/>
      <c r="AP633" s="893"/>
      <c r="AQ633" s="893"/>
      <c r="AR633" s="893"/>
      <c r="AS633" s="893"/>
      <c r="AT633" s="893"/>
      <c r="AU633" s="893"/>
      <c r="AV633" s="893"/>
      <c r="AW633" s="893"/>
      <c r="AX633" s="893"/>
      <c r="AY633" s="893"/>
      <c r="AZ633" s="893"/>
      <c r="BA633" s="893"/>
      <c r="BB633" s="893"/>
      <c r="BC633" s="893"/>
      <c r="BD633" s="893"/>
      <c r="BE633" s="893"/>
      <c r="BF633" s="893"/>
      <c r="BG633" s="893"/>
      <c r="BH633" s="893"/>
      <c r="BI633" s="893"/>
      <c r="BJ633" s="893"/>
      <c r="BK633" s="893"/>
      <c r="BL633" s="893"/>
    </row>
    <row r="634" spans="4:64" s="892" customFormat="1" ht="13.5" customHeight="1">
      <c r="D634" s="4"/>
      <c r="E634" s="893"/>
      <c r="F634" s="893"/>
      <c r="G634" s="893"/>
      <c r="H634" s="893"/>
      <c r="I634" s="893"/>
      <c r="J634" s="893"/>
      <c r="K634" s="893"/>
      <c r="L634" s="893"/>
      <c r="M634" s="893"/>
      <c r="N634" s="893"/>
      <c r="O634" s="893"/>
      <c r="P634" s="893"/>
      <c r="Q634" s="893"/>
      <c r="R634" s="893"/>
      <c r="S634" s="893"/>
      <c r="T634" s="893"/>
      <c r="U634" s="893"/>
      <c r="V634" s="893"/>
      <c r="W634" s="893"/>
      <c r="X634" s="893"/>
      <c r="Y634" s="893"/>
      <c r="Z634" s="893"/>
      <c r="AA634" s="893"/>
      <c r="AB634" s="893"/>
      <c r="AC634" s="893"/>
      <c r="AD634" s="893"/>
      <c r="AE634" s="893"/>
      <c r="AF634" s="893"/>
      <c r="AG634" s="893"/>
      <c r="AH634" s="893"/>
      <c r="AI634" s="893"/>
      <c r="AJ634" s="893"/>
      <c r="AK634" s="893"/>
      <c r="AL634" s="893"/>
      <c r="AM634" s="893"/>
      <c r="AN634" s="893"/>
      <c r="AO634" s="893"/>
      <c r="AP634" s="893"/>
      <c r="AQ634" s="893"/>
      <c r="AR634" s="893"/>
      <c r="AS634" s="893"/>
      <c r="AT634" s="893"/>
      <c r="AU634" s="893"/>
      <c r="AV634" s="893"/>
      <c r="AW634" s="893"/>
      <c r="AX634" s="893"/>
      <c r="AY634" s="893"/>
      <c r="AZ634" s="893"/>
      <c r="BA634" s="893"/>
      <c r="BB634" s="893"/>
      <c r="BC634" s="893"/>
      <c r="BD634" s="893"/>
      <c r="BE634" s="893"/>
      <c r="BF634" s="893"/>
      <c r="BG634" s="893"/>
      <c r="BH634" s="893"/>
      <c r="BI634" s="893"/>
      <c r="BJ634" s="893"/>
      <c r="BK634" s="893"/>
      <c r="BL634" s="893"/>
    </row>
    <row r="635" spans="4:64" s="892" customFormat="1" ht="13.5" customHeight="1">
      <c r="D635" s="4"/>
      <c r="E635" s="893"/>
      <c r="F635" s="893"/>
      <c r="G635" s="893"/>
      <c r="H635" s="893"/>
      <c r="I635" s="893"/>
      <c r="J635" s="893"/>
      <c r="K635" s="893"/>
      <c r="L635" s="893"/>
      <c r="M635" s="893"/>
      <c r="N635" s="893"/>
      <c r="O635" s="893"/>
      <c r="P635" s="893"/>
      <c r="Q635" s="893"/>
      <c r="R635" s="893"/>
      <c r="S635" s="893"/>
      <c r="T635" s="893"/>
      <c r="U635" s="893"/>
      <c r="V635" s="893"/>
      <c r="W635" s="893"/>
      <c r="X635" s="893"/>
      <c r="Y635" s="893"/>
      <c r="Z635" s="893"/>
      <c r="AA635" s="893"/>
      <c r="AB635" s="893"/>
      <c r="AC635" s="893"/>
      <c r="AD635" s="893"/>
      <c r="AE635" s="893"/>
      <c r="AF635" s="893"/>
      <c r="AG635" s="893"/>
      <c r="AH635" s="893"/>
      <c r="AI635" s="893"/>
      <c r="AJ635" s="893"/>
      <c r="AK635" s="893"/>
      <c r="AL635" s="893"/>
      <c r="AM635" s="893"/>
      <c r="AN635" s="893"/>
      <c r="AO635" s="893"/>
      <c r="AP635" s="893"/>
      <c r="AQ635" s="893"/>
      <c r="AR635" s="893"/>
      <c r="AS635" s="893"/>
      <c r="AT635" s="893"/>
      <c r="AU635" s="893"/>
      <c r="AV635" s="893"/>
      <c r="AW635" s="893"/>
      <c r="AX635" s="893"/>
      <c r="AY635" s="893"/>
      <c r="AZ635" s="893"/>
      <c r="BA635" s="893"/>
      <c r="BB635" s="893"/>
      <c r="BC635" s="893"/>
      <c r="BD635" s="893"/>
      <c r="BE635" s="893"/>
      <c r="BF635" s="893"/>
      <c r="BG635" s="893"/>
      <c r="BH635" s="893"/>
      <c r="BI635" s="893"/>
      <c r="BJ635" s="893"/>
      <c r="BK635" s="893"/>
      <c r="BL635" s="893"/>
    </row>
    <row r="636" spans="4:64" s="892" customFormat="1" ht="13.5" customHeight="1">
      <c r="D636" s="4"/>
      <c r="E636" s="893"/>
      <c r="F636" s="893"/>
      <c r="G636" s="893"/>
      <c r="H636" s="893"/>
      <c r="I636" s="893"/>
      <c r="J636" s="893"/>
      <c r="K636" s="893"/>
      <c r="L636" s="893"/>
      <c r="M636" s="893"/>
      <c r="N636" s="893"/>
      <c r="O636" s="893"/>
      <c r="P636" s="893"/>
      <c r="Q636" s="893"/>
      <c r="R636" s="893"/>
      <c r="S636" s="893"/>
      <c r="T636" s="893"/>
      <c r="U636" s="893"/>
      <c r="V636" s="893"/>
      <c r="W636" s="893"/>
      <c r="X636" s="893"/>
      <c r="Y636" s="893"/>
      <c r="Z636" s="893"/>
      <c r="AA636" s="893"/>
      <c r="AB636" s="893"/>
      <c r="AC636" s="893"/>
      <c r="AD636" s="893"/>
      <c r="AE636" s="893"/>
      <c r="AF636" s="893"/>
      <c r="AG636" s="893"/>
      <c r="AH636" s="893"/>
      <c r="AI636" s="893"/>
      <c r="AJ636" s="893"/>
      <c r="AK636" s="893"/>
      <c r="AL636" s="893"/>
      <c r="AM636" s="893"/>
      <c r="AN636" s="893"/>
      <c r="AO636" s="893"/>
      <c r="AP636" s="893"/>
      <c r="AQ636" s="893"/>
      <c r="AR636" s="893"/>
      <c r="AS636" s="893"/>
      <c r="AT636" s="893"/>
      <c r="AU636" s="893"/>
      <c r="AV636" s="893"/>
      <c r="AW636" s="893"/>
      <c r="AX636" s="893"/>
      <c r="AY636" s="893"/>
      <c r="AZ636" s="893"/>
      <c r="BA636" s="893"/>
      <c r="BB636" s="893"/>
      <c r="BC636" s="893"/>
      <c r="BD636" s="893"/>
      <c r="BE636" s="893"/>
      <c r="BF636" s="893"/>
      <c r="BG636" s="893"/>
      <c r="BH636" s="893"/>
      <c r="BI636" s="893"/>
      <c r="BJ636" s="893"/>
      <c r="BK636" s="893"/>
      <c r="BL636" s="893"/>
    </row>
    <row r="637" spans="4:64" s="892" customFormat="1" ht="3.75" customHeight="1">
      <c r="D637" s="4"/>
      <c r="E637" s="893"/>
      <c r="F637" s="893"/>
      <c r="G637" s="893"/>
      <c r="H637" s="893"/>
      <c r="I637" s="893"/>
      <c r="J637" s="893"/>
      <c r="K637" s="893"/>
      <c r="L637" s="893"/>
      <c r="M637" s="893"/>
      <c r="N637" s="893"/>
      <c r="O637" s="893"/>
      <c r="P637" s="893"/>
      <c r="Q637" s="893"/>
      <c r="R637" s="893"/>
      <c r="S637" s="893"/>
      <c r="T637" s="893"/>
      <c r="U637" s="893"/>
      <c r="V637" s="893"/>
      <c r="W637" s="893"/>
      <c r="X637" s="893"/>
      <c r="Y637" s="893"/>
      <c r="Z637" s="893"/>
      <c r="AA637" s="893"/>
      <c r="AB637" s="893"/>
      <c r="AC637" s="893"/>
      <c r="AD637" s="893"/>
      <c r="AE637" s="893"/>
      <c r="AF637" s="893"/>
      <c r="AG637" s="893"/>
      <c r="AH637" s="893"/>
      <c r="AI637" s="893"/>
      <c r="AJ637" s="893"/>
      <c r="AK637" s="893"/>
      <c r="AL637" s="893"/>
      <c r="AM637" s="893"/>
      <c r="AN637" s="893"/>
      <c r="AO637" s="893"/>
      <c r="AP637" s="893"/>
      <c r="AQ637" s="893"/>
      <c r="AR637" s="893"/>
      <c r="AS637" s="893"/>
      <c r="AT637" s="893"/>
      <c r="AU637" s="893"/>
      <c r="AV637" s="893"/>
      <c r="AW637" s="893"/>
      <c r="AX637" s="893"/>
      <c r="AY637" s="893"/>
      <c r="AZ637" s="893"/>
      <c r="BA637" s="893"/>
      <c r="BB637" s="893"/>
      <c r="BC637" s="893"/>
      <c r="BD637" s="893"/>
      <c r="BE637" s="893"/>
      <c r="BF637" s="893"/>
      <c r="BG637" s="893"/>
      <c r="BH637" s="893"/>
      <c r="BI637" s="893"/>
      <c r="BJ637" s="893"/>
      <c r="BK637" s="893"/>
      <c r="BL637" s="893"/>
    </row>
    <row r="638" spans="4:64" s="892" customFormat="1" ht="10.5" customHeight="1">
      <c r="D638" s="4"/>
      <c r="E638" s="893"/>
      <c r="F638" s="893"/>
      <c r="G638" s="893"/>
      <c r="H638" s="893"/>
      <c r="I638" s="893"/>
      <c r="J638" s="893"/>
      <c r="K638" s="893"/>
      <c r="L638" s="893"/>
      <c r="M638" s="893"/>
      <c r="N638" s="893"/>
      <c r="O638" s="893"/>
      <c r="P638" s="893"/>
      <c r="Q638" s="893"/>
      <c r="R638" s="893"/>
      <c r="S638" s="893"/>
      <c r="T638" s="893"/>
      <c r="U638" s="893"/>
      <c r="V638" s="893"/>
      <c r="W638" s="893"/>
      <c r="X638" s="893"/>
      <c r="Y638" s="893"/>
      <c r="Z638" s="893"/>
      <c r="AA638" s="893"/>
      <c r="AB638" s="893"/>
      <c r="AC638" s="893"/>
      <c r="AD638" s="893"/>
      <c r="AE638" s="893"/>
      <c r="AF638" s="893"/>
      <c r="AG638" s="893"/>
      <c r="AH638" s="893"/>
      <c r="AI638" s="893"/>
      <c r="AJ638" s="893"/>
      <c r="AK638" s="893"/>
      <c r="AL638" s="893"/>
      <c r="AM638" s="893"/>
      <c r="AN638" s="893"/>
      <c r="AO638" s="893"/>
      <c r="AP638" s="893"/>
      <c r="AQ638" s="893"/>
      <c r="AR638" s="893"/>
      <c r="AS638" s="893"/>
      <c r="AT638" s="893"/>
      <c r="AU638" s="893"/>
      <c r="AV638" s="893"/>
      <c r="AW638" s="893"/>
      <c r="AX638" s="893"/>
      <c r="AY638" s="893"/>
      <c r="AZ638" s="893"/>
      <c r="BA638" s="893"/>
      <c r="BB638" s="893"/>
      <c r="BC638" s="893"/>
      <c r="BD638" s="893"/>
      <c r="BE638" s="893"/>
      <c r="BF638" s="893"/>
      <c r="BG638" s="893"/>
      <c r="BH638" s="893"/>
      <c r="BI638" s="893"/>
      <c r="BJ638" s="893"/>
      <c r="BK638" s="893"/>
      <c r="BL638" s="893"/>
    </row>
    <row r="639" spans="4:64" s="892" customFormat="1" ht="17.25" customHeight="1">
      <c r="D639" s="4"/>
      <c r="E639" s="893"/>
      <c r="F639" s="893"/>
      <c r="G639" s="893"/>
      <c r="H639" s="893"/>
      <c r="I639" s="893"/>
      <c r="J639" s="893"/>
      <c r="K639" s="893"/>
      <c r="L639" s="893"/>
      <c r="M639" s="893"/>
      <c r="N639" s="893"/>
      <c r="O639" s="893"/>
      <c r="P639" s="893"/>
      <c r="Q639" s="893"/>
      <c r="R639" s="893"/>
      <c r="S639" s="893"/>
      <c r="T639" s="893"/>
      <c r="U639" s="893"/>
      <c r="V639" s="893"/>
      <c r="W639" s="893"/>
      <c r="X639" s="893"/>
      <c r="Y639" s="893"/>
      <c r="Z639" s="893"/>
      <c r="AA639" s="893"/>
      <c r="AB639" s="893"/>
      <c r="AC639" s="893"/>
      <c r="AD639" s="893"/>
      <c r="AE639" s="893"/>
      <c r="AF639" s="893"/>
      <c r="AG639" s="893"/>
      <c r="AH639" s="893"/>
      <c r="AI639" s="893"/>
      <c r="AJ639" s="893"/>
      <c r="AK639" s="893"/>
      <c r="AL639" s="893"/>
      <c r="AM639" s="893"/>
      <c r="AN639" s="893"/>
      <c r="AO639" s="893"/>
      <c r="AP639" s="893"/>
      <c r="AQ639" s="893"/>
      <c r="AR639" s="893"/>
      <c r="AS639" s="893"/>
      <c r="AT639" s="893"/>
      <c r="AU639" s="893"/>
      <c r="AV639" s="893"/>
      <c r="AW639" s="893"/>
      <c r="AX639" s="893"/>
      <c r="AY639" s="893"/>
      <c r="AZ639" s="893"/>
      <c r="BA639" s="893"/>
      <c r="BB639" s="893"/>
      <c r="BC639" s="893"/>
      <c r="BD639" s="893"/>
      <c r="BE639" s="893"/>
      <c r="BF639" s="893"/>
      <c r="BG639" s="893"/>
      <c r="BH639" s="893"/>
      <c r="BI639" s="893"/>
      <c r="BJ639" s="893"/>
      <c r="BK639" s="893"/>
      <c r="BL639" s="893"/>
    </row>
    <row r="640" spans="4:64" s="892" customFormat="1" ht="17.25" customHeight="1">
      <c r="D640" s="4"/>
      <c r="E640" s="893"/>
      <c r="F640" s="893"/>
      <c r="G640" s="893"/>
      <c r="H640" s="893"/>
      <c r="I640" s="893"/>
      <c r="J640" s="893"/>
      <c r="K640" s="893"/>
      <c r="L640" s="893"/>
      <c r="M640" s="893"/>
      <c r="N640" s="893"/>
      <c r="O640" s="893"/>
      <c r="P640" s="893"/>
      <c r="Q640" s="893"/>
      <c r="R640" s="893"/>
      <c r="S640" s="893"/>
      <c r="T640" s="893"/>
      <c r="U640" s="893"/>
      <c r="V640" s="893"/>
      <c r="W640" s="893"/>
      <c r="X640" s="893"/>
      <c r="Y640" s="893"/>
      <c r="Z640" s="893"/>
      <c r="AA640" s="893"/>
      <c r="AB640" s="893"/>
      <c r="AC640" s="893"/>
      <c r="AD640" s="893"/>
      <c r="AE640" s="893"/>
      <c r="AF640" s="893"/>
      <c r="AG640" s="893"/>
      <c r="AH640" s="893"/>
      <c r="AI640" s="893"/>
      <c r="AJ640" s="893"/>
      <c r="AK640" s="893"/>
      <c r="AL640" s="893"/>
      <c r="AM640" s="893"/>
      <c r="AN640" s="893"/>
      <c r="AO640" s="893"/>
      <c r="AP640" s="893"/>
      <c r="AQ640" s="893"/>
      <c r="AR640" s="893"/>
      <c r="AS640" s="893"/>
      <c r="AT640" s="893"/>
      <c r="AU640" s="893"/>
      <c r="AV640" s="893"/>
      <c r="AW640" s="893"/>
      <c r="AX640" s="893"/>
      <c r="AY640" s="893"/>
      <c r="AZ640" s="893"/>
      <c r="BA640" s="893"/>
      <c r="BB640" s="893"/>
      <c r="BC640" s="893"/>
      <c r="BD640" s="893"/>
      <c r="BE640" s="893"/>
      <c r="BF640" s="893"/>
      <c r="BG640" s="893"/>
      <c r="BH640" s="893"/>
      <c r="BI640" s="893"/>
      <c r="BJ640" s="893"/>
      <c r="BK640" s="893"/>
      <c r="BL640" s="893"/>
    </row>
    <row r="641" spans="4:64" s="892" customFormat="1" ht="17.25" customHeight="1">
      <c r="D641" s="4"/>
      <c r="E641" s="893"/>
      <c r="F641" s="893"/>
      <c r="G641" s="893"/>
      <c r="H641" s="893"/>
      <c r="I641" s="893"/>
      <c r="J641" s="893"/>
      <c r="K641" s="893"/>
      <c r="L641" s="893"/>
      <c r="M641" s="893"/>
      <c r="N641" s="893"/>
      <c r="O641" s="893"/>
      <c r="P641" s="893"/>
      <c r="Q641" s="893"/>
      <c r="R641" s="893"/>
      <c r="S641" s="893"/>
      <c r="T641" s="893"/>
      <c r="U641" s="893"/>
      <c r="V641" s="893"/>
      <c r="W641" s="893"/>
      <c r="X641" s="893"/>
      <c r="Y641" s="893"/>
      <c r="Z641" s="893"/>
      <c r="AA641" s="893"/>
      <c r="AB641" s="893"/>
      <c r="AC641" s="893"/>
      <c r="AD641" s="893"/>
      <c r="AE641" s="893"/>
      <c r="AF641" s="893"/>
      <c r="AG641" s="893"/>
      <c r="AH641" s="893"/>
      <c r="AI641" s="893"/>
      <c r="AJ641" s="893"/>
      <c r="AK641" s="893"/>
      <c r="AL641" s="893"/>
      <c r="AM641" s="893"/>
      <c r="AN641" s="893"/>
      <c r="AO641" s="893"/>
      <c r="AP641" s="893"/>
      <c r="AQ641" s="893"/>
      <c r="AR641" s="893"/>
      <c r="AS641" s="893"/>
      <c r="AT641" s="893"/>
      <c r="AU641" s="893"/>
      <c r="AV641" s="893"/>
      <c r="AW641" s="893"/>
      <c r="AX641" s="893"/>
      <c r="AY641" s="893"/>
      <c r="AZ641" s="893"/>
      <c r="BA641" s="893"/>
      <c r="BB641" s="893"/>
      <c r="BC641" s="893"/>
      <c r="BD641" s="893"/>
      <c r="BE641" s="893"/>
      <c r="BF641" s="893"/>
      <c r="BG641" s="893"/>
      <c r="BH641" s="893"/>
      <c r="BI641" s="893"/>
      <c r="BJ641" s="893"/>
      <c r="BK641" s="893"/>
      <c r="BL641" s="893"/>
    </row>
    <row r="642" spans="4:64" s="892" customFormat="1" ht="17.25" customHeight="1">
      <c r="D642" s="4"/>
      <c r="E642" s="893"/>
      <c r="F642" s="893"/>
      <c r="G642" s="893"/>
      <c r="H642" s="893"/>
      <c r="I642" s="893"/>
      <c r="J642" s="893"/>
      <c r="K642" s="893"/>
      <c r="L642" s="893"/>
      <c r="M642" s="893"/>
      <c r="N642" s="893"/>
      <c r="O642" s="893"/>
      <c r="P642" s="893"/>
      <c r="Q642" s="893"/>
      <c r="R642" s="893"/>
      <c r="S642" s="893"/>
      <c r="T642" s="893"/>
      <c r="U642" s="893"/>
      <c r="V642" s="893"/>
      <c r="W642" s="893"/>
      <c r="X642" s="893"/>
      <c r="Y642" s="893"/>
      <c r="Z642" s="893"/>
      <c r="AA642" s="893"/>
      <c r="AB642" s="893"/>
      <c r="AC642" s="893"/>
      <c r="AD642" s="893"/>
      <c r="AE642" s="893"/>
      <c r="AF642" s="893"/>
      <c r="AG642" s="893"/>
      <c r="AH642" s="893"/>
      <c r="AI642" s="893"/>
      <c r="AJ642" s="893"/>
      <c r="AK642" s="893"/>
      <c r="AL642" s="893"/>
      <c r="AM642" s="893"/>
      <c r="AN642" s="893"/>
      <c r="AO642" s="893"/>
      <c r="AP642" s="893"/>
      <c r="AQ642" s="893"/>
      <c r="AR642" s="893"/>
      <c r="AS642" s="893"/>
      <c r="AT642" s="893"/>
      <c r="AU642" s="893"/>
      <c r="AV642" s="893"/>
      <c r="AW642" s="893"/>
      <c r="AX642" s="893"/>
      <c r="AY642" s="893"/>
      <c r="AZ642" s="893"/>
      <c r="BA642" s="893"/>
      <c r="BB642" s="893"/>
      <c r="BC642" s="893"/>
      <c r="BD642" s="893"/>
      <c r="BE642" s="893"/>
      <c r="BF642" s="893"/>
      <c r="BG642" s="893"/>
      <c r="BH642" s="893"/>
      <c r="BI642" s="893"/>
      <c r="BJ642" s="893"/>
      <c r="BK642" s="893"/>
      <c r="BL642" s="893"/>
    </row>
    <row r="643" spans="4:64" s="892" customFormat="1" ht="12" customHeight="1">
      <c r="D643" s="4"/>
      <c r="E643" s="893"/>
      <c r="F643" s="893"/>
      <c r="G643" s="893"/>
      <c r="H643" s="893"/>
      <c r="I643" s="893"/>
      <c r="J643" s="893"/>
      <c r="K643" s="893"/>
      <c r="L643" s="893"/>
      <c r="M643" s="893"/>
      <c r="N643" s="893"/>
      <c r="O643" s="893"/>
      <c r="P643" s="893"/>
      <c r="Q643" s="893"/>
      <c r="R643" s="893"/>
      <c r="S643" s="893"/>
      <c r="T643" s="893"/>
      <c r="U643" s="893"/>
      <c r="V643" s="893"/>
      <c r="W643" s="893"/>
      <c r="X643" s="893"/>
      <c r="Y643" s="893"/>
      <c r="Z643" s="893"/>
      <c r="AA643" s="893"/>
      <c r="AB643" s="893"/>
      <c r="AC643" s="893"/>
      <c r="AD643" s="893"/>
      <c r="AE643" s="893"/>
      <c r="AF643" s="893"/>
      <c r="AG643" s="893"/>
      <c r="AH643" s="893"/>
      <c r="AI643" s="893"/>
      <c r="AJ643" s="893"/>
      <c r="AK643" s="893"/>
      <c r="AL643" s="893"/>
      <c r="AM643" s="893"/>
      <c r="AN643" s="893"/>
      <c r="AO643" s="893"/>
      <c r="AP643" s="893"/>
      <c r="AQ643" s="893"/>
      <c r="AR643" s="893"/>
      <c r="AS643" s="893"/>
      <c r="AT643" s="893"/>
      <c r="AU643" s="893"/>
      <c r="AV643" s="893"/>
      <c r="AW643" s="893"/>
      <c r="AX643" s="893"/>
      <c r="AY643" s="893"/>
      <c r="AZ643" s="893"/>
      <c r="BA643" s="893"/>
      <c r="BB643" s="893"/>
      <c r="BC643" s="893"/>
      <c r="BD643" s="893"/>
      <c r="BE643" s="893"/>
      <c r="BF643" s="893"/>
      <c r="BG643" s="893"/>
      <c r="BH643" s="893"/>
      <c r="BI643" s="893"/>
      <c r="BJ643" s="893"/>
      <c r="BK643" s="893"/>
      <c r="BL643" s="893"/>
    </row>
    <row r="644" spans="4:64" s="892" customFormat="1" ht="15" customHeight="1">
      <c r="D644" s="4"/>
      <c r="E644" s="893"/>
      <c r="F644" s="893"/>
      <c r="G644" s="893"/>
      <c r="H644" s="893"/>
      <c r="I644" s="893"/>
      <c r="J644" s="893"/>
      <c r="K644" s="893"/>
      <c r="L644" s="893"/>
      <c r="M644" s="893"/>
      <c r="N644" s="893"/>
      <c r="O644" s="893"/>
      <c r="P644" s="893"/>
      <c r="Q644" s="893"/>
      <c r="R644" s="893"/>
      <c r="S644" s="893"/>
      <c r="T644" s="893"/>
      <c r="U644" s="893"/>
      <c r="V644" s="893"/>
      <c r="W644" s="893"/>
      <c r="X644" s="893"/>
      <c r="Y644" s="893"/>
      <c r="Z644" s="893"/>
      <c r="AA644" s="893"/>
      <c r="AB644" s="893"/>
      <c r="AC644" s="893"/>
      <c r="AD644" s="893"/>
      <c r="AE644" s="893"/>
      <c r="AF644" s="893"/>
      <c r="AG644" s="893"/>
      <c r="AH644" s="893"/>
      <c r="AI644" s="893"/>
      <c r="AJ644" s="893"/>
      <c r="AK644" s="893"/>
      <c r="AL644" s="893"/>
      <c r="AM644" s="893"/>
      <c r="AN644" s="893"/>
      <c r="AO644" s="893"/>
      <c r="AP644" s="893"/>
      <c r="AQ644" s="893"/>
      <c r="AR644" s="893"/>
      <c r="AS644" s="893"/>
      <c r="AT644" s="893"/>
      <c r="AU644" s="893"/>
      <c r="AV644" s="893"/>
      <c r="AW644" s="893"/>
      <c r="AX644" s="893"/>
      <c r="AY644" s="893"/>
      <c r="AZ644" s="893"/>
      <c r="BA644" s="893"/>
      <c r="BB644" s="893"/>
      <c r="BC644" s="893"/>
      <c r="BD644" s="893"/>
      <c r="BE644" s="893"/>
      <c r="BF644" s="893"/>
      <c r="BG644" s="893"/>
      <c r="BH644" s="893"/>
      <c r="BI644" s="893"/>
      <c r="BJ644" s="893"/>
      <c r="BK644" s="893"/>
      <c r="BL644" s="893"/>
    </row>
    <row r="645" spans="4:64" s="892" customFormat="1" ht="15" customHeight="1">
      <c r="D645" s="4"/>
      <c r="E645" s="893"/>
      <c r="F645" s="893"/>
      <c r="G645" s="893"/>
      <c r="H645" s="893"/>
      <c r="I645" s="893"/>
      <c r="J645" s="893"/>
      <c r="K645" s="893"/>
      <c r="L645" s="893"/>
      <c r="M645" s="893"/>
      <c r="N645" s="893"/>
      <c r="O645" s="893"/>
      <c r="P645" s="893"/>
      <c r="Q645" s="893"/>
      <c r="R645" s="893"/>
      <c r="S645" s="893"/>
      <c r="T645" s="893"/>
      <c r="U645" s="893"/>
      <c r="V645" s="893"/>
      <c r="W645" s="893"/>
      <c r="X645" s="893"/>
      <c r="Y645" s="893"/>
      <c r="Z645" s="893"/>
      <c r="AA645" s="893"/>
      <c r="AB645" s="893"/>
      <c r="AC645" s="893"/>
      <c r="AD645" s="893"/>
      <c r="AE645" s="893"/>
      <c r="AF645" s="893"/>
      <c r="AG645" s="893"/>
      <c r="AH645" s="893"/>
      <c r="AI645" s="893"/>
      <c r="AJ645" s="893"/>
      <c r="AK645" s="893"/>
      <c r="AL645" s="893"/>
      <c r="AM645" s="893"/>
      <c r="AN645" s="893"/>
      <c r="AO645" s="893"/>
      <c r="AP645" s="893"/>
      <c r="AQ645" s="893"/>
      <c r="AR645" s="893"/>
      <c r="AS645" s="893"/>
      <c r="AT645" s="893"/>
      <c r="AU645" s="893"/>
      <c r="AV645" s="893"/>
      <c r="AW645" s="893"/>
      <c r="AX645" s="893"/>
      <c r="AY645" s="893"/>
      <c r="AZ645" s="893"/>
      <c r="BA645" s="893"/>
      <c r="BB645" s="893"/>
      <c r="BC645" s="893"/>
      <c r="BD645" s="893"/>
      <c r="BE645" s="893"/>
      <c r="BF645" s="893"/>
      <c r="BG645" s="893"/>
      <c r="BH645" s="893"/>
      <c r="BI645" s="893"/>
      <c r="BJ645" s="893"/>
      <c r="BK645" s="893"/>
      <c r="BL645" s="893"/>
    </row>
    <row r="646" spans="4:64" s="892" customFormat="1" ht="45.75" customHeight="1">
      <c r="D646" s="4"/>
      <c r="E646" s="893"/>
      <c r="F646" s="893"/>
      <c r="G646" s="893"/>
      <c r="H646" s="893"/>
      <c r="I646" s="893"/>
      <c r="J646" s="893"/>
      <c r="K646" s="893"/>
      <c r="L646" s="893"/>
      <c r="M646" s="893"/>
      <c r="N646" s="893"/>
      <c r="O646" s="893"/>
      <c r="P646" s="893"/>
      <c r="Q646" s="893"/>
      <c r="R646" s="893"/>
      <c r="S646" s="893"/>
      <c r="T646" s="893"/>
      <c r="U646" s="893"/>
      <c r="V646" s="893"/>
      <c r="W646" s="893"/>
      <c r="X646" s="893"/>
      <c r="Y646" s="893"/>
      <c r="Z646" s="893"/>
      <c r="AA646" s="893"/>
      <c r="AB646" s="893"/>
      <c r="AC646" s="893"/>
      <c r="AD646" s="893"/>
      <c r="AE646" s="893"/>
      <c r="AF646" s="893"/>
      <c r="AG646" s="893"/>
      <c r="AH646" s="893"/>
      <c r="AI646" s="893"/>
      <c r="AJ646" s="893"/>
      <c r="AK646" s="893"/>
      <c r="AL646" s="893"/>
      <c r="AM646" s="893"/>
      <c r="AN646" s="893"/>
      <c r="AO646" s="893"/>
      <c r="AP646" s="893"/>
      <c r="AQ646" s="893"/>
      <c r="AR646" s="893"/>
      <c r="AS646" s="893"/>
      <c r="AT646" s="893"/>
      <c r="AU646" s="893"/>
      <c r="AV646" s="893"/>
      <c r="AW646" s="893"/>
      <c r="AX646" s="893"/>
      <c r="AY646" s="893"/>
      <c r="AZ646" s="893"/>
      <c r="BA646" s="893"/>
      <c r="BB646" s="893"/>
      <c r="BC646" s="893"/>
      <c r="BD646" s="893"/>
      <c r="BE646" s="893"/>
      <c r="BF646" s="893"/>
      <c r="BG646" s="893"/>
      <c r="BH646" s="893"/>
      <c r="BI646" s="893"/>
      <c r="BJ646" s="893"/>
      <c r="BK646" s="893"/>
      <c r="BL646" s="893"/>
    </row>
    <row r="647" spans="4:64" s="892" customFormat="1" ht="49.5" customHeight="1">
      <c r="D647" s="4"/>
      <c r="E647" s="893"/>
      <c r="F647" s="893"/>
      <c r="G647" s="893"/>
      <c r="H647" s="893"/>
      <c r="I647" s="893"/>
      <c r="J647" s="893"/>
      <c r="K647" s="893"/>
      <c r="L647" s="893"/>
      <c r="M647" s="893"/>
      <c r="N647" s="893"/>
      <c r="O647" s="893"/>
      <c r="P647" s="893"/>
      <c r="Q647" s="893"/>
      <c r="R647" s="893"/>
      <c r="S647" s="893"/>
      <c r="T647" s="893"/>
      <c r="U647" s="893"/>
      <c r="V647" s="893"/>
      <c r="W647" s="893"/>
      <c r="X647" s="893"/>
      <c r="Y647" s="893"/>
      <c r="Z647" s="893"/>
      <c r="AA647" s="893"/>
      <c r="AB647" s="893"/>
      <c r="AC647" s="893"/>
      <c r="AD647" s="893"/>
      <c r="AE647" s="893"/>
      <c r="AF647" s="893"/>
      <c r="AG647" s="893"/>
      <c r="AH647" s="893"/>
      <c r="AI647" s="893"/>
      <c r="AJ647" s="893"/>
      <c r="AK647" s="893"/>
      <c r="AL647" s="893"/>
      <c r="AM647" s="893"/>
      <c r="AN647" s="893"/>
      <c r="AO647" s="893"/>
      <c r="AP647" s="893"/>
      <c r="AQ647" s="893"/>
      <c r="AR647" s="893"/>
      <c r="AS647" s="893"/>
      <c r="AT647" s="893"/>
      <c r="AU647" s="893"/>
      <c r="AV647" s="893"/>
      <c r="AW647" s="893"/>
      <c r="AX647" s="893"/>
      <c r="AY647" s="893"/>
      <c r="AZ647" s="893"/>
      <c r="BA647" s="893"/>
      <c r="BB647" s="893"/>
      <c r="BC647" s="893"/>
      <c r="BD647" s="893"/>
      <c r="BE647" s="893"/>
      <c r="BF647" s="893"/>
      <c r="BG647" s="893"/>
      <c r="BH647" s="893"/>
      <c r="BI647" s="893"/>
      <c r="BJ647" s="893"/>
      <c r="BK647" s="893"/>
      <c r="BL647" s="893"/>
    </row>
    <row r="648" spans="4:64" s="892" customFormat="1" ht="12.75" customHeight="1">
      <c r="D648" s="4"/>
      <c r="E648" s="893"/>
      <c r="F648" s="893"/>
      <c r="G648" s="893"/>
      <c r="H648" s="893"/>
      <c r="I648" s="893"/>
      <c r="J648" s="893"/>
      <c r="K648" s="893"/>
      <c r="L648" s="893"/>
      <c r="M648" s="893"/>
      <c r="N648" s="893"/>
      <c r="O648" s="893"/>
      <c r="P648" s="893"/>
      <c r="Q648" s="893"/>
      <c r="R648" s="893"/>
      <c r="S648" s="893"/>
      <c r="T648" s="893"/>
      <c r="U648" s="893"/>
      <c r="V648" s="893"/>
      <c r="W648" s="893"/>
      <c r="X648" s="893"/>
      <c r="Y648" s="893"/>
      <c r="Z648" s="893"/>
      <c r="AA648" s="893"/>
      <c r="AB648" s="893"/>
      <c r="AC648" s="893"/>
      <c r="AD648" s="893"/>
      <c r="AE648" s="893"/>
      <c r="AF648" s="893"/>
      <c r="AG648" s="893"/>
      <c r="AH648" s="893"/>
      <c r="AI648" s="893"/>
      <c r="AJ648" s="893"/>
      <c r="AK648" s="893"/>
      <c r="AL648" s="893"/>
      <c r="AM648" s="893"/>
      <c r="AN648" s="893"/>
      <c r="AO648" s="893"/>
      <c r="AP648" s="893"/>
      <c r="AQ648" s="893"/>
      <c r="AR648" s="893"/>
      <c r="AS648" s="893"/>
      <c r="AT648" s="893"/>
      <c r="AU648" s="893"/>
      <c r="AV648" s="893"/>
      <c r="AW648" s="893"/>
      <c r="AX648" s="893"/>
      <c r="AY648" s="893"/>
      <c r="AZ648" s="893"/>
      <c r="BA648" s="893"/>
      <c r="BB648" s="893"/>
      <c r="BC648" s="893"/>
      <c r="BD648" s="893"/>
      <c r="BE648" s="893"/>
      <c r="BF648" s="893"/>
      <c r="BG648" s="893"/>
      <c r="BH648" s="893"/>
      <c r="BI648" s="893"/>
      <c r="BJ648" s="893"/>
      <c r="BK648" s="893"/>
      <c r="BL648" s="893"/>
    </row>
    <row r="649" spans="4:64" s="892" customFormat="1" ht="11.1" customHeight="1">
      <c r="D649" s="4"/>
      <c r="E649" s="893"/>
      <c r="F649" s="893"/>
      <c r="G649" s="893"/>
      <c r="H649" s="893"/>
      <c r="I649" s="893"/>
      <c r="J649" s="893"/>
      <c r="K649" s="893"/>
      <c r="L649" s="893"/>
      <c r="M649" s="893"/>
      <c r="N649" s="893"/>
      <c r="O649" s="893"/>
      <c r="P649" s="893"/>
      <c r="Q649" s="893"/>
      <c r="R649" s="893"/>
      <c r="S649" s="893"/>
      <c r="T649" s="893"/>
      <c r="U649" s="893"/>
      <c r="V649" s="893"/>
      <c r="W649" s="893"/>
      <c r="X649" s="893"/>
      <c r="Y649" s="893"/>
      <c r="Z649" s="893"/>
      <c r="AA649" s="893"/>
      <c r="AB649" s="893"/>
      <c r="AC649" s="893"/>
      <c r="AD649" s="893"/>
      <c r="AE649" s="893"/>
      <c r="AF649" s="893"/>
      <c r="AG649" s="893"/>
      <c r="AH649" s="893"/>
      <c r="AI649" s="893"/>
      <c r="AJ649" s="893"/>
      <c r="AK649" s="893"/>
      <c r="AL649" s="893"/>
      <c r="AM649" s="893"/>
      <c r="AN649" s="893"/>
      <c r="AO649" s="893"/>
      <c r="AP649" s="893"/>
      <c r="AQ649" s="893"/>
      <c r="AR649" s="893"/>
      <c r="AS649" s="893"/>
      <c r="AT649" s="893"/>
      <c r="AU649" s="893"/>
      <c r="AV649" s="893"/>
      <c r="AW649" s="893"/>
      <c r="AX649" s="893"/>
      <c r="AY649" s="893"/>
      <c r="AZ649" s="893"/>
      <c r="BA649" s="893"/>
      <c r="BB649" s="893"/>
      <c r="BC649" s="893"/>
      <c r="BD649" s="893"/>
      <c r="BE649" s="893"/>
      <c r="BF649" s="893"/>
      <c r="BG649" s="893"/>
      <c r="BH649" s="893"/>
      <c r="BI649" s="893"/>
      <c r="BJ649" s="893"/>
      <c r="BK649" s="893"/>
      <c r="BL649" s="893"/>
    </row>
    <row r="650" spans="4:64" s="892" customFormat="1" ht="24" customHeight="1">
      <c r="D650" s="4"/>
      <c r="E650" s="893"/>
      <c r="F650" s="893"/>
      <c r="G650" s="893"/>
      <c r="H650" s="893"/>
      <c r="I650" s="893"/>
      <c r="J650" s="893"/>
      <c r="K650" s="893"/>
      <c r="L650" s="893"/>
      <c r="M650" s="893"/>
      <c r="N650" s="893"/>
      <c r="O650" s="893"/>
      <c r="P650" s="893"/>
      <c r="Q650" s="893"/>
      <c r="R650" s="893"/>
      <c r="S650" s="893"/>
      <c r="T650" s="893"/>
      <c r="U650" s="893"/>
      <c r="V650" s="893"/>
      <c r="W650" s="893"/>
      <c r="X650" s="893"/>
      <c r="Y650" s="893"/>
      <c r="Z650" s="893"/>
      <c r="AA650" s="893"/>
      <c r="AB650" s="893"/>
      <c r="AC650" s="893"/>
      <c r="AD650" s="893"/>
      <c r="AE650" s="893"/>
      <c r="AF650" s="893"/>
      <c r="AG650" s="893"/>
      <c r="AH650" s="893"/>
      <c r="AI650" s="893"/>
      <c r="AJ650" s="893"/>
      <c r="AK650" s="893"/>
      <c r="AL650" s="893"/>
      <c r="AM650" s="893"/>
      <c r="AN650" s="893"/>
      <c r="AO650" s="893"/>
      <c r="AP650" s="893"/>
      <c r="AQ650" s="893"/>
      <c r="AR650" s="893"/>
      <c r="AS650" s="893"/>
      <c r="AT650" s="893"/>
      <c r="AU650" s="893"/>
      <c r="AV650" s="893"/>
      <c r="AW650" s="893"/>
      <c r="AX650" s="893"/>
      <c r="AY650" s="893"/>
      <c r="AZ650" s="893"/>
      <c r="BA650" s="893"/>
      <c r="BB650" s="893"/>
      <c r="BC650" s="893"/>
      <c r="BD650" s="893"/>
      <c r="BE650" s="893"/>
      <c r="BF650" s="893"/>
      <c r="BG650" s="893"/>
      <c r="BH650" s="893"/>
      <c r="BI650" s="893"/>
      <c r="BJ650" s="893"/>
      <c r="BK650" s="893"/>
      <c r="BL650" s="893"/>
    </row>
    <row r="651" spans="4:64" s="892" customFormat="1" ht="11.1" customHeight="1">
      <c r="D651" s="4"/>
      <c r="E651" s="893"/>
      <c r="F651" s="893"/>
      <c r="G651" s="893"/>
      <c r="H651" s="893"/>
      <c r="I651" s="893"/>
      <c r="J651" s="893"/>
      <c r="K651" s="893"/>
      <c r="L651" s="893"/>
      <c r="M651" s="893"/>
      <c r="N651" s="893"/>
      <c r="O651" s="893"/>
      <c r="P651" s="893"/>
      <c r="Q651" s="893"/>
      <c r="R651" s="893"/>
      <c r="S651" s="893"/>
      <c r="T651" s="893"/>
      <c r="U651" s="893"/>
      <c r="V651" s="893"/>
      <c r="W651" s="893"/>
      <c r="X651" s="893"/>
      <c r="Y651" s="893"/>
      <c r="Z651" s="893"/>
      <c r="AA651" s="893"/>
      <c r="AB651" s="893"/>
      <c r="AC651" s="893"/>
      <c r="AD651" s="893"/>
      <c r="AE651" s="893"/>
      <c r="AF651" s="893"/>
      <c r="AG651" s="893"/>
      <c r="AH651" s="893"/>
      <c r="AI651" s="893"/>
      <c r="AJ651" s="893"/>
      <c r="AK651" s="893"/>
      <c r="AL651" s="893"/>
      <c r="AM651" s="893"/>
      <c r="AN651" s="893"/>
      <c r="AO651" s="893"/>
      <c r="AP651" s="893"/>
      <c r="AQ651" s="893"/>
      <c r="AR651" s="893"/>
      <c r="AS651" s="893"/>
      <c r="AT651" s="893"/>
      <c r="AU651" s="893"/>
      <c r="AV651" s="893"/>
      <c r="AW651" s="893"/>
      <c r="AX651" s="893"/>
      <c r="AY651" s="893"/>
      <c r="AZ651" s="893"/>
      <c r="BA651" s="893"/>
      <c r="BB651" s="893"/>
      <c r="BC651" s="893"/>
      <c r="BD651" s="893"/>
      <c r="BE651" s="893"/>
      <c r="BF651" s="893"/>
      <c r="BG651" s="893"/>
      <c r="BH651" s="893"/>
      <c r="BI651" s="893"/>
      <c r="BJ651" s="893"/>
      <c r="BK651" s="893"/>
      <c r="BL651" s="893"/>
    </row>
    <row r="652" spans="4:64" s="892" customFormat="1" ht="12.75" customHeight="1">
      <c r="D652" s="4"/>
      <c r="E652" s="893"/>
      <c r="F652" s="893"/>
      <c r="G652" s="893"/>
      <c r="H652" s="893"/>
      <c r="I652" s="893"/>
      <c r="J652" s="893"/>
      <c r="K652" s="893"/>
      <c r="L652" s="893"/>
      <c r="M652" s="893"/>
      <c r="N652" s="893"/>
      <c r="O652" s="893"/>
      <c r="P652" s="893"/>
      <c r="Q652" s="893"/>
      <c r="R652" s="893"/>
      <c r="S652" s="893"/>
      <c r="T652" s="893"/>
      <c r="U652" s="893"/>
      <c r="V652" s="893"/>
      <c r="W652" s="893"/>
      <c r="X652" s="893"/>
      <c r="Y652" s="893"/>
      <c r="Z652" s="893"/>
      <c r="AA652" s="893"/>
      <c r="AB652" s="893"/>
      <c r="AC652" s="893"/>
      <c r="AD652" s="893"/>
      <c r="AE652" s="893"/>
      <c r="AF652" s="893"/>
      <c r="AG652" s="893"/>
      <c r="AH652" s="893"/>
      <c r="AI652" s="893"/>
      <c r="AJ652" s="893"/>
      <c r="AK652" s="893"/>
      <c r="AL652" s="893"/>
      <c r="AM652" s="893"/>
      <c r="AN652" s="893"/>
      <c r="AO652" s="893"/>
      <c r="AP652" s="893"/>
      <c r="AQ652" s="893"/>
      <c r="AR652" s="893"/>
      <c r="AS652" s="893"/>
      <c r="AT652" s="893"/>
      <c r="AU652" s="893"/>
      <c r="AV652" s="893"/>
      <c r="AW652" s="893"/>
      <c r="AX652" s="893"/>
      <c r="AY652" s="893"/>
      <c r="AZ652" s="893"/>
      <c r="BA652" s="893"/>
      <c r="BB652" s="893"/>
      <c r="BC652" s="893"/>
      <c r="BD652" s="893"/>
      <c r="BE652" s="893"/>
      <c r="BF652" s="893"/>
      <c r="BG652" s="893"/>
      <c r="BH652" s="893"/>
      <c r="BI652" s="893"/>
      <c r="BJ652" s="893"/>
      <c r="BK652" s="893"/>
      <c r="BL652" s="893"/>
    </row>
    <row r="653" spans="4:64" s="892" customFormat="1" ht="11.1" customHeight="1">
      <c r="D653" s="4"/>
      <c r="E653" s="893"/>
      <c r="F653" s="893"/>
      <c r="G653" s="893"/>
      <c r="H653" s="893"/>
      <c r="I653" s="893"/>
      <c r="J653" s="893"/>
      <c r="K653" s="893"/>
      <c r="L653" s="893"/>
      <c r="M653" s="893"/>
      <c r="N653" s="893"/>
      <c r="O653" s="893"/>
      <c r="P653" s="893"/>
      <c r="Q653" s="893"/>
      <c r="R653" s="893"/>
      <c r="S653" s="893"/>
      <c r="T653" s="893"/>
      <c r="U653" s="893"/>
      <c r="V653" s="893"/>
      <c r="W653" s="893"/>
      <c r="X653" s="893"/>
      <c r="Y653" s="893"/>
      <c r="Z653" s="893"/>
      <c r="AA653" s="893"/>
      <c r="AB653" s="893"/>
      <c r="AC653" s="893"/>
      <c r="AD653" s="893"/>
      <c r="AE653" s="893"/>
      <c r="AF653" s="893"/>
      <c r="AG653" s="893"/>
      <c r="AH653" s="893"/>
      <c r="AI653" s="893"/>
      <c r="AJ653" s="893"/>
      <c r="AK653" s="893"/>
      <c r="AL653" s="893"/>
      <c r="AM653" s="893"/>
      <c r="AN653" s="893"/>
      <c r="AO653" s="893"/>
      <c r="AP653" s="893"/>
      <c r="AQ653" s="893"/>
      <c r="AR653" s="893"/>
      <c r="AS653" s="893"/>
      <c r="AT653" s="893"/>
      <c r="AU653" s="893"/>
      <c r="AV653" s="893"/>
      <c r="AW653" s="893"/>
      <c r="AX653" s="893"/>
      <c r="AY653" s="893"/>
      <c r="AZ653" s="893"/>
      <c r="BA653" s="893"/>
      <c r="BB653" s="893"/>
      <c r="BC653" s="893"/>
      <c r="BD653" s="893"/>
      <c r="BE653" s="893"/>
      <c r="BF653" s="893"/>
      <c r="BG653" s="893"/>
      <c r="BH653" s="893"/>
      <c r="BI653" s="893"/>
      <c r="BJ653" s="893"/>
      <c r="BK653" s="893"/>
      <c r="BL653" s="893"/>
    </row>
    <row r="654" spans="4:64" s="892" customFormat="1" ht="12.75" customHeight="1">
      <c r="D654" s="4"/>
      <c r="E654" s="893"/>
      <c r="F654" s="893"/>
      <c r="G654" s="893"/>
      <c r="H654" s="893"/>
      <c r="I654" s="893"/>
      <c r="J654" s="893"/>
      <c r="K654" s="893"/>
      <c r="L654" s="893"/>
      <c r="M654" s="893"/>
      <c r="N654" s="893"/>
      <c r="O654" s="893"/>
      <c r="P654" s="893"/>
      <c r="Q654" s="893"/>
      <c r="R654" s="893"/>
      <c r="S654" s="893"/>
      <c r="T654" s="893"/>
      <c r="U654" s="893"/>
      <c r="V654" s="893"/>
      <c r="W654" s="893"/>
      <c r="X654" s="893"/>
      <c r="Y654" s="893"/>
      <c r="Z654" s="893"/>
      <c r="AA654" s="893"/>
      <c r="AB654" s="893"/>
      <c r="AC654" s="893"/>
      <c r="AD654" s="893"/>
      <c r="AE654" s="893"/>
      <c r="AF654" s="893"/>
      <c r="AG654" s="893"/>
      <c r="AH654" s="893"/>
      <c r="AI654" s="893"/>
      <c r="AJ654" s="893"/>
      <c r="AK654" s="893"/>
      <c r="AL654" s="893"/>
      <c r="AM654" s="893"/>
      <c r="AN654" s="893"/>
      <c r="AO654" s="893"/>
      <c r="AP654" s="893"/>
      <c r="AQ654" s="893"/>
      <c r="AR654" s="893"/>
      <c r="AS654" s="893"/>
      <c r="AT654" s="893"/>
      <c r="AU654" s="893"/>
      <c r="AV654" s="893"/>
      <c r="AW654" s="893"/>
      <c r="AX654" s="893"/>
      <c r="AY654" s="893"/>
      <c r="AZ654" s="893"/>
      <c r="BA654" s="893"/>
      <c r="BB654" s="893"/>
      <c r="BC654" s="893"/>
      <c r="BD654" s="893"/>
      <c r="BE654" s="893"/>
      <c r="BF654" s="893"/>
      <c r="BG654" s="893"/>
      <c r="BH654" s="893"/>
      <c r="BI654" s="893"/>
      <c r="BJ654" s="893"/>
      <c r="BK654" s="893"/>
      <c r="BL654" s="893"/>
    </row>
    <row r="655" spans="4:64" s="892" customFormat="1" ht="12.75" customHeight="1">
      <c r="D655" s="4"/>
      <c r="E655" s="893"/>
      <c r="F655" s="893"/>
      <c r="G655" s="893"/>
      <c r="H655" s="893"/>
      <c r="I655" s="893"/>
      <c r="J655" s="893"/>
      <c r="K655" s="893"/>
      <c r="L655" s="893"/>
      <c r="M655" s="893"/>
      <c r="N655" s="893"/>
      <c r="O655" s="893"/>
      <c r="P655" s="893"/>
      <c r="Q655" s="893"/>
      <c r="R655" s="893"/>
      <c r="S655" s="893"/>
      <c r="T655" s="893"/>
      <c r="U655" s="893"/>
      <c r="V655" s="893"/>
      <c r="W655" s="893"/>
      <c r="X655" s="893"/>
      <c r="Y655" s="893"/>
      <c r="Z655" s="893"/>
      <c r="AA655" s="893"/>
      <c r="AB655" s="893"/>
      <c r="AC655" s="893"/>
      <c r="AD655" s="893"/>
      <c r="AE655" s="893"/>
      <c r="AF655" s="893"/>
      <c r="AG655" s="893"/>
      <c r="AH655" s="893"/>
      <c r="AI655" s="893"/>
      <c r="AJ655" s="893"/>
      <c r="AK655" s="893"/>
      <c r="AL655" s="893"/>
      <c r="AM655" s="893"/>
      <c r="AN655" s="893"/>
      <c r="AO655" s="893"/>
      <c r="AP655" s="893"/>
      <c r="AQ655" s="893"/>
      <c r="AR655" s="893"/>
      <c r="AS655" s="893"/>
      <c r="AT655" s="893"/>
      <c r="AU655" s="893"/>
      <c r="AV655" s="893"/>
      <c r="AW655" s="893"/>
      <c r="AX655" s="893"/>
      <c r="AY655" s="893"/>
      <c r="AZ655" s="893"/>
      <c r="BA655" s="893"/>
      <c r="BB655" s="893"/>
      <c r="BC655" s="893"/>
      <c r="BD655" s="893"/>
      <c r="BE655" s="893"/>
      <c r="BF655" s="893"/>
      <c r="BG655" s="893"/>
      <c r="BH655" s="893"/>
      <c r="BI655" s="893"/>
      <c r="BJ655" s="893"/>
      <c r="BK655" s="893"/>
      <c r="BL655" s="893"/>
    </row>
    <row r="656" spans="4:64" s="892" customFormat="1" ht="12.75" customHeight="1">
      <c r="D656" s="4"/>
      <c r="E656" s="893"/>
      <c r="F656" s="893"/>
      <c r="G656" s="893"/>
      <c r="H656" s="893"/>
      <c r="I656" s="893"/>
      <c r="J656" s="893"/>
      <c r="K656" s="893"/>
      <c r="L656" s="893"/>
      <c r="M656" s="893"/>
      <c r="N656" s="893"/>
      <c r="O656" s="893"/>
      <c r="P656" s="893"/>
      <c r="Q656" s="893"/>
      <c r="R656" s="893"/>
      <c r="S656" s="893"/>
      <c r="T656" s="893"/>
      <c r="U656" s="893"/>
      <c r="V656" s="893"/>
      <c r="W656" s="893"/>
      <c r="X656" s="893"/>
      <c r="Y656" s="893"/>
      <c r="Z656" s="893"/>
      <c r="AA656" s="893"/>
      <c r="AB656" s="893"/>
      <c r="AC656" s="893"/>
      <c r="AD656" s="893"/>
      <c r="AE656" s="893"/>
      <c r="AF656" s="893"/>
      <c r="AG656" s="893"/>
      <c r="AH656" s="893"/>
      <c r="AI656" s="893"/>
      <c r="AJ656" s="893"/>
      <c r="AK656" s="893"/>
      <c r="AL656" s="893"/>
      <c r="AM656" s="893"/>
      <c r="AN656" s="893"/>
      <c r="AO656" s="893"/>
      <c r="AP656" s="893"/>
      <c r="AQ656" s="893"/>
      <c r="AR656" s="893"/>
      <c r="AS656" s="893"/>
      <c r="AT656" s="893"/>
      <c r="AU656" s="893"/>
      <c r="AV656" s="893"/>
      <c r="AW656" s="893"/>
      <c r="AX656" s="893"/>
      <c r="AY656" s="893"/>
      <c r="AZ656" s="893"/>
      <c r="BA656" s="893"/>
      <c r="BB656" s="893"/>
      <c r="BC656" s="893"/>
      <c r="BD656" s="893"/>
      <c r="BE656" s="893"/>
      <c r="BF656" s="893"/>
      <c r="BG656" s="893"/>
      <c r="BH656" s="893"/>
      <c r="BI656" s="893"/>
      <c r="BJ656" s="893"/>
      <c r="BK656" s="893"/>
      <c r="BL656" s="893"/>
    </row>
    <row r="657" spans="4:64" s="892" customFormat="1" ht="12.75" customHeight="1">
      <c r="D657" s="4"/>
      <c r="E657" s="893"/>
      <c r="F657" s="893"/>
      <c r="G657" s="893"/>
      <c r="H657" s="893"/>
      <c r="I657" s="893"/>
      <c r="J657" s="893"/>
      <c r="K657" s="893"/>
      <c r="L657" s="893"/>
      <c r="M657" s="893"/>
      <c r="N657" s="893"/>
      <c r="O657" s="893"/>
      <c r="P657" s="893"/>
      <c r="Q657" s="893"/>
      <c r="R657" s="893"/>
      <c r="S657" s="893"/>
      <c r="T657" s="893"/>
      <c r="U657" s="893"/>
      <c r="V657" s="893"/>
      <c r="W657" s="893"/>
      <c r="X657" s="893"/>
      <c r="Y657" s="893"/>
      <c r="Z657" s="893"/>
      <c r="AA657" s="893"/>
      <c r="AB657" s="893"/>
      <c r="AC657" s="893"/>
      <c r="AD657" s="893"/>
      <c r="AE657" s="893"/>
      <c r="AF657" s="893"/>
      <c r="AG657" s="893"/>
      <c r="AH657" s="893"/>
      <c r="AI657" s="893"/>
      <c r="AJ657" s="893"/>
      <c r="AK657" s="893"/>
      <c r="AL657" s="893"/>
      <c r="AM657" s="893"/>
      <c r="AN657" s="893"/>
      <c r="AO657" s="893"/>
      <c r="AP657" s="893"/>
      <c r="AQ657" s="893"/>
      <c r="AR657" s="893"/>
      <c r="AS657" s="893"/>
      <c r="AT657" s="893"/>
      <c r="AU657" s="893"/>
      <c r="AV657" s="893"/>
      <c r="AW657" s="893"/>
      <c r="AX657" s="893"/>
      <c r="AY657" s="893"/>
      <c r="AZ657" s="893"/>
      <c r="BA657" s="893"/>
      <c r="BB657" s="893"/>
      <c r="BC657" s="893"/>
      <c r="BD657" s="893"/>
      <c r="BE657" s="893"/>
      <c r="BF657" s="893"/>
      <c r="BG657" s="893"/>
      <c r="BH657" s="893"/>
      <c r="BI657" s="893"/>
      <c r="BJ657" s="893"/>
      <c r="BK657" s="893"/>
      <c r="BL657" s="893"/>
    </row>
    <row r="658" spans="4:64" s="892" customFormat="1" ht="12.75" customHeight="1">
      <c r="D658" s="4"/>
      <c r="E658" s="893"/>
      <c r="F658" s="893"/>
      <c r="G658" s="893"/>
      <c r="H658" s="893"/>
      <c r="I658" s="893"/>
      <c r="J658" s="893"/>
      <c r="K658" s="893"/>
      <c r="L658" s="893"/>
      <c r="M658" s="893"/>
      <c r="N658" s="893"/>
      <c r="O658" s="893"/>
      <c r="P658" s="893"/>
      <c r="Q658" s="893"/>
      <c r="R658" s="893"/>
      <c r="S658" s="893"/>
      <c r="T658" s="893"/>
      <c r="U658" s="893"/>
      <c r="V658" s="893"/>
      <c r="W658" s="893"/>
      <c r="X658" s="893"/>
      <c r="Y658" s="893"/>
      <c r="Z658" s="893"/>
      <c r="AA658" s="893"/>
      <c r="AB658" s="893"/>
      <c r="AC658" s="893"/>
      <c r="AD658" s="893"/>
      <c r="AE658" s="893"/>
      <c r="AF658" s="893"/>
      <c r="AG658" s="893"/>
      <c r="AH658" s="893"/>
      <c r="AI658" s="893"/>
      <c r="AJ658" s="893"/>
      <c r="AK658" s="893"/>
      <c r="AL658" s="893"/>
      <c r="AM658" s="893"/>
      <c r="AN658" s="893"/>
      <c r="AO658" s="893"/>
      <c r="AP658" s="893"/>
      <c r="AQ658" s="893"/>
      <c r="AR658" s="893"/>
      <c r="AS658" s="893"/>
      <c r="AT658" s="893"/>
      <c r="AU658" s="893"/>
      <c r="AV658" s="893"/>
      <c r="AW658" s="893"/>
      <c r="AX658" s="893"/>
      <c r="AY658" s="893"/>
      <c r="AZ658" s="893"/>
      <c r="BA658" s="893"/>
      <c r="BB658" s="893"/>
      <c r="BC658" s="893"/>
      <c r="BD658" s="893"/>
      <c r="BE658" s="893"/>
      <c r="BF658" s="893"/>
      <c r="BG658" s="893"/>
      <c r="BH658" s="893"/>
      <c r="BI658" s="893"/>
      <c r="BJ658" s="893"/>
      <c r="BK658" s="893"/>
      <c r="BL658" s="893"/>
    </row>
    <row r="659" spans="4:64" s="892" customFormat="1" ht="11.1" customHeight="1">
      <c r="D659" s="4"/>
      <c r="E659" s="893"/>
      <c r="F659" s="893"/>
      <c r="G659" s="893"/>
      <c r="H659" s="893"/>
      <c r="I659" s="893"/>
      <c r="J659" s="893"/>
      <c r="K659" s="893"/>
      <c r="L659" s="893"/>
      <c r="M659" s="893"/>
      <c r="N659" s="893"/>
      <c r="O659" s="893"/>
      <c r="P659" s="893"/>
      <c r="Q659" s="893"/>
      <c r="R659" s="893"/>
      <c r="S659" s="893"/>
      <c r="T659" s="893"/>
      <c r="U659" s="893"/>
      <c r="V659" s="893"/>
      <c r="W659" s="893"/>
      <c r="X659" s="893"/>
      <c r="Y659" s="893"/>
      <c r="Z659" s="893"/>
      <c r="AA659" s="893"/>
      <c r="AB659" s="893"/>
      <c r="AC659" s="893"/>
      <c r="AD659" s="893"/>
      <c r="AE659" s="893"/>
      <c r="AF659" s="893"/>
      <c r="AG659" s="893"/>
      <c r="AH659" s="893"/>
      <c r="AI659" s="893"/>
      <c r="AJ659" s="893"/>
      <c r="AK659" s="893"/>
      <c r="AL659" s="893"/>
      <c r="AM659" s="893"/>
      <c r="AN659" s="893"/>
      <c r="AO659" s="893"/>
      <c r="AP659" s="893"/>
      <c r="AQ659" s="893"/>
      <c r="AR659" s="893"/>
      <c r="AS659" s="893"/>
      <c r="AT659" s="893"/>
      <c r="AU659" s="893"/>
      <c r="AV659" s="893"/>
      <c r="AW659" s="893"/>
      <c r="AX659" s="893"/>
      <c r="AY659" s="893"/>
      <c r="AZ659" s="893"/>
      <c r="BA659" s="893"/>
      <c r="BB659" s="893"/>
      <c r="BC659" s="893"/>
      <c r="BD659" s="893"/>
      <c r="BE659" s="893"/>
      <c r="BF659" s="893"/>
      <c r="BG659" s="893"/>
      <c r="BH659" s="893"/>
      <c r="BI659" s="893"/>
      <c r="BJ659" s="893"/>
      <c r="BK659" s="893"/>
      <c r="BL659" s="893"/>
    </row>
    <row r="660" spans="4:64" s="892" customFormat="1" ht="12.75" customHeight="1">
      <c r="D660" s="4"/>
      <c r="E660" s="893"/>
      <c r="F660" s="893"/>
      <c r="G660" s="893"/>
      <c r="H660" s="893"/>
      <c r="I660" s="893"/>
      <c r="J660" s="893"/>
      <c r="K660" s="893"/>
      <c r="L660" s="893"/>
      <c r="M660" s="893"/>
      <c r="N660" s="893"/>
      <c r="O660" s="893"/>
      <c r="P660" s="893"/>
      <c r="Q660" s="893"/>
      <c r="R660" s="893"/>
      <c r="S660" s="893"/>
      <c r="T660" s="893"/>
      <c r="U660" s="893"/>
      <c r="V660" s="893"/>
      <c r="W660" s="893"/>
      <c r="X660" s="893"/>
      <c r="Y660" s="893"/>
      <c r="Z660" s="893"/>
      <c r="AA660" s="893"/>
      <c r="AB660" s="893"/>
      <c r="AC660" s="893"/>
      <c r="AD660" s="893"/>
      <c r="AE660" s="893"/>
      <c r="AF660" s="893"/>
      <c r="AG660" s="893"/>
      <c r="AH660" s="893"/>
      <c r="AI660" s="893"/>
      <c r="AJ660" s="893"/>
      <c r="AK660" s="893"/>
      <c r="AL660" s="893"/>
      <c r="AM660" s="893"/>
      <c r="AN660" s="893"/>
      <c r="AO660" s="893"/>
      <c r="AP660" s="893"/>
      <c r="AQ660" s="893"/>
      <c r="AR660" s="893"/>
      <c r="AS660" s="893"/>
      <c r="AT660" s="893"/>
      <c r="AU660" s="893"/>
      <c r="AV660" s="893"/>
      <c r="AW660" s="893"/>
      <c r="AX660" s="893"/>
      <c r="AY660" s="893"/>
      <c r="AZ660" s="893"/>
      <c r="BA660" s="893"/>
      <c r="BB660" s="893"/>
      <c r="BC660" s="893"/>
      <c r="BD660" s="893"/>
      <c r="BE660" s="893"/>
      <c r="BF660" s="893"/>
      <c r="BG660" s="893"/>
      <c r="BH660" s="893"/>
      <c r="BI660" s="893"/>
      <c r="BJ660" s="893"/>
      <c r="BK660" s="893"/>
      <c r="BL660" s="893"/>
    </row>
    <row r="661" spans="4:64" s="892" customFormat="1" ht="12.75" customHeight="1">
      <c r="D661" s="4"/>
      <c r="E661" s="893"/>
      <c r="F661" s="893"/>
      <c r="G661" s="893"/>
      <c r="H661" s="893"/>
      <c r="I661" s="893"/>
      <c r="J661" s="893"/>
      <c r="K661" s="893"/>
      <c r="L661" s="893"/>
      <c r="M661" s="893"/>
      <c r="N661" s="893"/>
      <c r="O661" s="893"/>
      <c r="P661" s="893"/>
      <c r="Q661" s="893"/>
      <c r="R661" s="893"/>
      <c r="S661" s="893"/>
      <c r="T661" s="893"/>
      <c r="U661" s="893"/>
      <c r="V661" s="893"/>
      <c r="W661" s="893"/>
      <c r="X661" s="893"/>
      <c r="Y661" s="893"/>
      <c r="Z661" s="893"/>
      <c r="AA661" s="893"/>
      <c r="AB661" s="893"/>
      <c r="AC661" s="893"/>
      <c r="AD661" s="893"/>
      <c r="AE661" s="893"/>
      <c r="AF661" s="893"/>
      <c r="AG661" s="893"/>
      <c r="AH661" s="893"/>
      <c r="AI661" s="893"/>
      <c r="AJ661" s="893"/>
      <c r="AK661" s="893"/>
      <c r="AL661" s="893"/>
      <c r="AM661" s="893"/>
      <c r="AN661" s="893"/>
      <c r="AO661" s="893"/>
      <c r="AP661" s="893"/>
      <c r="AQ661" s="893"/>
      <c r="AR661" s="893"/>
      <c r="AS661" s="893"/>
      <c r="AT661" s="893"/>
      <c r="AU661" s="893"/>
      <c r="AV661" s="893"/>
      <c r="AW661" s="893"/>
      <c r="AX661" s="893"/>
      <c r="AY661" s="893"/>
      <c r="AZ661" s="893"/>
      <c r="BA661" s="893"/>
      <c r="BB661" s="893"/>
      <c r="BC661" s="893"/>
      <c r="BD661" s="893"/>
      <c r="BE661" s="893"/>
      <c r="BF661" s="893"/>
      <c r="BG661" s="893"/>
      <c r="BH661" s="893"/>
      <c r="BI661" s="893"/>
      <c r="BJ661" s="893"/>
      <c r="BK661" s="893"/>
      <c r="BL661" s="893"/>
    </row>
    <row r="662" spans="4:64" s="892" customFormat="1" ht="12.75" customHeight="1">
      <c r="D662" s="4"/>
      <c r="E662" s="893"/>
      <c r="F662" s="893"/>
      <c r="G662" s="893"/>
      <c r="H662" s="893"/>
      <c r="I662" s="893"/>
      <c r="J662" s="893"/>
      <c r="K662" s="893"/>
      <c r="L662" s="893"/>
      <c r="M662" s="893"/>
      <c r="N662" s="893"/>
      <c r="O662" s="893"/>
      <c r="P662" s="893"/>
      <c r="Q662" s="893"/>
      <c r="R662" s="893"/>
      <c r="S662" s="893"/>
      <c r="T662" s="893"/>
      <c r="U662" s="893"/>
      <c r="V662" s="893"/>
      <c r="W662" s="893"/>
      <c r="X662" s="893"/>
      <c r="Y662" s="893"/>
      <c r="Z662" s="893"/>
      <c r="AA662" s="893"/>
      <c r="AB662" s="893"/>
      <c r="AC662" s="893"/>
      <c r="AD662" s="893"/>
      <c r="AE662" s="893"/>
      <c r="AF662" s="893"/>
      <c r="AG662" s="893"/>
      <c r="AH662" s="893"/>
      <c r="AI662" s="893"/>
      <c r="AJ662" s="893"/>
      <c r="AK662" s="893"/>
      <c r="AL662" s="893"/>
      <c r="AM662" s="893"/>
      <c r="AN662" s="893"/>
      <c r="AO662" s="893"/>
      <c r="AP662" s="893"/>
      <c r="AQ662" s="893"/>
      <c r="AR662" s="893"/>
      <c r="AS662" s="893"/>
      <c r="AT662" s="893"/>
      <c r="AU662" s="893"/>
      <c r="AV662" s="893"/>
      <c r="AW662" s="893"/>
      <c r="AX662" s="893"/>
      <c r="AY662" s="893"/>
      <c r="AZ662" s="893"/>
      <c r="BA662" s="893"/>
      <c r="BB662" s="893"/>
      <c r="BC662" s="893"/>
      <c r="BD662" s="893"/>
      <c r="BE662" s="893"/>
      <c r="BF662" s="893"/>
      <c r="BG662" s="893"/>
      <c r="BH662" s="893"/>
      <c r="BI662" s="893"/>
      <c r="BJ662" s="893"/>
      <c r="BK662" s="893"/>
      <c r="BL662" s="893"/>
    </row>
    <row r="663" spans="4:64" s="892" customFormat="1" ht="12.75" customHeight="1">
      <c r="D663" s="4"/>
      <c r="E663" s="893"/>
      <c r="F663" s="893"/>
      <c r="G663" s="893"/>
      <c r="H663" s="893"/>
      <c r="I663" s="893"/>
      <c r="J663" s="893"/>
      <c r="K663" s="893"/>
      <c r="L663" s="893"/>
      <c r="M663" s="893"/>
      <c r="N663" s="893"/>
      <c r="O663" s="893"/>
      <c r="P663" s="893"/>
      <c r="Q663" s="893"/>
      <c r="R663" s="893"/>
      <c r="S663" s="893"/>
      <c r="T663" s="893"/>
      <c r="U663" s="893"/>
      <c r="V663" s="893"/>
      <c r="W663" s="893"/>
      <c r="X663" s="893"/>
      <c r="Y663" s="893"/>
      <c r="Z663" s="893"/>
      <c r="AA663" s="893"/>
      <c r="AB663" s="893"/>
      <c r="AC663" s="893"/>
      <c r="AD663" s="893"/>
      <c r="AE663" s="893"/>
      <c r="AF663" s="893"/>
      <c r="AG663" s="893"/>
      <c r="AH663" s="893"/>
      <c r="AI663" s="893"/>
      <c r="AJ663" s="893"/>
      <c r="AK663" s="893"/>
      <c r="AL663" s="893"/>
      <c r="AM663" s="893"/>
      <c r="AN663" s="893"/>
      <c r="AO663" s="893"/>
      <c r="AP663" s="893"/>
      <c r="AQ663" s="893"/>
      <c r="AR663" s="893"/>
      <c r="AS663" s="893"/>
      <c r="AT663" s="893"/>
      <c r="AU663" s="893"/>
      <c r="AV663" s="893"/>
      <c r="AW663" s="893"/>
      <c r="AX663" s="893"/>
      <c r="AY663" s="893"/>
      <c r="AZ663" s="893"/>
      <c r="BA663" s="893"/>
      <c r="BB663" s="893"/>
      <c r="BC663" s="893"/>
      <c r="BD663" s="893"/>
      <c r="BE663" s="893"/>
      <c r="BF663" s="893"/>
      <c r="BG663" s="893"/>
      <c r="BH663" s="893"/>
      <c r="BI663" s="893"/>
      <c r="BJ663" s="893"/>
      <c r="BK663" s="893"/>
      <c r="BL663" s="893"/>
    </row>
    <row r="664" spans="4:64" s="892" customFormat="1" ht="12.75" customHeight="1">
      <c r="D664" s="4"/>
      <c r="E664" s="893"/>
      <c r="F664" s="893"/>
      <c r="G664" s="893"/>
      <c r="H664" s="893"/>
      <c r="I664" s="893"/>
      <c r="J664" s="893"/>
      <c r="K664" s="893"/>
      <c r="L664" s="893"/>
      <c r="M664" s="893"/>
      <c r="N664" s="893"/>
      <c r="O664" s="893"/>
      <c r="P664" s="893"/>
      <c r="Q664" s="893"/>
      <c r="R664" s="893"/>
      <c r="S664" s="893"/>
      <c r="T664" s="893"/>
      <c r="U664" s="893"/>
      <c r="V664" s="893"/>
      <c r="W664" s="893"/>
      <c r="X664" s="893"/>
      <c r="Y664" s="893"/>
      <c r="Z664" s="893"/>
      <c r="AA664" s="893"/>
      <c r="AB664" s="893"/>
      <c r="AC664" s="893"/>
      <c r="AD664" s="893"/>
      <c r="AE664" s="893"/>
      <c r="AF664" s="893"/>
      <c r="AG664" s="893"/>
      <c r="AH664" s="893"/>
      <c r="AI664" s="893"/>
      <c r="AJ664" s="893"/>
      <c r="AK664" s="893"/>
      <c r="AL664" s="893"/>
      <c r="AM664" s="893"/>
      <c r="AN664" s="893"/>
      <c r="AO664" s="893"/>
      <c r="AP664" s="893"/>
      <c r="AQ664" s="893"/>
      <c r="AR664" s="893"/>
      <c r="AS664" s="893"/>
      <c r="AT664" s="893"/>
      <c r="AU664" s="893"/>
      <c r="AV664" s="893"/>
      <c r="AW664" s="893"/>
      <c r="AX664" s="893"/>
      <c r="AY664" s="893"/>
      <c r="AZ664" s="893"/>
      <c r="BA664" s="893"/>
      <c r="BB664" s="893"/>
      <c r="BC664" s="893"/>
      <c r="BD664" s="893"/>
      <c r="BE664" s="893"/>
      <c r="BF664" s="893"/>
      <c r="BG664" s="893"/>
      <c r="BH664" s="893"/>
      <c r="BI664" s="893"/>
      <c r="BJ664" s="893"/>
      <c r="BK664" s="893"/>
      <c r="BL664" s="893"/>
    </row>
    <row r="665" spans="4:64" s="892" customFormat="1" ht="11.1" customHeight="1">
      <c r="D665" s="4"/>
      <c r="E665" s="893"/>
      <c r="F665" s="893"/>
      <c r="G665" s="893"/>
      <c r="H665" s="893"/>
      <c r="I665" s="893"/>
      <c r="J665" s="893"/>
      <c r="K665" s="893"/>
      <c r="L665" s="893"/>
      <c r="M665" s="893"/>
      <c r="N665" s="893"/>
      <c r="O665" s="893"/>
      <c r="P665" s="893"/>
      <c r="Q665" s="893"/>
      <c r="R665" s="893"/>
      <c r="S665" s="893"/>
      <c r="T665" s="893"/>
      <c r="U665" s="893"/>
      <c r="V665" s="893"/>
      <c r="W665" s="893"/>
      <c r="X665" s="893"/>
      <c r="Y665" s="893"/>
      <c r="Z665" s="893"/>
      <c r="AA665" s="893"/>
      <c r="AB665" s="893"/>
      <c r="AC665" s="893"/>
      <c r="AD665" s="893"/>
      <c r="AE665" s="893"/>
      <c r="AF665" s="893"/>
      <c r="AG665" s="893"/>
      <c r="AH665" s="893"/>
      <c r="AI665" s="893"/>
      <c r="AJ665" s="893"/>
      <c r="AK665" s="893"/>
      <c r="AL665" s="893"/>
      <c r="AM665" s="893"/>
      <c r="AN665" s="893"/>
      <c r="AO665" s="893"/>
      <c r="AP665" s="893"/>
      <c r="AQ665" s="893"/>
      <c r="AR665" s="893"/>
      <c r="AS665" s="893"/>
      <c r="AT665" s="893"/>
      <c r="AU665" s="893"/>
      <c r="AV665" s="893"/>
      <c r="AW665" s="893"/>
      <c r="AX665" s="893"/>
      <c r="AY665" s="893"/>
      <c r="AZ665" s="893"/>
      <c r="BA665" s="893"/>
      <c r="BB665" s="893"/>
      <c r="BC665" s="893"/>
      <c r="BD665" s="893"/>
      <c r="BE665" s="893"/>
      <c r="BF665" s="893"/>
      <c r="BG665" s="893"/>
      <c r="BH665" s="893"/>
      <c r="BI665" s="893"/>
      <c r="BJ665" s="893"/>
      <c r="BK665" s="893"/>
      <c r="BL665" s="893"/>
    </row>
    <row r="666" spans="4:64" s="892" customFormat="1" ht="12.75" customHeight="1">
      <c r="D666" s="4"/>
      <c r="E666" s="893"/>
      <c r="F666" s="893"/>
      <c r="G666" s="893"/>
      <c r="H666" s="893"/>
      <c r="I666" s="893"/>
      <c r="J666" s="893"/>
      <c r="K666" s="893"/>
      <c r="L666" s="893"/>
      <c r="M666" s="893"/>
      <c r="N666" s="893"/>
      <c r="O666" s="893"/>
      <c r="P666" s="893"/>
      <c r="Q666" s="893"/>
      <c r="R666" s="893"/>
      <c r="S666" s="893"/>
      <c r="T666" s="893"/>
      <c r="U666" s="893"/>
      <c r="V666" s="893"/>
      <c r="W666" s="893"/>
      <c r="X666" s="893"/>
      <c r="Y666" s="893"/>
      <c r="Z666" s="893"/>
      <c r="AA666" s="893"/>
      <c r="AB666" s="893"/>
      <c r="AC666" s="893"/>
      <c r="AD666" s="893"/>
      <c r="AE666" s="893"/>
      <c r="AF666" s="893"/>
      <c r="AG666" s="893"/>
      <c r="AH666" s="893"/>
      <c r="AI666" s="893"/>
      <c r="AJ666" s="893"/>
      <c r="AK666" s="893"/>
      <c r="AL666" s="893"/>
      <c r="AM666" s="893"/>
      <c r="AN666" s="893"/>
      <c r="AO666" s="893"/>
      <c r="AP666" s="893"/>
      <c r="AQ666" s="893"/>
      <c r="AR666" s="893"/>
      <c r="AS666" s="893"/>
      <c r="AT666" s="893"/>
      <c r="AU666" s="893"/>
      <c r="AV666" s="893"/>
      <c r="AW666" s="893"/>
      <c r="AX666" s="893"/>
      <c r="AY666" s="893"/>
      <c r="AZ666" s="893"/>
      <c r="BA666" s="893"/>
      <c r="BB666" s="893"/>
      <c r="BC666" s="893"/>
      <c r="BD666" s="893"/>
      <c r="BE666" s="893"/>
      <c r="BF666" s="893"/>
      <c r="BG666" s="893"/>
      <c r="BH666" s="893"/>
      <c r="BI666" s="893"/>
      <c r="BJ666" s="893"/>
      <c r="BK666" s="893"/>
      <c r="BL666" s="893"/>
    </row>
    <row r="667" spans="4:64" s="892" customFormat="1" ht="12.75" customHeight="1">
      <c r="D667" s="4"/>
      <c r="E667" s="893"/>
      <c r="F667" s="893"/>
      <c r="G667" s="893"/>
      <c r="H667" s="893"/>
      <c r="I667" s="893"/>
      <c r="J667" s="893"/>
      <c r="K667" s="893"/>
      <c r="L667" s="893"/>
      <c r="M667" s="893"/>
      <c r="N667" s="893"/>
      <c r="O667" s="893"/>
      <c r="P667" s="893"/>
      <c r="Q667" s="893"/>
      <c r="R667" s="893"/>
      <c r="S667" s="893"/>
      <c r="T667" s="893"/>
      <c r="U667" s="893"/>
      <c r="V667" s="893"/>
      <c r="W667" s="893"/>
      <c r="X667" s="893"/>
      <c r="Y667" s="893"/>
      <c r="Z667" s="893"/>
      <c r="AA667" s="893"/>
      <c r="AB667" s="893"/>
      <c r="AC667" s="893"/>
      <c r="AD667" s="893"/>
      <c r="AE667" s="893"/>
      <c r="AF667" s="893"/>
      <c r="AG667" s="893"/>
      <c r="AH667" s="893"/>
      <c r="AI667" s="893"/>
      <c r="AJ667" s="893"/>
      <c r="AK667" s="893"/>
      <c r="AL667" s="893"/>
      <c r="AM667" s="893"/>
      <c r="AN667" s="893"/>
      <c r="AO667" s="893"/>
      <c r="AP667" s="893"/>
      <c r="AQ667" s="893"/>
      <c r="AR667" s="893"/>
      <c r="AS667" s="893"/>
      <c r="AT667" s="893"/>
      <c r="AU667" s="893"/>
      <c r="AV667" s="893"/>
      <c r="AW667" s="893"/>
      <c r="AX667" s="893"/>
      <c r="AY667" s="893"/>
      <c r="AZ667" s="893"/>
      <c r="BA667" s="893"/>
      <c r="BB667" s="893"/>
      <c r="BC667" s="893"/>
      <c r="BD667" s="893"/>
      <c r="BE667" s="893"/>
      <c r="BF667" s="893"/>
      <c r="BG667" s="893"/>
      <c r="BH667" s="893"/>
      <c r="BI667" s="893"/>
      <c r="BJ667" s="893"/>
      <c r="BK667" s="893"/>
      <c r="BL667" s="893"/>
    </row>
    <row r="668" spans="4:64" s="892" customFormat="1" ht="12.75" customHeight="1">
      <c r="D668" s="4"/>
      <c r="E668" s="893"/>
      <c r="F668" s="893"/>
      <c r="G668" s="893"/>
      <c r="H668" s="893"/>
      <c r="I668" s="893"/>
      <c r="J668" s="893"/>
      <c r="K668" s="893"/>
      <c r="L668" s="893"/>
      <c r="M668" s="893"/>
      <c r="N668" s="893"/>
      <c r="O668" s="893"/>
      <c r="P668" s="893"/>
      <c r="Q668" s="893"/>
      <c r="R668" s="893"/>
      <c r="S668" s="893"/>
      <c r="T668" s="893"/>
      <c r="U668" s="893"/>
      <c r="V668" s="893"/>
      <c r="W668" s="893"/>
      <c r="X668" s="893"/>
      <c r="Y668" s="893"/>
      <c r="Z668" s="893"/>
      <c r="AA668" s="893"/>
      <c r="AB668" s="893"/>
      <c r="AC668" s="893"/>
      <c r="AD668" s="893"/>
      <c r="AE668" s="893"/>
      <c r="AF668" s="893"/>
      <c r="AG668" s="893"/>
      <c r="AH668" s="893"/>
      <c r="AI668" s="893"/>
      <c r="AJ668" s="893"/>
      <c r="AK668" s="893"/>
      <c r="AL668" s="893"/>
      <c r="AM668" s="893"/>
      <c r="AN668" s="893"/>
      <c r="AO668" s="893"/>
      <c r="AP668" s="893"/>
      <c r="AQ668" s="893"/>
      <c r="AR668" s="893"/>
      <c r="AS668" s="893"/>
      <c r="AT668" s="893"/>
      <c r="AU668" s="893"/>
      <c r="AV668" s="893"/>
      <c r="AW668" s="893"/>
      <c r="AX668" s="893"/>
      <c r="AY668" s="893"/>
      <c r="AZ668" s="893"/>
      <c r="BA668" s="893"/>
      <c r="BB668" s="893"/>
      <c r="BC668" s="893"/>
      <c r="BD668" s="893"/>
      <c r="BE668" s="893"/>
      <c r="BF668" s="893"/>
      <c r="BG668" s="893"/>
      <c r="BH668" s="893"/>
      <c r="BI668" s="893"/>
      <c r="BJ668" s="893"/>
      <c r="BK668" s="893"/>
      <c r="BL668" s="893"/>
    </row>
    <row r="669" spans="4:64" s="892" customFormat="1" ht="12.75" customHeight="1">
      <c r="D669" s="4"/>
      <c r="E669" s="893"/>
      <c r="F669" s="893"/>
      <c r="G669" s="893"/>
      <c r="H669" s="893"/>
      <c r="I669" s="893"/>
      <c r="J669" s="893"/>
      <c r="K669" s="893"/>
      <c r="L669" s="893"/>
      <c r="M669" s="893"/>
      <c r="N669" s="893"/>
      <c r="O669" s="893"/>
      <c r="P669" s="893"/>
      <c r="Q669" s="893"/>
      <c r="R669" s="893"/>
      <c r="S669" s="893"/>
      <c r="T669" s="893"/>
      <c r="U669" s="893"/>
      <c r="V669" s="893"/>
      <c r="W669" s="893"/>
      <c r="X669" s="893"/>
      <c r="Y669" s="893"/>
      <c r="Z669" s="893"/>
      <c r="AA669" s="893"/>
      <c r="AB669" s="893"/>
      <c r="AC669" s="893"/>
      <c r="AD669" s="893"/>
      <c r="AE669" s="893"/>
      <c r="AF669" s="893"/>
      <c r="AG669" s="893"/>
      <c r="AH669" s="893"/>
      <c r="AI669" s="893"/>
      <c r="AJ669" s="893"/>
      <c r="AK669" s="893"/>
      <c r="AL669" s="893"/>
      <c r="AM669" s="893"/>
      <c r="AN669" s="893"/>
      <c r="AO669" s="893"/>
      <c r="AP669" s="893"/>
      <c r="AQ669" s="893"/>
      <c r="AR669" s="893"/>
      <c r="AS669" s="893"/>
      <c r="AT669" s="893"/>
      <c r="AU669" s="893"/>
      <c r="AV669" s="893"/>
      <c r="AW669" s="893"/>
      <c r="AX669" s="893"/>
      <c r="AY669" s="893"/>
      <c r="AZ669" s="893"/>
      <c r="BA669" s="893"/>
      <c r="BB669" s="893"/>
      <c r="BC669" s="893"/>
      <c r="BD669" s="893"/>
      <c r="BE669" s="893"/>
      <c r="BF669" s="893"/>
      <c r="BG669" s="893"/>
      <c r="BH669" s="893"/>
      <c r="BI669" s="893"/>
      <c r="BJ669" s="893"/>
      <c r="BK669" s="893"/>
      <c r="BL669" s="893"/>
    </row>
    <row r="670" spans="4:64" s="892" customFormat="1" ht="12.75" customHeight="1">
      <c r="D670" s="4"/>
      <c r="E670" s="893"/>
      <c r="F670" s="893"/>
      <c r="G670" s="893"/>
      <c r="H670" s="893"/>
      <c r="I670" s="893"/>
      <c r="J670" s="893"/>
      <c r="K670" s="893"/>
      <c r="L670" s="893"/>
      <c r="M670" s="893"/>
      <c r="N670" s="893"/>
      <c r="O670" s="893"/>
      <c r="P670" s="893"/>
      <c r="Q670" s="893"/>
      <c r="R670" s="893"/>
      <c r="S670" s="893"/>
      <c r="T670" s="893"/>
      <c r="U670" s="893"/>
      <c r="V670" s="893"/>
      <c r="W670" s="893"/>
      <c r="X670" s="893"/>
      <c r="Y670" s="893"/>
      <c r="Z670" s="893"/>
      <c r="AA670" s="893"/>
      <c r="AB670" s="893"/>
      <c r="AC670" s="893"/>
      <c r="AD670" s="893"/>
      <c r="AE670" s="893"/>
      <c r="AF670" s="893"/>
      <c r="AG670" s="893"/>
      <c r="AH670" s="893"/>
      <c r="AI670" s="893"/>
      <c r="AJ670" s="893"/>
      <c r="AK670" s="893"/>
      <c r="AL670" s="893"/>
      <c r="AM670" s="893"/>
      <c r="AN670" s="893"/>
      <c r="AO670" s="893"/>
      <c r="AP670" s="893"/>
      <c r="AQ670" s="893"/>
      <c r="AR670" s="893"/>
      <c r="AS670" s="893"/>
      <c r="AT670" s="893"/>
      <c r="AU670" s="893"/>
      <c r="AV670" s="893"/>
      <c r="AW670" s="893"/>
      <c r="AX670" s="893"/>
      <c r="AY670" s="893"/>
      <c r="AZ670" s="893"/>
      <c r="BA670" s="893"/>
      <c r="BB670" s="893"/>
      <c r="BC670" s="893"/>
      <c r="BD670" s="893"/>
      <c r="BE670" s="893"/>
      <c r="BF670" s="893"/>
      <c r="BG670" s="893"/>
      <c r="BH670" s="893"/>
      <c r="BI670" s="893"/>
      <c r="BJ670" s="893"/>
      <c r="BK670" s="893"/>
      <c r="BL670" s="893"/>
    </row>
    <row r="671" spans="4:64" s="892" customFormat="1" ht="11.1" customHeight="1">
      <c r="D671" s="4"/>
      <c r="E671" s="893"/>
      <c r="F671" s="893"/>
      <c r="G671" s="893"/>
      <c r="H671" s="893"/>
      <c r="I671" s="893"/>
      <c r="J671" s="893"/>
      <c r="K671" s="893"/>
      <c r="L671" s="893"/>
      <c r="M671" s="893"/>
      <c r="N671" s="893"/>
      <c r="O671" s="893"/>
      <c r="P671" s="893"/>
      <c r="Q671" s="893"/>
      <c r="R671" s="893"/>
      <c r="S671" s="893"/>
      <c r="T671" s="893"/>
      <c r="U671" s="893"/>
      <c r="V671" s="893"/>
      <c r="W671" s="893"/>
      <c r="X671" s="893"/>
      <c r="Y671" s="893"/>
      <c r="Z671" s="893"/>
      <c r="AA671" s="893"/>
      <c r="AB671" s="893"/>
      <c r="AC671" s="893"/>
      <c r="AD671" s="893"/>
      <c r="AE671" s="893"/>
      <c r="AF671" s="893"/>
      <c r="AG671" s="893"/>
      <c r="AH671" s="893"/>
      <c r="AI671" s="893"/>
      <c r="AJ671" s="893"/>
      <c r="AK671" s="893"/>
      <c r="AL671" s="893"/>
      <c r="AM671" s="893"/>
      <c r="AN671" s="893"/>
      <c r="AO671" s="893"/>
      <c r="AP671" s="893"/>
      <c r="AQ671" s="893"/>
      <c r="AR671" s="893"/>
      <c r="AS671" s="893"/>
      <c r="AT671" s="893"/>
      <c r="AU671" s="893"/>
      <c r="AV671" s="893"/>
      <c r="AW671" s="893"/>
      <c r="AX671" s="893"/>
      <c r="AY671" s="893"/>
      <c r="AZ671" s="893"/>
      <c r="BA671" s="893"/>
      <c r="BB671" s="893"/>
      <c r="BC671" s="893"/>
      <c r="BD671" s="893"/>
      <c r="BE671" s="893"/>
      <c r="BF671" s="893"/>
      <c r="BG671" s="893"/>
      <c r="BH671" s="893"/>
      <c r="BI671" s="893"/>
      <c r="BJ671" s="893"/>
      <c r="BK671" s="893"/>
      <c r="BL671" s="893"/>
    </row>
    <row r="672" spans="4:64" s="892" customFormat="1" ht="12.75" customHeight="1">
      <c r="D672" s="4"/>
      <c r="E672" s="893"/>
      <c r="F672" s="893"/>
      <c r="G672" s="893"/>
      <c r="H672" s="893"/>
      <c r="I672" s="893"/>
      <c r="J672" s="893"/>
      <c r="K672" s="893"/>
      <c r="L672" s="893"/>
      <c r="M672" s="893"/>
      <c r="N672" s="893"/>
      <c r="O672" s="893"/>
      <c r="P672" s="893"/>
      <c r="Q672" s="893"/>
      <c r="R672" s="893"/>
      <c r="S672" s="893"/>
      <c r="T672" s="893"/>
      <c r="U672" s="893"/>
      <c r="V672" s="893"/>
      <c r="W672" s="893"/>
      <c r="X672" s="893"/>
      <c r="Y672" s="893"/>
      <c r="Z672" s="893"/>
      <c r="AA672" s="893"/>
      <c r="AB672" s="893"/>
      <c r="AC672" s="893"/>
      <c r="AD672" s="893"/>
      <c r="AE672" s="893"/>
      <c r="AF672" s="893"/>
      <c r="AG672" s="893"/>
      <c r="AH672" s="893"/>
      <c r="AI672" s="893"/>
      <c r="AJ672" s="893"/>
      <c r="AK672" s="893"/>
      <c r="AL672" s="893"/>
      <c r="AM672" s="893"/>
      <c r="AN672" s="893"/>
      <c r="AO672" s="893"/>
      <c r="AP672" s="893"/>
      <c r="AQ672" s="893"/>
      <c r="AR672" s="893"/>
      <c r="AS672" s="893"/>
      <c r="AT672" s="893"/>
      <c r="AU672" s="893"/>
      <c r="AV672" s="893"/>
      <c r="AW672" s="893"/>
      <c r="AX672" s="893"/>
      <c r="AY672" s="893"/>
      <c r="AZ672" s="893"/>
      <c r="BA672" s="893"/>
      <c r="BB672" s="893"/>
      <c r="BC672" s="893"/>
      <c r="BD672" s="893"/>
      <c r="BE672" s="893"/>
      <c r="BF672" s="893"/>
      <c r="BG672" s="893"/>
      <c r="BH672" s="893"/>
      <c r="BI672" s="893"/>
      <c r="BJ672" s="893"/>
      <c r="BK672" s="893"/>
      <c r="BL672" s="893"/>
    </row>
    <row r="673" spans="4:64" s="892" customFormat="1" ht="12.75" customHeight="1">
      <c r="D673" s="4"/>
      <c r="E673" s="893"/>
      <c r="F673" s="893"/>
      <c r="G673" s="893"/>
      <c r="H673" s="893"/>
      <c r="I673" s="893"/>
      <c r="J673" s="893"/>
      <c r="K673" s="893"/>
      <c r="L673" s="893"/>
      <c r="M673" s="893"/>
      <c r="N673" s="893"/>
      <c r="O673" s="893"/>
      <c r="P673" s="893"/>
      <c r="Q673" s="893"/>
      <c r="R673" s="893"/>
      <c r="S673" s="893"/>
      <c r="T673" s="893"/>
      <c r="U673" s="893"/>
      <c r="V673" s="893"/>
      <c r="W673" s="893"/>
      <c r="X673" s="893"/>
      <c r="Y673" s="893"/>
      <c r="Z673" s="893"/>
      <c r="AA673" s="893"/>
      <c r="AB673" s="893"/>
      <c r="AC673" s="893"/>
      <c r="AD673" s="893"/>
      <c r="AE673" s="893"/>
      <c r="AF673" s="893"/>
      <c r="AG673" s="893"/>
      <c r="AH673" s="893"/>
      <c r="AI673" s="893"/>
      <c r="AJ673" s="893"/>
      <c r="AK673" s="893"/>
      <c r="AL673" s="893"/>
      <c r="AM673" s="893"/>
      <c r="AN673" s="893"/>
      <c r="AO673" s="893"/>
      <c r="AP673" s="893"/>
      <c r="AQ673" s="893"/>
      <c r="AR673" s="893"/>
      <c r="AS673" s="893"/>
      <c r="AT673" s="893"/>
      <c r="AU673" s="893"/>
      <c r="AV673" s="893"/>
      <c r="AW673" s="893"/>
      <c r="AX673" s="893"/>
      <c r="AY673" s="893"/>
      <c r="AZ673" s="893"/>
      <c r="BA673" s="893"/>
      <c r="BB673" s="893"/>
      <c r="BC673" s="893"/>
      <c r="BD673" s="893"/>
      <c r="BE673" s="893"/>
      <c r="BF673" s="893"/>
      <c r="BG673" s="893"/>
      <c r="BH673" s="893"/>
      <c r="BI673" s="893"/>
      <c r="BJ673" s="893"/>
      <c r="BK673" s="893"/>
      <c r="BL673" s="893"/>
    </row>
    <row r="674" spans="4:64" s="892" customFormat="1" ht="12.75" customHeight="1">
      <c r="D674" s="4"/>
      <c r="E674" s="893"/>
      <c r="F674" s="893"/>
      <c r="G674" s="893"/>
      <c r="H674" s="893"/>
      <c r="I674" s="893"/>
      <c r="J674" s="893"/>
      <c r="K674" s="893"/>
      <c r="L674" s="893"/>
      <c r="M674" s="893"/>
      <c r="N674" s="893"/>
      <c r="O674" s="893"/>
      <c r="P674" s="893"/>
      <c r="Q674" s="893"/>
      <c r="R674" s="893"/>
      <c r="S674" s="893"/>
      <c r="T674" s="893"/>
      <c r="U674" s="893"/>
      <c r="V674" s="893"/>
      <c r="W674" s="893"/>
      <c r="X674" s="893"/>
      <c r="Y674" s="893"/>
      <c r="Z674" s="893"/>
      <c r="AA674" s="893"/>
      <c r="AB674" s="893"/>
      <c r="AC674" s="893"/>
      <c r="AD674" s="893"/>
      <c r="AE674" s="893"/>
      <c r="AF674" s="893"/>
      <c r="AG674" s="893"/>
      <c r="AH674" s="893"/>
      <c r="AI674" s="893"/>
      <c r="AJ674" s="893"/>
      <c r="AK674" s="893"/>
      <c r="AL674" s="893"/>
      <c r="AM674" s="893"/>
      <c r="AN674" s="893"/>
      <c r="AO674" s="893"/>
      <c r="AP674" s="893"/>
      <c r="AQ674" s="893"/>
      <c r="AR674" s="893"/>
      <c r="AS674" s="893"/>
      <c r="AT674" s="893"/>
      <c r="AU674" s="893"/>
      <c r="AV674" s="893"/>
      <c r="AW674" s="893"/>
      <c r="AX674" s="893"/>
      <c r="AY674" s="893"/>
      <c r="AZ674" s="893"/>
      <c r="BA674" s="893"/>
      <c r="BB674" s="893"/>
      <c r="BC674" s="893"/>
      <c r="BD674" s="893"/>
      <c r="BE674" s="893"/>
      <c r="BF674" s="893"/>
      <c r="BG674" s="893"/>
      <c r="BH674" s="893"/>
      <c r="BI674" s="893"/>
      <c r="BJ674" s="893"/>
      <c r="BK674" s="893"/>
      <c r="BL674" s="893"/>
    </row>
    <row r="675" spans="4:64" s="892" customFormat="1" ht="12.75" customHeight="1">
      <c r="D675" s="4"/>
      <c r="E675" s="893"/>
      <c r="F675" s="893"/>
      <c r="G675" s="893"/>
      <c r="H675" s="893"/>
      <c r="I675" s="893"/>
      <c r="J675" s="893"/>
      <c r="K675" s="893"/>
      <c r="L675" s="893"/>
      <c r="M675" s="893"/>
      <c r="N675" s="893"/>
      <c r="O675" s="893"/>
      <c r="P675" s="893"/>
      <c r="Q675" s="893"/>
      <c r="R675" s="893"/>
      <c r="S675" s="893"/>
      <c r="T675" s="893"/>
      <c r="U675" s="893"/>
      <c r="V675" s="893"/>
      <c r="W675" s="893"/>
      <c r="X675" s="893"/>
      <c r="Y675" s="893"/>
      <c r="Z675" s="893"/>
      <c r="AA675" s="893"/>
      <c r="AB675" s="893"/>
      <c r="AC675" s="893"/>
      <c r="AD675" s="893"/>
      <c r="AE675" s="893"/>
      <c r="AF675" s="893"/>
      <c r="AG675" s="893"/>
      <c r="AH675" s="893"/>
      <c r="AI675" s="893"/>
      <c r="AJ675" s="893"/>
      <c r="AK675" s="893"/>
      <c r="AL675" s="893"/>
      <c r="AM675" s="893"/>
      <c r="AN675" s="893"/>
      <c r="AO675" s="893"/>
      <c r="AP675" s="893"/>
      <c r="AQ675" s="893"/>
      <c r="AR675" s="893"/>
      <c r="AS675" s="893"/>
      <c r="AT675" s="893"/>
      <c r="AU675" s="893"/>
      <c r="AV675" s="893"/>
      <c r="AW675" s="893"/>
      <c r="AX675" s="893"/>
      <c r="AY675" s="893"/>
      <c r="AZ675" s="893"/>
      <c r="BA675" s="893"/>
      <c r="BB675" s="893"/>
      <c r="BC675" s="893"/>
      <c r="BD675" s="893"/>
      <c r="BE675" s="893"/>
      <c r="BF675" s="893"/>
      <c r="BG675" s="893"/>
      <c r="BH675" s="893"/>
      <c r="BI675" s="893"/>
      <c r="BJ675" s="893"/>
      <c r="BK675" s="893"/>
      <c r="BL675" s="893"/>
    </row>
    <row r="676" spans="4:64" s="892" customFormat="1" ht="11.1" customHeight="1">
      <c r="D676" s="4"/>
      <c r="E676" s="893"/>
      <c r="F676" s="893"/>
      <c r="G676" s="893"/>
      <c r="H676" s="893"/>
      <c r="I676" s="893"/>
      <c r="J676" s="893"/>
      <c r="K676" s="893"/>
      <c r="L676" s="893"/>
      <c r="M676" s="893"/>
      <c r="N676" s="893"/>
      <c r="O676" s="893"/>
      <c r="P676" s="893"/>
      <c r="Q676" s="893"/>
      <c r="R676" s="893"/>
      <c r="S676" s="893"/>
      <c r="T676" s="893"/>
      <c r="U676" s="893"/>
      <c r="V676" s="893"/>
      <c r="W676" s="893"/>
      <c r="X676" s="893"/>
      <c r="Y676" s="893"/>
      <c r="Z676" s="893"/>
      <c r="AA676" s="893"/>
      <c r="AB676" s="893"/>
      <c r="AC676" s="893"/>
      <c r="AD676" s="893"/>
      <c r="AE676" s="893"/>
      <c r="AF676" s="893"/>
      <c r="AG676" s="893"/>
      <c r="AH676" s="893"/>
      <c r="AI676" s="893"/>
      <c r="AJ676" s="893"/>
      <c r="AK676" s="893"/>
      <c r="AL676" s="893"/>
      <c r="AM676" s="893"/>
      <c r="AN676" s="893"/>
      <c r="AO676" s="893"/>
      <c r="AP676" s="893"/>
      <c r="AQ676" s="893"/>
      <c r="AR676" s="893"/>
      <c r="AS676" s="893"/>
      <c r="AT676" s="893"/>
      <c r="AU676" s="893"/>
      <c r="AV676" s="893"/>
      <c r="AW676" s="893"/>
      <c r="AX676" s="893"/>
      <c r="AY676" s="893"/>
      <c r="AZ676" s="893"/>
      <c r="BA676" s="893"/>
      <c r="BB676" s="893"/>
      <c r="BC676" s="893"/>
      <c r="BD676" s="893"/>
      <c r="BE676" s="893"/>
      <c r="BF676" s="893"/>
      <c r="BG676" s="893"/>
      <c r="BH676" s="893"/>
      <c r="BI676" s="893"/>
      <c r="BJ676" s="893"/>
      <c r="BK676" s="893"/>
      <c r="BL676" s="893"/>
    </row>
    <row r="677" spans="4:64" s="892" customFormat="1" ht="13.5" customHeight="1">
      <c r="D677" s="4"/>
      <c r="E677" s="893"/>
      <c r="F677" s="893"/>
      <c r="G677" s="893"/>
      <c r="H677" s="893"/>
      <c r="I677" s="893"/>
      <c r="J677" s="893"/>
      <c r="K677" s="893"/>
      <c r="L677" s="893"/>
      <c r="M677" s="893"/>
      <c r="N677" s="893"/>
      <c r="O677" s="893"/>
      <c r="P677" s="893"/>
      <c r="Q677" s="893"/>
      <c r="R677" s="893"/>
      <c r="S677" s="893"/>
      <c r="T677" s="893"/>
      <c r="U677" s="893"/>
      <c r="V677" s="893"/>
      <c r="W677" s="893"/>
      <c r="X677" s="893"/>
      <c r="Y677" s="893"/>
      <c r="Z677" s="893"/>
      <c r="AA677" s="893"/>
      <c r="AB677" s="893"/>
      <c r="AC677" s="893"/>
      <c r="AD677" s="893"/>
      <c r="AE677" s="893"/>
      <c r="AF677" s="893"/>
      <c r="AG677" s="893"/>
      <c r="AH677" s="893"/>
      <c r="AI677" s="893"/>
      <c r="AJ677" s="893"/>
      <c r="AK677" s="893"/>
      <c r="AL677" s="893"/>
      <c r="AM677" s="893"/>
      <c r="AN677" s="893"/>
      <c r="AO677" s="893"/>
      <c r="AP677" s="893"/>
      <c r="AQ677" s="893"/>
      <c r="AR677" s="893"/>
      <c r="AS677" s="893"/>
      <c r="AT677" s="893"/>
      <c r="AU677" s="893"/>
      <c r="AV677" s="893"/>
      <c r="AW677" s="893"/>
      <c r="AX677" s="893"/>
      <c r="AY677" s="893"/>
      <c r="AZ677" s="893"/>
      <c r="BA677" s="893"/>
      <c r="BB677" s="893"/>
      <c r="BC677" s="893"/>
      <c r="BD677" s="893"/>
      <c r="BE677" s="893"/>
      <c r="BF677" s="893"/>
      <c r="BG677" s="893"/>
      <c r="BH677" s="893"/>
      <c r="BI677" s="893"/>
      <c r="BJ677" s="893"/>
      <c r="BK677" s="893"/>
      <c r="BL677" s="893"/>
    </row>
    <row r="678" spans="4:64" s="892" customFormat="1" ht="12.75" customHeight="1">
      <c r="D678" s="4"/>
      <c r="E678" s="893"/>
      <c r="F678" s="893"/>
      <c r="G678" s="893"/>
      <c r="H678" s="893"/>
      <c r="I678" s="893"/>
      <c r="J678" s="893"/>
      <c r="K678" s="893"/>
      <c r="L678" s="893"/>
      <c r="M678" s="893"/>
      <c r="N678" s="893"/>
      <c r="O678" s="893"/>
      <c r="P678" s="893"/>
      <c r="Q678" s="893"/>
      <c r="R678" s="893"/>
      <c r="S678" s="893"/>
      <c r="T678" s="893"/>
      <c r="U678" s="893"/>
      <c r="V678" s="893"/>
      <c r="W678" s="893"/>
      <c r="X678" s="893"/>
      <c r="Y678" s="893"/>
      <c r="Z678" s="893"/>
      <c r="AA678" s="893"/>
      <c r="AB678" s="893"/>
      <c r="AC678" s="893"/>
      <c r="AD678" s="893"/>
      <c r="AE678" s="893"/>
      <c r="AF678" s="893"/>
      <c r="AG678" s="893"/>
      <c r="AH678" s="893"/>
      <c r="AI678" s="893"/>
      <c r="AJ678" s="893"/>
      <c r="AK678" s="893"/>
      <c r="AL678" s="893"/>
      <c r="AM678" s="893"/>
      <c r="AN678" s="893"/>
      <c r="AO678" s="893"/>
      <c r="AP678" s="893"/>
      <c r="AQ678" s="893"/>
      <c r="AR678" s="893"/>
      <c r="AS678" s="893"/>
      <c r="AT678" s="893"/>
      <c r="AU678" s="893"/>
      <c r="AV678" s="893"/>
      <c r="AW678" s="893"/>
      <c r="AX678" s="893"/>
      <c r="AY678" s="893"/>
      <c r="AZ678" s="893"/>
      <c r="BA678" s="893"/>
      <c r="BB678" s="893"/>
      <c r="BC678" s="893"/>
      <c r="BD678" s="893"/>
      <c r="BE678" s="893"/>
      <c r="BF678" s="893"/>
      <c r="BG678" s="893"/>
      <c r="BH678" s="893"/>
      <c r="BI678" s="893"/>
      <c r="BJ678" s="893"/>
      <c r="BK678" s="893"/>
      <c r="BL678" s="893"/>
    </row>
    <row r="679" spans="4:64" s="892" customFormat="1" ht="12.75" customHeight="1">
      <c r="D679" s="4"/>
      <c r="E679" s="893"/>
      <c r="F679" s="893"/>
      <c r="G679" s="893"/>
      <c r="H679" s="893"/>
      <c r="I679" s="893"/>
      <c r="J679" s="893"/>
      <c r="K679" s="893"/>
      <c r="L679" s="893"/>
      <c r="M679" s="893"/>
      <c r="N679" s="893"/>
      <c r="O679" s="893"/>
      <c r="P679" s="893"/>
      <c r="Q679" s="893"/>
      <c r="R679" s="893"/>
      <c r="S679" s="893"/>
      <c r="T679" s="893"/>
      <c r="U679" s="893"/>
      <c r="V679" s="893"/>
      <c r="W679" s="893"/>
      <c r="X679" s="893"/>
      <c r="Y679" s="893"/>
      <c r="Z679" s="893"/>
      <c r="AA679" s="893"/>
      <c r="AB679" s="893"/>
      <c r="AC679" s="893"/>
      <c r="AD679" s="893"/>
      <c r="AE679" s="893"/>
      <c r="AF679" s="893"/>
      <c r="AG679" s="893"/>
      <c r="AH679" s="893"/>
      <c r="AI679" s="893"/>
      <c r="AJ679" s="893"/>
      <c r="AK679" s="893"/>
      <c r="AL679" s="893"/>
      <c r="AM679" s="893"/>
      <c r="AN679" s="893"/>
      <c r="AO679" s="893"/>
      <c r="AP679" s="893"/>
      <c r="AQ679" s="893"/>
      <c r="AR679" s="893"/>
      <c r="AS679" s="893"/>
      <c r="AT679" s="893"/>
      <c r="AU679" s="893"/>
      <c r="AV679" s="893"/>
      <c r="AW679" s="893"/>
      <c r="AX679" s="893"/>
      <c r="AY679" s="893"/>
      <c r="AZ679" s="893"/>
      <c r="BA679" s="893"/>
      <c r="BB679" s="893"/>
      <c r="BC679" s="893"/>
      <c r="BD679" s="893"/>
      <c r="BE679" s="893"/>
      <c r="BF679" s="893"/>
      <c r="BG679" s="893"/>
      <c r="BH679" s="893"/>
      <c r="BI679" s="893"/>
      <c r="BJ679" s="893"/>
      <c r="BK679" s="893"/>
      <c r="BL679" s="893"/>
    </row>
    <row r="680" spans="4:64" s="892" customFormat="1" ht="12.75" customHeight="1">
      <c r="D680" s="4"/>
      <c r="E680" s="893"/>
      <c r="F680" s="893"/>
      <c r="G680" s="893"/>
      <c r="H680" s="893"/>
      <c r="I680" s="893"/>
      <c r="J680" s="893"/>
      <c r="K680" s="893"/>
      <c r="L680" s="893"/>
      <c r="M680" s="893"/>
      <c r="N680" s="893"/>
      <c r="O680" s="893"/>
      <c r="P680" s="893"/>
      <c r="Q680" s="893"/>
      <c r="R680" s="893"/>
      <c r="S680" s="893"/>
      <c r="T680" s="893"/>
      <c r="U680" s="893"/>
      <c r="V680" s="893"/>
      <c r="W680" s="893"/>
      <c r="X680" s="893"/>
      <c r="Y680" s="893"/>
      <c r="Z680" s="893"/>
      <c r="AA680" s="893"/>
      <c r="AB680" s="893"/>
      <c r="AC680" s="893"/>
      <c r="AD680" s="893"/>
      <c r="AE680" s="893"/>
      <c r="AF680" s="893"/>
      <c r="AG680" s="893"/>
      <c r="AH680" s="893"/>
      <c r="AI680" s="893"/>
      <c r="AJ680" s="893"/>
      <c r="AK680" s="893"/>
      <c r="AL680" s="893"/>
      <c r="AM680" s="893"/>
      <c r="AN680" s="893"/>
      <c r="AO680" s="893"/>
      <c r="AP680" s="893"/>
      <c r="AQ680" s="893"/>
      <c r="AR680" s="893"/>
      <c r="AS680" s="893"/>
      <c r="AT680" s="893"/>
      <c r="AU680" s="893"/>
      <c r="AV680" s="893"/>
      <c r="AW680" s="893"/>
      <c r="AX680" s="893"/>
      <c r="AY680" s="893"/>
      <c r="AZ680" s="893"/>
      <c r="BA680" s="893"/>
      <c r="BB680" s="893"/>
      <c r="BC680" s="893"/>
      <c r="BD680" s="893"/>
      <c r="BE680" s="893"/>
      <c r="BF680" s="893"/>
      <c r="BG680" s="893"/>
      <c r="BH680" s="893"/>
      <c r="BI680" s="893"/>
      <c r="BJ680" s="893"/>
      <c r="BK680" s="893"/>
      <c r="BL680" s="893"/>
    </row>
    <row r="681" spans="4:64" s="892" customFormat="1" ht="11.1" customHeight="1">
      <c r="D681" s="4"/>
      <c r="E681" s="893"/>
      <c r="F681" s="893"/>
      <c r="G681" s="893"/>
      <c r="H681" s="893"/>
      <c r="I681" s="893"/>
      <c r="J681" s="893"/>
      <c r="K681" s="893"/>
      <c r="L681" s="893"/>
      <c r="M681" s="893"/>
      <c r="N681" s="893"/>
      <c r="O681" s="893"/>
      <c r="P681" s="893"/>
      <c r="Q681" s="893"/>
      <c r="R681" s="893"/>
      <c r="S681" s="893"/>
      <c r="T681" s="893"/>
      <c r="U681" s="893"/>
      <c r="V681" s="893"/>
      <c r="W681" s="893"/>
      <c r="X681" s="893"/>
      <c r="Y681" s="893"/>
      <c r="Z681" s="893"/>
      <c r="AA681" s="893"/>
      <c r="AB681" s="893"/>
      <c r="AC681" s="893"/>
      <c r="AD681" s="893"/>
      <c r="AE681" s="893"/>
      <c r="AF681" s="893"/>
      <c r="AG681" s="893"/>
      <c r="AH681" s="893"/>
      <c r="AI681" s="893"/>
      <c r="AJ681" s="893"/>
      <c r="AK681" s="893"/>
      <c r="AL681" s="893"/>
      <c r="AM681" s="893"/>
      <c r="AN681" s="893"/>
      <c r="AO681" s="893"/>
      <c r="AP681" s="893"/>
      <c r="AQ681" s="893"/>
      <c r="AR681" s="893"/>
      <c r="AS681" s="893"/>
      <c r="AT681" s="893"/>
      <c r="AU681" s="893"/>
      <c r="AV681" s="893"/>
      <c r="AW681" s="893"/>
      <c r="AX681" s="893"/>
      <c r="AY681" s="893"/>
      <c r="AZ681" s="893"/>
      <c r="BA681" s="893"/>
      <c r="BB681" s="893"/>
      <c r="BC681" s="893"/>
      <c r="BD681" s="893"/>
      <c r="BE681" s="893"/>
      <c r="BF681" s="893"/>
      <c r="BG681" s="893"/>
      <c r="BH681" s="893"/>
      <c r="BI681" s="893"/>
      <c r="BJ681" s="893"/>
      <c r="BK681" s="893"/>
      <c r="BL681" s="893"/>
    </row>
    <row r="682" spans="4:64" s="892" customFormat="1" ht="24" customHeight="1">
      <c r="D682" s="4"/>
      <c r="E682" s="893"/>
      <c r="F682" s="893"/>
      <c r="G682" s="893"/>
      <c r="H682" s="893"/>
      <c r="I682" s="893"/>
      <c r="J682" s="893"/>
      <c r="K682" s="893"/>
      <c r="L682" s="893"/>
      <c r="M682" s="893"/>
      <c r="N682" s="893"/>
      <c r="O682" s="893"/>
      <c r="P682" s="893"/>
      <c r="Q682" s="893"/>
      <c r="R682" s="893"/>
      <c r="S682" s="893"/>
      <c r="T682" s="893"/>
      <c r="U682" s="893"/>
      <c r="V682" s="893"/>
      <c r="W682" s="893"/>
      <c r="X682" s="893"/>
      <c r="Y682" s="893"/>
      <c r="Z682" s="893"/>
      <c r="AA682" s="893"/>
      <c r="AB682" s="893"/>
      <c r="AC682" s="893"/>
      <c r="AD682" s="893"/>
      <c r="AE682" s="893"/>
      <c r="AF682" s="893"/>
      <c r="AG682" s="893"/>
      <c r="AH682" s="893"/>
      <c r="AI682" s="893"/>
      <c r="AJ682" s="893"/>
      <c r="AK682" s="893"/>
      <c r="AL682" s="893"/>
      <c r="AM682" s="893"/>
      <c r="AN682" s="893"/>
      <c r="AO682" s="893"/>
      <c r="AP682" s="893"/>
      <c r="AQ682" s="893"/>
      <c r="AR682" s="893"/>
      <c r="AS682" s="893"/>
      <c r="AT682" s="893"/>
      <c r="AU682" s="893"/>
      <c r="AV682" s="893"/>
      <c r="AW682" s="893"/>
      <c r="AX682" s="893"/>
      <c r="AY682" s="893"/>
      <c r="AZ682" s="893"/>
      <c r="BA682" s="893"/>
      <c r="BB682" s="893"/>
      <c r="BC682" s="893"/>
      <c r="BD682" s="893"/>
      <c r="BE682" s="893"/>
      <c r="BF682" s="893"/>
      <c r="BG682" s="893"/>
      <c r="BH682" s="893"/>
      <c r="BI682" s="893"/>
      <c r="BJ682" s="893"/>
      <c r="BK682" s="893"/>
      <c r="BL682" s="893"/>
    </row>
    <row r="683" spans="4:64" s="892" customFormat="1" ht="11.1" customHeight="1">
      <c r="D683" s="4"/>
      <c r="E683" s="893"/>
      <c r="F683" s="893"/>
      <c r="G683" s="893"/>
      <c r="H683" s="893"/>
      <c r="I683" s="893"/>
      <c r="J683" s="893"/>
      <c r="K683" s="893"/>
      <c r="L683" s="893"/>
      <c r="M683" s="893"/>
      <c r="N683" s="893"/>
      <c r="O683" s="893"/>
      <c r="P683" s="893"/>
      <c r="Q683" s="893"/>
      <c r="R683" s="893"/>
      <c r="S683" s="893"/>
      <c r="T683" s="893"/>
      <c r="U683" s="893"/>
      <c r="V683" s="893"/>
      <c r="W683" s="893"/>
      <c r="X683" s="893"/>
      <c r="Y683" s="893"/>
      <c r="Z683" s="893"/>
      <c r="AA683" s="893"/>
      <c r="AB683" s="893"/>
      <c r="AC683" s="893"/>
      <c r="AD683" s="893"/>
      <c r="AE683" s="893"/>
      <c r="AF683" s="893"/>
      <c r="AG683" s="893"/>
      <c r="AH683" s="893"/>
      <c r="AI683" s="893"/>
      <c r="AJ683" s="893"/>
      <c r="AK683" s="893"/>
      <c r="AL683" s="893"/>
      <c r="AM683" s="893"/>
      <c r="AN683" s="893"/>
      <c r="AO683" s="893"/>
      <c r="AP683" s="893"/>
      <c r="AQ683" s="893"/>
      <c r="AR683" s="893"/>
      <c r="AS683" s="893"/>
      <c r="AT683" s="893"/>
      <c r="AU683" s="893"/>
      <c r="AV683" s="893"/>
      <c r="AW683" s="893"/>
      <c r="AX683" s="893"/>
      <c r="AY683" s="893"/>
      <c r="AZ683" s="893"/>
      <c r="BA683" s="893"/>
      <c r="BB683" s="893"/>
      <c r="BC683" s="893"/>
      <c r="BD683" s="893"/>
      <c r="BE683" s="893"/>
      <c r="BF683" s="893"/>
      <c r="BG683" s="893"/>
      <c r="BH683" s="893"/>
      <c r="BI683" s="893"/>
      <c r="BJ683" s="893"/>
      <c r="BK683" s="893"/>
      <c r="BL683" s="893"/>
    </row>
    <row r="684" spans="4:64" s="892" customFormat="1" ht="12.75" customHeight="1">
      <c r="D684" s="4"/>
      <c r="E684" s="893"/>
      <c r="F684" s="893"/>
      <c r="G684" s="893"/>
      <c r="H684" s="893"/>
      <c r="I684" s="893"/>
      <c r="J684" s="893"/>
      <c r="K684" s="893"/>
      <c r="L684" s="893"/>
      <c r="M684" s="893"/>
      <c r="N684" s="893"/>
      <c r="O684" s="893"/>
      <c r="P684" s="893"/>
      <c r="Q684" s="893"/>
      <c r="R684" s="893"/>
      <c r="S684" s="893"/>
      <c r="T684" s="893"/>
      <c r="U684" s="893"/>
      <c r="V684" s="893"/>
      <c r="W684" s="893"/>
      <c r="X684" s="893"/>
      <c r="Y684" s="893"/>
      <c r="Z684" s="893"/>
      <c r="AA684" s="893"/>
      <c r="AB684" s="893"/>
      <c r="AC684" s="893"/>
      <c r="AD684" s="893"/>
      <c r="AE684" s="893"/>
      <c r="AF684" s="893"/>
      <c r="AG684" s="893"/>
      <c r="AH684" s="893"/>
      <c r="AI684" s="893"/>
      <c r="AJ684" s="893"/>
      <c r="AK684" s="893"/>
      <c r="AL684" s="893"/>
      <c r="AM684" s="893"/>
      <c r="AN684" s="893"/>
      <c r="AO684" s="893"/>
      <c r="AP684" s="893"/>
      <c r="AQ684" s="893"/>
      <c r="AR684" s="893"/>
      <c r="AS684" s="893"/>
      <c r="AT684" s="893"/>
      <c r="AU684" s="893"/>
      <c r="AV684" s="893"/>
      <c r="AW684" s="893"/>
      <c r="AX684" s="893"/>
      <c r="AY684" s="893"/>
      <c r="AZ684" s="893"/>
      <c r="BA684" s="893"/>
      <c r="BB684" s="893"/>
      <c r="BC684" s="893"/>
      <c r="BD684" s="893"/>
      <c r="BE684" s="893"/>
      <c r="BF684" s="893"/>
      <c r="BG684" s="893"/>
      <c r="BH684" s="893"/>
      <c r="BI684" s="893"/>
      <c r="BJ684" s="893"/>
      <c r="BK684" s="893"/>
      <c r="BL684" s="893"/>
    </row>
    <row r="685" spans="4:64" s="892" customFormat="1" ht="11.1" customHeight="1">
      <c r="D685" s="4"/>
      <c r="E685" s="893"/>
      <c r="F685" s="893"/>
      <c r="G685" s="893"/>
      <c r="H685" s="893"/>
      <c r="I685" s="893"/>
      <c r="J685" s="893"/>
      <c r="K685" s="893"/>
      <c r="L685" s="893"/>
      <c r="M685" s="893"/>
      <c r="N685" s="893"/>
      <c r="O685" s="893"/>
      <c r="P685" s="893"/>
      <c r="Q685" s="893"/>
      <c r="R685" s="893"/>
      <c r="S685" s="893"/>
      <c r="T685" s="893"/>
      <c r="U685" s="893"/>
      <c r="V685" s="893"/>
      <c r="W685" s="893"/>
      <c r="X685" s="893"/>
      <c r="Y685" s="893"/>
      <c r="Z685" s="893"/>
      <c r="AA685" s="893"/>
      <c r="AB685" s="893"/>
      <c r="AC685" s="893"/>
      <c r="AD685" s="893"/>
      <c r="AE685" s="893"/>
      <c r="AF685" s="893"/>
      <c r="AG685" s="893"/>
      <c r="AH685" s="893"/>
      <c r="AI685" s="893"/>
      <c r="AJ685" s="893"/>
      <c r="AK685" s="893"/>
      <c r="AL685" s="893"/>
      <c r="AM685" s="893"/>
      <c r="AN685" s="893"/>
      <c r="AO685" s="893"/>
      <c r="AP685" s="893"/>
      <c r="AQ685" s="893"/>
      <c r="AR685" s="893"/>
      <c r="AS685" s="893"/>
      <c r="AT685" s="893"/>
      <c r="AU685" s="893"/>
      <c r="AV685" s="893"/>
      <c r="AW685" s="893"/>
      <c r="AX685" s="893"/>
      <c r="AY685" s="893"/>
      <c r="AZ685" s="893"/>
      <c r="BA685" s="893"/>
      <c r="BB685" s="893"/>
      <c r="BC685" s="893"/>
      <c r="BD685" s="893"/>
      <c r="BE685" s="893"/>
      <c r="BF685" s="893"/>
      <c r="BG685" s="893"/>
      <c r="BH685" s="893"/>
      <c r="BI685" s="893"/>
      <c r="BJ685" s="893"/>
      <c r="BK685" s="893"/>
      <c r="BL685" s="893"/>
    </row>
    <row r="686" spans="4:64" s="892" customFormat="1" ht="12.75" customHeight="1">
      <c r="D686" s="4"/>
      <c r="E686" s="893"/>
      <c r="F686" s="893"/>
      <c r="G686" s="893"/>
      <c r="H686" s="893"/>
      <c r="I686" s="893"/>
      <c r="J686" s="893"/>
      <c r="K686" s="893"/>
      <c r="L686" s="893"/>
      <c r="M686" s="893"/>
      <c r="N686" s="893"/>
      <c r="O686" s="893"/>
      <c r="P686" s="893"/>
      <c r="Q686" s="893"/>
      <c r="R686" s="893"/>
      <c r="S686" s="893"/>
      <c r="T686" s="893"/>
      <c r="U686" s="893"/>
      <c r="V686" s="893"/>
      <c r="W686" s="893"/>
      <c r="X686" s="893"/>
      <c r="Y686" s="893"/>
      <c r="Z686" s="893"/>
      <c r="AA686" s="893"/>
      <c r="AB686" s="893"/>
      <c r="AC686" s="893"/>
      <c r="AD686" s="893"/>
      <c r="AE686" s="893"/>
      <c r="AF686" s="893"/>
      <c r="AG686" s="893"/>
      <c r="AH686" s="893"/>
      <c r="AI686" s="893"/>
      <c r="AJ686" s="893"/>
      <c r="AK686" s="893"/>
      <c r="AL686" s="893"/>
      <c r="AM686" s="893"/>
      <c r="AN686" s="893"/>
      <c r="AO686" s="893"/>
      <c r="AP686" s="893"/>
      <c r="AQ686" s="893"/>
      <c r="AR686" s="893"/>
      <c r="AS686" s="893"/>
      <c r="AT686" s="893"/>
      <c r="AU686" s="893"/>
      <c r="AV686" s="893"/>
      <c r="AW686" s="893"/>
      <c r="AX686" s="893"/>
      <c r="AY686" s="893"/>
      <c r="AZ686" s="893"/>
      <c r="BA686" s="893"/>
      <c r="BB686" s="893"/>
      <c r="BC686" s="893"/>
      <c r="BD686" s="893"/>
      <c r="BE686" s="893"/>
      <c r="BF686" s="893"/>
      <c r="BG686" s="893"/>
      <c r="BH686" s="893"/>
      <c r="BI686" s="893"/>
      <c r="BJ686" s="893"/>
      <c r="BK686" s="893"/>
      <c r="BL686" s="893"/>
    </row>
    <row r="687" spans="4:64" s="892" customFormat="1" ht="12.75" customHeight="1">
      <c r="D687" s="4"/>
      <c r="E687" s="893"/>
      <c r="F687" s="893"/>
      <c r="G687" s="893"/>
      <c r="H687" s="893"/>
      <c r="I687" s="893"/>
      <c r="J687" s="893"/>
      <c r="K687" s="893"/>
      <c r="L687" s="893"/>
      <c r="M687" s="893"/>
      <c r="N687" s="893"/>
      <c r="O687" s="893"/>
      <c r="P687" s="893"/>
      <c r="Q687" s="893"/>
      <c r="R687" s="893"/>
      <c r="S687" s="893"/>
      <c r="T687" s="893"/>
      <c r="U687" s="893"/>
      <c r="V687" s="893"/>
      <c r="W687" s="893"/>
      <c r="X687" s="893"/>
      <c r="Y687" s="893"/>
      <c r="Z687" s="893"/>
      <c r="AA687" s="893"/>
      <c r="AB687" s="893"/>
      <c r="AC687" s="893"/>
      <c r="AD687" s="893"/>
      <c r="AE687" s="893"/>
      <c r="AF687" s="893"/>
      <c r="AG687" s="893"/>
      <c r="AH687" s="893"/>
      <c r="AI687" s="893"/>
      <c r="AJ687" s="893"/>
      <c r="AK687" s="893"/>
      <c r="AL687" s="893"/>
      <c r="AM687" s="893"/>
      <c r="AN687" s="893"/>
      <c r="AO687" s="893"/>
      <c r="AP687" s="893"/>
      <c r="AQ687" s="893"/>
      <c r="AR687" s="893"/>
      <c r="AS687" s="893"/>
      <c r="AT687" s="893"/>
      <c r="AU687" s="893"/>
      <c r="AV687" s="893"/>
      <c r="AW687" s="893"/>
      <c r="AX687" s="893"/>
      <c r="AY687" s="893"/>
      <c r="AZ687" s="893"/>
      <c r="BA687" s="893"/>
      <c r="BB687" s="893"/>
      <c r="BC687" s="893"/>
      <c r="BD687" s="893"/>
      <c r="BE687" s="893"/>
      <c r="BF687" s="893"/>
      <c r="BG687" s="893"/>
      <c r="BH687" s="893"/>
      <c r="BI687" s="893"/>
      <c r="BJ687" s="893"/>
      <c r="BK687" s="893"/>
      <c r="BL687" s="893"/>
    </row>
    <row r="688" spans="4:64" s="892" customFormat="1" ht="12.75" customHeight="1">
      <c r="D688" s="4"/>
      <c r="E688" s="893"/>
      <c r="F688" s="893"/>
      <c r="G688" s="893"/>
      <c r="H688" s="893"/>
      <c r="I688" s="893"/>
      <c r="J688" s="893"/>
      <c r="K688" s="893"/>
      <c r="L688" s="893"/>
      <c r="M688" s="893"/>
      <c r="N688" s="893"/>
      <c r="O688" s="893"/>
      <c r="P688" s="893"/>
      <c r="Q688" s="893"/>
      <c r="R688" s="893"/>
      <c r="S688" s="893"/>
      <c r="T688" s="893"/>
      <c r="U688" s="893"/>
      <c r="V688" s="893"/>
      <c r="W688" s="893"/>
      <c r="X688" s="893"/>
      <c r="Y688" s="893"/>
      <c r="Z688" s="893"/>
      <c r="AA688" s="893"/>
      <c r="AB688" s="893"/>
      <c r="AC688" s="893"/>
      <c r="AD688" s="893"/>
      <c r="AE688" s="893"/>
      <c r="AF688" s="893"/>
      <c r="AG688" s="893"/>
      <c r="AH688" s="893"/>
      <c r="AI688" s="893"/>
      <c r="AJ688" s="893"/>
      <c r="AK688" s="893"/>
      <c r="AL688" s="893"/>
      <c r="AM688" s="893"/>
      <c r="AN688" s="893"/>
      <c r="AO688" s="893"/>
      <c r="AP688" s="893"/>
      <c r="AQ688" s="893"/>
      <c r="AR688" s="893"/>
      <c r="AS688" s="893"/>
      <c r="AT688" s="893"/>
      <c r="AU688" s="893"/>
      <c r="AV688" s="893"/>
      <c r="AW688" s="893"/>
      <c r="AX688" s="893"/>
      <c r="AY688" s="893"/>
      <c r="AZ688" s="893"/>
      <c r="BA688" s="893"/>
      <c r="BB688" s="893"/>
      <c r="BC688" s="893"/>
      <c r="BD688" s="893"/>
      <c r="BE688" s="893"/>
      <c r="BF688" s="893"/>
      <c r="BG688" s="893"/>
      <c r="BH688" s="893"/>
      <c r="BI688" s="893"/>
      <c r="BJ688" s="893"/>
      <c r="BK688" s="893"/>
      <c r="BL688" s="893"/>
    </row>
    <row r="689" spans="4:64" s="892" customFormat="1" ht="12.75" customHeight="1">
      <c r="D689" s="4"/>
      <c r="E689" s="893"/>
      <c r="F689" s="893"/>
      <c r="G689" s="893"/>
      <c r="H689" s="893"/>
      <c r="I689" s="893"/>
      <c r="J689" s="893"/>
      <c r="K689" s="893"/>
      <c r="L689" s="893"/>
      <c r="M689" s="893"/>
      <c r="N689" s="893"/>
      <c r="O689" s="893"/>
      <c r="P689" s="893"/>
      <c r="Q689" s="893"/>
      <c r="R689" s="893"/>
      <c r="S689" s="893"/>
      <c r="T689" s="893"/>
      <c r="U689" s="893"/>
      <c r="V689" s="893"/>
      <c r="W689" s="893"/>
      <c r="X689" s="893"/>
      <c r="Y689" s="893"/>
      <c r="Z689" s="893"/>
      <c r="AA689" s="893"/>
      <c r="AB689" s="893"/>
      <c r="AC689" s="893"/>
      <c r="AD689" s="893"/>
      <c r="AE689" s="893"/>
      <c r="AF689" s="893"/>
      <c r="AG689" s="893"/>
      <c r="AH689" s="893"/>
      <c r="AI689" s="893"/>
      <c r="AJ689" s="893"/>
      <c r="AK689" s="893"/>
      <c r="AL689" s="893"/>
      <c r="AM689" s="893"/>
      <c r="AN689" s="893"/>
      <c r="AO689" s="893"/>
      <c r="AP689" s="893"/>
      <c r="AQ689" s="893"/>
      <c r="AR689" s="893"/>
      <c r="AS689" s="893"/>
      <c r="AT689" s="893"/>
      <c r="AU689" s="893"/>
      <c r="AV689" s="893"/>
      <c r="AW689" s="893"/>
      <c r="AX689" s="893"/>
      <c r="AY689" s="893"/>
      <c r="AZ689" s="893"/>
      <c r="BA689" s="893"/>
      <c r="BB689" s="893"/>
      <c r="BC689" s="893"/>
      <c r="BD689" s="893"/>
      <c r="BE689" s="893"/>
      <c r="BF689" s="893"/>
      <c r="BG689" s="893"/>
      <c r="BH689" s="893"/>
      <c r="BI689" s="893"/>
      <c r="BJ689" s="893"/>
      <c r="BK689" s="893"/>
      <c r="BL689" s="893"/>
    </row>
    <row r="690" spans="4:64" s="892" customFormat="1" ht="12.75" customHeight="1">
      <c r="D690" s="4"/>
      <c r="E690" s="893"/>
      <c r="F690" s="893"/>
      <c r="G690" s="893"/>
      <c r="H690" s="893"/>
      <c r="I690" s="893"/>
      <c r="J690" s="893"/>
      <c r="K690" s="893"/>
      <c r="L690" s="893"/>
      <c r="M690" s="893"/>
      <c r="N690" s="893"/>
      <c r="O690" s="893"/>
      <c r="P690" s="893"/>
      <c r="Q690" s="893"/>
      <c r="R690" s="893"/>
      <c r="S690" s="893"/>
      <c r="T690" s="893"/>
      <c r="U690" s="893"/>
      <c r="V690" s="893"/>
      <c r="W690" s="893"/>
      <c r="X690" s="893"/>
      <c r="Y690" s="893"/>
      <c r="Z690" s="893"/>
      <c r="AA690" s="893"/>
      <c r="AB690" s="893"/>
      <c r="AC690" s="893"/>
      <c r="AD690" s="893"/>
      <c r="AE690" s="893"/>
      <c r="AF690" s="893"/>
      <c r="AG690" s="893"/>
      <c r="AH690" s="893"/>
      <c r="AI690" s="893"/>
      <c r="AJ690" s="893"/>
      <c r="AK690" s="893"/>
      <c r="AL690" s="893"/>
      <c r="AM690" s="893"/>
      <c r="AN690" s="893"/>
      <c r="AO690" s="893"/>
      <c r="AP690" s="893"/>
      <c r="AQ690" s="893"/>
      <c r="AR690" s="893"/>
      <c r="AS690" s="893"/>
      <c r="AT690" s="893"/>
      <c r="AU690" s="893"/>
      <c r="AV690" s="893"/>
      <c r="AW690" s="893"/>
      <c r="AX690" s="893"/>
      <c r="AY690" s="893"/>
      <c r="AZ690" s="893"/>
      <c r="BA690" s="893"/>
      <c r="BB690" s="893"/>
      <c r="BC690" s="893"/>
      <c r="BD690" s="893"/>
      <c r="BE690" s="893"/>
      <c r="BF690" s="893"/>
      <c r="BG690" s="893"/>
      <c r="BH690" s="893"/>
      <c r="BI690" s="893"/>
      <c r="BJ690" s="893"/>
      <c r="BK690" s="893"/>
      <c r="BL690" s="893"/>
    </row>
    <row r="691" spans="4:64" s="892" customFormat="1" ht="11.1" customHeight="1">
      <c r="D691" s="4"/>
      <c r="E691" s="893"/>
      <c r="F691" s="893"/>
      <c r="G691" s="893"/>
      <c r="H691" s="893"/>
      <c r="I691" s="893"/>
      <c r="J691" s="893"/>
      <c r="K691" s="893"/>
      <c r="L691" s="893"/>
      <c r="M691" s="893"/>
      <c r="N691" s="893"/>
      <c r="O691" s="893"/>
      <c r="P691" s="893"/>
      <c r="Q691" s="893"/>
      <c r="R691" s="893"/>
      <c r="S691" s="893"/>
      <c r="T691" s="893"/>
      <c r="U691" s="893"/>
      <c r="V691" s="893"/>
      <c r="W691" s="893"/>
      <c r="X691" s="893"/>
      <c r="Y691" s="893"/>
      <c r="Z691" s="893"/>
      <c r="AA691" s="893"/>
      <c r="AB691" s="893"/>
      <c r="AC691" s="893"/>
      <c r="AD691" s="893"/>
      <c r="AE691" s="893"/>
      <c r="AF691" s="893"/>
      <c r="AG691" s="893"/>
      <c r="AH691" s="893"/>
      <c r="AI691" s="893"/>
      <c r="AJ691" s="893"/>
      <c r="AK691" s="893"/>
      <c r="AL691" s="893"/>
      <c r="AM691" s="893"/>
      <c r="AN691" s="893"/>
      <c r="AO691" s="893"/>
      <c r="AP691" s="893"/>
      <c r="AQ691" s="893"/>
      <c r="AR691" s="893"/>
      <c r="AS691" s="893"/>
      <c r="AT691" s="893"/>
      <c r="AU691" s="893"/>
      <c r="AV691" s="893"/>
      <c r="AW691" s="893"/>
      <c r="AX691" s="893"/>
      <c r="AY691" s="893"/>
      <c r="AZ691" s="893"/>
      <c r="BA691" s="893"/>
      <c r="BB691" s="893"/>
      <c r="BC691" s="893"/>
      <c r="BD691" s="893"/>
      <c r="BE691" s="893"/>
      <c r="BF691" s="893"/>
      <c r="BG691" s="893"/>
      <c r="BH691" s="893"/>
      <c r="BI691" s="893"/>
      <c r="BJ691" s="893"/>
      <c r="BK691" s="893"/>
      <c r="BL691" s="893"/>
    </row>
    <row r="692" spans="4:64" s="892" customFormat="1" ht="12.75" customHeight="1">
      <c r="D692" s="4"/>
      <c r="E692" s="893"/>
      <c r="F692" s="893"/>
      <c r="G692" s="893"/>
      <c r="H692" s="893"/>
      <c r="I692" s="893"/>
      <c r="J692" s="893"/>
      <c r="K692" s="893"/>
      <c r="L692" s="893"/>
      <c r="M692" s="893"/>
      <c r="N692" s="893"/>
      <c r="O692" s="893"/>
      <c r="P692" s="893"/>
      <c r="Q692" s="893"/>
      <c r="R692" s="893"/>
      <c r="S692" s="893"/>
      <c r="T692" s="893"/>
      <c r="U692" s="893"/>
      <c r="V692" s="893"/>
      <c r="W692" s="893"/>
      <c r="X692" s="893"/>
      <c r="Y692" s="893"/>
      <c r="Z692" s="893"/>
      <c r="AA692" s="893"/>
      <c r="AB692" s="893"/>
      <c r="AC692" s="893"/>
      <c r="AD692" s="893"/>
      <c r="AE692" s="893"/>
      <c r="AF692" s="893"/>
      <c r="AG692" s="893"/>
      <c r="AH692" s="893"/>
      <c r="AI692" s="893"/>
      <c r="AJ692" s="893"/>
      <c r="AK692" s="893"/>
      <c r="AL692" s="893"/>
      <c r="AM692" s="893"/>
      <c r="AN692" s="893"/>
      <c r="AO692" s="893"/>
      <c r="AP692" s="893"/>
      <c r="AQ692" s="893"/>
      <c r="AR692" s="893"/>
      <c r="AS692" s="893"/>
      <c r="AT692" s="893"/>
      <c r="AU692" s="893"/>
      <c r="AV692" s="893"/>
      <c r="AW692" s="893"/>
      <c r="AX692" s="893"/>
      <c r="AY692" s="893"/>
      <c r="AZ692" s="893"/>
      <c r="BA692" s="893"/>
      <c r="BB692" s="893"/>
      <c r="BC692" s="893"/>
      <c r="BD692" s="893"/>
      <c r="BE692" s="893"/>
      <c r="BF692" s="893"/>
      <c r="BG692" s="893"/>
      <c r="BH692" s="893"/>
      <c r="BI692" s="893"/>
      <c r="BJ692" s="893"/>
      <c r="BK692" s="893"/>
      <c r="BL692" s="893"/>
    </row>
    <row r="693" spans="4:64" s="892" customFormat="1" ht="12.75" customHeight="1">
      <c r="D693" s="4"/>
      <c r="E693" s="893"/>
      <c r="F693" s="893"/>
      <c r="G693" s="893"/>
      <c r="H693" s="893"/>
      <c r="I693" s="893"/>
      <c r="J693" s="893"/>
      <c r="K693" s="893"/>
      <c r="L693" s="893"/>
      <c r="M693" s="893"/>
      <c r="N693" s="893"/>
      <c r="O693" s="893"/>
      <c r="P693" s="893"/>
      <c r="Q693" s="893"/>
      <c r="R693" s="893"/>
      <c r="S693" s="893"/>
      <c r="T693" s="893"/>
      <c r="U693" s="893"/>
      <c r="V693" s="893"/>
      <c r="W693" s="893"/>
      <c r="X693" s="893"/>
      <c r="Y693" s="893"/>
      <c r="Z693" s="893"/>
      <c r="AA693" s="893"/>
      <c r="AB693" s="893"/>
      <c r="AC693" s="893"/>
      <c r="AD693" s="893"/>
      <c r="AE693" s="893"/>
      <c r="AF693" s="893"/>
      <c r="AG693" s="893"/>
      <c r="AH693" s="893"/>
      <c r="AI693" s="893"/>
      <c r="AJ693" s="893"/>
      <c r="AK693" s="893"/>
      <c r="AL693" s="893"/>
      <c r="AM693" s="893"/>
      <c r="AN693" s="893"/>
      <c r="AO693" s="893"/>
      <c r="AP693" s="893"/>
      <c r="AQ693" s="893"/>
      <c r="AR693" s="893"/>
      <c r="AS693" s="893"/>
      <c r="AT693" s="893"/>
      <c r="AU693" s="893"/>
      <c r="AV693" s="893"/>
      <c r="AW693" s="893"/>
      <c r="AX693" s="893"/>
      <c r="AY693" s="893"/>
      <c r="AZ693" s="893"/>
      <c r="BA693" s="893"/>
      <c r="BB693" s="893"/>
      <c r="BC693" s="893"/>
      <c r="BD693" s="893"/>
      <c r="BE693" s="893"/>
      <c r="BF693" s="893"/>
      <c r="BG693" s="893"/>
      <c r="BH693" s="893"/>
      <c r="BI693" s="893"/>
      <c r="BJ693" s="893"/>
      <c r="BK693" s="893"/>
      <c r="BL693" s="893"/>
    </row>
    <row r="694" spans="4:64" s="892" customFormat="1" ht="12.75" customHeight="1">
      <c r="D694" s="4"/>
      <c r="E694" s="893"/>
      <c r="F694" s="893"/>
      <c r="G694" s="893"/>
      <c r="H694" s="893"/>
      <c r="I694" s="893"/>
      <c r="J694" s="893"/>
      <c r="K694" s="893"/>
      <c r="L694" s="893"/>
      <c r="M694" s="893"/>
      <c r="N694" s="893"/>
      <c r="O694" s="893"/>
      <c r="P694" s="893"/>
      <c r="Q694" s="893"/>
      <c r="R694" s="893"/>
      <c r="S694" s="893"/>
      <c r="T694" s="893"/>
      <c r="U694" s="893"/>
      <c r="V694" s="893"/>
      <c r="W694" s="893"/>
      <c r="X694" s="893"/>
      <c r="Y694" s="893"/>
      <c r="Z694" s="893"/>
      <c r="AA694" s="893"/>
      <c r="AB694" s="893"/>
      <c r="AC694" s="893"/>
      <c r="AD694" s="893"/>
      <c r="AE694" s="893"/>
      <c r="AF694" s="893"/>
      <c r="AG694" s="893"/>
      <c r="AH694" s="893"/>
      <c r="AI694" s="893"/>
      <c r="AJ694" s="893"/>
      <c r="AK694" s="893"/>
      <c r="AL694" s="893"/>
      <c r="AM694" s="893"/>
      <c r="AN694" s="893"/>
      <c r="AO694" s="893"/>
      <c r="AP694" s="893"/>
      <c r="AQ694" s="893"/>
      <c r="AR694" s="893"/>
      <c r="AS694" s="893"/>
      <c r="AT694" s="893"/>
      <c r="AU694" s="893"/>
      <c r="AV694" s="893"/>
      <c r="AW694" s="893"/>
      <c r="AX694" s="893"/>
      <c r="AY694" s="893"/>
      <c r="AZ694" s="893"/>
      <c r="BA694" s="893"/>
      <c r="BB694" s="893"/>
      <c r="BC694" s="893"/>
      <c r="BD694" s="893"/>
      <c r="BE694" s="893"/>
      <c r="BF694" s="893"/>
      <c r="BG694" s="893"/>
      <c r="BH694" s="893"/>
      <c r="BI694" s="893"/>
      <c r="BJ694" s="893"/>
      <c r="BK694" s="893"/>
      <c r="BL694" s="893"/>
    </row>
    <row r="695" spans="4:64" s="892" customFormat="1" ht="12.75" customHeight="1">
      <c r="D695" s="4"/>
      <c r="E695" s="893"/>
      <c r="F695" s="893"/>
      <c r="G695" s="893"/>
      <c r="H695" s="893"/>
      <c r="I695" s="893"/>
      <c r="J695" s="893"/>
      <c r="K695" s="893"/>
      <c r="L695" s="893"/>
      <c r="M695" s="893"/>
      <c r="N695" s="893"/>
      <c r="O695" s="893"/>
      <c r="P695" s="893"/>
      <c r="Q695" s="893"/>
      <c r="R695" s="893"/>
      <c r="S695" s="893"/>
      <c r="T695" s="893"/>
      <c r="U695" s="893"/>
      <c r="V695" s="893"/>
      <c r="W695" s="893"/>
      <c r="X695" s="893"/>
      <c r="Y695" s="893"/>
      <c r="Z695" s="893"/>
      <c r="AA695" s="893"/>
      <c r="AB695" s="893"/>
      <c r="AC695" s="893"/>
      <c r="AD695" s="893"/>
      <c r="AE695" s="893"/>
      <c r="AF695" s="893"/>
      <c r="AG695" s="893"/>
      <c r="AH695" s="893"/>
      <c r="AI695" s="893"/>
      <c r="AJ695" s="893"/>
      <c r="AK695" s="893"/>
      <c r="AL695" s="893"/>
      <c r="AM695" s="893"/>
      <c r="AN695" s="893"/>
      <c r="AO695" s="893"/>
      <c r="AP695" s="893"/>
      <c r="AQ695" s="893"/>
      <c r="AR695" s="893"/>
      <c r="AS695" s="893"/>
      <c r="AT695" s="893"/>
      <c r="AU695" s="893"/>
      <c r="AV695" s="893"/>
      <c r="AW695" s="893"/>
      <c r="AX695" s="893"/>
      <c r="AY695" s="893"/>
      <c r="AZ695" s="893"/>
      <c r="BA695" s="893"/>
      <c r="BB695" s="893"/>
      <c r="BC695" s="893"/>
      <c r="BD695" s="893"/>
      <c r="BE695" s="893"/>
      <c r="BF695" s="893"/>
      <c r="BG695" s="893"/>
      <c r="BH695" s="893"/>
      <c r="BI695" s="893"/>
      <c r="BJ695" s="893"/>
      <c r="BK695" s="893"/>
      <c r="BL695" s="893"/>
    </row>
    <row r="696" spans="4:64" s="892" customFormat="1" ht="12.75" customHeight="1">
      <c r="D696" s="4"/>
      <c r="E696" s="893"/>
      <c r="F696" s="893"/>
      <c r="G696" s="893"/>
      <c r="H696" s="893"/>
      <c r="I696" s="893"/>
      <c r="J696" s="893"/>
      <c r="K696" s="893"/>
      <c r="L696" s="893"/>
      <c r="M696" s="893"/>
      <c r="N696" s="893"/>
      <c r="O696" s="893"/>
      <c r="P696" s="893"/>
      <c r="Q696" s="893"/>
      <c r="R696" s="893"/>
      <c r="S696" s="893"/>
      <c r="T696" s="893"/>
      <c r="U696" s="893"/>
      <c r="V696" s="893"/>
      <c r="W696" s="893"/>
      <c r="X696" s="893"/>
      <c r="Y696" s="893"/>
      <c r="Z696" s="893"/>
      <c r="AA696" s="893"/>
      <c r="AB696" s="893"/>
      <c r="AC696" s="893"/>
      <c r="AD696" s="893"/>
      <c r="AE696" s="893"/>
      <c r="AF696" s="893"/>
      <c r="AG696" s="893"/>
      <c r="AH696" s="893"/>
      <c r="AI696" s="893"/>
      <c r="AJ696" s="893"/>
      <c r="AK696" s="893"/>
      <c r="AL696" s="893"/>
      <c r="AM696" s="893"/>
      <c r="AN696" s="893"/>
      <c r="AO696" s="893"/>
      <c r="AP696" s="893"/>
      <c r="AQ696" s="893"/>
      <c r="AR696" s="893"/>
      <c r="AS696" s="893"/>
      <c r="AT696" s="893"/>
      <c r="AU696" s="893"/>
      <c r="AV696" s="893"/>
      <c r="AW696" s="893"/>
      <c r="AX696" s="893"/>
      <c r="AY696" s="893"/>
      <c r="AZ696" s="893"/>
      <c r="BA696" s="893"/>
      <c r="BB696" s="893"/>
      <c r="BC696" s="893"/>
      <c r="BD696" s="893"/>
      <c r="BE696" s="893"/>
      <c r="BF696" s="893"/>
      <c r="BG696" s="893"/>
      <c r="BH696" s="893"/>
      <c r="BI696" s="893"/>
      <c r="BJ696" s="893"/>
      <c r="BK696" s="893"/>
      <c r="BL696" s="893"/>
    </row>
    <row r="697" spans="4:64" s="892" customFormat="1" ht="11.1" customHeight="1">
      <c r="D697" s="4"/>
      <c r="E697" s="893"/>
      <c r="F697" s="893"/>
      <c r="G697" s="893"/>
      <c r="H697" s="893"/>
      <c r="I697" s="893"/>
      <c r="J697" s="893"/>
      <c r="K697" s="893"/>
      <c r="L697" s="893"/>
      <c r="M697" s="893"/>
      <c r="N697" s="893"/>
      <c r="O697" s="893"/>
      <c r="P697" s="893"/>
      <c r="Q697" s="893"/>
      <c r="R697" s="893"/>
      <c r="S697" s="893"/>
      <c r="T697" s="893"/>
      <c r="U697" s="893"/>
      <c r="V697" s="893"/>
      <c r="W697" s="893"/>
      <c r="X697" s="893"/>
      <c r="Y697" s="893"/>
      <c r="Z697" s="893"/>
      <c r="AA697" s="893"/>
      <c r="AB697" s="893"/>
      <c r="AC697" s="893"/>
      <c r="AD697" s="893"/>
      <c r="AE697" s="893"/>
      <c r="AF697" s="893"/>
      <c r="AG697" s="893"/>
      <c r="AH697" s="893"/>
      <c r="AI697" s="893"/>
      <c r="AJ697" s="893"/>
      <c r="AK697" s="893"/>
      <c r="AL697" s="893"/>
      <c r="AM697" s="893"/>
      <c r="AN697" s="893"/>
      <c r="AO697" s="893"/>
      <c r="AP697" s="893"/>
      <c r="AQ697" s="893"/>
      <c r="AR697" s="893"/>
      <c r="AS697" s="893"/>
      <c r="AT697" s="893"/>
      <c r="AU697" s="893"/>
      <c r="AV697" s="893"/>
      <c r="AW697" s="893"/>
      <c r="AX697" s="893"/>
      <c r="AY697" s="893"/>
      <c r="AZ697" s="893"/>
      <c r="BA697" s="893"/>
      <c r="BB697" s="893"/>
      <c r="BC697" s="893"/>
      <c r="BD697" s="893"/>
      <c r="BE697" s="893"/>
      <c r="BF697" s="893"/>
      <c r="BG697" s="893"/>
      <c r="BH697" s="893"/>
      <c r="BI697" s="893"/>
      <c r="BJ697" s="893"/>
      <c r="BK697" s="893"/>
      <c r="BL697" s="893"/>
    </row>
    <row r="698" spans="4:64" s="892" customFormat="1" ht="12.75" customHeight="1">
      <c r="D698" s="4"/>
      <c r="E698" s="893"/>
      <c r="F698" s="893"/>
      <c r="G698" s="893"/>
      <c r="H698" s="893"/>
      <c r="I698" s="893"/>
      <c r="J698" s="893"/>
      <c r="K698" s="893"/>
      <c r="L698" s="893"/>
      <c r="M698" s="893"/>
      <c r="N698" s="893"/>
      <c r="O698" s="893"/>
      <c r="P698" s="893"/>
      <c r="Q698" s="893"/>
      <c r="R698" s="893"/>
      <c r="S698" s="893"/>
      <c r="T698" s="893"/>
      <c r="U698" s="893"/>
      <c r="V698" s="893"/>
      <c r="W698" s="893"/>
      <c r="X698" s="893"/>
      <c r="Y698" s="893"/>
      <c r="Z698" s="893"/>
      <c r="AA698" s="893"/>
      <c r="AB698" s="893"/>
      <c r="AC698" s="893"/>
      <c r="AD698" s="893"/>
      <c r="AE698" s="893"/>
      <c r="AF698" s="893"/>
      <c r="AG698" s="893"/>
      <c r="AH698" s="893"/>
      <c r="AI698" s="893"/>
      <c r="AJ698" s="893"/>
      <c r="AK698" s="893"/>
      <c r="AL698" s="893"/>
      <c r="AM698" s="893"/>
      <c r="AN698" s="893"/>
      <c r="AO698" s="893"/>
      <c r="AP698" s="893"/>
      <c r="AQ698" s="893"/>
      <c r="AR698" s="893"/>
      <c r="AS698" s="893"/>
      <c r="AT698" s="893"/>
      <c r="AU698" s="893"/>
      <c r="AV698" s="893"/>
      <c r="AW698" s="893"/>
      <c r="AX698" s="893"/>
      <c r="AY698" s="893"/>
      <c r="AZ698" s="893"/>
      <c r="BA698" s="893"/>
      <c r="BB698" s="893"/>
      <c r="BC698" s="893"/>
      <c r="BD698" s="893"/>
      <c r="BE698" s="893"/>
      <c r="BF698" s="893"/>
      <c r="BG698" s="893"/>
      <c r="BH698" s="893"/>
      <c r="BI698" s="893"/>
      <c r="BJ698" s="893"/>
      <c r="BK698" s="893"/>
      <c r="BL698" s="893"/>
    </row>
    <row r="699" spans="4:64" s="892" customFormat="1" ht="12.75" customHeight="1">
      <c r="D699" s="4"/>
      <c r="E699" s="893"/>
      <c r="F699" s="893"/>
      <c r="G699" s="893"/>
      <c r="H699" s="893"/>
      <c r="I699" s="893"/>
      <c r="J699" s="893"/>
      <c r="K699" s="893"/>
      <c r="L699" s="893"/>
      <c r="M699" s="893"/>
      <c r="N699" s="893"/>
      <c r="O699" s="893"/>
      <c r="P699" s="893"/>
      <c r="Q699" s="893"/>
      <c r="R699" s="893"/>
      <c r="S699" s="893"/>
      <c r="T699" s="893"/>
      <c r="U699" s="893"/>
      <c r="V699" s="893"/>
      <c r="W699" s="893"/>
      <c r="X699" s="893"/>
      <c r="Y699" s="893"/>
      <c r="Z699" s="893"/>
      <c r="AA699" s="893"/>
      <c r="AB699" s="893"/>
      <c r="AC699" s="893"/>
      <c r="AD699" s="893"/>
      <c r="AE699" s="893"/>
      <c r="AF699" s="893"/>
      <c r="AG699" s="893"/>
      <c r="AH699" s="893"/>
      <c r="AI699" s="893"/>
      <c r="AJ699" s="893"/>
      <c r="AK699" s="893"/>
      <c r="AL699" s="893"/>
      <c r="AM699" s="893"/>
      <c r="AN699" s="893"/>
      <c r="AO699" s="893"/>
      <c r="AP699" s="893"/>
      <c r="AQ699" s="893"/>
      <c r="AR699" s="893"/>
      <c r="AS699" s="893"/>
      <c r="AT699" s="893"/>
      <c r="AU699" s="893"/>
      <c r="AV699" s="893"/>
      <c r="AW699" s="893"/>
      <c r="AX699" s="893"/>
      <c r="AY699" s="893"/>
      <c r="AZ699" s="893"/>
      <c r="BA699" s="893"/>
      <c r="BB699" s="893"/>
      <c r="BC699" s="893"/>
      <c r="BD699" s="893"/>
      <c r="BE699" s="893"/>
      <c r="BF699" s="893"/>
      <c r="BG699" s="893"/>
      <c r="BH699" s="893"/>
      <c r="BI699" s="893"/>
      <c r="BJ699" s="893"/>
      <c r="BK699" s="893"/>
      <c r="BL699" s="893"/>
    </row>
    <row r="700" spans="4:64" s="892" customFormat="1" ht="12.75" customHeight="1">
      <c r="D700" s="4"/>
      <c r="E700" s="893"/>
      <c r="F700" s="893"/>
      <c r="G700" s="893"/>
      <c r="H700" s="893"/>
      <c r="I700" s="893"/>
      <c r="J700" s="893"/>
      <c r="K700" s="893"/>
      <c r="L700" s="893"/>
      <c r="M700" s="893"/>
      <c r="N700" s="893"/>
      <c r="O700" s="893"/>
      <c r="P700" s="893"/>
      <c r="Q700" s="893"/>
      <c r="R700" s="893"/>
      <c r="S700" s="893"/>
      <c r="T700" s="893"/>
      <c r="U700" s="893"/>
      <c r="V700" s="893"/>
      <c r="W700" s="893"/>
      <c r="X700" s="893"/>
      <c r="Y700" s="893"/>
      <c r="Z700" s="893"/>
      <c r="AA700" s="893"/>
      <c r="AB700" s="893"/>
      <c r="AC700" s="893"/>
      <c r="AD700" s="893"/>
      <c r="AE700" s="893"/>
      <c r="AF700" s="893"/>
      <c r="AG700" s="893"/>
      <c r="AH700" s="893"/>
      <c r="AI700" s="893"/>
      <c r="AJ700" s="893"/>
      <c r="AK700" s="893"/>
      <c r="AL700" s="893"/>
      <c r="AM700" s="893"/>
      <c r="AN700" s="893"/>
      <c r="AO700" s="893"/>
      <c r="AP700" s="893"/>
      <c r="AQ700" s="893"/>
      <c r="AR700" s="893"/>
      <c r="AS700" s="893"/>
      <c r="AT700" s="893"/>
      <c r="AU700" s="893"/>
      <c r="AV700" s="893"/>
      <c r="AW700" s="893"/>
      <c r="AX700" s="893"/>
      <c r="AY700" s="893"/>
      <c r="AZ700" s="893"/>
      <c r="BA700" s="893"/>
      <c r="BB700" s="893"/>
      <c r="BC700" s="893"/>
      <c r="BD700" s="893"/>
      <c r="BE700" s="893"/>
      <c r="BF700" s="893"/>
      <c r="BG700" s="893"/>
      <c r="BH700" s="893"/>
      <c r="BI700" s="893"/>
      <c r="BJ700" s="893"/>
      <c r="BK700" s="893"/>
      <c r="BL700" s="893"/>
    </row>
    <row r="701" spans="4:64" s="892" customFormat="1" ht="12.75" customHeight="1">
      <c r="D701" s="4"/>
      <c r="E701" s="893"/>
      <c r="F701" s="893"/>
      <c r="G701" s="893"/>
      <c r="H701" s="893"/>
      <c r="I701" s="893"/>
      <c r="J701" s="893"/>
      <c r="K701" s="893"/>
      <c r="L701" s="893"/>
      <c r="M701" s="893"/>
      <c r="N701" s="893"/>
      <c r="O701" s="893"/>
      <c r="P701" s="893"/>
      <c r="Q701" s="893"/>
      <c r="R701" s="893"/>
      <c r="S701" s="893"/>
      <c r="T701" s="893"/>
      <c r="U701" s="893"/>
      <c r="V701" s="893"/>
      <c r="W701" s="893"/>
      <c r="X701" s="893"/>
      <c r="Y701" s="893"/>
      <c r="Z701" s="893"/>
      <c r="AA701" s="893"/>
      <c r="AB701" s="893"/>
      <c r="AC701" s="893"/>
      <c r="AD701" s="893"/>
      <c r="AE701" s="893"/>
      <c r="AF701" s="893"/>
      <c r="AG701" s="893"/>
      <c r="AH701" s="893"/>
      <c r="AI701" s="893"/>
      <c r="AJ701" s="893"/>
      <c r="AK701" s="893"/>
      <c r="AL701" s="893"/>
      <c r="AM701" s="893"/>
      <c r="AN701" s="893"/>
      <c r="AO701" s="893"/>
      <c r="AP701" s="893"/>
      <c r="AQ701" s="893"/>
      <c r="AR701" s="893"/>
      <c r="AS701" s="893"/>
      <c r="AT701" s="893"/>
      <c r="AU701" s="893"/>
      <c r="AV701" s="893"/>
      <c r="AW701" s="893"/>
      <c r="AX701" s="893"/>
      <c r="AY701" s="893"/>
      <c r="AZ701" s="893"/>
      <c r="BA701" s="893"/>
      <c r="BB701" s="893"/>
      <c r="BC701" s="893"/>
      <c r="BD701" s="893"/>
      <c r="BE701" s="893"/>
      <c r="BF701" s="893"/>
      <c r="BG701" s="893"/>
      <c r="BH701" s="893"/>
      <c r="BI701" s="893"/>
      <c r="BJ701" s="893"/>
      <c r="BK701" s="893"/>
      <c r="BL701" s="893"/>
    </row>
    <row r="702" spans="4:64" s="892" customFormat="1" ht="12.75" customHeight="1">
      <c r="D702" s="4"/>
      <c r="E702" s="893"/>
      <c r="F702" s="893"/>
      <c r="G702" s="893"/>
      <c r="H702" s="893"/>
      <c r="I702" s="893"/>
      <c r="J702" s="893"/>
      <c r="K702" s="893"/>
      <c r="L702" s="893"/>
      <c r="M702" s="893"/>
      <c r="N702" s="893"/>
      <c r="O702" s="893"/>
      <c r="P702" s="893"/>
      <c r="Q702" s="893"/>
      <c r="R702" s="893"/>
      <c r="S702" s="893"/>
      <c r="T702" s="893"/>
      <c r="U702" s="893"/>
      <c r="V702" s="893"/>
      <c r="W702" s="893"/>
      <c r="X702" s="893"/>
      <c r="Y702" s="893"/>
      <c r="Z702" s="893"/>
      <c r="AA702" s="893"/>
      <c r="AB702" s="893"/>
      <c r="AC702" s="893"/>
      <c r="AD702" s="893"/>
      <c r="AE702" s="893"/>
      <c r="AF702" s="893"/>
      <c r="AG702" s="893"/>
      <c r="AH702" s="893"/>
      <c r="AI702" s="893"/>
      <c r="AJ702" s="893"/>
      <c r="AK702" s="893"/>
      <c r="AL702" s="893"/>
      <c r="AM702" s="893"/>
      <c r="AN702" s="893"/>
      <c r="AO702" s="893"/>
      <c r="AP702" s="893"/>
      <c r="AQ702" s="893"/>
      <c r="AR702" s="893"/>
      <c r="AS702" s="893"/>
      <c r="AT702" s="893"/>
      <c r="AU702" s="893"/>
      <c r="AV702" s="893"/>
      <c r="AW702" s="893"/>
      <c r="AX702" s="893"/>
      <c r="AY702" s="893"/>
      <c r="AZ702" s="893"/>
      <c r="BA702" s="893"/>
      <c r="BB702" s="893"/>
      <c r="BC702" s="893"/>
      <c r="BD702" s="893"/>
      <c r="BE702" s="893"/>
      <c r="BF702" s="893"/>
      <c r="BG702" s="893"/>
      <c r="BH702" s="893"/>
      <c r="BI702" s="893"/>
      <c r="BJ702" s="893"/>
      <c r="BK702" s="893"/>
      <c r="BL702" s="893"/>
    </row>
    <row r="703" spans="4:64" s="892" customFormat="1" ht="11.1" customHeight="1">
      <c r="D703" s="4"/>
      <c r="E703" s="893"/>
      <c r="F703" s="893"/>
      <c r="G703" s="893"/>
      <c r="H703" s="893"/>
      <c r="I703" s="893"/>
      <c r="J703" s="893"/>
      <c r="K703" s="893"/>
      <c r="L703" s="893"/>
      <c r="M703" s="893"/>
      <c r="N703" s="893"/>
      <c r="O703" s="893"/>
      <c r="P703" s="893"/>
      <c r="Q703" s="893"/>
      <c r="R703" s="893"/>
      <c r="S703" s="893"/>
      <c r="T703" s="893"/>
      <c r="U703" s="893"/>
      <c r="V703" s="893"/>
      <c r="W703" s="893"/>
      <c r="X703" s="893"/>
      <c r="Y703" s="893"/>
      <c r="Z703" s="893"/>
      <c r="AA703" s="893"/>
      <c r="AB703" s="893"/>
      <c r="AC703" s="893"/>
      <c r="AD703" s="893"/>
      <c r="AE703" s="893"/>
      <c r="AF703" s="893"/>
      <c r="AG703" s="893"/>
      <c r="AH703" s="893"/>
      <c r="AI703" s="893"/>
      <c r="AJ703" s="893"/>
      <c r="AK703" s="893"/>
      <c r="AL703" s="893"/>
      <c r="AM703" s="893"/>
      <c r="AN703" s="893"/>
      <c r="AO703" s="893"/>
      <c r="AP703" s="893"/>
      <c r="AQ703" s="893"/>
      <c r="AR703" s="893"/>
      <c r="AS703" s="893"/>
      <c r="AT703" s="893"/>
      <c r="AU703" s="893"/>
      <c r="AV703" s="893"/>
      <c r="AW703" s="893"/>
      <c r="AX703" s="893"/>
      <c r="AY703" s="893"/>
      <c r="AZ703" s="893"/>
      <c r="BA703" s="893"/>
      <c r="BB703" s="893"/>
      <c r="BC703" s="893"/>
      <c r="BD703" s="893"/>
      <c r="BE703" s="893"/>
      <c r="BF703" s="893"/>
      <c r="BG703" s="893"/>
      <c r="BH703" s="893"/>
      <c r="BI703" s="893"/>
      <c r="BJ703" s="893"/>
      <c r="BK703" s="893"/>
      <c r="BL703" s="893"/>
    </row>
    <row r="704" spans="4:64" s="892" customFormat="1" ht="12.75" customHeight="1">
      <c r="D704" s="4"/>
      <c r="E704" s="893"/>
      <c r="F704" s="893"/>
      <c r="G704" s="893"/>
      <c r="H704" s="893"/>
      <c r="I704" s="893"/>
      <c r="J704" s="893"/>
      <c r="K704" s="893"/>
      <c r="L704" s="893"/>
      <c r="M704" s="893"/>
      <c r="N704" s="893"/>
      <c r="O704" s="893"/>
      <c r="P704" s="893"/>
      <c r="Q704" s="893"/>
      <c r="R704" s="893"/>
      <c r="S704" s="893"/>
      <c r="T704" s="893"/>
      <c r="U704" s="893"/>
      <c r="V704" s="893"/>
      <c r="W704" s="893"/>
      <c r="X704" s="893"/>
      <c r="Y704" s="893"/>
      <c r="Z704" s="893"/>
      <c r="AA704" s="893"/>
      <c r="AB704" s="893"/>
      <c r="AC704" s="893"/>
      <c r="AD704" s="893"/>
      <c r="AE704" s="893"/>
      <c r="AF704" s="893"/>
      <c r="AG704" s="893"/>
      <c r="AH704" s="893"/>
      <c r="AI704" s="893"/>
      <c r="AJ704" s="893"/>
      <c r="AK704" s="893"/>
      <c r="AL704" s="893"/>
      <c r="AM704" s="893"/>
      <c r="AN704" s="893"/>
      <c r="AO704" s="893"/>
      <c r="AP704" s="893"/>
      <c r="AQ704" s="893"/>
      <c r="AR704" s="893"/>
      <c r="AS704" s="893"/>
      <c r="AT704" s="893"/>
      <c r="AU704" s="893"/>
      <c r="AV704" s="893"/>
      <c r="AW704" s="893"/>
      <c r="AX704" s="893"/>
      <c r="AY704" s="893"/>
      <c r="AZ704" s="893"/>
      <c r="BA704" s="893"/>
      <c r="BB704" s="893"/>
      <c r="BC704" s="893"/>
      <c r="BD704" s="893"/>
      <c r="BE704" s="893"/>
      <c r="BF704" s="893"/>
      <c r="BG704" s="893"/>
      <c r="BH704" s="893"/>
      <c r="BI704" s="893"/>
      <c r="BJ704" s="893"/>
      <c r="BK704" s="893"/>
      <c r="BL704" s="893"/>
    </row>
    <row r="705" spans="4:64" s="892" customFormat="1" ht="12.75" customHeight="1">
      <c r="D705" s="4"/>
      <c r="E705" s="893"/>
      <c r="F705" s="893"/>
      <c r="G705" s="893"/>
      <c r="H705" s="893"/>
      <c r="I705" s="893"/>
      <c r="J705" s="893"/>
      <c r="K705" s="893"/>
      <c r="L705" s="893"/>
      <c r="M705" s="893"/>
      <c r="N705" s="893"/>
      <c r="O705" s="893"/>
      <c r="P705" s="893"/>
      <c r="Q705" s="893"/>
      <c r="R705" s="893"/>
      <c r="S705" s="893"/>
      <c r="T705" s="893"/>
      <c r="U705" s="893"/>
      <c r="V705" s="893"/>
      <c r="W705" s="893"/>
      <c r="X705" s="893"/>
      <c r="Y705" s="893"/>
      <c r="Z705" s="893"/>
      <c r="AA705" s="893"/>
      <c r="AB705" s="893"/>
      <c r="AC705" s="893"/>
      <c r="AD705" s="893"/>
      <c r="AE705" s="893"/>
      <c r="AF705" s="893"/>
      <c r="AG705" s="893"/>
      <c r="AH705" s="893"/>
      <c r="AI705" s="893"/>
      <c r="AJ705" s="893"/>
      <c r="AK705" s="893"/>
      <c r="AL705" s="893"/>
      <c r="AM705" s="893"/>
      <c r="AN705" s="893"/>
      <c r="AO705" s="893"/>
      <c r="AP705" s="893"/>
      <c r="AQ705" s="893"/>
      <c r="AR705" s="893"/>
      <c r="AS705" s="893"/>
      <c r="AT705" s="893"/>
      <c r="AU705" s="893"/>
      <c r="AV705" s="893"/>
      <c r="AW705" s="893"/>
      <c r="AX705" s="893"/>
      <c r="AY705" s="893"/>
      <c r="AZ705" s="893"/>
      <c r="BA705" s="893"/>
      <c r="BB705" s="893"/>
      <c r="BC705" s="893"/>
      <c r="BD705" s="893"/>
      <c r="BE705" s="893"/>
      <c r="BF705" s="893"/>
      <c r="BG705" s="893"/>
      <c r="BH705" s="893"/>
      <c r="BI705" s="893"/>
      <c r="BJ705" s="893"/>
      <c r="BK705" s="893"/>
      <c r="BL705" s="893"/>
    </row>
    <row r="706" spans="4:64" s="892" customFormat="1" ht="12.75" customHeight="1">
      <c r="D706" s="4"/>
      <c r="E706" s="893"/>
      <c r="F706" s="893"/>
      <c r="G706" s="893"/>
      <c r="H706" s="893"/>
      <c r="I706" s="893"/>
      <c r="J706" s="893"/>
      <c r="K706" s="893"/>
      <c r="L706" s="893"/>
      <c r="M706" s="893"/>
      <c r="N706" s="893"/>
      <c r="O706" s="893"/>
      <c r="P706" s="893"/>
      <c r="Q706" s="893"/>
      <c r="R706" s="893"/>
      <c r="S706" s="893"/>
      <c r="T706" s="893"/>
      <c r="U706" s="893"/>
      <c r="V706" s="893"/>
      <c r="W706" s="893"/>
      <c r="X706" s="893"/>
      <c r="Y706" s="893"/>
      <c r="Z706" s="893"/>
      <c r="AA706" s="893"/>
      <c r="AB706" s="893"/>
      <c r="AC706" s="893"/>
      <c r="AD706" s="893"/>
      <c r="AE706" s="893"/>
      <c r="AF706" s="893"/>
      <c r="AG706" s="893"/>
      <c r="AH706" s="893"/>
      <c r="AI706" s="893"/>
      <c r="AJ706" s="893"/>
      <c r="AK706" s="893"/>
      <c r="AL706" s="893"/>
      <c r="AM706" s="893"/>
      <c r="AN706" s="893"/>
      <c r="AO706" s="893"/>
      <c r="AP706" s="893"/>
      <c r="AQ706" s="893"/>
      <c r="AR706" s="893"/>
      <c r="AS706" s="893"/>
      <c r="AT706" s="893"/>
      <c r="AU706" s="893"/>
      <c r="AV706" s="893"/>
      <c r="AW706" s="893"/>
      <c r="AX706" s="893"/>
      <c r="AY706" s="893"/>
      <c r="AZ706" s="893"/>
      <c r="BA706" s="893"/>
      <c r="BB706" s="893"/>
      <c r="BC706" s="893"/>
      <c r="BD706" s="893"/>
      <c r="BE706" s="893"/>
      <c r="BF706" s="893"/>
      <c r="BG706" s="893"/>
      <c r="BH706" s="893"/>
      <c r="BI706" s="893"/>
      <c r="BJ706" s="893"/>
      <c r="BK706" s="893"/>
      <c r="BL706" s="893"/>
    </row>
    <row r="707" spans="4:64" s="892" customFormat="1" ht="12.75" customHeight="1">
      <c r="D707" s="4"/>
      <c r="E707" s="893"/>
      <c r="F707" s="893"/>
      <c r="G707" s="893"/>
      <c r="H707" s="893"/>
      <c r="I707" s="893"/>
      <c r="J707" s="893"/>
      <c r="K707" s="893"/>
      <c r="L707" s="893"/>
      <c r="M707" s="893"/>
      <c r="N707" s="893"/>
      <c r="O707" s="893"/>
      <c r="P707" s="893"/>
      <c r="Q707" s="893"/>
      <c r="R707" s="893"/>
      <c r="S707" s="893"/>
      <c r="T707" s="893"/>
      <c r="U707" s="893"/>
      <c r="V707" s="893"/>
      <c r="W707" s="893"/>
      <c r="X707" s="893"/>
      <c r="Y707" s="893"/>
      <c r="Z707" s="893"/>
      <c r="AA707" s="893"/>
      <c r="AB707" s="893"/>
      <c r="AC707" s="893"/>
      <c r="AD707" s="893"/>
      <c r="AE707" s="893"/>
      <c r="AF707" s="893"/>
      <c r="AG707" s="893"/>
      <c r="AH707" s="893"/>
      <c r="AI707" s="893"/>
      <c r="AJ707" s="893"/>
      <c r="AK707" s="893"/>
      <c r="AL707" s="893"/>
      <c r="AM707" s="893"/>
      <c r="AN707" s="893"/>
      <c r="AO707" s="893"/>
      <c r="AP707" s="893"/>
      <c r="AQ707" s="893"/>
      <c r="AR707" s="893"/>
      <c r="AS707" s="893"/>
      <c r="AT707" s="893"/>
      <c r="AU707" s="893"/>
      <c r="AV707" s="893"/>
      <c r="AW707" s="893"/>
      <c r="AX707" s="893"/>
      <c r="AY707" s="893"/>
      <c r="AZ707" s="893"/>
      <c r="BA707" s="893"/>
      <c r="BB707" s="893"/>
      <c r="BC707" s="893"/>
      <c r="BD707" s="893"/>
      <c r="BE707" s="893"/>
      <c r="BF707" s="893"/>
      <c r="BG707" s="893"/>
      <c r="BH707" s="893"/>
      <c r="BI707" s="893"/>
      <c r="BJ707" s="893"/>
      <c r="BK707" s="893"/>
      <c r="BL707" s="893"/>
    </row>
    <row r="708" spans="4:64" s="892" customFormat="1" ht="11.1" customHeight="1">
      <c r="D708" s="4"/>
      <c r="E708" s="893"/>
      <c r="F708" s="893"/>
      <c r="G708" s="893"/>
      <c r="H708" s="893"/>
      <c r="I708" s="893"/>
      <c r="J708" s="893"/>
      <c r="K708" s="893"/>
      <c r="L708" s="893"/>
      <c r="M708" s="893"/>
      <c r="N708" s="893"/>
      <c r="O708" s="893"/>
      <c r="P708" s="893"/>
      <c r="Q708" s="893"/>
      <c r="R708" s="893"/>
      <c r="S708" s="893"/>
      <c r="T708" s="893"/>
      <c r="U708" s="893"/>
      <c r="V708" s="893"/>
      <c r="W708" s="893"/>
      <c r="X708" s="893"/>
      <c r="Y708" s="893"/>
      <c r="Z708" s="893"/>
      <c r="AA708" s="893"/>
      <c r="AB708" s="893"/>
      <c r="AC708" s="893"/>
      <c r="AD708" s="893"/>
      <c r="AE708" s="893"/>
      <c r="AF708" s="893"/>
      <c r="AG708" s="893"/>
      <c r="AH708" s="893"/>
      <c r="AI708" s="893"/>
      <c r="AJ708" s="893"/>
      <c r="AK708" s="893"/>
      <c r="AL708" s="893"/>
      <c r="AM708" s="893"/>
      <c r="AN708" s="893"/>
      <c r="AO708" s="893"/>
      <c r="AP708" s="893"/>
      <c r="AQ708" s="893"/>
      <c r="AR708" s="893"/>
      <c r="AS708" s="893"/>
      <c r="AT708" s="893"/>
      <c r="AU708" s="893"/>
      <c r="AV708" s="893"/>
      <c r="AW708" s="893"/>
      <c r="AX708" s="893"/>
      <c r="AY708" s="893"/>
      <c r="AZ708" s="893"/>
      <c r="BA708" s="893"/>
      <c r="BB708" s="893"/>
      <c r="BC708" s="893"/>
      <c r="BD708" s="893"/>
      <c r="BE708" s="893"/>
      <c r="BF708" s="893"/>
      <c r="BG708" s="893"/>
      <c r="BH708" s="893"/>
      <c r="BI708" s="893"/>
      <c r="BJ708" s="893"/>
      <c r="BK708" s="893"/>
      <c r="BL708" s="893"/>
    </row>
    <row r="709" spans="4:64" s="892" customFormat="1" ht="13.5" customHeight="1">
      <c r="D709" s="4"/>
      <c r="E709" s="893"/>
      <c r="F709" s="893"/>
      <c r="G709" s="893"/>
      <c r="H709" s="893"/>
      <c r="I709" s="893"/>
      <c r="J709" s="893"/>
      <c r="K709" s="893"/>
      <c r="L709" s="893"/>
      <c r="M709" s="893"/>
      <c r="N709" s="893"/>
      <c r="O709" s="893"/>
      <c r="P709" s="893"/>
      <c r="Q709" s="893"/>
      <c r="R709" s="893"/>
      <c r="S709" s="893"/>
      <c r="T709" s="893"/>
      <c r="U709" s="893"/>
      <c r="V709" s="893"/>
      <c r="W709" s="893"/>
      <c r="X709" s="893"/>
      <c r="Y709" s="893"/>
      <c r="Z709" s="893"/>
      <c r="AA709" s="893"/>
      <c r="AB709" s="893"/>
      <c r="AC709" s="893"/>
      <c r="AD709" s="893"/>
      <c r="AE709" s="893"/>
      <c r="AF709" s="893"/>
      <c r="AG709" s="893"/>
      <c r="AH709" s="893"/>
      <c r="AI709" s="893"/>
      <c r="AJ709" s="893"/>
      <c r="AK709" s="893"/>
      <c r="AL709" s="893"/>
      <c r="AM709" s="893"/>
      <c r="AN709" s="893"/>
      <c r="AO709" s="893"/>
      <c r="AP709" s="893"/>
      <c r="AQ709" s="893"/>
      <c r="AR709" s="893"/>
      <c r="AS709" s="893"/>
      <c r="AT709" s="893"/>
      <c r="AU709" s="893"/>
      <c r="AV709" s="893"/>
      <c r="AW709" s="893"/>
      <c r="AX709" s="893"/>
      <c r="AY709" s="893"/>
      <c r="AZ709" s="893"/>
      <c r="BA709" s="893"/>
      <c r="BB709" s="893"/>
      <c r="BC709" s="893"/>
      <c r="BD709" s="893"/>
      <c r="BE709" s="893"/>
      <c r="BF709" s="893"/>
      <c r="BG709" s="893"/>
      <c r="BH709" s="893"/>
      <c r="BI709" s="893"/>
      <c r="BJ709" s="893"/>
      <c r="BK709" s="893"/>
      <c r="BL709" s="893"/>
    </row>
    <row r="710" spans="4:64" s="892" customFormat="1" ht="12.75" customHeight="1">
      <c r="D710" s="4"/>
      <c r="E710" s="893"/>
      <c r="F710" s="893"/>
      <c r="G710" s="893"/>
      <c r="H710" s="893"/>
      <c r="I710" s="893"/>
      <c r="J710" s="893"/>
      <c r="K710" s="893"/>
      <c r="L710" s="893"/>
      <c r="M710" s="893"/>
      <c r="N710" s="893"/>
      <c r="O710" s="893"/>
      <c r="P710" s="893"/>
      <c r="Q710" s="893"/>
      <c r="R710" s="893"/>
      <c r="S710" s="893"/>
      <c r="T710" s="893"/>
      <c r="U710" s="893"/>
      <c r="V710" s="893"/>
      <c r="W710" s="893"/>
      <c r="X710" s="893"/>
      <c r="Y710" s="893"/>
      <c r="Z710" s="893"/>
      <c r="AA710" s="893"/>
      <c r="AB710" s="893"/>
      <c r="AC710" s="893"/>
      <c r="AD710" s="893"/>
      <c r="AE710" s="893"/>
      <c r="AF710" s="893"/>
      <c r="AG710" s="893"/>
      <c r="AH710" s="893"/>
      <c r="AI710" s="893"/>
      <c r="AJ710" s="893"/>
      <c r="AK710" s="893"/>
      <c r="AL710" s="893"/>
      <c r="AM710" s="893"/>
      <c r="AN710" s="893"/>
      <c r="AO710" s="893"/>
      <c r="AP710" s="893"/>
      <c r="AQ710" s="893"/>
      <c r="AR710" s="893"/>
      <c r="AS710" s="893"/>
      <c r="AT710" s="893"/>
      <c r="AU710" s="893"/>
      <c r="AV710" s="893"/>
      <c r="AW710" s="893"/>
      <c r="AX710" s="893"/>
      <c r="AY710" s="893"/>
      <c r="AZ710" s="893"/>
      <c r="BA710" s="893"/>
      <c r="BB710" s="893"/>
      <c r="BC710" s="893"/>
      <c r="BD710" s="893"/>
      <c r="BE710" s="893"/>
      <c r="BF710" s="893"/>
      <c r="BG710" s="893"/>
      <c r="BH710" s="893"/>
      <c r="BI710" s="893"/>
      <c r="BJ710" s="893"/>
      <c r="BK710" s="893"/>
      <c r="BL710" s="893"/>
    </row>
    <row r="711" spans="4:64" s="892" customFormat="1" ht="12.75" customHeight="1">
      <c r="D711" s="4"/>
      <c r="E711" s="893"/>
      <c r="F711" s="893"/>
      <c r="G711" s="893"/>
      <c r="H711" s="893"/>
      <c r="I711" s="893"/>
      <c r="J711" s="893"/>
      <c r="K711" s="893"/>
      <c r="L711" s="893"/>
      <c r="M711" s="893"/>
      <c r="N711" s="893"/>
      <c r="O711" s="893"/>
      <c r="P711" s="893"/>
      <c r="Q711" s="893"/>
      <c r="R711" s="893"/>
      <c r="S711" s="893"/>
      <c r="T711" s="893"/>
      <c r="U711" s="893"/>
      <c r="V711" s="893"/>
      <c r="W711" s="893"/>
      <c r="X711" s="893"/>
      <c r="Y711" s="893"/>
      <c r="Z711" s="893"/>
      <c r="AA711" s="893"/>
      <c r="AB711" s="893"/>
      <c r="AC711" s="893"/>
      <c r="AD711" s="893"/>
      <c r="AE711" s="893"/>
      <c r="AF711" s="893"/>
      <c r="AG711" s="893"/>
      <c r="AH711" s="893"/>
      <c r="AI711" s="893"/>
      <c r="AJ711" s="893"/>
      <c r="AK711" s="893"/>
      <c r="AL711" s="893"/>
      <c r="AM711" s="893"/>
      <c r="AN711" s="893"/>
      <c r="AO711" s="893"/>
      <c r="AP711" s="893"/>
      <c r="AQ711" s="893"/>
      <c r="AR711" s="893"/>
      <c r="AS711" s="893"/>
      <c r="AT711" s="893"/>
      <c r="AU711" s="893"/>
      <c r="AV711" s="893"/>
      <c r="AW711" s="893"/>
      <c r="AX711" s="893"/>
      <c r="AY711" s="893"/>
      <c r="AZ711" s="893"/>
      <c r="BA711" s="893"/>
      <c r="BB711" s="893"/>
      <c r="BC711" s="893"/>
      <c r="BD711" s="893"/>
      <c r="BE711" s="893"/>
      <c r="BF711" s="893"/>
      <c r="BG711" s="893"/>
      <c r="BH711" s="893"/>
      <c r="BI711" s="893"/>
      <c r="BJ711" s="893"/>
      <c r="BK711" s="893"/>
      <c r="BL711" s="893"/>
    </row>
    <row r="712" spans="4:64" s="892" customFormat="1" ht="12.75" customHeight="1">
      <c r="D712" s="4"/>
      <c r="E712" s="893"/>
      <c r="F712" s="893"/>
      <c r="G712" s="893"/>
      <c r="H712" s="893"/>
      <c r="I712" s="893"/>
      <c r="J712" s="893"/>
      <c r="K712" s="893"/>
      <c r="L712" s="893"/>
      <c r="M712" s="893"/>
      <c r="N712" s="893"/>
      <c r="O712" s="893"/>
      <c r="P712" s="893"/>
      <c r="Q712" s="893"/>
      <c r="R712" s="893"/>
      <c r="S712" s="893"/>
      <c r="T712" s="893"/>
      <c r="U712" s="893"/>
      <c r="V712" s="893"/>
      <c r="W712" s="893"/>
      <c r="X712" s="893"/>
      <c r="Y712" s="893"/>
      <c r="Z712" s="893"/>
      <c r="AA712" s="893"/>
      <c r="AB712" s="893"/>
      <c r="AC712" s="893"/>
      <c r="AD712" s="893"/>
      <c r="AE712" s="893"/>
      <c r="AF712" s="893"/>
      <c r="AG712" s="893"/>
      <c r="AH712" s="893"/>
      <c r="AI712" s="893"/>
      <c r="AJ712" s="893"/>
      <c r="AK712" s="893"/>
      <c r="AL712" s="893"/>
      <c r="AM712" s="893"/>
      <c r="AN712" s="893"/>
      <c r="AO712" s="893"/>
      <c r="AP712" s="893"/>
      <c r="AQ712" s="893"/>
      <c r="AR712" s="893"/>
      <c r="AS712" s="893"/>
      <c r="AT712" s="893"/>
      <c r="AU712" s="893"/>
      <c r="AV712" s="893"/>
      <c r="AW712" s="893"/>
      <c r="AX712" s="893"/>
      <c r="AY712" s="893"/>
      <c r="AZ712" s="893"/>
      <c r="BA712" s="893"/>
      <c r="BB712" s="893"/>
      <c r="BC712" s="893"/>
      <c r="BD712" s="893"/>
      <c r="BE712" s="893"/>
      <c r="BF712" s="893"/>
      <c r="BG712" s="893"/>
      <c r="BH712" s="893"/>
      <c r="BI712" s="893"/>
      <c r="BJ712" s="893"/>
      <c r="BK712" s="893"/>
      <c r="BL712" s="893"/>
    </row>
    <row r="713" spans="4:64" s="892" customFormat="1" ht="11.1" customHeight="1">
      <c r="D713" s="4"/>
      <c r="E713" s="893"/>
      <c r="F713" s="893"/>
      <c r="G713" s="893"/>
      <c r="H713" s="893"/>
      <c r="I713" s="893"/>
      <c r="J713" s="893"/>
      <c r="K713" s="893"/>
      <c r="L713" s="893"/>
      <c r="M713" s="893"/>
      <c r="N713" s="893"/>
      <c r="O713" s="893"/>
      <c r="P713" s="893"/>
      <c r="Q713" s="893"/>
      <c r="R713" s="893"/>
      <c r="S713" s="893"/>
      <c r="T713" s="893"/>
      <c r="U713" s="893"/>
      <c r="V713" s="893"/>
      <c r="W713" s="893"/>
      <c r="X713" s="893"/>
      <c r="Y713" s="893"/>
      <c r="Z713" s="893"/>
      <c r="AA713" s="893"/>
      <c r="AB713" s="893"/>
      <c r="AC713" s="893"/>
      <c r="AD713" s="893"/>
      <c r="AE713" s="893"/>
      <c r="AF713" s="893"/>
      <c r="AG713" s="893"/>
      <c r="AH713" s="893"/>
      <c r="AI713" s="893"/>
      <c r="AJ713" s="893"/>
      <c r="AK713" s="893"/>
      <c r="AL713" s="893"/>
      <c r="AM713" s="893"/>
      <c r="AN713" s="893"/>
      <c r="AO713" s="893"/>
      <c r="AP713" s="893"/>
      <c r="AQ713" s="893"/>
      <c r="AR713" s="893"/>
      <c r="AS713" s="893"/>
      <c r="AT713" s="893"/>
      <c r="AU713" s="893"/>
      <c r="AV713" s="893"/>
      <c r="AW713" s="893"/>
      <c r="AX713" s="893"/>
      <c r="AY713" s="893"/>
      <c r="AZ713" s="893"/>
      <c r="BA713" s="893"/>
      <c r="BB713" s="893"/>
      <c r="BC713" s="893"/>
      <c r="BD713" s="893"/>
      <c r="BE713" s="893"/>
      <c r="BF713" s="893"/>
      <c r="BG713" s="893"/>
      <c r="BH713" s="893"/>
      <c r="BI713" s="893"/>
      <c r="BJ713" s="893"/>
      <c r="BK713" s="893"/>
      <c r="BL713" s="893"/>
    </row>
    <row r="714" spans="4:64" s="892" customFormat="1" ht="11.1" customHeight="1">
      <c r="D714" s="4"/>
      <c r="E714" s="893"/>
      <c r="F714" s="893"/>
      <c r="G714" s="893"/>
      <c r="H714" s="893"/>
      <c r="I714" s="893"/>
      <c r="J714" s="893"/>
      <c r="K714" s="893"/>
      <c r="L714" s="893"/>
      <c r="M714" s="893"/>
      <c r="N714" s="893"/>
      <c r="O714" s="893"/>
      <c r="P714" s="893"/>
      <c r="Q714" s="893"/>
      <c r="R714" s="893"/>
      <c r="S714" s="893"/>
      <c r="T714" s="893"/>
      <c r="U714" s="893"/>
      <c r="V714" s="893"/>
      <c r="W714" s="893"/>
      <c r="X714" s="893"/>
      <c r="Y714" s="893"/>
      <c r="Z714" s="893"/>
      <c r="AA714" s="893"/>
      <c r="AB714" s="893"/>
      <c r="AC714" s="893"/>
      <c r="AD714" s="893"/>
      <c r="AE714" s="893"/>
      <c r="AF714" s="893"/>
      <c r="AG714" s="893"/>
      <c r="AH714" s="893"/>
      <c r="AI714" s="893"/>
      <c r="AJ714" s="893"/>
      <c r="AK714" s="893"/>
      <c r="AL714" s="893"/>
      <c r="AM714" s="893"/>
      <c r="AN714" s="893"/>
      <c r="AO714" s="893"/>
      <c r="AP714" s="893"/>
      <c r="AQ714" s="893"/>
      <c r="AR714" s="893"/>
      <c r="AS714" s="893"/>
      <c r="AT714" s="893"/>
      <c r="AU714" s="893"/>
      <c r="AV714" s="893"/>
      <c r="AW714" s="893"/>
      <c r="AX714" s="893"/>
      <c r="AY714" s="893"/>
      <c r="AZ714" s="893"/>
      <c r="BA714" s="893"/>
      <c r="BB714" s="893"/>
      <c r="BC714" s="893"/>
      <c r="BD714" s="893"/>
      <c r="BE714" s="893"/>
      <c r="BF714" s="893"/>
      <c r="BG714" s="893"/>
      <c r="BH714" s="893"/>
      <c r="BI714" s="893"/>
      <c r="BJ714" s="893"/>
      <c r="BK714" s="893"/>
      <c r="BL714" s="893"/>
    </row>
    <row r="715" spans="4:64" s="892" customFormat="1" ht="13.5" customHeight="1">
      <c r="D715" s="4"/>
      <c r="E715" s="893"/>
      <c r="F715" s="893"/>
      <c r="G715" s="893"/>
      <c r="H715" s="893"/>
      <c r="I715" s="893"/>
      <c r="J715" s="893"/>
      <c r="K715" s="893"/>
      <c r="L715" s="893"/>
      <c r="M715" s="893"/>
      <c r="N715" s="893"/>
      <c r="O715" s="893"/>
      <c r="P715" s="893"/>
      <c r="Q715" s="893"/>
      <c r="R715" s="893"/>
      <c r="S715" s="893"/>
      <c r="T715" s="893"/>
      <c r="U715" s="893"/>
      <c r="V715" s="893"/>
      <c r="W715" s="893"/>
      <c r="X715" s="893"/>
      <c r="Y715" s="893"/>
      <c r="Z715" s="893"/>
      <c r="AA715" s="893"/>
      <c r="AB715" s="893"/>
      <c r="AC715" s="893"/>
      <c r="AD715" s="893"/>
      <c r="AE715" s="893"/>
      <c r="AF715" s="893"/>
      <c r="AG715" s="893"/>
      <c r="AH715" s="893"/>
      <c r="AI715" s="893"/>
      <c r="AJ715" s="893"/>
      <c r="AK715" s="893"/>
      <c r="AL715" s="893"/>
      <c r="AM715" s="893"/>
      <c r="AN715" s="893"/>
      <c r="AO715" s="893"/>
      <c r="AP715" s="893"/>
      <c r="AQ715" s="893"/>
      <c r="AR715" s="893"/>
      <c r="AS715" s="893"/>
      <c r="AT715" s="893"/>
      <c r="AU715" s="893"/>
      <c r="AV715" s="893"/>
      <c r="AW715" s="893"/>
      <c r="AX715" s="893"/>
      <c r="AY715" s="893"/>
      <c r="AZ715" s="893"/>
      <c r="BA715" s="893"/>
      <c r="BB715" s="893"/>
      <c r="BC715" s="893"/>
      <c r="BD715" s="893"/>
      <c r="BE715" s="893"/>
      <c r="BF715" s="893"/>
      <c r="BG715" s="893"/>
      <c r="BH715" s="893"/>
      <c r="BI715" s="893"/>
      <c r="BJ715" s="893"/>
      <c r="BK715" s="893"/>
      <c r="BL715" s="893"/>
    </row>
    <row r="716" spans="4:64" s="892" customFormat="1" ht="13.5" customHeight="1">
      <c r="D716" s="4"/>
      <c r="E716" s="893"/>
      <c r="F716" s="893"/>
      <c r="G716" s="893"/>
      <c r="H716" s="893"/>
      <c r="I716" s="893"/>
      <c r="J716" s="893"/>
      <c r="K716" s="893"/>
      <c r="L716" s="893"/>
      <c r="M716" s="893"/>
      <c r="N716" s="893"/>
      <c r="O716" s="893"/>
      <c r="P716" s="893"/>
      <c r="Q716" s="893"/>
      <c r="R716" s="893"/>
      <c r="S716" s="893"/>
      <c r="T716" s="893"/>
      <c r="U716" s="893"/>
      <c r="V716" s="893"/>
      <c r="W716" s="893"/>
      <c r="X716" s="893"/>
      <c r="Y716" s="893"/>
      <c r="Z716" s="893"/>
      <c r="AA716" s="893"/>
      <c r="AB716" s="893"/>
      <c r="AC716" s="893"/>
      <c r="AD716" s="893"/>
      <c r="AE716" s="893"/>
      <c r="AF716" s="893"/>
      <c r="AG716" s="893"/>
      <c r="AH716" s="893"/>
      <c r="AI716" s="893"/>
      <c r="AJ716" s="893"/>
      <c r="AK716" s="893"/>
      <c r="AL716" s="893"/>
      <c r="AM716" s="893"/>
      <c r="AN716" s="893"/>
      <c r="AO716" s="893"/>
      <c r="AP716" s="893"/>
      <c r="AQ716" s="893"/>
      <c r="AR716" s="893"/>
      <c r="AS716" s="893"/>
      <c r="AT716" s="893"/>
      <c r="AU716" s="893"/>
      <c r="AV716" s="893"/>
      <c r="AW716" s="893"/>
      <c r="AX716" s="893"/>
      <c r="AY716" s="893"/>
      <c r="AZ716" s="893"/>
      <c r="BA716" s="893"/>
      <c r="BB716" s="893"/>
      <c r="BC716" s="893"/>
      <c r="BD716" s="893"/>
      <c r="BE716" s="893"/>
      <c r="BF716" s="893"/>
      <c r="BG716" s="893"/>
      <c r="BH716" s="893"/>
      <c r="BI716" s="893"/>
      <c r="BJ716" s="893"/>
      <c r="BK716" s="893"/>
      <c r="BL716" s="893"/>
    </row>
    <row r="717" spans="4:64" s="892" customFormat="1" ht="13.5" customHeight="1">
      <c r="D717" s="4"/>
      <c r="E717" s="893"/>
      <c r="F717" s="893"/>
      <c r="G717" s="893"/>
      <c r="H717" s="893"/>
      <c r="I717" s="893"/>
      <c r="J717" s="893"/>
      <c r="K717" s="893"/>
      <c r="L717" s="893"/>
      <c r="M717" s="893"/>
      <c r="N717" s="893"/>
      <c r="O717" s="893"/>
      <c r="P717" s="893"/>
      <c r="Q717" s="893"/>
      <c r="R717" s="893"/>
      <c r="S717" s="893"/>
      <c r="T717" s="893"/>
      <c r="U717" s="893"/>
      <c r="V717" s="893"/>
      <c r="W717" s="893"/>
      <c r="X717" s="893"/>
      <c r="Y717" s="893"/>
      <c r="Z717" s="893"/>
      <c r="AA717" s="893"/>
      <c r="AB717" s="893"/>
      <c r="AC717" s="893"/>
      <c r="AD717" s="893"/>
      <c r="AE717" s="893"/>
      <c r="AF717" s="893"/>
      <c r="AG717" s="893"/>
      <c r="AH717" s="893"/>
      <c r="AI717" s="893"/>
      <c r="AJ717" s="893"/>
      <c r="AK717" s="893"/>
      <c r="AL717" s="893"/>
      <c r="AM717" s="893"/>
      <c r="AN717" s="893"/>
      <c r="AO717" s="893"/>
      <c r="AP717" s="893"/>
      <c r="AQ717" s="893"/>
      <c r="AR717" s="893"/>
      <c r="AS717" s="893"/>
      <c r="AT717" s="893"/>
      <c r="AU717" s="893"/>
      <c r="AV717" s="893"/>
      <c r="AW717" s="893"/>
      <c r="AX717" s="893"/>
      <c r="AY717" s="893"/>
      <c r="AZ717" s="893"/>
      <c r="BA717" s="893"/>
      <c r="BB717" s="893"/>
      <c r="BC717" s="893"/>
      <c r="BD717" s="893"/>
      <c r="BE717" s="893"/>
      <c r="BF717" s="893"/>
      <c r="BG717" s="893"/>
      <c r="BH717" s="893"/>
      <c r="BI717" s="893"/>
      <c r="BJ717" s="893"/>
      <c r="BK717" s="893"/>
      <c r="BL717" s="893"/>
    </row>
    <row r="718" spans="4:64" s="892" customFormat="1" ht="13.5" customHeight="1">
      <c r="D718" s="4"/>
      <c r="E718" s="893"/>
      <c r="F718" s="893"/>
      <c r="G718" s="893"/>
      <c r="H718" s="893"/>
      <c r="I718" s="893"/>
      <c r="J718" s="893"/>
      <c r="K718" s="893"/>
      <c r="L718" s="893"/>
      <c r="M718" s="893"/>
      <c r="N718" s="893"/>
      <c r="O718" s="893"/>
      <c r="P718" s="893"/>
      <c r="Q718" s="893"/>
      <c r="R718" s="893"/>
      <c r="S718" s="893"/>
      <c r="T718" s="893"/>
      <c r="U718" s="893"/>
      <c r="V718" s="893"/>
      <c r="W718" s="893"/>
      <c r="X718" s="893"/>
      <c r="Y718" s="893"/>
      <c r="Z718" s="893"/>
      <c r="AA718" s="893"/>
      <c r="AB718" s="893"/>
      <c r="AC718" s="893"/>
      <c r="AD718" s="893"/>
      <c r="AE718" s="893"/>
      <c r="AF718" s="893"/>
      <c r="AG718" s="893"/>
      <c r="AH718" s="893"/>
      <c r="AI718" s="893"/>
      <c r="AJ718" s="893"/>
      <c r="AK718" s="893"/>
      <c r="AL718" s="893"/>
      <c r="AM718" s="893"/>
      <c r="AN718" s="893"/>
      <c r="AO718" s="893"/>
      <c r="AP718" s="893"/>
      <c r="AQ718" s="893"/>
      <c r="AR718" s="893"/>
      <c r="AS718" s="893"/>
      <c r="AT718" s="893"/>
      <c r="AU718" s="893"/>
      <c r="AV718" s="893"/>
      <c r="AW718" s="893"/>
      <c r="AX718" s="893"/>
      <c r="AY718" s="893"/>
      <c r="AZ718" s="893"/>
      <c r="BA718" s="893"/>
      <c r="BB718" s="893"/>
      <c r="BC718" s="893"/>
      <c r="BD718" s="893"/>
      <c r="BE718" s="893"/>
      <c r="BF718" s="893"/>
      <c r="BG718" s="893"/>
      <c r="BH718" s="893"/>
      <c r="BI718" s="893"/>
      <c r="BJ718" s="893"/>
      <c r="BK718" s="893"/>
      <c r="BL718" s="893"/>
    </row>
    <row r="719" spans="4:64" s="892" customFormat="1" ht="3.75" customHeight="1">
      <c r="D719" s="4"/>
      <c r="E719" s="893"/>
      <c r="F719" s="893"/>
      <c r="G719" s="893"/>
      <c r="H719" s="893"/>
      <c r="I719" s="893"/>
      <c r="J719" s="893"/>
      <c r="K719" s="893"/>
      <c r="L719" s="893"/>
      <c r="M719" s="893"/>
      <c r="N719" s="893"/>
      <c r="O719" s="893"/>
      <c r="P719" s="893"/>
      <c r="Q719" s="893"/>
      <c r="R719" s="893"/>
      <c r="S719" s="893"/>
      <c r="T719" s="893"/>
      <c r="U719" s="893"/>
      <c r="V719" s="893"/>
      <c r="W719" s="893"/>
      <c r="X719" s="893"/>
      <c r="Y719" s="893"/>
      <c r="Z719" s="893"/>
      <c r="AA719" s="893"/>
      <c r="AB719" s="893"/>
      <c r="AC719" s="893"/>
      <c r="AD719" s="893"/>
      <c r="AE719" s="893"/>
      <c r="AF719" s="893"/>
      <c r="AG719" s="893"/>
      <c r="AH719" s="893"/>
      <c r="AI719" s="893"/>
      <c r="AJ719" s="893"/>
      <c r="AK719" s="893"/>
      <c r="AL719" s="893"/>
      <c r="AM719" s="893"/>
      <c r="AN719" s="893"/>
      <c r="AO719" s="893"/>
      <c r="AP719" s="893"/>
      <c r="AQ719" s="893"/>
      <c r="AR719" s="893"/>
      <c r="AS719" s="893"/>
      <c r="AT719" s="893"/>
      <c r="AU719" s="893"/>
      <c r="AV719" s="893"/>
      <c r="AW719" s="893"/>
      <c r="AX719" s="893"/>
      <c r="AY719" s="893"/>
      <c r="AZ719" s="893"/>
      <c r="BA719" s="893"/>
      <c r="BB719" s="893"/>
      <c r="BC719" s="893"/>
      <c r="BD719" s="893"/>
      <c r="BE719" s="893"/>
      <c r="BF719" s="893"/>
      <c r="BG719" s="893"/>
      <c r="BH719" s="893"/>
      <c r="BI719" s="893"/>
      <c r="BJ719" s="893"/>
      <c r="BK719" s="893"/>
      <c r="BL719" s="893"/>
    </row>
  </sheetData>
  <mergeCells count="10">
    <mergeCell ref="A1:Q1"/>
    <mergeCell ref="A3:D6"/>
    <mergeCell ref="E3:N3"/>
    <mergeCell ref="Y3:AH3"/>
    <mergeCell ref="F4:I4"/>
    <mergeCell ref="Z4:AC4"/>
    <mergeCell ref="H5:H6"/>
    <mergeCell ref="I5:I6"/>
    <mergeCell ref="AB5:AB6"/>
    <mergeCell ref="AC5:AC6"/>
  </mergeCells>
  <phoneticPr fontId="4"/>
  <printOptions horizontalCentered="1" gridLinesSet="0"/>
  <pageMargins left="0.47244094488188981" right="0.47244094488188981" top="0.78740157480314965" bottom="0.78740157480314965" header="0.51181102362204722" footer="0.51181102362204722"/>
  <pageSetup paperSize="9" scale="70" fitToWidth="2" pageOrder="overThenDown" orientation="portrait" r:id="rId1"/>
  <headerFooter alignWithMargins="0"/>
  <rowBreaks count="8" manualBreakCount="8">
    <brk id="145" max="16383" man="1"/>
    <brk id="227" max="16383" man="1"/>
    <brk id="309" max="16383" man="1"/>
    <brk id="391" max="16383" man="1"/>
    <brk id="473" max="16383" man="1"/>
    <brk id="555" max="16383" man="1"/>
    <brk id="637" max="16383" man="1"/>
    <brk id="719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719"/>
  <sheetViews>
    <sheetView showGridLines="0" view="pageBreakPreview" zoomScaleNormal="100" zoomScaleSheetLayoutView="100" workbookViewId="0">
      <selection sqref="A1:Q1"/>
    </sheetView>
  </sheetViews>
  <sheetFormatPr defaultColWidth="9.875" defaultRowHeight="14.65" customHeight="1"/>
  <cols>
    <col min="1" max="2" width="0.625" style="892" customWidth="1"/>
    <col min="3" max="3" width="4.75" style="892" hidden="1" customWidth="1"/>
    <col min="4" max="4" width="30.125" style="4" customWidth="1"/>
    <col min="5" max="34" width="7.625" style="893" customWidth="1"/>
    <col min="35" max="36" width="10.75" style="893" customWidth="1"/>
    <col min="37" max="46" width="9.375" style="893" customWidth="1"/>
    <col min="47" max="16384" width="9.875" style="893"/>
  </cols>
  <sheetData>
    <row r="1" spans="1:64" s="116" customFormat="1" ht="19.5" customHeight="1">
      <c r="A1" s="1825" t="s">
        <v>2324</v>
      </c>
      <c r="B1" s="1825"/>
      <c r="C1" s="1825"/>
      <c r="D1" s="1825"/>
      <c r="E1" s="1825"/>
      <c r="F1" s="1825"/>
      <c r="G1" s="1825"/>
      <c r="H1" s="1825"/>
      <c r="I1" s="1825"/>
      <c r="J1" s="1825"/>
      <c r="K1" s="1825"/>
      <c r="L1" s="1825"/>
      <c r="M1" s="1825"/>
      <c r="N1" s="1825"/>
      <c r="O1" s="1825"/>
      <c r="P1" s="1825"/>
      <c r="Q1" s="1825"/>
      <c r="R1" s="820"/>
      <c r="S1" s="820"/>
      <c r="T1" s="822"/>
      <c r="U1" s="819"/>
      <c r="V1" s="112"/>
      <c r="W1" s="112"/>
      <c r="X1" s="819"/>
      <c r="Y1" s="820"/>
      <c r="Z1" s="821"/>
      <c r="AA1" s="823"/>
      <c r="AB1" s="820"/>
      <c r="AC1" s="821"/>
      <c r="AD1" s="324"/>
      <c r="AE1" s="324"/>
      <c r="AF1" s="324"/>
      <c r="AG1" s="114"/>
      <c r="AH1" s="114"/>
      <c r="AI1" s="114"/>
      <c r="AJ1" s="114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</row>
    <row r="2" spans="1:64" s="116" customFormat="1" ht="6" customHeight="1">
      <c r="A2" s="114"/>
      <c r="B2" s="114"/>
      <c r="C2" s="114"/>
      <c r="D2" s="5"/>
      <c r="E2" s="824"/>
      <c r="F2" s="824"/>
      <c r="G2" s="824"/>
      <c r="H2" s="824"/>
      <c r="I2" s="825"/>
      <c r="J2" s="825"/>
      <c r="K2" s="825"/>
      <c r="L2" s="825"/>
      <c r="M2" s="826"/>
      <c r="N2" s="114"/>
      <c r="O2" s="114"/>
      <c r="P2" s="114"/>
      <c r="Q2" s="824"/>
      <c r="R2" s="825"/>
      <c r="S2" s="825"/>
      <c r="T2" s="825"/>
      <c r="U2" s="825"/>
      <c r="V2" s="827"/>
      <c r="W2" s="824"/>
      <c r="X2" s="114"/>
      <c r="Y2" s="114"/>
      <c r="Z2" s="824"/>
      <c r="AA2" s="825"/>
      <c r="AB2" s="826"/>
      <c r="AC2" s="826"/>
      <c r="AD2" s="825"/>
      <c r="AE2" s="826"/>
      <c r="AF2" s="114"/>
      <c r="AG2" s="114"/>
      <c r="AH2" s="114"/>
      <c r="AI2" s="114"/>
      <c r="AJ2" s="114"/>
      <c r="AK2" s="114"/>
      <c r="AL2" s="114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</row>
    <row r="3" spans="1:64" s="833" customFormat="1" ht="15" customHeight="1">
      <c r="A3" s="1826" t="s">
        <v>1218</v>
      </c>
      <c r="B3" s="1826"/>
      <c r="C3" s="1826"/>
      <c r="D3" s="1827"/>
      <c r="E3" s="1737" t="s">
        <v>1219</v>
      </c>
      <c r="F3" s="1738"/>
      <c r="G3" s="1738"/>
      <c r="H3" s="1738"/>
      <c r="I3" s="1738"/>
      <c r="J3" s="1738"/>
      <c r="K3" s="1738"/>
      <c r="L3" s="1738"/>
      <c r="M3" s="1738"/>
      <c r="N3" s="1739"/>
      <c r="O3" s="630"/>
      <c r="P3" s="634"/>
      <c r="Q3" s="634"/>
      <c r="R3" s="828"/>
      <c r="S3" s="828" t="s">
        <v>1152</v>
      </c>
      <c r="T3" s="829"/>
      <c r="U3" s="830"/>
      <c r="V3" s="829"/>
      <c r="W3" s="829"/>
      <c r="X3" s="831"/>
      <c r="Y3" s="1820" t="s">
        <v>1153</v>
      </c>
      <c r="Z3" s="1821"/>
      <c r="AA3" s="1821"/>
      <c r="AB3" s="1821"/>
      <c r="AC3" s="1821"/>
      <c r="AD3" s="1821"/>
      <c r="AE3" s="1821"/>
      <c r="AF3" s="1821"/>
      <c r="AG3" s="1821"/>
      <c r="AH3" s="1821"/>
      <c r="AI3" s="386"/>
      <c r="AJ3" s="386"/>
      <c r="AK3" s="386"/>
      <c r="AL3" s="386"/>
      <c r="AM3" s="386"/>
      <c r="AN3" s="386"/>
      <c r="AO3" s="832"/>
    </row>
    <row r="4" spans="1:64" s="844" customFormat="1" ht="15" customHeight="1">
      <c r="A4" s="1828"/>
      <c r="B4" s="1828"/>
      <c r="C4" s="1828"/>
      <c r="D4" s="1829"/>
      <c r="E4" s="834" t="s">
        <v>564</v>
      </c>
      <c r="F4" s="1832" t="s">
        <v>1154</v>
      </c>
      <c r="G4" s="1833"/>
      <c r="H4" s="1833"/>
      <c r="I4" s="1834"/>
      <c r="J4" s="835" t="s">
        <v>564</v>
      </c>
      <c r="K4" s="835" t="s">
        <v>564</v>
      </c>
      <c r="L4" s="835" t="s">
        <v>564</v>
      </c>
      <c r="M4" s="835" t="s">
        <v>564</v>
      </c>
      <c r="N4" s="836" t="s">
        <v>564</v>
      </c>
      <c r="O4" s="601" t="s">
        <v>564</v>
      </c>
      <c r="P4" s="800"/>
      <c r="Q4" s="837" t="s">
        <v>1220</v>
      </c>
      <c r="R4" s="838" t="s">
        <v>1221</v>
      </c>
      <c r="S4" s="839"/>
      <c r="T4" s="835" t="s">
        <v>564</v>
      </c>
      <c r="U4" s="835" t="s">
        <v>564</v>
      </c>
      <c r="V4" s="835" t="s">
        <v>564</v>
      </c>
      <c r="W4" s="835" t="s">
        <v>564</v>
      </c>
      <c r="X4" s="840" t="s">
        <v>564</v>
      </c>
      <c r="Y4" s="834" t="s">
        <v>564</v>
      </c>
      <c r="Z4" s="1820" t="s">
        <v>1154</v>
      </c>
      <c r="AA4" s="1821"/>
      <c r="AB4" s="1821"/>
      <c r="AC4" s="1822"/>
      <c r="AD4" s="835" t="s">
        <v>564</v>
      </c>
      <c r="AE4" s="836" t="s">
        <v>564</v>
      </c>
      <c r="AF4" s="836" t="s">
        <v>564</v>
      </c>
      <c r="AG4" s="835" t="s">
        <v>564</v>
      </c>
      <c r="AH4" s="841" t="s">
        <v>564</v>
      </c>
      <c r="AI4" s="842"/>
      <c r="AJ4" s="842"/>
      <c r="AK4" s="842"/>
      <c r="AL4" s="842"/>
      <c r="AM4" s="842"/>
      <c r="AN4" s="842"/>
      <c r="AO4" s="843"/>
    </row>
    <row r="5" spans="1:64" s="844" customFormat="1" ht="63.75" customHeight="1">
      <c r="A5" s="1828"/>
      <c r="B5" s="1828"/>
      <c r="C5" s="1828"/>
      <c r="D5" s="1829"/>
      <c r="E5" s="845" t="s">
        <v>1157</v>
      </c>
      <c r="F5" s="846" t="s">
        <v>1157</v>
      </c>
      <c r="G5" s="834" t="s">
        <v>1158</v>
      </c>
      <c r="H5" s="1823" t="s">
        <v>1222</v>
      </c>
      <c r="I5" s="1823" t="s">
        <v>1223</v>
      </c>
      <c r="J5" s="835" t="s">
        <v>1161</v>
      </c>
      <c r="K5" s="835" t="s">
        <v>1162</v>
      </c>
      <c r="L5" s="835" t="s">
        <v>1163</v>
      </c>
      <c r="M5" s="835" t="s">
        <v>1164</v>
      </c>
      <c r="N5" s="836" t="s">
        <v>1165</v>
      </c>
      <c r="O5" s="847" t="s">
        <v>1157</v>
      </c>
      <c r="P5" s="848" t="s">
        <v>1157</v>
      </c>
      <c r="Q5" s="834" t="s">
        <v>1224</v>
      </c>
      <c r="R5" s="834" t="s">
        <v>1222</v>
      </c>
      <c r="S5" s="834" t="s">
        <v>1225</v>
      </c>
      <c r="T5" s="835" t="s">
        <v>1161</v>
      </c>
      <c r="U5" s="835" t="s">
        <v>1162</v>
      </c>
      <c r="V5" s="835" t="s">
        <v>1163</v>
      </c>
      <c r="W5" s="835" t="s">
        <v>1164</v>
      </c>
      <c r="X5" s="840" t="s">
        <v>1165</v>
      </c>
      <c r="Y5" s="845" t="s">
        <v>1157</v>
      </c>
      <c r="Z5" s="848" t="s">
        <v>1157</v>
      </c>
      <c r="AA5" s="834" t="s">
        <v>1158</v>
      </c>
      <c r="AB5" s="1823" t="s">
        <v>1222</v>
      </c>
      <c r="AC5" s="1823" t="s">
        <v>1223</v>
      </c>
      <c r="AD5" s="835" t="s">
        <v>1161</v>
      </c>
      <c r="AE5" s="835" t="s">
        <v>1162</v>
      </c>
      <c r="AF5" s="835" t="s">
        <v>1163</v>
      </c>
      <c r="AG5" s="835" t="s">
        <v>1164</v>
      </c>
      <c r="AH5" s="841" t="s">
        <v>1167</v>
      </c>
      <c r="AI5" s="842"/>
      <c r="AJ5" s="842"/>
      <c r="AK5" s="842"/>
      <c r="AL5" s="842"/>
      <c r="AM5" s="842"/>
      <c r="AN5" s="842"/>
      <c r="AO5" s="843"/>
    </row>
    <row r="6" spans="1:64" s="844" customFormat="1" ht="12.75" customHeight="1">
      <c r="A6" s="1830"/>
      <c r="B6" s="1830"/>
      <c r="C6" s="1830"/>
      <c r="D6" s="1831"/>
      <c r="E6" s="849" t="s">
        <v>1169</v>
      </c>
      <c r="F6" s="849"/>
      <c r="G6" s="849"/>
      <c r="H6" s="1824"/>
      <c r="I6" s="1824"/>
      <c r="J6" s="850"/>
      <c r="K6" s="850"/>
      <c r="L6" s="850"/>
      <c r="M6" s="850"/>
      <c r="N6" s="851"/>
      <c r="O6" s="852" t="s">
        <v>1169</v>
      </c>
      <c r="P6" s="852"/>
      <c r="Q6" s="853"/>
      <c r="R6" s="849"/>
      <c r="S6" s="849"/>
      <c r="T6" s="850"/>
      <c r="U6" s="850"/>
      <c r="V6" s="850"/>
      <c r="W6" s="850"/>
      <c r="X6" s="854"/>
      <c r="Y6" s="849" t="s">
        <v>1169</v>
      </c>
      <c r="Z6" s="852"/>
      <c r="AA6" s="849"/>
      <c r="AB6" s="1824"/>
      <c r="AC6" s="1824"/>
      <c r="AD6" s="850"/>
      <c r="AE6" s="851"/>
      <c r="AF6" s="851"/>
      <c r="AG6" s="850"/>
      <c r="AH6" s="855"/>
      <c r="AI6" s="842"/>
      <c r="AJ6" s="842"/>
      <c r="AK6" s="842"/>
      <c r="AL6" s="842"/>
      <c r="AM6" s="842"/>
      <c r="AN6" s="842"/>
      <c r="AO6" s="842"/>
      <c r="AP6" s="856"/>
      <c r="AQ6" s="856"/>
      <c r="AR6" s="856"/>
      <c r="AS6" s="856"/>
      <c r="AT6" s="856"/>
      <c r="AU6" s="856"/>
      <c r="AV6" s="856"/>
      <c r="AW6" s="856"/>
      <c r="AX6" s="856"/>
      <c r="AY6" s="856"/>
      <c r="AZ6" s="856"/>
      <c r="BA6" s="856"/>
      <c r="BB6" s="856"/>
      <c r="BC6" s="856"/>
      <c r="BD6" s="856"/>
      <c r="BE6" s="856"/>
      <c r="BF6" s="856"/>
      <c r="BG6" s="856"/>
      <c r="BH6" s="856"/>
      <c r="BI6" s="856"/>
      <c r="BJ6" s="856"/>
    </row>
    <row r="7" spans="1:64" s="900" customFormat="1" ht="30" customHeight="1">
      <c r="A7" s="923"/>
      <c r="B7" s="923"/>
      <c r="C7" s="923"/>
      <c r="D7" s="896" t="s">
        <v>1231</v>
      </c>
      <c r="E7" s="897"/>
      <c r="F7" s="897"/>
      <c r="G7" s="897"/>
      <c r="H7" s="897"/>
      <c r="I7" s="897"/>
      <c r="J7" s="897"/>
      <c r="K7" s="897"/>
      <c r="L7" s="897"/>
      <c r="M7" s="897"/>
      <c r="N7" s="897"/>
      <c r="O7" s="897"/>
      <c r="P7" s="897"/>
      <c r="Q7" s="897"/>
      <c r="R7" s="897"/>
      <c r="S7" s="897"/>
      <c r="T7" s="897"/>
      <c r="U7" s="897"/>
      <c r="V7" s="897"/>
      <c r="W7" s="897"/>
      <c r="X7" s="897"/>
      <c r="Y7" s="897"/>
      <c r="Z7" s="897"/>
      <c r="AA7" s="897"/>
      <c r="AB7" s="897"/>
      <c r="AC7" s="897"/>
      <c r="AD7" s="897"/>
      <c r="AE7" s="897"/>
      <c r="AF7" s="897"/>
      <c r="AG7" s="897"/>
      <c r="AH7" s="897"/>
      <c r="AI7" s="898"/>
      <c r="AJ7" s="898"/>
      <c r="AK7" s="898"/>
      <c r="AL7" s="899"/>
    </row>
    <row r="8" spans="1:64" s="154" customFormat="1" ht="20.100000000000001" customHeight="1">
      <c r="A8" s="141"/>
      <c r="B8" s="924"/>
      <c r="C8" s="860"/>
      <c r="D8" s="861" t="s">
        <v>1170</v>
      </c>
      <c r="E8" s="901">
        <v>2282</v>
      </c>
      <c r="F8" s="901">
        <v>1694</v>
      </c>
      <c r="G8" s="901">
        <v>1033</v>
      </c>
      <c r="H8" s="901">
        <v>38</v>
      </c>
      <c r="I8" s="902">
        <v>623</v>
      </c>
      <c r="J8" s="902">
        <v>81</v>
      </c>
      <c r="K8" s="902">
        <v>53</v>
      </c>
      <c r="L8" s="902">
        <v>275</v>
      </c>
      <c r="M8" s="903">
        <v>121</v>
      </c>
      <c r="N8" s="901">
        <v>1</v>
      </c>
      <c r="O8" s="901">
        <v>1212</v>
      </c>
      <c r="P8" s="901">
        <v>812</v>
      </c>
      <c r="Q8" s="901">
        <v>616</v>
      </c>
      <c r="R8" s="902">
        <v>16</v>
      </c>
      <c r="S8" s="902">
        <v>180</v>
      </c>
      <c r="T8" s="902">
        <v>57</v>
      </c>
      <c r="U8" s="902">
        <v>49</v>
      </c>
      <c r="V8" s="904">
        <v>237</v>
      </c>
      <c r="W8" s="901">
        <v>22</v>
      </c>
      <c r="X8" s="901" t="s">
        <v>34</v>
      </c>
      <c r="Y8" s="901">
        <v>1070</v>
      </c>
      <c r="Z8" s="901">
        <v>882</v>
      </c>
      <c r="AA8" s="902">
        <v>417</v>
      </c>
      <c r="AB8" s="903">
        <v>22</v>
      </c>
      <c r="AC8" s="903">
        <v>443</v>
      </c>
      <c r="AD8" s="902">
        <v>24</v>
      </c>
      <c r="AE8" s="903">
        <v>4</v>
      </c>
      <c r="AF8" s="903">
        <v>38</v>
      </c>
      <c r="AG8" s="903">
        <v>99</v>
      </c>
      <c r="AH8" s="903">
        <v>1</v>
      </c>
      <c r="AI8" s="152"/>
      <c r="AJ8" s="152"/>
      <c r="AK8" s="152"/>
      <c r="AL8" s="153"/>
    </row>
    <row r="9" spans="1:64" s="154" customFormat="1" ht="15.95" customHeight="1">
      <c r="A9" s="141"/>
      <c r="B9" s="141"/>
      <c r="C9" s="860" t="s">
        <v>1171</v>
      </c>
      <c r="D9" s="866" t="s">
        <v>1172</v>
      </c>
      <c r="E9" s="901">
        <v>67</v>
      </c>
      <c r="F9" s="901">
        <v>3</v>
      </c>
      <c r="G9" s="901">
        <v>3</v>
      </c>
      <c r="H9" s="901" t="s">
        <v>34</v>
      </c>
      <c r="I9" s="902" t="s">
        <v>34</v>
      </c>
      <c r="J9" s="902" t="s">
        <v>34</v>
      </c>
      <c r="K9" s="902">
        <v>1</v>
      </c>
      <c r="L9" s="902">
        <v>45</v>
      </c>
      <c r="M9" s="905">
        <v>18</v>
      </c>
      <c r="N9" s="901" t="s">
        <v>34</v>
      </c>
      <c r="O9" s="901">
        <v>42</v>
      </c>
      <c r="P9" s="901">
        <v>2</v>
      </c>
      <c r="Q9" s="901">
        <v>2</v>
      </c>
      <c r="R9" s="902" t="s">
        <v>34</v>
      </c>
      <c r="S9" s="902" t="s">
        <v>34</v>
      </c>
      <c r="T9" s="902" t="s">
        <v>34</v>
      </c>
      <c r="U9" s="902">
        <v>1</v>
      </c>
      <c r="V9" s="160">
        <v>38</v>
      </c>
      <c r="W9" s="901">
        <v>1</v>
      </c>
      <c r="X9" s="901" t="s">
        <v>34</v>
      </c>
      <c r="Y9" s="901">
        <v>25</v>
      </c>
      <c r="Z9" s="901">
        <v>1</v>
      </c>
      <c r="AA9" s="902">
        <v>1</v>
      </c>
      <c r="AB9" s="903" t="s">
        <v>34</v>
      </c>
      <c r="AC9" s="903" t="s">
        <v>34</v>
      </c>
      <c r="AD9" s="902" t="s">
        <v>34</v>
      </c>
      <c r="AE9" s="905" t="s">
        <v>34</v>
      </c>
      <c r="AF9" s="905">
        <v>7</v>
      </c>
      <c r="AG9" s="905">
        <v>17</v>
      </c>
      <c r="AH9" s="905" t="s">
        <v>34</v>
      </c>
      <c r="AI9" s="152"/>
      <c r="AJ9" s="152"/>
      <c r="AK9" s="152"/>
      <c r="AL9" s="153"/>
    </row>
    <row r="10" spans="1:64" s="154" customFormat="1" ht="15.95" customHeight="1">
      <c r="A10" s="141"/>
      <c r="B10" s="141"/>
      <c r="C10" s="860"/>
      <c r="D10" s="866" t="s">
        <v>1173</v>
      </c>
      <c r="E10" s="901">
        <v>66</v>
      </c>
      <c r="F10" s="901">
        <v>2</v>
      </c>
      <c r="G10" s="901">
        <v>2</v>
      </c>
      <c r="H10" s="901" t="s">
        <v>34</v>
      </c>
      <c r="I10" s="902" t="s">
        <v>34</v>
      </c>
      <c r="J10" s="902" t="s">
        <v>34</v>
      </c>
      <c r="K10" s="902">
        <v>1</v>
      </c>
      <c r="L10" s="902">
        <v>45</v>
      </c>
      <c r="M10" s="905">
        <v>18</v>
      </c>
      <c r="N10" s="901" t="s">
        <v>34</v>
      </c>
      <c r="O10" s="901">
        <v>41</v>
      </c>
      <c r="P10" s="901">
        <v>1</v>
      </c>
      <c r="Q10" s="901">
        <v>1</v>
      </c>
      <c r="R10" s="902" t="s">
        <v>34</v>
      </c>
      <c r="S10" s="902" t="s">
        <v>34</v>
      </c>
      <c r="T10" s="902" t="s">
        <v>34</v>
      </c>
      <c r="U10" s="902">
        <v>1</v>
      </c>
      <c r="V10" s="160">
        <v>38</v>
      </c>
      <c r="W10" s="901">
        <v>1</v>
      </c>
      <c r="X10" s="901" t="s">
        <v>34</v>
      </c>
      <c r="Y10" s="901">
        <v>25</v>
      </c>
      <c r="Z10" s="901">
        <v>1</v>
      </c>
      <c r="AA10" s="902">
        <v>1</v>
      </c>
      <c r="AB10" s="903" t="s">
        <v>34</v>
      </c>
      <c r="AC10" s="903" t="s">
        <v>34</v>
      </c>
      <c r="AD10" s="902" t="s">
        <v>34</v>
      </c>
      <c r="AE10" s="905" t="s">
        <v>34</v>
      </c>
      <c r="AF10" s="905">
        <v>7</v>
      </c>
      <c r="AG10" s="905">
        <v>17</v>
      </c>
      <c r="AH10" s="905" t="s">
        <v>34</v>
      </c>
      <c r="AI10" s="152"/>
      <c r="AJ10" s="152"/>
      <c r="AK10" s="152"/>
      <c r="AL10" s="153"/>
    </row>
    <row r="11" spans="1:64" s="154" customFormat="1" ht="15.95" customHeight="1">
      <c r="A11" s="141" t="s">
        <v>564</v>
      </c>
      <c r="B11" s="141"/>
      <c r="C11" s="860" t="s">
        <v>1174</v>
      </c>
      <c r="D11" s="866" t="s">
        <v>1175</v>
      </c>
      <c r="E11" s="901">
        <v>140</v>
      </c>
      <c r="F11" s="901">
        <v>52</v>
      </c>
      <c r="G11" s="901">
        <v>41</v>
      </c>
      <c r="H11" s="901" t="s">
        <v>34</v>
      </c>
      <c r="I11" s="902">
        <v>11</v>
      </c>
      <c r="J11" s="902">
        <v>4</v>
      </c>
      <c r="K11" s="902">
        <v>9</v>
      </c>
      <c r="L11" s="902">
        <v>55</v>
      </c>
      <c r="M11" s="905">
        <v>19</v>
      </c>
      <c r="N11" s="901" t="s">
        <v>34</v>
      </c>
      <c r="O11" s="901">
        <v>114</v>
      </c>
      <c r="P11" s="901">
        <v>41</v>
      </c>
      <c r="Q11" s="901">
        <v>37</v>
      </c>
      <c r="R11" s="902" t="s">
        <v>34</v>
      </c>
      <c r="S11" s="902">
        <v>4</v>
      </c>
      <c r="T11" s="902">
        <v>4</v>
      </c>
      <c r="U11" s="902">
        <v>9</v>
      </c>
      <c r="V11" s="160">
        <v>55</v>
      </c>
      <c r="W11" s="901">
        <v>4</v>
      </c>
      <c r="X11" s="901" t="s">
        <v>34</v>
      </c>
      <c r="Y11" s="901">
        <v>26</v>
      </c>
      <c r="Z11" s="901">
        <v>11</v>
      </c>
      <c r="AA11" s="902">
        <v>4</v>
      </c>
      <c r="AB11" s="905" t="s">
        <v>34</v>
      </c>
      <c r="AC11" s="905">
        <v>7</v>
      </c>
      <c r="AD11" s="902" t="s">
        <v>34</v>
      </c>
      <c r="AE11" s="905" t="s">
        <v>34</v>
      </c>
      <c r="AF11" s="905" t="s">
        <v>34</v>
      </c>
      <c r="AG11" s="905">
        <v>15</v>
      </c>
      <c r="AH11" s="905" t="s">
        <v>34</v>
      </c>
      <c r="AI11" s="152"/>
      <c r="AJ11" s="152"/>
      <c r="AK11" s="152"/>
      <c r="AL11" s="153"/>
    </row>
    <row r="12" spans="1:64" s="154" customFormat="1" ht="15.95" customHeight="1">
      <c r="A12" s="141" t="s">
        <v>564</v>
      </c>
      <c r="B12" s="141"/>
      <c r="C12" s="860" t="s">
        <v>1176</v>
      </c>
      <c r="D12" s="866" t="s">
        <v>1177</v>
      </c>
      <c r="E12" s="901" t="s">
        <v>34</v>
      </c>
      <c r="F12" s="901" t="s">
        <v>34</v>
      </c>
      <c r="G12" s="901" t="s">
        <v>34</v>
      </c>
      <c r="H12" s="901" t="s">
        <v>34</v>
      </c>
      <c r="I12" s="902" t="s">
        <v>34</v>
      </c>
      <c r="J12" s="902" t="s">
        <v>34</v>
      </c>
      <c r="K12" s="902" t="s">
        <v>34</v>
      </c>
      <c r="L12" s="902" t="s">
        <v>34</v>
      </c>
      <c r="M12" s="905" t="s">
        <v>34</v>
      </c>
      <c r="N12" s="901" t="s">
        <v>34</v>
      </c>
      <c r="O12" s="901" t="s">
        <v>34</v>
      </c>
      <c r="P12" s="901" t="s">
        <v>34</v>
      </c>
      <c r="Q12" s="901" t="s">
        <v>34</v>
      </c>
      <c r="R12" s="902" t="s">
        <v>34</v>
      </c>
      <c r="S12" s="902" t="s">
        <v>34</v>
      </c>
      <c r="T12" s="902" t="s">
        <v>34</v>
      </c>
      <c r="U12" s="902" t="s">
        <v>34</v>
      </c>
      <c r="V12" s="160" t="s">
        <v>34</v>
      </c>
      <c r="W12" s="901" t="s">
        <v>34</v>
      </c>
      <c r="X12" s="901" t="s">
        <v>34</v>
      </c>
      <c r="Y12" s="901" t="s">
        <v>34</v>
      </c>
      <c r="Z12" s="901" t="s">
        <v>34</v>
      </c>
      <c r="AA12" s="902" t="s">
        <v>34</v>
      </c>
      <c r="AB12" s="903" t="s">
        <v>34</v>
      </c>
      <c r="AC12" s="903" t="s">
        <v>34</v>
      </c>
      <c r="AD12" s="902" t="s">
        <v>34</v>
      </c>
      <c r="AE12" s="905" t="s">
        <v>34</v>
      </c>
      <c r="AF12" s="905" t="s">
        <v>34</v>
      </c>
      <c r="AG12" s="905" t="s">
        <v>34</v>
      </c>
      <c r="AH12" s="905" t="s">
        <v>34</v>
      </c>
      <c r="AI12" s="152"/>
      <c r="AJ12" s="152"/>
      <c r="AK12" s="152"/>
      <c r="AL12" s="153"/>
    </row>
    <row r="13" spans="1:64" s="154" customFormat="1" ht="15.95" customHeight="1">
      <c r="A13" s="141" t="s">
        <v>564</v>
      </c>
      <c r="B13" s="141"/>
      <c r="C13" s="860" t="s">
        <v>1178</v>
      </c>
      <c r="D13" s="866" t="s">
        <v>1179</v>
      </c>
      <c r="E13" s="901">
        <v>269</v>
      </c>
      <c r="F13" s="901">
        <v>173</v>
      </c>
      <c r="G13" s="901">
        <v>131</v>
      </c>
      <c r="H13" s="901">
        <v>2</v>
      </c>
      <c r="I13" s="902">
        <v>40</v>
      </c>
      <c r="J13" s="906">
        <v>25</v>
      </c>
      <c r="K13" s="906">
        <v>13</v>
      </c>
      <c r="L13" s="902">
        <v>49</v>
      </c>
      <c r="M13" s="905">
        <v>8</v>
      </c>
      <c r="N13" s="901" t="s">
        <v>34</v>
      </c>
      <c r="O13" s="901">
        <v>245</v>
      </c>
      <c r="P13" s="901">
        <v>159</v>
      </c>
      <c r="Q13" s="907">
        <v>122</v>
      </c>
      <c r="R13" s="902">
        <v>2</v>
      </c>
      <c r="S13" s="906">
        <v>35</v>
      </c>
      <c r="T13" s="906">
        <v>20</v>
      </c>
      <c r="U13" s="902">
        <v>13</v>
      </c>
      <c r="V13" s="160">
        <v>49</v>
      </c>
      <c r="W13" s="901">
        <v>3</v>
      </c>
      <c r="X13" s="901" t="s">
        <v>34</v>
      </c>
      <c r="Y13" s="901">
        <v>24</v>
      </c>
      <c r="Z13" s="901">
        <v>14</v>
      </c>
      <c r="AA13" s="902">
        <v>9</v>
      </c>
      <c r="AB13" s="905" t="s">
        <v>34</v>
      </c>
      <c r="AC13" s="905">
        <v>5</v>
      </c>
      <c r="AD13" s="906">
        <v>5</v>
      </c>
      <c r="AE13" s="905" t="s">
        <v>34</v>
      </c>
      <c r="AF13" s="905" t="s">
        <v>34</v>
      </c>
      <c r="AG13" s="905">
        <v>5</v>
      </c>
      <c r="AH13" s="905" t="s">
        <v>34</v>
      </c>
      <c r="AI13" s="152"/>
      <c r="AJ13" s="152"/>
      <c r="AK13" s="152"/>
      <c r="AL13" s="153"/>
    </row>
    <row r="14" spans="1:64" s="154" customFormat="1" ht="15.95" customHeight="1">
      <c r="A14" s="141" t="s">
        <v>564</v>
      </c>
      <c r="B14" s="141"/>
      <c r="C14" s="860" t="s">
        <v>1180</v>
      </c>
      <c r="D14" s="866" t="s">
        <v>1181</v>
      </c>
      <c r="E14" s="901">
        <v>365</v>
      </c>
      <c r="F14" s="901">
        <v>313</v>
      </c>
      <c r="G14" s="901">
        <v>191</v>
      </c>
      <c r="H14" s="901">
        <v>7</v>
      </c>
      <c r="I14" s="902">
        <v>115</v>
      </c>
      <c r="J14" s="902">
        <v>20</v>
      </c>
      <c r="K14" s="902">
        <v>4</v>
      </c>
      <c r="L14" s="902">
        <v>12</v>
      </c>
      <c r="M14" s="905">
        <v>13</v>
      </c>
      <c r="N14" s="901">
        <v>1</v>
      </c>
      <c r="O14" s="901">
        <v>188</v>
      </c>
      <c r="P14" s="901">
        <v>155</v>
      </c>
      <c r="Q14" s="901">
        <v>124</v>
      </c>
      <c r="R14" s="902">
        <v>7</v>
      </c>
      <c r="S14" s="902">
        <v>24</v>
      </c>
      <c r="T14" s="902">
        <v>13</v>
      </c>
      <c r="U14" s="902">
        <v>4</v>
      </c>
      <c r="V14" s="160">
        <v>10</v>
      </c>
      <c r="W14" s="901">
        <v>5</v>
      </c>
      <c r="X14" s="901" t="s">
        <v>34</v>
      </c>
      <c r="Y14" s="901">
        <v>177</v>
      </c>
      <c r="Z14" s="901">
        <v>158</v>
      </c>
      <c r="AA14" s="902">
        <v>67</v>
      </c>
      <c r="AB14" s="903" t="s">
        <v>34</v>
      </c>
      <c r="AC14" s="903">
        <v>91</v>
      </c>
      <c r="AD14" s="902">
        <v>7</v>
      </c>
      <c r="AE14" s="905" t="s">
        <v>34</v>
      </c>
      <c r="AF14" s="905">
        <v>2</v>
      </c>
      <c r="AG14" s="905">
        <v>8</v>
      </c>
      <c r="AH14" s="905">
        <v>1</v>
      </c>
      <c r="AI14" s="152"/>
      <c r="AJ14" s="152"/>
      <c r="AK14" s="152"/>
      <c r="AL14" s="153"/>
    </row>
    <row r="15" spans="1:64" s="154" customFormat="1" ht="15.95" customHeight="1">
      <c r="A15" s="141" t="s">
        <v>564</v>
      </c>
      <c r="B15" s="141"/>
      <c r="C15" s="860" t="s">
        <v>1182</v>
      </c>
      <c r="D15" s="866" t="s">
        <v>1183</v>
      </c>
      <c r="E15" s="901">
        <v>6</v>
      </c>
      <c r="F15" s="901">
        <v>6</v>
      </c>
      <c r="G15" s="901">
        <v>6</v>
      </c>
      <c r="H15" s="901" t="s">
        <v>34</v>
      </c>
      <c r="I15" s="902" t="s">
        <v>34</v>
      </c>
      <c r="J15" s="902" t="s">
        <v>34</v>
      </c>
      <c r="K15" s="902" t="s">
        <v>34</v>
      </c>
      <c r="L15" s="902" t="s">
        <v>34</v>
      </c>
      <c r="M15" s="903" t="s">
        <v>34</v>
      </c>
      <c r="N15" s="901" t="s">
        <v>34</v>
      </c>
      <c r="O15" s="901">
        <v>6</v>
      </c>
      <c r="P15" s="901">
        <v>6</v>
      </c>
      <c r="Q15" s="901">
        <v>6</v>
      </c>
      <c r="R15" s="902" t="s">
        <v>34</v>
      </c>
      <c r="S15" s="902" t="s">
        <v>34</v>
      </c>
      <c r="T15" s="902" t="s">
        <v>34</v>
      </c>
      <c r="U15" s="902" t="s">
        <v>34</v>
      </c>
      <c r="V15" s="904" t="s">
        <v>34</v>
      </c>
      <c r="W15" s="901" t="s">
        <v>34</v>
      </c>
      <c r="X15" s="901" t="s">
        <v>34</v>
      </c>
      <c r="Y15" s="901" t="s">
        <v>34</v>
      </c>
      <c r="Z15" s="901" t="s">
        <v>34</v>
      </c>
      <c r="AA15" s="902" t="s">
        <v>34</v>
      </c>
      <c r="AB15" s="903" t="s">
        <v>34</v>
      </c>
      <c r="AC15" s="903" t="s">
        <v>34</v>
      </c>
      <c r="AD15" s="902" t="s">
        <v>34</v>
      </c>
      <c r="AE15" s="903" t="s">
        <v>34</v>
      </c>
      <c r="AF15" s="903" t="s">
        <v>34</v>
      </c>
      <c r="AG15" s="903" t="s">
        <v>34</v>
      </c>
      <c r="AH15" s="903" t="s">
        <v>34</v>
      </c>
      <c r="AI15" s="152"/>
      <c r="AJ15" s="152"/>
      <c r="AK15" s="152"/>
      <c r="AL15" s="153"/>
    </row>
    <row r="16" spans="1:64" s="154" customFormat="1" ht="15.95" customHeight="1">
      <c r="A16" s="141" t="s">
        <v>564</v>
      </c>
      <c r="B16" s="141"/>
      <c r="C16" s="860" t="s">
        <v>1184</v>
      </c>
      <c r="D16" s="866" t="s">
        <v>1185</v>
      </c>
      <c r="E16" s="901">
        <v>6</v>
      </c>
      <c r="F16" s="901">
        <v>4</v>
      </c>
      <c r="G16" s="901">
        <v>3</v>
      </c>
      <c r="H16" s="901" t="s">
        <v>34</v>
      </c>
      <c r="I16" s="902">
        <v>1</v>
      </c>
      <c r="J16" s="906" t="s">
        <v>34</v>
      </c>
      <c r="K16" s="906">
        <v>1</v>
      </c>
      <c r="L16" s="906">
        <v>1</v>
      </c>
      <c r="M16" s="905" t="s">
        <v>34</v>
      </c>
      <c r="N16" s="901" t="s">
        <v>34</v>
      </c>
      <c r="O16" s="901">
        <v>3</v>
      </c>
      <c r="P16" s="901">
        <v>1</v>
      </c>
      <c r="Q16" s="901">
        <v>1</v>
      </c>
      <c r="R16" s="902" t="s">
        <v>34</v>
      </c>
      <c r="S16" s="906" t="s">
        <v>34</v>
      </c>
      <c r="T16" s="906" t="s">
        <v>34</v>
      </c>
      <c r="U16" s="906">
        <v>1</v>
      </c>
      <c r="V16" s="160">
        <v>1</v>
      </c>
      <c r="W16" s="901" t="s">
        <v>34</v>
      </c>
      <c r="X16" s="901" t="s">
        <v>34</v>
      </c>
      <c r="Y16" s="901">
        <v>3</v>
      </c>
      <c r="Z16" s="901">
        <v>3</v>
      </c>
      <c r="AA16" s="906">
        <v>2</v>
      </c>
      <c r="AB16" s="905" t="s">
        <v>34</v>
      </c>
      <c r="AC16" s="905">
        <v>1</v>
      </c>
      <c r="AD16" s="906" t="s">
        <v>34</v>
      </c>
      <c r="AE16" s="905" t="s">
        <v>34</v>
      </c>
      <c r="AF16" s="905" t="s">
        <v>34</v>
      </c>
      <c r="AG16" s="905" t="s">
        <v>34</v>
      </c>
      <c r="AH16" s="905" t="s">
        <v>34</v>
      </c>
      <c r="AI16" s="152"/>
      <c r="AJ16" s="152"/>
      <c r="AK16" s="152"/>
      <c r="AL16" s="153"/>
    </row>
    <row r="17" spans="1:38" s="154" customFormat="1" ht="15.95" customHeight="1">
      <c r="A17" s="141" t="s">
        <v>564</v>
      </c>
      <c r="B17" s="141"/>
      <c r="C17" s="860" t="s">
        <v>1186</v>
      </c>
      <c r="D17" s="866" t="s">
        <v>1187</v>
      </c>
      <c r="E17" s="901">
        <v>136</v>
      </c>
      <c r="F17" s="901">
        <v>120</v>
      </c>
      <c r="G17" s="901">
        <v>101</v>
      </c>
      <c r="H17" s="901" t="s">
        <v>34</v>
      </c>
      <c r="I17" s="902">
        <v>19</v>
      </c>
      <c r="J17" s="902">
        <v>1</v>
      </c>
      <c r="K17" s="902">
        <v>2</v>
      </c>
      <c r="L17" s="902">
        <v>6</v>
      </c>
      <c r="M17" s="905">
        <v>5</v>
      </c>
      <c r="N17" s="901" t="s">
        <v>34</v>
      </c>
      <c r="O17" s="901">
        <v>131</v>
      </c>
      <c r="P17" s="901">
        <v>117</v>
      </c>
      <c r="Q17" s="901">
        <v>100</v>
      </c>
      <c r="R17" s="902" t="s">
        <v>34</v>
      </c>
      <c r="S17" s="902">
        <v>17</v>
      </c>
      <c r="T17" s="902">
        <v>1</v>
      </c>
      <c r="U17" s="902">
        <v>2</v>
      </c>
      <c r="V17" s="160">
        <v>6</v>
      </c>
      <c r="W17" s="901">
        <v>3</v>
      </c>
      <c r="X17" s="901" t="s">
        <v>34</v>
      </c>
      <c r="Y17" s="901">
        <v>5</v>
      </c>
      <c r="Z17" s="901">
        <v>3</v>
      </c>
      <c r="AA17" s="902">
        <v>1</v>
      </c>
      <c r="AB17" s="903" t="s">
        <v>34</v>
      </c>
      <c r="AC17" s="903">
        <v>2</v>
      </c>
      <c r="AD17" s="902" t="s">
        <v>34</v>
      </c>
      <c r="AE17" s="905" t="s">
        <v>34</v>
      </c>
      <c r="AF17" s="905" t="s">
        <v>34</v>
      </c>
      <c r="AG17" s="905">
        <v>2</v>
      </c>
      <c r="AH17" s="905" t="s">
        <v>34</v>
      </c>
      <c r="AI17" s="152"/>
      <c r="AJ17" s="152"/>
      <c r="AK17" s="152"/>
      <c r="AL17" s="153"/>
    </row>
    <row r="18" spans="1:38" s="154" customFormat="1" ht="15.95" customHeight="1">
      <c r="A18" s="141" t="s">
        <v>564</v>
      </c>
      <c r="B18" s="141"/>
      <c r="C18" s="860" t="s">
        <v>1188</v>
      </c>
      <c r="D18" s="866" t="s">
        <v>1189</v>
      </c>
      <c r="E18" s="901">
        <v>297</v>
      </c>
      <c r="F18" s="901">
        <v>194</v>
      </c>
      <c r="G18" s="901">
        <v>71</v>
      </c>
      <c r="H18" s="901" t="s">
        <v>34</v>
      </c>
      <c r="I18" s="902">
        <v>123</v>
      </c>
      <c r="J18" s="902">
        <v>15</v>
      </c>
      <c r="K18" s="902">
        <v>11</v>
      </c>
      <c r="L18" s="902">
        <v>39</v>
      </c>
      <c r="M18" s="905">
        <v>36</v>
      </c>
      <c r="N18" s="901" t="s">
        <v>34</v>
      </c>
      <c r="O18" s="901">
        <v>119</v>
      </c>
      <c r="P18" s="901">
        <v>68</v>
      </c>
      <c r="Q18" s="901">
        <v>38</v>
      </c>
      <c r="R18" s="902" t="s">
        <v>34</v>
      </c>
      <c r="S18" s="902">
        <v>30</v>
      </c>
      <c r="T18" s="902">
        <v>9</v>
      </c>
      <c r="U18" s="902">
        <v>9</v>
      </c>
      <c r="V18" s="160">
        <v>26</v>
      </c>
      <c r="W18" s="901">
        <v>5</v>
      </c>
      <c r="X18" s="901" t="s">
        <v>34</v>
      </c>
      <c r="Y18" s="901">
        <v>178</v>
      </c>
      <c r="Z18" s="901">
        <v>126</v>
      </c>
      <c r="AA18" s="902">
        <v>33</v>
      </c>
      <c r="AB18" s="903" t="s">
        <v>34</v>
      </c>
      <c r="AC18" s="903">
        <v>93</v>
      </c>
      <c r="AD18" s="902">
        <v>6</v>
      </c>
      <c r="AE18" s="905">
        <v>2</v>
      </c>
      <c r="AF18" s="905">
        <v>13</v>
      </c>
      <c r="AG18" s="905">
        <v>31</v>
      </c>
      <c r="AH18" s="905" t="s">
        <v>34</v>
      </c>
      <c r="AI18" s="152"/>
      <c r="AJ18" s="152"/>
      <c r="AK18" s="152"/>
      <c r="AL18" s="153"/>
    </row>
    <row r="19" spans="1:38" s="154" customFormat="1" ht="15.95" customHeight="1">
      <c r="A19" s="141" t="s">
        <v>564</v>
      </c>
      <c r="B19" s="141"/>
      <c r="C19" s="860" t="s">
        <v>1190</v>
      </c>
      <c r="D19" s="866" t="s">
        <v>1191</v>
      </c>
      <c r="E19" s="901">
        <v>31</v>
      </c>
      <c r="F19" s="901">
        <v>29</v>
      </c>
      <c r="G19" s="901">
        <v>20</v>
      </c>
      <c r="H19" s="901">
        <v>2</v>
      </c>
      <c r="I19" s="902">
        <v>7</v>
      </c>
      <c r="J19" s="902">
        <v>2</v>
      </c>
      <c r="K19" s="902" t="s">
        <v>34</v>
      </c>
      <c r="L19" s="902" t="s">
        <v>34</v>
      </c>
      <c r="M19" s="905" t="s">
        <v>34</v>
      </c>
      <c r="N19" s="901" t="s">
        <v>34</v>
      </c>
      <c r="O19" s="901">
        <v>7</v>
      </c>
      <c r="P19" s="901">
        <v>6</v>
      </c>
      <c r="Q19" s="901">
        <v>4</v>
      </c>
      <c r="R19" s="902">
        <v>1</v>
      </c>
      <c r="S19" s="902">
        <v>1</v>
      </c>
      <c r="T19" s="902">
        <v>1</v>
      </c>
      <c r="U19" s="902" t="s">
        <v>34</v>
      </c>
      <c r="V19" s="160" t="s">
        <v>34</v>
      </c>
      <c r="W19" s="901" t="s">
        <v>34</v>
      </c>
      <c r="X19" s="901" t="s">
        <v>34</v>
      </c>
      <c r="Y19" s="901">
        <v>24</v>
      </c>
      <c r="Z19" s="901">
        <v>23</v>
      </c>
      <c r="AA19" s="902">
        <v>16</v>
      </c>
      <c r="AB19" s="903">
        <v>1</v>
      </c>
      <c r="AC19" s="903">
        <v>6</v>
      </c>
      <c r="AD19" s="902">
        <v>1</v>
      </c>
      <c r="AE19" s="905" t="s">
        <v>34</v>
      </c>
      <c r="AF19" s="905" t="s">
        <v>34</v>
      </c>
      <c r="AG19" s="905" t="s">
        <v>34</v>
      </c>
      <c r="AH19" s="905" t="s">
        <v>34</v>
      </c>
      <c r="AI19" s="152"/>
      <c r="AJ19" s="152"/>
      <c r="AK19" s="152"/>
      <c r="AL19" s="153"/>
    </row>
    <row r="20" spans="1:38" s="154" customFormat="1" ht="15.95" customHeight="1">
      <c r="A20" s="141" t="s">
        <v>564</v>
      </c>
      <c r="B20" s="141"/>
      <c r="C20" s="860" t="s">
        <v>1192</v>
      </c>
      <c r="D20" s="866" t="s">
        <v>1193</v>
      </c>
      <c r="E20" s="901">
        <v>11</v>
      </c>
      <c r="F20" s="901">
        <v>8</v>
      </c>
      <c r="G20" s="901">
        <v>7</v>
      </c>
      <c r="H20" s="901" t="s">
        <v>34</v>
      </c>
      <c r="I20" s="902">
        <v>1</v>
      </c>
      <c r="J20" s="902" t="s">
        <v>34</v>
      </c>
      <c r="K20" s="902" t="s">
        <v>34</v>
      </c>
      <c r="L20" s="902">
        <v>3</v>
      </c>
      <c r="M20" s="905" t="s">
        <v>34</v>
      </c>
      <c r="N20" s="901" t="s">
        <v>34</v>
      </c>
      <c r="O20" s="901">
        <v>6</v>
      </c>
      <c r="P20" s="901">
        <v>4</v>
      </c>
      <c r="Q20" s="901">
        <v>4</v>
      </c>
      <c r="R20" s="902" t="s">
        <v>34</v>
      </c>
      <c r="S20" s="902" t="s">
        <v>34</v>
      </c>
      <c r="T20" s="902" t="s">
        <v>34</v>
      </c>
      <c r="U20" s="902" t="s">
        <v>34</v>
      </c>
      <c r="V20" s="160">
        <v>2</v>
      </c>
      <c r="W20" s="901" t="s">
        <v>34</v>
      </c>
      <c r="X20" s="901" t="s">
        <v>34</v>
      </c>
      <c r="Y20" s="901">
        <v>5</v>
      </c>
      <c r="Z20" s="901">
        <v>4</v>
      </c>
      <c r="AA20" s="902">
        <v>3</v>
      </c>
      <c r="AB20" s="903" t="s">
        <v>34</v>
      </c>
      <c r="AC20" s="903">
        <v>1</v>
      </c>
      <c r="AD20" s="902" t="s">
        <v>34</v>
      </c>
      <c r="AE20" s="905" t="s">
        <v>34</v>
      </c>
      <c r="AF20" s="905">
        <v>1</v>
      </c>
      <c r="AG20" s="905" t="s">
        <v>34</v>
      </c>
      <c r="AH20" s="905" t="s">
        <v>34</v>
      </c>
      <c r="AI20" s="152"/>
      <c r="AJ20" s="152"/>
      <c r="AK20" s="152"/>
      <c r="AL20" s="153"/>
    </row>
    <row r="21" spans="1:38" s="154" customFormat="1" ht="15.95" customHeight="1">
      <c r="A21" s="141" t="s">
        <v>564</v>
      </c>
      <c r="B21" s="141"/>
      <c r="C21" s="860" t="s">
        <v>1194</v>
      </c>
      <c r="D21" s="866" t="s">
        <v>1195</v>
      </c>
      <c r="E21" s="901">
        <v>32</v>
      </c>
      <c r="F21" s="901">
        <v>26</v>
      </c>
      <c r="G21" s="901">
        <v>22</v>
      </c>
      <c r="H21" s="901">
        <v>1</v>
      </c>
      <c r="I21" s="902">
        <v>3</v>
      </c>
      <c r="J21" s="902">
        <v>2</v>
      </c>
      <c r="K21" s="902" t="s">
        <v>34</v>
      </c>
      <c r="L21" s="902">
        <v>4</v>
      </c>
      <c r="M21" s="905" t="s">
        <v>34</v>
      </c>
      <c r="N21" s="901" t="s">
        <v>34</v>
      </c>
      <c r="O21" s="901">
        <v>22</v>
      </c>
      <c r="P21" s="901">
        <v>17</v>
      </c>
      <c r="Q21" s="901">
        <v>15</v>
      </c>
      <c r="R21" s="902" t="s">
        <v>34</v>
      </c>
      <c r="S21" s="902">
        <v>2</v>
      </c>
      <c r="T21" s="902">
        <v>1</v>
      </c>
      <c r="U21" s="902" t="s">
        <v>34</v>
      </c>
      <c r="V21" s="160">
        <v>4</v>
      </c>
      <c r="W21" s="901" t="s">
        <v>34</v>
      </c>
      <c r="X21" s="901" t="s">
        <v>34</v>
      </c>
      <c r="Y21" s="901">
        <v>10</v>
      </c>
      <c r="Z21" s="901">
        <v>9</v>
      </c>
      <c r="AA21" s="902">
        <v>7</v>
      </c>
      <c r="AB21" s="903">
        <v>1</v>
      </c>
      <c r="AC21" s="903">
        <v>1</v>
      </c>
      <c r="AD21" s="902">
        <v>1</v>
      </c>
      <c r="AE21" s="905" t="s">
        <v>34</v>
      </c>
      <c r="AF21" s="905" t="s">
        <v>34</v>
      </c>
      <c r="AG21" s="905" t="s">
        <v>34</v>
      </c>
      <c r="AH21" s="905" t="s">
        <v>34</v>
      </c>
      <c r="AI21" s="152"/>
      <c r="AJ21" s="152"/>
      <c r="AK21" s="152"/>
      <c r="AL21" s="153"/>
    </row>
    <row r="22" spans="1:38" s="154" customFormat="1" ht="15.95" customHeight="1">
      <c r="A22" s="141" t="s">
        <v>564</v>
      </c>
      <c r="B22" s="141"/>
      <c r="C22" s="860" t="s">
        <v>1196</v>
      </c>
      <c r="D22" s="866" t="s">
        <v>1197</v>
      </c>
      <c r="E22" s="901">
        <v>131</v>
      </c>
      <c r="F22" s="901">
        <v>102</v>
      </c>
      <c r="G22" s="901">
        <v>26</v>
      </c>
      <c r="H22" s="901">
        <v>4</v>
      </c>
      <c r="I22" s="902">
        <v>72</v>
      </c>
      <c r="J22" s="902" t="s">
        <v>34</v>
      </c>
      <c r="K22" s="902">
        <v>6</v>
      </c>
      <c r="L22" s="902">
        <v>12</v>
      </c>
      <c r="M22" s="905">
        <v>11</v>
      </c>
      <c r="N22" s="901" t="s">
        <v>34</v>
      </c>
      <c r="O22" s="901">
        <v>48</v>
      </c>
      <c r="P22" s="901">
        <v>32</v>
      </c>
      <c r="Q22" s="901">
        <v>15</v>
      </c>
      <c r="R22" s="902">
        <v>2</v>
      </c>
      <c r="S22" s="902">
        <v>15</v>
      </c>
      <c r="T22" s="902" t="s">
        <v>34</v>
      </c>
      <c r="U22" s="902">
        <v>6</v>
      </c>
      <c r="V22" s="160">
        <v>10</v>
      </c>
      <c r="W22" s="901" t="s">
        <v>34</v>
      </c>
      <c r="X22" s="901" t="s">
        <v>34</v>
      </c>
      <c r="Y22" s="901">
        <v>83</v>
      </c>
      <c r="Z22" s="901">
        <v>70</v>
      </c>
      <c r="AA22" s="902">
        <v>11</v>
      </c>
      <c r="AB22" s="903">
        <v>2</v>
      </c>
      <c r="AC22" s="903">
        <v>57</v>
      </c>
      <c r="AD22" s="902" t="s">
        <v>34</v>
      </c>
      <c r="AE22" s="905" t="s">
        <v>34</v>
      </c>
      <c r="AF22" s="905">
        <v>2</v>
      </c>
      <c r="AG22" s="905">
        <v>11</v>
      </c>
      <c r="AH22" s="905" t="s">
        <v>34</v>
      </c>
      <c r="AI22" s="152"/>
      <c r="AJ22" s="152"/>
      <c r="AK22" s="152"/>
      <c r="AL22" s="153"/>
    </row>
    <row r="23" spans="1:38" s="154" customFormat="1" ht="15.95" customHeight="1">
      <c r="A23" s="141" t="s">
        <v>564</v>
      </c>
      <c r="B23" s="141"/>
      <c r="C23" s="860" t="s">
        <v>1198</v>
      </c>
      <c r="D23" s="866" t="s">
        <v>1199</v>
      </c>
      <c r="E23" s="901">
        <v>60</v>
      </c>
      <c r="F23" s="901">
        <v>35</v>
      </c>
      <c r="G23" s="901">
        <v>14</v>
      </c>
      <c r="H23" s="901">
        <v>1</v>
      </c>
      <c r="I23" s="902">
        <v>20</v>
      </c>
      <c r="J23" s="902" t="s">
        <v>34</v>
      </c>
      <c r="K23" s="902">
        <v>3</v>
      </c>
      <c r="L23" s="902">
        <v>20</v>
      </c>
      <c r="M23" s="905">
        <v>2</v>
      </c>
      <c r="N23" s="901" t="s">
        <v>34</v>
      </c>
      <c r="O23" s="901">
        <v>26</v>
      </c>
      <c r="P23" s="901">
        <v>12</v>
      </c>
      <c r="Q23" s="901">
        <v>7</v>
      </c>
      <c r="R23" s="902" t="s">
        <v>34</v>
      </c>
      <c r="S23" s="902">
        <v>5</v>
      </c>
      <c r="T23" s="902" t="s">
        <v>34</v>
      </c>
      <c r="U23" s="902">
        <v>1</v>
      </c>
      <c r="V23" s="160">
        <v>12</v>
      </c>
      <c r="W23" s="901">
        <v>1</v>
      </c>
      <c r="X23" s="901" t="s">
        <v>34</v>
      </c>
      <c r="Y23" s="901">
        <v>34</v>
      </c>
      <c r="Z23" s="901">
        <v>23</v>
      </c>
      <c r="AA23" s="902">
        <v>7</v>
      </c>
      <c r="AB23" s="903">
        <v>1</v>
      </c>
      <c r="AC23" s="903">
        <v>15</v>
      </c>
      <c r="AD23" s="902" t="s">
        <v>34</v>
      </c>
      <c r="AE23" s="905">
        <v>2</v>
      </c>
      <c r="AF23" s="905">
        <v>8</v>
      </c>
      <c r="AG23" s="905">
        <v>1</v>
      </c>
      <c r="AH23" s="905" t="s">
        <v>34</v>
      </c>
      <c r="AI23" s="152"/>
      <c r="AJ23" s="152"/>
      <c r="AK23" s="152"/>
      <c r="AL23" s="153"/>
    </row>
    <row r="24" spans="1:38" s="154" customFormat="1" ht="15.95" customHeight="1">
      <c r="A24" s="141" t="s">
        <v>564</v>
      </c>
      <c r="B24" s="141"/>
      <c r="C24" s="860" t="s">
        <v>1200</v>
      </c>
      <c r="D24" s="866" t="s">
        <v>1201</v>
      </c>
      <c r="E24" s="901">
        <v>65</v>
      </c>
      <c r="F24" s="901">
        <v>59</v>
      </c>
      <c r="G24" s="901">
        <v>22</v>
      </c>
      <c r="H24" s="901" t="s">
        <v>34</v>
      </c>
      <c r="I24" s="902">
        <v>37</v>
      </c>
      <c r="J24" s="902" t="s">
        <v>34</v>
      </c>
      <c r="K24" s="902">
        <v>1</v>
      </c>
      <c r="L24" s="902">
        <v>2</v>
      </c>
      <c r="M24" s="905">
        <v>1</v>
      </c>
      <c r="N24" s="901" t="s">
        <v>34</v>
      </c>
      <c r="O24" s="901">
        <v>25</v>
      </c>
      <c r="P24" s="901">
        <v>22</v>
      </c>
      <c r="Q24" s="901">
        <v>12</v>
      </c>
      <c r="R24" s="902" t="s">
        <v>34</v>
      </c>
      <c r="S24" s="902">
        <v>10</v>
      </c>
      <c r="T24" s="902" t="s">
        <v>34</v>
      </c>
      <c r="U24" s="902">
        <v>1</v>
      </c>
      <c r="V24" s="160">
        <v>1</v>
      </c>
      <c r="W24" s="901" t="s">
        <v>34</v>
      </c>
      <c r="X24" s="901" t="s">
        <v>34</v>
      </c>
      <c r="Y24" s="901">
        <v>40</v>
      </c>
      <c r="Z24" s="901">
        <v>37</v>
      </c>
      <c r="AA24" s="902">
        <v>10</v>
      </c>
      <c r="AB24" s="903" t="s">
        <v>34</v>
      </c>
      <c r="AC24" s="903">
        <v>27</v>
      </c>
      <c r="AD24" s="902" t="s">
        <v>34</v>
      </c>
      <c r="AE24" s="905" t="s">
        <v>34</v>
      </c>
      <c r="AF24" s="905">
        <v>1</v>
      </c>
      <c r="AG24" s="905">
        <v>1</v>
      </c>
      <c r="AH24" s="905" t="s">
        <v>34</v>
      </c>
      <c r="AI24" s="152"/>
      <c r="AJ24" s="152"/>
      <c r="AK24" s="152"/>
      <c r="AL24" s="153"/>
    </row>
    <row r="25" spans="1:38" s="154" customFormat="1" ht="15.95" customHeight="1">
      <c r="A25" s="141" t="s">
        <v>564</v>
      </c>
      <c r="B25" s="141"/>
      <c r="C25" s="860" t="s">
        <v>1202</v>
      </c>
      <c r="D25" s="866" t="s">
        <v>1203</v>
      </c>
      <c r="E25" s="901">
        <v>389</v>
      </c>
      <c r="F25" s="901">
        <v>380</v>
      </c>
      <c r="G25" s="901">
        <v>261</v>
      </c>
      <c r="H25" s="901">
        <v>14</v>
      </c>
      <c r="I25" s="902">
        <v>105</v>
      </c>
      <c r="J25" s="902">
        <v>2</v>
      </c>
      <c r="K25" s="902" t="s">
        <v>34</v>
      </c>
      <c r="L25" s="902">
        <v>3</v>
      </c>
      <c r="M25" s="905">
        <v>1</v>
      </c>
      <c r="N25" s="901" t="s">
        <v>34</v>
      </c>
      <c r="O25" s="901">
        <v>63</v>
      </c>
      <c r="P25" s="901">
        <v>59</v>
      </c>
      <c r="Q25" s="901">
        <v>46</v>
      </c>
      <c r="R25" s="902">
        <v>2</v>
      </c>
      <c r="S25" s="906">
        <v>11</v>
      </c>
      <c r="T25" s="902" t="s">
        <v>34</v>
      </c>
      <c r="U25" s="902" t="s">
        <v>34</v>
      </c>
      <c r="V25" s="160">
        <v>3</v>
      </c>
      <c r="W25" s="901" t="s">
        <v>34</v>
      </c>
      <c r="X25" s="901" t="s">
        <v>34</v>
      </c>
      <c r="Y25" s="901">
        <v>326</v>
      </c>
      <c r="Z25" s="901">
        <v>321</v>
      </c>
      <c r="AA25" s="902">
        <v>215</v>
      </c>
      <c r="AB25" s="903">
        <v>12</v>
      </c>
      <c r="AC25" s="903">
        <v>94</v>
      </c>
      <c r="AD25" s="902">
        <v>2</v>
      </c>
      <c r="AE25" s="905" t="s">
        <v>34</v>
      </c>
      <c r="AF25" s="905" t="s">
        <v>34</v>
      </c>
      <c r="AG25" s="905">
        <v>1</v>
      </c>
      <c r="AH25" s="905" t="s">
        <v>34</v>
      </c>
      <c r="AI25" s="152"/>
      <c r="AJ25" s="152"/>
      <c r="AK25" s="152"/>
      <c r="AL25" s="153"/>
    </row>
    <row r="26" spans="1:38" s="154" customFormat="1" ht="15.95" customHeight="1">
      <c r="A26" s="141" t="s">
        <v>564</v>
      </c>
      <c r="B26" s="141"/>
      <c r="C26" s="860" t="s">
        <v>1204</v>
      </c>
      <c r="D26" s="866" t="s">
        <v>1205</v>
      </c>
      <c r="E26" s="901">
        <v>19</v>
      </c>
      <c r="F26" s="901">
        <v>19</v>
      </c>
      <c r="G26" s="901">
        <v>14</v>
      </c>
      <c r="H26" s="901" t="s">
        <v>34</v>
      </c>
      <c r="I26" s="902">
        <v>5</v>
      </c>
      <c r="J26" s="902" t="s">
        <v>34</v>
      </c>
      <c r="K26" s="902" t="s">
        <v>34</v>
      </c>
      <c r="L26" s="902" t="s">
        <v>34</v>
      </c>
      <c r="M26" s="903" t="s">
        <v>34</v>
      </c>
      <c r="N26" s="901" t="s">
        <v>34</v>
      </c>
      <c r="O26" s="901">
        <v>12</v>
      </c>
      <c r="P26" s="901">
        <v>12</v>
      </c>
      <c r="Q26" s="901">
        <v>9</v>
      </c>
      <c r="R26" s="902" t="s">
        <v>34</v>
      </c>
      <c r="S26" s="902">
        <v>3</v>
      </c>
      <c r="T26" s="902" t="s">
        <v>34</v>
      </c>
      <c r="U26" s="902" t="s">
        <v>34</v>
      </c>
      <c r="V26" s="904" t="s">
        <v>34</v>
      </c>
      <c r="W26" s="901" t="s">
        <v>34</v>
      </c>
      <c r="X26" s="901" t="s">
        <v>34</v>
      </c>
      <c r="Y26" s="901">
        <v>7</v>
      </c>
      <c r="Z26" s="901">
        <v>7</v>
      </c>
      <c r="AA26" s="902">
        <v>5</v>
      </c>
      <c r="AB26" s="903" t="s">
        <v>34</v>
      </c>
      <c r="AC26" s="903">
        <v>2</v>
      </c>
      <c r="AD26" s="902" t="s">
        <v>34</v>
      </c>
      <c r="AE26" s="903" t="s">
        <v>34</v>
      </c>
      <c r="AF26" s="903" t="s">
        <v>34</v>
      </c>
      <c r="AG26" s="903" t="s">
        <v>34</v>
      </c>
      <c r="AH26" s="903" t="s">
        <v>34</v>
      </c>
      <c r="AI26" s="152"/>
      <c r="AJ26" s="152"/>
      <c r="AK26" s="152"/>
      <c r="AL26" s="153"/>
    </row>
    <row r="27" spans="1:38" s="154" customFormat="1" ht="15.95" customHeight="1">
      <c r="A27" s="141" t="s">
        <v>564</v>
      </c>
      <c r="B27" s="141"/>
      <c r="C27" s="860" t="s">
        <v>1206</v>
      </c>
      <c r="D27" s="866" t="s">
        <v>1207</v>
      </c>
      <c r="E27" s="901">
        <v>126</v>
      </c>
      <c r="F27" s="901">
        <v>98</v>
      </c>
      <c r="G27" s="901">
        <v>56</v>
      </c>
      <c r="H27" s="901">
        <v>2</v>
      </c>
      <c r="I27" s="906">
        <v>40</v>
      </c>
      <c r="J27" s="906">
        <v>8</v>
      </c>
      <c r="K27" s="906">
        <v>1</v>
      </c>
      <c r="L27" s="906">
        <v>14</v>
      </c>
      <c r="M27" s="905">
        <v>3</v>
      </c>
      <c r="N27" s="901" t="s">
        <v>34</v>
      </c>
      <c r="O27" s="901">
        <v>78</v>
      </c>
      <c r="P27" s="901">
        <v>59</v>
      </c>
      <c r="Q27" s="901">
        <v>44</v>
      </c>
      <c r="R27" s="906">
        <v>1</v>
      </c>
      <c r="S27" s="906">
        <v>14</v>
      </c>
      <c r="T27" s="906">
        <v>6</v>
      </c>
      <c r="U27" s="906">
        <v>1</v>
      </c>
      <c r="V27" s="160">
        <v>11</v>
      </c>
      <c r="W27" s="901" t="s">
        <v>34</v>
      </c>
      <c r="X27" s="901" t="s">
        <v>34</v>
      </c>
      <c r="Y27" s="901">
        <v>48</v>
      </c>
      <c r="Z27" s="901">
        <v>39</v>
      </c>
      <c r="AA27" s="906">
        <v>12</v>
      </c>
      <c r="AB27" s="905">
        <v>1</v>
      </c>
      <c r="AC27" s="905">
        <v>26</v>
      </c>
      <c r="AD27" s="906">
        <v>2</v>
      </c>
      <c r="AE27" s="905" t="s">
        <v>34</v>
      </c>
      <c r="AF27" s="905">
        <v>3</v>
      </c>
      <c r="AG27" s="905">
        <v>3</v>
      </c>
      <c r="AH27" s="905" t="s">
        <v>34</v>
      </c>
      <c r="AI27" s="152"/>
      <c r="AJ27" s="152"/>
      <c r="AK27" s="152"/>
      <c r="AL27" s="153"/>
    </row>
    <row r="28" spans="1:38" s="154" customFormat="1" ht="15.95" customHeight="1">
      <c r="A28" s="141" t="s">
        <v>564</v>
      </c>
      <c r="B28" s="141"/>
      <c r="C28" s="860" t="s">
        <v>1208</v>
      </c>
      <c r="D28" s="866" t="s">
        <v>1209</v>
      </c>
      <c r="E28" s="901">
        <v>53</v>
      </c>
      <c r="F28" s="901">
        <v>53</v>
      </c>
      <c r="G28" s="901">
        <v>39</v>
      </c>
      <c r="H28" s="901" t="s">
        <v>34</v>
      </c>
      <c r="I28" s="902">
        <v>14</v>
      </c>
      <c r="J28" s="902" t="s">
        <v>34</v>
      </c>
      <c r="K28" s="902" t="s">
        <v>34</v>
      </c>
      <c r="L28" s="902" t="s">
        <v>34</v>
      </c>
      <c r="M28" s="905" t="s">
        <v>34</v>
      </c>
      <c r="N28" s="901" t="s">
        <v>34</v>
      </c>
      <c r="O28" s="901">
        <v>31</v>
      </c>
      <c r="P28" s="901">
        <v>31</v>
      </c>
      <c r="Q28" s="901">
        <v>26</v>
      </c>
      <c r="R28" s="902" t="s">
        <v>34</v>
      </c>
      <c r="S28" s="902">
        <v>5</v>
      </c>
      <c r="T28" s="902" t="s">
        <v>34</v>
      </c>
      <c r="U28" s="902" t="s">
        <v>34</v>
      </c>
      <c r="V28" s="160" t="s">
        <v>34</v>
      </c>
      <c r="W28" s="901" t="s">
        <v>34</v>
      </c>
      <c r="X28" s="901" t="s">
        <v>34</v>
      </c>
      <c r="Y28" s="901">
        <v>22</v>
      </c>
      <c r="Z28" s="901">
        <v>22</v>
      </c>
      <c r="AA28" s="902">
        <v>13</v>
      </c>
      <c r="AB28" s="903" t="s">
        <v>34</v>
      </c>
      <c r="AC28" s="903">
        <v>9</v>
      </c>
      <c r="AD28" s="902" t="s">
        <v>34</v>
      </c>
      <c r="AE28" s="905" t="s">
        <v>34</v>
      </c>
      <c r="AF28" s="905" t="s">
        <v>34</v>
      </c>
      <c r="AG28" s="905" t="s">
        <v>34</v>
      </c>
      <c r="AH28" s="905" t="s">
        <v>34</v>
      </c>
      <c r="AI28" s="152"/>
      <c r="AJ28" s="152"/>
      <c r="AK28" s="152"/>
      <c r="AL28" s="153"/>
    </row>
    <row r="29" spans="1:38" s="154" customFormat="1" ht="15.95" customHeight="1">
      <c r="A29" s="141" t="s">
        <v>564</v>
      </c>
      <c r="B29" s="141"/>
      <c r="C29" s="860" t="s">
        <v>1210</v>
      </c>
      <c r="D29" s="866" t="s">
        <v>1211</v>
      </c>
      <c r="E29" s="908">
        <v>79</v>
      </c>
      <c r="F29" s="907">
        <v>20</v>
      </c>
      <c r="G29" s="907">
        <v>5</v>
      </c>
      <c r="H29" s="907">
        <v>5</v>
      </c>
      <c r="I29" s="906">
        <v>10</v>
      </c>
      <c r="J29" s="906">
        <v>2</v>
      </c>
      <c r="K29" s="906">
        <v>1</v>
      </c>
      <c r="L29" s="906">
        <v>10</v>
      </c>
      <c r="M29" s="905">
        <v>4</v>
      </c>
      <c r="N29" s="907" t="s">
        <v>34</v>
      </c>
      <c r="O29" s="907">
        <v>46</v>
      </c>
      <c r="P29" s="907">
        <v>9</v>
      </c>
      <c r="Q29" s="907">
        <v>4</v>
      </c>
      <c r="R29" s="906">
        <v>1</v>
      </c>
      <c r="S29" s="906">
        <v>4</v>
      </c>
      <c r="T29" s="906">
        <v>2</v>
      </c>
      <c r="U29" s="906">
        <v>1</v>
      </c>
      <c r="V29" s="160">
        <v>9</v>
      </c>
      <c r="W29" s="907" t="s">
        <v>34</v>
      </c>
      <c r="X29" s="907" t="s">
        <v>34</v>
      </c>
      <c r="Y29" s="907">
        <v>33</v>
      </c>
      <c r="Z29" s="907">
        <v>11</v>
      </c>
      <c r="AA29" s="906">
        <v>1</v>
      </c>
      <c r="AB29" s="905">
        <v>4</v>
      </c>
      <c r="AC29" s="905">
        <v>6</v>
      </c>
      <c r="AD29" s="906" t="s">
        <v>34</v>
      </c>
      <c r="AE29" s="905" t="s">
        <v>34</v>
      </c>
      <c r="AF29" s="905">
        <v>1</v>
      </c>
      <c r="AG29" s="905">
        <v>4</v>
      </c>
      <c r="AH29" s="905" t="s">
        <v>34</v>
      </c>
      <c r="AI29" s="152"/>
      <c r="AJ29" s="152"/>
      <c r="AK29" s="152"/>
      <c r="AL29" s="153"/>
    </row>
    <row r="30" spans="1:38" s="154" customFormat="1" ht="15.95" customHeight="1">
      <c r="A30" s="141"/>
      <c r="B30" s="141"/>
      <c r="C30" s="860"/>
      <c r="D30" s="866" t="s">
        <v>1212</v>
      </c>
      <c r="E30" s="908"/>
      <c r="F30" s="907"/>
      <c r="G30" s="907"/>
      <c r="H30" s="907"/>
      <c r="I30" s="906"/>
      <c r="J30" s="906"/>
      <c r="K30" s="906"/>
      <c r="L30" s="906"/>
      <c r="M30" s="905"/>
      <c r="N30" s="907"/>
      <c r="O30" s="907"/>
      <c r="P30" s="907"/>
      <c r="Q30" s="907"/>
      <c r="R30" s="906"/>
      <c r="S30" s="906"/>
      <c r="T30" s="906"/>
      <c r="U30" s="906"/>
      <c r="V30" s="160"/>
      <c r="W30" s="907"/>
      <c r="X30" s="907"/>
      <c r="Y30" s="907"/>
      <c r="Z30" s="907"/>
      <c r="AA30" s="906"/>
      <c r="AB30" s="905"/>
      <c r="AC30" s="905"/>
      <c r="AD30" s="906"/>
      <c r="AE30" s="905"/>
      <c r="AF30" s="905"/>
      <c r="AG30" s="905"/>
      <c r="AH30" s="905"/>
      <c r="AI30" s="152"/>
      <c r="AJ30" s="152"/>
      <c r="AK30" s="152"/>
      <c r="AL30" s="153"/>
    </row>
    <row r="31" spans="1:38" s="154" customFormat="1" ht="15.95" customHeight="1">
      <c r="A31" s="141" t="s">
        <v>564</v>
      </c>
      <c r="B31" s="141"/>
      <c r="C31" s="141"/>
      <c r="D31" s="872" t="s">
        <v>1227</v>
      </c>
      <c r="E31" s="909">
        <v>207</v>
      </c>
      <c r="F31" s="901">
        <v>55</v>
      </c>
      <c r="G31" s="901">
        <v>44</v>
      </c>
      <c r="H31" s="901" t="s">
        <v>34</v>
      </c>
      <c r="I31" s="902">
        <v>11</v>
      </c>
      <c r="J31" s="902">
        <v>4</v>
      </c>
      <c r="K31" s="902">
        <v>10</v>
      </c>
      <c r="L31" s="902">
        <v>100</v>
      </c>
      <c r="M31" s="905">
        <v>37</v>
      </c>
      <c r="N31" s="901" t="s">
        <v>34</v>
      </c>
      <c r="O31" s="901">
        <v>156</v>
      </c>
      <c r="P31" s="901">
        <v>43</v>
      </c>
      <c r="Q31" s="901">
        <v>39</v>
      </c>
      <c r="R31" s="902" t="s">
        <v>34</v>
      </c>
      <c r="S31" s="902">
        <v>4</v>
      </c>
      <c r="T31" s="902">
        <v>4</v>
      </c>
      <c r="U31" s="902">
        <v>10</v>
      </c>
      <c r="V31" s="160">
        <v>93</v>
      </c>
      <c r="W31" s="901">
        <v>5</v>
      </c>
      <c r="X31" s="901" t="s">
        <v>34</v>
      </c>
      <c r="Y31" s="901">
        <v>51</v>
      </c>
      <c r="Z31" s="901">
        <v>12</v>
      </c>
      <c r="AA31" s="902">
        <v>5</v>
      </c>
      <c r="AB31" s="903" t="s">
        <v>34</v>
      </c>
      <c r="AC31" s="903">
        <v>7</v>
      </c>
      <c r="AD31" s="902" t="s">
        <v>34</v>
      </c>
      <c r="AE31" s="905" t="s">
        <v>34</v>
      </c>
      <c r="AF31" s="905">
        <v>7</v>
      </c>
      <c r="AG31" s="905">
        <v>32</v>
      </c>
      <c r="AH31" s="905" t="s">
        <v>34</v>
      </c>
      <c r="AI31" s="152"/>
      <c r="AJ31" s="152"/>
      <c r="AK31" s="152"/>
      <c r="AL31" s="153"/>
    </row>
    <row r="32" spans="1:38" s="154" customFormat="1" ht="15.95" customHeight="1">
      <c r="A32" s="141" t="s">
        <v>564</v>
      </c>
      <c r="B32" s="141"/>
      <c r="C32" s="141"/>
      <c r="D32" s="872" t="s">
        <v>1214</v>
      </c>
      <c r="E32" s="909">
        <v>634</v>
      </c>
      <c r="F32" s="901">
        <v>486</v>
      </c>
      <c r="G32" s="901">
        <v>322</v>
      </c>
      <c r="H32" s="901">
        <v>9</v>
      </c>
      <c r="I32" s="902">
        <v>155</v>
      </c>
      <c r="J32" s="902">
        <v>45</v>
      </c>
      <c r="K32" s="902">
        <v>17</v>
      </c>
      <c r="L32" s="902">
        <v>61</v>
      </c>
      <c r="M32" s="903">
        <v>21</v>
      </c>
      <c r="N32" s="901">
        <v>1</v>
      </c>
      <c r="O32" s="901">
        <v>433</v>
      </c>
      <c r="P32" s="901">
        <v>314</v>
      </c>
      <c r="Q32" s="901">
        <v>246</v>
      </c>
      <c r="R32" s="902">
        <v>9</v>
      </c>
      <c r="S32" s="902">
        <v>59</v>
      </c>
      <c r="T32" s="902">
        <v>33</v>
      </c>
      <c r="U32" s="902">
        <v>17</v>
      </c>
      <c r="V32" s="904">
        <v>59</v>
      </c>
      <c r="W32" s="901">
        <v>8</v>
      </c>
      <c r="X32" s="901" t="s">
        <v>34</v>
      </c>
      <c r="Y32" s="901">
        <v>201</v>
      </c>
      <c r="Z32" s="901">
        <v>172</v>
      </c>
      <c r="AA32" s="902">
        <v>76</v>
      </c>
      <c r="AB32" s="903" t="s">
        <v>34</v>
      </c>
      <c r="AC32" s="903">
        <v>96</v>
      </c>
      <c r="AD32" s="902">
        <v>12</v>
      </c>
      <c r="AE32" s="903" t="s">
        <v>34</v>
      </c>
      <c r="AF32" s="903">
        <v>2</v>
      </c>
      <c r="AG32" s="903">
        <v>13</v>
      </c>
      <c r="AH32" s="903">
        <v>1</v>
      </c>
      <c r="AI32" s="152"/>
      <c r="AJ32" s="152"/>
      <c r="AK32" s="152"/>
      <c r="AL32" s="153"/>
    </row>
    <row r="33" spans="1:38" s="154" customFormat="1" ht="15.95" customHeight="1">
      <c r="A33" s="141" t="s">
        <v>564</v>
      </c>
      <c r="B33" s="141"/>
      <c r="C33" s="141"/>
      <c r="D33" s="872" t="s">
        <v>1215</v>
      </c>
      <c r="E33" s="909">
        <v>1362</v>
      </c>
      <c r="F33" s="901">
        <v>1133</v>
      </c>
      <c r="G33" s="901">
        <v>662</v>
      </c>
      <c r="H33" s="901">
        <v>24</v>
      </c>
      <c r="I33" s="902">
        <v>447</v>
      </c>
      <c r="J33" s="902">
        <v>30</v>
      </c>
      <c r="K33" s="902">
        <v>25</v>
      </c>
      <c r="L33" s="902">
        <v>104</v>
      </c>
      <c r="M33" s="903">
        <v>59</v>
      </c>
      <c r="N33" s="901" t="s">
        <v>34</v>
      </c>
      <c r="O33" s="901">
        <v>577</v>
      </c>
      <c r="P33" s="901">
        <v>446</v>
      </c>
      <c r="Q33" s="901">
        <v>327</v>
      </c>
      <c r="R33" s="902">
        <v>6</v>
      </c>
      <c r="S33" s="902">
        <v>113</v>
      </c>
      <c r="T33" s="902">
        <v>18</v>
      </c>
      <c r="U33" s="902">
        <v>21</v>
      </c>
      <c r="V33" s="904">
        <v>76</v>
      </c>
      <c r="W33" s="901">
        <v>9</v>
      </c>
      <c r="X33" s="901" t="s">
        <v>34</v>
      </c>
      <c r="Y33" s="901">
        <v>785</v>
      </c>
      <c r="Z33" s="901">
        <v>687</v>
      </c>
      <c r="AA33" s="902">
        <v>335</v>
      </c>
      <c r="AB33" s="903">
        <v>18</v>
      </c>
      <c r="AC33" s="903">
        <v>334</v>
      </c>
      <c r="AD33" s="902">
        <v>12</v>
      </c>
      <c r="AE33" s="903">
        <v>4</v>
      </c>
      <c r="AF33" s="903">
        <v>28</v>
      </c>
      <c r="AG33" s="903">
        <v>50</v>
      </c>
      <c r="AH33" s="903" t="s">
        <v>34</v>
      </c>
      <c r="AI33" s="152"/>
      <c r="AJ33" s="152"/>
      <c r="AK33" s="152"/>
      <c r="AL33" s="153"/>
    </row>
    <row r="34" spans="1:38" s="882" customFormat="1" ht="6" customHeight="1">
      <c r="A34" s="925"/>
      <c r="B34" s="925"/>
      <c r="C34" s="925"/>
      <c r="D34" s="926"/>
      <c r="E34" s="910"/>
      <c r="F34" s="910"/>
      <c r="G34" s="910"/>
      <c r="H34" s="910"/>
      <c r="I34" s="911"/>
      <c r="J34" s="911"/>
      <c r="K34" s="911"/>
      <c r="L34" s="911"/>
      <c r="M34" s="912"/>
      <c r="N34" s="910"/>
      <c r="O34" s="910"/>
      <c r="P34" s="910"/>
      <c r="Q34" s="910"/>
      <c r="R34" s="911"/>
      <c r="S34" s="911"/>
      <c r="T34" s="911"/>
      <c r="U34" s="911"/>
      <c r="V34" s="913"/>
      <c r="W34" s="910"/>
      <c r="X34" s="910"/>
      <c r="Y34" s="910"/>
      <c r="Z34" s="910"/>
      <c r="AA34" s="911"/>
      <c r="AB34" s="912"/>
      <c r="AC34" s="912"/>
      <c r="AD34" s="911"/>
      <c r="AE34" s="912"/>
      <c r="AF34" s="912"/>
      <c r="AG34" s="912"/>
      <c r="AH34" s="912"/>
      <c r="AI34" s="880"/>
      <c r="AJ34" s="880"/>
      <c r="AK34" s="880"/>
      <c r="AL34" s="881"/>
    </row>
    <row r="35" spans="1:38" s="882" customFormat="1" ht="5.25" customHeight="1">
      <c r="A35" s="141"/>
      <c r="B35" s="141"/>
      <c r="C35" s="141"/>
      <c r="D35" s="927"/>
      <c r="E35" s="916"/>
      <c r="F35" s="916"/>
      <c r="G35" s="916"/>
      <c r="H35" s="916"/>
      <c r="I35" s="917"/>
      <c r="J35" s="917"/>
      <c r="K35" s="917"/>
      <c r="L35" s="917"/>
      <c r="M35" s="918"/>
      <c r="N35" s="916"/>
      <c r="O35" s="916"/>
      <c r="P35" s="916"/>
      <c r="Q35" s="916"/>
      <c r="R35" s="917"/>
      <c r="S35" s="917"/>
      <c r="T35" s="917"/>
      <c r="U35" s="917"/>
      <c r="V35" s="919"/>
      <c r="W35" s="916"/>
      <c r="X35" s="916"/>
      <c r="Y35" s="916"/>
      <c r="Z35" s="916"/>
      <c r="AA35" s="917"/>
      <c r="AB35" s="918"/>
      <c r="AC35" s="918"/>
      <c r="AD35" s="917"/>
      <c r="AE35" s="918"/>
      <c r="AF35" s="920"/>
      <c r="AG35" s="920"/>
      <c r="AH35" s="920"/>
      <c r="AI35" s="880"/>
      <c r="AJ35" s="880"/>
      <c r="AK35" s="880"/>
      <c r="AL35" s="881"/>
    </row>
    <row r="36" spans="1:38" s="900" customFormat="1" ht="30" customHeight="1">
      <c r="A36" s="923"/>
      <c r="B36" s="923"/>
      <c r="C36" s="923"/>
      <c r="D36" s="921" t="s">
        <v>1232</v>
      </c>
      <c r="E36" s="922"/>
      <c r="F36" s="922"/>
      <c r="G36" s="922"/>
      <c r="H36" s="922"/>
      <c r="I36" s="922"/>
      <c r="J36" s="922"/>
      <c r="K36" s="922"/>
      <c r="L36" s="922"/>
      <c r="M36" s="922"/>
      <c r="N36" s="922"/>
      <c r="O36" s="922"/>
      <c r="P36" s="922"/>
      <c r="Q36" s="922"/>
      <c r="R36" s="922"/>
      <c r="S36" s="922"/>
      <c r="T36" s="922"/>
      <c r="U36" s="922"/>
      <c r="V36" s="922"/>
      <c r="W36" s="922"/>
      <c r="X36" s="922"/>
      <c r="Y36" s="922"/>
      <c r="Z36" s="922"/>
      <c r="AA36" s="922"/>
      <c r="AB36" s="922"/>
      <c r="AC36" s="922"/>
      <c r="AD36" s="922"/>
      <c r="AE36" s="922"/>
      <c r="AF36" s="922"/>
      <c r="AG36" s="922"/>
      <c r="AH36" s="922"/>
      <c r="AI36" s="898"/>
      <c r="AJ36" s="898"/>
      <c r="AK36" s="898"/>
      <c r="AL36" s="899"/>
    </row>
    <row r="37" spans="1:38" s="154" customFormat="1" ht="20.100000000000001" customHeight="1">
      <c r="A37" s="141"/>
      <c r="B37" s="924"/>
      <c r="C37" s="860"/>
      <c r="D37" s="861" t="s">
        <v>1170</v>
      </c>
      <c r="E37" s="901">
        <v>4309</v>
      </c>
      <c r="F37" s="901">
        <v>3468</v>
      </c>
      <c r="G37" s="901">
        <v>2182</v>
      </c>
      <c r="H37" s="901">
        <v>114</v>
      </c>
      <c r="I37" s="902">
        <v>1172</v>
      </c>
      <c r="J37" s="902">
        <v>118</v>
      </c>
      <c r="K37" s="902">
        <v>79</v>
      </c>
      <c r="L37" s="902">
        <v>350</v>
      </c>
      <c r="M37" s="903">
        <v>147</v>
      </c>
      <c r="N37" s="901">
        <v>1</v>
      </c>
      <c r="O37" s="901">
        <v>2322</v>
      </c>
      <c r="P37" s="901">
        <v>1779</v>
      </c>
      <c r="Q37" s="901">
        <v>1363</v>
      </c>
      <c r="R37" s="902">
        <v>72</v>
      </c>
      <c r="S37" s="902">
        <v>344</v>
      </c>
      <c r="T37" s="902">
        <v>86</v>
      </c>
      <c r="U37" s="902">
        <v>62</v>
      </c>
      <c r="V37" s="904">
        <v>276</v>
      </c>
      <c r="W37" s="901">
        <v>26</v>
      </c>
      <c r="X37" s="901">
        <v>1</v>
      </c>
      <c r="Y37" s="901">
        <v>1987</v>
      </c>
      <c r="Z37" s="901">
        <v>1689</v>
      </c>
      <c r="AA37" s="902">
        <v>819</v>
      </c>
      <c r="AB37" s="903">
        <v>42</v>
      </c>
      <c r="AC37" s="903">
        <v>828</v>
      </c>
      <c r="AD37" s="902">
        <v>32</v>
      </c>
      <c r="AE37" s="903">
        <v>17</v>
      </c>
      <c r="AF37" s="903">
        <v>74</v>
      </c>
      <c r="AG37" s="903">
        <v>121</v>
      </c>
      <c r="AH37" s="903" t="s">
        <v>34</v>
      </c>
      <c r="AI37" s="152"/>
      <c r="AJ37" s="152"/>
      <c r="AK37" s="152"/>
      <c r="AL37" s="153"/>
    </row>
    <row r="38" spans="1:38" s="154" customFormat="1" ht="15.95" customHeight="1">
      <c r="A38" s="141"/>
      <c r="B38" s="141"/>
      <c r="C38" s="860" t="s">
        <v>1171</v>
      </c>
      <c r="D38" s="866" t="s">
        <v>1172</v>
      </c>
      <c r="E38" s="901">
        <v>168</v>
      </c>
      <c r="F38" s="901">
        <v>13</v>
      </c>
      <c r="G38" s="901">
        <v>2</v>
      </c>
      <c r="H38" s="901" t="s">
        <v>34</v>
      </c>
      <c r="I38" s="902">
        <v>11</v>
      </c>
      <c r="J38" s="902">
        <v>1</v>
      </c>
      <c r="K38" s="902">
        <v>8</v>
      </c>
      <c r="L38" s="902">
        <v>85</v>
      </c>
      <c r="M38" s="905">
        <v>60</v>
      </c>
      <c r="N38" s="901" t="s">
        <v>34</v>
      </c>
      <c r="O38" s="901">
        <v>99</v>
      </c>
      <c r="P38" s="901">
        <v>8</v>
      </c>
      <c r="Q38" s="901">
        <v>2</v>
      </c>
      <c r="R38" s="902" t="s">
        <v>34</v>
      </c>
      <c r="S38" s="902">
        <v>6</v>
      </c>
      <c r="T38" s="902">
        <v>1</v>
      </c>
      <c r="U38" s="902">
        <v>8</v>
      </c>
      <c r="V38" s="160">
        <v>72</v>
      </c>
      <c r="W38" s="901">
        <v>9</v>
      </c>
      <c r="X38" s="901" t="s">
        <v>34</v>
      </c>
      <c r="Y38" s="901">
        <v>69</v>
      </c>
      <c r="Z38" s="901">
        <v>5</v>
      </c>
      <c r="AA38" s="902" t="s">
        <v>34</v>
      </c>
      <c r="AB38" s="903" t="s">
        <v>34</v>
      </c>
      <c r="AC38" s="903">
        <v>5</v>
      </c>
      <c r="AD38" s="902" t="s">
        <v>34</v>
      </c>
      <c r="AE38" s="905" t="s">
        <v>34</v>
      </c>
      <c r="AF38" s="905">
        <v>13</v>
      </c>
      <c r="AG38" s="905">
        <v>51</v>
      </c>
      <c r="AH38" s="905" t="s">
        <v>34</v>
      </c>
      <c r="AI38" s="152"/>
      <c r="AJ38" s="152"/>
      <c r="AK38" s="152"/>
      <c r="AL38" s="153"/>
    </row>
    <row r="39" spans="1:38" s="154" customFormat="1" ht="15.95" customHeight="1">
      <c r="A39" s="141"/>
      <c r="B39" s="141"/>
      <c r="C39" s="860"/>
      <c r="D39" s="866" t="s">
        <v>1173</v>
      </c>
      <c r="E39" s="901">
        <v>168</v>
      </c>
      <c r="F39" s="901">
        <v>13</v>
      </c>
      <c r="G39" s="901">
        <v>2</v>
      </c>
      <c r="H39" s="901" t="s">
        <v>34</v>
      </c>
      <c r="I39" s="902">
        <v>11</v>
      </c>
      <c r="J39" s="902">
        <v>1</v>
      </c>
      <c r="K39" s="902">
        <v>8</v>
      </c>
      <c r="L39" s="902">
        <v>85</v>
      </c>
      <c r="M39" s="905">
        <v>60</v>
      </c>
      <c r="N39" s="901" t="s">
        <v>34</v>
      </c>
      <c r="O39" s="901">
        <v>99</v>
      </c>
      <c r="P39" s="901">
        <v>8</v>
      </c>
      <c r="Q39" s="901">
        <v>2</v>
      </c>
      <c r="R39" s="902" t="s">
        <v>34</v>
      </c>
      <c r="S39" s="902">
        <v>6</v>
      </c>
      <c r="T39" s="902">
        <v>1</v>
      </c>
      <c r="U39" s="902">
        <v>8</v>
      </c>
      <c r="V39" s="160">
        <v>72</v>
      </c>
      <c r="W39" s="901">
        <v>9</v>
      </c>
      <c r="X39" s="901" t="s">
        <v>34</v>
      </c>
      <c r="Y39" s="901">
        <v>69</v>
      </c>
      <c r="Z39" s="901">
        <v>5</v>
      </c>
      <c r="AA39" s="902" t="s">
        <v>34</v>
      </c>
      <c r="AB39" s="903" t="s">
        <v>34</v>
      </c>
      <c r="AC39" s="903">
        <v>5</v>
      </c>
      <c r="AD39" s="902" t="s">
        <v>34</v>
      </c>
      <c r="AE39" s="905" t="s">
        <v>34</v>
      </c>
      <c r="AF39" s="905">
        <v>13</v>
      </c>
      <c r="AG39" s="905">
        <v>51</v>
      </c>
      <c r="AH39" s="905" t="s">
        <v>34</v>
      </c>
      <c r="AI39" s="152"/>
      <c r="AJ39" s="152"/>
      <c r="AK39" s="152"/>
      <c r="AL39" s="153"/>
    </row>
    <row r="40" spans="1:38" s="154" customFormat="1" ht="15.95" customHeight="1">
      <c r="A40" s="141" t="s">
        <v>564</v>
      </c>
      <c r="B40" s="141"/>
      <c r="C40" s="860" t="s">
        <v>1174</v>
      </c>
      <c r="D40" s="866" t="s">
        <v>1175</v>
      </c>
      <c r="E40" s="901">
        <v>33</v>
      </c>
      <c r="F40" s="901">
        <v>19</v>
      </c>
      <c r="G40" s="901">
        <v>16</v>
      </c>
      <c r="H40" s="901" t="s">
        <v>34</v>
      </c>
      <c r="I40" s="902">
        <v>3</v>
      </c>
      <c r="J40" s="902">
        <v>1</v>
      </c>
      <c r="K40" s="902">
        <v>2</v>
      </c>
      <c r="L40" s="902">
        <v>10</v>
      </c>
      <c r="M40" s="905">
        <v>1</v>
      </c>
      <c r="N40" s="901" t="s">
        <v>34</v>
      </c>
      <c r="O40" s="901">
        <v>31</v>
      </c>
      <c r="P40" s="901">
        <v>19</v>
      </c>
      <c r="Q40" s="901">
        <v>16</v>
      </c>
      <c r="R40" s="902" t="s">
        <v>34</v>
      </c>
      <c r="S40" s="902">
        <v>3</v>
      </c>
      <c r="T40" s="902">
        <v>1</v>
      </c>
      <c r="U40" s="902">
        <v>1</v>
      </c>
      <c r="V40" s="160">
        <v>10</v>
      </c>
      <c r="W40" s="901" t="s">
        <v>34</v>
      </c>
      <c r="X40" s="901" t="s">
        <v>34</v>
      </c>
      <c r="Y40" s="901">
        <v>2</v>
      </c>
      <c r="Z40" s="901" t="s">
        <v>34</v>
      </c>
      <c r="AA40" s="902" t="s">
        <v>34</v>
      </c>
      <c r="AB40" s="905" t="s">
        <v>34</v>
      </c>
      <c r="AC40" s="905" t="s">
        <v>34</v>
      </c>
      <c r="AD40" s="902" t="s">
        <v>34</v>
      </c>
      <c r="AE40" s="905">
        <v>1</v>
      </c>
      <c r="AF40" s="905" t="s">
        <v>34</v>
      </c>
      <c r="AG40" s="905">
        <v>1</v>
      </c>
      <c r="AH40" s="905" t="s">
        <v>34</v>
      </c>
      <c r="AI40" s="152"/>
      <c r="AJ40" s="152"/>
      <c r="AK40" s="152"/>
      <c r="AL40" s="153"/>
    </row>
    <row r="41" spans="1:38" s="154" customFormat="1" ht="15.95" customHeight="1">
      <c r="A41" s="141" t="s">
        <v>564</v>
      </c>
      <c r="B41" s="141"/>
      <c r="C41" s="860" t="s">
        <v>1176</v>
      </c>
      <c r="D41" s="866" t="s">
        <v>1177</v>
      </c>
      <c r="E41" s="901">
        <v>1</v>
      </c>
      <c r="F41" s="901">
        <v>1</v>
      </c>
      <c r="G41" s="901">
        <v>1</v>
      </c>
      <c r="H41" s="901" t="s">
        <v>34</v>
      </c>
      <c r="I41" s="902" t="s">
        <v>34</v>
      </c>
      <c r="J41" s="902" t="s">
        <v>34</v>
      </c>
      <c r="K41" s="902" t="s">
        <v>34</v>
      </c>
      <c r="L41" s="902" t="s">
        <v>34</v>
      </c>
      <c r="M41" s="905" t="s">
        <v>34</v>
      </c>
      <c r="N41" s="901" t="s">
        <v>34</v>
      </c>
      <c r="O41" s="901" t="s">
        <v>34</v>
      </c>
      <c r="P41" s="901" t="s">
        <v>34</v>
      </c>
      <c r="Q41" s="901" t="s">
        <v>34</v>
      </c>
      <c r="R41" s="902" t="s">
        <v>34</v>
      </c>
      <c r="S41" s="902" t="s">
        <v>34</v>
      </c>
      <c r="T41" s="902" t="s">
        <v>34</v>
      </c>
      <c r="U41" s="902" t="s">
        <v>34</v>
      </c>
      <c r="V41" s="160" t="s">
        <v>34</v>
      </c>
      <c r="W41" s="901" t="s">
        <v>34</v>
      </c>
      <c r="X41" s="901" t="s">
        <v>34</v>
      </c>
      <c r="Y41" s="901">
        <v>1</v>
      </c>
      <c r="Z41" s="901">
        <v>1</v>
      </c>
      <c r="AA41" s="902">
        <v>1</v>
      </c>
      <c r="AB41" s="903" t="s">
        <v>34</v>
      </c>
      <c r="AC41" s="903" t="s">
        <v>34</v>
      </c>
      <c r="AD41" s="902" t="s">
        <v>34</v>
      </c>
      <c r="AE41" s="905" t="s">
        <v>34</v>
      </c>
      <c r="AF41" s="905" t="s">
        <v>34</v>
      </c>
      <c r="AG41" s="905" t="s">
        <v>34</v>
      </c>
      <c r="AH41" s="905" t="s">
        <v>34</v>
      </c>
      <c r="AI41" s="152"/>
      <c r="AJ41" s="152"/>
      <c r="AK41" s="152"/>
      <c r="AL41" s="153"/>
    </row>
    <row r="42" spans="1:38" s="154" customFormat="1" ht="15.95" customHeight="1">
      <c r="A42" s="141" t="s">
        <v>564</v>
      </c>
      <c r="B42" s="141"/>
      <c r="C42" s="860" t="s">
        <v>1178</v>
      </c>
      <c r="D42" s="866" t="s">
        <v>1179</v>
      </c>
      <c r="E42" s="901">
        <v>384</v>
      </c>
      <c r="F42" s="901">
        <v>253</v>
      </c>
      <c r="G42" s="901">
        <v>203</v>
      </c>
      <c r="H42" s="901">
        <v>6</v>
      </c>
      <c r="I42" s="902">
        <v>44</v>
      </c>
      <c r="J42" s="906">
        <v>41</v>
      </c>
      <c r="K42" s="906">
        <v>19</v>
      </c>
      <c r="L42" s="902">
        <v>51</v>
      </c>
      <c r="M42" s="905">
        <v>11</v>
      </c>
      <c r="N42" s="901" t="s">
        <v>34</v>
      </c>
      <c r="O42" s="901">
        <v>329</v>
      </c>
      <c r="P42" s="901">
        <v>215</v>
      </c>
      <c r="Q42" s="907">
        <v>181</v>
      </c>
      <c r="R42" s="902">
        <v>4</v>
      </c>
      <c r="S42" s="906">
        <v>30</v>
      </c>
      <c r="T42" s="906">
        <v>33</v>
      </c>
      <c r="U42" s="902">
        <v>19</v>
      </c>
      <c r="V42" s="160">
        <v>50</v>
      </c>
      <c r="W42" s="901">
        <v>4</v>
      </c>
      <c r="X42" s="901" t="s">
        <v>34</v>
      </c>
      <c r="Y42" s="901">
        <v>55</v>
      </c>
      <c r="Z42" s="901">
        <v>38</v>
      </c>
      <c r="AA42" s="902">
        <v>22</v>
      </c>
      <c r="AB42" s="905">
        <v>2</v>
      </c>
      <c r="AC42" s="905">
        <v>14</v>
      </c>
      <c r="AD42" s="906">
        <v>8</v>
      </c>
      <c r="AE42" s="905" t="s">
        <v>34</v>
      </c>
      <c r="AF42" s="905">
        <v>1</v>
      </c>
      <c r="AG42" s="905">
        <v>7</v>
      </c>
      <c r="AH42" s="905" t="s">
        <v>34</v>
      </c>
      <c r="AI42" s="152"/>
      <c r="AJ42" s="152"/>
      <c r="AK42" s="152"/>
      <c r="AL42" s="153"/>
    </row>
    <row r="43" spans="1:38" s="154" customFormat="1" ht="15.95" customHeight="1">
      <c r="A43" s="141" t="s">
        <v>564</v>
      </c>
      <c r="B43" s="141"/>
      <c r="C43" s="860" t="s">
        <v>1180</v>
      </c>
      <c r="D43" s="866" t="s">
        <v>1181</v>
      </c>
      <c r="E43" s="901">
        <v>660</v>
      </c>
      <c r="F43" s="901">
        <v>590</v>
      </c>
      <c r="G43" s="901">
        <v>418</v>
      </c>
      <c r="H43" s="901">
        <v>37</v>
      </c>
      <c r="I43" s="902">
        <v>135</v>
      </c>
      <c r="J43" s="902">
        <v>20</v>
      </c>
      <c r="K43" s="902">
        <v>7</v>
      </c>
      <c r="L43" s="902">
        <v>27</v>
      </c>
      <c r="M43" s="905">
        <v>11</v>
      </c>
      <c r="N43" s="901">
        <v>1</v>
      </c>
      <c r="O43" s="901">
        <v>502</v>
      </c>
      <c r="P43" s="901">
        <v>455</v>
      </c>
      <c r="Q43" s="901">
        <v>358</v>
      </c>
      <c r="R43" s="902">
        <v>31</v>
      </c>
      <c r="S43" s="902">
        <v>66</v>
      </c>
      <c r="T43" s="902">
        <v>18</v>
      </c>
      <c r="U43" s="902">
        <v>6</v>
      </c>
      <c r="V43" s="160">
        <v>12</v>
      </c>
      <c r="W43" s="901">
        <v>6</v>
      </c>
      <c r="X43" s="901">
        <v>1</v>
      </c>
      <c r="Y43" s="901">
        <v>158</v>
      </c>
      <c r="Z43" s="901">
        <v>135</v>
      </c>
      <c r="AA43" s="902">
        <v>60</v>
      </c>
      <c r="AB43" s="903">
        <v>6</v>
      </c>
      <c r="AC43" s="903">
        <v>69</v>
      </c>
      <c r="AD43" s="902">
        <v>2</v>
      </c>
      <c r="AE43" s="905">
        <v>1</v>
      </c>
      <c r="AF43" s="905">
        <v>15</v>
      </c>
      <c r="AG43" s="905">
        <v>5</v>
      </c>
      <c r="AH43" s="905" t="s">
        <v>34</v>
      </c>
      <c r="AI43" s="152"/>
      <c r="AJ43" s="152"/>
      <c r="AK43" s="152"/>
      <c r="AL43" s="153"/>
    </row>
    <row r="44" spans="1:38" s="154" customFormat="1" ht="15.95" customHeight="1">
      <c r="A44" s="141" t="s">
        <v>564</v>
      </c>
      <c r="B44" s="141"/>
      <c r="C44" s="860" t="s">
        <v>1182</v>
      </c>
      <c r="D44" s="866" t="s">
        <v>1183</v>
      </c>
      <c r="E44" s="901">
        <v>12</v>
      </c>
      <c r="F44" s="901">
        <v>12</v>
      </c>
      <c r="G44" s="901">
        <v>11</v>
      </c>
      <c r="H44" s="901">
        <v>1</v>
      </c>
      <c r="I44" s="902" t="s">
        <v>34</v>
      </c>
      <c r="J44" s="902" t="s">
        <v>34</v>
      </c>
      <c r="K44" s="902" t="s">
        <v>34</v>
      </c>
      <c r="L44" s="902" t="s">
        <v>34</v>
      </c>
      <c r="M44" s="903" t="s">
        <v>34</v>
      </c>
      <c r="N44" s="901" t="s">
        <v>34</v>
      </c>
      <c r="O44" s="901">
        <v>12</v>
      </c>
      <c r="P44" s="901">
        <v>12</v>
      </c>
      <c r="Q44" s="901">
        <v>11</v>
      </c>
      <c r="R44" s="902">
        <v>1</v>
      </c>
      <c r="S44" s="902" t="s">
        <v>34</v>
      </c>
      <c r="T44" s="902" t="s">
        <v>34</v>
      </c>
      <c r="U44" s="902" t="s">
        <v>34</v>
      </c>
      <c r="V44" s="904" t="s">
        <v>34</v>
      </c>
      <c r="W44" s="901" t="s">
        <v>34</v>
      </c>
      <c r="X44" s="901" t="s">
        <v>34</v>
      </c>
      <c r="Y44" s="901" t="s">
        <v>34</v>
      </c>
      <c r="Z44" s="901" t="s">
        <v>34</v>
      </c>
      <c r="AA44" s="902" t="s">
        <v>34</v>
      </c>
      <c r="AB44" s="903" t="s">
        <v>34</v>
      </c>
      <c r="AC44" s="903" t="s">
        <v>34</v>
      </c>
      <c r="AD44" s="902" t="s">
        <v>34</v>
      </c>
      <c r="AE44" s="903" t="s">
        <v>34</v>
      </c>
      <c r="AF44" s="903" t="s">
        <v>34</v>
      </c>
      <c r="AG44" s="903" t="s">
        <v>34</v>
      </c>
      <c r="AH44" s="903" t="s">
        <v>34</v>
      </c>
      <c r="AI44" s="152"/>
      <c r="AJ44" s="152"/>
      <c r="AK44" s="152"/>
      <c r="AL44" s="153"/>
    </row>
    <row r="45" spans="1:38" s="154" customFormat="1" ht="15.95" customHeight="1">
      <c r="A45" s="141" t="s">
        <v>564</v>
      </c>
      <c r="B45" s="141"/>
      <c r="C45" s="860" t="s">
        <v>1184</v>
      </c>
      <c r="D45" s="866" t="s">
        <v>1185</v>
      </c>
      <c r="E45" s="901">
        <v>34</v>
      </c>
      <c r="F45" s="901">
        <v>30</v>
      </c>
      <c r="G45" s="901">
        <v>19</v>
      </c>
      <c r="H45" s="901">
        <v>4</v>
      </c>
      <c r="I45" s="902">
        <v>7</v>
      </c>
      <c r="J45" s="906" t="s">
        <v>34</v>
      </c>
      <c r="K45" s="906" t="s">
        <v>34</v>
      </c>
      <c r="L45" s="906">
        <v>4</v>
      </c>
      <c r="M45" s="905" t="s">
        <v>34</v>
      </c>
      <c r="N45" s="901" t="s">
        <v>34</v>
      </c>
      <c r="O45" s="901">
        <v>26</v>
      </c>
      <c r="P45" s="901">
        <v>22</v>
      </c>
      <c r="Q45" s="901">
        <v>18</v>
      </c>
      <c r="R45" s="902" t="s">
        <v>34</v>
      </c>
      <c r="S45" s="906">
        <v>4</v>
      </c>
      <c r="T45" s="906" t="s">
        <v>34</v>
      </c>
      <c r="U45" s="906" t="s">
        <v>34</v>
      </c>
      <c r="V45" s="160">
        <v>4</v>
      </c>
      <c r="W45" s="901" t="s">
        <v>34</v>
      </c>
      <c r="X45" s="901" t="s">
        <v>34</v>
      </c>
      <c r="Y45" s="901">
        <v>8</v>
      </c>
      <c r="Z45" s="901">
        <v>8</v>
      </c>
      <c r="AA45" s="906">
        <v>1</v>
      </c>
      <c r="AB45" s="905">
        <v>4</v>
      </c>
      <c r="AC45" s="905">
        <v>3</v>
      </c>
      <c r="AD45" s="906" t="s">
        <v>34</v>
      </c>
      <c r="AE45" s="905" t="s">
        <v>34</v>
      </c>
      <c r="AF45" s="905" t="s">
        <v>34</v>
      </c>
      <c r="AG45" s="905" t="s">
        <v>34</v>
      </c>
      <c r="AH45" s="905" t="s">
        <v>34</v>
      </c>
      <c r="AI45" s="152"/>
      <c r="AJ45" s="152"/>
      <c r="AK45" s="152"/>
      <c r="AL45" s="153"/>
    </row>
    <row r="46" spans="1:38" s="154" customFormat="1" ht="15.95" customHeight="1">
      <c r="A46" s="141" t="s">
        <v>564</v>
      </c>
      <c r="B46" s="141"/>
      <c r="C46" s="860" t="s">
        <v>1186</v>
      </c>
      <c r="D46" s="866" t="s">
        <v>1187</v>
      </c>
      <c r="E46" s="901">
        <v>255</v>
      </c>
      <c r="F46" s="901">
        <v>230</v>
      </c>
      <c r="G46" s="901">
        <v>180</v>
      </c>
      <c r="H46" s="901">
        <v>2</v>
      </c>
      <c r="I46" s="902">
        <v>48</v>
      </c>
      <c r="J46" s="902" t="s">
        <v>34</v>
      </c>
      <c r="K46" s="902" t="s">
        <v>34</v>
      </c>
      <c r="L46" s="902">
        <v>22</v>
      </c>
      <c r="M46" s="905">
        <v>1</v>
      </c>
      <c r="N46" s="901" t="s">
        <v>34</v>
      </c>
      <c r="O46" s="901">
        <v>233</v>
      </c>
      <c r="P46" s="901">
        <v>211</v>
      </c>
      <c r="Q46" s="901">
        <v>174</v>
      </c>
      <c r="R46" s="902">
        <v>2</v>
      </c>
      <c r="S46" s="902">
        <v>35</v>
      </c>
      <c r="T46" s="902" t="s">
        <v>34</v>
      </c>
      <c r="U46" s="902" t="s">
        <v>34</v>
      </c>
      <c r="V46" s="160">
        <v>20</v>
      </c>
      <c r="W46" s="901" t="s">
        <v>34</v>
      </c>
      <c r="X46" s="901" t="s">
        <v>34</v>
      </c>
      <c r="Y46" s="901">
        <v>22</v>
      </c>
      <c r="Z46" s="901">
        <v>19</v>
      </c>
      <c r="AA46" s="902">
        <v>6</v>
      </c>
      <c r="AB46" s="903" t="s">
        <v>34</v>
      </c>
      <c r="AC46" s="903">
        <v>13</v>
      </c>
      <c r="AD46" s="902" t="s">
        <v>34</v>
      </c>
      <c r="AE46" s="905" t="s">
        <v>34</v>
      </c>
      <c r="AF46" s="905">
        <v>2</v>
      </c>
      <c r="AG46" s="905">
        <v>1</v>
      </c>
      <c r="AH46" s="905" t="s">
        <v>34</v>
      </c>
      <c r="AI46" s="152"/>
      <c r="AJ46" s="152"/>
      <c r="AK46" s="152"/>
      <c r="AL46" s="153"/>
    </row>
    <row r="47" spans="1:38" s="154" customFormat="1" ht="15.95" customHeight="1">
      <c r="A47" s="141" t="s">
        <v>564</v>
      </c>
      <c r="B47" s="141"/>
      <c r="C47" s="860" t="s">
        <v>1188</v>
      </c>
      <c r="D47" s="866" t="s">
        <v>1189</v>
      </c>
      <c r="E47" s="901">
        <v>543</v>
      </c>
      <c r="F47" s="901">
        <v>439</v>
      </c>
      <c r="G47" s="901">
        <v>184</v>
      </c>
      <c r="H47" s="901">
        <v>6</v>
      </c>
      <c r="I47" s="902">
        <v>249</v>
      </c>
      <c r="J47" s="902">
        <v>18</v>
      </c>
      <c r="K47" s="902">
        <v>17</v>
      </c>
      <c r="L47" s="902">
        <v>30</v>
      </c>
      <c r="M47" s="905">
        <v>37</v>
      </c>
      <c r="N47" s="901" t="s">
        <v>34</v>
      </c>
      <c r="O47" s="901">
        <v>228</v>
      </c>
      <c r="P47" s="901">
        <v>176</v>
      </c>
      <c r="Q47" s="901">
        <v>114</v>
      </c>
      <c r="R47" s="902">
        <v>3</v>
      </c>
      <c r="S47" s="902">
        <v>59</v>
      </c>
      <c r="T47" s="902">
        <v>10</v>
      </c>
      <c r="U47" s="902">
        <v>14</v>
      </c>
      <c r="V47" s="160">
        <v>24</v>
      </c>
      <c r="W47" s="901">
        <v>4</v>
      </c>
      <c r="X47" s="901" t="s">
        <v>34</v>
      </c>
      <c r="Y47" s="901">
        <v>315</v>
      </c>
      <c r="Z47" s="901">
        <v>263</v>
      </c>
      <c r="AA47" s="902">
        <v>70</v>
      </c>
      <c r="AB47" s="903">
        <v>3</v>
      </c>
      <c r="AC47" s="903">
        <v>190</v>
      </c>
      <c r="AD47" s="902">
        <v>8</v>
      </c>
      <c r="AE47" s="905">
        <v>3</v>
      </c>
      <c r="AF47" s="905">
        <v>6</v>
      </c>
      <c r="AG47" s="905">
        <v>33</v>
      </c>
      <c r="AH47" s="905" t="s">
        <v>34</v>
      </c>
      <c r="AI47" s="152"/>
      <c r="AJ47" s="152"/>
      <c r="AK47" s="152"/>
      <c r="AL47" s="153"/>
    </row>
    <row r="48" spans="1:38" s="154" customFormat="1" ht="15.95" customHeight="1">
      <c r="A48" s="141" t="s">
        <v>564</v>
      </c>
      <c r="B48" s="141"/>
      <c r="C48" s="860" t="s">
        <v>1190</v>
      </c>
      <c r="D48" s="866" t="s">
        <v>1191</v>
      </c>
      <c r="E48" s="901">
        <v>113</v>
      </c>
      <c r="F48" s="901">
        <v>109</v>
      </c>
      <c r="G48" s="901">
        <v>82</v>
      </c>
      <c r="H48" s="901">
        <v>3</v>
      </c>
      <c r="I48" s="902">
        <v>24</v>
      </c>
      <c r="J48" s="902">
        <v>1</v>
      </c>
      <c r="K48" s="902" t="s">
        <v>34</v>
      </c>
      <c r="L48" s="902">
        <v>2</v>
      </c>
      <c r="M48" s="905" t="s">
        <v>34</v>
      </c>
      <c r="N48" s="901" t="s">
        <v>34</v>
      </c>
      <c r="O48" s="901">
        <v>14</v>
      </c>
      <c r="P48" s="901">
        <v>11</v>
      </c>
      <c r="Q48" s="901">
        <v>9</v>
      </c>
      <c r="R48" s="902">
        <v>1</v>
      </c>
      <c r="S48" s="902">
        <v>1</v>
      </c>
      <c r="T48" s="902">
        <v>1</v>
      </c>
      <c r="U48" s="902" t="s">
        <v>34</v>
      </c>
      <c r="V48" s="160">
        <v>1</v>
      </c>
      <c r="W48" s="901" t="s">
        <v>34</v>
      </c>
      <c r="X48" s="901" t="s">
        <v>34</v>
      </c>
      <c r="Y48" s="901">
        <v>99</v>
      </c>
      <c r="Z48" s="901">
        <v>98</v>
      </c>
      <c r="AA48" s="902">
        <v>73</v>
      </c>
      <c r="AB48" s="903">
        <v>2</v>
      </c>
      <c r="AC48" s="903">
        <v>23</v>
      </c>
      <c r="AD48" s="902" t="s">
        <v>34</v>
      </c>
      <c r="AE48" s="905" t="s">
        <v>34</v>
      </c>
      <c r="AF48" s="905">
        <v>1</v>
      </c>
      <c r="AG48" s="905" t="s">
        <v>34</v>
      </c>
      <c r="AH48" s="905" t="s">
        <v>34</v>
      </c>
      <c r="AI48" s="152"/>
      <c r="AJ48" s="152"/>
      <c r="AK48" s="152"/>
      <c r="AL48" s="153"/>
    </row>
    <row r="49" spans="1:38" s="154" customFormat="1" ht="15.95" customHeight="1">
      <c r="A49" s="141" t="s">
        <v>564</v>
      </c>
      <c r="B49" s="141"/>
      <c r="C49" s="860" t="s">
        <v>1192</v>
      </c>
      <c r="D49" s="866" t="s">
        <v>1193</v>
      </c>
      <c r="E49" s="901">
        <v>46</v>
      </c>
      <c r="F49" s="901">
        <v>38</v>
      </c>
      <c r="G49" s="901">
        <v>21</v>
      </c>
      <c r="H49" s="901">
        <v>2</v>
      </c>
      <c r="I49" s="902">
        <v>15</v>
      </c>
      <c r="J49" s="902">
        <v>2</v>
      </c>
      <c r="K49" s="902">
        <v>2</v>
      </c>
      <c r="L49" s="902">
        <v>3</v>
      </c>
      <c r="M49" s="905">
        <v>1</v>
      </c>
      <c r="N49" s="901" t="s">
        <v>34</v>
      </c>
      <c r="O49" s="901">
        <v>23</v>
      </c>
      <c r="P49" s="901">
        <v>18</v>
      </c>
      <c r="Q49" s="901">
        <v>12</v>
      </c>
      <c r="R49" s="902">
        <v>2</v>
      </c>
      <c r="S49" s="902">
        <v>4</v>
      </c>
      <c r="T49" s="902">
        <v>1</v>
      </c>
      <c r="U49" s="902">
        <v>2</v>
      </c>
      <c r="V49" s="160">
        <v>2</v>
      </c>
      <c r="W49" s="901" t="s">
        <v>34</v>
      </c>
      <c r="X49" s="901" t="s">
        <v>34</v>
      </c>
      <c r="Y49" s="901">
        <v>23</v>
      </c>
      <c r="Z49" s="901">
        <v>20</v>
      </c>
      <c r="AA49" s="902">
        <v>9</v>
      </c>
      <c r="AB49" s="903" t="s">
        <v>34</v>
      </c>
      <c r="AC49" s="903">
        <v>11</v>
      </c>
      <c r="AD49" s="902">
        <v>1</v>
      </c>
      <c r="AE49" s="905" t="s">
        <v>34</v>
      </c>
      <c r="AF49" s="905">
        <v>1</v>
      </c>
      <c r="AG49" s="905">
        <v>1</v>
      </c>
      <c r="AH49" s="905" t="s">
        <v>34</v>
      </c>
      <c r="AI49" s="152"/>
      <c r="AJ49" s="152"/>
      <c r="AK49" s="152"/>
      <c r="AL49" s="153"/>
    </row>
    <row r="50" spans="1:38" s="154" customFormat="1" ht="15.95" customHeight="1">
      <c r="A50" s="141" t="s">
        <v>564</v>
      </c>
      <c r="B50" s="141"/>
      <c r="C50" s="860" t="s">
        <v>1194</v>
      </c>
      <c r="D50" s="866" t="s">
        <v>1195</v>
      </c>
      <c r="E50" s="901">
        <v>147</v>
      </c>
      <c r="F50" s="901">
        <v>129</v>
      </c>
      <c r="G50" s="901">
        <v>109</v>
      </c>
      <c r="H50" s="901">
        <v>4</v>
      </c>
      <c r="I50" s="902">
        <v>16</v>
      </c>
      <c r="J50" s="902">
        <v>4</v>
      </c>
      <c r="K50" s="902" t="s">
        <v>34</v>
      </c>
      <c r="L50" s="902">
        <v>12</v>
      </c>
      <c r="M50" s="905">
        <v>2</v>
      </c>
      <c r="N50" s="901" t="s">
        <v>34</v>
      </c>
      <c r="O50" s="901">
        <v>116</v>
      </c>
      <c r="P50" s="901">
        <v>102</v>
      </c>
      <c r="Q50" s="901">
        <v>93</v>
      </c>
      <c r="R50" s="902">
        <v>3</v>
      </c>
      <c r="S50" s="902">
        <v>6</v>
      </c>
      <c r="T50" s="902">
        <v>3</v>
      </c>
      <c r="U50" s="902" t="s">
        <v>34</v>
      </c>
      <c r="V50" s="160">
        <v>11</v>
      </c>
      <c r="W50" s="901" t="s">
        <v>34</v>
      </c>
      <c r="X50" s="901" t="s">
        <v>34</v>
      </c>
      <c r="Y50" s="901">
        <v>31</v>
      </c>
      <c r="Z50" s="901">
        <v>27</v>
      </c>
      <c r="AA50" s="902">
        <v>16</v>
      </c>
      <c r="AB50" s="903">
        <v>1</v>
      </c>
      <c r="AC50" s="903">
        <v>10</v>
      </c>
      <c r="AD50" s="902">
        <v>1</v>
      </c>
      <c r="AE50" s="905" t="s">
        <v>34</v>
      </c>
      <c r="AF50" s="905">
        <v>1</v>
      </c>
      <c r="AG50" s="905">
        <v>2</v>
      </c>
      <c r="AH50" s="905" t="s">
        <v>34</v>
      </c>
      <c r="AI50" s="152"/>
      <c r="AJ50" s="152"/>
      <c r="AK50" s="152"/>
      <c r="AL50" s="153"/>
    </row>
    <row r="51" spans="1:38" s="154" customFormat="1" ht="15.95" customHeight="1">
      <c r="A51" s="141" t="s">
        <v>564</v>
      </c>
      <c r="B51" s="141"/>
      <c r="C51" s="860" t="s">
        <v>1196</v>
      </c>
      <c r="D51" s="866" t="s">
        <v>1197</v>
      </c>
      <c r="E51" s="901">
        <v>193</v>
      </c>
      <c r="F51" s="901">
        <v>170</v>
      </c>
      <c r="G51" s="901">
        <v>41</v>
      </c>
      <c r="H51" s="901">
        <v>9</v>
      </c>
      <c r="I51" s="902">
        <v>120</v>
      </c>
      <c r="J51" s="902">
        <v>3</v>
      </c>
      <c r="K51" s="902">
        <v>4</v>
      </c>
      <c r="L51" s="902">
        <v>12</v>
      </c>
      <c r="M51" s="905">
        <v>3</v>
      </c>
      <c r="N51" s="901" t="s">
        <v>34</v>
      </c>
      <c r="O51" s="901">
        <v>59</v>
      </c>
      <c r="P51" s="901">
        <v>47</v>
      </c>
      <c r="Q51" s="901">
        <v>24</v>
      </c>
      <c r="R51" s="902">
        <v>6</v>
      </c>
      <c r="S51" s="902">
        <v>17</v>
      </c>
      <c r="T51" s="902">
        <v>2</v>
      </c>
      <c r="U51" s="902">
        <v>2</v>
      </c>
      <c r="V51" s="160">
        <v>7</v>
      </c>
      <c r="W51" s="901">
        <v>1</v>
      </c>
      <c r="X51" s="901" t="s">
        <v>34</v>
      </c>
      <c r="Y51" s="901">
        <v>134</v>
      </c>
      <c r="Z51" s="901">
        <v>123</v>
      </c>
      <c r="AA51" s="902">
        <v>17</v>
      </c>
      <c r="AB51" s="903">
        <v>3</v>
      </c>
      <c r="AC51" s="903">
        <v>103</v>
      </c>
      <c r="AD51" s="902">
        <v>1</v>
      </c>
      <c r="AE51" s="905">
        <v>2</v>
      </c>
      <c r="AF51" s="905">
        <v>5</v>
      </c>
      <c r="AG51" s="905">
        <v>2</v>
      </c>
      <c r="AH51" s="905" t="s">
        <v>34</v>
      </c>
      <c r="AI51" s="152"/>
      <c r="AJ51" s="152"/>
      <c r="AK51" s="152"/>
      <c r="AL51" s="153"/>
    </row>
    <row r="52" spans="1:38" s="154" customFormat="1" ht="15.95" customHeight="1">
      <c r="A52" s="141" t="s">
        <v>564</v>
      </c>
      <c r="B52" s="141"/>
      <c r="C52" s="860" t="s">
        <v>1198</v>
      </c>
      <c r="D52" s="866" t="s">
        <v>1199</v>
      </c>
      <c r="E52" s="901">
        <v>134</v>
      </c>
      <c r="F52" s="901">
        <v>90</v>
      </c>
      <c r="G52" s="901">
        <v>34</v>
      </c>
      <c r="H52" s="901">
        <v>1</v>
      </c>
      <c r="I52" s="902">
        <v>55</v>
      </c>
      <c r="J52" s="902">
        <v>1</v>
      </c>
      <c r="K52" s="902">
        <v>7</v>
      </c>
      <c r="L52" s="902">
        <v>25</v>
      </c>
      <c r="M52" s="905">
        <v>9</v>
      </c>
      <c r="N52" s="901" t="s">
        <v>34</v>
      </c>
      <c r="O52" s="901">
        <v>45</v>
      </c>
      <c r="P52" s="901">
        <v>27</v>
      </c>
      <c r="Q52" s="901">
        <v>13</v>
      </c>
      <c r="R52" s="902" t="s">
        <v>34</v>
      </c>
      <c r="S52" s="902">
        <v>14</v>
      </c>
      <c r="T52" s="902" t="s">
        <v>34</v>
      </c>
      <c r="U52" s="902">
        <v>2</v>
      </c>
      <c r="V52" s="160">
        <v>14</v>
      </c>
      <c r="W52" s="901" t="s">
        <v>34</v>
      </c>
      <c r="X52" s="901" t="s">
        <v>34</v>
      </c>
      <c r="Y52" s="901">
        <v>89</v>
      </c>
      <c r="Z52" s="901">
        <v>63</v>
      </c>
      <c r="AA52" s="902">
        <v>21</v>
      </c>
      <c r="AB52" s="903">
        <v>1</v>
      </c>
      <c r="AC52" s="903">
        <v>41</v>
      </c>
      <c r="AD52" s="902">
        <v>1</v>
      </c>
      <c r="AE52" s="905">
        <v>5</v>
      </c>
      <c r="AF52" s="905">
        <v>11</v>
      </c>
      <c r="AG52" s="905">
        <v>9</v>
      </c>
      <c r="AH52" s="905" t="s">
        <v>34</v>
      </c>
      <c r="AI52" s="152"/>
      <c r="AJ52" s="152"/>
      <c r="AK52" s="152"/>
      <c r="AL52" s="153"/>
    </row>
    <row r="53" spans="1:38" s="154" customFormat="1" ht="15.95" customHeight="1">
      <c r="A53" s="141" t="s">
        <v>564</v>
      </c>
      <c r="B53" s="141"/>
      <c r="C53" s="860" t="s">
        <v>1200</v>
      </c>
      <c r="D53" s="866" t="s">
        <v>1201</v>
      </c>
      <c r="E53" s="901">
        <v>135</v>
      </c>
      <c r="F53" s="901">
        <v>122</v>
      </c>
      <c r="G53" s="901">
        <v>68</v>
      </c>
      <c r="H53" s="901">
        <v>1</v>
      </c>
      <c r="I53" s="902">
        <v>53</v>
      </c>
      <c r="J53" s="902">
        <v>1</v>
      </c>
      <c r="K53" s="902">
        <v>3</v>
      </c>
      <c r="L53" s="902">
        <v>9</v>
      </c>
      <c r="M53" s="905" t="s">
        <v>34</v>
      </c>
      <c r="N53" s="901" t="s">
        <v>34</v>
      </c>
      <c r="O53" s="901">
        <v>49</v>
      </c>
      <c r="P53" s="901">
        <v>48</v>
      </c>
      <c r="Q53" s="901">
        <v>36</v>
      </c>
      <c r="R53" s="902">
        <v>1</v>
      </c>
      <c r="S53" s="902">
        <v>11</v>
      </c>
      <c r="T53" s="902" t="s">
        <v>34</v>
      </c>
      <c r="U53" s="902" t="s">
        <v>34</v>
      </c>
      <c r="V53" s="160">
        <v>1</v>
      </c>
      <c r="W53" s="901" t="s">
        <v>34</v>
      </c>
      <c r="X53" s="901" t="s">
        <v>34</v>
      </c>
      <c r="Y53" s="901">
        <v>86</v>
      </c>
      <c r="Z53" s="901">
        <v>74</v>
      </c>
      <c r="AA53" s="902">
        <v>32</v>
      </c>
      <c r="AB53" s="903" t="s">
        <v>34</v>
      </c>
      <c r="AC53" s="903">
        <v>42</v>
      </c>
      <c r="AD53" s="902">
        <v>1</v>
      </c>
      <c r="AE53" s="905">
        <v>3</v>
      </c>
      <c r="AF53" s="905">
        <v>8</v>
      </c>
      <c r="AG53" s="905" t="s">
        <v>34</v>
      </c>
      <c r="AH53" s="905" t="s">
        <v>34</v>
      </c>
      <c r="AI53" s="152"/>
      <c r="AJ53" s="152"/>
      <c r="AK53" s="152"/>
      <c r="AL53" s="153"/>
    </row>
    <row r="54" spans="1:38" s="154" customFormat="1" ht="15.95" customHeight="1">
      <c r="A54" s="141" t="s">
        <v>564</v>
      </c>
      <c r="B54" s="141"/>
      <c r="C54" s="860" t="s">
        <v>1202</v>
      </c>
      <c r="D54" s="866" t="s">
        <v>1203</v>
      </c>
      <c r="E54" s="901">
        <v>879</v>
      </c>
      <c r="F54" s="901">
        <v>852</v>
      </c>
      <c r="G54" s="901">
        <v>576</v>
      </c>
      <c r="H54" s="901">
        <v>16</v>
      </c>
      <c r="I54" s="902">
        <v>260</v>
      </c>
      <c r="J54" s="902">
        <v>4</v>
      </c>
      <c r="K54" s="902">
        <v>6</v>
      </c>
      <c r="L54" s="902">
        <v>8</v>
      </c>
      <c r="M54" s="905">
        <v>6</v>
      </c>
      <c r="N54" s="901" t="s">
        <v>34</v>
      </c>
      <c r="O54" s="901">
        <v>200</v>
      </c>
      <c r="P54" s="901">
        <v>185</v>
      </c>
      <c r="Q54" s="901">
        <v>140</v>
      </c>
      <c r="R54" s="902">
        <v>1</v>
      </c>
      <c r="S54" s="906">
        <v>44</v>
      </c>
      <c r="T54" s="902">
        <v>1</v>
      </c>
      <c r="U54" s="902">
        <v>5</v>
      </c>
      <c r="V54" s="160">
        <v>8</v>
      </c>
      <c r="W54" s="901">
        <v>1</v>
      </c>
      <c r="X54" s="901" t="s">
        <v>34</v>
      </c>
      <c r="Y54" s="901">
        <v>679</v>
      </c>
      <c r="Z54" s="901">
        <v>667</v>
      </c>
      <c r="AA54" s="902">
        <v>436</v>
      </c>
      <c r="AB54" s="903">
        <v>15</v>
      </c>
      <c r="AC54" s="903">
        <v>216</v>
      </c>
      <c r="AD54" s="902">
        <v>3</v>
      </c>
      <c r="AE54" s="905">
        <v>1</v>
      </c>
      <c r="AF54" s="905" t="s">
        <v>34</v>
      </c>
      <c r="AG54" s="905">
        <v>5</v>
      </c>
      <c r="AH54" s="905" t="s">
        <v>34</v>
      </c>
      <c r="AI54" s="152"/>
      <c r="AJ54" s="152"/>
      <c r="AK54" s="152"/>
      <c r="AL54" s="153"/>
    </row>
    <row r="55" spans="1:38" s="154" customFormat="1" ht="15.95" customHeight="1">
      <c r="A55" s="141" t="s">
        <v>564</v>
      </c>
      <c r="B55" s="141"/>
      <c r="C55" s="860" t="s">
        <v>1204</v>
      </c>
      <c r="D55" s="866" t="s">
        <v>1205</v>
      </c>
      <c r="E55" s="901">
        <v>37</v>
      </c>
      <c r="F55" s="901">
        <v>36</v>
      </c>
      <c r="G55" s="901">
        <v>21</v>
      </c>
      <c r="H55" s="901">
        <v>2</v>
      </c>
      <c r="I55" s="902">
        <v>13</v>
      </c>
      <c r="J55" s="902" t="s">
        <v>34</v>
      </c>
      <c r="K55" s="902">
        <v>1</v>
      </c>
      <c r="L55" s="902" t="s">
        <v>34</v>
      </c>
      <c r="M55" s="903" t="s">
        <v>34</v>
      </c>
      <c r="N55" s="901" t="s">
        <v>34</v>
      </c>
      <c r="O55" s="901">
        <v>26</v>
      </c>
      <c r="P55" s="901">
        <v>26</v>
      </c>
      <c r="Q55" s="901">
        <v>18</v>
      </c>
      <c r="R55" s="902">
        <v>2</v>
      </c>
      <c r="S55" s="902">
        <v>6</v>
      </c>
      <c r="T55" s="902" t="s">
        <v>34</v>
      </c>
      <c r="U55" s="902" t="s">
        <v>34</v>
      </c>
      <c r="V55" s="904" t="s">
        <v>34</v>
      </c>
      <c r="W55" s="901" t="s">
        <v>34</v>
      </c>
      <c r="X55" s="901" t="s">
        <v>34</v>
      </c>
      <c r="Y55" s="901">
        <v>11</v>
      </c>
      <c r="Z55" s="901">
        <v>10</v>
      </c>
      <c r="AA55" s="902">
        <v>3</v>
      </c>
      <c r="AB55" s="903" t="s">
        <v>34</v>
      </c>
      <c r="AC55" s="903">
        <v>7</v>
      </c>
      <c r="AD55" s="902" t="s">
        <v>34</v>
      </c>
      <c r="AE55" s="903">
        <v>1</v>
      </c>
      <c r="AF55" s="903" t="s">
        <v>34</v>
      </c>
      <c r="AG55" s="903" t="s">
        <v>34</v>
      </c>
      <c r="AH55" s="903" t="s">
        <v>34</v>
      </c>
      <c r="AI55" s="152"/>
      <c r="AJ55" s="152"/>
      <c r="AK55" s="152"/>
      <c r="AL55" s="153"/>
    </row>
    <row r="56" spans="1:38" s="154" customFormat="1" ht="15.95" customHeight="1">
      <c r="A56" s="141" t="s">
        <v>564</v>
      </c>
      <c r="B56" s="141"/>
      <c r="C56" s="860" t="s">
        <v>1206</v>
      </c>
      <c r="D56" s="866" t="s">
        <v>1207</v>
      </c>
      <c r="E56" s="901">
        <v>261</v>
      </c>
      <c r="F56" s="901">
        <v>196</v>
      </c>
      <c r="G56" s="901">
        <v>110</v>
      </c>
      <c r="H56" s="901">
        <v>6</v>
      </c>
      <c r="I56" s="906">
        <v>80</v>
      </c>
      <c r="J56" s="906">
        <v>20</v>
      </c>
      <c r="K56" s="906">
        <v>2</v>
      </c>
      <c r="L56" s="906">
        <v>39</v>
      </c>
      <c r="M56" s="905">
        <v>3</v>
      </c>
      <c r="N56" s="901" t="s">
        <v>34</v>
      </c>
      <c r="O56" s="901">
        <v>165</v>
      </c>
      <c r="P56" s="901">
        <v>115</v>
      </c>
      <c r="Q56" s="901">
        <v>83</v>
      </c>
      <c r="R56" s="906">
        <v>6</v>
      </c>
      <c r="S56" s="906">
        <v>26</v>
      </c>
      <c r="T56" s="906">
        <v>14</v>
      </c>
      <c r="U56" s="906">
        <v>2</v>
      </c>
      <c r="V56" s="160">
        <v>32</v>
      </c>
      <c r="W56" s="901">
        <v>1</v>
      </c>
      <c r="X56" s="901" t="s">
        <v>34</v>
      </c>
      <c r="Y56" s="901">
        <v>96</v>
      </c>
      <c r="Z56" s="901">
        <v>81</v>
      </c>
      <c r="AA56" s="906">
        <v>27</v>
      </c>
      <c r="AB56" s="905" t="s">
        <v>34</v>
      </c>
      <c r="AC56" s="905">
        <v>54</v>
      </c>
      <c r="AD56" s="906">
        <v>6</v>
      </c>
      <c r="AE56" s="905" t="s">
        <v>34</v>
      </c>
      <c r="AF56" s="905">
        <v>7</v>
      </c>
      <c r="AG56" s="905">
        <v>2</v>
      </c>
      <c r="AH56" s="905" t="s">
        <v>34</v>
      </c>
      <c r="AI56" s="152"/>
      <c r="AJ56" s="152"/>
      <c r="AK56" s="152"/>
      <c r="AL56" s="153"/>
    </row>
    <row r="57" spans="1:38" s="154" customFormat="1" ht="15.95" customHeight="1">
      <c r="A57" s="141" t="s">
        <v>564</v>
      </c>
      <c r="B57" s="141"/>
      <c r="C57" s="860" t="s">
        <v>1208</v>
      </c>
      <c r="D57" s="866" t="s">
        <v>1209</v>
      </c>
      <c r="E57" s="901">
        <v>75</v>
      </c>
      <c r="F57" s="901">
        <v>75</v>
      </c>
      <c r="G57" s="901">
        <v>58</v>
      </c>
      <c r="H57" s="901">
        <v>1</v>
      </c>
      <c r="I57" s="902">
        <v>16</v>
      </c>
      <c r="J57" s="902" t="s">
        <v>34</v>
      </c>
      <c r="K57" s="902" t="s">
        <v>34</v>
      </c>
      <c r="L57" s="902" t="s">
        <v>34</v>
      </c>
      <c r="M57" s="905" t="s">
        <v>34</v>
      </c>
      <c r="N57" s="901" t="s">
        <v>34</v>
      </c>
      <c r="O57" s="901">
        <v>48</v>
      </c>
      <c r="P57" s="901">
        <v>48</v>
      </c>
      <c r="Q57" s="901">
        <v>45</v>
      </c>
      <c r="R57" s="902" t="s">
        <v>34</v>
      </c>
      <c r="S57" s="902">
        <v>3</v>
      </c>
      <c r="T57" s="902" t="s">
        <v>34</v>
      </c>
      <c r="U57" s="902" t="s">
        <v>34</v>
      </c>
      <c r="V57" s="160" t="s">
        <v>34</v>
      </c>
      <c r="W57" s="901" t="s">
        <v>34</v>
      </c>
      <c r="X57" s="901" t="s">
        <v>34</v>
      </c>
      <c r="Y57" s="901">
        <v>27</v>
      </c>
      <c r="Z57" s="901">
        <v>27</v>
      </c>
      <c r="AA57" s="902">
        <v>13</v>
      </c>
      <c r="AB57" s="903">
        <v>1</v>
      </c>
      <c r="AC57" s="903">
        <v>13</v>
      </c>
      <c r="AD57" s="902" t="s">
        <v>34</v>
      </c>
      <c r="AE57" s="905" t="s">
        <v>34</v>
      </c>
      <c r="AF57" s="905" t="s">
        <v>34</v>
      </c>
      <c r="AG57" s="905" t="s">
        <v>34</v>
      </c>
      <c r="AH57" s="905" t="s">
        <v>34</v>
      </c>
      <c r="AI57" s="152"/>
      <c r="AJ57" s="152"/>
      <c r="AK57" s="152"/>
      <c r="AL57" s="153"/>
    </row>
    <row r="58" spans="1:38" s="154" customFormat="1" ht="15.95" customHeight="1">
      <c r="A58" s="141" t="s">
        <v>564</v>
      </c>
      <c r="B58" s="141"/>
      <c r="C58" s="860" t="s">
        <v>1210</v>
      </c>
      <c r="D58" s="866" t="s">
        <v>1211</v>
      </c>
      <c r="E58" s="908">
        <v>199</v>
      </c>
      <c r="F58" s="907">
        <v>64</v>
      </c>
      <c r="G58" s="907">
        <v>28</v>
      </c>
      <c r="H58" s="907">
        <v>13</v>
      </c>
      <c r="I58" s="906">
        <v>23</v>
      </c>
      <c r="J58" s="906">
        <v>1</v>
      </c>
      <c r="K58" s="906">
        <v>1</v>
      </c>
      <c r="L58" s="906">
        <v>11</v>
      </c>
      <c r="M58" s="905">
        <v>2</v>
      </c>
      <c r="N58" s="907" t="s">
        <v>34</v>
      </c>
      <c r="O58" s="907">
        <v>117</v>
      </c>
      <c r="P58" s="907">
        <v>34</v>
      </c>
      <c r="Q58" s="907">
        <v>16</v>
      </c>
      <c r="R58" s="906">
        <v>9</v>
      </c>
      <c r="S58" s="906">
        <v>9</v>
      </c>
      <c r="T58" s="906">
        <v>1</v>
      </c>
      <c r="U58" s="906">
        <v>1</v>
      </c>
      <c r="V58" s="160">
        <v>8</v>
      </c>
      <c r="W58" s="907" t="s">
        <v>34</v>
      </c>
      <c r="X58" s="907" t="s">
        <v>34</v>
      </c>
      <c r="Y58" s="907">
        <v>82</v>
      </c>
      <c r="Z58" s="907">
        <v>30</v>
      </c>
      <c r="AA58" s="906">
        <v>12</v>
      </c>
      <c r="AB58" s="905">
        <v>4</v>
      </c>
      <c r="AC58" s="905">
        <v>14</v>
      </c>
      <c r="AD58" s="906" t="s">
        <v>34</v>
      </c>
      <c r="AE58" s="905" t="s">
        <v>34</v>
      </c>
      <c r="AF58" s="905">
        <v>3</v>
      </c>
      <c r="AG58" s="905">
        <v>2</v>
      </c>
      <c r="AH58" s="905" t="s">
        <v>34</v>
      </c>
      <c r="AI58" s="152"/>
      <c r="AJ58" s="152"/>
      <c r="AK58" s="152"/>
      <c r="AL58" s="153"/>
    </row>
    <row r="59" spans="1:38" s="154" customFormat="1" ht="15.95" customHeight="1">
      <c r="A59" s="141"/>
      <c r="B59" s="141"/>
      <c r="C59" s="860"/>
      <c r="D59" s="866" t="s">
        <v>1212</v>
      </c>
      <c r="E59" s="908"/>
      <c r="F59" s="907"/>
      <c r="G59" s="907"/>
      <c r="H59" s="907"/>
      <c r="I59" s="906"/>
      <c r="J59" s="906"/>
      <c r="K59" s="906"/>
      <c r="L59" s="906"/>
      <c r="M59" s="905"/>
      <c r="N59" s="907"/>
      <c r="O59" s="907"/>
      <c r="P59" s="907"/>
      <c r="Q59" s="907"/>
      <c r="R59" s="906"/>
      <c r="S59" s="906"/>
      <c r="T59" s="906"/>
      <c r="U59" s="906"/>
      <c r="V59" s="160"/>
      <c r="W59" s="907"/>
      <c r="X59" s="907"/>
      <c r="Y59" s="907"/>
      <c r="Z59" s="907"/>
      <c r="AA59" s="906"/>
      <c r="AB59" s="905"/>
      <c r="AC59" s="905"/>
      <c r="AD59" s="906"/>
      <c r="AE59" s="905"/>
      <c r="AF59" s="905"/>
      <c r="AG59" s="905"/>
      <c r="AH59" s="905"/>
      <c r="AI59" s="152"/>
      <c r="AJ59" s="152"/>
      <c r="AK59" s="152"/>
      <c r="AL59" s="153"/>
    </row>
    <row r="60" spans="1:38" s="154" customFormat="1" ht="15.95" customHeight="1">
      <c r="A60" s="141" t="s">
        <v>564</v>
      </c>
      <c r="B60" s="141"/>
      <c r="C60" s="141"/>
      <c r="D60" s="872" t="s">
        <v>1227</v>
      </c>
      <c r="E60" s="909">
        <v>201</v>
      </c>
      <c r="F60" s="901">
        <v>32</v>
      </c>
      <c r="G60" s="901">
        <v>18</v>
      </c>
      <c r="H60" s="901" t="s">
        <v>34</v>
      </c>
      <c r="I60" s="902">
        <v>14</v>
      </c>
      <c r="J60" s="902">
        <v>2</v>
      </c>
      <c r="K60" s="902">
        <v>10</v>
      </c>
      <c r="L60" s="902">
        <v>95</v>
      </c>
      <c r="M60" s="905">
        <v>61</v>
      </c>
      <c r="N60" s="901" t="s">
        <v>34</v>
      </c>
      <c r="O60" s="901">
        <v>130</v>
      </c>
      <c r="P60" s="901">
        <v>27</v>
      </c>
      <c r="Q60" s="901">
        <v>18</v>
      </c>
      <c r="R60" s="902" t="s">
        <v>34</v>
      </c>
      <c r="S60" s="902">
        <v>9</v>
      </c>
      <c r="T60" s="902">
        <v>2</v>
      </c>
      <c r="U60" s="902">
        <v>9</v>
      </c>
      <c r="V60" s="160">
        <v>82</v>
      </c>
      <c r="W60" s="901">
        <v>9</v>
      </c>
      <c r="X60" s="901" t="s">
        <v>34</v>
      </c>
      <c r="Y60" s="901">
        <v>71</v>
      </c>
      <c r="Z60" s="901">
        <v>5</v>
      </c>
      <c r="AA60" s="902" t="s">
        <v>34</v>
      </c>
      <c r="AB60" s="903" t="s">
        <v>34</v>
      </c>
      <c r="AC60" s="903">
        <v>5</v>
      </c>
      <c r="AD60" s="902" t="s">
        <v>34</v>
      </c>
      <c r="AE60" s="905">
        <v>1</v>
      </c>
      <c r="AF60" s="905">
        <v>13</v>
      </c>
      <c r="AG60" s="905">
        <v>52</v>
      </c>
      <c r="AH60" s="905" t="s">
        <v>34</v>
      </c>
      <c r="AI60" s="152"/>
      <c r="AJ60" s="152"/>
      <c r="AK60" s="152"/>
      <c r="AL60" s="153"/>
    </row>
    <row r="61" spans="1:38" s="154" customFormat="1" ht="15.95" customHeight="1">
      <c r="A61" s="141" t="s">
        <v>564</v>
      </c>
      <c r="B61" s="141"/>
      <c r="C61" s="141"/>
      <c r="D61" s="872" t="s">
        <v>1214</v>
      </c>
      <c r="E61" s="909">
        <v>1045</v>
      </c>
      <c r="F61" s="901">
        <v>844</v>
      </c>
      <c r="G61" s="901">
        <v>622</v>
      </c>
      <c r="H61" s="901">
        <v>43</v>
      </c>
      <c r="I61" s="902">
        <v>179</v>
      </c>
      <c r="J61" s="902">
        <v>61</v>
      </c>
      <c r="K61" s="902">
        <v>26</v>
      </c>
      <c r="L61" s="902">
        <v>78</v>
      </c>
      <c r="M61" s="903">
        <v>22</v>
      </c>
      <c r="N61" s="901">
        <v>1</v>
      </c>
      <c r="O61" s="901">
        <v>831</v>
      </c>
      <c r="P61" s="901">
        <v>670</v>
      </c>
      <c r="Q61" s="901">
        <v>539</v>
      </c>
      <c r="R61" s="902">
        <v>35</v>
      </c>
      <c r="S61" s="902">
        <v>96</v>
      </c>
      <c r="T61" s="902">
        <v>51</v>
      </c>
      <c r="U61" s="902">
        <v>25</v>
      </c>
      <c r="V61" s="904">
        <v>62</v>
      </c>
      <c r="W61" s="901">
        <v>10</v>
      </c>
      <c r="X61" s="901">
        <v>1</v>
      </c>
      <c r="Y61" s="901">
        <v>214</v>
      </c>
      <c r="Z61" s="901">
        <v>174</v>
      </c>
      <c r="AA61" s="902">
        <v>83</v>
      </c>
      <c r="AB61" s="903">
        <v>8</v>
      </c>
      <c r="AC61" s="903">
        <v>83</v>
      </c>
      <c r="AD61" s="902">
        <v>10</v>
      </c>
      <c r="AE61" s="903">
        <v>1</v>
      </c>
      <c r="AF61" s="903">
        <v>16</v>
      </c>
      <c r="AG61" s="903">
        <v>12</v>
      </c>
      <c r="AH61" s="903" t="s">
        <v>34</v>
      </c>
      <c r="AI61" s="152"/>
      <c r="AJ61" s="152"/>
      <c r="AK61" s="152"/>
      <c r="AL61" s="153"/>
    </row>
    <row r="62" spans="1:38" s="154" customFormat="1" ht="15.95" customHeight="1">
      <c r="A62" s="141" t="s">
        <v>564</v>
      </c>
      <c r="B62" s="141"/>
      <c r="C62" s="141"/>
      <c r="D62" s="872" t="s">
        <v>1215</v>
      </c>
      <c r="E62" s="909">
        <v>2864</v>
      </c>
      <c r="F62" s="901">
        <v>2528</v>
      </c>
      <c r="G62" s="901">
        <v>1514</v>
      </c>
      <c r="H62" s="901">
        <v>58</v>
      </c>
      <c r="I62" s="902">
        <v>956</v>
      </c>
      <c r="J62" s="902">
        <v>54</v>
      </c>
      <c r="K62" s="902">
        <v>42</v>
      </c>
      <c r="L62" s="902">
        <v>166</v>
      </c>
      <c r="M62" s="903">
        <v>62</v>
      </c>
      <c r="N62" s="901" t="s">
        <v>34</v>
      </c>
      <c r="O62" s="901">
        <v>1244</v>
      </c>
      <c r="P62" s="901">
        <v>1048</v>
      </c>
      <c r="Q62" s="901">
        <v>790</v>
      </c>
      <c r="R62" s="902">
        <v>28</v>
      </c>
      <c r="S62" s="902">
        <v>230</v>
      </c>
      <c r="T62" s="902">
        <v>32</v>
      </c>
      <c r="U62" s="902">
        <v>27</v>
      </c>
      <c r="V62" s="904">
        <v>124</v>
      </c>
      <c r="W62" s="901">
        <v>7</v>
      </c>
      <c r="X62" s="901" t="s">
        <v>34</v>
      </c>
      <c r="Y62" s="901">
        <v>1620</v>
      </c>
      <c r="Z62" s="901">
        <v>1480</v>
      </c>
      <c r="AA62" s="902">
        <v>724</v>
      </c>
      <c r="AB62" s="903">
        <v>30</v>
      </c>
      <c r="AC62" s="903">
        <v>726</v>
      </c>
      <c r="AD62" s="902">
        <v>22</v>
      </c>
      <c r="AE62" s="903">
        <v>15</v>
      </c>
      <c r="AF62" s="903">
        <v>42</v>
      </c>
      <c r="AG62" s="903">
        <v>55</v>
      </c>
      <c r="AH62" s="903" t="s">
        <v>34</v>
      </c>
      <c r="AI62" s="152"/>
      <c r="AJ62" s="152"/>
      <c r="AK62" s="152"/>
      <c r="AL62" s="153"/>
    </row>
    <row r="63" spans="1:38" s="882" customFormat="1" ht="6" customHeight="1">
      <c r="A63" s="925"/>
      <c r="B63" s="925"/>
      <c r="C63" s="925"/>
      <c r="D63" s="926"/>
      <c r="E63" s="910"/>
      <c r="F63" s="910"/>
      <c r="G63" s="910"/>
      <c r="H63" s="910"/>
      <c r="I63" s="911"/>
      <c r="J63" s="911"/>
      <c r="K63" s="911"/>
      <c r="L63" s="911"/>
      <c r="M63" s="912"/>
      <c r="N63" s="910"/>
      <c r="O63" s="910"/>
      <c r="P63" s="910"/>
      <c r="Q63" s="910"/>
      <c r="R63" s="911"/>
      <c r="S63" s="911"/>
      <c r="T63" s="911"/>
      <c r="U63" s="911"/>
      <c r="V63" s="913"/>
      <c r="W63" s="910"/>
      <c r="X63" s="910"/>
      <c r="Y63" s="910"/>
      <c r="Z63" s="910"/>
      <c r="AA63" s="911"/>
      <c r="AB63" s="912"/>
      <c r="AC63" s="912"/>
      <c r="AD63" s="911"/>
      <c r="AE63" s="912"/>
      <c r="AF63" s="912"/>
      <c r="AG63" s="912"/>
      <c r="AH63" s="912"/>
      <c r="AI63" s="880"/>
      <c r="AJ63" s="880"/>
      <c r="AK63" s="880"/>
      <c r="AL63" s="881"/>
    </row>
    <row r="64" spans="1:38" s="882" customFormat="1" ht="13.5" customHeight="1">
      <c r="A64" s="121"/>
      <c r="B64" s="121"/>
      <c r="C64" s="122" t="s">
        <v>1216</v>
      </c>
      <c r="D64" s="889" t="s">
        <v>1217</v>
      </c>
      <c r="E64" s="885"/>
      <c r="F64" s="890"/>
      <c r="G64" s="891"/>
      <c r="H64" s="885"/>
      <c r="I64" s="886"/>
      <c r="J64" s="886"/>
      <c r="K64" s="886"/>
      <c r="L64" s="886"/>
      <c r="M64" s="887"/>
      <c r="N64" s="885"/>
      <c r="O64" s="885"/>
      <c r="P64" s="885"/>
      <c r="Q64" s="885"/>
      <c r="R64" s="886"/>
      <c r="S64" s="886"/>
      <c r="T64" s="886"/>
      <c r="U64" s="886"/>
      <c r="V64" s="888"/>
      <c r="W64" s="885"/>
      <c r="X64" s="885"/>
      <c r="Y64" s="885"/>
      <c r="Z64" s="885"/>
      <c r="AA64" s="886"/>
      <c r="AB64" s="887"/>
      <c r="AC64" s="887"/>
      <c r="AD64" s="886"/>
      <c r="AE64" s="887"/>
      <c r="AF64" s="880"/>
      <c r="AG64" s="880"/>
      <c r="AH64" s="880"/>
      <c r="AI64" s="880"/>
      <c r="AJ64" s="880"/>
      <c r="AK64" s="880"/>
      <c r="AL64" s="881"/>
    </row>
    <row r="65" spans="4:64" ht="17.25" customHeight="1"/>
    <row r="66" spans="4:64" ht="17.25" customHeight="1"/>
    <row r="67" spans="4:64" s="892" customFormat="1" ht="17.25" customHeight="1">
      <c r="D67" s="4"/>
      <c r="E67" s="893"/>
      <c r="F67" s="893"/>
      <c r="G67" s="893"/>
      <c r="H67" s="893"/>
      <c r="I67" s="893"/>
      <c r="J67" s="893"/>
      <c r="K67" s="893"/>
      <c r="L67" s="893"/>
      <c r="M67" s="893"/>
      <c r="N67" s="893"/>
      <c r="O67" s="893"/>
      <c r="P67" s="893"/>
      <c r="Q67" s="893"/>
      <c r="R67" s="893"/>
      <c r="S67" s="893"/>
      <c r="T67" s="893"/>
      <c r="U67" s="893"/>
      <c r="V67" s="893"/>
      <c r="W67" s="893"/>
      <c r="X67" s="893"/>
      <c r="Y67" s="893"/>
      <c r="Z67" s="893"/>
      <c r="AA67" s="893"/>
      <c r="AB67" s="893"/>
      <c r="AC67" s="893"/>
      <c r="AD67" s="893"/>
      <c r="AE67" s="893"/>
      <c r="AF67" s="893"/>
      <c r="AG67" s="893"/>
      <c r="AH67" s="893"/>
      <c r="AI67" s="893"/>
      <c r="AJ67" s="893"/>
      <c r="AK67" s="893"/>
      <c r="AL67" s="893"/>
      <c r="AM67" s="893"/>
      <c r="AN67" s="893"/>
      <c r="AO67" s="893"/>
      <c r="AP67" s="893"/>
      <c r="AQ67" s="893"/>
      <c r="AR67" s="893"/>
      <c r="AS67" s="893"/>
      <c r="AT67" s="893"/>
      <c r="AU67" s="893"/>
      <c r="AV67" s="893"/>
      <c r="AW67" s="893"/>
      <c r="AX67" s="893"/>
      <c r="AY67" s="893"/>
      <c r="AZ67" s="893"/>
      <c r="BA67" s="893"/>
      <c r="BB67" s="893"/>
      <c r="BC67" s="893"/>
      <c r="BD67" s="893"/>
      <c r="BE67" s="893"/>
      <c r="BF67" s="893"/>
      <c r="BG67" s="893"/>
      <c r="BH67" s="893"/>
      <c r="BI67" s="893"/>
      <c r="BJ67" s="893"/>
      <c r="BK67" s="893"/>
      <c r="BL67" s="893"/>
    </row>
    <row r="68" spans="4:64" s="892" customFormat="1" ht="17.25" customHeight="1">
      <c r="D68" s="4"/>
      <c r="E68" s="893"/>
      <c r="F68" s="893"/>
      <c r="G68" s="893"/>
      <c r="H68" s="893"/>
      <c r="I68" s="893"/>
      <c r="J68" s="893"/>
      <c r="K68" s="893"/>
      <c r="L68" s="893"/>
      <c r="M68" s="893"/>
      <c r="N68" s="893"/>
      <c r="O68" s="893"/>
      <c r="P68" s="893"/>
      <c r="Q68" s="893"/>
      <c r="R68" s="893"/>
      <c r="S68" s="893"/>
      <c r="T68" s="893"/>
      <c r="U68" s="893"/>
      <c r="V68" s="893"/>
      <c r="W68" s="893"/>
      <c r="X68" s="893"/>
      <c r="Y68" s="893"/>
      <c r="Z68" s="893"/>
      <c r="AA68" s="893"/>
      <c r="AB68" s="893"/>
      <c r="AC68" s="893"/>
      <c r="AD68" s="893"/>
      <c r="AE68" s="893"/>
      <c r="AF68" s="893"/>
      <c r="AG68" s="893"/>
      <c r="AH68" s="893"/>
      <c r="AI68" s="893"/>
      <c r="AJ68" s="893"/>
      <c r="AK68" s="893"/>
      <c r="AL68" s="893"/>
      <c r="AM68" s="893"/>
      <c r="AN68" s="893"/>
      <c r="AO68" s="893"/>
      <c r="AP68" s="893"/>
      <c r="AQ68" s="893"/>
      <c r="AR68" s="893"/>
      <c r="AS68" s="893"/>
      <c r="AT68" s="893"/>
      <c r="AU68" s="893"/>
      <c r="AV68" s="893"/>
      <c r="AW68" s="893"/>
      <c r="AX68" s="893"/>
      <c r="AY68" s="893"/>
      <c r="AZ68" s="893"/>
      <c r="BA68" s="893"/>
      <c r="BB68" s="893"/>
      <c r="BC68" s="893"/>
      <c r="BD68" s="893"/>
      <c r="BE68" s="893"/>
      <c r="BF68" s="893"/>
      <c r="BG68" s="893"/>
      <c r="BH68" s="893"/>
      <c r="BI68" s="893"/>
      <c r="BJ68" s="893"/>
      <c r="BK68" s="893"/>
      <c r="BL68" s="893"/>
    </row>
    <row r="69" spans="4:64" s="892" customFormat="1" ht="12" customHeight="1">
      <c r="D69" s="4"/>
      <c r="E69" s="893"/>
      <c r="F69" s="893"/>
      <c r="G69" s="893"/>
      <c r="H69" s="893"/>
      <c r="I69" s="893"/>
      <c r="J69" s="893"/>
      <c r="K69" s="893"/>
      <c r="L69" s="893"/>
      <c r="M69" s="893"/>
      <c r="N69" s="893"/>
      <c r="O69" s="893"/>
      <c r="P69" s="893"/>
      <c r="Q69" s="893"/>
      <c r="R69" s="893"/>
      <c r="S69" s="893"/>
      <c r="T69" s="893"/>
      <c r="U69" s="893"/>
      <c r="V69" s="893"/>
      <c r="W69" s="893"/>
      <c r="X69" s="893"/>
      <c r="Y69" s="893"/>
      <c r="Z69" s="893"/>
      <c r="AA69" s="893"/>
      <c r="AB69" s="893"/>
      <c r="AC69" s="893"/>
      <c r="AD69" s="893"/>
      <c r="AE69" s="893"/>
      <c r="AF69" s="893"/>
      <c r="AG69" s="893"/>
      <c r="AH69" s="893"/>
      <c r="AI69" s="893"/>
      <c r="AJ69" s="893"/>
      <c r="AK69" s="893"/>
      <c r="AL69" s="893"/>
      <c r="AM69" s="893"/>
      <c r="AN69" s="893"/>
      <c r="AO69" s="893"/>
      <c r="AP69" s="893"/>
      <c r="AQ69" s="893"/>
      <c r="AR69" s="893"/>
      <c r="AS69" s="893"/>
      <c r="AT69" s="893"/>
      <c r="AU69" s="893"/>
      <c r="AV69" s="893"/>
      <c r="AW69" s="893"/>
      <c r="AX69" s="893"/>
      <c r="AY69" s="893"/>
      <c r="AZ69" s="893"/>
      <c r="BA69" s="893"/>
      <c r="BB69" s="893"/>
      <c r="BC69" s="893"/>
      <c r="BD69" s="893"/>
      <c r="BE69" s="893"/>
      <c r="BF69" s="893"/>
      <c r="BG69" s="893"/>
      <c r="BH69" s="893"/>
      <c r="BI69" s="893"/>
      <c r="BJ69" s="893"/>
      <c r="BK69" s="893"/>
      <c r="BL69" s="893"/>
    </row>
    <row r="70" spans="4:64" s="892" customFormat="1" ht="15" customHeight="1">
      <c r="D70" s="4"/>
      <c r="E70" s="893"/>
      <c r="F70" s="893"/>
      <c r="G70" s="893"/>
      <c r="H70" s="893"/>
      <c r="I70" s="893"/>
      <c r="J70" s="893"/>
      <c r="K70" s="893"/>
      <c r="L70" s="893"/>
      <c r="M70" s="893"/>
      <c r="N70" s="893"/>
      <c r="O70" s="893"/>
      <c r="P70" s="893"/>
      <c r="Q70" s="893"/>
      <c r="R70" s="893"/>
      <c r="S70" s="893"/>
      <c r="T70" s="893"/>
      <c r="U70" s="893"/>
      <c r="V70" s="893"/>
      <c r="W70" s="893"/>
      <c r="X70" s="893"/>
      <c r="Y70" s="893"/>
      <c r="Z70" s="893"/>
      <c r="AA70" s="893"/>
      <c r="AB70" s="893"/>
      <c r="AC70" s="893"/>
      <c r="AD70" s="893"/>
      <c r="AE70" s="893"/>
      <c r="AF70" s="893"/>
      <c r="AG70" s="893"/>
      <c r="AH70" s="893"/>
      <c r="AI70" s="893"/>
      <c r="AJ70" s="893"/>
      <c r="AK70" s="893"/>
      <c r="AL70" s="893"/>
      <c r="AM70" s="893"/>
      <c r="AN70" s="893"/>
      <c r="AO70" s="893"/>
      <c r="AP70" s="893"/>
      <c r="AQ70" s="893"/>
      <c r="AR70" s="893"/>
      <c r="AS70" s="893"/>
      <c r="AT70" s="893"/>
      <c r="AU70" s="893"/>
      <c r="AV70" s="893"/>
      <c r="AW70" s="893"/>
      <c r="AX70" s="893"/>
      <c r="AY70" s="893"/>
      <c r="AZ70" s="893"/>
      <c r="BA70" s="893"/>
      <c r="BB70" s="893"/>
      <c r="BC70" s="893"/>
      <c r="BD70" s="893"/>
      <c r="BE70" s="893"/>
      <c r="BF70" s="893"/>
      <c r="BG70" s="893"/>
      <c r="BH70" s="893"/>
      <c r="BI70" s="893"/>
      <c r="BJ70" s="893"/>
      <c r="BK70" s="893"/>
      <c r="BL70" s="893"/>
    </row>
    <row r="71" spans="4:64" s="892" customFormat="1" ht="15" customHeight="1">
      <c r="D71" s="4"/>
      <c r="E71" s="893"/>
      <c r="F71" s="893"/>
      <c r="G71" s="893"/>
      <c r="H71" s="893"/>
      <c r="I71" s="893"/>
      <c r="J71" s="893"/>
      <c r="K71" s="893"/>
      <c r="L71" s="893"/>
      <c r="M71" s="893"/>
      <c r="N71" s="893"/>
      <c r="O71" s="893"/>
      <c r="P71" s="893"/>
      <c r="Q71" s="893"/>
      <c r="R71" s="893"/>
      <c r="S71" s="893"/>
      <c r="T71" s="893"/>
      <c r="U71" s="893"/>
      <c r="V71" s="893"/>
      <c r="W71" s="893"/>
      <c r="X71" s="893"/>
      <c r="Y71" s="893"/>
      <c r="Z71" s="893"/>
      <c r="AA71" s="893"/>
      <c r="AB71" s="893"/>
      <c r="AC71" s="893"/>
      <c r="AD71" s="893"/>
      <c r="AE71" s="893"/>
      <c r="AF71" s="893"/>
      <c r="AG71" s="893"/>
      <c r="AH71" s="893"/>
      <c r="AI71" s="893"/>
      <c r="AJ71" s="893"/>
      <c r="AK71" s="893"/>
      <c r="AL71" s="893"/>
      <c r="AM71" s="893"/>
      <c r="AN71" s="893"/>
      <c r="AO71" s="893"/>
      <c r="AP71" s="893"/>
      <c r="AQ71" s="893"/>
      <c r="AR71" s="893"/>
      <c r="AS71" s="893"/>
      <c r="AT71" s="893"/>
      <c r="AU71" s="893"/>
      <c r="AV71" s="893"/>
      <c r="AW71" s="893"/>
      <c r="AX71" s="893"/>
      <c r="AY71" s="893"/>
      <c r="AZ71" s="893"/>
      <c r="BA71" s="893"/>
      <c r="BB71" s="893"/>
      <c r="BC71" s="893"/>
      <c r="BD71" s="893"/>
      <c r="BE71" s="893"/>
      <c r="BF71" s="893"/>
      <c r="BG71" s="893"/>
      <c r="BH71" s="893"/>
      <c r="BI71" s="893"/>
      <c r="BJ71" s="893"/>
      <c r="BK71" s="893"/>
      <c r="BL71" s="893"/>
    </row>
    <row r="72" spans="4:64" s="892" customFormat="1" ht="45.75" customHeight="1">
      <c r="D72" s="4"/>
      <c r="E72" s="893"/>
      <c r="F72" s="893"/>
      <c r="G72" s="893"/>
      <c r="H72" s="893"/>
      <c r="I72" s="893"/>
      <c r="J72" s="893"/>
      <c r="K72" s="893"/>
      <c r="L72" s="893"/>
      <c r="M72" s="893"/>
      <c r="N72" s="893"/>
      <c r="O72" s="893"/>
      <c r="P72" s="893"/>
      <c r="Q72" s="893"/>
      <c r="R72" s="893"/>
      <c r="S72" s="893"/>
      <c r="T72" s="893"/>
      <c r="U72" s="893"/>
      <c r="V72" s="893"/>
      <c r="W72" s="893"/>
      <c r="X72" s="893"/>
      <c r="Y72" s="893"/>
      <c r="Z72" s="893"/>
      <c r="AA72" s="893"/>
      <c r="AB72" s="893"/>
      <c r="AC72" s="893"/>
      <c r="AD72" s="893"/>
      <c r="AE72" s="893"/>
      <c r="AF72" s="893"/>
      <c r="AG72" s="893"/>
      <c r="AH72" s="893"/>
      <c r="AI72" s="893"/>
      <c r="AJ72" s="893"/>
      <c r="AK72" s="893"/>
      <c r="AL72" s="893"/>
      <c r="AM72" s="893"/>
      <c r="AN72" s="893"/>
      <c r="AO72" s="893"/>
      <c r="AP72" s="893"/>
      <c r="AQ72" s="893"/>
      <c r="AR72" s="893"/>
      <c r="AS72" s="893"/>
      <c r="AT72" s="893"/>
      <c r="AU72" s="893"/>
      <c r="AV72" s="893"/>
      <c r="AW72" s="893"/>
      <c r="AX72" s="893"/>
      <c r="AY72" s="893"/>
      <c r="AZ72" s="893"/>
      <c r="BA72" s="893"/>
      <c r="BB72" s="893"/>
      <c r="BC72" s="893"/>
      <c r="BD72" s="893"/>
      <c r="BE72" s="893"/>
      <c r="BF72" s="893"/>
      <c r="BG72" s="893"/>
      <c r="BH72" s="893"/>
      <c r="BI72" s="893"/>
      <c r="BJ72" s="893"/>
      <c r="BK72" s="893"/>
      <c r="BL72" s="893"/>
    </row>
    <row r="73" spans="4:64" s="892" customFormat="1" ht="49.5" customHeight="1">
      <c r="D73" s="4"/>
      <c r="E73" s="893"/>
      <c r="F73" s="893"/>
      <c r="G73" s="893"/>
      <c r="H73" s="893"/>
      <c r="I73" s="893"/>
      <c r="J73" s="893"/>
      <c r="K73" s="893"/>
      <c r="L73" s="893"/>
      <c r="M73" s="893"/>
      <c r="N73" s="893"/>
      <c r="O73" s="893"/>
      <c r="P73" s="893"/>
      <c r="Q73" s="893"/>
      <c r="R73" s="893"/>
      <c r="S73" s="893"/>
      <c r="T73" s="893"/>
      <c r="U73" s="893"/>
      <c r="V73" s="893"/>
      <c r="W73" s="893"/>
      <c r="X73" s="893"/>
      <c r="Y73" s="893"/>
      <c r="Z73" s="893"/>
      <c r="AA73" s="893"/>
      <c r="AB73" s="893"/>
      <c r="AC73" s="893"/>
      <c r="AD73" s="893"/>
      <c r="AE73" s="893"/>
      <c r="AF73" s="893"/>
      <c r="AG73" s="893"/>
      <c r="AH73" s="893"/>
      <c r="AI73" s="893"/>
      <c r="AJ73" s="893"/>
      <c r="AK73" s="893"/>
      <c r="AL73" s="893"/>
      <c r="AM73" s="893"/>
      <c r="AN73" s="893"/>
      <c r="AO73" s="893"/>
      <c r="AP73" s="893"/>
      <c r="AQ73" s="893"/>
      <c r="AR73" s="893"/>
      <c r="AS73" s="893"/>
      <c r="AT73" s="893"/>
      <c r="AU73" s="893"/>
      <c r="AV73" s="893"/>
      <c r="AW73" s="893"/>
      <c r="AX73" s="893"/>
      <c r="AY73" s="893"/>
      <c r="AZ73" s="893"/>
      <c r="BA73" s="893"/>
      <c r="BB73" s="893"/>
      <c r="BC73" s="893"/>
      <c r="BD73" s="893"/>
      <c r="BE73" s="893"/>
      <c r="BF73" s="893"/>
      <c r="BG73" s="893"/>
      <c r="BH73" s="893"/>
      <c r="BI73" s="893"/>
      <c r="BJ73" s="893"/>
      <c r="BK73" s="893"/>
      <c r="BL73" s="893"/>
    </row>
    <row r="74" spans="4:64" s="892" customFormat="1" ht="12.75" customHeight="1">
      <c r="D74" s="4"/>
      <c r="E74" s="893"/>
      <c r="F74" s="893"/>
      <c r="G74" s="893"/>
      <c r="H74" s="893"/>
      <c r="I74" s="893"/>
      <c r="J74" s="893"/>
      <c r="K74" s="893"/>
      <c r="L74" s="893"/>
      <c r="M74" s="893"/>
      <c r="N74" s="893"/>
      <c r="O74" s="893"/>
      <c r="P74" s="893"/>
      <c r="Q74" s="893"/>
      <c r="R74" s="893"/>
      <c r="S74" s="893"/>
      <c r="T74" s="893"/>
      <c r="U74" s="893"/>
      <c r="V74" s="893"/>
      <c r="W74" s="893"/>
      <c r="X74" s="893"/>
      <c r="Y74" s="893"/>
      <c r="Z74" s="893"/>
      <c r="AA74" s="893"/>
      <c r="AB74" s="893"/>
      <c r="AC74" s="893"/>
      <c r="AD74" s="893"/>
      <c r="AE74" s="893"/>
      <c r="AF74" s="893"/>
      <c r="AG74" s="893"/>
      <c r="AH74" s="893"/>
      <c r="AI74" s="893"/>
      <c r="AJ74" s="893"/>
      <c r="AK74" s="893"/>
      <c r="AL74" s="893"/>
      <c r="AM74" s="893"/>
      <c r="AN74" s="893"/>
      <c r="AO74" s="893"/>
      <c r="AP74" s="893"/>
      <c r="AQ74" s="893"/>
      <c r="AR74" s="893"/>
      <c r="AS74" s="893"/>
      <c r="AT74" s="893"/>
      <c r="AU74" s="893"/>
      <c r="AV74" s="893"/>
      <c r="AW74" s="893"/>
      <c r="AX74" s="893"/>
      <c r="AY74" s="893"/>
      <c r="AZ74" s="893"/>
      <c r="BA74" s="893"/>
      <c r="BB74" s="893"/>
      <c r="BC74" s="893"/>
      <c r="BD74" s="893"/>
      <c r="BE74" s="893"/>
      <c r="BF74" s="893"/>
      <c r="BG74" s="893"/>
      <c r="BH74" s="893"/>
      <c r="BI74" s="893"/>
      <c r="BJ74" s="893"/>
      <c r="BK74" s="893"/>
      <c r="BL74" s="893"/>
    </row>
    <row r="75" spans="4:64" s="892" customFormat="1" ht="11.1" customHeight="1">
      <c r="D75" s="4"/>
      <c r="E75" s="893"/>
      <c r="F75" s="893"/>
      <c r="G75" s="893"/>
      <c r="H75" s="893"/>
      <c r="I75" s="893"/>
      <c r="J75" s="893"/>
      <c r="K75" s="893"/>
      <c r="L75" s="893"/>
      <c r="M75" s="893"/>
      <c r="N75" s="893"/>
      <c r="O75" s="893"/>
      <c r="P75" s="893"/>
      <c r="Q75" s="893"/>
      <c r="R75" s="893"/>
      <c r="S75" s="893"/>
      <c r="T75" s="893"/>
      <c r="U75" s="893"/>
      <c r="V75" s="893"/>
      <c r="W75" s="893"/>
      <c r="X75" s="893"/>
      <c r="Y75" s="893"/>
      <c r="Z75" s="893"/>
      <c r="AA75" s="893"/>
      <c r="AB75" s="893"/>
      <c r="AC75" s="893"/>
      <c r="AD75" s="893"/>
      <c r="AE75" s="893"/>
      <c r="AF75" s="893"/>
      <c r="AG75" s="893"/>
      <c r="AH75" s="893"/>
      <c r="AI75" s="893"/>
      <c r="AJ75" s="893"/>
      <c r="AK75" s="893"/>
      <c r="AL75" s="893"/>
      <c r="AM75" s="893"/>
      <c r="AN75" s="893"/>
      <c r="AO75" s="893"/>
      <c r="AP75" s="893"/>
      <c r="AQ75" s="893"/>
      <c r="AR75" s="893"/>
      <c r="AS75" s="893"/>
      <c r="AT75" s="893"/>
      <c r="AU75" s="893"/>
      <c r="AV75" s="893"/>
      <c r="AW75" s="893"/>
      <c r="AX75" s="893"/>
      <c r="AY75" s="893"/>
      <c r="AZ75" s="893"/>
      <c r="BA75" s="893"/>
      <c r="BB75" s="893"/>
      <c r="BC75" s="893"/>
      <c r="BD75" s="893"/>
      <c r="BE75" s="893"/>
      <c r="BF75" s="893"/>
      <c r="BG75" s="893"/>
      <c r="BH75" s="893"/>
      <c r="BI75" s="893"/>
      <c r="BJ75" s="893"/>
      <c r="BK75" s="893"/>
      <c r="BL75" s="893"/>
    </row>
    <row r="76" spans="4:64" s="892" customFormat="1" ht="24" customHeight="1">
      <c r="D76" s="4"/>
      <c r="E76" s="893"/>
      <c r="F76" s="893"/>
      <c r="G76" s="893"/>
      <c r="H76" s="893"/>
      <c r="I76" s="893"/>
      <c r="J76" s="893"/>
      <c r="K76" s="893"/>
      <c r="L76" s="893"/>
      <c r="M76" s="893"/>
      <c r="N76" s="893"/>
      <c r="O76" s="893"/>
      <c r="P76" s="893"/>
      <c r="Q76" s="893"/>
      <c r="R76" s="893"/>
      <c r="S76" s="893"/>
      <c r="T76" s="893"/>
      <c r="U76" s="893"/>
      <c r="V76" s="893"/>
      <c r="W76" s="893"/>
      <c r="X76" s="893"/>
      <c r="Y76" s="893"/>
      <c r="Z76" s="893"/>
      <c r="AA76" s="893"/>
      <c r="AB76" s="893"/>
      <c r="AC76" s="893"/>
      <c r="AD76" s="893"/>
      <c r="AE76" s="893"/>
      <c r="AF76" s="893"/>
      <c r="AG76" s="893"/>
      <c r="AH76" s="893"/>
      <c r="AI76" s="893"/>
      <c r="AJ76" s="893"/>
      <c r="AK76" s="893"/>
      <c r="AL76" s="893"/>
      <c r="AM76" s="893"/>
      <c r="AN76" s="893"/>
      <c r="AO76" s="893"/>
      <c r="AP76" s="893"/>
      <c r="AQ76" s="893"/>
      <c r="AR76" s="893"/>
      <c r="AS76" s="893"/>
      <c r="AT76" s="893"/>
      <c r="AU76" s="893"/>
      <c r="AV76" s="893"/>
      <c r="AW76" s="893"/>
      <c r="AX76" s="893"/>
      <c r="AY76" s="893"/>
      <c r="AZ76" s="893"/>
      <c r="BA76" s="893"/>
      <c r="BB76" s="893"/>
      <c r="BC76" s="893"/>
      <c r="BD76" s="893"/>
      <c r="BE76" s="893"/>
      <c r="BF76" s="893"/>
      <c r="BG76" s="893"/>
      <c r="BH76" s="893"/>
      <c r="BI76" s="893"/>
      <c r="BJ76" s="893"/>
      <c r="BK76" s="893"/>
      <c r="BL76" s="893"/>
    </row>
    <row r="77" spans="4:64" s="892" customFormat="1" ht="11.1" customHeight="1">
      <c r="D77" s="4"/>
      <c r="E77" s="893"/>
      <c r="F77" s="893"/>
      <c r="G77" s="893"/>
      <c r="H77" s="893"/>
      <c r="I77" s="893"/>
      <c r="J77" s="893"/>
      <c r="K77" s="893"/>
      <c r="L77" s="893"/>
      <c r="M77" s="893"/>
      <c r="N77" s="893"/>
      <c r="O77" s="893"/>
      <c r="P77" s="893"/>
      <c r="Q77" s="893"/>
      <c r="R77" s="893"/>
      <c r="S77" s="893"/>
      <c r="T77" s="893"/>
      <c r="U77" s="893"/>
      <c r="V77" s="893"/>
      <c r="W77" s="893"/>
      <c r="X77" s="893"/>
      <c r="Y77" s="893"/>
      <c r="Z77" s="893"/>
      <c r="AA77" s="893"/>
      <c r="AB77" s="893"/>
      <c r="AC77" s="893"/>
      <c r="AD77" s="893"/>
      <c r="AE77" s="893"/>
      <c r="AF77" s="893"/>
      <c r="AG77" s="893"/>
      <c r="AH77" s="893"/>
      <c r="AI77" s="893"/>
      <c r="AJ77" s="893"/>
      <c r="AK77" s="893"/>
      <c r="AL77" s="893"/>
      <c r="AM77" s="893"/>
      <c r="AN77" s="893"/>
      <c r="AO77" s="893"/>
      <c r="AP77" s="893"/>
      <c r="AQ77" s="893"/>
      <c r="AR77" s="893"/>
      <c r="AS77" s="893"/>
      <c r="AT77" s="893"/>
      <c r="AU77" s="893"/>
      <c r="AV77" s="893"/>
      <c r="AW77" s="893"/>
      <c r="AX77" s="893"/>
      <c r="AY77" s="893"/>
      <c r="AZ77" s="893"/>
      <c r="BA77" s="893"/>
      <c r="BB77" s="893"/>
      <c r="BC77" s="893"/>
      <c r="BD77" s="893"/>
      <c r="BE77" s="893"/>
      <c r="BF77" s="893"/>
      <c r="BG77" s="893"/>
      <c r="BH77" s="893"/>
      <c r="BI77" s="893"/>
      <c r="BJ77" s="893"/>
      <c r="BK77" s="893"/>
      <c r="BL77" s="893"/>
    </row>
    <row r="78" spans="4:64" s="892" customFormat="1" ht="12.75" customHeight="1">
      <c r="D78" s="4"/>
      <c r="E78" s="893"/>
      <c r="F78" s="893"/>
      <c r="G78" s="893"/>
      <c r="H78" s="893"/>
      <c r="I78" s="893"/>
      <c r="J78" s="893"/>
      <c r="K78" s="893"/>
      <c r="L78" s="893"/>
      <c r="M78" s="893"/>
      <c r="N78" s="893"/>
      <c r="O78" s="893"/>
      <c r="P78" s="893"/>
      <c r="Q78" s="893"/>
      <c r="R78" s="893"/>
      <c r="S78" s="893"/>
      <c r="T78" s="893"/>
      <c r="U78" s="893"/>
      <c r="V78" s="893"/>
      <c r="W78" s="893"/>
      <c r="X78" s="893"/>
      <c r="Y78" s="893"/>
      <c r="Z78" s="893"/>
      <c r="AA78" s="893"/>
      <c r="AB78" s="893"/>
      <c r="AC78" s="893"/>
      <c r="AD78" s="893"/>
      <c r="AE78" s="893"/>
      <c r="AF78" s="893"/>
      <c r="AG78" s="893"/>
      <c r="AH78" s="893"/>
      <c r="AI78" s="893"/>
      <c r="AJ78" s="893"/>
      <c r="AK78" s="893"/>
      <c r="AL78" s="893"/>
      <c r="AM78" s="893"/>
      <c r="AN78" s="893"/>
      <c r="AO78" s="893"/>
      <c r="AP78" s="893"/>
      <c r="AQ78" s="893"/>
      <c r="AR78" s="893"/>
      <c r="AS78" s="893"/>
      <c r="AT78" s="893"/>
      <c r="AU78" s="893"/>
      <c r="AV78" s="893"/>
      <c r="AW78" s="893"/>
      <c r="AX78" s="893"/>
      <c r="AY78" s="893"/>
      <c r="AZ78" s="893"/>
      <c r="BA78" s="893"/>
      <c r="BB78" s="893"/>
      <c r="BC78" s="893"/>
      <c r="BD78" s="893"/>
      <c r="BE78" s="893"/>
      <c r="BF78" s="893"/>
      <c r="BG78" s="893"/>
      <c r="BH78" s="893"/>
      <c r="BI78" s="893"/>
      <c r="BJ78" s="893"/>
      <c r="BK78" s="893"/>
      <c r="BL78" s="893"/>
    </row>
    <row r="79" spans="4:64" s="892" customFormat="1" ht="11.1" customHeight="1">
      <c r="D79" s="4"/>
      <c r="E79" s="893"/>
      <c r="F79" s="893"/>
      <c r="G79" s="893"/>
      <c r="H79" s="893"/>
      <c r="I79" s="893"/>
      <c r="J79" s="893"/>
      <c r="K79" s="893"/>
      <c r="L79" s="893"/>
      <c r="M79" s="893"/>
      <c r="N79" s="893"/>
      <c r="O79" s="893"/>
      <c r="P79" s="893"/>
      <c r="Q79" s="893"/>
      <c r="R79" s="893"/>
      <c r="S79" s="893"/>
      <c r="T79" s="893"/>
      <c r="U79" s="893"/>
      <c r="V79" s="893"/>
      <c r="W79" s="893"/>
      <c r="X79" s="893"/>
      <c r="Y79" s="893"/>
      <c r="Z79" s="893"/>
      <c r="AA79" s="893"/>
      <c r="AB79" s="893"/>
      <c r="AC79" s="893"/>
      <c r="AD79" s="893"/>
      <c r="AE79" s="893"/>
      <c r="AF79" s="893"/>
      <c r="AG79" s="893"/>
      <c r="AH79" s="893"/>
      <c r="AI79" s="893"/>
      <c r="AJ79" s="893"/>
      <c r="AK79" s="893"/>
      <c r="AL79" s="893"/>
      <c r="AM79" s="893"/>
      <c r="AN79" s="893"/>
      <c r="AO79" s="893"/>
      <c r="AP79" s="893"/>
      <c r="AQ79" s="893"/>
      <c r="AR79" s="893"/>
      <c r="AS79" s="893"/>
      <c r="AT79" s="893"/>
      <c r="AU79" s="893"/>
      <c r="AV79" s="893"/>
      <c r="AW79" s="893"/>
      <c r="AX79" s="893"/>
      <c r="AY79" s="893"/>
      <c r="AZ79" s="893"/>
      <c r="BA79" s="893"/>
      <c r="BB79" s="893"/>
      <c r="BC79" s="893"/>
      <c r="BD79" s="893"/>
      <c r="BE79" s="893"/>
      <c r="BF79" s="893"/>
      <c r="BG79" s="893"/>
      <c r="BH79" s="893"/>
      <c r="BI79" s="893"/>
      <c r="BJ79" s="893"/>
      <c r="BK79" s="893"/>
      <c r="BL79" s="893"/>
    </row>
    <row r="80" spans="4:64" s="892" customFormat="1" ht="12.75" customHeight="1">
      <c r="D80" s="4"/>
      <c r="E80" s="893"/>
      <c r="F80" s="893"/>
      <c r="G80" s="893"/>
      <c r="H80" s="893"/>
      <c r="I80" s="893"/>
      <c r="J80" s="893"/>
      <c r="K80" s="893"/>
      <c r="L80" s="893"/>
      <c r="M80" s="893"/>
      <c r="N80" s="893"/>
      <c r="O80" s="893"/>
      <c r="P80" s="893"/>
      <c r="Q80" s="893"/>
      <c r="R80" s="893"/>
      <c r="S80" s="893"/>
      <c r="T80" s="893"/>
      <c r="U80" s="893"/>
      <c r="V80" s="893"/>
      <c r="W80" s="893"/>
      <c r="X80" s="893"/>
      <c r="Y80" s="893"/>
      <c r="Z80" s="893"/>
      <c r="AA80" s="893"/>
      <c r="AB80" s="893"/>
      <c r="AC80" s="893"/>
      <c r="AD80" s="893"/>
      <c r="AE80" s="893"/>
      <c r="AF80" s="893"/>
      <c r="AG80" s="893"/>
      <c r="AH80" s="893"/>
      <c r="AI80" s="893"/>
      <c r="AJ80" s="893"/>
      <c r="AK80" s="893"/>
      <c r="AL80" s="893"/>
      <c r="AM80" s="893"/>
      <c r="AN80" s="893"/>
      <c r="AO80" s="893"/>
      <c r="AP80" s="893"/>
      <c r="AQ80" s="893"/>
      <c r="AR80" s="893"/>
      <c r="AS80" s="893"/>
      <c r="AT80" s="893"/>
      <c r="AU80" s="893"/>
      <c r="AV80" s="893"/>
      <c r="AW80" s="893"/>
      <c r="AX80" s="893"/>
      <c r="AY80" s="893"/>
      <c r="AZ80" s="893"/>
      <c r="BA80" s="893"/>
      <c r="BB80" s="893"/>
      <c r="BC80" s="893"/>
      <c r="BD80" s="893"/>
      <c r="BE80" s="893"/>
      <c r="BF80" s="893"/>
      <c r="BG80" s="893"/>
      <c r="BH80" s="893"/>
      <c r="BI80" s="893"/>
      <c r="BJ80" s="893"/>
      <c r="BK80" s="893"/>
      <c r="BL80" s="893"/>
    </row>
    <row r="81" spans="4:64" s="892" customFormat="1" ht="12.75" customHeight="1">
      <c r="D81" s="4"/>
      <c r="E81" s="893"/>
      <c r="F81" s="893"/>
      <c r="G81" s="893"/>
      <c r="H81" s="893"/>
      <c r="I81" s="893"/>
      <c r="J81" s="893"/>
      <c r="K81" s="893"/>
      <c r="L81" s="893"/>
      <c r="M81" s="893"/>
      <c r="N81" s="893"/>
      <c r="O81" s="893"/>
      <c r="P81" s="893"/>
      <c r="Q81" s="893"/>
      <c r="R81" s="893"/>
      <c r="S81" s="893"/>
      <c r="T81" s="893"/>
      <c r="U81" s="893"/>
      <c r="V81" s="893"/>
      <c r="W81" s="893"/>
      <c r="X81" s="893"/>
      <c r="Y81" s="893"/>
      <c r="Z81" s="893"/>
      <c r="AA81" s="893"/>
      <c r="AB81" s="893"/>
      <c r="AC81" s="893"/>
      <c r="AD81" s="893"/>
      <c r="AE81" s="893"/>
      <c r="AF81" s="893"/>
      <c r="AG81" s="893"/>
      <c r="AH81" s="893"/>
      <c r="AI81" s="893"/>
      <c r="AJ81" s="893"/>
      <c r="AK81" s="893"/>
      <c r="AL81" s="893"/>
      <c r="AM81" s="893"/>
      <c r="AN81" s="893"/>
      <c r="AO81" s="893"/>
      <c r="AP81" s="893"/>
      <c r="AQ81" s="893"/>
      <c r="AR81" s="893"/>
      <c r="AS81" s="893"/>
      <c r="AT81" s="893"/>
      <c r="AU81" s="893"/>
      <c r="AV81" s="893"/>
      <c r="AW81" s="893"/>
      <c r="AX81" s="893"/>
      <c r="AY81" s="893"/>
      <c r="AZ81" s="893"/>
      <c r="BA81" s="893"/>
      <c r="BB81" s="893"/>
      <c r="BC81" s="893"/>
      <c r="BD81" s="893"/>
      <c r="BE81" s="893"/>
      <c r="BF81" s="893"/>
      <c r="BG81" s="893"/>
      <c r="BH81" s="893"/>
      <c r="BI81" s="893"/>
      <c r="BJ81" s="893"/>
      <c r="BK81" s="893"/>
      <c r="BL81" s="893"/>
    </row>
    <row r="82" spans="4:64" s="892" customFormat="1" ht="12.75" customHeight="1">
      <c r="D82" s="4"/>
      <c r="E82" s="893"/>
      <c r="F82" s="893"/>
      <c r="G82" s="893"/>
      <c r="H82" s="893"/>
      <c r="I82" s="893"/>
      <c r="J82" s="893"/>
      <c r="K82" s="893"/>
      <c r="L82" s="893"/>
      <c r="M82" s="893"/>
      <c r="N82" s="893"/>
      <c r="O82" s="893"/>
      <c r="P82" s="893"/>
      <c r="Q82" s="893"/>
      <c r="R82" s="893"/>
      <c r="S82" s="893"/>
      <c r="T82" s="893"/>
      <c r="U82" s="893"/>
      <c r="V82" s="893"/>
      <c r="W82" s="893"/>
      <c r="X82" s="893"/>
      <c r="Y82" s="893"/>
      <c r="Z82" s="893"/>
      <c r="AA82" s="893"/>
      <c r="AB82" s="893"/>
      <c r="AC82" s="893"/>
      <c r="AD82" s="893"/>
      <c r="AE82" s="893"/>
      <c r="AF82" s="893"/>
      <c r="AG82" s="893"/>
      <c r="AH82" s="893"/>
      <c r="AI82" s="893"/>
      <c r="AJ82" s="893"/>
      <c r="AK82" s="893"/>
      <c r="AL82" s="893"/>
      <c r="AM82" s="893"/>
      <c r="AN82" s="893"/>
      <c r="AO82" s="893"/>
      <c r="AP82" s="893"/>
      <c r="AQ82" s="893"/>
      <c r="AR82" s="893"/>
      <c r="AS82" s="893"/>
      <c r="AT82" s="893"/>
      <c r="AU82" s="893"/>
      <c r="AV82" s="893"/>
      <c r="AW82" s="893"/>
      <c r="AX82" s="893"/>
      <c r="AY82" s="893"/>
      <c r="AZ82" s="893"/>
      <c r="BA82" s="893"/>
      <c r="BB82" s="893"/>
      <c r="BC82" s="893"/>
      <c r="BD82" s="893"/>
      <c r="BE82" s="893"/>
      <c r="BF82" s="893"/>
      <c r="BG82" s="893"/>
      <c r="BH82" s="893"/>
      <c r="BI82" s="893"/>
      <c r="BJ82" s="893"/>
      <c r="BK82" s="893"/>
      <c r="BL82" s="893"/>
    </row>
    <row r="83" spans="4:64" s="892" customFormat="1" ht="12.75" customHeight="1">
      <c r="D83" s="4"/>
      <c r="E83" s="893"/>
      <c r="F83" s="893"/>
      <c r="G83" s="893"/>
      <c r="H83" s="893"/>
      <c r="I83" s="893"/>
      <c r="J83" s="893"/>
      <c r="K83" s="893"/>
      <c r="L83" s="893"/>
      <c r="M83" s="893"/>
      <c r="N83" s="893"/>
      <c r="O83" s="893"/>
      <c r="P83" s="893"/>
      <c r="Q83" s="893"/>
      <c r="R83" s="893"/>
      <c r="S83" s="893"/>
      <c r="T83" s="893"/>
      <c r="U83" s="893"/>
      <c r="V83" s="893"/>
      <c r="W83" s="893"/>
      <c r="X83" s="893"/>
      <c r="Y83" s="893"/>
      <c r="Z83" s="893"/>
      <c r="AA83" s="893"/>
      <c r="AB83" s="893"/>
      <c r="AC83" s="893"/>
      <c r="AD83" s="893"/>
      <c r="AE83" s="893"/>
      <c r="AF83" s="893"/>
      <c r="AG83" s="893"/>
      <c r="AH83" s="893"/>
      <c r="AI83" s="893"/>
      <c r="AJ83" s="893"/>
      <c r="AK83" s="893"/>
      <c r="AL83" s="893"/>
      <c r="AM83" s="893"/>
      <c r="AN83" s="893"/>
      <c r="AO83" s="893"/>
      <c r="AP83" s="893"/>
      <c r="AQ83" s="893"/>
      <c r="AR83" s="893"/>
      <c r="AS83" s="893"/>
      <c r="AT83" s="893"/>
      <c r="AU83" s="893"/>
      <c r="AV83" s="893"/>
      <c r="AW83" s="893"/>
      <c r="AX83" s="893"/>
      <c r="AY83" s="893"/>
      <c r="AZ83" s="893"/>
      <c r="BA83" s="893"/>
      <c r="BB83" s="893"/>
      <c r="BC83" s="893"/>
      <c r="BD83" s="893"/>
      <c r="BE83" s="893"/>
      <c r="BF83" s="893"/>
      <c r="BG83" s="893"/>
      <c r="BH83" s="893"/>
      <c r="BI83" s="893"/>
      <c r="BJ83" s="893"/>
      <c r="BK83" s="893"/>
      <c r="BL83" s="893"/>
    </row>
    <row r="84" spans="4:64" s="892" customFormat="1" ht="12.75" customHeight="1">
      <c r="D84" s="4"/>
      <c r="E84" s="893"/>
      <c r="F84" s="893"/>
      <c r="G84" s="893"/>
      <c r="H84" s="893"/>
      <c r="I84" s="893"/>
      <c r="J84" s="893"/>
      <c r="K84" s="893"/>
      <c r="L84" s="893"/>
      <c r="M84" s="893"/>
      <c r="N84" s="893"/>
      <c r="O84" s="893"/>
      <c r="P84" s="893"/>
      <c r="Q84" s="893"/>
      <c r="R84" s="893"/>
      <c r="S84" s="893"/>
      <c r="T84" s="893"/>
      <c r="U84" s="893"/>
      <c r="V84" s="893"/>
      <c r="W84" s="893"/>
      <c r="X84" s="893"/>
      <c r="Y84" s="893"/>
      <c r="Z84" s="893"/>
      <c r="AA84" s="893"/>
      <c r="AB84" s="893"/>
      <c r="AC84" s="893"/>
      <c r="AD84" s="893"/>
      <c r="AE84" s="893"/>
      <c r="AF84" s="893"/>
      <c r="AG84" s="893"/>
      <c r="AH84" s="893"/>
      <c r="AI84" s="893"/>
      <c r="AJ84" s="893"/>
      <c r="AK84" s="893"/>
      <c r="AL84" s="893"/>
      <c r="AM84" s="893"/>
      <c r="AN84" s="893"/>
      <c r="AO84" s="893"/>
      <c r="AP84" s="893"/>
      <c r="AQ84" s="893"/>
      <c r="AR84" s="893"/>
      <c r="AS84" s="893"/>
      <c r="AT84" s="893"/>
      <c r="AU84" s="893"/>
      <c r="AV84" s="893"/>
      <c r="AW84" s="893"/>
      <c r="AX84" s="893"/>
      <c r="AY84" s="893"/>
      <c r="AZ84" s="893"/>
      <c r="BA84" s="893"/>
      <c r="BB84" s="893"/>
      <c r="BC84" s="893"/>
      <c r="BD84" s="893"/>
      <c r="BE84" s="893"/>
      <c r="BF84" s="893"/>
      <c r="BG84" s="893"/>
      <c r="BH84" s="893"/>
      <c r="BI84" s="893"/>
      <c r="BJ84" s="893"/>
      <c r="BK84" s="893"/>
      <c r="BL84" s="893"/>
    </row>
    <row r="85" spans="4:64" s="892" customFormat="1" ht="11.1" customHeight="1">
      <c r="D85" s="4"/>
      <c r="E85" s="893"/>
      <c r="F85" s="893"/>
      <c r="G85" s="893"/>
      <c r="H85" s="893"/>
      <c r="I85" s="893"/>
      <c r="J85" s="893"/>
      <c r="K85" s="893"/>
      <c r="L85" s="893"/>
      <c r="M85" s="893"/>
      <c r="N85" s="893"/>
      <c r="O85" s="893"/>
      <c r="P85" s="893"/>
      <c r="Q85" s="893"/>
      <c r="R85" s="893"/>
      <c r="S85" s="893"/>
      <c r="T85" s="893"/>
      <c r="U85" s="893"/>
      <c r="V85" s="893"/>
      <c r="W85" s="893"/>
      <c r="X85" s="893"/>
      <c r="Y85" s="893"/>
      <c r="Z85" s="893"/>
      <c r="AA85" s="893"/>
      <c r="AB85" s="893"/>
      <c r="AC85" s="893"/>
      <c r="AD85" s="893"/>
      <c r="AE85" s="893"/>
      <c r="AF85" s="893"/>
      <c r="AG85" s="893"/>
      <c r="AH85" s="893"/>
      <c r="AI85" s="893"/>
      <c r="AJ85" s="893"/>
      <c r="AK85" s="893"/>
      <c r="AL85" s="893"/>
      <c r="AM85" s="893"/>
      <c r="AN85" s="893"/>
      <c r="AO85" s="893"/>
      <c r="AP85" s="893"/>
      <c r="AQ85" s="893"/>
      <c r="AR85" s="893"/>
      <c r="AS85" s="893"/>
      <c r="AT85" s="893"/>
      <c r="AU85" s="893"/>
      <c r="AV85" s="893"/>
      <c r="AW85" s="893"/>
      <c r="AX85" s="893"/>
      <c r="AY85" s="893"/>
      <c r="AZ85" s="893"/>
      <c r="BA85" s="893"/>
      <c r="BB85" s="893"/>
      <c r="BC85" s="893"/>
      <c r="BD85" s="893"/>
      <c r="BE85" s="893"/>
      <c r="BF85" s="893"/>
      <c r="BG85" s="893"/>
      <c r="BH85" s="893"/>
      <c r="BI85" s="893"/>
      <c r="BJ85" s="893"/>
      <c r="BK85" s="893"/>
      <c r="BL85" s="893"/>
    </row>
    <row r="86" spans="4:64" s="892" customFormat="1" ht="12.75" customHeight="1">
      <c r="D86" s="4"/>
      <c r="E86" s="893"/>
      <c r="F86" s="893"/>
      <c r="G86" s="893"/>
      <c r="H86" s="893"/>
      <c r="I86" s="893"/>
      <c r="J86" s="893"/>
      <c r="K86" s="893"/>
      <c r="L86" s="893"/>
      <c r="M86" s="893"/>
      <c r="N86" s="893"/>
      <c r="O86" s="893"/>
      <c r="P86" s="893"/>
      <c r="Q86" s="893"/>
      <c r="R86" s="893"/>
      <c r="S86" s="893"/>
      <c r="T86" s="893"/>
      <c r="U86" s="893"/>
      <c r="V86" s="893"/>
      <c r="W86" s="893"/>
      <c r="X86" s="893"/>
      <c r="Y86" s="893"/>
      <c r="Z86" s="893"/>
      <c r="AA86" s="893"/>
      <c r="AB86" s="893"/>
      <c r="AC86" s="893"/>
      <c r="AD86" s="893"/>
      <c r="AE86" s="893"/>
      <c r="AF86" s="893"/>
      <c r="AG86" s="893"/>
      <c r="AH86" s="893"/>
      <c r="AI86" s="893"/>
      <c r="AJ86" s="893"/>
      <c r="AK86" s="893"/>
      <c r="AL86" s="893"/>
      <c r="AM86" s="893"/>
      <c r="AN86" s="893"/>
      <c r="AO86" s="893"/>
      <c r="AP86" s="893"/>
      <c r="AQ86" s="893"/>
      <c r="AR86" s="893"/>
      <c r="AS86" s="893"/>
      <c r="AT86" s="893"/>
      <c r="AU86" s="893"/>
      <c r="AV86" s="893"/>
      <c r="AW86" s="893"/>
      <c r="AX86" s="893"/>
      <c r="AY86" s="893"/>
      <c r="AZ86" s="893"/>
      <c r="BA86" s="893"/>
      <c r="BB86" s="893"/>
      <c r="BC86" s="893"/>
      <c r="BD86" s="893"/>
      <c r="BE86" s="893"/>
      <c r="BF86" s="893"/>
      <c r="BG86" s="893"/>
      <c r="BH86" s="893"/>
      <c r="BI86" s="893"/>
      <c r="BJ86" s="893"/>
      <c r="BK86" s="893"/>
      <c r="BL86" s="893"/>
    </row>
    <row r="87" spans="4:64" s="892" customFormat="1" ht="12.75" customHeight="1">
      <c r="D87" s="4"/>
      <c r="E87" s="893"/>
      <c r="F87" s="893"/>
      <c r="G87" s="893"/>
      <c r="H87" s="893"/>
      <c r="I87" s="893"/>
      <c r="J87" s="893"/>
      <c r="K87" s="893"/>
      <c r="L87" s="893"/>
      <c r="M87" s="893"/>
      <c r="N87" s="893"/>
      <c r="O87" s="893"/>
      <c r="P87" s="893"/>
      <c r="Q87" s="893"/>
      <c r="R87" s="893"/>
      <c r="S87" s="893"/>
      <c r="T87" s="893"/>
      <c r="U87" s="893"/>
      <c r="V87" s="893"/>
      <c r="W87" s="893"/>
      <c r="X87" s="893"/>
      <c r="Y87" s="893"/>
      <c r="Z87" s="893"/>
      <c r="AA87" s="893"/>
      <c r="AB87" s="893"/>
      <c r="AC87" s="893"/>
      <c r="AD87" s="893"/>
      <c r="AE87" s="893"/>
      <c r="AF87" s="893"/>
      <c r="AG87" s="893"/>
      <c r="AH87" s="893"/>
      <c r="AI87" s="893"/>
      <c r="AJ87" s="893"/>
      <c r="AK87" s="893"/>
      <c r="AL87" s="893"/>
      <c r="AM87" s="893"/>
      <c r="AN87" s="893"/>
      <c r="AO87" s="893"/>
      <c r="AP87" s="893"/>
      <c r="AQ87" s="893"/>
      <c r="AR87" s="893"/>
      <c r="AS87" s="893"/>
      <c r="AT87" s="893"/>
      <c r="AU87" s="893"/>
      <c r="AV87" s="893"/>
      <c r="AW87" s="893"/>
      <c r="AX87" s="893"/>
      <c r="AY87" s="893"/>
      <c r="AZ87" s="893"/>
      <c r="BA87" s="893"/>
      <c r="BB87" s="893"/>
      <c r="BC87" s="893"/>
      <c r="BD87" s="893"/>
      <c r="BE87" s="893"/>
      <c r="BF87" s="893"/>
      <c r="BG87" s="893"/>
      <c r="BH87" s="893"/>
      <c r="BI87" s="893"/>
      <c r="BJ87" s="893"/>
      <c r="BK87" s="893"/>
      <c r="BL87" s="893"/>
    </row>
    <row r="88" spans="4:64" s="892" customFormat="1" ht="12.75" customHeight="1">
      <c r="D88" s="4"/>
      <c r="E88" s="893"/>
      <c r="F88" s="893"/>
      <c r="G88" s="893"/>
      <c r="H88" s="893"/>
      <c r="I88" s="893"/>
      <c r="J88" s="893"/>
      <c r="K88" s="893"/>
      <c r="L88" s="893"/>
      <c r="M88" s="893"/>
      <c r="N88" s="893"/>
      <c r="O88" s="893"/>
      <c r="P88" s="893"/>
      <c r="Q88" s="893"/>
      <c r="R88" s="893"/>
      <c r="S88" s="893"/>
      <c r="T88" s="893"/>
      <c r="U88" s="893"/>
      <c r="V88" s="893"/>
      <c r="W88" s="893"/>
      <c r="X88" s="893"/>
      <c r="Y88" s="893"/>
      <c r="Z88" s="893"/>
      <c r="AA88" s="893"/>
      <c r="AB88" s="893"/>
      <c r="AC88" s="893"/>
      <c r="AD88" s="893"/>
      <c r="AE88" s="893"/>
      <c r="AF88" s="893"/>
      <c r="AG88" s="893"/>
      <c r="AH88" s="893"/>
      <c r="AI88" s="893"/>
      <c r="AJ88" s="893"/>
      <c r="AK88" s="893"/>
      <c r="AL88" s="893"/>
      <c r="AM88" s="893"/>
      <c r="AN88" s="893"/>
      <c r="AO88" s="893"/>
      <c r="AP88" s="893"/>
      <c r="AQ88" s="893"/>
      <c r="AR88" s="893"/>
      <c r="AS88" s="893"/>
      <c r="AT88" s="893"/>
      <c r="AU88" s="893"/>
      <c r="AV88" s="893"/>
      <c r="AW88" s="893"/>
      <c r="AX88" s="893"/>
      <c r="AY88" s="893"/>
      <c r="AZ88" s="893"/>
      <c r="BA88" s="893"/>
      <c r="BB88" s="893"/>
      <c r="BC88" s="893"/>
      <c r="BD88" s="893"/>
      <c r="BE88" s="893"/>
      <c r="BF88" s="893"/>
      <c r="BG88" s="893"/>
      <c r="BH88" s="893"/>
      <c r="BI88" s="893"/>
      <c r="BJ88" s="893"/>
      <c r="BK88" s="893"/>
      <c r="BL88" s="893"/>
    </row>
    <row r="89" spans="4:64" s="892" customFormat="1" ht="12.75" customHeight="1">
      <c r="D89" s="4"/>
      <c r="E89" s="893"/>
      <c r="F89" s="893"/>
      <c r="G89" s="893"/>
      <c r="H89" s="893"/>
      <c r="I89" s="893"/>
      <c r="J89" s="893"/>
      <c r="K89" s="893"/>
      <c r="L89" s="893"/>
      <c r="M89" s="893"/>
      <c r="N89" s="893"/>
      <c r="O89" s="893"/>
      <c r="P89" s="893"/>
      <c r="Q89" s="893"/>
      <c r="R89" s="893"/>
      <c r="S89" s="893"/>
      <c r="T89" s="893"/>
      <c r="U89" s="893"/>
      <c r="V89" s="893"/>
      <c r="W89" s="893"/>
      <c r="X89" s="893"/>
      <c r="Y89" s="893"/>
      <c r="Z89" s="893"/>
      <c r="AA89" s="893"/>
      <c r="AB89" s="893"/>
      <c r="AC89" s="893"/>
      <c r="AD89" s="893"/>
      <c r="AE89" s="893"/>
      <c r="AF89" s="893"/>
      <c r="AG89" s="893"/>
      <c r="AH89" s="893"/>
      <c r="AI89" s="893"/>
      <c r="AJ89" s="893"/>
      <c r="AK89" s="893"/>
      <c r="AL89" s="893"/>
      <c r="AM89" s="893"/>
      <c r="AN89" s="893"/>
      <c r="AO89" s="893"/>
      <c r="AP89" s="893"/>
      <c r="AQ89" s="893"/>
      <c r="AR89" s="893"/>
      <c r="AS89" s="893"/>
      <c r="AT89" s="893"/>
      <c r="AU89" s="893"/>
      <c r="AV89" s="893"/>
      <c r="AW89" s="893"/>
      <c r="AX89" s="893"/>
      <c r="AY89" s="893"/>
      <c r="AZ89" s="893"/>
      <c r="BA89" s="893"/>
      <c r="BB89" s="893"/>
      <c r="BC89" s="893"/>
      <c r="BD89" s="893"/>
      <c r="BE89" s="893"/>
      <c r="BF89" s="893"/>
      <c r="BG89" s="893"/>
      <c r="BH89" s="893"/>
      <c r="BI89" s="893"/>
      <c r="BJ89" s="893"/>
      <c r="BK89" s="893"/>
      <c r="BL89" s="893"/>
    </row>
    <row r="90" spans="4:64" s="892" customFormat="1" ht="12.75" customHeight="1">
      <c r="D90" s="4"/>
      <c r="E90" s="893"/>
      <c r="F90" s="893"/>
      <c r="G90" s="893"/>
      <c r="H90" s="893"/>
      <c r="I90" s="893"/>
      <c r="J90" s="893"/>
      <c r="K90" s="893"/>
      <c r="L90" s="893"/>
      <c r="M90" s="893"/>
      <c r="N90" s="893"/>
      <c r="O90" s="893"/>
      <c r="P90" s="893"/>
      <c r="Q90" s="893"/>
      <c r="R90" s="893"/>
      <c r="S90" s="893"/>
      <c r="T90" s="893"/>
      <c r="U90" s="893"/>
      <c r="V90" s="893"/>
      <c r="W90" s="893"/>
      <c r="X90" s="893"/>
      <c r="Y90" s="893"/>
      <c r="Z90" s="893"/>
      <c r="AA90" s="893"/>
      <c r="AB90" s="893"/>
      <c r="AC90" s="893"/>
      <c r="AD90" s="893"/>
      <c r="AE90" s="893"/>
      <c r="AF90" s="893"/>
      <c r="AG90" s="893"/>
      <c r="AH90" s="893"/>
      <c r="AI90" s="893"/>
      <c r="AJ90" s="893"/>
      <c r="AK90" s="893"/>
      <c r="AL90" s="893"/>
      <c r="AM90" s="893"/>
      <c r="AN90" s="893"/>
      <c r="AO90" s="893"/>
      <c r="AP90" s="893"/>
      <c r="AQ90" s="893"/>
      <c r="AR90" s="893"/>
      <c r="AS90" s="893"/>
      <c r="AT90" s="893"/>
      <c r="AU90" s="893"/>
      <c r="AV90" s="893"/>
      <c r="AW90" s="893"/>
      <c r="AX90" s="893"/>
      <c r="AY90" s="893"/>
      <c r="AZ90" s="893"/>
      <c r="BA90" s="893"/>
      <c r="BB90" s="893"/>
      <c r="BC90" s="893"/>
      <c r="BD90" s="893"/>
      <c r="BE90" s="893"/>
      <c r="BF90" s="893"/>
      <c r="BG90" s="893"/>
      <c r="BH90" s="893"/>
      <c r="BI90" s="893"/>
      <c r="BJ90" s="893"/>
      <c r="BK90" s="893"/>
      <c r="BL90" s="893"/>
    </row>
    <row r="91" spans="4:64" s="892" customFormat="1" ht="11.1" customHeight="1">
      <c r="D91" s="4"/>
      <c r="E91" s="893"/>
      <c r="F91" s="893"/>
      <c r="G91" s="893"/>
      <c r="H91" s="893"/>
      <c r="I91" s="893"/>
      <c r="J91" s="893"/>
      <c r="K91" s="893"/>
      <c r="L91" s="893"/>
      <c r="M91" s="893"/>
      <c r="N91" s="893"/>
      <c r="O91" s="893"/>
      <c r="P91" s="893"/>
      <c r="Q91" s="893"/>
      <c r="R91" s="893"/>
      <c r="S91" s="893"/>
      <c r="T91" s="893"/>
      <c r="U91" s="893"/>
      <c r="V91" s="893"/>
      <c r="W91" s="893"/>
      <c r="X91" s="893"/>
      <c r="Y91" s="893"/>
      <c r="Z91" s="893"/>
      <c r="AA91" s="893"/>
      <c r="AB91" s="893"/>
      <c r="AC91" s="893"/>
      <c r="AD91" s="893"/>
      <c r="AE91" s="893"/>
      <c r="AF91" s="893"/>
      <c r="AG91" s="893"/>
      <c r="AH91" s="893"/>
      <c r="AI91" s="893"/>
      <c r="AJ91" s="893"/>
      <c r="AK91" s="893"/>
      <c r="AL91" s="893"/>
      <c r="AM91" s="893"/>
      <c r="AN91" s="893"/>
      <c r="AO91" s="893"/>
      <c r="AP91" s="893"/>
      <c r="AQ91" s="893"/>
      <c r="AR91" s="893"/>
      <c r="AS91" s="893"/>
      <c r="AT91" s="893"/>
      <c r="AU91" s="893"/>
      <c r="AV91" s="893"/>
      <c r="AW91" s="893"/>
      <c r="AX91" s="893"/>
      <c r="AY91" s="893"/>
      <c r="AZ91" s="893"/>
      <c r="BA91" s="893"/>
      <c r="BB91" s="893"/>
      <c r="BC91" s="893"/>
      <c r="BD91" s="893"/>
      <c r="BE91" s="893"/>
      <c r="BF91" s="893"/>
      <c r="BG91" s="893"/>
      <c r="BH91" s="893"/>
      <c r="BI91" s="893"/>
      <c r="BJ91" s="893"/>
      <c r="BK91" s="893"/>
      <c r="BL91" s="893"/>
    </row>
    <row r="92" spans="4:64" s="892" customFormat="1" ht="12.75" customHeight="1">
      <c r="D92" s="4"/>
      <c r="E92" s="893"/>
      <c r="F92" s="893"/>
      <c r="G92" s="893"/>
      <c r="H92" s="893"/>
      <c r="I92" s="893"/>
      <c r="J92" s="893"/>
      <c r="K92" s="893"/>
      <c r="L92" s="893"/>
      <c r="M92" s="893"/>
      <c r="N92" s="893"/>
      <c r="O92" s="893"/>
      <c r="P92" s="893"/>
      <c r="Q92" s="893"/>
      <c r="R92" s="893"/>
      <c r="S92" s="893"/>
      <c r="T92" s="893"/>
      <c r="U92" s="893"/>
      <c r="V92" s="893"/>
      <c r="W92" s="893"/>
      <c r="X92" s="893"/>
      <c r="Y92" s="893"/>
      <c r="Z92" s="893"/>
      <c r="AA92" s="893"/>
      <c r="AB92" s="893"/>
      <c r="AC92" s="893"/>
      <c r="AD92" s="893"/>
      <c r="AE92" s="893"/>
      <c r="AF92" s="893"/>
      <c r="AG92" s="893"/>
      <c r="AH92" s="893"/>
      <c r="AI92" s="893"/>
      <c r="AJ92" s="893"/>
      <c r="AK92" s="893"/>
      <c r="AL92" s="893"/>
      <c r="AM92" s="893"/>
      <c r="AN92" s="893"/>
      <c r="AO92" s="893"/>
      <c r="AP92" s="893"/>
      <c r="AQ92" s="893"/>
      <c r="AR92" s="893"/>
      <c r="AS92" s="893"/>
      <c r="AT92" s="893"/>
      <c r="AU92" s="893"/>
      <c r="AV92" s="893"/>
      <c r="AW92" s="893"/>
      <c r="AX92" s="893"/>
      <c r="AY92" s="893"/>
      <c r="AZ92" s="893"/>
      <c r="BA92" s="893"/>
      <c r="BB92" s="893"/>
      <c r="BC92" s="893"/>
      <c r="BD92" s="893"/>
      <c r="BE92" s="893"/>
      <c r="BF92" s="893"/>
      <c r="BG92" s="893"/>
      <c r="BH92" s="893"/>
      <c r="BI92" s="893"/>
      <c r="BJ92" s="893"/>
      <c r="BK92" s="893"/>
      <c r="BL92" s="893"/>
    </row>
    <row r="93" spans="4:64" s="892" customFormat="1" ht="12.75" customHeight="1">
      <c r="D93" s="4"/>
      <c r="E93" s="893"/>
      <c r="F93" s="893"/>
      <c r="G93" s="893"/>
      <c r="H93" s="893"/>
      <c r="I93" s="893"/>
      <c r="J93" s="893"/>
      <c r="K93" s="893"/>
      <c r="L93" s="893"/>
      <c r="M93" s="893"/>
      <c r="N93" s="893"/>
      <c r="O93" s="893"/>
      <c r="P93" s="893"/>
      <c r="Q93" s="893"/>
      <c r="R93" s="893"/>
      <c r="S93" s="893"/>
      <c r="T93" s="893"/>
      <c r="U93" s="893"/>
      <c r="V93" s="893"/>
      <c r="W93" s="893"/>
      <c r="X93" s="893"/>
      <c r="Y93" s="893"/>
      <c r="Z93" s="893"/>
      <c r="AA93" s="893"/>
      <c r="AB93" s="893"/>
      <c r="AC93" s="893"/>
      <c r="AD93" s="893"/>
      <c r="AE93" s="893"/>
      <c r="AF93" s="893"/>
      <c r="AG93" s="893"/>
      <c r="AH93" s="893"/>
      <c r="AI93" s="893"/>
      <c r="AJ93" s="893"/>
      <c r="AK93" s="893"/>
      <c r="AL93" s="893"/>
      <c r="AM93" s="893"/>
      <c r="AN93" s="893"/>
      <c r="AO93" s="893"/>
      <c r="AP93" s="893"/>
      <c r="AQ93" s="893"/>
      <c r="AR93" s="893"/>
      <c r="AS93" s="893"/>
      <c r="AT93" s="893"/>
      <c r="AU93" s="893"/>
      <c r="AV93" s="893"/>
      <c r="AW93" s="893"/>
      <c r="AX93" s="893"/>
      <c r="AY93" s="893"/>
      <c r="AZ93" s="893"/>
      <c r="BA93" s="893"/>
      <c r="BB93" s="893"/>
      <c r="BC93" s="893"/>
      <c r="BD93" s="893"/>
      <c r="BE93" s="893"/>
      <c r="BF93" s="893"/>
      <c r="BG93" s="893"/>
      <c r="BH93" s="893"/>
      <c r="BI93" s="893"/>
      <c r="BJ93" s="893"/>
      <c r="BK93" s="893"/>
      <c r="BL93" s="893"/>
    </row>
    <row r="94" spans="4:64" s="892" customFormat="1" ht="12.75" customHeight="1">
      <c r="D94" s="4"/>
      <c r="E94" s="893"/>
      <c r="F94" s="893"/>
      <c r="G94" s="893"/>
      <c r="H94" s="893"/>
      <c r="I94" s="893"/>
      <c r="J94" s="893"/>
      <c r="K94" s="893"/>
      <c r="L94" s="893"/>
      <c r="M94" s="893"/>
      <c r="N94" s="893"/>
      <c r="O94" s="893"/>
      <c r="P94" s="893"/>
      <c r="Q94" s="893"/>
      <c r="R94" s="893"/>
      <c r="S94" s="893"/>
      <c r="T94" s="893"/>
      <c r="U94" s="893"/>
      <c r="V94" s="893"/>
      <c r="W94" s="893"/>
      <c r="X94" s="893"/>
      <c r="Y94" s="893"/>
      <c r="Z94" s="893"/>
      <c r="AA94" s="893"/>
      <c r="AB94" s="893"/>
      <c r="AC94" s="893"/>
      <c r="AD94" s="893"/>
      <c r="AE94" s="893"/>
      <c r="AF94" s="893"/>
      <c r="AG94" s="893"/>
      <c r="AH94" s="893"/>
      <c r="AI94" s="893"/>
      <c r="AJ94" s="893"/>
      <c r="AK94" s="893"/>
      <c r="AL94" s="893"/>
      <c r="AM94" s="893"/>
      <c r="AN94" s="893"/>
      <c r="AO94" s="893"/>
      <c r="AP94" s="893"/>
      <c r="AQ94" s="893"/>
      <c r="AR94" s="893"/>
      <c r="AS94" s="893"/>
      <c r="AT94" s="893"/>
      <c r="AU94" s="893"/>
      <c r="AV94" s="893"/>
      <c r="AW94" s="893"/>
      <c r="AX94" s="893"/>
      <c r="AY94" s="893"/>
      <c r="AZ94" s="893"/>
      <c r="BA94" s="893"/>
      <c r="BB94" s="893"/>
      <c r="BC94" s="893"/>
      <c r="BD94" s="893"/>
      <c r="BE94" s="893"/>
      <c r="BF94" s="893"/>
      <c r="BG94" s="893"/>
      <c r="BH94" s="893"/>
      <c r="BI94" s="893"/>
      <c r="BJ94" s="893"/>
      <c r="BK94" s="893"/>
      <c r="BL94" s="893"/>
    </row>
    <row r="95" spans="4:64" s="892" customFormat="1" ht="12.75" customHeight="1">
      <c r="D95" s="4"/>
      <c r="E95" s="893"/>
      <c r="F95" s="893"/>
      <c r="G95" s="893"/>
      <c r="H95" s="893"/>
      <c r="I95" s="893"/>
      <c r="J95" s="893"/>
      <c r="K95" s="893"/>
      <c r="L95" s="893"/>
      <c r="M95" s="893"/>
      <c r="N95" s="893"/>
      <c r="O95" s="893"/>
      <c r="P95" s="893"/>
      <c r="Q95" s="893"/>
      <c r="R95" s="893"/>
      <c r="S95" s="893"/>
      <c r="T95" s="893"/>
      <c r="U95" s="893"/>
      <c r="V95" s="893"/>
      <c r="W95" s="893"/>
      <c r="X95" s="893"/>
      <c r="Y95" s="893"/>
      <c r="Z95" s="893"/>
      <c r="AA95" s="893"/>
      <c r="AB95" s="893"/>
      <c r="AC95" s="893"/>
      <c r="AD95" s="893"/>
      <c r="AE95" s="893"/>
      <c r="AF95" s="893"/>
      <c r="AG95" s="893"/>
      <c r="AH95" s="893"/>
      <c r="AI95" s="893"/>
      <c r="AJ95" s="893"/>
      <c r="AK95" s="893"/>
      <c r="AL95" s="893"/>
      <c r="AM95" s="893"/>
      <c r="AN95" s="893"/>
      <c r="AO95" s="893"/>
      <c r="AP95" s="893"/>
      <c r="AQ95" s="893"/>
      <c r="AR95" s="893"/>
      <c r="AS95" s="893"/>
      <c r="AT95" s="893"/>
      <c r="AU95" s="893"/>
      <c r="AV95" s="893"/>
      <c r="AW95" s="893"/>
      <c r="AX95" s="893"/>
      <c r="AY95" s="893"/>
      <c r="AZ95" s="893"/>
      <c r="BA95" s="893"/>
      <c r="BB95" s="893"/>
      <c r="BC95" s="893"/>
      <c r="BD95" s="893"/>
      <c r="BE95" s="893"/>
      <c r="BF95" s="893"/>
      <c r="BG95" s="893"/>
      <c r="BH95" s="893"/>
      <c r="BI95" s="893"/>
      <c r="BJ95" s="893"/>
      <c r="BK95" s="893"/>
      <c r="BL95" s="893"/>
    </row>
    <row r="96" spans="4:64" s="892" customFormat="1" ht="12.75" customHeight="1">
      <c r="D96" s="4"/>
      <c r="E96" s="893"/>
      <c r="F96" s="893"/>
      <c r="G96" s="893"/>
      <c r="H96" s="893"/>
      <c r="I96" s="893"/>
      <c r="J96" s="893"/>
      <c r="K96" s="893"/>
      <c r="L96" s="893"/>
      <c r="M96" s="893"/>
      <c r="N96" s="893"/>
      <c r="O96" s="893"/>
      <c r="P96" s="893"/>
      <c r="Q96" s="893"/>
      <c r="R96" s="893"/>
      <c r="S96" s="893"/>
      <c r="T96" s="893"/>
      <c r="U96" s="893"/>
      <c r="V96" s="893"/>
      <c r="W96" s="893"/>
      <c r="X96" s="893"/>
      <c r="Y96" s="893"/>
      <c r="Z96" s="893"/>
      <c r="AA96" s="893"/>
      <c r="AB96" s="893"/>
      <c r="AC96" s="893"/>
      <c r="AD96" s="893"/>
      <c r="AE96" s="893"/>
      <c r="AF96" s="893"/>
      <c r="AG96" s="893"/>
      <c r="AH96" s="893"/>
      <c r="AI96" s="893"/>
      <c r="AJ96" s="893"/>
      <c r="AK96" s="893"/>
      <c r="AL96" s="893"/>
      <c r="AM96" s="893"/>
      <c r="AN96" s="893"/>
      <c r="AO96" s="893"/>
      <c r="AP96" s="893"/>
      <c r="AQ96" s="893"/>
      <c r="AR96" s="893"/>
      <c r="AS96" s="893"/>
      <c r="AT96" s="893"/>
      <c r="AU96" s="893"/>
      <c r="AV96" s="893"/>
      <c r="AW96" s="893"/>
      <c r="AX96" s="893"/>
      <c r="AY96" s="893"/>
      <c r="AZ96" s="893"/>
      <c r="BA96" s="893"/>
      <c r="BB96" s="893"/>
      <c r="BC96" s="893"/>
      <c r="BD96" s="893"/>
      <c r="BE96" s="893"/>
      <c r="BF96" s="893"/>
      <c r="BG96" s="893"/>
      <c r="BH96" s="893"/>
      <c r="BI96" s="893"/>
      <c r="BJ96" s="893"/>
      <c r="BK96" s="893"/>
      <c r="BL96" s="893"/>
    </row>
    <row r="97" spans="4:64" s="892" customFormat="1" ht="11.1" customHeight="1">
      <c r="D97" s="4"/>
      <c r="E97" s="893"/>
      <c r="F97" s="893"/>
      <c r="G97" s="893"/>
      <c r="H97" s="893"/>
      <c r="I97" s="893"/>
      <c r="J97" s="893"/>
      <c r="K97" s="893"/>
      <c r="L97" s="893"/>
      <c r="M97" s="893"/>
      <c r="N97" s="893"/>
      <c r="O97" s="893"/>
      <c r="P97" s="893"/>
      <c r="Q97" s="893"/>
      <c r="R97" s="893"/>
      <c r="S97" s="893"/>
      <c r="T97" s="893"/>
      <c r="U97" s="893"/>
      <c r="V97" s="893"/>
      <c r="W97" s="893"/>
      <c r="X97" s="893"/>
      <c r="Y97" s="893"/>
      <c r="Z97" s="893"/>
      <c r="AA97" s="893"/>
      <c r="AB97" s="893"/>
      <c r="AC97" s="893"/>
      <c r="AD97" s="893"/>
      <c r="AE97" s="893"/>
      <c r="AF97" s="893"/>
      <c r="AG97" s="893"/>
      <c r="AH97" s="893"/>
      <c r="AI97" s="893"/>
      <c r="AJ97" s="893"/>
      <c r="AK97" s="893"/>
      <c r="AL97" s="893"/>
      <c r="AM97" s="893"/>
      <c r="AN97" s="893"/>
      <c r="AO97" s="893"/>
      <c r="AP97" s="893"/>
      <c r="AQ97" s="893"/>
      <c r="AR97" s="893"/>
      <c r="AS97" s="893"/>
      <c r="AT97" s="893"/>
      <c r="AU97" s="893"/>
      <c r="AV97" s="893"/>
      <c r="AW97" s="893"/>
      <c r="AX97" s="893"/>
      <c r="AY97" s="893"/>
      <c r="AZ97" s="893"/>
      <c r="BA97" s="893"/>
      <c r="BB97" s="893"/>
      <c r="BC97" s="893"/>
      <c r="BD97" s="893"/>
      <c r="BE97" s="893"/>
      <c r="BF97" s="893"/>
      <c r="BG97" s="893"/>
      <c r="BH97" s="893"/>
      <c r="BI97" s="893"/>
      <c r="BJ97" s="893"/>
      <c r="BK97" s="893"/>
      <c r="BL97" s="893"/>
    </row>
    <row r="98" spans="4:64" s="892" customFormat="1" ht="12.75" customHeight="1">
      <c r="D98" s="4"/>
      <c r="E98" s="893"/>
      <c r="F98" s="893"/>
      <c r="G98" s="893"/>
      <c r="H98" s="893"/>
      <c r="I98" s="893"/>
      <c r="J98" s="893"/>
      <c r="K98" s="893"/>
      <c r="L98" s="893"/>
      <c r="M98" s="893"/>
      <c r="N98" s="893"/>
      <c r="O98" s="893"/>
      <c r="P98" s="893"/>
      <c r="Q98" s="893"/>
      <c r="R98" s="893"/>
      <c r="S98" s="893"/>
      <c r="T98" s="893"/>
      <c r="U98" s="893"/>
      <c r="V98" s="893"/>
      <c r="W98" s="893"/>
      <c r="X98" s="893"/>
      <c r="Y98" s="893"/>
      <c r="Z98" s="893"/>
      <c r="AA98" s="893"/>
      <c r="AB98" s="893"/>
      <c r="AC98" s="893"/>
      <c r="AD98" s="893"/>
      <c r="AE98" s="893"/>
      <c r="AF98" s="893"/>
      <c r="AG98" s="893"/>
      <c r="AH98" s="893"/>
      <c r="AI98" s="893"/>
      <c r="AJ98" s="893"/>
      <c r="AK98" s="893"/>
      <c r="AL98" s="893"/>
      <c r="AM98" s="893"/>
      <c r="AN98" s="893"/>
      <c r="AO98" s="893"/>
      <c r="AP98" s="893"/>
      <c r="AQ98" s="893"/>
      <c r="AR98" s="893"/>
      <c r="AS98" s="893"/>
      <c r="AT98" s="893"/>
      <c r="AU98" s="893"/>
      <c r="AV98" s="893"/>
      <c r="AW98" s="893"/>
      <c r="AX98" s="893"/>
      <c r="AY98" s="893"/>
      <c r="AZ98" s="893"/>
      <c r="BA98" s="893"/>
      <c r="BB98" s="893"/>
      <c r="BC98" s="893"/>
      <c r="BD98" s="893"/>
      <c r="BE98" s="893"/>
      <c r="BF98" s="893"/>
      <c r="BG98" s="893"/>
      <c r="BH98" s="893"/>
      <c r="BI98" s="893"/>
      <c r="BJ98" s="893"/>
      <c r="BK98" s="893"/>
      <c r="BL98" s="893"/>
    </row>
    <row r="99" spans="4:64" s="892" customFormat="1" ht="12.75" customHeight="1">
      <c r="D99" s="4"/>
      <c r="E99" s="893"/>
      <c r="F99" s="893"/>
      <c r="G99" s="893"/>
      <c r="H99" s="893"/>
      <c r="I99" s="893"/>
      <c r="J99" s="893"/>
      <c r="K99" s="893"/>
      <c r="L99" s="893"/>
      <c r="M99" s="893"/>
      <c r="N99" s="893"/>
      <c r="O99" s="893"/>
      <c r="P99" s="893"/>
      <c r="Q99" s="893"/>
      <c r="R99" s="893"/>
      <c r="S99" s="893"/>
      <c r="T99" s="893"/>
      <c r="U99" s="893"/>
      <c r="V99" s="893"/>
      <c r="W99" s="893"/>
      <c r="X99" s="893"/>
      <c r="Y99" s="893"/>
      <c r="Z99" s="893"/>
      <c r="AA99" s="893"/>
      <c r="AB99" s="893"/>
      <c r="AC99" s="893"/>
      <c r="AD99" s="893"/>
      <c r="AE99" s="893"/>
      <c r="AF99" s="893"/>
      <c r="AG99" s="893"/>
      <c r="AH99" s="893"/>
      <c r="AI99" s="893"/>
      <c r="AJ99" s="893"/>
      <c r="AK99" s="893"/>
      <c r="AL99" s="893"/>
      <c r="AM99" s="893"/>
      <c r="AN99" s="893"/>
      <c r="AO99" s="893"/>
      <c r="AP99" s="893"/>
      <c r="AQ99" s="893"/>
      <c r="AR99" s="893"/>
      <c r="AS99" s="893"/>
      <c r="AT99" s="893"/>
      <c r="AU99" s="893"/>
      <c r="AV99" s="893"/>
      <c r="AW99" s="893"/>
      <c r="AX99" s="893"/>
      <c r="AY99" s="893"/>
      <c r="AZ99" s="893"/>
      <c r="BA99" s="893"/>
      <c r="BB99" s="893"/>
      <c r="BC99" s="893"/>
      <c r="BD99" s="893"/>
      <c r="BE99" s="893"/>
      <c r="BF99" s="893"/>
      <c r="BG99" s="893"/>
      <c r="BH99" s="893"/>
      <c r="BI99" s="893"/>
      <c r="BJ99" s="893"/>
      <c r="BK99" s="893"/>
      <c r="BL99" s="893"/>
    </row>
    <row r="100" spans="4:64" s="892" customFormat="1" ht="12.75" customHeight="1">
      <c r="D100" s="4"/>
      <c r="E100" s="893"/>
      <c r="F100" s="893"/>
      <c r="G100" s="893"/>
      <c r="H100" s="893"/>
      <c r="I100" s="893"/>
      <c r="J100" s="893"/>
      <c r="K100" s="893"/>
      <c r="L100" s="893"/>
      <c r="M100" s="893"/>
      <c r="N100" s="893"/>
      <c r="O100" s="893"/>
      <c r="P100" s="893"/>
      <c r="Q100" s="893"/>
      <c r="R100" s="893"/>
      <c r="S100" s="893"/>
      <c r="T100" s="893"/>
      <c r="U100" s="893"/>
      <c r="V100" s="893"/>
      <c r="W100" s="893"/>
      <c r="X100" s="893"/>
      <c r="Y100" s="893"/>
      <c r="Z100" s="893"/>
      <c r="AA100" s="893"/>
      <c r="AB100" s="893"/>
      <c r="AC100" s="893"/>
      <c r="AD100" s="893"/>
      <c r="AE100" s="893"/>
      <c r="AF100" s="893"/>
      <c r="AG100" s="893"/>
      <c r="AH100" s="893"/>
      <c r="AI100" s="893"/>
      <c r="AJ100" s="893"/>
      <c r="AK100" s="893"/>
      <c r="AL100" s="893"/>
      <c r="AM100" s="893"/>
      <c r="AN100" s="893"/>
      <c r="AO100" s="893"/>
      <c r="AP100" s="893"/>
      <c r="AQ100" s="893"/>
      <c r="AR100" s="893"/>
      <c r="AS100" s="893"/>
      <c r="AT100" s="893"/>
      <c r="AU100" s="893"/>
      <c r="AV100" s="893"/>
      <c r="AW100" s="893"/>
      <c r="AX100" s="893"/>
      <c r="AY100" s="893"/>
      <c r="AZ100" s="893"/>
      <c r="BA100" s="893"/>
      <c r="BB100" s="893"/>
      <c r="BC100" s="893"/>
      <c r="BD100" s="893"/>
      <c r="BE100" s="893"/>
      <c r="BF100" s="893"/>
      <c r="BG100" s="893"/>
      <c r="BH100" s="893"/>
      <c r="BI100" s="893"/>
      <c r="BJ100" s="893"/>
      <c r="BK100" s="893"/>
      <c r="BL100" s="893"/>
    </row>
    <row r="101" spans="4:64" s="892" customFormat="1" ht="12.75" customHeight="1">
      <c r="D101" s="4"/>
      <c r="E101" s="893"/>
      <c r="F101" s="893"/>
      <c r="G101" s="893"/>
      <c r="H101" s="893"/>
      <c r="I101" s="893"/>
      <c r="J101" s="893"/>
      <c r="K101" s="893"/>
      <c r="L101" s="893"/>
      <c r="M101" s="893"/>
      <c r="N101" s="893"/>
      <c r="O101" s="893"/>
      <c r="P101" s="893"/>
      <c r="Q101" s="893"/>
      <c r="R101" s="893"/>
      <c r="S101" s="893"/>
      <c r="T101" s="893"/>
      <c r="U101" s="893"/>
      <c r="V101" s="893"/>
      <c r="W101" s="893"/>
      <c r="X101" s="893"/>
      <c r="Y101" s="893"/>
      <c r="Z101" s="893"/>
      <c r="AA101" s="893"/>
      <c r="AB101" s="893"/>
      <c r="AC101" s="893"/>
      <c r="AD101" s="893"/>
      <c r="AE101" s="893"/>
      <c r="AF101" s="893"/>
      <c r="AG101" s="893"/>
      <c r="AH101" s="893"/>
      <c r="AI101" s="893"/>
      <c r="AJ101" s="893"/>
      <c r="AK101" s="893"/>
      <c r="AL101" s="893"/>
      <c r="AM101" s="893"/>
      <c r="AN101" s="893"/>
      <c r="AO101" s="893"/>
      <c r="AP101" s="893"/>
      <c r="AQ101" s="893"/>
      <c r="AR101" s="893"/>
      <c r="AS101" s="893"/>
      <c r="AT101" s="893"/>
      <c r="AU101" s="893"/>
      <c r="AV101" s="893"/>
      <c r="AW101" s="893"/>
      <c r="AX101" s="893"/>
      <c r="AY101" s="893"/>
      <c r="AZ101" s="893"/>
      <c r="BA101" s="893"/>
      <c r="BB101" s="893"/>
      <c r="BC101" s="893"/>
      <c r="BD101" s="893"/>
      <c r="BE101" s="893"/>
      <c r="BF101" s="893"/>
      <c r="BG101" s="893"/>
      <c r="BH101" s="893"/>
      <c r="BI101" s="893"/>
      <c r="BJ101" s="893"/>
      <c r="BK101" s="893"/>
      <c r="BL101" s="893"/>
    </row>
    <row r="102" spans="4:64" s="892" customFormat="1" ht="11.1" customHeight="1">
      <c r="D102" s="4"/>
      <c r="E102" s="893"/>
      <c r="F102" s="893"/>
      <c r="G102" s="893"/>
      <c r="H102" s="893"/>
      <c r="I102" s="893"/>
      <c r="J102" s="893"/>
      <c r="K102" s="893"/>
      <c r="L102" s="893"/>
      <c r="M102" s="893"/>
      <c r="N102" s="893"/>
      <c r="O102" s="893"/>
      <c r="P102" s="893"/>
      <c r="Q102" s="893"/>
      <c r="R102" s="893"/>
      <c r="S102" s="893"/>
      <c r="T102" s="893"/>
      <c r="U102" s="893"/>
      <c r="V102" s="893"/>
      <c r="W102" s="893"/>
      <c r="X102" s="893"/>
      <c r="Y102" s="893"/>
      <c r="Z102" s="893"/>
      <c r="AA102" s="893"/>
      <c r="AB102" s="893"/>
      <c r="AC102" s="893"/>
      <c r="AD102" s="893"/>
      <c r="AE102" s="893"/>
      <c r="AF102" s="893"/>
      <c r="AG102" s="893"/>
      <c r="AH102" s="893"/>
      <c r="AI102" s="893"/>
      <c r="AJ102" s="893"/>
      <c r="AK102" s="893"/>
      <c r="AL102" s="893"/>
      <c r="AM102" s="893"/>
      <c r="AN102" s="893"/>
      <c r="AO102" s="893"/>
      <c r="AP102" s="893"/>
      <c r="AQ102" s="893"/>
      <c r="AR102" s="893"/>
      <c r="AS102" s="893"/>
      <c r="AT102" s="893"/>
      <c r="AU102" s="893"/>
      <c r="AV102" s="893"/>
      <c r="AW102" s="893"/>
      <c r="AX102" s="893"/>
      <c r="AY102" s="893"/>
      <c r="AZ102" s="893"/>
      <c r="BA102" s="893"/>
      <c r="BB102" s="893"/>
      <c r="BC102" s="893"/>
      <c r="BD102" s="893"/>
      <c r="BE102" s="893"/>
      <c r="BF102" s="893"/>
      <c r="BG102" s="893"/>
      <c r="BH102" s="893"/>
      <c r="BI102" s="893"/>
      <c r="BJ102" s="893"/>
      <c r="BK102" s="893"/>
      <c r="BL102" s="893"/>
    </row>
    <row r="103" spans="4:64" s="892" customFormat="1" ht="13.5" customHeight="1">
      <c r="D103" s="4"/>
      <c r="E103" s="893"/>
      <c r="F103" s="893"/>
      <c r="G103" s="893"/>
      <c r="H103" s="893"/>
      <c r="I103" s="893"/>
      <c r="J103" s="893"/>
      <c r="K103" s="893"/>
      <c r="L103" s="893"/>
      <c r="M103" s="893"/>
      <c r="N103" s="893"/>
      <c r="O103" s="893"/>
      <c r="P103" s="893"/>
      <c r="Q103" s="893"/>
      <c r="R103" s="893"/>
      <c r="S103" s="893"/>
      <c r="T103" s="893"/>
      <c r="U103" s="893"/>
      <c r="V103" s="893"/>
      <c r="W103" s="893"/>
      <c r="X103" s="893"/>
      <c r="Y103" s="893"/>
      <c r="Z103" s="893"/>
      <c r="AA103" s="893"/>
      <c r="AB103" s="893"/>
      <c r="AC103" s="893"/>
      <c r="AD103" s="893"/>
      <c r="AE103" s="893"/>
      <c r="AF103" s="893"/>
      <c r="AG103" s="893"/>
      <c r="AH103" s="893"/>
      <c r="AI103" s="893"/>
      <c r="AJ103" s="893"/>
      <c r="AK103" s="893"/>
      <c r="AL103" s="893"/>
      <c r="AM103" s="893"/>
      <c r="AN103" s="893"/>
      <c r="AO103" s="893"/>
      <c r="AP103" s="893"/>
      <c r="AQ103" s="893"/>
      <c r="AR103" s="893"/>
      <c r="AS103" s="893"/>
      <c r="AT103" s="893"/>
      <c r="AU103" s="893"/>
      <c r="AV103" s="893"/>
      <c r="AW103" s="893"/>
      <c r="AX103" s="893"/>
      <c r="AY103" s="893"/>
      <c r="AZ103" s="893"/>
      <c r="BA103" s="893"/>
      <c r="BB103" s="893"/>
      <c r="BC103" s="893"/>
      <c r="BD103" s="893"/>
      <c r="BE103" s="893"/>
      <c r="BF103" s="893"/>
      <c r="BG103" s="893"/>
      <c r="BH103" s="893"/>
      <c r="BI103" s="893"/>
      <c r="BJ103" s="893"/>
      <c r="BK103" s="893"/>
      <c r="BL103" s="893"/>
    </row>
    <row r="104" spans="4:64" s="892" customFormat="1" ht="12.75" customHeight="1">
      <c r="D104" s="4"/>
      <c r="E104" s="893"/>
      <c r="F104" s="893"/>
      <c r="G104" s="893"/>
      <c r="H104" s="893"/>
      <c r="I104" s="893"/>
      <c r="J104" s="893"/>
      <c r="K104" s="893"/>
      <c r="L104" s="893"/>
      <c r="M104" s="893"/>
      <c r="N104" s="893"/>
      <c r="O104" s="893"/>
      <c r="P104" s="893"/>
      <c r="Q104" s="893"/>
      <c r="R104" s="893"/>
      <c r="S104" s="893"/>
      <c r="T104" s="893"/>
      <c r="U104" s="893"/>
      <c r="V104" s="893"/>
      <c r="W104" s="893"/>
      <c r="X104" s="893"/>
      <c r="Y104" s="893"/>
      <c r="Z104" s="893"/>
      <c r="AA104" s="893"/>
      <c r="AB104" s="893"/>
      <c r="AC104" s="893"/>
      <c r="AD104" s="893"/>
      <c r="AE104" s="893"/>
      <c r="AF104" s="893"/>
      <c r="AG104" s="893"/>
      <c r="AH104" s="893"/>
      <c r="AI104" s="893"/>
      <c r="AJ104" s="893"/>
      <c r="AK104" s="893"/>
      <c r="AL104" s="893"/>
      <c r="AM104" s="893"/>
      <c r="AN104" s="893"/>
      <c r="AO104" s="893"/>
      <c r="AP104" s="893"/>
      <c r="AQ104" s="893"/>
      <c r="AR104" s="893"/>
      <c r="AS104" s="893"/>
      <c r="AT104" s="893"/>
      <c r="AU104" s="893"/>
      <c r="AV104" s="893"/>
      <c r="AW104" s="893"/>
      <c r="AX104" s="893"/>
      <c r="AY104" s="893"/>
      <c r="AZ104" s="893"/>
      <c r="BA104" s="893"/>
      <c r="BB104" s="893"/>
      <c r="BC104" s="893"/>
      <c r="BD104" s="893"/>
      <c r="BE104" s="893"/>
      <c r="BF104" s="893"/>
      <c r="BG104" s="893"/>
      <c r="BH104" s="893"/>
      <c r="BI104" s="893"/>
      <c r="BJ104" s="893"/>
      <c r="BK104" s="893"/>
      <c r="BL104" s="893"/>
    </row>
    <row r="105" spans="4:64" s="892" customFormat="1" ht="12.75" customHeight="1">
      <c r="D105" s="4"/>
      <c r="E105" s="893"/>
      <c r="F105" s="893"/>
      <c r="G105" s="893"/>
      <c r="H105" s="893"/>
      <c r="I105" s="893"/>
      <c r="J105" s="893"/>
      <c r="K105" s="893"/>
      <c r="L105" s="893"/>
      <c r="M105" s="893"/>
      <c r="N105" s="893"/>
      <c r="O105" s="893"/>
      <c r="P105" s="893"/>
      <c r="Q105" s="893"/>
      <c r="R105" s="893"/>
      <c r="S105" s="893"/>
      <c r="T105" s="893"/>
      <c r="U105" s="893"/>
      <c r="V105" s="893"/>
      <c r="W105" s="893"/>
      <c r="X105" s="893"/>
      <c r="Y105" s="893"/>
      <c r="Z105" s="893"/>
      <c r="AA105" s="893"/>
      <c r="AB105" s="893"/>
      <c r="AC105" s="893"/>
      <c r="AD105" s="893"/>
      <c r="AE105" s="893"/>
      <c r="AF105" s="893"/>
      <c r="AG105" s="893"/>
      <c r="AH105" s="893"/>
      <c r="AI105" s="893"/>
      <c r="AJ105" s="893"/>
      <c r="AK105" s="893"/>
      <c r="AL105" s="893"/>
      <c r="AM105" s="893"/>
      <c r="AN105" s="893"/>
      <c r="AO105" s="893"/>
      <c r="AP105" s="893"/>
      <c r="AQ105" s="893"/>
      <c r="AR105" s="893"/>
      <c r="AS105" s="893"/>
      <c r="AT105" s="893"/>
      <c r="AU105" s="893"/>
      <c r="AV105" s="893"/>
      <c r="AW105" s="893"/>
      <c r="AX105" s="893"/>
      <c r="AY105" s="893"/>
      <c r="AZ105" s="893"/>
      <c r="BA105" s="893"/>
      <c r="BB105" s="893"/>
      <c r="BC105" s="893"/>
      <c r="BD105" s="893"/>
      <c r="BE105" s="893"/>
      <c r="BF105" s="893"/>
      <c r="BG105" s="893"/>
      <c r="BH105" s="893"/>
      <c r="BI105" s="893"/>
      <c r="BJ105" s="893"/>
      <c r="BK105" s="893"/>
      <c r="BL105" s="893"/>
    </row>
    <row r="106" spans="4:64" s="892" customFormat="1" ht="12.75" customHeight="1">
      <c r="D106" s="4"/>
      <c r="E106" s="893"/>
      <c r="F106" s="893"/>
      <c r="G106" s="893"/>
      <c r="H106" s="893"/>
      <c r="I106" s="893"/>
      <c r="J106" s="893"/>
      <c r="K106" s="893"/>
      <c r="L106" s="893"/>
      <c r="M106" s="893"/>
      <c r="N106" s="893"/>
      <c r="O106" s="893"/>
      <c r="P106" s="893"/>
      <c r="Q106" s="893"/>
      <c r="R106" s="893"/>
      <c r="S106" s="893"/>
      <c r="T106" s="893"/>
      <c r="U106" s="893"/>
      <c r="V106" s="893"/>
      <c r="W106" s="893"/>
      <c r="X106" s="893"/>
      <c r="Y106" s="893"/>
      <c r="Z106" s="893"/>
      <c r="AA106" s="893"/>
      <c r="AB106" s="893"/>
      <c r="AC106" s="893"/>
      <c r="AD106" s="893"/>
      <c r="AE106" s="893"/>
      <c r="AF106" s="893"/>
      <c r="AG106" s="893"/>
      <c r="AH106" s="893"/>
      <c r="AI106" s="893"/>
      <c r="AJ106" s="893"/>
      <c r="AK106" s="893"/>
      <c r="AL106" s="893"/>
      <c r="AM106" s="893"/>
      <c r="AN106" s="893"/>
      <c r="AO106" s="893"/>
      <c r="AP106" s="893"/>
      <c r="AQ106" s="893"/>
      <c r="AR106" s="893"/>
      <c r="AS106" s="893"/>
      <c r="AT106" s="893"/>
      <c r="AU106" s="893"/>
      <c r="AV106" s="893"/>
      <c r="AW106" s="893"/>
      <c r="AX106" s="893"/>
      <c r="AY106" s="893"/>
      <c r="AZ106" s="893"/>
      <c r="BA106" s="893"/>
      <c r="BB106" s="893"/>
      <c r="BC106" s="893"/>
      <c r="BD106" s="893"/>
      <c r="BE106" s="893"/>
      <c r="BF106" s="893"/>
      <c r="BG106" s="893"/>
      <c r="BH106" s="893"/>
      <c r="BI106" s="893"/>
      <c r="BJ106" s="893"/>
      <c r="BK106" s="893"/>
      <c r="BL106" s="893"/>
    </row>
    <row r="107" spans="4:64" s="892" customFormat="1" ht="11.1" customHeight="1">
      <c r="D107" s="4"/>
      <c r="E107" s="893"/>
      <c r="F107" s="893"/>
      <c r="G107" s="893"/>
      <c r="H107" s="893"/>
      <c r="I107" s="893"/>
      <c r="J107" s="893"/>
      <c r="K107" s="893"/>
      <c r="L107" s="893"/>
      <c r="M107" s="893"/>
      <c r="N107" s="893"/>
      <c r="O107" s="893"/>
      <c r="P107" s="893"/>
      <c r="Q107" s="893"/>
      <c r="R107" s="893"/>
      <c r="S107" s="893"/>
      <c r="T107" s="893"/>
      <c r="U107" s="893"/>
      <c r="V107" s="893"/>
      <c r="W107" s="893"/>
      <c r="X107" s="893"/>
      <c r="Y107" s="893"/>
      <c r="Z107" s="893"/>
      <c r="AA107" s="893"/>
      <c r="AB107" s="893"/>
      <c r="AC107" s="893"/>
      <c r="AD107" s="893"/>
      <c r="AE107" s="893"/>
      <c r="AF107" s="893"/>
      <c r="AG107" s="893"/>
      <c r="AH107" s="893"/>
      <c r="AI107" s="893"/>
      <c r="AJ107" s="893"/>
      <c r="AK107" s="893"/>
      <c r="AL107" s="893"/>
      <c r="AM107" s="893"/>
      <c r="AN107" s="893"/>
      <c r="AO107" s="893"/>
      <c r="AP107" s="893"/>
      <c r="AQ107" s="893"/>
      <c r="AR107" s="893"/>
      <c r="AS107" s="893"/>
      <c r="AT107" s="893"/>
      <c r="AU107" s="893"/>
      <c r="AV107" s="893"/>
      <c r="AW107" s="893"/>
      <c r="AX107" s="893"/>
      <c r="AY107" s="893"/>
      <c r="AZ107" s="893"/>
      <c r="BA107" s="893"/>
      <c r="BB107" s="893"/>
      <c r="BC107" s="893"/>
      <c r="BD107" s="893"/>
      <c r="BE107" s="893"/>
      <c r="BF107" s="893"/>
      <c r="BG107" s="893"/>
      <c r="BH107" s="893"/>
      <c r="BI107" s="893"/>
      <c r="BJ107" s="893"/>
      <c r="BK107" s="893"/>
      <c r="BL107" s="893"/>
    </row>
    <row r="108" spans="4:64" s="892" customFormat="1" ht="24" customHeight="1">
      <c r="D108" s="4"/>
      <c r="E108" s="893"/>
      <c r="F108" s="893"/>
      <c r="G108" s="893"/>
      <c r="H108" s="893"/>
      <c r="I108" s="893"/>
      <c r="J108" s="893"/>
      <c r="K108" s="893"/>
      <c r="L108" s="893"/>
      <c r="M108" s="893"/>
      <c r="N108" s="893"/>
      <c r="O108" s="893"/>
      <c r="P108" s="893"/>
      <c r="Q108" s="893"/>
      <c r="R108" s="893"/>
      <c r="S108" s="893"/>
      <c r="T108" s="893"/>
      <c r="U108" s="893"/>
      <c r="V108" s="893"/>
      <c r="W108" s="893"/>
      <c r="X108" s="893"/>
      <c r="Y108" s="893"/>
      <c r="Z108" s="893"/>
      <c r="AA108" s="893"/>
      <c r="AB108" s="893"/>
      <c r="AC108" s="893"/>
      <c r="AD108" s="893"/>
      <c r="AE108" s="893"/>
      <c r="AF108" s="893"/>
      <c r="AG108" s="893"/>
      <c r="AH108" s="893"/>
      <c r="AI108" s="893"/>
      <c r="AJ108" s="893"/>
      <c r="AK108" s="893"/>
      <c r="AL108" s="893"/>
      <c r="AM108" s="893"/>
      <c r="AN108" s="893"/>
      <c r="AO108" s="893"/>
      <c r="AP108" s="893"/>
      <c r="AQ108" s="893"/>
      <c r="AR108" s="893"/>
      <c r="AS108" s="893"/>
      <c r="AT108" s="893"/>
      <c r="AU108" s="893"/>
      <c r="AV108" s="893"/>
      <c r="AW108" s="893"/>
      <c r="AX108" s="893"/>
      <c r="AY108" s="893"/>
      <c r="AZ108" s="893"/>
      <c r="BA108" s="893"/>
      <c r="BB108" s="893"/>
      <c r="BC108" s="893"/>
      <c r="BD108" s="893"/>
      <c r="BE108" s="893"/>
      <c r="BF108" s="893"/>
      <c r="BG108" s="893"/>
      <c r="BH108" s="893"/>
      <c r="BI108" s="893"/>
      <c r="BJ108" s="893"/>
      <c r="BK108" s="893"/>
      <c r="BL108" s="893"/>
    </row>
    <row r="109" spans="4:64" s="892" customFormat="1" ht="11.1" customHeight="1">
      <c r="D109" s="4"/>
      <c r="E109" s="893"/>
      <c r="F109" s="893"/>
      <c r="G109" s="893"/>
      <c r="H109" s="893"/>
      <c r="I109" s="893"/>
      <c r="J109" s="893"/>
      <c r="K109" s="893"/>
      <c r="L109" s="893"/>
      <c r="M109" s="893"/>
      <c r="N109" s="893"/>
      <c r="O109" s="893"/>
      <c r="P109" s="893"/>
      <c r="Q109" s="893"/>
      <c r="R109" s="893"/>
      <c r="S109" s="893"/>
      <c r="T109" s="893"/>
      <c r="U109" s="893"/>
      <c r="V109" s="893"/>
      <c r="W109" s="893"/>
      <c r="X109" s="893"/>
      <c r="Y109" s="893"/>
      <c r="Z109" s="893"/>
      <c r="AA109" s="893"/>
      <c r="AB109" s="893"/>
      <c r="AC109" s="893"/>
      <c r="AD109" s="893"/>
      <c r="AE109" s="893"/>
      <c r="AF109" s="893"/>
      <c r="AG109" s="893"/>
      <c r="AH109" s="893"/>
      <c r="AI109" s="893"/>
      <c r="AJ109" s="893"/>
      <c r="AK109" s="893"/>
      <c r="AL109" s="893"/>
      <c r="AM109" s="893"/>
      <c r="AN109" s="893"/>
      <c r="AO109" s="893"/>
      <c r="AP109" s="893"/>
      <c r="AQ109" s="893"/>
      <c r="AR109" s="893"/>
      <c r="AS109" s="893"/>
      <c r="AT109" s="893"/>
      <c r="AU109" s="893"/>
      <c r="AV109" s="893"/>
      <c r="AW109" s="893"/>
      <c r="AX109" s="893"/>
      <c r="AY109" s="893"/>
      <c r="AZ109" s="893"/>
      <c r="BA109" s="893"/>
      <c r="BB109" s="893"/>
      <c r="BC109" s="893"/>
      <c r="BD109" s="893"/>
      <c r="BE109" s="893"/>
      <c r="BF109" s="893"/>
      <c r="BG109" s="893"/>
      <c r="BH109" s="893"/>
      <c r="BI109" s="893"/>
      <c r="BJ109" s="893"/>
      <c r="BK109" s="893"/>
      <c r="BL109" s="893"/>
    </row>
    <row r="110" spans="4:64" s="892" customFormat="1" ht="12.75" customHeight="1">
      <c r="D110" s="4"/>
      <c r="E110" s="893"/>
      <c r="F110" s="893"/>
      <c r="G110" s="893"/>
      <c r="H110" s="893"/>
      <c r="I110" s="893"/>
      <c r="J110" s="893"/>
      <c r="K110" s="893"/>
      <c r="L110" s="893"/>
      <c r="M110" s="893"/>
      <c r="N110" s="893"/>
      <c r="O110" s="893"/>
      <c r="P110" s="893"/>
      <c r="Q110" s="893"/>
      <c r="R110" s="893"/>
      <c r="S110" s="893"/>
      <c r="T110" s="893"/>
      <c r="U110" s="893"/>
      <c r="V110" s="893"/>
      <c r="W110" s="893"/>
      <c r="X110" s="893"/>
      <c r="Y110" s="893"/>
      <c r="Z110" s="893"/>
      <c r="AA110" s="893"/>
      <c r="AB110" s="893"/>
      <c r="AC110" s="893"/>
      <c r="AD110" s="893"/>
      <c r="AE110" s="893"/>
      <c r="AF110" s="893"/>
      <c r="AG110" s="893"/>
      <c r="AH110" s="893"/>
      <c r="AI110" s="893"/>
      <c r="AJ110" s="893"/>
      <c r="AK110" s="893"/>
      <c r="AL110" s="893"/>
      <c r="AM110" s="893"/>
      <c r="AN110" s="893"/>
      <c r="AO110" s="893"/>
      <c r="AP110" s="893"/>
      <c r="AQ110" s="893"/>
      <c r="AR110" s="893"/>
      <c r="AS110" s="893"/>
      <c r="AT110" s="893"/>
      <c r="AU110" s="893"/>
      <c r="AV110" s="893"/>
      <c r="AW110" s="893"/>
      <c r="AX110" s="893"/>
      <c r="AY110" s="893"/>
      <c r="AZ110" s="893"/>
      <c r="BA110" s="893"/>
      <c r="BB110" s="893"/>
      <c r="BC110" s="893"/>
      <c r="BD110" s="893"/>
      <c r="BE110" s="893"/>
      <c r="BF110" s="893"/>
      <c r="BG110" s="893"/>
      <c r="BH110" s="893"/>
      <c r="BI110" s="893"/>
      <c r="BJ110" s="893"/>
      <c r="BK110" s="893"/>
      <c r="BL110" s="893"/>
    </row>
    <row r="111" spans="4:64" s="892" customFormat="1" ht="11.1" customHeight="1">
      <c r="D111" s="4"/>
      <c r="E111" s="893"/>
      <c r="F111" s="893"/>
      <c r="G111" s="893"/>
      <c r="H111" s="893"/>
      <c r="I111" s="893"/>
      <c r="J111" s="893"/>
      <c r="K111" s="893"/>
      <c r="L111" s="893"/>
      <c r="M111" s="893"/>
      <c r="N111" s="893"/>
      <c r="O111" s="893"/>
      <c r="P111" s="893"/>
      <c r="Q111" s="893"/>
      <c r="R111" s="893"/>
      <c r="S111" s="893"/>
      <c r="T111" s="893"/>
      <c r="U111" s="893"/>
      <c r="V111" s="893"/>
      <c r="W111" s="893"/>
      <c r="X111" s="893"/>
      <c r="Y111" s="893"/>
      <c r="Z111" s="893"/>
      <c r="AA111" s="893"/>
      <c r="AB111" s="893"/>
      <c r="AC111" s="893"/>
      <c r="AD111" s="893"/>
      <c r="AE111" s="893"/>
      <c r="AF111" s="893"/>
      <c r="AG111" s="893"/>
      <c r="AH111" s="893"/>
      <c r="AI111" s="893"/>
      <c r="AJ111" s="893"/>
      <c r="AK111" s="893"/>
      <c r="AL111" s="893"/>
      <c r="AM111" s="893"/>
      <c r="AN111" s="893"/>
      <c r="AO111" s="893"/>
      <c r="AP111" s="893"/>
      <c r="AQ111" s="893"/>
      <c r="AR111" s="893"/>
      <c r="AS111" s="893"/>
      <c r="AT111" s="893"/>
      <c r="AU111" s="893"/>
      <c r="AV111" s="893"/>
      <c r="AW111" s="893"/>
      <c r="AX111" s="893"/>
      <c r="AY111" s="893"/>
      <c r="AZ111" s="893"/>
      <c r="BA111" s="893"/>
      <c r="BB111" s="893"/>
      <c r="BC111" s="893"/>
      <c r="BD111" s="893"/>
      <c r="BE111" s="893"/>
      <c r="BF111" s="893"/>
      <c r="BG111" s="893"/>
      <c r="BH111" s="893"/>
      <c r="BI111" s="893"/>
      <c r="BJ111" s="893"/>
      <c r="BK111" s="893"/>
      <c r="BL111" s="893"/>
    </row>
    <row r="112" spans="4:64" s="892" customFormat="1" ht="12.75" customHeight="1">
      <c r="D112" s="4"/>
      <c r="E112" s="893"/>
      <c r="F112" s="893"/>
      <c r="G112" s="893"/>
      <c r="H112" s="893"/>
      <c r="I112" s="893"/>
      <c r="J112" s="893"/>
      <c r="K112" s="893"/>
      <c r="L112" s="893"/>
      <c r="M112" s="893"/>
      <c r="N112" s="893"/>
      <c r="O112" s="893"/>
      <c r="P112" s="893"/>
      <c r="Q112" s="893"/>
      <c r="R112" s="893"/>
      <c r="S112" s="893"/>
      <c r="T112" s="893"/>
      <c r="U112" s="893"/>
      <c r="V112" s="893"/>
      <c r="W112" s="893"/>
      <c r="X112" s="893"/>
      <c r="Y112" s="893"/>
      <c r="Z112" s="893"/>
      <c r="AA112" s="893"/>
      <c r="AB112" s="893"/>
      <c r="AC112" s="893"/>
      <c r="AD112" s="893"/>
      <c r="AE112" s="893"/>
      <c r="AF112" s="893"/>
      <c r="AG112" s="893"/>
      <c r="AH112" s="893"/>
      <c r="AI112" s="893"/>
      <c r="AJ112" s="893"/>
      <c r="AK112" s="893"/>
      <c r="AL112" s="893"/>
      <c r="AM112" s="893"/>
      <c r="AN112" s="893"/>
      <c r="AO112" s="893"/>
      <c r="AP112" s="893"/>
      <c r="AQ112" s="893"/>
      <c r="AR112" s="893"/>
      <c r="AS112" s="893"/>
      <c r="AT112" s="893"/>
      <c r="AU112" s="893"/>
      <c r="AV112" s="893"/>
      <c r="AW112" s="893"/>
      <c r="AX112" s="893"/>
      <c r="AY112" s="893"/>
      <c r="AZ112" s="893"/>
      <c r="BA112" s="893"/>
      <c r="BB112" s="893"/>
      <c r="BC112" s="893"/>
      <c r="BD112" s="893"/>
      <c r="BE112" s="893"/>
      <c r="BF112" s="893"/>
      <c r="BG112" s="893"/>
      <c r="BH112" s="893"/>
      <c r="BI112" s="893"/>
      <c r="BJ112" s="893"/>
      <c r="BK112" s="893"/>
      <c r="BL112" s="893"/>
    </row>
    <row r="113" spans="4:64" s="892" customFormat="1" ht="12.75" customHeight="1">
      <c r="D113" s="4"/>
      <c r="E113" s="893"/>
      <c r="F113" s="893"/>
      <c r="G113" s="893"/>
      <c r="H113" s="893"/>
      <c r="I113" s="893"/>
      <c r="J113" s="893"/>
      <c r="K113" s="893"/>
      <c r="L113" s="893"/>
      <c r="M113" s="893"/>
      <c r="N113" s="893"/>
      <c r="O113" s="893"/>
      <c r="P113" s="893"/>
      <c r="Q113" s="893"/>
      <c r="R113" s="893"/>
      <c r="S113" s="893"/>
      <c r="T113" s="893"/>
      <c r="U113" s="893"/>
      <c r="V113" s="893"/>
      <c r="W113" s="893"/>
      <c r="X113" s="893"/>
      <c r="Y113" s="893"/>
      <c r="Z113" s="893"/>
      <c r="AA113" s="893"/>
      <c r="AB113" s="893"/>
      <c r="AC113" s="893"/>
      <c r="AD113" s="893"/>
      <c r="AE113" s="893"/>
      <c r="AF113" s="893"/>
      <c r="AG113" s="893"/>
      <c r="AH113" s="893"/>
      <c r="AI113" s="893"/>
      <c r="AJ113" s="893"/>
      <c r="AK113" s="893"/>
      <c r="AL113" s="893"/>
      <c r="AM113" s="893"/>
      <c r="AN113" s="893"/>
      <c r="AO113" s="893"/>
      <c r="AP113" s="893"/>
      <c r="AQ113" s="893"/>
      <c r="AR113" s="893"/>
      <c r="AS113" s="893"/>
      <c r="AT113" s="893"/>
      <c r="AU113" s="893"/>
      <c r="AV113" s="893"/>
      <c r="AW113" s="893"/>
      <c r="AX113" s="893"/>
      <c r="AY113" s="893"/>
      <c r="AZ113" s="893"/>
      <c r="BA113" s="893"/>
      <c r="BB113" s="893"/>
      <c r="BC113" s="893"/>
      <c r="BD113" s="893"/>
      <c r="BE113" s="893"/>
      <c r="BF113" s="893"/>
      <c r="BG113" s="893"/>
      <c r="BH113" s="893"/>
      <c r="BI113" s="893"/>
      <c r="BJ113" s="893"/>
      <c r="BK113" s="893"/>
      <c r="BL113" s="893"/>
    </row>
    <row r="114" spans="4:64" s="892" customFormat="1" ht="12.75" customHeight="1">
      <c r="D114" s="4"/>
      <c r="E114" s="893"/>
      <c r="F114" s="893"/>
      <c r="G114" s="893"/>
      <c r="H114" s="893"/>
      <c r="I114" s="893"/>
      <c r="J114" s="893"/>
      <c r="K114" s="893"/>
      <c r="L114" s="893"/>
      <c r="M114" s="893"/>
      <c r="N114" s="893"/>
      <c r="O114" s="893"/>
      <c r="P114" s="893"/>
      <c r="Q114" s="893"/>
      <c r="R114" s="893"/>
      <c r="S114" s="893"/>
      <c r="T114" s="893"/>
      <c r="U114" s="893"/>
      <c r="V114" s="893"/>
      <c r="W114" s="893"/>
      <c r="X114" s="893"/>
      <c r="Y114" s="893"/>
      <c r="Z114" s="893"/>
      <c r="AA114" s="893"/>
      <c r="AB114" s="893"/>
      <c r="AC114" s="893"/>
      <c r="AD114" s="893"/>
      <c r="AE114" s="893"/>
      <c r="AF114" s="893"/>
      <c r="AG114" s="893"/>
      <c r="AH114" s="893"/>
      <c r="AI114" s="893"/>
      <c r="AJ114" s="893"/>
      <c r="AK114" s="893"/>
      <c r="AL114" s="893"/>
      <c r="AM114" s="893"/>
      <c r="AN114" s="893"/>
      <c r="AO114" s="893"/>
      <c r="AP114" s="893"/>
      <c r="AQ114" s="893"/>
      <c r="AR114" s="893"/>
      <c r="AS114" s="893"/>
      <c r="AT114" s="893"/>
      <c r="AU114" s="893"/>
      <c r="AV114" s="893"/>
      <c r="AW114" s="893"/>
      <c r="AX114" s="893"/>
      <c r="AY114" s="893"/>
      <c r="AZ114" s="893"/>
      <c r="BA114" s="893"/>
      <c r="BB114" s="893"/>
      <c r="BC114" s="893"/>
      <c r="BD114" s="893"/>
      <c r="BE114" s="893"/>
      <c r="BF114" s="893"/>
      <c r="BG114" s="893"/>
      <c r="BH114" s="893"/>
      <c r="BI114" s="893"/>
      <c r="BJ114" s="893"/>
      <c r="BK114" s="893"/>
      <c r="BL114" s="893"/>
    </row>
    <row r="115" spans="4:64" s="892" customFormat="1" ht="12.75" customHeight="1">
      <c r="D115" s="4"/>
      <c r="E115" s="893"/>
      <c r="F115" s="893"/>
      <c r="G115" s="893"/>
      <c r="H115" s="893"/>
      <c r="I115" s="893"/>
      <c r="J115" s="893"/>
      <c r="K115" s="893"/>
      <c r="L115" s="893"/>
      <c r="M115" s="893"/>
      <c r="N115" s="893"/>
      <c r="O115" s="893"/>
      <c r="P115" s="893"/>
      <c r="Q115" s="893"/>
      <c r="R115" s="893"/>
      <c r="S115" s="893"/>
      <c r="T115" s="893"/>
      <c r="U115" s="893"/>
      <c r="V115" s="893"/>
      <c r="W115" s="893"/>
      <c r="X115" s="893"/>
      <c r="Y115" s="893"/>
      <c r="Z115" s="893"/>
      <c r="AA115" s="893"/>
      <c r="AB115" s="893"/>
      <c r="AC115" s="893"/>
      <c r="AD115" s="893"/>
      <c r="AE115" s="893"/>
      <c r="AF115" s="893"/>
      <c r="AG115" s="893"/>
      <c r="AH115" s="893"/>
      <c r="AI115" s="893"/>
      <c r="AJ115" s="893"/>
      <c r="AK115" s="893"/>
      <c r="AL115" s="893"/>
      <c r="AM115" s="893"/>
      <c r="AN115" s="893"/>
      <c r="AO115" s="893"/>
      <c r="AP115" s="893"/>
      <c r="AQ115" s="893"/>
      <c r="AR115" s="893"/>
      <c r="AS115" s="893"/>
      <c r="AT115" s="893"/>
      <c r="AU115" s="893"/>
      <c r="AV115" s="893"/>
      <c r="AW115" s="893"/>
      <c r="AX115" s="893"/>
      <c r="AY115" s="893"/>
      <c r="AZ115" s="893"/>
      <c r="BA115" s="893"/>
      <c r="BB115" s="893"/>
      <c r="BC115" s="893"/>
      <c r="BD115" s="893"/>
      <c r="BE115" s="893"/>
      <c r="BF115" s="893"/>
      <c r="BG115" s="893"/>
      <c r="BH115" s="893"/>
      <c r="BI115" s="893"/>
      <c r="BJ115" s="893"/>
      <c r="BK115" s="893"/>
      <c r="BL115" s="893"/>
    </row>
    <row r="116" spans="4:64" s="892" customFormat="1" ht="12.75" customHeight="1">
      <c r="D116" s="4"/>
      <c r="E116" s="893"/>
      <c r="F116" s="893"/>
      <c r="G116" s="893"/>
      <c r="H116" s="893"/>
      <c r="I116" s="893"/>
      <c r="J116" s="893"/>
      <c r="K116" s="893"/>
      <c r="L116" s="893"/>
      <c r="M116" s="893"/>
      <c r="N116" s="893"/>
      <c r="O116" s="893"/>
      <c r="P116" s="893"/>
      <c r="Q116" s="893"/>
      <c r="R116" s="893"/>
      <c r="S116" s="893"/>
      <c r="T116" s="893"/>
      <c r="U116" s="893"/>
      <c r="V116" s="893"/>
      <c r="W116" s="893"/>
      <c r="X116" s="893"/>
      <c r="Y116" s="893"/>
      <c r="Z116" s="893"/>
      <c r="AA116" s="893"/>
      <c r="AB116" s="893"/>
      <c r="AC116" s="893"/>
      <c r="AD116" s="893"/>
      <c r="AE116" s="893"/>
      <c r="AF116" s="893"/>
      <c r="AG116" s="893"/>
      <c r="AH116" s="893"/>
      <c r="AI116" s="893"/>
      <c r="AJ116" s="893"/>
      <c r="AK116" s="893"/>
      <c r="AL116" s="893"/>
      <c r="AM116" s="893"/>
      <c r="AN116" s="893"/>
      <c r="AO116" s="893"/>
      <c r="AP116" s="893"/>
      <c r="AQ116" s="893"/>
      <c r="AR116" s="893"/>
      <c r="AS116" s="893"/>
      <c r="AT116" s="893"/>
      <c r="AU116" s="893"/>
      <c r="AV116" s="893"/>
      <c r="AW116" s="893"/>
      <c r="AX116" s="893"/>
      <c r="AY116" s="893"/>
      <c r="AZ116" s="893"/>
      <c r="BA116" s="893"/>
      <c r="BB116" s="893"/>
      <c r="BC116" s="893"/>
      <c r="BD116" s="893"/>
      <c r="BE116" s="893"/>
      <c r="BF116" s="893"/>
      <c r="BG116" s="893"/>
      <c r="BH116" s="893"/>
      <c r="BI116" s="893"/>
      <c r="BJ116" s="893"/>
      <c r="BK116" s="893"/>
      <c r="BL116" s="893"/>
    </row>
    <row r="117" spans="4:64" s="892" customFormat="1" ht="11.1" customHeight="1">
      <c r="D117" s="4"/>
      <c r="E117" s="893"/>
      <c r="F117" s="893"/>
      <c r="G117" s="893"/>
      <c r="H117" s="893"/>
      <c r="I117" s="893"/>
      <c r="J117" s="893"/>
      <c r="K117" s="893"/>
      <c r="L117" s="893"/>
      <c r="M117" s="893"/>
      <c r="N117" s="893"/>
      <c r="O117" s="893"/>
      <c r="P117" s="893"/>
      <c r="Q117" s="893"/>
      <c r="R117" s="893"/>
      <c r="S117" s="893"/>
      <c r="T117" s="893"/>
      <c r="U117" s="893"/>
      <c r="V117" s="893"/>
      <c r="W117" s="893"/>
      <c r="X117" s="893"/>
      <c r="Y117" s="893"/>
      <c r="Z117" s="893"/>
      <c r="AA117" s="893"/>
      <c r="AB117" s="893"/>
      <c r="AC117" s="893"/>
      <c r="AD117" s="893"/>
      <c r="AE117" s="893"/>
      <c r="AF117" s="893"/>
      <c r="AG117" s="893"/>
      <c r="AH117" s="893"/>
      <c r="AI117" s="893"/>
      <c r="AJ117" s="893"/>
      <c r="AK117" s="893"/>
      <c r="AL117" s="893"/>
      <c r="AM117" s="893"/>
      <c r="AN117" s="893"/>
      <c r="AO117" s="893"/>
      <c r="AP117" s="893"/>
      <c r="AQ117" s="893"/>
      <c r="AR117" s="893"/>
      <c r="AS117" s="893"/>
      <c r="AT117" s="893"/>
      <c r="AU117" s="893"/>
      <c r="AV117" s="893"/>
      <c r="AW117" s="893"/>
      <c r="AX117" s="893"/>
      <c r="AY117" s="893"/>
      <c r="AZ117" s="893"/>
      <c r="BA117" s="893"/>
      <c r="BB117" s="893"/>
      <c r="BC117" s="893"/>
      <c r="BD117" s="893"/>
      <c r="BE117" s="893"/>
      <c r="BF117" s="893"/>
      <c r="BG117" s="893"/>
      <c r="BH117" s="893"/>
      <c r="BI117" s="893"/>
      <c r="BJ117" s="893"/>
      <c r="BK117" s="893"/>
      <c r="BL117" s="893"/>
    </row>
    <row r="118" spans="4:64" s="892" customFormat="1" ht="12.75" customHeight="1">
      <c r="D118" s="4"/>
      <c r="E118" s="893"/>
      <c r="F118" s="893"/>
      <c r="G118" s="893"/>
      <c r="H118" s="893"/>
      <c r="I118" s="893"/>
      <c r="J118" s="893"/>
      <c r="K118" s="893"/>
      <c r="L118" s="893"/>
      <c r="M118" s="893"/>
      <c r="N118" s="893"/>
      <c r="O118" s="893"/>
      <c r="P118" s="893"/>
      <c r="Q118" s="893"/>
      <c r="R118" s="893"/>
      <c r="S118" s="893"/>
      <c r="T118" s="893"/>
      <c r="U118" s="893"/>
      <c r="V118" s="893"/>
      <c r="W118" s="893"/>
      <c r="X118" s="893"/>
      <c r="Y118" s="893"/>
      <c r="Z118" s="893"/>
      <c r="AA118" s="893"/>
      <c r="AB118" s="893"/>
      <c r="AC118" s="893"/>
      <c r="AD118" s="893"/>
      <c r="AE118" s="893"/>
      <c r="AF118" s="893"/>
      <c r="AG118" s="893"/>
      <c r="AH118" s="893"/>
      <c r="AI118" s="893"/>
      <c r="AJ118" s="893"/>
      <c r="AK118" s="893"/>
      <c r="AL118" s="893"/>
      <c r="AM118" s="893"/>
      <c r="AN118" s="893"/>
      <c r="AO118" s="893"/>
      <c r="AP118" s="893"/>
      <c r="AQ118" s="893"/>
      <c r="AR118" s="893"/>
      <c r="AS118" s="893"/>
      <c r="AT118" s="893"/>
      <c r="AU118" s="893"/>
      <c r="AV118" s="893"/>
      <c r="AW118" s="893"/>
      <c r="AX118" s="893"/>
      <c r="AY118" s="893"/>
      <c r="AZ118" s="893"/>
      <c r="BA118" s="893"/>
      <c r="BB118" s="893"/>
      <c r="BC118" s="893"/>
      <c r="BD118" s="893"/>
      <c r="BE118" s="893"/>
      <c r="BF118" s="893"/>
      <c r="BG118" s="893"/>
      <c r="BH118" s="893"/>
      <c r="BI118" s="893"/>
      <c r="BJ118" s="893"/>
      <c r="BK118" s="893"/>
      <c r="BL118" s="893"/>
    </row>
    <row r="119" spans="4:64" s="892" customFormat="1" ht="12.75" customHeight="1">
      <c r="D119" s="4"/>
      <c r="E119" s="893"/>
      <c r="F119" s="893"/>
      <c r="G119" s="893"/>
      <c r="H119" s="893"/>
      <c r="I119" s="893"/>
      <c r="J119" s="893"/>
      <c r="K119" s="893"/>
      <c r="L119" s="893"/>
      <c r="M119" s="893"/>
      <c r="N119" s="893"/>
      <c r="O119" s="893"/>
      <c r="P119" s="893"/>
      <c r="Q119" s="893"/>
      <c r="R119" s="893"/>
      <c r="S119" s="893"/>
      <c r="T119" s="893"/>
      <c r="U119" s="893"/>
      <c r="V119" s="893"/>
      <c r="W119" s="893"/>
      <c r="X119" s="893"/>
      <c r="Y119" s="893"/>
      <c r="Z119" s="893"/>
      <c r="AA119" s="893"/>
      <c r="AB119" s="893"/>
      <c r="AC119" s="893"/>
      <c r="AD119" s="893"/>
      <c r="AE119" s="893"/>
      <c r="AF119" s="893"/>
      <c r="AG119" s="893"/>
      <c r="AH119" s="893"/>
      <c r="AI119" s="893"/>
      <c r="AJ119" s="893"/>
      <c r="AK119" s="893"/>
      <c r="AL119" s="893"/>
      <c r="AM119" s="893"/>
      <c r="AN119" s="893"/>
      <c r="AO119" s="893"/>
      <c r="AP119" s="893"/>
      <c r="AQ119" s="893"/>
      <c r="AR119" s="893"/>
      <c r="AS119" s="893"/>
      <c r="AT119" s="893"/>
      <c r="AU119" s="893"/>
      <c r="AV119" s="893"/>
      <c r="AW119" s="893"/>
      <c r="AX119" s="893"/>
      <c r="AY119" s="893"/>
      <c r="AZ119" s="893"/>
      <c r="BA119" s="893"/>
      <c r="BB119" s="893"/>
      <c r="BC119" s="893"/>
      <c r="BD119" s="893"/>
      <c r="BE119" s="893"/>
      <c r="BF119" s="893"/>
      <c r="BG119" s="893"/>
      <c r="BH119" s="893"/>
      <c r="BI119" s="893"/>
      <c r="BJ119" s="893"/>
      <c r="BK119" s="893"/>
      <c r="BL119" s="893"/>
    </row>
    <row r="120" spans="4:64" s="892" customFormat="1" ht="12.75" customHeight="1">
      <c r="D120" s="4"/>
      <c r="E120" s="893"/>
      <c r="F120" s="893"/>
      <c r="G120" s="893"/>
      <c r="H120" s="893"/>
      <c r="I120" s="893"/>
      <c r="J120" s="893"/>
      <c r="K120" s="893"/>
      <c r="L120" s="893"/>
      <c r="M120" s="893"/>
      <c r="N120" s="893"/>
      <c r="O120" s="893"/>
      <c r="P120" s="893"/>
      <c r="Q120" s="893"/>
      <c r="R120" s="893"/>
      <c r="S120" s="893"/>
      <c r="T120" s="893"/>
      <c r="U120" s="893"/>
      <c r="V120" s="893"/>
      <c r="W120" s="893"/>
      <c r="X120" s="893"/>
      <c r="Y120" s="893"/>
      <c r="Z120" s="893"/>
      <c r="AA120" s="893"/>
      <c r="AB120" s="893"/>
      <c r="AC120" s="893"/>
      <c r="AD120" s="893"/>
      <c r="AE120" s="893"/>
      <c r="AF120" s="893"/>
      <c r="AG120" s="893"/>
      <c r="AH120" s="893"/>
      <c r="AI120" s="893"/>
      <c r="AJ120" s="893"/>
      <c r="AK120" s="893"/>
      <c r="AL120" s="893"/>
      <c r="AM120" s="893"/>
      <c r="AN120" s="893"/>
      <c r="AO120" s="893"/>
      <c r="AP120" s="893"/>
      <c r="AQ120" s="893"/>
      <c r="AR120" s="893"/>
      <c r="AS120" s="893"/>
      <c r="AT120" s="893"/>
      <c r="AU120" s="893"/>
      <c r="AV120" s="893"/>
      <c r="AW120" s="893"/>
      <c r="AX120" s="893"/>
      <c r="AY120" s="893"/>
      <c r="AZ120" s="893"/>
      <c r="BA120" s="893"/>
      <c r="BB120" s="893"/>
      <c r="BC120" s="893"/>
      <c r="BD120" s="893"/>
      <c r="BE120" s="893"/>
      <c r="BF120" s="893"/>
      <c r="BG120" s="893"/>
      <c r="BH120" s="893"/>
      <c r="BI120" s="893"/>
      <c r="BJ120" s="893"/>
      <c r="BK120" s="893"/>
      <c r="BL120" s="893"/>
    </row>
    <row r="121" spans="4:64" s="892" customFormat="1" ht="12.75" customHeight="1">
      <c r="D121" s="4"/>
      <c r="E121" s="893"/>
      <c r="F121" s="893"/>
      <c r="G121" s="893"/>
      <c r="H121" s="893"/>
      <c r="I121" s="893"/>
      <c r="J121" s="893"/>
      <c r="K121" s="893"/>
      <c r="L121" s="893"/>
      <c r="M121" s="893"/>
      <c r="N121" s="893"/>
      <c r="O121" s="893"/>
      <c r="P121" s="893"/>
      <c r="Q121" s="893"/>
      <c r="R121" s="893"/>
      <c r="S121" s="893"/>
      <c r="T121" s="893"/>
      <c r="U121" s="893"/>
      <c r="V121" s="893"/>
      <c r="W121" s="893"/>
      <c r="X121" s="893"/>
      <c r="Y121" s="893"/>
      <c r="Z121" s="893"/>
      <c r="AA121" s="893"/>
      <c r="AB121" s="893"/>
      <c r="AC121" s="893"/>
      <c r="AD121" s="893"/>
      <c r="AE121" s="893"/>
      <c r="AF121" s="893"/>
      <c r="AG121" s="893"/>
      <c r="AH121" s="893"/>
      <c r="AI121" s="893"/>
      <c r="AJ121" s="893"/>
      <c r="AK121" s="893"/>
      <c r="AL121" s="893"/>
      <c r="AM121" s="893"/>
      <c r="AN121" s="893"/>
      <c r="AO121" s="893"/>
      <c r="AP121" s="893"/>
      <c r="AQ121" s="893"/>
      <c r="AR121" s="893"/>
      <c r="AS121" s="893"/>
      <c r="AT121" s="893"/>
      <c r="AU121" s="893"/>
      <c r="AV121" s="893"/>
      <c r="AW121" s="893"/>
      <c r="AX121" s="893"/>
      <c r="AY121" s="893"/>
      <c r="AZ121" s="893"/>
      <c r="BA121" s="893"/>
      <c r="BB121" s="893"/>
      <c r="BC121" s="893"/>
      <c r="BD121" s="893"/>
      <c r="BE121" s="893"/>
      <c r="BF121" s="893"/>
      <c r="BG121" s="893"/>
      <c r="BH121" s="893"/>
      <c r="BI121" s="893"/>
      <c r="BJ121" s="893"/>
      <c r="BK121" s="893"/>
      <c r="BL121" s="893"/>
    </row>
    <row r="122" spans="4:64" s="892" customFormat="1" ht="12.75" customHeight="1">
      <c r="D122" s="4"/>
      <c r="E122" s="893"/>
      <c r="F122" s="893"/>
      <c r="G122" s="893"/>
      <c r="H122" s="893"/>
      <c r="I122" s="893"/>
      <c r="J122" s="893"/>
      <c r="K122" s="893"/>
      <c r="L122" s="893"/>
      <c r="M122" s="893"/>
      <c r="N122" s="893"/>
      <c r="O122" s="893"/>
      <c r="P122" s="893"/>
      <c r="Q122" s="893"/>
      <c r="R122" s="893"/>
      <c r="S122" s="893"/>
      <c r="T122" s="893"/>
      <c r="U122" s="893"/>
      <c r="V122" s="893"/>
      <c r="W122" s="893"/>
      <c r="X122" s="893"/>
      <c r="Y122" s="893"/>
      <c r="Z122" s="893"/>
      <c r="AA122" s="893"/>
      <c r="AB122" s="893"/>
      <c r="AC122" s="893"/>
      <c r="AD122" s="893"/>
      <c r="AE122" s="893"/>
      <c r="AF122" s="893"/>
      <c r="AG122" s="893"/>
      <c r="AH122" s="893"/>
      <c r="AI122" s="893"/>
      <c r="AJ122" s="893"/>
      <c r="AK122" s="893"/>
      <c r="AL122" s="893"/>
      <c r="AM122" s="893"/>
      <c r="AN122" s="893"/>
      <c r="AO122" s="893"/>
      <c r="AP122" s="893"/>
      <c r="AQ122" s="893"/>
      <c r="AR122" s="893"/>
      <c r="AS122" s="893"/>
      <c r="AT122" s="893"/>
      <c r="AU122" s="893"/>
      <c r="AV122" s="893"/>
      <c r="AW122" s="893"/>
      <c r="AX122" s="893"/>
      <c r="AY122" s="893"/>
      <c r="AZ122" s="893"/>
      <c r="BA122" s="893"/>
      <c r="BB122" s="893"/>
      <c r="BC122" s="893"/>
      <c r="BD122" s="893"/>
      <c r="BE122" s="893"/>
      <c r="BF122" s="893"/>
      <c r="BG122" s="893"/>
      <c r="BH122" s="893"/>
      <c r="BI122" s="893"/>
      <c r="BJ122" s="893"/>
      <c r="BK122" s="893"/>
      <c r="BL122" s="893"/>
    </row>
    <row r="123" spans="4:64" s="892" customFormat="1" ht="11.1" customHeight="1">
      <c r="D123" s="4"/>
      <c r="E123" s="893"/>
      <c r="F123" s="893"/>
      <c r="G123" s="893"/>
      <c r="H123" s="893"/>
      <c r="I123" s="893"/>
      <c r="J123" s="893"/>
      <c r="K123" s="893"/>
      <c r="L123" s="893"/>
      <c r="M123" s="893"/>
      <c r="N123" s="893"/>
      <c r="O123" s="893"/>
      <c r="P123" s="893"/>
      <c r="Q123" s="893"/>
      <c r="R123" s="893"/>
      <c r="S123" s="893"/>
      <c r="T123" s="893"/>
      <c r="U123" s="893"/>
      <c r="V123" s="893"/>
      <c r="W123" s="893"/>
      <c r="X123" s="893"/>
      <c r="Y123" s="893"/>
      <c r="Z123" s="893"/>
      <c r="AA123" s="893"/>
      <c r="AB123" s="893"/>
      <c r="AC123" s="893"/>
      <c r="AD123" s="893"/>
      <c r="AE123" s="893"/>
      <c r="AF123" s="893"/>
      <c r="AG123" s="893"/>
      <c r="AH123" s="893"/>
      <c r="AI123" s="893"/>
      <c r="AJ123" s="893"/>
      <c r="AK123" s="893"/>
      <c r="AL123" s="893"/>
      <c r="AM123" s="893"/>
      <c r="AN123" s="893"/>
      <c r="AO123" s="893"/>
      <c r="AP123" s="893"/>
      <c r="AQ123" s="893"/>
      <c r="AR123" s="893"/>
      <c r="AS123" s="893"/>
      <c r="AT123" s="893"/>
      <c r="AU123" s="893"/>
      <c r="AV123" s="893"/>
      <c r="AW123" s="893"/>
      <c r="AX123" s="893"/>
      <c r="AY123" s="893"/>
      <c r="AZ123" s="893"/>
      <c r="BA123" s="893"/>
      <c r="BB123" s="893"/>
      <c r="BC123" s="893"/>
      <c r="BD123" s="893"/>
      <c r="BE123" s="893"/>
      <c r="BF123" s="893"/>
      <c r="BG123" s="893"/>
      <c r="BH123" s="893"/>
      <c r="BI123" s="893"/>
      <c r="BJ123" s="893"/>
      <c r="BK123" s="893"/>
      <c r="BL123" s="893"/>
    </row>
    <row r="124" spans="4:64" s="892" customFormat="1" ht="12.75" customHeight="1">
      <c r="D124" s="4"/>
      <c r="E124" s="893"/>
      <c r="F124" s="893"/>
      <c r="G124" s="893"/>
      <c r="H124" s="893"/>
      <c r="I124" s="893"/>
      <c r="J124" s="893"/>
      <c r="K124" s="893"/>
      <c r="L124" s="893"/>
      <c r="M124" s="893"/>
      <c r="N124" s="893"/>
      <c r="O124" s="893"/>
      <c r="P124" s="893"/>
      <c r="Q124" s="893"/>
      <c r="R124" s="893"/>
      <c r="S124" s="893"/>
      <c r="T124" s="893"/>
      <c r="U124" s="893"/>
      <c r="V124" s="893"/>
      <c r="W124" s="893"/>
      <c r="X124" s="893"/>
      <c r="Y124" s="893"/>
      <c r="Z124" s="893"/>
      <c r="AA124" s="893"/>
      <c r="AB124" s="893"/>
      <c r="AC124" s="893"/>
      <c r="AD124" s="893"/>
      <c r="AE124" s="893"/>
      <c r="AF124" s="893"/>
      <c r="AG124" s="893"/>
      <c r="AH124" s="893"/>
      <c r="AI124" s="893"/>
      <c r="AJ124" s="893"/>
      <c r="AK124" s="893"/>
      <c r="AL124" s="893"/>
      <c r="AM124" s="893"/>
      <c r="AN124" s="893"/>
      <c r="AO124" s="893"/>
      <c r="AP124" s="893"/>
      <c r="AQ124" s="893"/>
      <c r="AR124" s="893"/>
      <c r="AS124" s="893"/>
      <c r="AT124" s="893"/>
      <c r="AU124" s="893"/>
      <c r="AV124" s="893"/>
      <c r="AW124" s="893"/>
      <c r="AX124" s="893"/>
      <c r="AY124" s="893"/>
      <c r="AZ124" s="893"/>
      <c r="BA124" s="893"/>
      <c r="BB124" s="893"/>
      <c r="BC124" s="893"/>
      <c r="BD124" s="893"/>
      <c r="BE124" s="893"/>
      <c r="BF124" s="893"/>
      <c r="BG124" s="893"/>
      <c r="BH124" s="893"/>
      <c r="BI124" s="893"/>
      <c r="BJ124" s="893"/>
      <c r="BK124" s="893"/>
      <c r="BL124" s="893"/>
    </row>
    <row r="125" spans="4:64" s="892" customFormat="1" ht="12.75" customHeight="1">
      <c r="D125" s="4"/>
      <c r="E125" s="893"/>
      <c r="F125" s="893"/>
      <c r="G125" s="893"/>
      <c r="H125" s="893"/>
      <c r="I125" s="893"/>
      <c r="J125" s="893"/>
      <c r="K125" s="893"/>
      <c r="L125" s="893"/>
      <c r="M125" s="893"/>
      <c r="N125" s="893"/>
      <c r="O125" s="893"/>
      <c r="P125" s="893"/>
      <c r="Q125" s="893"/>
      <c r="R125" s="893"/>
      <c r="S125" s="893"/>
      <c r="T125" s="893"/>
      <c r="U125" s="893"/>
      <c r="V125" s="893"/>
      <c r="W125" s="893"/>
      <c r="X125" s="893"/>
      <c r="Y125" s="893"/>
      <c r="Z125" s="893"/>
      <c r="AA125" s="893"/>
      <c r="AB125" s="893"/>
      <c r="AC125" s="893"/>
      <c r="AD125" s="893"/>
      <c r="AE125" s="893"/>
      <c r="AF125" s="893"/>
      <c r="AG125" s="893"/>
      <c r="AH125" s="893"/>
      <c r="AI125" s="893"/>
      <c r="AJ125" s="893"/>
      <c r="AK125" s="893"/>
      <c r="AL125" s="893"/>
      <c r="AM125" s="893"/>
      <c r="AN125" s="893"/>
      <c r="AO125" s="893"/>
      <c r="AP125" s="893"/>
      <c r="AQ125" s="893"/>
      <c r="AR125" s="893"/>
      <c r="AS125" s="893"/>
      <c r="AT125" s="893"/>
      <c r="AU125" s="893"/>
      <c r="AV125" s="893"/>
      <c r="AW125" s="893"/>
      <c r="AX125" s="893"/>
      <c r="AY125" s="893"/>
      <c r="AZ125" s="893"/>
      <c r="BA125" s="893"/>
      <c r="BB125" s="893"/>
      <c r="BC125" s="893"/>
      <c r="BD125" s="893"/>
      <c r="BE125" s="893"/>
      <c r="BF125" s="893"/>
      <c r="BG125" s="893"/>
      <c r="BH125" s="893"/>
      <c r="BI125" s="893"/>
      <c r="BJ125" s="893"/>
      <c r="BK125" s="893"/>
      <c r="BL125" s="893"/>
    </row>
    <row r="126" spans="4:64" s="892" customFormat="1" ht="12.75" customHeight="1">
      <c r="D126" s="4"/>
      <c r="E126" s="893"/>
      <c r="F126" s="893"/>
      <c r="G126" s="893"/>
      <c r="H126" s="893"/>
      <c r="I126" s="893"/>
      <c r="J126" s="893"/>
      <c r="K126" s="893"/>
      <c r="L126" s="893"/>
      <c r="M126" s="893"/>
      <c r="N126" s="893"/>
      <c r="O126" s="893"/>
      <c r="P126" s="893"/>
      <c r="Q126" s="893"/>
      <c r="R126" s="893"/>
      <c r="S126" s="893"/>
      <c r="T126" s="893"/>
      <c r="U126" s="893"/>
      <c r="V126" s="893"/>
      <c r="W126" s="893"/>
      <c r="X126" s="893"/>
      <c r="Y126" s="893"/>
      <c r="Z126" s="893"/>
      <c r="AA126" s="893"/>
      <c r="AB126" s="893"/>
      <c r="AC126" s="893"/>
      <c r="AD126" s="893"/>
      <c r="AE126" s="893"/>
      <c r="AF126" s="893"/>
      <c r="AG126" s="893"/>
      <c r="AH126" s="893"/>
      <c r="AI126" s="893"/>
      <c r="AJ126" s="893"/>
      <c r="AK126" s="893"/>
      <c r="AL126" s="893"/>
      <c r="AM126" s="893"/>
      <c r="AN126" s="893"/>
      <c r="AO126" s="893"/>
      <c r="AP126" s="893"/>
      <c r="AQ126" s="893"/>
      <c r="AR126" s="893"/>
      <c r="AS126" s="893"/>
      <c r="AT126" s="893"/>
      <c r="AU126" s="893"/>
      <c r="AV126" s="893"/>
      <c r="AW126" s="893"/>
      <c r="AX126" s="893"/>
      <c r="AY126" s="893"/>
      <c r="AZ126" s="893"/>
      <c r="BA126" s="893"/>
      <c r="BB126" s="893"/>
      <c r="BC126" s="893"/>
      <c r="BD126" s="893"/>
      <c r="BE126" s="893"/>
      <c r="BF126" s="893"/>
      <c r="BG126" s="893"/>
      <c r="BH126" s="893"/>
      <c r="BI126" s="893"/>
      <c r="BJ126" s="893"/>
      <c r="BK126" s="893"/>
      <c r="BL126" s="893"/>
    </row>
    <row r="127" spans="4:64" s="892" customFormat="1" ht="12.75" customHeight="1">
      <c r="D127" s="4"/>
      <c r="E127" s="893"/>
      <c r="F127" s="893"/>
      <c r="G127" s="893"/>
      <c r="H127" s="893"/>
      <c r="I127" s="893"/>
      <c r="J127" s="893"/>
      <c r="K127" s="893"/>
      <c r="L127" s="893"/>
      <c r="M127" s="893"/>
      <c r="N127" s="893"/>
      <c r="O127" s="893"/>
      <c r="P127" s="893"/>
      <c r="Q127" s="893"/>
      <c r="R127" s="893"/>
      <c r="S127" s="893"/>
      <c r="T127" s="893"/>
      <c r="U127" s="893"/>
      <c r="V127" s="893"/>
      <c r="W127" s="893"/>
      <c r="X127" s="893"/>
      <c r="Y127" s="893"/>
      <c r="Z127" s="893"/>
      <c r="AA127" s="893"/>
      <c r="AB127" s="893"/>
      <c r="AC127" s="893"/>
      <c r="AD127" s="893"/>
      <c r="AE127" s="893"/>
      <c r="AF127" s="893"/>
      <c r="AG127" s="893"/>
      <c r="AH127" s="893"/>
      <c r="AI127" s="893"/>
      <c r="AJ127" s="893"/>
      <c r="AK127" s="893"/>
      <c r="AL127" s="893"/>
      <c r="AM127" s="893"/>
      <c r="AN127" s="893"/>
      <c r="AO127" s="893"/>
      <c r="AP127" s="893"/>
      <c r="AQ127" s="893"/>
      <c r="AR127" s="893"/>
      <c r="AS127" s="893"/>
      <c r="AT127" s="893"/>
      <c r="AU127" s="893"/>
      <c r="AV127" s="893"/>
      <c r="AW127" s="893"/>
      <c r="AX127" s="893"/>
      <c r="AY127" s="893"/>
      <c r="AZ127" s="893"/>
      <c r="BA127" s="893"/>
      <c r="BB127" s="893"/>
      <c r="BC127" s="893"/>
      <c r="BD127" s="893"/>
      <c r="BE127" s="893"/>
      <c r="BF127" s="893"/>
      <c r="BG127" s="893"/>
      <c r="BH127" s="893"/>
      <c r="BI127" s="893"/>
      <c r="BJ127" s="893"/>
      <c r="BK127" s="893"/>
      <c r="BL127" s="893"/>
    </row>
    <row r="128" spans="4:64" s="892" customFormat="1" ht="12.75" customHeight="1">
      <c r="D128" s="4"/>
      <c r="E128" s="893"/>
      <c r="F128" s="893"/>
      <c r="G128" s="893"/>
      <c r="H128" s="893"/>
      <c r="I128" s="893"/>
      <c r="J128" s="893"/>
      <c r="K128" s="893"/>
      <c r="L128" s="893"/>
      <c r="M128" s="893"/>
      <c r="N128" s="893"/>
      <c r="O128" s="893"/>
      <c r="P128" s="893"/>
      <c r="Q128" s="893"/>
      <c r="R128" s="893"/>
      <c r="S128" s="893"/>
      <c r="T128" s="893"/>
      <c r="U128" s="893"/>
      <c r="V128" s="893"/>
      <c r="W128" s="893"/>
      <c r="X128" s="893"/>
      <c r="Y128" s="893"/>
      <c r="Z128" s="893"/>
      <c r="AA128" s="893"/>
      <c r="AB128" s="893"/>
      <c r="AC128" s="893"/>
      <c r="AD128" s="893"/>
      <c r="AE128" s="893"/>
      <c r="AF128" s="893"/>
      <c r="AG128" s="893"/>
      <c r="AH128" s="893"/>
      <c r="AI128" s="893"/>
      <c r="AJ128" s="893"/>
      <c r="AK128" s="893"/>
      <c r="AL128" s="893"/>
      <c r="AM128" s="893"/>
      <c r="AN128" s="893"/>
      <c r="AO128" s="893"/>
      <c r="AP128" s="893"/>
      <c r="AQ128" s="893"/>
      <c r="AR128" s="893"/>
      <c r="AS128" s="893"/>
      <c r="AT128" s="893"/>
      <c r="AU128" s="893"/>
      <c r="AV128" s="893"/>
      <c r="AW128" s="893"/>
      <c r="AX128" s="893"/>
      <c r="AY128" s="893"/>
      <c r="AZ128" s="893"/>
      <c r="BA128" s="893"/>
      <c r="BB128" s="893"/>
      <c r="BC128" s="893"/>
      <c r="BD128" s="893"/>
      <c r="BE128" s="893"/>
      <c r="BF128" s="893"/>
      <c r="BG128" s="893"/>
      <c r="BH128" s="893"/>
      <c r="BI128" s="893"/>
      <c r="BJ128" s="893"/>
      <c r="BK128" s="893"/>
      <c r="BL128" s="893"/>
    </row>
    <row r="129" spans="4:64" s="892" customFormat="1" ht="11.1" customHeight="1">
      <c r="D129" s="4"/>
      <c r="E129" s="893"/>
      <c r="F129" s="893"/>
      <c r="G129" s="893"/>
      <c r="H129" s="893"/>
      <c r="I129" s="893"/>
      <c r="J129" s="893"/>
      <c r="K129" s="893"/>
      <c r="L129" s="893"/>
      <c r="M129" s="893"/>
      <c r="N129" s="893"/>
      <c r="O129" s="893"/>
      <c r="P129" s="893"/>
      <c r="Q129" s="893"/>
      <c r="R129" s="893"/>
      <c r="S129" s="893"/>
      <c r="T129" s="893"/>
      <c r="U129" s="893"/>
      <c r="V129" s="893"/>
      <c r="W129" s="893"/>
      <c r="X129" s="893"/>
      <c r="Y129" s="893"/>
      <c r="Z129" s="893"/>
      <c r="AA129" s="893"/>
      <c r="AB129" s="893"/>
      <c r="AC129" s="893"/>
      <c r="AD129" s="893"/>
      <c r="AE129" s="893"/>
      <c r="AF129" s="893"/>
      <c r="AG129" s="893"/>
      <c r="AH129" s="893"/>
      <c r="AI129" s="893"/>
      <c r="AJ129" s="893"/>
      <c r="AK129" s="893"/>
      <c r="AL129" s="893"/>
      <c r="AM129" s="893"/>
      <c r="AN129" s="893"/>
      <c r="AO129" s="893"/>
      <c r="AP129" s="893"/>
      <c r="AQ129" s="893"/>
      <c r="AR129" s="893"/>
      <c r="AS129" s="893"/>
      <c r="AT129" s="893"/>
      <c r="AU129" s="893"/>
      <c r="AV129" s="893"/>
      <c r="AW129" s="893"/>
      <c r="AX129" s="893"/>
      <c r="AY129" s="893"/>
      <c r="AZ129" s="893"/>
      <c r="BA129" s="893"/>
      <c r="BB129" s="893"/>
      <c r="BC129" s="893"/>
      <c r="BD129" s="893"/>
      <c r="BE129" s="893"/>
      <c r="BF129" s="893"/>
      <c r="BG129" s="893"/>
      <c r="BH129" s="893"/>
      <c r="BI129" s="893"/>
      <c r="BJ129" s="893"/>
      <c r="BK129" s="893"/>
      <c r="BL129" s="893"/>
    </row>
    <row r="130" spans="4:64" s="892" customFormat="1" ht="12.75" customHeight="1">
      <c r="D130" s="4"/>
      <c r="E130" s="893"/>
      <c r="F130" s="893"/>
      <c r="G130" s="893"/>
      <c r="H130" s="893"/>
      <c r="I130" s="893"/>
      <c r="J130" s="893"/>
      <c r="K130" s="893"/>
      <c r="L130" s="893"/>
      <c r="M130" s="893"/>
      <c r="N130" s="893"/>
      <c r="O130" s="893"/>
      <c r="P130" s="893"/>
      <c r="Q130" s="893"/>
      <c r="R130" s="893"/>
      <c r="S130" s="893"/>
      <c r="T130" s="893"/>
      <c r="U130" s="893"/>
      <c r="V130" s="893"/>
      <c r="W130" s="893"/>
      <c r="X130" s="893"/>
      <c r="Y130" s="893"/>
      <c r="Z130" s="893"/>
      <c r="AA130" s="893"/>
      <c r="AB130" s="893"/>
      <c r="AC130" s="893"/>
      <c r="AD130" s="893"/>
      <c r="AE130" s="893"/>
      <c r="AF130" s="893"/>
      <c r="AG130" s="893"/>
      <c r="AH130" s="893"/>
      <c r="AI130" s="893"/>
      <c r="AJ130" s="893"/>
      <c r="AK130" s="893"/>
      <c r="AL130" s="893"/>
      <c r="AM130" s="893"/>
      <c r="AN130" s="893"/>
      <c r="AO130" s="893"/>
      <c r="AP130" s="893"/>
      <c r="AQ130" s="893"/>
      <c r="AR130" s="893"/>
      <c r="AS130" s="893"/>
      <c r="AT130" s="893"/>
      <c r="AU130" s="893"/>
      <c r="AV130" s="893"/>
      <c r="AW130" s="893"/>
      <c r="AX130" s="893"/>
      <c r="AY130" s="893"/>
      <c r="AZ130" s="893"/>
      <c r="BA130" s="893"/>
      <c r="BB130" s="893"/>
      <c r="BC130" s="893"/>
      <c r="BD130" s="893"/>
      <c r="BE130" s="893"/>
      <c r="BF130" s="893"/>
      <c r="BG130" s="893"/>
      <c r="BH130" s="893"/>
      <c r="BI130" s="893"/>
      <c r="BJ130" s="893"/>
      <c r="BK130" s="893"/>
      <c r="BL130" s="893"/>
    </row>
    <row r="131" spans="4:64" s="892" customFormat="1" ht="12.75" customHeight="1">
      <c r="D131" s="4"/>
      <c r="E131" s="893"/>
      <c r="F131" s="893"/>
      <c r="G131" s="893"/>
      <c r="H131" s="893"/>
      <c r="I131" s="893"/>
      <c r="J131" s="893"/>
      <c r="K131" s="893"/>
      <c r="L131" s="893"/>
      <c r="M131" s="893"/>
      <c r="N131" s="893"/>
      <c r="O131" s="893"/>
      <c r="P131" s="893"/>
      <c r="Q131" s="893"/>
      <c r="R131" s="893"/>
      <c r="S131" s="893"/>
      <c r="T131" s="893"/>
      <c r="U131" s="893"/>
      <c r="V131" s="893"/>
      <c r="W131" s="893"/>
      <c r="X131" s="893"/>
      <c r="Y131" s="893"/>
      <c r="Z131" s="893"/>
      <c r="AA131" s="893"/>
      <c r="AB131" s="893"/>
      <c r="AC131" s="893"/>
      <c r="AD131" s="893"/>
      <c r="AE131" s="893"/>
      <c r="AF131" s="893"/>
      <c r="AG131" s="893"/>
      <c r="AH131" s="893"/>
      <c r="AI131" s="893"/>
      <c r="AJ131" s="893"/>
      <c r="AK131" s="893"/>
      <c r="AL131" s="893"/>
      <c r="AM131" s="893"/>
      <c r="AN131" s="893"/>
      <c r="AO131" s="893"/>
      <c r="AP131" s="893"/>
      <c r="AQ131" s="893"/>
      <c r="AR131" s="893"/>
      <c r="AS131" s="893"/>
      <c r="AT131" s="893"/>
      <c r="AU131" s="893"/>
      <c r="AV131" s="893"/>
      <c r="AW131" s="893"/>
      <c r="AX131" s="893"/>
      <c r="AY131" s="893"/>
      <c r="AZ131" s="893"/>
      <c r="BA131" s="893"/>
      <c r="BB131" s="893"/>
      <c r="BC131" s="893"/>
      <c r="BD131" s="893"/>
      <c r="BE131" s="893"/>
      <c r="BF131" s="893"/>
      <c r="BG131" s="893"/>
      <c r="BH131" s="893"/>
      <c r="BI131" s="893"/>
      <c r="BJ131" s="893"/>
      <c r="BK131" s="893"/>
      <c r="BL131" s="893"/>
    </row>
    <row r="132" spans="4:64" s="892" customFormat="1" ht="12.75" customHeight="1">
      <c r="D132" s="4"/>
      <c r="E132" s="893"/>
      <c r="F132" s="893"/>
      <c r="G132" s="893"/>
      <c r="H132" s="893"/>
      <c r="I132" s="893"/>
      <c r="J132" s="893"/>
      <c r="K132" s="893"/>
      <c r="L132" s="893"/>
      <c r="M132" s="893"/>
      <c r="N132" s="893"/>
      <c r="O132" s="893"/>
      <c r="P132" s="893"/>
      <c r="Q132" s="893"/>
      <c r="R132" s="893"/>
      <c r="S132" s="893"/>
      <c r="T132" s="893"/>
      <c r="U132" s="893"/>
      <c r="V132" s="893"/>
      <c r="W132" s="893"/>
      <c r="X132" s="893"/>
      <c r="Y132" s="893"/>
      <c r="Z132" s="893"/>
      <c r="AA132" s="893"/>
      <c r="AB132" s="893"/>
      <c r="AC132" s="893"/>
      <c r="AD132" s="893"/>
      <c r="AE132" s="893"/>
      <c r="AF132" s="893"/>
      <c r="AG132" s="893"/>
      <c r="AH132" s="893"/>
      <c r="AI132" s="893"/>
      <c r="AJ132" s="893"/>
      <c r="AK132" s="893"/>
      <c r="AL132" s="893"/>
      <c r="AM132" s="893"/>
      <c r="AN132" s="893"/>
      <c r="AO132" s="893"/>
      <c r="AP132" s="893"/>
      <c r="AQ132" s="893"/>
      <c r="AR132" s="893"/>
      <c r="AS132" s="893"/>
      <c r="AT132" s="893"/>
      <c r="AU132" s="893"/>
      <c r="AV132" s="893"/>
      <c r="AW132" s="893"/>
      <c r="AX132" s="893"/>
      <c r="AY132" s="893"/>
      <c r="AZ132" s="893"/>
      <c r="BA132" s="893"/>
      <c r="BB132" s="893"/>
      <c r="BC132" s="893"/>
      <c r="BD132" s="893"/>
      <c r="BE132" s="893"/>
      <c r="BF132" s="893"/>
      <c r="BG132" s="893"/>
      <c r="BH132" s="893"/>
      <c r="BI132" s="893"/>
      <c r="BJ132" s="893"/>
      <c r="BK132" s="893"/>
      <c r="BL132" s="893"/>
    </row>
    <row r="133" spans="4:64" s="892" customFormat="1" ht="12.75" customHeight="1">
      <c r="D133" s="4"/>
      <c r="E133" s="893"/>
      <c r="F133" s="893"/>
      <c r="G133" s="893"/>
      <c r="H133" s="893"/>
      <c r="I133" s="893"/>
      <c r="J133" s="893"/>
      <c r="K133" s="893"/>
      <c r="L133" s="893"/>
      <c r="M133" s="893"/>
      <c r="N133" s="893"/>
      <c r="O133" s="893"/>
      <c r="P133" s="893"/>
      <c r="Q133" s="893"/>
      <c r="R133" s="893"/>
      <c r="S133" s="893"/>
      <c r="T133" s="893"/>
      <c r="U133" s="893"/>
      <c r="V133" s="893"/>
      <c r="W133" s="893"/>
      <c r="X133" s="893"/>
      <c r="Y133" s="893"/>
      <c r="Z133" s="893"/>
      <c r="AA133" s="893"/>
      <c r="AB133" s="893"/>
      <c r="AC133" s="893"/>
      <c r="AD133" s="893"/>
      <c r="AE133" s="893"/>
      <c r="AF133" s="893"/>
      <c r="AG133" s="893"/>
      <c r="AH133" s="893"/>
      <c r="AI133" s="893"/>
      <c r="AJ133" s="893"/>
      <c r="AK133" s="893"/>
      <c r="AL133" s="893"/>
      <c r="AM133" s="893"/>
      <c r="AN133" s="893"/>
      <c r="AO133" s="893"/>
      <c r="AP133" s="893"/>
      <c r="AQ133" s="893"/>
      <c r="AR133" s="893"/>
      <c r="AS133" s="893"/>
      <c r="AT133" s="893"/>
      <c r="AU133" s="893"/>
      <c r="AV133" s="893"/>
      <c r="AW133" s="893"/>
      <c r="AX133" s="893"/>
      <c r="AY133" s="893"/>
      <c r="AZ133" s="893"/>
      <c r="BA133" s="893"/>
      <c r="BB133" s="893"/>
      <c r="BC133" s="893"/>
      <c r="BD133" s="893"/>
      <c r="BE133" s="893"/>
      <c r="BF133" s="893"/>
      <c r="BG133" s="893"/>
      <c r="BH133" s="893"/>
      <c r="BI133" s="893"/>
      <c r="BJ133" s="893"/>
      <c r="BK133" s="893"/>
      <c r="BL133" s="893"/>
    </row>
    <row r="134" spans="4:64" s="892" customFormat="1" ht="11.1" customHeight="1">
      <c r="D134" s="4"/>
      <c r="E134" s="893"/>
      <c r="F134" s="893"/>
      <c r="G134" s="893"/>
      <c r="H134" s="893"/>
      <c r="I134" s="893"/>
      <c r="J134" s="893"/>
      <c r="K134" s="893"/>
      <c r="L134" s="893"/>
      <c r="M134" s="893"/>
      <c r="N134" s="893"/>
      <c r="O134" s="893"/>
      <c r="P134" s="893"/>
      <c r="Q134" s="893"/>
      <c r="R134" s="893"/>
      <c r="S134" s="893"/>
      <c r="T134" s="893"/>
      <c r="U134" s="893"/>
      <c r="V134" s="893"/>
      <c r="W134" s="893"/>
      <c r="X134" s="893"/>
      <c r="Y134" s="893"/>
      <c r="Z134" s="893"/>
      <c r="AA134" s="893"/>
      <c r="AB134" s="893"/>
      <c r="AC134" s="893"/>
      <c r="AD134" s="893"/>
      <c r="AE134" s="893"/>
      <c r="AF134" s="893"/>
      <c r="AG134" s="893"/>
      <c r="AH134" s="893"/>
      <c r="AI134" s="893"/>
      <c r="AJ134" s="893"/>
      <c r="AK134" s="893"/>
      <c r="AL134" s="893"/>
      <c r="AM134" s="893"/>
      <c r="AN134" s="893"/>
      <c r="AO134" s="893"/>
      <c r="AP134" s="893"/>
      <c r="AQ134" s="893"/>
      <c r="AR134" s="893"/>
      <c r="AS134" s="893"/>
      <c r="AT134" s="893"/>
      <c r="AU134" s="893"/>
      <c r="AV134" s="893"/>
      <c r="AW134" s="893"/>
      <c r="AX134" s="893"/>
      <c r="AY134" s="893"/>
      <c r="AZ134" s="893"/>
      <c r="BA134" s="893"/>
      <c r="BB134" s="893"/>
      <c r="BC134" s="893"/>
      <c r="BD134" s="893"/>
      <c r="BE134" s="893"/>
      <c r="BF134" s="893"/>
      <c r="BG134" s="893"/>
      <c r="BH134" s="893"/>
      <c r="BI134" s="893"/>
      <c r="BJ134" s="893"/>
      <c r="BK134" s="893"/>
      <c r="BL134" s="893"/>
    </row>
    <row r="135" spans="4:64" s="892" customFormat="1" ht="13.5" customHeight="1">
      <c r="D135" s="4"/>
      <c r="E135" s="893"/>
      <c r="F135" s="893"/>
      <c r="G135" s="893"/>
      <c r="H135" s="893"/>
      <c r="I135" s="893"/>
      <c r="J135" s="893"/>
      <c r="K135" s="893"/>
      <c r="L135" s="893"/>
      <c r="M135" s="893"/>
      <c r="N135" s="893"/>
      <c r="O135" s="893"/>
      <c r="P135" s="893"/>
      <c r="Q135" s="893"/>
      <c r="R135" s="893"/>
      <c r="S135" s="893"/>
      <c r="T135" s="893"/>
      <c r="U135" s="893"/>
      <c r="V135" s="893"/>
      <c r="W135" s="893"/>
      <c r="X135" s="893"/>
      <c r="Y135" s="893"/>
      <c r="Z135" s="893"/>
      <c r="AA135" s="893"/>
      <c r="AB135" s="893"/>
      <c r="AC135" s="893"/>
      <c r="AD135" s="893"/>
      <c r="AE135" s="893"/>
      <c r="AF135" s="893"/>
      <c r="AG135" s="893"/>
      <c r="AH135" s="893"/>
      <c r="AI135" s="893"/>
      <c r="AJ135" s="893"/>
      <c r="AK135" s="893"/>
      <c r="AL135" s="893"/>
      <c r="AM135" s="893"/>
      <c r="AN135" s="893"/>
      <c r="AO135" s="893"/>
      <c r="AP135" s="893"/>
      <c r="AQ135" s="893"/>
      <c r="AR135" s="893"/>
      <c r="AS135" s="893"/>
      <c r="AT135" s="893"/>
      <c r="AU135" s="893"/>
      <c r="AV135" s="893"/>
      <c r="AW135" s="893"/>
      <c r="AX135" s="893"/>
      <c r="AY135" s="893"/>
      <c r="AZ135" s="893"/>
      <c r="BA135" s="893"/>
      <c r="BB135" s="893"/>
      <c r="BC135" s="893"/>
      <c r="BD135" s="893"/>
      <c r="BE135" s="893"/>
      <c r="BF135" s="893"/>
      <c r="BG135" s="893"/>
      <c r="BH135" s="893"/>
      <c r="BI135" s="893"/>
      <c r="BJ135" s="893"/>
      <c r="BK135" s="893"/>
      <c r="BL135" s="893"/>
    </row>
    <row r="136" spans="4:64" s="892" customFormat="1" ht="12.75" customHeight="1">
      <c r="D136" s="4"/>
      <c r="E136" s="893"/>
      <c r="F136" s="893"/>
      <c r="G136" s="893"/>
      <c r="H136" s="893"/>
      <c r="I136" s="893"/>
      <c r="J136" s="893"/>
      <c r="K136" s="893"/>
      <c r="L136" s="893"/>
      <c r="M136" s="893"/>
      <c r="N136" s="893"/>
      <c r="O136" s="893"/>
      <c r="P136" s="893"/>
      <c r="Q136" s="893"/>
      <c r="R136" s="893"/>
      <c r="S136" s="893"/>
      <c r="T136" s="893"/>
      <c r="U136" s="893"/>
      <c r="V136" s="893"/>
      <c r="W136" s="893"/>
      <c r="X136" s="893"/>
      <c r="Y136" s="893"/>
      <c r="Z136" s="893"/>
      <c r="AA136" s="893"/>
      <c r="AB136" s="893"/>
      <c r="AC136" s="893"/>
      <c r="AD136" s="893"/>
      <c r="AE136" s="893"/>
      <c r="AF136" s="893"/>
      <c r="AG136" s="893"/>
      <c r="AH136" s="893"/>
      <c r="AI136" s="893"/>
      <c r="AJ136" s="893"/>
      <c r="AK136" s="893"/>
      <c r="AL136" s="893"/>
      <c r="AM136" s="893"/>
      <c r="AN136" s="893"/>
      <c r="AO136" s="893"/>
      <c r="AP136" s="893"/>
      <c r="AQ136" s="893"/>
      <c r="AR136" s="893"/>
      <c r="AS136" s="893"/>
      <c r="AT136" s="893"/>
      <c r="AU136" s="893"/>
      <c r="AV136" s="893"/>
      <c r="AW136" s="893"/>
      <c r="AX136" s="893"/>
      <c r="AY136" s="893"/>
      <c r="AZ136" s="893"/>
      <c r="BA136" s="893"/>
      <c r="BB136" s="893"/>
      <c r="BC136" s="893"/>
      <c r="BD136" s="893"/>
      <c r="BE136" s="893"/>
      <c r="BF136" s="893"/>
      <c r="BG136" s="893"/>
      <c r="BH136" s="893"/>
      <c r="BI136" s="893"/>
      <c r="BJ136" s="893"/>
      <c r="BK136" s="893"/>
      <c r="BL136" s="893"/>
    </row>
    <row r="137" spans="4:64" s="892" customFormat="1" ht="12.75" customHeight="1">
      <c r="D137" s="4"/>
      <c r="E137" s="893"/>
      <c r="F137" s="893"/>
      <c r="G137" s="893"/>
      <c r="H137" s="893"/>
      <c r="I137" s="893"/>
      <c r="J137" s="893"/>
      <c r="K137" s="893"/>
      <c r="L137" s="893"/>
      <c r="M137" s="893"/>
      <c r="N137" s="893"/>
      <c r="O137" s="893"/>
      <c r="P137" s="893"/>
      <c r="Q137" s="893"/>
      <c r="R137" s="893"/>
      <c r="S137" s="893"/>
      <c r="T137" s="893"/>
      <c r="U137" s="893"/>
      <c r="V137" s="893"/>
      <c r="W137" s="893"/>
      <c r="X137" s="893"/>
      <c r="Y137" s="893"/>
      <c r="Z137" s="893"/>
      <c r="AA137" s="893"/>
      <c r="AB137" s="893"/>
      <c r="AC137" s="893"/>
      <c r="AD137" s="893"/>
      <c r="AE137" s="893"/>
      <c r="AF137" s="893"/>
      <c r="AG137" s="893"/>
      <c r="AH137" s="893"/>
      <c r="AI137" s="893"/>
      <c r="AJ137" s="893"/>
      <c r="AK137" s="893"/>
      <c r="AL137" s="893"/>
      <c r="AM137" s="893"/>
      <c r="AN137" s="893"/>
      <c r="AO137" s="893"/>
      <c r="AP137" s="893"/>
      <c r="AQ137" s="893"/>
      <c r="AR137" s="893"/>
      <c r="AS137" s="893"/>
      <c r="AT137" s="893"/>
      <c r="AU137" s="893"/>
      <c r="AV137" s="893"/>
      <c r="AW137" s="893"/>
      <c r="AX137" s="893"/>
      <c r="AY137" s="893"/>
      <c r="AZ137" s="893"/>
      <c r="BA137" s="893"/>
      <c r="BB137" s="893"/>
      <c r="BC137" s="893"/>
      <c r="BD137" s="893"/>
      <c r="BE137" s="893"/>
      <c r="BF137" s="893"/>
      <c r="BG137" s="893"/>
      <c r="BH137" s="893"/>
      <c r="BI137" s="893"/>
      <c r="BJ137" s="893"/>
      <c r="BK137" s="893"/>
      <c r="BL137" s="893"/>
    </row>
    <row r="138" spans="4:64" s="892" customFormat="1" ht="12.75" customHeight="1">
      <c r="D138" s="4"/>
      <c r="E138" s="893"/>
      <c r="F138" s="893"/>
      <c r="G138" s="893"/>
      <c r="H138" s="893"/>
      <c r="I138" s="893"/>
      <c r="J138" s="893"/>
      <c r="K138" s="893"/>
      <c r="L138" s="893"/>
      <c r="M138" s="893"/>
      <c r="N138" s="893"/>
      <c r="O138" s="893"/>
      <c r="P138" s="893"/>
      <c r="Q138" s="893"/>
      <c r="R138" s="893"/>
      <c r="S138" s="893"/>
      <c r="T138" s="893"/>
      <c r="U138" s="893"/>
      <c r="V138" s="893"/>
      <c r="W138" s="893"/>
      <c r="X138" s="893"/>
      <c r="Y138" s="893"/>
      <c r="Z138" s="893"/>
      <c r="AA138" s="893"/>
      <c r="AB138" s="893"/>
      <c r="AC138" s="893"/>
      <c r="AD138" s="893"/>
      <c r="AE138" s="893"/>
      <c r="AF138" s="893"/>
      <c r="AG138" s="893"/>
      <c r="AH138" s="893"/>
      <c r="AI138" s="893"/>
      <c r="AJ138" s="893"/>
      <c r="AK138" s="893"/>
      <c r="AL138" s="893"/>
      <c r="AM138" s="893"/>
      <c r="AN138" s="893"/>
      <c r="AO138" s="893"/>
      <c r="AP138" s="893"/>
      <c r="AQ138" s="893"/>
      <c r="AR138" s="893"/>
      <c r="AS138" s="893"/>
      <c r="AT138" s="893"/>
      <c r="AU138" s="893"/>
      <c r="AV138" s="893"/>
      <c r="AW138" s="893"/>
      <c r="AX138" s="893"/>
      <c r="AY138" s="893"/>
      <c r="AZ138" s="893"/>
      <c r="BA138" s="893"/>
      <c r="BB138" s="893"/>
      <c r="BC138" s="893"/>
      <c r="BD138" s="893"/>
      <c r="BE138" s="893"/>
      <c r="BF138" s="893"/>
      <c r="BG138" s="893"/>
      <c r="BH138" s="893"/>
      <c r="BI138" s="893"/>
      <c r="BJ138" s="893"/>
      <c r="BK138" s="893"/>
      <c r="BL138" s="893"/>
    </row>
    <row r="139" spans="4:64" s="892" customFormat="1" ht="11.1" customHeight="1">
      <c r="D139" s="4"/>
      <c r="E139" s="893"/>
      <c r="F139" s="893"/>
      <c r="G139" s="893"/>
      <c r="H139" s="893"/>
      <c r="I139" s="893"/>
      <c r="J139" s="893"/>
      <c r="K139" s="893"/>
      <c r="L139" s="893"/>
      <c r="M139" s="893"/>
      <c r="N139" s="893"/>
      <c r="O139" s="893"/>
      <c r="P139" s="893"/>
      <c r="Q139" s="893"/>
      <c r="R139" s="893"/>
      <c r="S139" s="893"/>
      <c r="T139" s="893"/>
      <c r="U139" s="893"/>
      <c r="V139" s="893"/>
      <c r="W139" s="893"/>
      <c r="X139" s="893"/>
      <c r="Y139" s="893"/>
      <c r="Z139" s="893"/>
      <c r="AA139" s="893"/>
      <c r="AB139" s="893"/>
      <c r="AC139" s="893"/>
      <c r="AD139" s="893"/>
      <c r="AE139" s="893"/>
      <c r="AF139" s="893"/>
      <c r="AG139" s="893"/>
      <c r="AH139" s="893"/>
      <c r="AI139" s="893"/>
      <c r="AJ139" s="893"/>
      <c r="AK139" s="893"/>
      <c r="AL139" s="893"/>
      <c r="AM139" s="893"/>
      <c r="AN139" s="893"/>
      <c r="AO139" s="893"/>
      <c r="AP139" s="893"/>
      <c r="AQ139" s="893"/>
      <c r="AR139" s="893"/>
      <c r="AS139" s="893"/>
      <c r="AT139" s="893"/>
      <c r="AU139" s="893"/>
      <c r="AV139" s="893"/>
      <c r="AW139" s="893"/>
      <c r="AX139" s="893"/>
      <c r="AY139" s="893"/>
      <c r="AZ139" s="893"/>
      <c r="BA139" s="893"/>
      <c r="BB139" s="893"/>
      <c r="BC139" s="893"/>
      <c r="BD139" s="893"/>
      <c r="BE139" s="893"/>
      <c r="BF139" s="893"/>
      <c r="BG139" s="893"/>
      <c r="BH139" s="893"/>
      <c r="BI139" s="893"/>
      <c r="BJ139" s="893"/>
      <c r="BK139" s="893"/>
      <c r="BL139" s="893"/>
    </row>
    <row r="140" spans="4:64" s="892" customFormat="1" ht="11.1" customHeight="1">
      <c r="D140" s="4"/>
      <c r="E140" s="893"/>
      <c r="F140" s="893"/>
      <c r="G140" s="893"/>
      <c r="H140" s="893"/>
      <c r="I140" s="893"/>
      <c r="J140" s="893"/>
      <c r="K140" s="893"/>
      <c r="L140" s="893"/>
      <c r="M140" s="893"/>
      <c r="N140" s="893"/>
      <c r="O140" s="893"/>
      <c r="P140" s="893"/>
      <c r="Q140" s="893"/>
      <c r="R140" s="893"/>
      <c r="S140" s="893"/>
      <c r="T140" s="893"/>
      <c r="U140" s="893"/>
      <c r="V140" s="893"/>
      <c r="W140" s="893"/>
      <c r="X140" s="893"/>
      <c r="Y140" s="893"/>
      <c r="Z140" s="893"/>
      <c r="AA140" s="893"/>
      <c r="AB140" s="893"/>
      <c r="AC140" s="893"/>
      <c r="AD140" s="893"/>
      <c r="AE140" s="893"/>
      <c r="AF140" s="893"/>
      <c r="AG140" s="893"/>
      <c r="AH140" s="893"/>
      <c r="AI140" s="893"/>
      <c r="AJ140" s="893"/>
      <c r="AK140" s="893"/>
      <c r="AL140" s="893"/>
      <c r="AM140" s="893"/>
      <c r="AN140" s="893"/>
      <c r="AO140" s="893"/>
      <c r="AP140" s="893"/>
      <c r="AQ140" s="893"/>
      <c r="AR140" s="893"/>
      <c r="AS140" s="893"/>
      <c r="AT140" s="893"/>
      <c r="AU140" s="893"/>
      <c r="AV140" s="893"/>
      <c r="AW140" s="893"/>
      <c r="AX140" s="893"/>
      <c r="AY140" s="893"/>
      <c r="AZ140" s="893"/>
      <c r="BA140" s="893"/>
      <c r="BB140" s="893"/>
      <c r="BC140" s="893"/>
      <c r="BD140" s="893"/>
      <c r="BE140" s="893"/>
      <c r="BF140" s="893"/>
      <c r="BG140" s="893"/>
      <c r="BH140" s="893"/>
      <c r="BI140" s="893"/>
      <c r="BJ140" s="893"/>
      <c r="BK140" s="893"/>
      <c r="BL140" s="893"/>
    </row>
    <row r="141" spans="4:64" s="892" customFormat="1" ht="13.5" customHeight="1">
      <c r="D141" s="4"/>
      <c r="E141" s="893"/>
      <c r="F141" s="893"/>
      <c r="G141" s="893"/>
      <c r="H141" s="893"/>
      <c r="I141" s="893"/>
      <c r="J141" s="893"/>
      <c r="K141" s="893"/>
      <c r="L141" s="893"/>
      <c r="M141" s="893"/>
      <c r="N141" s="893"/>
      <c r="O141" s="893"/>
      <c r="P141" s="893"/>
      <c r="Q141" s="893"/>
      <c r="R141" s="893"/>
      <c r="S141" s="893"/>
      <c r="T141" s="893"/>
      <c r="U141" s="893"/>
      <c r="V141" s="893"/>
      <c r="W141" s="893"/>
      <c r="X141" s="893"/>
      <c r="Y141" s="893"/>
      <c r="Z141" s="893"/>
      <c r="AA141" s="893"/>
      <c r="AB141" s="893"/>
      <c r="AC141" s="893"/>
      <c r="AD141" s="893"/>
      <c r="AE141" s="893"/>
      <c r="AF141" s="893"/>
      <c r="AG141" s="893"/>
      <c r="AH141" s="893"/>
      <c r="AI141" s="893"/>
      <c r="AJ141" s="893"/>
      <c r="AK141" s="893"/>
      <c r="AL141" s="893"/>
      <c r="AM141" s="893"/>
      <c r="AN141" s="893"/>
      <c r="AO141" s="893"/>
      <c r="AP141" s="893"/>
      <c r="AQ141" s="893"/>
      <c r="AR141" s="893"/>
      <c r="AS141" s="893"/>
      <c r="AT141" s="893"/>
      <c r="AU141" s="893"/>
      <c r="AV141" s="893"/>
      <c r="AW141" s="893"/>
      <c r="AX141" s="893"/>
      <c r="AY141" s="893"/>
      <c r="AZ141" s="893"/>
      <c r="BA141" s="893"/>
      <c r="BB141" s="893"/>
      <c r="BC141" s="893"/>
      <c r="BD141" s="893"/>
      <c r="BE141" s="893"/>
      <c r="BF141" s="893"/>
      <c r="BG141" s="893"/>
      <c r="BH141" s="893"/>
      <c r="BI141" s="893"/>
      <c r="BJ141" s="893"/>
      <c r="BK141" s="893"/>
      <c r="BL141" s="893"/>
    </row>
    <row r="142" spans="4:64" s="892" customFormat="1" ht="13.5" customHeight="1">
      <c r="D142" s="4"/>
      <c r="E142" s="893"/>
      <c r="F142" s="893"/>
      <c r="G142" s="893"/>
      <c r="H142" s="893"/>
      <c r="I142" s="893"/>
      <c r="J142" s="893"/>
      <c r="K142" s="893"/>
      <c r="L142" s="893"/>
      <c r="M142" s="893"/>
      <c r="N142" s="893"/>
      <c r="O142" s="893"/>
      <c r="P142" s="893"/>
      <c r="Q142" s="893"/>
      <c r="R142" s="893"/>
      <c r="S142" s="893"/>
      <c r="T142" s="893"/>
      <c r="U142" s="893"/>
      <c r="V142" s="893"/>
      <c r="W142" s="893"/>
      <c r="X142" s="893"/>
      <c r="Y142" s="893"/>
      <c r="Z142" s="893"/>
      <c r="AA142" s="893"/>
      <c r="AB142" s="893"/>
      <c r="AC142" s="893"/>
      <c r="AD142" s="893"/>
      <c r="AE142" s="893"/>
      <c r="AF142" s="893"/>
      <c r="AG142" s="893"/>
      <c r="AH142" s="893"/>
      <c r="AI142" s="893"/>
      <c r="AJ142" s="893"/>
      <c r="AK142" s="893"/>
      <c r="AL142" s="893"/>
      <c r="AM142" s="893"/>
      <c r="AN142" s="893"/>
      <c r="AO142" s="893"/>
      <c r="AP142" s="893"/>
      <c r="AQ142" s="893"/>
      <c r="AR142" s="893"/>
      <c r="AS142" s="893"/>
      <c r="AT142" s="893"/>
      <c r="AU142" s="893"/>
      <c r="AV142" s="893"/>
      <c r="AW142" s="893"/>
      <c r="AX142" s="893"/>
      <c r="AY142" s="893"/>
      <c r="AZ142" s="893"/>
      <c r="BA142" s="893"/>
      <c r="BB142" s="893"/>
      <c r="BC142" s="893"/>
      <c r="BD142" s="893"/>
      <c r="BE142" s="893"/>
      <c r="BF142" s="893"/>
      <c r="BG142" s="893"/>
      <c r="BH142" s="893"/>
      <c r="BI142" s="893"/>
      <c r="BJ142" s="893"/>
      <c r="BK142" s="893"/>
      <c r="BL142" s="893"/>
    </row>
    <row r="143" spans="4:64" s="892" customFormat="1" ht="13.5" customHeight="1">
      <c r="D143" s="4"/>
      <c r="E143" s="893"/>
      <c r="F143" s="893"/>
      <c r="G143" s="893"/>
      <c r="H143" s="893"/>
      <c r="I143" s="893"/>
      <c r="J143" s="893"/>
      <c r="K143" s="893"/>
      <c r="L143" s="893"/>
      <c r="M143" s="893"/>
      <c r="N143" s="893"/>
      <c r="O143" s="893"/>
      <c r="P143" s="893"/>
      <c r="Q143" s="893"/>
      <c r="R143" s="893"/>
      <c r="S143" s="893"/>
      <c r="T143" s="893"/>
      <c r="U143" s="893"/>
      <c r="V143" s="893"/>
      <c r="W143" s="893"/>
      <c r="X143" s="893"/>
      <c r="Y143" s="893"/>
      <c r="Z143" s="893"/>
      <c r="AA143" s="893"/>
      <c r="AB143" s="893"/>
      <c r="AC143" s="893"/>
      <c r="AD143" s="893"/>
      <c r="AE143" s="893"/>
      <c r="AF143" s="893"/>
      <c r="AG143" s="893"/>
      <c r="AH143" s="893"/>
      <c r="AI143" s="893"/>
      <c r="AJ143" s="893"/>
      <c r="AK143" s="893"/>
      <c r="AL143" s="893"/>
      <c r="AM143" s="893"/>
      <c r="AN143" s="893"/>
      <c r="AO143" s="893"/>
      <c r="AP143" s="893"/>
      <c r="AQ143" s="893"/>
      <c r="AR143" s="893"/>
      <c r="AS143" s="893"/>
      <c r="AT143" s="893"/>
      <c r="AU143" s="893"/>
      <c r="AV143" s="893"/>
      <c r="AW143" s="893"/>
      <c r="AX143" s="893"/>
      <c r="AY143" s="893"/>
      <c r="AZ143" s="893"/>
      <c r="BA143" s="893"/>
      <c r="BB143" s="893"/>
      <c r="BC143" s="893"/>
      <c r="BD143" s="893"/>
      <c r="BE143" s="893"/>
      <c r="BF143" s="893"/>
      <c r="BG143" s="893"/>
      <c r="BH143" s="893"/>
      <c r="BI143" s="893"/>
      <c r="BJ143" s="893"/>
      <c r="BK143" s="893"/>
      <c r="BL143" s="893"/>
    </row>
    <row r="144" spans="4:64" s="892" customFormat="1" ht="13.5" customHeight="1">
      <c r="D144" s="4"/>
      <c r="E144" s="893"/>
      <c r="F144" s="893"/>
      <c r="G144" s="893"/>
      <c r="H144" s="893"/>
      <c r="I144" s="893"/>
      <c r="J144" s="893"/>
      <c r="K144" s="893"/>
      <c r="L144" s="893"/>
      <c r="M144" s="893"/>
      <c r="N144" s="893"/>
      <c r="O144" s="893"/>
      <c r="P144" s="893"/>
      <c r="Q144" s="893"/>
      <c r="R144" s="893"/>
      <c r="S144" s="893"/>
      <c r="T144" s="893"/>
      <c r="U144" s="893"/>
      <c r="V144" s="893"/>
      <c r="W144" s="893"/>
      <c r="X144" s="893"/>
      <c r="Y144" s="893"/>
      <c r="Z144" s="893"/>
      <c r="AA144" s="893"/>
      <c r="AB144" s="893"/>
      <c r="AC144" s="893"/>
      <c r="AD144" s="893"/>
      <c r="AE144" s="893"/>
      <c r="AF144" s="893"/>
      <c r="AG144" s="893"/>
      <c r="AH144" s="893"/>
      <c r="AI144" s="893"/>
      <c r="AJ144" s="893"/>
      <c r="AK144" s="893"/>
      <c r="AL144" s="893"/>
      <c r="AM144" s="893"/>
      <c r="AN144" s="893"/>
      <c r="AO144" s="893"/>
      <c r="AP144" s="893"/>
      <c r="AQ144" s="893"/>
      <c r="AR144" s="893"/>
      <c r="AS144" s="893"/>
      <c r="AT144" s="893"/>
      <c r="AU144" s="893"/>
      <c r="AV144" s="893"/>
      <c r="AW144" s="893"/>
      <c r="AX144" s="893"/>
      <c r="AY144" s="893"/>
      <c r="AZ144" s="893"/>
      <c r="BA144" s="893"/>
      <c r="BB144" s="893"/>
      <c r="BC144" s="893"/>
      <c r="BD144" s="893"/>
      <c r="BE144" s="893"/>
      <c r="BF144" s="893"/>
      <c r="BG144" s="893"/>
      <c r="BH144" s="893"/>
      <c r="BI144" s="893"/>
      <c r="BJ144" s="893"/>
      <c r="BK144" s="893"/>
      <c r="BL144" s="893"/>
    </row>
    <row r="145" spans="4:64" s="892" customFormat="1" ht="3.75" customHeight="1">
      <c r="D145" s="4"/>
      <c r="E145" s="893"/>
      <c r="F145" s="893"/>
      <c r="G145" s="893"/>
      <c r="H145" s="893"/>
      <c r="I145" s="893"/>
      <c r="J145" s="893"/>
      <c r="K145" s="893"/>
      <c r="L145" s="893"/>
      <c r="M145" s="893"/>
      <c r="N145" s="893"/>
      <c r="O145" s="893"/>
      <c r="P145" s="893"/>
      <c r="Q145" s="893"/>
      <c r="R145" s="893"/>
      <c r="S145" s="893"/>
      <c r="T145" s="893"/>
      <c r="U145" s="893"/>
      <c r="V145" s="893"/>
      <c r="W145" s="893"/>
      <c r="X145" s="893"/>
      <c r="Y145" s="893"/>
      <c r="Z145" s="893"/>
      <c r="AA145" s="893"/>
      <c r="AB145" s="893"/>
      <c r="AC145" s="893"/>
      <c r="AD145" s="893"/>
      <c r="AE145" s="893"/>
      <c r="AF145" s="893"/>
      <c r="AG145" s="893"/>
      <c r="AH145" s="893"/>
      <c r="AI145" s="893"/>
      <c r="AJ145" s="893"/>
      <c r="AK145" s="893"/>
      <c r="AL145" s="893"/>
      <c r="AM145" s="893"/>
      <c r="AN145" s="893"/>
      <c r="AO145" s="893"/>
      <c r="AP145" s="893"/>
      <c r="AQ145" s="893"/>
      <c r="AR145" s="893"/>
      <c r="AS145" s="893"/>
      <c r="AT145" s="893"/>
      <c r="AU145" s="893"/>
      <c r="AV145" s="893"/>
      <c r="AW145" s="893"/>
      <c r="AX145" s="893"/>
      <c r="AY145" s="893"/>
      <c r="AZ145" s="893"/>
      <c r="BA145" s="893"/>
      <c r="BB145" s="893"/>
      <c r="BC145" s="893"/>
      <c r="BD145" s="893"/>
      <c r="BE145" s="893"/>
      <c r="BF145" s="893"/>
      <c r="BG145" s="893"/>
      <c r="BH145" s="893"/>
      <c r="BI145" s="893"/>
      <c r="BJ145" s="893"/>
      <c r="BK145" s="893"/>
      <c r="BL145" s="893"/>
    </row>
    <row r="146" spans="4:64" s="892" customFormat="1" ht="10.5" customHeight="1">
      <c r="D146" s="4"/>
      <c r="E146" s="893"/>
      <c r="F146" s="893"/>
      <c r="G146" s="893"/>
      <c r="H146" s="893"/>
      <c r="I146" s="893"/>
      <c r="J146" s="893"/>
      <c r="K146" s="893"/>
      <c r="L146" s="893"/>
      <c r="M146" s="893"/>
      <c r="N146" s="893"/>
      <c r="O146" s="893"/>
      <c r="P146" s="893"/>
      <c r="Q146" s="893"/>
      <c r="R146" s="893"/>
      <c r="S146" s="893"/>
      <c r="T146" s="893"/>
      <c r="U146" s="893"/>
      <c r="V146" s="893"/>
      <c r="W146" s="893"/>
      <c r="X146" s="893"/>
      <c r="Y146" s="893"/>
      <c r="Z146" s="893"/>
      <c r="AA146" s="893"/>
      <c r="AB146" s="893"/>
      <c r="AC146" s="893"/>
      <c r="AD146" s="893"/>
      <c r="AE146" s="893"/>
      <c r="AF146" s="893"/>
      <c r="AG146" s="893"/>
      <c r="AH146" s="893"/>
      <c r="AI146" s="893"/>
      <c r="AJ146" s="893"/>
      <c r="AK146" s="893"/>
      <c r="AL146" s="893"/>
      <c r="AM146" s="893"/>
      <c r="AN146" s="893"/>
      <c r="AO146" s="893"/>
      <c r="AP146" s="893"/>
      <c r="AQ146" s="893"/>
      <c r="AR146" s="893"/>
      <c r="AS146" s="893"/>
      <c r="AT146" s="893"/>
      <c r="AU146" s="893"/>
      <c r="AV146" s="893"/>
      <c r="AW146" s="893"/>
      <c r="AX146" s="893"/>
      <c r="AY146" s="893"/>
      <c r="AZ146" s="893"/>
      <c r="BA146" s="893"/>
      <c r="BB146" s="893"/>
      <c r="BC146" s="893"/>
      <c r="BD146" s="893"/>
      <c r="BE146" s="893"/>
      <c r="BF146" s="893"/>
      <c r="BG146" s="893"/>
      <c r="BH146" s="893"/>
      <c r="BI146" s="893"/>
      <c r="BJ146" s="893"/>
      <c r="BK146" s="893"/>
      <c r="BL146" s="893"/>
    </row>
    <row r="147" spans="4:64" s="892" customFormat="1" ht="17.25" customHeight="1">
      <c r="D147" s="4"/>
      <c r="E147" s="893"/>
      <c r="F147" s="893"/>
      <c r="G147" s="893"/>
      <c r="H147" s="893"/>
      <c r="I147" s="893"/>
      <c r="J147" s="893"/>
      <c r="K147" s="893"/>
      <c r="L147" s="893"/>
      <c r="M147" s="893"/>
      <c r="N147" s="893"/>
      <c r="O147" s="893"/>
      <c r="P147" s="893"/>
      <c r="Q147" s="893"/>
      <c r="R147" s="893"/>
      <c r="S147" s="893"/>
      <c r="T147" s="893"/>
      <c r="U147" s="893"/>
      <c r="V147" s="893"/>
      <c r="W147" s="893"/>
      <c r="X147" s="893"/>
      <c r="Y147" s="893"/>
      <c r="Z147" s="893"/>
      <c r="AA147" s="893"/>
      <c r="AB147" s="893"/>
      <c r="AC147" s="893"/>
      <c r="AD147" s="893"/>
      <c r="AE147" s="893"/>
      <c r="AF147" s="893"/>
      <c r="AG147" s="893"/>
      <c r="AH147" s="893"/>
      <c r="AI147" s="893"/>
      <c r="AJ147" s="893"/>
      <c r="AK147" s="893"/>
      <c r="AL147" s="893"/>
      <c r="AM147" s="893"/>
      <c r="AN147" s="893"/>
      <c r="AO147" s="893"/>
      <c r="AP147" s="893"/>
      <c r="AQ147" s="893"/>
      <c r="AR147" s="893"/>
      <c r="AS147" s="893"/>
      <c r="AT147" s="893"/>
      <c r="AU147" s="893"/>
      <c r="AV147" s="893"/>
      <c r="AW147" s="893"/>
      <c r="AX147" s="893"/>
      <c r="AY147" s="893"/>
      <c r="AZ147" s="893"/>
      <c r="BA147" s="893"/>
      <c r="BB147" s="893"/>
      <c r="BC147" s="893"/>
      <c r="BD147" s="893"/>
      <c r="BE147" s="893"/>
      <c r="BF147" s="893"/>
      <c r="BG147" s="893"/>
      <c r="BH147" s="893"/>
      <c r="BI147" s="893"/>
      <c r="BJ147" s="893"/>
      <c r="BK147" s="893"/>
      <c r="BL147" s="893"/>
    </row>
    <row r="148" spans="4:64" s="892" customFormat="1" ht="17.25" customHeight="1">
      <c r="D148" s="4"/>
      <c r="E148" s="893"/>
      <c r="F148" s="893"/>
      <c r="G148" s="893"/>
      <c r="H148" s="893"/>
      <c r="I148" s="893"/>
      <c r="J148" s="893"/>
      <c r="K148" s="893"/>
      <c r="L148" s="893"/>
      <c r="M148" s="893"/>
      <c r="N148" s="893"/>
      <c r="O148" s="893"/>
      <c r="P148" s="893"/>
      <c r="Q148" s="893"/>
      <c r="R148" s="893"/>
      <c r="S148" s="893"/>
      <c r="T148" s="893"/>
      <c r="U148" s="893"/>
      <c r="V148" s="893"/>
      <c r="W148" s="893"/>
      <c r="X148" s="893"/>
      <c r="Y148" s="893"/>
      <c r="Z148" s="893"/>
      <c r="AA148" s="893"/>
      <c r="AB148" s="893"/>
      <c r="AC148" s="893"/>
      <c r="AD148" s="893"/>
      <c r="AE148" s="893"/>
      <c r="AF148" s="893"/>
      <c r="AG148" s="893"/>
      <c r="AH148" s="893"/>
      <c r="AI148" s="893"/>
      <c r="AJ148" s="893"/>
      <c r="AK148" s="893"/>
      <c r="AL148" s="893"/>
      <c r="AM148" s="893"/>
      <c r="AN148" s="893"/>
      <c r="AO148" s="893"/>
      <c r="AP148" s="893"/>
      <c r="AQ148" s="893"/>
      <c r="AR148" s="893"/>
      <c r="AS148" s="893"/>
      <c r="AT148" s="893"/>
      <c r="AU148" s="893"/>
      <c r="AV148" s="893"/>
      <c r="AW148" s="893"/>
      <c r="AX148" s="893"/>
      <c r="AY148" s="893"/>
      <c r="AZ148" s="893"/>
      <c r="BA148" s="893"/>
      <c r="BB148" s="893"/>
      <c r="BC148" s="893"/>
      <c r="BD148" s="893"/>
      <c r="BE148" s="893"/>
      <c r="BF148" s="893"/>
      <c r="BG148" s="893"/>
      <c r="BH148" s="893"/>
      <c r="BI148" s="893"/>
      <c r="BJ148" s="893"/>
      <c r="BK148" s="893"/>
      <c r="BL148" s="893"/>
    </row>
    <row r="149" spans="4:64" s="892" customFormat="1" ht="17.25" customHeight="1">
      <c r="D149" s="4"/>
      <c r="E149" s="893"/>
      <c r="F149" s="893"/>
      <c r="G149" s="893"/>
      <c r="H149" s="893"/>
      <c r="I149" s="893"/>
      <c r="J149" s="893"/>
      <c r="K149" s="893"/>
      <c r="L149" s="893"/>
      <c r="M149" s="893"/>
      <c r="N149" s="893"/>
      <c r="O149" s="893"/>
      <c r="P149" s="893"/>
      <c r="Q149" s="893"/>
      <c r="R149" s="893"/>
      <c r="S149" s="893"/>
      <c r="T149" s="893"/>
      <c r="U149" s="893"/>
      <c r="V149" s="893"/>
      <c r="W149" s="893"/>
      <c r="X149" s="893"/>
      <c r="Y149" s="893"/>
      <c r="Z149" s="893"/>
      <c r="AA149" s="893"/>
      <c r="AB149" s="893"/>
      <c r="AC149" s="893"/>
      <c r="AD149" s="893"/>
      <c r="AE149" s="893"/>
      <c r="AF149" s="893"/>
      <c r="AG149" s="893"/>
      <c r="AH149" s="893"/>
      <c r="AI149" s="893"/>
      <c r="AJ149" s="893"/>
      <c r="AK149" s="893"/>
      <c r="AL149" s="893"/>
      <c r="AM149" s="893"/>
      <c r="AN149" s="893"/>
      <c r="AO149" s="893"/>
      <c r="AP149" s="893"/>
      <c r="AQ149" s="893"/>
      <c r="AR149" s="893"/>
      <c r="AS149" s="893"/>
      <c r="AT149" s="893"/>
      <c r="AU149" s="893"/>
      <c r="AV149" s="893"/>
      <c r="AW149" s="893"/>
      <c r="AX149" s="893"/>
      <c r="AY149" s="893"/>
      <c r="AZ149" s="893"/>
      <c r="BA149" s="893"/>
      <c r="BB149" s="893"/>
      <c r="BC149" s="893"/>
      <c r="BD149" s="893"/>
      <c r="BE149" s="893"/>
      <c r="BF149" s="893"/>
      <c r="BG149" s="893"/>
      <c r="BH149" s="893"/>
      <c r="BI149" s="893"/>
      <c r="BJ149" s="893"/>
      <c r="BK149" s="893"/>
      <c r="BL149" s="893"/>
    </row>
    <row r="150" spans="4:64" s="892" customFormat="1" ht="17.25" customHeight="1">
      <c r="D150" s="4"/>
      <c r="E150" s="893"/>
      <c r="F150" s="893"/>
      <c r="G150" s="893"/>
      <c r="H150" s="893"/>
      <c r="I150" s="893"/>
      <c r="J150" s="893"/>
      <c r="K150" s="893"/>
      <c r="L150" s="893"/>
      <c r="M150" s="893"/>
      <c r="N150" s="893"/>
      <c r="O150" s="893"/>
      <c r="P150" s="893"/>
      <c r="Q150" s="893"/>
      <c r="R150" s="893"/>
      <c r="S150" s="893"/>
      <c r="T150" s="893"/>
      <c r="U150" s="893"/>
      <c r="V150" s="893"/>
      <c r="W150" s="893"/>
      <c r="X150" s="893"/>
      <c r="Y150" s="893"/>
      <c r="Z150" s="893"/>
      <c r="AA150" s="893"/>
      <c r="AB150" s="893"/>
      <c r="AC150" s="893"/>
      <c r="AD150" s="893"/>
      <c r="AE150" s="893"/>
      <c r="AF150" s="893"/>
      <c r="AG150" s="893"/>
      <c r="AH150" s="893"/>
      <c r="AI150" s="893"/>
      <c r="AJ150" s="893"/>
      <c r="AK150" s="893"/>
      <c r="AL150" s="893"/>
      <c r="AM150" s="893"/>
      <c r="AN150" s="893"/>
      <c r="AO150" s="893"/>
      <c r="AP150" s="893"/>
      <c r="AQ150" s="893"/>
      <c r="AR150" s="893"/>
      <c r="AS150" s="893"/>
      <c r="AT150" s="893"/>
      <c r="AU150" s="893"/>
      <c r="AV150" s="893"/>
      <c r="AW150" s="893"/>
      <c r="AX150" s="893"/>
      <c r="AY150" s="893"/>
      <c r="AZ150" s="893"/>
      <c r="BA150" s="893"/>
      <c r="BB150" s="893"/>
      <c r="BC150" s="893"/>
      <c r="BD150" s="893"/>
      <c r="BE150" s="893"/>
      <c r="BF150" s="893"/>
      <c r="BG150" s="893"/>
      <c r="BH150" s="893"/>
      <c r="BI150" s="893"/>
      <c r="BJ150" s="893"/>
      <c r="BK150" s="893"/>
      <c r="BL150" s="893"/>
    </row>
    <row r="151" spans="4:64" s="892" customFormat="1" ht="12" customHeight="1">
      <c r="D151" s="4"/>
      <c r="E151" s="893"/>
      <c r="F151" s="893"/>
      <c r="G151" s="893"/>
      <c r="H151" s="893"/>
      <c r="I151" s="893"/>
      <c r="J151" s="893"/>
      <c r="K151" s="893"/>
      <c r="L151" s="893"/>
      <c r="M151" s="893"/>
      <c r="N151" s="893"/>
      <c r="O151" s="893"/>
      <c r="P151" s="893"/>
      <c r="Q151" s="893"/>
      <c r="R151" s="893"/>
      <c r="S151" s="893"/>
      <c r="T151" s="893"/>
      <c r="U151" s="893"/>
      <c r="V151" s="893"/>
      <c r="W151" s="893"/>
      <c r="X151" s="893"/>
      <c r="Y151" s="893"/>
      <c r="Z151" s="893"/>
      <c r="AA151" s="893"/>
      <c r="AB151" s="893"/>
      <c r="AC151" s="893"/>
      <c r="AD151" s="893"/>
      <c r="AE151" s="893"/>
      <c r="AF151" s="893"/>
      <c r="AG151" s="893"/>
      <c r="AH151" s="893"/>
      <c r="AI151" s="893"/>
      <c r="AJ151" s="893"/>
      <c r="AK151" s="893"/>
      <c r="AL151" s="893"/>
      <c r="AM151" s="893"/>
      <c r="AN151" s="893"/>
      <c r="AO151" s="893"/>
      <c r="AP151" s="893"/>
      <c r="AQ151" s="893"/>
      <c r="AR151" s="893"/>
      <c r="AS151" s="893"/>
      <c r="AT151" s="893"/>
      <c r="AU151" s="893"/>
      <c r="AV151" s="893"/>
      <c r="AW151" s="893"/>
      <c r="AX151" s="893"/>
      <c r="AY151" s="893"/>
      <c r="AZ151" s="893"/>
      <c r="BA151" s="893"/>
      <c r="BB151" s="893"/>
      <c r="BC151" s="893"/>
      <c r="BD151" s="893"/>
      <c r="BE151" s="893"/>
      <c r="BF151" s="893"/>
      <c r="BG151" s="893"/>
      <c r="BH151" s="893"/>
      <c r="BI151" s="893"/>
      <c r="BJ151" s="893"/>
      <c r="BK151" s="893"/>
      <c r="BL151" s="893"/>
    </row>
    <row r="152" spans="4:64" s="892" customFormat="1" ht="15" customHeight="1">
      <c r="D152" s="4"/>
      <c r="E152" s="893"/>
      <c r="F152" s="893"/>
      <c r="G152" s="893"/>
      <c r="H152" s="893"/>
      <c r="I152" s="893"/>
      <c r="J152" s="893"/>
      <c r="K152" s="893"/>
      <c r="L152" s="893"/>
      <c r="M152" s="893"/>
      <c r="N152" s="893"/>
      <c r="O152" s="893"/>
      <c r="P152" s="893"/>
      <c r="Q152" s="893"/>
      <c r="R152" s="893"/>
      <c r="S152" s="893"/>
      <c r="T152" s="893"/>
      <c r="U152" s="893"/>
      <c r="V152" s="893"/>
      <c r="W152" s="893"/>
      <c r="X152" s="893"/>
      <c r="Y152" s="893"/>
      <c r="Z152" s="893"/>
      <c r="AA152" s="893"/>
      <c r="AB152" s="893"/>
      <c r="AC152" s="893"/>
      <c r="AD152" s="893"/>
      <c r="AE152" s="893"/>
      <c r="AF152" s="893"/>
      <c r="AG152" s="893"/>
      <c r="AH152" s="893"/>
      <c r="AI152" s="893"/>
      <c r="AJ152" s="893"/>
      <c r="AK152" s="893"/>
      <c r="AL152" s="893"/>
      <c r="AM152" s="893"/>
      <c r="AN152" s="893"/>
      <c r="AO152" s="893"/>
      <c r="AP152" s="893"/>
      <c r="AQ152" s="893"/>
      <c r="AR152" s="893"/>
      <c r="AS152" s="893"/>
      <c r="AT152" s="893"/>
      <c r="AU152" s="893"/>
      <c r="AV152" s="893"/>
      <c r="AW152" s="893"/>
      <c r="AX152" s="893"/>
      <c r="AY152" s="893"/>
      <c r="AZ152" s="893"/>
      <c r="BA152" s="893"/>
      <c r="BB152" s="893"/>
      <c r="BC152" s="893"/>
      <c r="BD152" s="893"/>
      <c r="BE152" s="893"/>
      <c r="BF152" s="893"/>
      <c r="BG152" s="893"/>
      <c r="BH152" s="893"/>
      <c r="BI152" s="893"/>
      <c r="BJ152" s="893"/>
      <c r="BK152" s="893"/>
      <c r="BL152" s="893"/>
    </row>
    <row r="153" spans="4:64" s="892" customFormat="1" ht="15" customHeight="1">
      <c r="D153" s="4"/>
      <c r="E153" s="893"/>
      <c r="F153" s="893"/>
      <c r="G153" s="893"/>
      <c r="H153" s="893"/>
      <c r="I153" s="893"/>
      <c r="J153" s="893"/>
      <c r="K153" s="893"/>
      <c r="L153" s="893"/>
      <c r="M153" s="893"/>
      <c r="N153" s="893"/>
      <c r="O153" s="893"/>
      <c r="P153" s="893"/>
      <c r="Q153" s="893"/>
      <c r="R153" s="893"/>
      <c r="S153" s="893"/>
      <c r="T153" s="893"/>
      <c r="U153" s="893"/>
      <c r="V153" s="893"/>
      <c r="W153" s="893"/>
      <c r="X153" s="893"/>
      <c r="Y153" s="893"/>
      <c r="Z153" s="893"/>
      <c r="AA153" s="893"/>
      <c r="AB153" s="893"/>
      <c r="AC153" s="893"/>
      <c r="AD153" s="893"/>
      <c r="AE153" s="893"/>
      <c r="AF153" s="893"/>
      <c r="AG153" s="893"/>
      <c r="AH153" s="893"/>
      <c r="AI153" s="893"/>
      <c r="AJ153" s="893"/>
      <c r="AK153" s="893"/>
      <c r="AL153" s="893"/>
      <c r="AM153" s="893"/>
      <c r="AN153" s="893"/>
      <c r="AO153" s="893"/>
      <c r="AP153" s="893"/>
      <c r="AQ153" s="893"/>
      <c r="AR153" s="893"/>
      <c r="AS153" s="893"/>
      <c r="AT153" s="893"/>
      <c r="AU153" s="893"/>
      <c r="AV153" s="893"/>
      <c r="AW153" s="893"/>
      <c r="AX153" s="893"/>
      <c r="AY153" s="893"/>
      <c r="AZ153" s="893"/>
      <c r="BA153" s="893"/>
      <c r="BB153" s="893"/>
      <c r="BC153" s="893"/>
      <c r="BD153" s="893"/>
      <c r="BE153" s="893"/>
      <c r="BF153" s="893"/>
      <c r="BG153" s="893"/>
      <c r="BH153" s="893"/>
      <c r="BI153" s="893"/>
      <c r="BJ153" s="893"/>
      <c r="BK153" s="893"/>
      <c r="BL153" s="893"/>
    </row>
    <row r="154" spans="4:64" s="892" customFormat="1" ht="45.75" customHeight="1">
      <c r="D154" s="4"/>
      <c r="E154" s="893"/>
      <c r="F154" s="893"/>
      <c r="G154" s="893"/>
      <c r="H154" s="893"/>
      <c r="I154" s="893"/>
      <c r="J154" s="893"/>
      <c r="K154" s="893"/>
      <c r="L154" s="893"/>
      <c r="M154" s="893"/>
      <c r="N154" s="893"/>
      <c r="O154" s="893"/>
      <c r="P154" s="893"/>
      <c r="Q154" s="893"/>
      <c r="R154" s="893"/>
      <c r="S154" s="893"/>
      <c r="T154" s="893"/>
      <c r="U154" s="893"/>
      <c r="V154" s="893"/>
      <c r="W154" s="893"/>
      <c r="X154" s="893"/>
      <c r="Y154" s="893"/>
      <c r="Z154" s="893"/>
      <c r="AA154" s="893"/>
      <c r="AB154" s="893"/>
      <c r="AC154" s="893"/>
      <c r="AD154" s="893"/>
      <c r="AE154" s="893"/>
      <c r="AF154" s="893"/>
      <c r="AG154" s="893"/>
      <c r="AH154" s="893"/>
      <c r="AI154" s="893"/>
      <c r="AJ154" s="893"/>
      <c r="AK154" s="893"/>
      <c r="AL154" s="893"/>
      <c r="AM154" s="893"/>
      <c r="AN154" s="893"/>
      <c r="AO154" s="893"/>
      <c r="AP154" s="893"/>
      <c r="AQ154" s="893"/>
      <c r="AR154" s="893"/>
      <c r="AS154" s="893"/>
      <c r="AT154" s="893"/>
      <c r="AU154" s="893"/>
      <c r="AV154" s="893"/>
      <c r="AW154" s="893"/>
      <c r="AX154" s="893"/>
      <c r="AY154" s="893"/>
      <c r="AZ154" s="893"/>
      <c r="BA154" s="893"/>
      <c r="BB154" s="893"/>
      <c r="BC154" s="893"/>
      <c r="BD154" s="893"/>
      <c r="BE154" s="893"/>
      <c r="BF154" s="893"/>
      <c r="BG154" s="893"/>
      <c r="BH154" s="893"/>
      <c r="BI154" s="893"/>
      <c r="BJ154" s="893"/>
      <c r="BK154" s="893"/>
      <c r="BL154" s="893"/>
    </row>
    <row r="155" spans="4:64" s="892" customFormat="1" ht="49.5" customHeight="1">
      <c r="D155" s="4"/>
      <c r="E155" s="893"/>
      <c r="F155" s="893"/>
      <c r="G155" s="893"/>
      <c r="H155" s="893"/>
      <c r="I155" s="893"/>
      <c r="J155" s="893"/>
      <c r="K155" s="893"/>
      <c r="L155" s="893"/>
      <c r="M155" s="893"/>
      <c r="N155" s="893"/>
      <c r="O155" s="893"/>
      <c r="P155" s="893"/>
      <c r="Q155" s="893"/>
      <c r="R155" s="893"/>
      <c r="S155" s="893"/>
      <c r="T155" s="893"/>
      <c r="U155" s="893"/>
      <c r="V155" s="893"/>
      <c r="W155" s="893"/>
      <c r="X155" s="893"/>
      <c r="Y155" s="893"/>
      <c r="Z155" s="893"/>
      <c r="AA155" s="893"/>
      <c r="AB155" s="893"/>
      <c r="AC155" s="893"/>
      <c r="AD155" s="893"/>
      <c r="AE155" s="893"/>
      <c r="AF155" s="893"/>
      <c r="AG155" s="893"/>
      <c r="AH155" s="893"/>
      <c r="AI155" s="893"/>
      <c r="AJ155" s="893"/>
      <c r="AK155" s="893"/>
      <c r="AL155" s="893"/>
      <c r="AM155" s="893"/>
      <c r="AN155" s="893"/>
      <c r="AO155" s="893"/>
      <c r="AP155" s="893"/>
      <c r="AQ155" s="893"/>
      <c r="AR155" s="893"/>
      <c r="AS155" s="893"/>
      <c r="AT155" s="893"/>
      <c r="AU155" s="893"/>
      <c r="AV155" s="893"/>
      <c r="AW155" s="893"/>
      <c r="AX155" s="893"/>
      <c r="AY155" s="893"/>
      <c r="AZ155" s="893"/>
      <c r="BA155" s="893"/>
      <c r="BB155" s="893"/>
      <c r="BC155" s="893"/>
      <c r="BD155" s="893"/>
      <c r="BE155" s="893"/>
      <c r="BF155" s="893"/>
      <c r="BG155" s="893"/>
      <c r="BH155" s="893"/>
      <c r="BI155" s="893"/>
      <c r="BJ155" s="893"/>
      <c r="BK155" s="893"/>
      <c r="BL155" s="893"/>
    </row>
    <row r="156" spans="4:64" s="892" customFormat="1" ht="12.75" customHeight="1">
      <c r="D156" s="4"/>
      <c r="E156" s="893"/>
      <c r="F156" s="893"/>
      <c r="G156" s="893"/>
      <c r="H156" s="893"/>
      <c r="I156" s="893"/>
      <c r="J156" s="893"/>
      <c r="K156" s="893"/>
      <c r="L156" s="893"/>
      <c r="M156" s="893"/>
      <c r="N156" s="893"/>
      <c r="O156" s="893"/>
      <c r="P156" s="893"/>
      <c r="Q156" s="893"/>
      <c r="R156" s="893"/>
      <c r="S156" s="893"/>
      <c r="T156" s="893"/>
      <c r="U156" s="893"/>
      <c r="V156" s="893"/>
      <c r="W156" s="893"/>
      <c r="X156" s="893"/>
      <c r="Y156" s="893"/>
      <c r="Z156" s="893"/>
      <c r="AA156" s="893"/>
      <c r="AB156" s="893"/>
      <c r="AC156" s="893"/>
      <c r="AD156" s="893"/>
      <c r="AE156" s="893"/>
      <c r="AF156" s="893"/>
      <c r="AG156" s="893"/>
      <c r="AH156" s="893"/>
      <c r="AI156" s="893"/>
      <c r="AJ156" s="893"/>
      <c r="AK156" s="893"/>
      <c r="AL156" s="893"/>
      <c r="AM156" s="893"/>
      <c r="AN156" s="893"/>
      <c r="AO156" s="893"/>
      <c r="AP156" s="893"/>
      <c r="AQ156" s="893"/>
      <c r="AR156" s="893"/>
      <c r="AS156" s="893"/>
      <c r="AT156" s="893"/>
      <c r="AU156" s="893"/>
      <c r="AV156" s="893"/>
      <c r="AW156" s="893"/>
      <c r="AX156" s="893"/>
      <c r="AY156" s="893"/>
      <c r="AZ156" s="893"/>
      <c r="BA156" s="893"/>
      <c r="BB156" s="893"/>
      <c r="BC156" s="893"/>
      <c r="BD156" s="893"/>
      <c r="BE156" s="893"/>
      <c r="BF156" s="893"/>
      <c r="BG156" s="893"/>
      <c r="BH156" s="893"/>
      <c r="BI156" s="893"/>
      <c r="BJ156" s="893"/>
      <c r="BK156" s="893"/>
      <c r="BL156" s="893"/>
    </row>
    <row r="157" spans="4:64" s="892" customFormat="1" ht="11.1" customHeight="1">
      <c r="D157" s="4"/>
      <c r="E157" s="893"/>
      <c r="F157" s="893"/>
      <c r="G157" s="893"/>
      <c r="H157" s="893"/>
      <c r="I157" s="893"/>
      <c r="J157" s="893"/>
      <c r="K157" s="893"/>
      <c r="L157" s="893"/>
      <c r="M157" s="893"/>
      <c r="N157" s="893"/>
      <c r="O157" s="893"/>
      <c r="P157" s="893"/>
      <c r="Q157" s="893"/>
      <c r="R157" s="893"/>
      <c r="S157" s="893"/>
      <c r="T157" s="893"/>
      <c r="U157" s="893"/>
      <c r="V157" s="893"/>
      <c r="W157" s="893"/>
      <c r="X157" s="893"/>
      <c r="Y157" s="893"/>
      <c r="Z157" s="893"/>
      <c r="AA157" s="893"/>
      <c r="AB157" s="893"/>
      <c r="AC157" s="893"/>
      <c r="AD157" s="893"/>
      <c r="AE157" s="893"/>
      <c r="AF157" s="893"/>
      <c r="AG157" s="893"/>
      <c r="AH157" s="893"/>
      <c r="AI157" s="893"/>
      <c r="AJ157" s="893"/>
      <c r="AK157" s="893"/>
      <c r="AL157" s="893"/>
      <c r="AM157" s="893"/>
      <c r="AN157" s="893"/>
      <c r="AO157" s="893"/>
      <c r="AP157" s="893"/>
      <c r="AQ157" s="893"/>
      <c r="AR157" s="893"/>
      <c r="AS157" s="893"/>
      <c r="AT157" s="893"/>
      <c r="AU157" s="893"/>
      <c r="AV157" s="893"/>
      <c r="AW157" s="893"/>
      <c r="AX157" s="893"/>
      <c r="AY157" s="893"/>
      <c r="AZ157" s="893"/>
      <c r="BA157" s="893"/>
      <c r="BB157" s="893"/>
      <c r="BC157" s="893"/>
      <c r="BD157" s="893"/>
      <c r="BE157" s="893"/>
      <c r="BF157" s="893"/>
      <c r="BG157" s="893"/>
      <c r="BH157" s="893"/>
      <c r="BI157" s="893"/>
      <c r="BJ157" s="893"/>
      <c r="BK157" s="893"/>
      <c r="BL157" s="893"/>
    </row>
    <row r="158" spans="4:64" s="892" customFormat="1" ht="24" customHeight="1">
      <c r="D158" s="4"/>
      <c r="E158" s="893"/>
      <c r="F158" s="893"/>
      <c r="G158" s="893"/>
      <c r="H158" s="893"/>
      <c r="I158" s="893"/>
      <c r="J158" s="893"/>
      <c r="K158" s="893"/>
      <c r="L158" s="893"/>
      <c r="M158" s="893"/>
      <c r="N158" s="893"/>
      <c r="O158" s="893"/>
      <c r="P158" s="893"/>
      <c r="Q158" s="893"/>
      <c r="R158" s="893"/>
      <c r="S158" s="893"/>
      <c r="T158" s="893"/>
      <c r="U158" s="893"/>
      <c r="V158" s="893"/>
      <c r="W158" s="893"/>
      <c r="X158" s="893"/>
      <c r="Y158" s="893"/>
      <c r="Z158" s="893"/>
      <c r="AA158" s="893"/>
      <c r="AB158" s="893"/>
      <c r="AC158" s="893"/>
      <c r="AD158" s="893"/>
      <c r="AE158" s="893"/>
      <c r="AF158" s="893"/>
      <c r="AG158" s="893"/>
      <c r="AH158" s="893"/>
      <c r="AI158" s="893"/>
      <c r="AJ158" s="893"/>
      <c r="AK158" s="893"/>
      <c r="AL158" s="893"/>
      <c r="AM158" s="893"/>
      <c r="AN158" s="893"/>
      <c r="AO158" s="893"/>
      <c r="AP158" s="893"/>
      <c r="AQ158" s="893"/>
      <c r="AR158" s="893"/>
      <c r="AS158" s="893"/>
      <c r="AT158" s="893"/>
      <c r="AU158" s="893"/>
      <c r="AV158" s="893"/>
      <c r="AW158" s="893"/>
      <c r="AX158" s="893"/>
      <c r="AY158" s="893"/>
      <c r="AZ158" s="893"/>
      <c r="BA158" s="893"/>
      <c r="BB158" s="893"/>
      <c r="BC158" s="893"/>
      <c r="BD158" s="893"/>
      <c r="BE158" s="893"/>
      <c r="BF158" s="893"/>
      <c r="BG158" s="893"/>
      <c r="BH158" s="893"/>
      <c r="BI158" s="893"/>
      <c r="BJ158" s="893"/>
      <c r="BK158" s="893"/>
      <c r="BL158" s="893"/>
    </row>
    <row r="159" spans="4:64" s="892" customFormat="1" ht="11.1" customHeight="1">
      <c r="D159" s="4"/>
      <c r="E159" s="893"/>
      <c r="F159" s="893"/>
      <c r="G159" s="893"/>
      <c r="H159" s="893"/>
      <c r="I159" s="893"/>
      <c r="J159" s="893"/>
      <c r="K159" s="893"/>
      <c r="L159" s="893"/>
      <c r="M159" s="893"/>
      <c r="N159" s="893"/>
      <c r="O159" s="893"/>
      <c r="P159" s="893"/>
      <c r="Q159" s="893"/>
      <c r="R159" s="893"/>
      <c r="S159" s="893"/>
      <c r="T159" s="893"/>
      <c r="U159" s="893"/>
      <c r="V159" s="893"/>
      <c r="W159" s="893"/>
      <c r="X159" s="893"/>
      <c r="Y159" s="893"/>
      <c r="Z159" s="893"/>
      <c r="AA159" s="893"/>
      <c r="AB159" s="893"/>
      <c r="AC159" s="893"/>
      <c r="AD159" s="893"/>
      <c r="AE159" s="893"/>
      <c r="AF159" s="893"/>
      <c r="AG159" s="893"/>
      <c r="AH159" s="893"/>
      <c r="AI159" s="893"/>
      <c r="AJ159" s="893"/>
      <c r="AK159" s="893"/>
      <c r="AL159" s="893"/>
      <c r="AM159" s="893"/>
      <c r="AN159" s="893"/>
      <c r="AO159" s="893"/>
      <c r="AP159" s="893"/>
      <c r="AQ159" s="893"/>
      <c r="AR159" s="893"/>
      <c r="AS159" s="893"/>
      <c r="AT159" s="893"/>
      <c r="AU159" s="893"/>
      <c r="AV159" s="893"/>
      <c r="AW159" s="893"/>
      <c r="AX159" s="893"/>
      <c r="AY159" s="893"/>
      <c r="AZ159" s="893"/>
      <c r="BA159" s="893"/>
      <c r="BB159" s="893"/>
      <c r="BC159" s="893"/>
      <c r="BD159" s="893"/>
      <c r="BE159" s="893"/>
      <c r="BF159" s="893"/>
      <c r="BG159" s="893"/>
      <c r="BH159" s="893"/>
      <c r="BI159" s="893"/>
      <c r="BJ159" s="893"/>
      <c r="BK159" s="893"/>
      <c r="BL159" s="893"/>
    </row>
    <row r="160" spans="4:64" s="892" customFormat="1" ht="12.75" customHeight="1">
      <c r="D160" s="4"/>
      <c r="E160" s="893"/>
      <c r="F160" s="893"/>
      <c r="G160" s="893"/>
      <c r="H160" s="893"/>
      <c r="I160" s="893"/>
      <c r="J160" s="893"/>
      <c r="K160" s="893"/>
      <c r="L160" s="893"/>
      <c r="M160" s="893"/>
      <c r="N160" s="893"/>
      <c r="O160" s="893"/>
      <c r="P160" s="893"/>
      <c r="Q160" s="893"/>
      <c r="R160" s="893"/>
      <c r="S160" s="893"/>
      <c r="T160" s="893"/>
      <c r="U160" s="893"/>
      <c r="V160" s="893"/>
      <c r="W160" s="893"/>
      <c r="X160" s="893"/>
      <c r="Y160" s="893"/>
      <c r="Z160" s="893"/>
      <c r="AA160" s="893"/>
      <c r="AB160" s="893"/>
      <c r="AC160" s="893"/>
      <c r="AD160" s="893"/>
      <c r="AE160" s="893"/>
      <c r="AF160" s="893"/>
      <c r="AG160" s="893"/>
      <c r="AH160" s="893"/>
      <c r="AI160" s="893"/>
      <c r="AJ160" s="893"/>
      <c r="AK160" s="893"/>
      <c r="AL160" s="893"/>
      <c r="AM160" s="893"/>
      <c r="AN160" s="893"/>
      <c r="AO160" s="893"/>
      <c r="AP160" s="893"/>
      <c r="AQ160" s="893"/>
      <c r="AR160" s="893"/>
      <c r="AS160" s="893"/>
      <c r="AT160" s="893"/>
      <c r="AU160" s="893"/>
      <c r="AV160" s="893"/>
      <c r="AW160" s="893"/>
      <c r="AX160" s="893"/>
      <c r="AY160" s="893"/>
      <c r="AZ160" s="893"/>
      <c r="BA160" s="893"/>
      <c r="BB160" s="893"/>
      <c r="BC160" s="893"/>
      <c r="BD160" s="893"/>
      <c r="BE160" s="893"/>
      <c r="BF160" s="893"/>
      <c r="BG160" s="893"/>
      <c r="BH160" s="893"/>
      <c r="BI160" s="893"/>
      <c r="BJ160" s="893"/>
      <c r="BK160" s="893"/>
      <c r="BL160" s="893"/>
    </row>
    <row r="161" spans="4:64" s="892" customFormat="1" ht="11.1" customHeight="1">
      <c r="D161" s="4"/>
      <c r="E161" s="893"/>
      <c r="F161" s="893"/>
      <c r="G161" s="893"/>
      <c r="H161" s="893"/>
      <c r="I161" s="893"/>
      <c r="J161" s="893"/>
      <c r="K161" s="893"/>
      <c r="L161" s="893"/>
      <c r="M161" s="893"/>
      <c r="N161" s="893"/>
      <c r="O161" s="893"/>
      <c r="P161" s="893"/>
      <c r="Q161" s="893"/>
      <c r="R161" s="893"/>
      <c r="S161" s="893"/>
      <c r="T161" s="893"/>
      <c r="U161" s="893"/>
      <c r="V161" s="893"/>
      <c r="W161" s="893"/>
      <c r="X161" s="893"/>
      <c r="Y161" s="893"/>
      <c r="Z161" s="893"/>
      <c r="AA161" s="893"/>
      <c r="AB161" s="893"/>
      <c r="AC161" s="893"/>
      <c r="AD161" s="893"/>
      <c r="AE161" s="893"/>
      <c r="AF161" s="893"/>
      <c r="AG161" s="893"/>
      <c r="AH161" s="893"/>
      <c r="AI161" s="893"/>
      <c r="AJ161" s="893"/>
      <c r="AK161" s="893"/>
      <c r="AL161" s="893"/>
      <c r="AM161" s="893"/>
      <c r="AN161" s="893"/>
      <c r="AO161" s="893"/>
      <c r="AP161" s="893"/>
      <c r="AQ161" s="893"/>
      <c r="AR161" s="893"/>
      <c r="AS161" s="893"/>
      <c r="AT161" s="893"/>
      <c r="AU161" s="893"/>
      <c r="AV161" s="893"/>
      <c r="AW161" s="893"/>
      <c r="AX161" s="893"/>
      <c r="AY161" s="893"/>
      <c r="AZ161" s="893"/>
      <c r="BA161" s="893"/>
      <c r="BB161" s="893"/>
      <c r="BC161" s="893"/>
      <c r="BD161" s="893"/>
      <c r="BE161" s="893"/>
      <c r="BF161" s="893"/>
      <c r="BG161" s="893"/>
      <c r="BH161" s="893"/>
      <c r="BI161" s="893"/>
      <c r="BJ161" s="893"/>
      <c r="BK161" s="893"/>
      <c r="BL161" s="893"/>
    </row>
    <row r="162" spans="4:64" s="892" customFormat="1" ht="12.75" customHeight="1">
      <c r="D162" s="4"/>
      <c r="E162" s="893"/>
      <c r="F162" s="893"/>
      <c r="G162" s="893"/>
      <c r="H162" s="893"/>
      <c r="I162" s="893"/>
      <c r="J162" s="893"/>
      <c r="K162" s="893"/>
      <c r="L162" s="893"/>
      <c r="M162" s="893"/>
      <c r="N162" s="893"/>
      <c r="O162" s="893"/>
      <c r="P162" s="893"/>
      <c r="Q162" s="893"/>
      <c r="R162" s="893"/>
      <c r="S162" s="893"/>
      <c r="T162" s="893"/>
      <c r="U162" s="893"/>
      <c r="V162" s="893"/>
      <c r="W162" s="893"/>
      <c r="X162" s="893"/>
      <c r="Y162" s="893"/>
      <c r="Z162" s="893"/>
      <c r="AA162" s="893"/>
      <c r="AB162" s="893"/>
      <c r="AC162" s="893"/>
      <c r="AD162" s="893"/>
      <c r="AE162" s="893"/>
      <c r="AF162" s="893"/>
      <c r="AG162" s="893"/>
      <c r="AH162" s="893"/>
      <c r="AI162" s="893"/>
      <c r="AJ162" s="893"/>
      <c r="AK162" s="893"/>
      <c r="AL162" s="893"/>
      <c r="AM162" s="893"/>
      <c r="AN162" s="893"/>
      <c r="AO162" s="893"/>
      <c r="AP162" s="893"/>
      <c r="AQ162" s="893"/>
      <c r="AR162" s="893"/>
      <c r="AS162" s="893"/>
      <c r="AT162" s="893"/>
      <c r="AU162" s="893"/>
      <c r="AV162" s="893"/>
      <c r="AW162" s="893"/>
      <c r="AX162" s="893"/>
      <c r="AY162" s="893"/>
      <c r="AZ162" s="893"/>
      <c r="BA162" s="893"/>
      <c r="BB162" s="893"/>
      <c r="BC162" s="893"/>
      <c r="BD162" s="893"/>
      <c r="BE162" s="893"/>
      <c r="BF162" s="893"/>
      <c r="BG162" s="893"/>
      <c r="BH162" s="893"/>
      <c r="BI162" s="893"/>
      <c r="BJ162" s="893"/>
      <c r="BK162" s="893"/>
      <c r="BL162" s="893"/>
    </row>
    <row r="163" spans="4:64" s="892" customFormat="1" ht="12.75" customHeight="1">
      <c r="D163" s="4"/>
      <c r="E163" s="893"/>
      <c r="F163" s="893"/>
      <c r="G163" s="893"/>
      <c r="H163" s="893"/>
      <c r="I163" s="893"/>
      <c r="J163" s="893"/>
      <c r="K163" s="893"/>
      <c r="L163" s="893"/>
      <c r="M163" s="893"/>
      <c r="N163" s="893"/>
      <c r="O163" s="893"/>
      <c r="P163" s="893"/>
      <c r="Q163" s="893"/>
      <c r="R163" s="893"/>
      <c r="S163" s="893"/>
      <c r="T163" s="893"/>
      <c r="U163" s="893"/>
      <c r="V163" s="893"/>
      <c r="W163" s="893"/>
      <c r="X163" s="893"/>
      <c r="Y163" s="893"/>
      <c r="Z163" s="893"/>
      <c r="AA163" s="893"/>
      <c r="AB163" s="893"/>
      <c r="AC163" s="893"/>
      <c r="AD163" s="893"/>
      <c r="AE163" s="893"/>
      <c r="AF163" s="893"/>
      <c r="AG163" s="893"/>
      <c r="AH163" s="893"/>
      <c r="AI163" s="893"/>
      <c r="AJ163" s="893"/>
      <c r="AK163" s="893"/>
      <c r="AL163" s="893"/>
      <c r="AM163" s="893"/>
      <c r="AN163" s="893"/>
      <c r="AO163" s="893"/>
      <c r="AP163" s="893"/>
      <c r="AQ163" s="893"/>
      <c r="AR163" s="893"/>
      <c r="AS163" s="893"/>
      <c r="AT163" s="893"/>
      <c r="AU163" s="893"/>
      <c r="AV163" s="893"/>
      <c r="AW163" s="893"/>
      <c r="AX163" s="893"/>
      <c r="AY163" s="893"/>
      <c r="AZ163" s="893"/>
      <c r="BA163" s="893"/>
      <c r="BB163" s="893"/>
      <c r="BC163" s="893"/>
      <c r="BD163" s="893"/>
      <c r="BE163" s="893"/>
      <c r="BF163" s="893"/>
      <c r="BG163" s="893"/>
      <c r="BH163" s="893"/>
      <c r="BI163" s="893"/>
      <c r="BJ163" s="893"/>
      <c r="BK163" s="893"/>
      <c r="BL163" s="893"/>
    </row>
    <row r="164" spans="4:64" s="892" customFormat="1" ht="12.75" customHeight="1">
      <c r="D164" s="4"/>
      <c r="E164" s="893"/>
      <c r="F164" s="893"/>
      <c r="G164" s="893"/>
      <c r="H164" s="893"/>
      <c r="I164" s="893"/>
      <c r="J164" s="893"/>
      <c r="K164" s="893"/>
      <c r="L164" s="893"/>
      <c r="M164" s="893"/>
      <c r="N164" s="893"/>
      <c r="O164" s="893"/>
      <c r="P164" s="893"/>
      <c r="Q164" s="893"/>
      <c r="R164" s="893"/>
      <c r="S164" s="893"/>
      <c r="T164" s="893"/>
      <c r="U164" s="893"/>
      <c r="V164" s="893"/>
      <c r="W164" s="893"/>
      <c r="X164" s="893"/>
      <c r="Y164" s="893"/>
      <c r="Z164" s="893"/>
      <c r="AA164" s="893"/>
      <c r="AB164" s="893"/>
      <c r="AC164" s="893"/>
      <c r="AD164" s="893"/>
      <c r="AE164" s="893"/>
      <c r="AF164" s="893"/>
      <c r="AG164" s="893"/>
      <c r="AH164" s="893"/>
      <c r="AI164" s="893"/>
      <c r="AJ164" s="893"/>
      <c r="AK164" s="893"/>
      <c r="AL164" s="893"/>
      <c r="AM164" s="893"/>
      <c r="AN164" s="893"/>
      <c r="AO164" s="893"/>
      <c r="AP164" s="893"/>
      <c r="AQ164" s="893"/>
      <c r="AR164" s="893"/>
      <c r="AS164" s="893"/>
      <c r="AT164" s="893"/>
      <c r="AU164" s="893"/>
      <c r="AV164" s="893"/>
      <c r="AW164" s="893"/>
      <c r="AX164" s="893"/>
      <c r="AY164" s="893"/>
      <c r="AZ164" s="893"/>
      <c r="BA164" s="893"/>
      <c r="BB164" s="893"/>
      <c r="BC164" s="893"/>
      <c r="BD164" s="893"/>
      <c r="BE164" s="893"/>
      <c r="BF164" s="893"/>
      <c r="BG164" s="893"/>
      <c r="BH164" s="893"/>
      <c r="BI164" s="893"/>
      <c r="BJ164" s="893"/>
      <c r="BK164" s="893"/>
      <c r="BL164" s="893"/>
    </row>
    <row r="165" spans="4:64" s="892" customFormat="1" ht="12.75" customHeight="1">
      <c r="D165" s="4"/>
      <c r="E165" s="893"/>
      <c r="F165" s="893"/>
      <c r="G165" s="893"/>
      <c r="H165" s="893"/>
      <c r="I165" s="893"/>
      <c r="J165" s="893"/>
      <c r="K165" s="893"/>
      <c r="L165" s="893"/>
      <c r="M165" s="893"/>
      <c r="N165" s="893"/>
      <c r="O165" s="893"/>
      <c r="P165" s="893"/>
      <c r="Q165" s="893"/>
      <c r="R165" s="893"/>
      <c r="S165" s="893"/>
      <c r="T165" s="893"/>
      <c r="U165" s="893"/>
      <c r="V165" s="893"/>
      <c r="W165" s="893"/>
      <c r="X165" s="893"/>
      <c r="Y165" s="893"/>
      <c r="Z165" s="893"/>
      <c r="AA165" s="893"/>
      <c r="AB165" s="893"/>
      <c r="AC165" s="893"/>
      <c r="AD165" s="893"/>
      <c r="AE165" s="893"/>
      <c r="AF165" s="893"/>
      <c r="AG165" s="893"/>
      <c r="AH165" s="893"/>
      <c r="AI165" s="893"/>
      <c r="AJ165" s="893"/>
      <c r="AK165" s="893"/>
      <c r="AL165" s="893"/>
      <c r="AM165" s="893"/>
      <c r="AN165" s="893"/>
      <c r="AO165" s="893"/>
      <c r="AP165" s="893"/>
      <c r="AQ165" s="893"/>
      <c r="AR165" s="893"/>
      <c r="AS165" s="893"/>
      <c r="AT165" s="893"/>
      <c r="AU165" s="893"/>
      <c r="AV165" s="893"/>
      <c r="AW165" s="893"/>
      <c r="AX165" s="893"/>
      <c r="AY165" s="893"/>
      <c r="AZ165" s="893"/>
      <c r="BA165" s="893"/>
      <c r="BB165" s="893"/>
      <c r="BC165" s="893"/>
      <c r="BD165" s="893"/>
      <c r="BE165" s="893"/>
      <c r="BF165" s="893"/>
      <c r="BG165" s="893"/>
      <c r="BH165" s="893"/>
      <c r="BI165" s="893"/>
      <c r="BJ165" s="893"/>
      <c r="BK165" s="893"/>
      <c r="BL165" s="893"/>
    </row>
    <row r="166" spans="4:64" s="892" customFormat="1" ht="12.75" customHeight="1">
      <c r="D166" s="4"/>
      <c r="E166" s="893"/>
      <c r="F166" s="893"/>
      <c r="G166" s="893"/>
      <c r="H166" s="893"/>
      <c r="I166" s="893"/>
      <c r="J166" s="893"/>
      <c r="K166" s="893"/>
      <c r="L166" s="893"/>
      <c r="M166" s="893"/>
      <c r="N166" s="893"/>
      <c r="O166" s="893"/>
      <c r="P166" s="893"/>
      <c r="Q166" s="893"/>
      <c r="R166" s="893"/>
      <c r="S166" s="893"/>
      <c r="T166" s="893"/>
      <c r="U166" s="893"/>
      <c r="V166" s="893"/>
      <c r="W166" s="893"/>
      <c r="X166" s="893"/>
      <c r="Y166" s="893"/>
      <c r="Z166" s="893"/>
      <c r="AA166" s="893"/>
      <c r="AB166" s="893"/>
      <c r="AC166" s="893"/>
      <c r="AD166" s="893"/>
      <c r="AE166" s="893"/>
      <c r="AF166" s="893"/>
      <c r="AG166" s="893"/>
      <c r="AH166" s="893"/>
      <c r="AI166" s="893"/>
      <c r="AJ166" s="893"/>
      <c r="AK166" s="893"/>
      <c r="AL166" s="893"/>
      <c r="AM166" s="893"/>
      <c r="AN166" s="893"/>
      <c r="AO166" s="893"/>
      <c r="AP166" s="893"/>
      <c r="AQ166" s="893"/>
      <c r="AR166" s="893"/>
      <c r="AS166" s="893"/>
      <c r="AT166" s="893"/>
      <c r="AU166" s="893"/>
      <c r="AV166" s="893"/>
      <c r="AW166" s="893"/>
      <c r="AX166" s="893"/>
      <c r="AY166" s="893"/>
      <c r="AZ166" s="893"/>
      <c r="BA166" s="893"/>
      <c r="BB166" s="893"/>
      <c r="BC166" s="893"/>
      <c r="BD166" s="893"/>
      <c r="BE166" s="893"/>
      <c r="BF166" s="893"/>
      <c r="BG166" s="893"/>
      <c r="BH166" s="893"/>
      <c r="BI166" s="893"/>
      <c r="BJ166" s="893"/>
      <c r="BK166" s="893"/>
      <c r="BL166" s="893"/>
    </row>
    <row r="167" spans="4:64" s="892" customFormat="1" ht="11.1" customHeight="1">
      <c r="D167" s="4"/>
      <c r="E167" s="893"/>
      <c r="F167" s="893"/>
      <c r="G167" s="893"/>
      <c r="H167" s="893"/>
      <c r="I167" s="893"/>
      <c r="J167" s="893"/>
      <c r="K167" s="893"/>
      <c r="L167" s="893"/>
      <c r="M167" s="893"/>
      <c r="N167" s="893"/>
      <c r="O167" s="893"/>
      <c r="P167" s="893"/>
      <c r="Q167" s="893"/>
      <c r="R167" s="893"/>
      <c r="S167" s="893"/>
      <c r="T167" s="893"/>
      <c r="U167" s="893"/>
      <c r="V167" s="893"/>
      <c r="W167" s="893"/>
      <c r="X167" s="893"/>
      <c r="Y167" s="893"/>
      <c r="Z167" s="893"/>
      <c r="AA167" s="893"/>
      <c r="AB167" s="893"/>
      <c r="AC167" s="893"/>
      <c r="AD167" s="893"/>
      <c r="AE167" s="893"/>
      <c r="AF167" s="893"/>
      <c r="AG167" s="893"/>
      <c r="AH167" s="893"/>
      <c r="AI167" s="893"/>
      <c r="AJ167" s="893"/>
      <c r="AK167" s="893"/>
      <c r="AL167" s="893"/>
      <c r="AM167" s="893"/>
      <c r="AN167" s="893"/>
      <c r="AO167" s="893"/>
      <c r="AP167" s="893"/>
      <c r="AQ167" s="893"/>
      <c r="AR167" s="893"/>
      <c r="AS167" s="893"/>
      <c r="AT167" s="893"/>
      <c r="AU167" s="893"/>
      <c r="AV167" s="893"/>
      <c r="AW167" s="893"/>
      <c r="AX167" s="893"/>
      <c r="AY167" s="893"/>
      <c r="AZ167" s="893"/>
      <c r="BA167" s="893"/>
      <c r="BB167" s="893"/>
      <c r="BC167" s="893"/>
      <c r="BD167" s="893"/>
      <c r="BE167" s="893"/>
      <c r="BF167" s="893"/>
      <c r="BG167" s="893"/>
      <c r="BH167" s="893"/>
      <c r="BI167" s="893"/>
      <c r="BJ167" s="893"/>
      <c r="BK167" s="893"/>
      <c r="BL167" s="893"/>
    </row>
    <row r="168" spans="4:64" s="892" customFormat="1" ht="12.75" customHeight="1">
      <c r="D168" s="4"/>
      <c r="E168" s="893"/>
      <c r="F168" s="893"/>
      <c r="G168" s="893"/>
      <c r="H168" s="893"/>
      <c r="I168" s="893"/>
      <c r="J168" s="893"/>
      <c r="K168" s="893"/>
      <c r="L168" s="893"/>
      <c r="M168" s="893"/>
      <c r="N168" s="893"/>
      <c r="O168" s="893"/>
      <c r="P168" s="893"/>
      <c r="Q168" s="893"/>
      <c r="R168" s="893"/>
      <c r="S168" s="893"/>
      <c r="T168" s="893"/>
      <c r="U168" s="893"/>
      <c r="V168" s="893"/>
      <c r="W168" s="893"/>
      <c r="X168" s="893"/>
      <c r="Y168" s="893"/>
      <c r="Z168" s="893"/>
      <c r="AA168" s="893"/>
      <c r="AB168" s="893"/>
      <c r="AC168" s="893"/>
      <c r="AD168" s="893"/>
      <c r="AE168" s="893"/>
      <c r="AF168" s="893"/>
      <c r="AG168" s="893"/>
      <c r="AH168" s="893"/>
      <c r="AI168" s="893"/>
      <c r="AJ168" s="893"/>
      <c r="AK168" s="893"/>
      <c r="AL168" s="893"/>
      <c r="AM168" s="893"/>
      <c r="AN168" s="893"/>
      <c r="AO168" s="893"/>
      <c r="AP168" s="893"/>
      <c r="AQ168" s="893"/>
      <c r="AR168" s="893"/>
      <c r="AS168" s="893"/>
      <c r="AT168" s="893"/>
      <c r="AU168" s="893"/>
      <c r="AV168" s="893"/>
      <c r="AW168" s="893"/>
      <c r="AX168" s="893"/>
      <c r="AY168" s="893"/>
      <c r="AZ168" s="893"/>
      <c r="BA168" s="893"/>
      <c r="BB168" s="893"/>
      <c r="BC168" s="893"/>
      <c r="BD168" s="893"/>
      <c r="BE168" s="893"/>
      <c r="BF168" s="893"/>
      <c r="BG168" s="893"/>
      <c r="BH168" s="893"/>
      <c r="BI168" s="893"/>
      <c r="BJ168" s="893"/>
      <c r="BK168" s="893"/>
      <c r="BL168" s="893"/>
    </row>
    <row r="169" spans="4:64" s="892" customFormat="1" ht="12.75" customHeight="1">
      <c r="D169" s="4"/>
      <c r="E169" s="893"/>
      <c r="F169" s="893"/>
      <c r="G169" s="893"/>
      <c r="H169" s="893"/>
      <c r="I169" s="893"/>
      <c r="J169" s="893"/>
      <c r="K169" s="893"/>
      <c r="L169" s="893"/>
      <c r="M169" s="893"/>
      <c r="N169" s="893"/>
      <c r="O169" s="893"/>
      <c r="P169" s="893"/>
      <c r="Q169" s="893"/>
      <c r="R169" s="893"/>
      <c r="S169" s="893"/>
      <c r="T169" s="893"/>
      <c r="U169" s="893"/>
      <c r="V169" s="893"/>
      <c r="W169" s="893"/>
      <c r="X169" s="893"/>
      <c r="Y169" s="893"/>
      <c r="Z169" s="893"/>
      <c r="AA169" s="893"/>
      <c r="AB169" s="893"/>
      <c r="AC169" s="893"/>
      <c r="AD169" s="893"/>
      <c r="AE169" s="893"/>
      <c r="AF169" s="893"/>
      <c r="AG169" s="893"/>
      <c r="AH169" s="893"/>
      <c r="AI169" s="893"/>
      <c r="AJ169" s="893"/>
      <c r="AK169" s="893"/>
      <c r="AL169" s="893"/>
      <c r="AM169" s="893"/>
      <c r="AN169" s="893"/>
      <c r="AO169" s="893"/>
      <c r="AP169" s="893"/>
      <c r="AQ169" s="893"/>
      <c r="AR169" s="893"/>
      <c r="AS169" s="893"/>
      <c r="AT169" s="893"/>
      <c r="AU169" s="893"/>
      <c r="AV169" s="893"/>
      <c r="AW169" s="893"/>
      <c r="AX169" s="893"/>
      <c r="AY169" s="893"/>
      <c r="AZ169" s="893"/>
      <c r="BA169" s="893"/>
      <c r="BB169" s="893"/>
      <c r="BC169" s="893"/>
      <c r="BD169" s="893"/>
      <c r="BE169" s="893"/>
      <c r="BF169" s="893"/>
      <c r="BG169" s="893"/>
      <c r="BH169" s="893"/>
      <c r="BI169" s="893"/>
      <c r="BJ169" s="893"/>
      <c r="BK169" s="893"/>
      <c r="BL169" s="893"/>
    </row>
    <row r="170" spans="4:64" s="892" customFormat="1" ht="12.75" customHeight="1">
      <c r="D170" s="4"/>
      <c r="E170" s="893"/>
      <c r="F170" s="893"/>
      <c r="G170" s="893"/>
      <c r="H170" s="893"/>
      <c r="I170" s="893"/>
      <c r="J170" s="893"/>
      <c r="K170" s="893"/>
      <c r="L170" s="893"/>
      <c r="M170" s="893"/>
      <c r="N170" s="893"/>
      <c r="O170" s="893"/>
      <c r="P170" s="893"/>
      <c r="Q170" s="893"/>
      <c r="R170" s="893"/>
      <c r="S170" s="893"/>
      <c r="T170" s="893"/>
      <c r="U170" s="893"/>
      <c r="V170" s="893"/>
      <c r="W170" s="893"/>
      <c r="X170" s="893"/>
      <c r="Y170" s="893"/>
      <c r="Z170" s="893"/>
      <c r="AA170" s="893"/>
      <c r="AB170" s="893"/>
      <c r="AC170" s="893"/>
      <c r="AD170" s="893"/>
      <c r="AE170" s="893"/>
      <c r="AF170" s="893"/>
      <c r="AG170" s="893"/>
      <c r="AH170" s="893"/>
      <c r="AI170" s="893"/>
      <c r="AJ170" s="893"/>
      <c r="AK170" s="893"/>
      <c r="AL170" s="893"/>
      <c r="AM170" s="893"/>
      <c r="AN170" s="893"/>
      <c r="AO170" s="893"/>
      <c r="AP170" s="893"/>
      <c r="AQ170" s="893"/>
      <c r="AR170" s="893"/>
      <c r="AS170" s="893"/>
      <c r="AT170" s="893"/>
      <c r="AU170" s="893"/>
      <c r="AV170" s="893"/>
      <c r="AW170" s="893"/>
      <c r="AX170" s="893"/>
      <c r="AY170" s="893"/>
      <c r="AZ170" s="893"/>
      <c r="BA170" s="893"/>
      <c r="BB170" s="893"/>
      <c r="BC170" s="893"/>
      <c r="BD170" s="893"/>
      <c r="BE170" s="893"/>
      <c r="BF170" s="893"/>
      <c r="BG170" s="893"/>
      <c r="BH170" s="893"/>
      <c r="BI170" s="893"/>
      <c r="BJ170" s="893"/>
      <c r="BK170" s="893"/>
      <c r="BL170" s="893"/>
    </row>
    <row r="171" spans="4:64" s="892" customFormat="1" ht="12.75" customHeight="1">
      <c r="D171" s="4"/>
      <c r="E171" s="893"/>
      <c r="F171" s="893"/>
      <c r="G171" s="893"/>
      <c r="H171" s="893"/>
      <c r="I171" s="893"/>
      <c r="J171" s="893"/>
      <c r="K171" s="893"/>
      <c r="L171" s="893"/>
      <c r="M171" s="893"/>
      <c r="N171" s="893"/>
      <c r="O171" s="893"/>
      <c r="P171" s="893"/>
      <c r="Q171" s="893"/>
      <c r="R171" s="893"/>
      <c r="S171" s="893"/>
      <c r="T171" s="893"/>
      <c r="U171" s="893"/>
      <c r="V171" s="893"/>
      <c r="W171" s="893"/>
      <c r="X171" s="893"/>
      <c r="Y171" s="893"/>
      <c r="Z171" s="893"/>
      <c r="AA171" s="893"/>
      <c r="AB171" s="893"/>
      <c r="AC171" s="893"/>
      <c r="AD171" s="893"/>
      <c r="AE171" s="893"/>
      <c r="AF171" s="893"/>
      <c r="AG171" s="893"/>
      <c r="AH171" s="893"/>
      <c r="AI171" s="893"/>
      <c r="AJ171" s="893"/>
      <c r="AK171" s="893"/>
      <c r="AL171" s="893"/>
      <c r="AM171" s="893"/>
      <c r="AN171" s="893"/>
      <c r="AO171" s="893"/>
      <c r="AP171" s="893"/>
      <c r="AQ171" s="893"/>
      <c r="AR171" s="893"/>
      <c r="AS171" s="893"/>
      <c r="AT171" s="893"/>
      <c r="AU171" s="893"/>
      <c r="AV171" s="893"/>
      <c r="AW171" s="893"/>
      <c r="AX171" s="893"/>
      <c r="AY171" s="893"/>
      <c r="AZ171" s="893"/>
      <c r="BA171" s="893"/>
      <c r="BB171" s="893"/>
      <c r="BC171" s="893"/>
      <c r="BD171" s="893"/>
      <c r="BE171" s="893"/>
      <c r="BF171" s="893"/>
      <c r="BG171" s="893"/>
      <c r="BH171" s="893"/>
      <c r="BI171" s="893"/>
      <c r="BJ171" s="893"/>
      <c r="BK171" s="893"/>
      <c r="BL171" s="893"/>
    </row>
    <row r="172" spans="4:64" s="892" customFormat="1" ht="12.75" customHeight="1">
      <c r="D172" s="4"/>
      <c r="E172" s="893"/>
      <c r="F172" s="893"/>
      <c r="G172" s="893"/>
      <c r="H172" s="893"/>
      <c r="I172" s="893"/>
      <c r="J172" s="893"/>
      <c r="K172" s="893"/>
      <c r="L172" s="893"/>
      <c r="M172" s="893"/>
      <c r="N172" s="893"/>
      <c r="O172" s="893"/>
      <c r="P172" s="893"/>
      <c r="Q172" s="893"/>
      <c r="R172" s="893"/>
      <c r="S172" s="893"/>
      <c r="T172" s="893"/>
      <c r="U172" s="893"/>
      <c r="V172" s="893"/>
      <c r="W172" s="893"/>
      <c r="X172" s="893"/>
      <c r="Y172" s="893"/>
      <c r="Z172" s="893"/>
      <c r="AA172" s="893"/>
      <c r="AB172" s="893"/>
      <c r="AC172" s="893"/>
      <c r="AD172" s="893"/>
      <c r="AE172" s="893"/>
      <c r="AF172" s="893"/>
      <c r="AG172" s="893"/>
      <c r="AH172" s="893"/>
      <c r="AI172" s="893"/>
      <c r="AJ172" s="893"/>
      <c r="AK172" s="893"/>
      <c r="AL172" s="893"/>
      <c r="AM172" s="893"/>
      <c r="AN172" s="893"/>
      <c r="AO172" s="893"/>
      <c r="AP172" s="893"/>
      <c r="AQ172" s="893"/>
      <c r="AR172" s="893"/>
      <c r="AS172" s="893"/>
      <c r="AT172" s="893"/>
      <c r="AU172" s="893"/>
      <c r="AV172" s="893"/>
      <c r="AW172" s="893"/>
      <c r="AX172" s="893"/>
      <c r="AY172" s="893"/>
      <c r="AZ172" s="893"/>
      <c r="BA172" s="893"/>
      <c r="BB172" s="893"/>
      <c r="BC172" s="893"/>
      <c r="BD172" s="893"/>
      <c r="BE172" s="893"/>
      <c r="BF172" s="893"/>
      <c r="BG172" s="893"/>
      <c r="BH172" s="893"/>
      <c r="BI172" s="893"/>
      <c r="BJ172" s="893"/>
      <c r="BK172" s="893"/>
      <c r="BL172" s="893"/>
    </row>
    <row r="173" spans="4:64" s="892" customFormat="1" ht="11.1" customHeight="1">
      <c r="D173" s="4"/>
      <c r="E173" s="893"/>
      <c r="F173" s="893"/>
      <c r="G173" s="893"/>
      <c r="H173" s="893"/>
      <c r="I173" s="893"/>
      <c r="J173" s="893"/>
      <c r="K173" s="893"/>
      <c r="L173" s="893"/>
      <c r="M173" s="893"/>
      <c r="N173" s="893"/>
      <c r="O173" s="893"/>
      <c r="P173" s="893"/>
      <c r="Q173" s="893"/>
      <c r="R173" s="893"/>
      <c r="S173" s="893"/>
      <c r="T173" s="893"/>
      <c r="U173" s="893"/>
      <c r="V173" s="893"/>
      <c r="W173" s="893"/>
      <c r="X173" s="893"/>
      <c r="Y173" s="893"/>
      <c r="Z173" s="893"/>
      <c r="AA173" s="893"/>
      <c r="AB173" s="893"/>
      <c r="AC173" s="893"/>
      <c r="AD173" s="893"/>
      <c r="AE173" s="893"/>
      <c r="AF173" s="893"/>
      <c r="AG173" s="893"/>
      <c r="AH173" s="893"/>
      <c r="AI173" s="893"/>
      <c r="AJ173" s="893"/>
      <c r="AK173" s="893"/>
      <c r="AL173" s="893"/>
      <c r="AM173" s="893"/>
      <c r="AN173" s="893"/>
      <c r="AO173" s="893"/>
      <c r="AP173" s="893"/>
      <c r="AQ173" s="893"/>
      <c r="AR173" s="893"/>
      <c r="AS173" s="893"/>
      <c r="AT173" s="893"/>
      <c r="AU173" s="893"/>
      <c r="AV173" s="893"/>
      <c r="AW173" s="893"/>
      <c r="AX173" s="893"/>
      <c r="AY173" s="893"/>
      <c r="AZ173" s="893"/>
      <c r="BA173" s="893"/>
      <c r="BB173" s="893"/>
      <c r="BC173" s="893"/>
      <c r="BD173" s="893"/>
      <c r="BE173" s="893"/>
      <c r="BF173" s="893"/>
      <c r="BG173" s="893"/>
      <c r="BH173" s="893"/>
      <c r="BI173" s="893"/>
      <c r="BJ173" s="893"/>
      <c r="BK173" s="893"/>
      <c r="BL173" s="893"/>
    </row>
    <row r="174" spans="4:64" s="892" customFormat="1" ht="12.75" customHeight="1">
      <c r="D174" s="4"/>
      <c r="E174" s="893"/>
      <c r="F174" s="893"/>
      <c r="G174" s="893"/>
      <c r="H174" s="893"/>
      <c r="I174" s="893"/>
      <c r="J174" s="893"/>
      <c r="K174" s="893"/>
      <c r="L174" s="893"/>
      <c r="M174" s="893"/>
      <c r="N174" s="893"/>
      <c r="O174" s="893"/>
      <c r="P174" s="893"/>
      <c r="Q174" s="893"/>
      <c r="R174" s="893"/>
      <c r="S174" s="893"/>
      <c r="T174" s="893"/>
      <c r="U174" s="893"/>
      <c r="V174" s="893"/>
      <c r="W174" s="893"/>
      <c r="X174" s="893"/>
      <c r="Y174" s="893"/>
      <c r="Z174" s="893"/>
      <c r="AA174" s="893"/>
      <c r="AB174" s="893"/>
      <c r="AC174" s="893"/>
      <c r="AD174" s="893"/>
      <c r="AE174" s="893"/>
      <c r="AF174" s="893"/>
      <c r="AG174" s="893"/>
      <c r="AH174" s="893"/>
      <c r="AI174" s="893"/>
      <c r="AJ174" s="893"/>
      <c r="AK174" s="893"/>
      <c r="AL174" s="893"/>
      <c r="AM174" s="893"/>
      <c r="AN174" s="893"/>
      <c r="AO174" s="893"/>
      <c r="AP174" s="893"/>
      <c r="AQ174" s="893"/>
      <c r="AR174" s="893"/>
      <c r="AS174" s="893"/>
      <c r="AT174" s="893"/>
      <c r="AU174" s="893"/>
      <c r="AV174" s="893"/>
      <c r="AW174" s="893"/>
      <c r="AX174" s="893"/>
      <c r="AY174" s="893"/>
      <c r="AZ174" s="893"/>
      <c r="BA174" s="893"/>
      <c r="BB174" s="893"/>
      <c r="BC174" s="893"/>
      <c r="BD174" s="893"/>
      <c r="BE174" s="893"/>
      <c r="BF174" s="893"/>
      <c r="BG174" s="893"/>
      <c r="BH174" s="893"/>
      <c r="BI174" s="893"/>
      <c r="BJ174" s="893"/>
      <c r="BK174" s="893"/>
      <c r="BL174" s="893"/>
    </row>
    <row r="175" spans="4:64" s="892" customFormat="1" ht="12.75" customHeight="1">
      <c r="D175" s="4"/>
      <c r="E175" s="893"/>
      <c r="F175" s="893"/>
      <c r="G175" s="893"/>
      <c r="H175" s="893"/>
      <c r="I175" s="893"/>
      <c r="J175" s="893"/>
      <c r="K175" s="893"/>
      <c r="L175" s="893"/>
      <c r="M175" s="893"/>
      <c r="N175" s="893"/>
      <c r="O175" s="893"/>
      <c r="P175" s="893"/>
      <c r="Q175" s="893"/>
      <c r="R175" s="893"/>
      <c r="S175" s="893"/>
      <c r="T175" s="893"/>
      <c r="U175" s="893"/>
      <c r="V175" s="893"/>
      <c r="W175" s="893"/>
      <c r="X175" s="893"/>
      <c r="Y175" s="893"/>
      <c r="Z175" s="893"/>
      <c r="AA175" s="893"/>
      <c r="AB175" s="893"/>
      <c r="AC175" s="893"/>
      <c r="AD175" s="893"/>
      <c r="AE175" s="893"/>
      <c r="AF175" s="893"/>
      <c r="AG175" s="893"/>
      <c r="AH175" s="893"/>
      <c r="AI175" s="893"/>
      <c r="AJ175" s="893"/>
      <c r="AK175" s="893"/>
      <c r="AL175" s="893"/>
      <c r="AM175" s="893"/>
      <c r="AN175" s="893"/>
      <c r="AO175" s="893"/>
      <c r="AP175" s="893"/>
      <c r="AQ175" s="893"/>
      <c r="AR175" s="893"/>
      <c r="AS175" s="893"/>
      <c r="AT175" s="893"/>
      <c r="AU175" s="893"/>
      <c r="AV175" s="893"/>
      <c r="AW175" s="893"/>
      <c r="AX175" s="893"/>
      <c r="AY175" s="893"/>
      <c r="AZ175" s="893"/>
      <c r="BA175" s="893"/>
      <c r="BB175" s="893"/>
      <c r="BC175" s="893"/>
      <c r="BD175" s="893"/>
      <c r="BE175" s="893"/>
      <c r="BF175" s="893"/>
      <c r="BG175" s="893"/>
      <c r="BH175" s="893"/>
      <c r="BI175" s="893"/>
      <c r="BJ175" s="893"/>
      <c r="BK175" s="893"/>
      <c r="BL175" s="893"/>
    </row>
    <row r="176" spans="4:64" s="892" customFormat="1" ht="12.75" customHeight="1">
      <c r="D176" s="4"/>
      <c r="E176" s="893"/>
      <c r="F176" s="893"/>
      <c r="G176" s="893"/>
      <c r="H176" s="893"/>
      <c r="I176" s="893"/>
      <c r="J176" s="893"/>
      <c r="K176" s="893"/>
      <c r="L176" s="893"/>
      <c r="M176" s="893"/>
      <c r="N176" s="893"/>
      <c r="O176" s="893"/>
      <c r="P176" s="893"/>
      <c r="Q176" s="893"/>
      <c r="R176" s="893"/>
      <c r="S176" s="893"/>
      <c r="T176" s="893"/>
      <c r="U176" s="893"/>
      <c r="V176" s="893"/>
      <c r="W176" s="893"/>
      <c r="X176" s="893"/>
      <c r="Y176" s="893"/>
      <c r="Z176" s="893"/>
      <c r="AA176" s="893"/>
      <c r="AB176" s="893"/>
      <c r="AC176" s="893"/>
      <c r="AD176" s="893"/>
      <c r="AE176" s="893"/>
      <c r="AF176" s="893"/>
      <c r="AG176" s="893"/>
      <c r="AH176" s="893"/>
      <c r="AI176" s="893"/>
      <c r="AJ176" s="893"/>
      <c r="AK176" s="893"/>
      <c r="AL176" s="893"/>
      <c r="AM176" s="893"/>
      <c r="AN176" s="893"/>
      <c r="AO176" s="893"/>
      <c r="AP176" s="893"/>
      <c r="AQ176" s="893"/>
      <c r="AR176" s="893"/>
      <c r="AS176" s="893"/>
      <c r="AT176" s="893"/>
      <c r="AU176" s="893"/>
      <c r="AV176" s="893"/>
      <c r="AW176" s="893"/>
      <c r="AX176" s="893"/>
      <c r="AY176" s="893"/>
      <c r="AZ176" s="893"/>
      <c r="BA176" s="893"/>
      <c r="BB176" s="893"/>
      <c r="BC176" s="893"/>
      <c r="BD176" s="893"/>
      <c r="BE176" s="893"/>
      <c r="BF176" s="893"/>
      <c r="BG176" s="893"/>
      <c r="BH176" s="893"/>
      <c r="BI176" s="893"/>
      <c r="BJ176" s="893"/>
      <c r="BK176" s="893"/>
      <c r="BL176" s="893"/>
    </row>
    <row r="177" spans="4:64" s="892" customFormat="1" ht="12.75" customHeight="1">
      <c r="D177" s="4"/>
      <c r="E177" s="893"/>
      <c r="F177" s="893"/>
      <c r="G177" s="893"/>
      <c r="H177" s="893"/>
      <c r="I177" s="893"/>
      <c r="J177" s="893"/>
      <c r="K177" s="893"/>
      <c r="L177" s="893"/>
      <c r="M177" s="893"/>
      <c r="N177" s="893"/>
      <c r="O177" s="893"/>
      <c r="P177" s="893"/>
      <c r="Q177" s="893"/>
      <c r="R177" s="893"/>
      <c r="S177" s="893"/>
      <c r="T177" s="893"/>
      <c r="U177" s="893"/>
      <c r="V177" s="893"/>
      <c r="W177" s="893"/>
      <c r="X177" s="893"/>
      <c r="Y177" s="893"/>
      <c r="Z177" s="893"/>
      <c r="AA177" s="893"/>
      <c r="AB177" s="893"/>
      <c r="AC177" s="893"/>
      <c r="AD177" s="893"/>
      <c r="AE177" s="893"/>
      <c r="AF177" s="893"/>
      <c r="AG177" s="893"/>
      <c r="AH177" s="893"/>
      <c r="AI177" s="893"/>
      <c r="AJ177" s="893"/>
      <c r="AK177" s="893"/>
      <c r="AL177" s="893"/>
      <c r="AM177" s="893"/>
      <c r="AN177" s="893"/>
      <c r="AO177" s="893"/>
      <c r="AP177" s="893"/>
      <c r="AQ177" s="893"/>
      <c r="AR177" s="893"/>
      <c r="AS177" s="893"/>
      <c r="AT177" s="893"/>
      <c r="AU177" s="893"/>
      <c r="AV177" s="893"/>
      <c r="AW177" s="893"/>
      <c r="AX177" s="893"/>
      <c r="AY177" s="893"/>
      <c r="AZ177" s="893"/>
      <c r="BA177" s="893"/>
      <c r="BB177" s="893"/>
      <c r="BC177" s="893"/>
      <c r="BD177" s="893"/>
      <c r="BE177" s="893"/>
      <c r="BF177" s="893"/>
      <c r="BG177" s="893"/>
      <c r="BH177" s="893"/>
      <c r="BI177" s="893"/>
      <c r="BJ177" s="893"/>
      <c r="BK177" s="893"/>
      <c r="BL177" s="893"/>
    </row>
    <row r="178" spans="4:64" s="892" customFormat="1" ht="12.75" customHeight="1">
      <c r="D178" s="4"/>
      <c r="E178" s="893"/>
      <c r="F178" s="893"/>
      <c r="G178" s="893"/>
      <c r="H178" s="893"/>
      <c r="I178" s="893"/>
      <c r="J178" s="893"/>
      <c r="K178" s="893"/>
      <c r="L178" s="893"/>
      <c r="M178" s="893"/>
      <c r="N178" s="893"/>
      <c r="O178" s="893"/>
      <c r="P178" s="893"/>
      <c r="Q178" s="893"/>
      <c r="R178" s="893"/>
      <c r="S178" s="893"/>
      <c r="T178" s="893"/>
      <c r="U178" s="893"/>
      <c r="V178" s="893"/>
      <c r="W178" s="893"/>
      <c r="X178" s="893"/>
      <c r="Y178" s="893"/>
      <c r="Z178" s="893"/>
      <c r="AA178" s="893"/>
      <c r="AB178" s="893"/>
      <c r="AC178" s="893"/>
      <c r="AD178" s="893"/>
      <c r="AE178" s="893"/>
      <c r="AF178" s="893"/>
      <c r="AG178" s="893"/>
      <c r="AH178" s="893"/>
      <c r="AI178" s="893"/>
      <c r="AJ178" s="893"/>
      <c r="AK178" s="893"/>
      <c r="AL178" s="893"/>
      <c r="AM178" s="893"/>
      <c r="AN178" s="893"/>
      <c r="AO178" s="893"/>
      <c r="AP178" s="893"/>
      <c r="AQ178" s="893"/>
      <c r="AR178" s="893"/>
      <c r="AS178" s="893"/>
      <c r="AT178" s="893"/>
      <c r="AU178" s="893"/>
      <c r="AV178" s="893"/>
      <c r="AW178" s="893"/>
      <c r="AX178" s="893"/>
      <c r="AY178" s="893"/>
      <c r="AZ178" s="893"/>
      <c r="BA178" s="893"/>
      <c r="BB178" s="893"/>
      <c r="BC178" s="893"/>
      <c r="BD178" s="893"/>
      <c r="BE178" s="893"/>
      <c r="BF178" s="893"/>
      <c r="BG178" s="893"/>
      <c r="BH178" s="893"/>
      <c r="BI178" s="893"/>
      <c r="BJ178" s="893"/>
      <c r="BK178" s="893"/>
      <c r="BL178" s="893"/>
    </row>
    <row r="179" spans="4:64" s="892" customFormat="1" ht="11.1" customHeight="1">
      <c r="D179" s="4"/>
      <c r="E179" s="893"/>
      <c r="F179" s="893"/>
      <c r="G179" s="893"/>
      <c r="H179" s="893"/>
      <c r="I179" s="893"/>
      <c r="J179" s="893"/>
      <c r="K179" s="893"/>
      <c r="L179" s="893"/>
      <c r="M179" s="893"/>
      <c r="N179" s="893"/>
      <c r="O179" s="893"/>
      <c r="P179" s="893"/>
      <c r="Q179" s="893"/>
      <c r="R179" s="893"/>
      <c r="S179" s="893"/>
      <c r="T179" s="893"/>
      <c r="U179" s="893"/>
      <c r="V179" s="893"/>
      <c r="W179" s="893"/>
      <c r="X179" s="893"/>
      <c r="Y179" s="893"/>
      <c r="Z179" s="893"/>
      <c r="AA179" s="893"/>
      <c r="AB179" s="893"/>
      <c r="AC179" s="893"/>
      <c r="AD179" s="893"/>
      <c r="AE179" s="893"/>
      <c r="AF179" s="893"/>
      <c r="AG179" s="893"/>
      <c r="AH179" s="893"/>
      <c r="AI179" s="893"/>
      <c r="AJ179" s="893"/>
      <c r="AK179" s="893"/>
      <c r="AL179" s="893"/>
      <c r="AM179" s="893"/>
      <c r="AN179" s="893"/>
      <c r="AO179" s="893"/>
      <c r="AP179" s="893"/>
      <c r="AQ179" s="893"/>
      <c r="AR179" s="893"/>
      <c r="AS179" s="893"/>
      <c r="AT179" s="893"/>
      <c r="AU179" s="893"/>
      <c r="AV179" s="893"/>
      <c r="AW179" s="893"/>
      <c r="AX179" s="893"/>
      <c r="AY179" s="893"/>
      <c r="AZ179" s="893"/>
      <c r="BA179" s="893"/>
      <c r="BB179" s="893"/>
      <c r="BC179" s="893"/>
      <c r="BD179" s="893"/>
      <c r="BE179" s="893"/>
      <c r="BF179" s="893"/>
      <c r="BG179" s="893"/>
      <c r="BH179" s="893"/>
      <c r="BI179" s="893"/>
      <c r="BJ179" s="893"/>
      <c r="BK179" s="893"/>
      <c r="BL179" s="893"/>
    </row>
    <row r="180" spans="4:64" s="892" customFormat="1" ht="12.75" customHeight="1">
      <c r="D180" s="4"/>
      <c r="E180" s="893"/>
      <c r="F180" s="893"/>
      <c r="G180" s="893"/>
      <c r="H180" s="893"/>
      <c r="I180" s="893"/>
      <c r="J180" s="893"/>
      <c r="K180" s="893"/>
      <c r="L180" s="893"/>
      <c r="M180" s="893"/>
      <c r="N180" s="893"/>
      <c r="O180" s="893"/>
      <c r="P180" s="893"/>
      <c r="Q180" s="893"/>
      <c r="R180" s="893"/>
      <c r="S180" s="893"/>
      <c r="T180" s="893"/>
      <c r="U180" s="893"/>
      <c r="V180" s="893"/>
      <c r="W180" s="893"/>
      <c r="X180" s="893"/>
      <c r="Y180" s="893"/>
      <c r="Z180" s="893"/>
      <c r="AA180" s="893"/>
      <c r="AB180" s="893"/>
      <c r="AC180" s="893"/>
      <c r="AD180" s="893"/>
      <c r="AE180" s="893"/>
      <c r="AF180" s="893"/>
      <c r="AG180" s="893"/>
      <c r="AH180" s="893"/>
      <c r="AI180" s="893"/>
      <c r="AJ180" s="893"/>
      <c r="AK180" s="893"/>
      <c r="AL180" s="893"/>
      <c r="AM180" s="893"/>
      <c r="AN180" s="893"/>
      <c r="AO180" s="893"/>
      <c r="AP180" s="893"/>
      <c r="AQ180" s="893"/>
      <c r="AR180" s="893"/>
      <c r="AS180" s="893"/>
      <c r="AT180" s="893"/>
      <c r="AU180" s="893"/>
      <c r="AV180" s="893"/>
      <c r="AW180" s="893"/>
      <c r="AX180" s="893"/>
      <c r="AY180" s="893"/>
      <c r="AZ180" s="893"/>
      <c r="BA180" s="893"/>
      <c r="BB180" s="893"/>
      <c r="BC180" s="893"/>
      <c r="BD180" s="893"/>
      <c r="BE180" s="893"/>
      <c r="BF180" s="893"/>
      <c r="BG180" s="893"/>
      <c r="BH180" s="893"/>
      <c r="BI180" s="893"/>
      <c r="BJ180" s="893"/>
      <c r="BK180" s="893"/>
      <c r="BL180" s="893"/>
    </row>
    <row r="181" spans="4:64" s="892" customFormat="1" ht="12.75" customHeight="1">
      <c r="D181" s="4"/>
      <c r="E181" s="893"/>
      <c r="F181" s="893"/>
      <c r="G181" s="893"/>
      <c r="H181" s="893"/>
      <c r="I181" s="893"/>
      <c r="J181" s="893"/>
      <c r="K181" s="893"/>
      <c r="L181" s="893"/>
      <c r="M181" s="893"/>
      <c r="N181" s="893"/>
      <c r="O181" s="893"/>
      <c r="P181" s="893"/>
      <c r="Q181" s="893"/>
      <c r="R181" s="893"/>
      <c r="S181" s="893"/>
      <c r="T181" s="893"/>
      <c r="U181" s="893"/>
      <c r="V181" s="893"/>
      <c r="W181" s="893"/>
      <c r="X181" s="893"/>
      <c r="Y181" s="893"/>
      <c r="Z181" s="893"/>
      <c r="AA181" s="893"/>
      <c r="AB181" s="893"/>
      <c r="AC181" s="893"/>
      <c r="AD181" s="893"/>
      <c r="AE181" s="893"/>
      <c r="AF181" s="893"/>
      <c r="AG181" s="893"/>
      <c r="AH181" s="893"/>
      <c r="AI181" s="893"/>
      <c r="AJ181" s="893"/>
      <c r="AK181" s="893"/>
      <c r="AL181" s="893"/>
      <c r="AM181" s="893"/>
      <c r="AN181" s="893"/>
      <c r="AO181" s="893"/>
      <c r="AP181" s="893"/>
      <c r="AQ181" s="893"/>
      <c r="AR181" s="893"/>
      <c r="AS181" s="893"/>
      <c r="AT181" s="893"/>
      <c r="AU181" s="893"/>
      <c r="AV181" s="893"/>
      <c r="AW181" s="893"/>
      <c r="AX181" s="893"/>
      <c r="AY181" s="893"/>
      <c r="AZ181" s="893"/>
      <c r="BA181" s="893"/>
      <c r="BB181" s="893"/>
      <c r="BC181" s="893"/>
      <c r="BD181" s="893"/>
      <c r="BE181" s="893"/>
      <c r="BF181" s="893"/>
      <c r="BG181" s="893"/>
      <c r="BH181" s="893"/>
      <c r="BI181" s="893"/>
      <c r="BJ181" s="893"/>
      <c r="BK181" s="893"/>
      <c r="BL181" s="893"/>
    </row>
    <row r="182" spans="4:64" s="892" customFormat="1" ht="12.75" customHeight="1">
      <c r="D182" s="4"/>
      <c r="E182" s="893"/>
      <c r="F182" s="893"/>
      <c r="G182" s="893"/>
      <c r="H182" s="893"/>
      <c r="I182" s="893"/>
      <c r="J182" s="893"/>
      <c r="K182" s="893"/>
      <c r="L182" s="893"/>
      <c r="M182" s="893"/>
      <c r="N182" s="893"/>
      <c r="O182" s="893"/>
      <c r="P182" s="893"/>
      <c r="Q182" s="893"/>
      <c r="R182" s="893"/>
      <c r="S182" s="893"/>
      <c r="T182" s="893"/>
      <c r="U182" s="893"/>
      <c r="V182" s="893"/>
      <c r="W182" s="893"/>
      <c r="X182" s="893"/>
      <c r="Y182" s="893"/>
      <c r="Z182" s="893"/>
      <c r="AA182" s="893"/>
      <c r="AB182" s="893"/>
      <c r="AC182" s="893"/>
      <c r="AD182" s="893"/>
      <c r="AE182" s="893"/>
      <c r="AF182" s="893"/>
      <c r="AG182" s="893"/>
      <c r="AH182" s="893"/>
      <c r="AI182" s="893"/>
      <c r="AJ182" s="893"/>
      <c r="AK182" s="893"/>
      <c r="AL182" s="893"/>
      <c r="AM182" s="893"/>
      <c r="AN182" s="893"/>
      <c r="AO182" s="893"/>
      <c r="AP182" s="893"/>
      <c r="AQ182" s="893"/>
      <c r="AR182" s="893"/>
      <c r="AS182" s="893"/>
      <c r="AT182" s="893"/>
      <c r="AU182" s="893"/>
      <c r="AV182" s="893"/>
      <c r="AW182" s="893"/>
      <c r="AX182" s="893"/>
      <c r="AY182" s="893"/>
      <c r="AZ182" s="893"/>
      <c r="BA182" s="893"/>
      <c r="BB182" s="893"/>
      <c r="BC182" s="893"/>
      <c r="BD182" s="893"/>
      <c r="BE182" s="893"/>
      <c r="BF182" s="893"/>
      <c r="BG182" s="893"/>
      <c r="BH182" s="893"/>
      <c r="BI182" s="893"/>
      <c r="BJ182" s="893"/>
      <c r="BK182" s="893"/>
      <c r="BL182" s="893"/>
    </row>
    <row r="183" spans="4:64" s="892" customFormat="1" ht="12.75" customHeight="1">
      <c r="D183" s="4"/>
      <c r="E183" s="893"/>
      <c r="F183" s="893"/>
      <c r="G183" s="893"/>
      <c r="H183" s="893"/>
      <c r="I183" s="893"/>
      <c r="J183" s="893"/>
      <c r="K183" s="893"/>
      <c r="L183" s="893"/>
      <c r="M183" s="893"/>
      <c r="N183" s="893"/>
      <c r="O183" s="893"/>
      <c r="P183" s="893"/>
      <c r="Q183" s="893"/>
      <c r="R183" s="893"/>
      <c r="S183" s="893"/>
      <c r="T183" s="893"/>
      <c r="U183" s="893"/>
      <c r="V183" s="893"/>
      <c r="W183" s="893"/>
      <c r="X183" s="893"/>
      <c r="Y183" s="893"/>
      <c r="Z183" s="893"/>
      <c r="AA183" s="893"/>
      <c r="AB183" s="893"/>
      <c r="AC183" s="893"/>
      <c r="AD183" s="893"/>
      <c r="AE183" s="893"/>
      <c r="AF183" s="893"/>
      <c r="AG183" s="893"/>
      <c r="AH183" s="893"/>
      <c r="AI183" s="893"/>
      <c r="AJ183" s="893"/>
      <c r="AK183" s="893"/>
      <c r="AL183" s="893"/>
      <c r="AM183" s="893"/>
      <c r="AN183" s="893"/>
      <c r="AO183" s="893"/>
      <c r="AP183" s="893"/>
      <c r="AQ183" s="893"/>
      <c r="AR183" s="893"/>
      <c r="AS183" s="893"/>
      <c r="AT183" s="893"/>
      <c r="AU183" s="893"/>
      <c r="AV183" s="893"/>
      <c r="AW183" s="893"/>
      <c r="AX183" s="893"/>
      <c r="AY183" s="893"/>
      <c r="AZ183" s="893"/>
      <c r="BA183" s="893"/>
      <c r="BB183" s="893"/>
      <c r="BC183" s="893"/>
      <c r="BD183" s="893"/>
      <c r="BE183" s="893"/>
      <c r="BF183" s="893"/>
      <c r="BG183" s="893"/>
      <c r="BH183" s="893"/>
      <c r="BI183" s="893"/>
      <c r="BJ183" s="893"/>
      <c r="BK183" s="893"/>
      <c r="BL183" s="893"/>
    </row>
    <row r="184" spans="4:64" s="892" customFormat="1" ht="11.1" customHeight="1">
      <c r="D184" s="4"/>
      <c r="E184" s="893"/>
      <c r="F184" s="893"/>
      <c r="G184" s="893"/>
      <c r="H184" s="893"/>
      <c r="I184" s="893"/>
      <c r="J184" s="893"/>
      <c r="K184" s="893"/>
      <c r="L184" s="893"/>
      <c r="M184" s="893"/>
      <c r="N184" s="893"/>
      <c r="O184" s="893"/>
      <c r="P184" s="893"/>
      <c r="Q184" s="893"/>
      <c r="R184" s="893"/>
      <c r="S184" s="893"/>
      <c r="T184" s="893"/>
      <c r="U184" s="893"/>
      <c r="V184" s="893"/>
      <c r="W184" s="893"/>
      <c r="X184" s="893"/>
      <c r="Y184" s="893"/>
      <c r="Z184" s="893"/>
      <c r="AA184" s="893"/>
      <c r="AB184" s="893"/>
      <c r="AC184" s="893"/>
      <c r="AD184" s="893"/>
      <c r="AE184" s="893"/>
      <c r="AF184" s="893"/>
      <c r="AG184" s="893"/>
      <c r="AH184" s="893"/>
      <c r="AI184" s="893"/>
      <c r="AJ184" s="893"/>
      <c r="AK184" s="893"/>
      <c r="AL184" s="893"/>
      <c r="AM184" s="893"/>
      <c r="AN184" s="893"/>
      <c r="AO184" s="893"/>
      <c r="AP184" s="893"/>
      <c r="AQ184" s="893"/>
      <c r="AR184" s="893"/>
      <c r="AS184" s="893"/>
      <c r="AT184" s="893"/>
      <c r="AU184" s="893"/>
      <c r="AV184" s="893"/>
      <c r="AW184" s="893"/>
      <c r="AX184" s="893"/>
      <c r="AY184" s="893"/>
      <c r="AZ184" s="893"/>
      <c r="BA184" s="893"/>
      <c r="BB184" s="893"/>
      <c r="BC184" s="893"/>
      <c r="BD184" s="893"/>
      <c r="BE184" s="893"/>
      <c r="BF184" s="893"/>
      <c r="BG184" s="893"/>
      <c r="BH184" s="893"/>
      <c r="BI184" s="893"/>
      <c r="BJ184" s="893"/>
      <c r="BK184" s="893"/>
      <c r="BL184" s="893"/>
    </row>
    <row r="185" spans="4:64" s="892" customFormat="1" ht="13.5" customHeight="1">
      <c r="D185" s="4"/>
      <c r="E185" s="893"/>
      <c r="F185" s="893"/>
      <c r="G185" s="893"/>
      <c r="H185" s="893"/>
      <c r="I185" s="893"/>
      <c r="J185" s="893"/>
      <c r="K185" s="893"/>
      <c r="L185" s="893"/>
      <c r="M185" s="893"/>
      <c r="N185" s="893"/>
      <c r="O185" s="893"/>
      <c r="P185" s="893"/>
      <c r="Q185" s="893"/>
      <c r="R185" s="893"/>
      <c r="S185" s="893"/>
      <c r="T185" s="893"/>
      <c r="U185" s="893"/>
      <c r="V185" s="893"/>
      <c r="W185" s="893"/>
      <c r="X185" s="893"/>
      <c r="Y185" s="893"/>
      <c r="Z185" s="893"/>
      <c r="AA185" s="893"/>
      <c r="AB185" s="893"/>
      <c r="AC185" s="893"/>
      <c r="AD185" s="893"/>
      <c r="AE185" s="893"/>
      <c r="AF185" s="893"/>
      <c r="AG185" s="893"/>
      <c r="AH185" s="893"/>
      <c r="AI185" s="893"/>
      <c r="AJ185" s="893"/>
      <c r="AK185" s="893"/>
      <c r="AL185" s="893"/>
      <c r="AM185" s="893"/>
      <c r="AN185" s="893"/>
      <c r="AO185" s="893"/>
      <c r="AP185" s="893"/>
      <c r="AQ185" s="893"/>
      <c r="AR185" s="893"/>
      <c r="AS185" s="893"/>
      <c r="AT185" s="893"/>
      <c r="AU185" s="893"/>
      <c r="AV185" s="893"/>
      <c r="AW185" s="893"/>
      <c r="AX185" s="893"/>
      <c r="AY185" s="893"/>
      <c r="AZ185" s="893"/>
      <c r="BA185" s="893"/>
      <c r="BB185" s="893"/>
      <c r="BC185" s="893"/>
      <c r="BD185" s="893"/>
      <c r="BE185" s="893"/>
      <c r="BF185" s="893"/>
      <c r="BG185" s="893"/>
      <c r="BH185" s="893"/>
      <c r="BI185" s="893"/>
      <c r="BJ185" s="893"/>
      <c r="BK185" s="893"/>
      <c r="BL185" s="893"/>
    </row>
    <row r="186" spans="4:64" s="892" customFormat="1" ht="12.75" customHeight="1">
      <c r="D186" s="4"/>
      <c r="E186" s="893"/>
      <c r="F186" s="893"/>
      <c r="G186" s="893"/>
      <c r="H186" s="893"/>
      <c r="I186" s="893"/>
      <c r="J186" s="893"/>
      <c r="K186" s="893"/>
      <c r="L186" s="893"/>
      <c r="M186" s="893"/>
      <c r="N186" s="893"/>
      <c r="O186" s="893"/>
      <c r="P186" s="893"/>
      <c r="Q186" s="893"/>
      <c r="R186" s="893"/>
      <c r="S186" s="893"/>
      <c r="T186" s="893"/>
      <c r="U186" s="893"/>
      <c r="V186" s="893"/>
      <c r="W186" s="893"/>
      <c r="X186" s="893"/>
      <c r="Y186" s="893"/>
      <c r="Z186" s="893"/>
      <c r="AA186" s="893"/>
      <c r="AB186" s="893"/>
      <c r="AC186" s="893"/>
      <c r="AD186" s="893"/>
      <c r="AE186" s="893"/>
      <c r="AF186" s="893"/>
      <c r="AG186" s="893"/>
      <c r="AH186" s="893"/>
      <c r="AI186" s="893"/>
      <c r="AJ186" s="893"/>
      <c r="AK186" s="893"/>
      <c r="AL186" s="893"/>
      <c r="AM186" s="893"/>
      <c r="AN186" s="893"/>
      <c r="AO186" s="893"/>
      <c r="AP186" s="893"/>
      <c r="AQ186" s="893"/>
      <c r="AR186" s="893"/>
      <c r="AS186" s="893"/>
      <c r="AT186" s="893"/>
      <c r="AU186" s="893"/>
      <c r="AV186" s="893"/>
      <c r="AW186" s="893"/>
      <c r="AX186" s="893"/>
      <c r="AY186" s="893"/>
      <c r="AZ186" s="893"/>
      <c r="BA186" s="893"/>
      <c r="BB186" s="893"/>
      <c r="BC186" s="893"/>
      <c r="BD186" s="893"/>
      <c r="BE186" s="893"/>
      <c r="BF186" s="893"/>
      <c r="BG186" s="893"/>
      <c r="BH186" s="893"/>
      <c r="BI186" s="893"/>
      <c r="BJ186" s="893"/>
      <c r="BK186" s="893"/>
      <c r="BL186" s="893"/>
    </row>
    <row r="187" spans="4:64" s="892" customFormat="1" ht="12.75" customHeight="1">
      <c r="D187" s="4"/>
      <c r="E187" s="893"/>
      <c r="F187" s="893"/>
      <c r="G187" s="893"/>
      <c r="H187" s="893"/>
      <c r="I187" s="893"/>
      <c r="J187" s="893"/>
      <c r="K187" s="893"/>
      <c r="L187" s="893"/>
      <c r="M187" s="893"/>
      <c r="N187" s="893"/>
      <c r="O187" s="893"/>
      <c r="P187" s="893"/>
      <c r="Q187" s="893"/>
      <c r="R187" s="893"/>
      <c r="S187" s="893"/>
      <c r="T187" s="893"/>
      <c r="U187" s="893"/>
      <c r="V187" s="893"/>
      <c r="W187" s="893"/>
      <c r="X187" s="893"/>
      <c r="Y187" s="893"/>
      <c r="Z187" s="893"/>
      <c r="AA187" s="893"/>
      <c r="AB187" s="893"/>
      <c r="AC187" s="893"/>
      <c r="AD187" s="893"/>
      <c r="AE187" s="893"/>
      <c r="AF187" s="893"/>
      <c r="AG187" s="893"/>
      <c r="AH187" s="893"/>
      <c r="AI187" s="893"/>
      <c r="AJ187" s="893"/>
      <c r="AK187" s="893"/>
      <c r="AL187" s="893"/>
      <c r="AM187" s="893"/>
      <c r="AN187" s="893"/>
      <c r="AO187" s="893"/>
      <c r="AP187" s="893"/>
      <c r="AQ187" s="893"/>
      <c r="AR187" s="893"/>
      <c r="AS187" s="893"/>
      <c r="AT187" s="893"/>
      <c r="AU187" s="893"/>
      <c r="AV187" s="893"/>
      <c r="AW187" s="893"/>
      <c r="AX187" s="893"/>
      <c r="AY187" s="893"/>
      <c r="AZ187" s="893"/>
      <c r="BA187" s="893"/>
      <c r="BB187" s="893"/>
      <c r="BC187" s="893"/>
      <c r="BD187" s="893"/>
      <c r="BE187" s="893"/>
      <c r="BF187" s="893"/>
      <c r="BG187" s="893"/>
      <c r="BH187" s="893"/>
      <c r="BI187" s="893"/>
      <c r="BJ187" s="893"/>
      <c r="BK187" s="893"/>
      <c r="BL187" s="893"/>
    </row>
    <row r="188" spans="4:64" s="892" customFormat="1" ht="12.75" customHeight="1">
      <c r="D188" s="4"/>
      <c r="E188" s="893"/>
      <c r="F188" s="893"/>
      <c r="G188" s="893"/>
      <c r="H188" s="893"/>
      <c r="I188" s="893"/>
      <c r="J188" s="893"/>
      <c r="K188" s="893"/>
      <c r="L188" s="893"/>
      <c r="M188" s="893"/>
      <c r="N188" s="893"/>
      <c r="O188" s="893"/>
      <c r="P188" s="893"/>
      <c r="Q188" s="893"/>
      <c r="R188" s="893"/>
      <c r="S188" s="893"/>
      <c r="T188" s="893"/>
      <c r="U188" s="893"/>
      <c r="V188" s="893"/>
      <c r="W188" s="893"/>
      <c r="X188" s="893"/>
      <c r="Y188" s="893"/>
      <c r="Z188" s="893"/>
      <c r="AA188" s="893"/>
      <c r="AB188" s="893"/>
      <c r="AC188" s="893"/>
      <c r="AD188" s="893"/>
      <c r="AE188" s="893"/>
      <c r="AF188" s="893"/>
      <c r="AG188" s="893"/>
      <c r="AH188" s="893"/>
      <c r="AI188" s="893"/>
      <c r="AJ188" s="893"/>
      <c r="AK188" s="893"/>
      <c r="AL188" s="893"/>
      <c r="AM188" s="893"/>
      <c r="AN188" s="893"/>
      <c r="AO188" s="893"/>
      <c r="AP188" s="893"/>
      <c r="AQ188" s="893"/>
      <c r="AR188" s="893"/>
      <c r="AS188" s="893"/>
      <c r="AT188" s="893"/>
      <c r="AU188" s="893"/>
      <c r="AV188" s="893"/>
      <c r="AW188" s="893"/>
      <c r="AX188" s="893"/>
      <c r="AY188" s="893"/>
      <c r="AZ188" s="893"/>
      <c r="BA188" s="893"/>
      <c r="BB188" s="893"/>
      <c r="BC188" s="893"/>
      <c r="BD188" s="893"/>
      <c r="BE188" s="893"/>
      <c r="BF188" s="893"/>
      <c r="BG188" s="893"/>
      <c r="BH188" s="893"/>
      <c r="BI188" s="893"/>
      <c r="BJ188" s="893"/>
      <c r="BK188" s="893"/>
      <c r="BL188" s="893"/>
    </row>
    <row r="189" spans="4:64" s="892" customFormat="1" ht="11.1" customHeight="1">
      <c r="D189" s="4"/>
      <c r="E189" s="893"/>
      <c r="F189" s="893"/>
      <c r="G189" s="893"/>
      <c r="H189" s="893"/>
      <c r="I189" s="893"/>
      <c r="J189" s="893"/>
      <c r="K189" s="893"/>
      <c r="L189" s="893"/>
      <c r="M189" s="893"/>
      <c r="N189" s="893"/>
      <c r="O189" s="893"/>
      <c r="P189" s="893"/>
      <c r="Q189" s="893"/>
      <c r="R189" s="893"/>
      <c r="S189" s="893"/>
      <c r="T189" s="893"/>
      <c r="U189" s="893"/>
      <c r="V189" s="893"/>
      <c r="W189" s="893"/>
      <c r="X189" s="893"/>
      <c r="Y189" s="893"/>
      <c r="Z189" s="893"/>
      <c r="AA189" s="893"/>
      <c r="AB189" s="893"/>
      <c r="AC189" s="893"/>
      <c r="AD189" s="893"/>
      <c r="AE189" s="893"/>
      <c r="AF189" s="893"/>
      <c r="AG189" s="893"/>
      <c r="AH189" s="893"/>
      <c r="AI189" s="893"/>
      <c r="AJ189" s="893"/>
      <c r="AK189" s="893"/>
      <c r="AL189" s="893"/>
      <c r="AM189" s="893"/>
      <c r="AN189" s="893"/>
      <c r="AO189" s="893"/>
      <c r="AP189" s="893"/>
      <c r="AQ189" s="893"/>
      <c r="AR189" s="893"/>
      <c r="AS189" s="893"/>
      <c r="AT189" s="893"/>
      <c r="AU189" s="893"/>
      <c r="AV189" s="893"/>
      <c r="AW189" s="893"/>
      <c r="AX189" s="893"/>
      <c r="AY189" s="893"/>
      <c r="AZ189" s="893"/>
      <c r="BA189" s="893"/>
      <c r="BB189" s="893"/>
      <c r="BC189" s="893"/>
      <c r="BD189" s="893"/>
      <c r="BE189" s="893"/>
      <c r="BF189" s="893"/>
      <c r="BG189" s="893"/>
      <c r="BH189" s="893"/>
      <c r="BI189" s="893"/>
      <c r="BJ189" s="893"/>
      <c r="BK189" s="893"/>
      <c r="BL189" s="893"/>
    </row>
    <row r="190" spans="4:64" s="892" customFormat="1" ht="24" customHeight="1">
      <c r="D190" s="4"/>
      <c r="E190" s="893"/>
      <c r="F190" s="893"/>
      <c r="G190" s="893"/>
      <c r="H190" s="893"/>
      <c r="I190" s="893"/>
      <c r="J190" s="893"/>
      <c r="K190" s="893"/>
      <c r="L190" s="893"/>
      <c r="M190" s="893"/>
      <c r="N190" s="893"/>
      <c r="O190" s="893"/>
      <c r="P190" s="893"/>
      <c r="Q190" s="893"/>
      <c r="R190" s="893"/>
      <c r="S190" s="893"/>
      <c r="T190" s="893"/>
      <c r="U190" s="893"/>
      <c r="V190" s="893"/>
      <c r="W190" s="893"/>
      <c r="X190" s="893"/>
      <c r="Y190" s="893"/>
      <c r="Z190" s="893"/>
      <c r="AA190" s="893"/>
      <c r="AB190" s="893"/>
      <c r="AC190" s="893"/>
      <c r="AD190" s="893"/>
      <c r="AE190" s="893"/>
      <c r="AF190" s="893"/>
      <c r="AG190" s="893"/>
      <c r="AH190" s="893"/>
      <c r="AI190" s="893"/>
      <c r="AJ190" s="893"/>
      <c r="AK190" s="893"/>
      <c r="AL190" s="893"/>
      <c r="AM190" s="893"/>
      <c r="AN190" s="893"/>
      <c r="AO190" s="893"/>
      <c r="AP190" s="893"/>
      <c r="AQ190" s="893"/>
      <c r="AR190" s="893"/>
      <c r="AS190" s="893"/>
      <c r="AT190" s="893"/>
      <c r="AU190" s="893"/>
      <c r="AV190" s="893"/>
      <c r="AW190" s="893"/>
      <c r="AX190" s="893"/>
      <c r="AY190" s="893"/>
      <c r="AZ190" s="893"/>
      <c r="BA190" s="893"/>
      <c r="BB190" s="893"/>
      <c r="BC190" s="893"/>
      <c r="BD190" s="893"/>
      <c r="BE190" s="893"/>
      <c r="BF190" s="893"/>
      <c r="BG190" s="893"/>
      <c r="BH190" s="893"/>
      <c r="BI190" s="893"/>
      <c r="BJ190" s="893"/>
      <c r="BK190" s="893"/>
      <c r="BL190" s="893"/>
    </row>
    <row r="191" spans="4:64" s="892" customFormat="1" ht="11.1" customHeight="1">
      <c r="D191" s="4"/>
      <c r="E191" s="893"/>
      <c r="F191" s="893"/>
      <c r="G191" s="893"/>
      <c r="H191" s="893"/>
      <c r="I191" s="893"/>
      <c r="J191" s="893"/>
      <c r="K191" s="893"/>
      <c r="L191" s="893"/>
      <c r="M191" s="893"/>
      <c r="N191" s="893"/>
      <c r="O191" s="893"/>
      <c r="P191" s="893"/>
      <c r="Q191" s="893"/>
      <c r="R191" s="893"/>
      <c r="S191" s="893"/>
      <c r="T191" s="893"/>
      <c r="U191" s="893"/>
      <c r="V191" s="893"/>
      <c r="W191" s="893"/>
      <c r="X191" s="893"/>
      <c r="Y191" s="893"/>
      <c r="Z191" s="893"/>
      <c r="AA191" s="893"/>
      <c r="AB191" s="893"/>
      <c r="AC191" s="893"/>
      <c r="AD191" s="893"/>
      <c r="AE191" s="893"/>
      <c r="AF191" s="893"/>
      <c r="AG191" s="893"/>
      <c r="AH191" s="893"/>
      <c r="AI191" s="893"/>
      <c r="AJ191" s="893"/>
      <c r="AK191" s="893"/>
      <c r="AL191" s="893"/>
      <c r="AM191" s="893"/>
      <c r="AN191" s="893"/>
      <c r="AO191" s="893"/>
      <c r="AP191" s="893"/>
      <c r="AQ191" s="893"/>
      <c r="AR191" s="893"/>
      <c r="AS191" s="893"/>
      <c r="AT191" s="893"/>
      <c r="AU191" s="893"/>
      <c r="AV191" s="893"/>
      <c r="AW191" s="893"/>
      <c r="AX191" s="893"/>
      <c r="AY191" s="893"/>
      <c r="AZ191" s="893"/>
      <c r="BA191" s="893"/>
      <c r="BB191" s="893"/>
      <c r="BC191" s="893"/>
      <c r="BD191" s="893"/>
      <c r="BE191" s="893"/>
      <c r="BF191" s="893"/>
      <c r="BG191" s="893"/>
      <c r="BH191" s="893"/>
      <c r="BI191" s="893"/>
      <c r="BJ191" s="893"/>
      <c r="BK191" s="893"/>
      <c r="BL191" s="893"/>
    </row>
    <row r="192" spans="4:64" s="892" customFormat="1" ht="12.75" customHeight="1">
      <c r="D192" s="4"/>
      <c r="E192" s="893"/>
      <c r="F192" s="893"/>
      <c r="G192" s="893"/>
      <c r="H192" s="893"/>
      <c r="I192" s="893"/>
      <c r="J192" s="893"/>
      <c r="K192" s="893"/>
      <c r="L192" s="893"/>
      <c r="M192" s="893"/>
      <c r="N192" s="893"/>
      <c r="O192" s="893"/>
      <c r="P192" s="893"/>
      <c r="Q192" s="893"/>
      <c r="R192" s="893"/>
      <c r="S192" s="893"/>
      <c r="T192" s="893"/>
      <c r="U192" s="893"/>
      <c r="V192" s="893"/>
      <c r="W192" s="893"/>
      <c r="X192" s="893"/>
      <c r="Y192" s="893"/>
      <c r="Z192" s="893"/>
      <c r="AA192" s="893"/>
      <c r="AB192" s="893"/>
      <c r="AC192" s="893"/>
      <c r="AD192" s="893"/>
      <c r="AE192" s="893"/>
      <c r="AF192" s="893"/>
      <c r="AG192" s="893"/>
      <c r="AH192" s="893"/>
      <c r="AI192" s="893"/>
      <c r="AJ192" s="893"/>
      <c r="AK192" s="893"/>
      <c r="AL192" s="893"/>
      <c r="AM192" s="893"/>
      <c r="AN192" s="893"/>
      <c r="AO192" s="893"/>
      <c r="AP192" s="893"/>
      <c r="AQ192" s="893"/>
      <c r="AR192" s="893"/>
      <c r="AS192" s="893"/>
      <c r="AT192" s="893"/>
      <c r="AU192" s="893"/>
      <c r="AV192" s="893"/>
      <c r="AW192" s="893"/>
      <c r="AX192" s="893"/>
      <c r="AY192" s="893"/>
      <c r="AZ192" s="893"/>
      <c r="BA192" s="893"/>
      <c r="BB192" s="893"/>
      <c r="BC192" s="893"/>
      <c r="BD192" s="893"/>
      <c r="BE192" s="893"/>
      <c r="BF192" s="893"/>
      <c r="BG192" s="893"/>
      <c r="BH192" s="893"/>
      <c r="BI192" s="893"/>
      <c r="BJ192" s="893"/>
      <c r="BK192" s="893"/>
      <c r="BL192" s="893"/>
    </row>
    <row r="193" spans="4:64" s="892" customFormat="1" ht="11.1" customHeight="1">
      <c r="D193" s="4"/>
      <c r="E193" s="893"/>
      <c r="F193" s="893"/>
      <c r="G193" s="893"/>
      <c r="H193" s="893"/>
      <c r="I193" s="893"/>
      <c r="J193" s="893"/>
      <c r="K193" s="893"/>
      <c r="L193" s="893"/>
      <c r="M193" s="893"/>
      <c r="N193" s="893"/>
      <c r="O193" s="893"/>
      <c r="P193" s="893"/>
      <c r="Q193" s="893"/>
      <c r="R193" s="893"/>
      <c r="S193" s="893"/>
      <c r="T193" s="893"/>
      <c r="U193" s="893"/>
      <c r="V193" s="893"/>
      <c r="W193" s="893"/>
      <c r="X193" s="893"/>
      <c r="Y193" s="893"/>
      <c r="Z193" s="893"/>
      <c r="AA193" s="893"/>
      <c r="AB193" s="893"/>
      <c r="AC193" s="893"/>
      <c r="AD193" s="893"/>
      <c r="AE193" s="893"/>
      <c r="AF193" s="893"/>
      <c r="AG193" s="893"/>
      <c r="AH193" s="893"/>
      <c r="AI193" s="893"/>
      <c r="AJ193" s="893"/>
      <c r="AK193" s="893"/>
      <c r="AL193" s="893"/>
      <c r="AM193" s="893"/>
      <c r="AN193" s="893"/>
      <c r="AO193" s="893"/>
      <c r="AP193" s="893"/>
      <c r="AQ193" s="893"/>
      <c r="AR193" s="893"/>
      <c r="AS193" s="893"/>
      <c r="AT193" s="893"/>
      <c r="AU193" s="893"/>
      <c r="AV193" s="893"/>
      <c r="AW193" s="893"/>
      <c r="AX193" s="893"/>
      <c r="AY193" s="893"/>
      <c r="AZ193" s="893"/>
      <c r="BA193" s="893"/>
      <c r="BB193" s="893"/>
      <c r="BC193" s="893"/>
      <c r="BD193" s="893"/>
      <c r="BE193" s="893"/>
      <c r="BF193" s="893"/>
      <c r="BG193" s="893"/>
      <c r="BH193" s="893"/>
      <c r="BI193" s="893"/>
      <c r="BJ193" s="893"/>
      <c r="BK193" s="893"/>
      <c r="BL193" s="893"/>
    </row>
    <row r="194" spans="4:64" s="892" customFormat="1" ht="12.75" customHeight="1">
      <c r="D194" s="4"/>
      <c r="E194" s="893"/>
      <c r="F194" s="893"/>
      <c r="G194" s="893"/>
      <c r="H194" s="893"/>
      <c r="I194" s="893"/>
      <c r="J194" s="893"/>
      <c r="K194" s="893"/>
      <c r="L194" s="893"/>
      <c r="M194" s="893"/>
      <c r="N194" s="893"/>
      <c r="O194" s="893"/>
      <c r="P194" s="893"/>
      <c r="Q194" s="893"/>
      <c r="R194" s="893"/>
      <c r="S194" s="893"/>
      <c r="T194" s="893"/>
      <c r="U194" s="893"/>
      <c r="V194" s="893"/>
      <c r="W194" s="893"/>
      <c r="X194" s="893"/>
      <c r="Y194" s="893"/>
      <c r="Z194" s="893"/>
      <c r="AA194" s="893"/>
      <c r="AB194" s="893"/>
      <c r="AC194" s="893"/>
      <c r="AD194" s="893"/>
      <c r="AE194" s="893"/>
      <c r="AF194" s="893"/>
      <c r="AG194" s="893"/>
      <c r="AH194" s="893"/>
      <c r="AI194" s="893"/>
      <c r="AJ194" s="893"/>
      <c r="AK194" s="893"/>
      <c r="AL194" s="893"/>
      <c r="AM194" s="893"/>
      <c r="AN194" s="893"/>
      <c r="AO194" s="893"/>
      <c r="AP194" s="893"/>
      <c r="AQ194" s="893"/>
      <c r="AR194" s="893"/>
      <c r="AS194" s="893"/>
      <c r="AT194" s="893"/>
      <c r="AU194" s="893"/>
      <c r="AV194" s="893"/>
      <c r="AW194" s="893"/>
      <c r="AX194" s="893"/>
      <c r="AY194" s="893"/>
      <c r="AZ194" s="893"/>
      <c r="BA194" s="893"/>
      <c r="BB194" s="893"/>
      <c r="BC194" s="893"/>
      <c r="BD194" s="893"/>
      <c r="BE194" s="893"/>
      <c r="BF194" s="893"/>
      <c r="BG194" s="893"/>
      <c r="BH194" s="893"/>
      <c r="BI194" s="893"/>
      <c r="BJ194" s="893"/>
      <c r="BK194" s="893"/>
      <c r="BL194" s="893"/>
    </row>
    <row r="195" spans="4:64" s="892" customFormat="1" ht="12.75" customHeight="1">
      <c r="D195" s="4"/>
      <c r="E195" s="893"/>
      <c r="F195" s="893"/>
      <c r="G195" s="893"/>
      <c r="H195" s="893"/>
      <c r="I195" s="893"/>
      <c r="J195" s="893"/>
      <c r="K195" s="893"/>
      <c r="L195" s="893"/>
      <c r="M195" s="893"/>
      <c r="N195" s="893"/>
      <c r="O195" s="893"/>
      <c r="P195" s="893"/>
      <c r="Q195" s="893"/>
      <c r="R195" s="893"/>
      <c r="S195" s="893"/>
      <c r="T195" s="893"/>
      <c r="U195" s="893"/>
      <c r="V195" s="893"/>
      <c r="W195" s="893"/>
      <c r="X195" s="893"/>
      <c r="Y195" s="893"/>
      <c r="Z195" s="893"/>
      <c r="AA195" s="893"/>
      <c r="AB195" s="893"/>
      <c r="AC195" s="893"/>
      <c r="AD195" s="893"/>
      <c r="AE195" s="893"/>
      <c r="AF195" s="893"/>
      <c r="AG195" s="893"/>
      <c r="AH195" s="893"/>
      <c r="AI195" s="893"/>
      <c r="AJ195" s="893"/>
      <c r="AK195" s="893"/>
      <c r="AL195" s="893"/>
      <c r="AM195" s="893"/>
      <c r="AN195" s="893"/>
      <c r="AO195" s="893"/>
      <c r="AP195" s="893"/>
      <c r="AQ195" s="893"/>
      <c r="AR195" s="893"/>
      <c r="AS195" s="893"/>
      <c r="AT195" s="893"/>
      <c r="AU195" s="893"/>
      <c r="AV195" s="893"/>
      <c r="AW195" s="893"/>
      <c r="AX195" s="893"/>
      <c r="AY195" s="893"/>
      <c r="AZ195" s="893"/>
      <c r="BA195" s="893"/>
      <c r="BB195" s="893"/>
      <c r="BC195" s="893"/>
      <c r="BD195" s="893"/>
      <c r="BE195" s="893"/>
      <c r="BF195" s="893"/>
      <c r="BG195" s="893"/>
      <c r="BH195" s="893"/>
      <c r="BI195" s="893"/>
      <c r="BJ195" s="893"/>
      <c r="BK195" s="893"/>
      <c r="BL195" s="893"/>
    </row>
    <row r="196" spans="4:64" s="892" customFormat="1" ht="12.75" customHeight="1">
      <c r="D196" s="4"/>
      <c r="E196" s="893"/>
      <c r="F196" s="893"/>
      <c r="G196" s="893"/>
      <c r="H196" s="893"/>
      <c r="I196" s="893"/>
      <c r="J196" s="893"/>
      <c r="K196" s="893"/>
      <c r="L196" s="893"/>
      <c r="M196" s="893"/>
      <c r="N196" s="893"/>
      <c r="O196" s="893"/>
      <c r="P196" s="893"/>
      <c r="Q196" s="893"/>
      <c r="R196" s="893"/>
      <c r="S196" s="893"/>
      <c r="T196" s="893"/>
      <c r="U196" s="893"/>
      <c r="V196" s="893"/>
      <c r="W196" s="893"/>
      <c r="X196" s="893"/>
      <c r="Y196" s="893"/>
      <c r="Z196" s="893"/>
      <c r="AA196" s="893"/>
      <c r="AB196" s="893"/>
      <c r="AC196" s="893"/>
      <c r="AD196" s="893"/>
      <c r="AE196" s="893"/>
      <c r="AF196" s="893"/>
      <c r="AG196" s="893"/>
      <c r="AH196" s="893"/>
      <c r="AI196" s="893"/>
      <c r="AJ196" s="893"/>
      <c r="AK196" s="893"/>
      <c r="AL196" s="893"/>
      <c r="AM196" s="893"/>
      <c r="AN196" s="893"/>
      <c r="AO196" s="893"/>
      <c r="AP196" s="893"/>
      <c r="AQ196" s="893"/>
      <c r="AR196" s="893"/>
      <c r="AS196" s="893"/>
      <c r="AT196" s="893"/>
      <c r="AU196" s="893"/>
      <c r="AV196" s="893"/>
      <c r="AW196" s="893"/>
      <c r="AX196" s="893"/>
      <c r="AY196" s="893"/>
      <c r="AZ196" s="893"/>
      <c r="BA196" s="893"/>
      <c r="BB196" s="893"/>
      <c r="BC196" s="893"/>
      <c r="BD196" s="893"/>
      <c r="BE196" s="893"/>
      <c r="BF196" s="893"/>
      <c r="BG196" s="893"/>
      <c r="BH196" s="893"/>
      <c r="BI196" s="893"/>
      <c r="BJ196" s="893"/>
      <c r="BK196" s="893"/>
      <c r="BL196" s="893"/>
    </row>
    <row r="197" spans="4:64" s="892" customFormat="1" ht="12.75" customHeight="1">
      <c r="D197" s="4"/>
      <c r="E197" s="893"/>
      <c r="F197" s="893"/>
      <c r="G197" s="893"/>
      <c r="H197" s="893"/>
      <c r="I197" s="893"/>
      <c r="J197" s="893"/>
      <c r="K197" s="893"/>
      <c r="L197" s="893"/>
      <c r="M197" s="893"/>
      <c r="N197" s="893"/>
      <c r="O197" s="893"/>
      <c r="P197" s="893"/>
      <c r="Q197" s="893"/>
      <c r="R197" s="893"/>
      <c r="S197" s="893"/>
      <c r="T197" s="893"/>
      <c r="U197" s="893"/>
      <c r="V197" s="893"/>
      <c r="W197" s="893"/>
      <c r="X197" s="893"/>
      <c r="Y197" s="893"/>
      <c r="Z197" s="893"/>
      <c r="AA197" s="893"/>
      <c r="AB197" s="893"/>
      <c r="AC197" s="893"/>
      <c r="AD197" s="893"/>
      <c r="AE197" s="893"/>
      <c r="AF197" s="893"/>
      <c r="AG197" s="893"/>
      <c r="AH197" s="893"/>
      <c r="AI197" s="893"/>
      <c r="AJ197" s="893"/>
      <c r="AK197" s="893"/>
      <c r="AL197" s="893"/>
      <c r="AM197" s="893"/>
      <c r="AN197" s="893"/>
      <c r="AO197" s="893"/>
      <c r="AP197" s="893"/>
      <c r="AQ197" s="893"/>
      <c r="AR197" s="893"/>
      <c r="AS197" s="893"/>
      <c r="AT197" s="893"/>
      <c r="AU197" s="893"/>
      <c r="AV197" s="893"/>
      <c r="AW197" s="893"/>
      <c r="AX197" s="893"/>
      <c r="AY197" s="893"/>
      <c r="AZ197" s="893"/>
      <c r="BA197" s="893"/>
      <c r="BB197" s="893"/>
      <c r="BC197" s="893"/>
      <c r="BD197" s="893"/>
      <c r="BE197" s="893"/>
      <c r="BF197" s="893"/>
      <c r="BG197" s="893"/>
      <c r="BH197" s="893"/>
      <c r="BI197" s="893"/>
      <c r="BJ197" s="893"/>
      <c r="BK197" s="893"/>
      <c r="BL197" s="893"/>
    </row>
    <row r="198" spans="4:64" s="892" customFormat="1" ht="12.75" customHeight="1">
      <c r="D198" s="4"/>
      <c r="E198" s="893"/>
      <c r="F198" s="893"/>
      <c r="G198" s="893"/>
      <c r="H198" s="893"/>
      <c r="I198" s="893"/>
      <c r="J198" s="893"/>
      <c r="K198" s="893"/>
      <c r="L198" s="893"/>
      <c r="M198" s="893"/>
      <c r="N198" s="893"/>
      <c r="O198" s="893"/>
      <c r="P198" s="893"/>
      <c r="Q198" s="893"/>
      <c r="R198" s="893"/>
      <c r="S198" s="893"/>
      <c r="T198" s="893"/>
      <c r="U198" s="893"/>
      <c r="V198" s="893"/>
      <c r="W198" s="893"/>
      <c r="X198" s="893"/>
      <c r="Y198" s="893"/>
      <c r="Z198" s="893"/>
      <c r="AA198" s="893"/>
      <c r="AB198" s="893"/>
      <c r="AC198" s="893"/>
      <c r="AD198" s="893"/>
      <c r="AE198" s="893"/>
      <c r="AF198" s="893"/>
      <c r="AG198" s="893"/>
      <c r="AH198" s="893"/>
      <c r="AI198" s="893"/>
      <c r="AJ198" s="893"/>
      <c r="AK198" s="893"/>
      <c r="AL198" s="893"/>
      <c r="AM198" s="893"/>
      <c r="AN198" s="893"/>
      <c r="AO198" s="893"/>
      <c r="AP198" s="893"/>
      <c r="AQ198" s="893"/>
      <c r="AR198" s="893"/>
      <c r="AS198" s="893"/>
      <c r="AT198" s="893"/>
      <c r="AU198" s="893"/>
      <c r="AV198" s="893"/>
      <c r="AW198" s="893"/>
      <c r="AX198" s="893"/>
      <c r="AY198" s="893"/>
      <c r="AZ198" s="893"/>
      <c r="BA198" s="893"/>
      <c r="BB198" s="893"/>
      <c r="BC198" s="893"/>
      <c r="BD198" s="893"/>
      <c r="BE198" s="893"/>
      <c r="BF198" s="893"/>
      <c r="BG198" s="893"/>
      <c r="BH198" s="893"/>
      <c r="BI198" s="893"/>
      <c r="BJ198" s="893"/>
      <c r="BK198" s="893"/>
      <c r="BL198" s="893"/>
    </row>
    <row r="199" spans="4:64" s="892" customFormat="1" ht="11.1" customHeight="1">
      <c r="D199" s="4"/>
      <c r="E199" s="893"/>
      <c r="F199" s="893"/>
      <c r="G199" s="893"/>
      <c r="H199" s="893"/>
      <c r="I199" s="893"/>
      <c r="J199" s="893"/>
      <c r="K199" s="893"/>
      <c r="L199" s="893"/>
      <c r="M199" s="893"/>
      <c r="N199" s="893"/>
      <c r="O199" s="893"/>
      <c r="P199" s="893"/>
      <c r="Q199" s="893"/>
      <c r="R199" s="893"/>
      <c r="S199" s="893"/>
      <c r="T199" s="893"/>
      <c r="U199" s="893"/>
      <c r="V199" s="893"/>
      <c r="W199" s="893"/>
      <c r="X199" s="893"/>
      <c r="Y199" s="893"/>
      <c r="Z199" s="893"/>
      <c r="AA199" s="893"/>
      <c r="AB199" s="893"/>
      <c r="AC199" s="893"/>
      <c r="AD199" s="893"/>
      <c r="AE199" s="893"/>
      <c r="AF199" s="893"/>
      <c r="AG199" s="893"/>
      <c r="AH199" s="893"/>
      <c r="AI199" s="893"/>
      <c r="AJ199" s="893"/>
      <c r="AK199" s="893"/>
      <c r="AL199" s="893"/>
      <c r="AM199" s="893"/>
      <c r="AN199" s="893"/>
      <c r="AO199" s="893"/>
      <c r="AP199" s="893"/>
      <c r="AQ199" s="893"/>
      <c r="AR199" s="893"/>
      <c r="AS199" s="893"/>
      <c r="AT199" s="893"/>
      <c r="AU199" s="893"/>
      <c r="AV199" s="893"/>
      <c r="AW199" s="893"/>
      <c r="AX199" s="893"/>
      <c r="AY199" s="893"/>
      <c r="AZ199" s="893"/>
      <c r="BA199" s="893"/>
      <c r="BB199" s="893"/>
      <c r="BC199" s="893"/>
      <c r="BD199" s="893"/>
      <c r="BE199" s="893"/>
      <c r="BF199" s="893"/>
      <c r="BG199" s="893"/>
      <c r="BH199" s="893"/>
      <c r="BI199" s="893"/>
      <c r="BJ199" s="893"/>
      <c r="BK199" s="893"/>
      <c r="BL199" s="893"/>
    </row>
    <row r="200" spans="4:64" s="892" customFormat="1" ht="12.75" customHeight="1">
      <c r="D200" s="4"/>
      <c r="E200" s="893"/>
      <c r="F200" s="893"/>
      <c r="G200" s="893"/>
      <c r="H200" s="893"/>
      <c r="I200" s="893"/>
      <c r="J200" s="893"/>
      <c r="K200" s="893"/>
      <c r="L200" s="893"/>
      <c r="M200" s="893"/>
      <c r="N200" s="893"/>
      <c r="O200" s="893"/>
      <c r="P200" s="893"/>
      <c r="Q200" s="893"/>
      <c r="R200" s="893"/>
      <c r="S200" s="893"/>
      <c r="T200" s="893"/>
      <c r="U200" s="893"/>
      <c r="V200" s="893"/>
      <c r="W200" s="893"/>
      <c r="X200" s="893"/>
      <c r="Y200" s="893"/>
      <c r="Z200" s="893"/>
      <c r="AA200" s="893"/>
      <c r="AB200" s="893"/>
      <c r="AC200" s="893"/>
      <c r="AD200" s="893"/>
      <c r="AE200" s="893"/>
      <c r="AF200" s="893"/>
      <c r="AG200" s="893"/>
      <c r="AH200" s="893"/>
      <c r="AI200" s="893"/>
      <c r="AJ200" s="893"/>
      <c r="AK200" s="893"/>
      <c r="AL200" s="893"/>
      <c r="AM200" s="893"/>
      <c r="AN200" s="893"/>
      <c r="AO200" s="893"/>
      <c r="AP200" s="893"/>
      <c r="AQ200" s="893"/>
      <c r="AR200" s="893"/>
      <c r="AS200" s="893"/>
      <c r="AT200" s="893"/>
      <c r="AU200" s="893"/>
      <c r="AV200" s="893"/>
      <c r="AW200" s="893"/>
      <c r="AX200" s="893"/>
      <c r="AY200" s="893"/>
      <c r="AZ200" s="893"/>
      <c r="BA200" s="893"/>
      <c r="BB200" s="893"/>
      <c r="BC200" s="893"/>
      <c r="BD200" s="893"/>
      <c r="BE200" s="893"/>
      <c r="BF200" s="893"/>
      <c r="BG200" s="893"/>
      <c r="BH200" s="893"/>
      <c r="BI200" s="893"/>
      <c r="BJ200" s="893"/>
      <c r="BK200" s="893"/>
      <c r="BL200" s="893"/>
    </row>
    <row r="201" spans="4:64" s="892" customFormat="1" ht="12.75" customHeight="1">
      <c r="D201" s="4"/>
      <c r="E201" s="893"/>
      <c r="F201" s="893"/>
      <c r="G201" s="893"/>
      <c r="H201" s="893"/>
      <c r="I201" s="893"/>
      <c r="J201" s="893"/>
      <c r="K201" s="893"/>
      <c r="L201" s="893"/>
      <c r="M201" s="893"/>
      <c r="N201" s="893"/>
      <c r="O201" s="893"/>
      <c r="P201" s="893"/>
      <c r="Q201" s="893"/>
      <c r="R201" s="893"/>
      <c r="S201" s="893"/>
      <c r="T201" s="893"/>
      <c r="U201" s="893"/>
      <c r="V201" s="893"/>
      <c r="W201" s="893"/>
      <c r="X201" s="893"/>
      <c r="Y201" s="893"/>
      <c r="Z201" s="893"/>
      <c r="AA201" s="893"/>
      <c r="AB201" s="893"/>
      <c r="AC201" s="893"/>
      <c r="AD201" s="893"/>
      <c r="AE201" s="893"/>
      <c r="AF201" s="893"/>
      <c r="AG201" s="893"/>
      <c r="AH201" s="893"/>
      <c r="AI201" s="893"/>
      <c r="AJ201" s="893"/>
      <c r="AK201" s="893"/>
      <c r="AL201" s="893"/>
      <c r="AM201" s="893"/>
      <c r="AN201" s="893"/>
      <c r="AO201" s="893"/>
      <c r="AP201" s="893"/>
      <c r="AQ201" s="893"/>
      <c r="AR201" s="893"/>
      <c r="AS201" s="893"/>
      <c r="AT201" s="893"/>
      <c r="AU201" s="893"/>
      <c r="AV201" s="893"/>
      <c r="AW201" s="893"/>
      <c r="AX201" s="893"/>
      <c r="AY201" s="893"/>
      <c r="AZ201" s="893"/>
      <c r="BA201" s="893"/>
      <c r="BB201" s="893"/>
      <c r="BC201" s="893"/>
      <c r="BD201" s="893"/>
      <c r="BE201" s="893"/>
      <c r="BF201" s="893"/>
      <c r="BG201" s="893"/>
      <c r="BH201" s="893"/>
      <c r="BI201" s="893"/>
      <c r="BJ201" s="893"/>
      <c r="BK201" s="893"/>
      <c r="BL201" s="893"/>
    </row>
    <row r="202" spans="4:64" s="892" customFormat="1" ht="12.75" customHeight="1">
      <c r="D202" s="4"/>
      <c r="E202" s="893"/>
      <c r="F202" s="893"/>
      <c r="G202" s="893"/>
      <c r="H202" s="893"/>
      <c r="I202" s="893"/>
      <c r="J202" s="893"/>
      <c r="K202" s="893"/>
      <c r="L202" s="893"/>
      <c r="M202" s="893"/>
      <c r="N202" s="893"/>
      <c r="O202" s="893"/>
      <c r="P202" s="893"/>
      <c r="Q202" s="893"/>
      <c r="R202" s="893"/>
      <c r="S202" s="893"/>
      <c r="T202" s="893"/>
      <c r="U202" s="893"/>
      <c r="V202" s="893"/>
      <c r="W202" s="893"/>
      <c r="X202" s="893"/>
      <c r="Y202" s="893"/>
      <c r="Z202" s="893"/>
      <c r="AA202" s="893"/>
      <c r="AB202" s="893"/>
      <c r="AC202" s="893"/>
      <c r="AD202" s="893"/>
      <c r="AE202" s="893"/>
      <c r="AF202" s="893"/>
      <c r="AG202" s="893"/>
      <c r="AH202" s="893"/>
      <c r="AI202" s="893"/>
      <c r="AJ202" s="893"/>
      <c r="AK202" s="893"/>
      <c r="AL202" s="893"/>
      <c r="AM202" s="893"/>
      <c r="AN202" s="893"/>
      <c r="AO202" s="893"/>
      <c r="AP202" s="893"/>
      <c r="AQ202" s="893"/>
      <c r="AR202" s="893"/>
      <c r="AS202" s="893"/>
      <c r="AT202" s="893"/>
      <c r="AU202" s="893"/>
      <c r="AV202" s="893"/>
      <c r="AW202" s="893"/>
      <c r="AX202" s="893"/>
      <c r="AY202" s="893"/>
      <c r="AZ202" s="893"/>
      <c r="BA202" s="893"/>
      <c r="BB202" s="893"/>
      <c r="BC202" s="893"/>
      <c r="BD202" s="893"/>
      <c r="BE202" s="893"/>
      <c r="BF202" s="893"/>
      <c r="BG202" s="893"/>
      <c r="BH202" s="893"/>
      <c r="BI202" s="893"/>
      <c r="BJ202" s="893"/>
      <c r="BK202" s="893"/>
      <c r="BL202" s="893"/>
    </row>
    <row r="203" spans="4:64" s="892" customFormat="1" ht="12.75" customHeight="1">
      <c r="D203" s="4"/>
      <c r="E203" s="893"/>
      <c r="F203" s="893"/>
      <c r="G203" s="893"/>
      <c r="H203" s="893"/>
      <c r="I203" s="893"/>
      <c r="J203" s="893"/>
      <c r="K203" s="893"/>
      <c r="L203" s="893"/>
      <c r="M203" s="893"/>
      <c r="N203" s="893"/>
      <c r="O203" s="893"/>
      <c r="P203" s="893"/>
      <c r="Q203" s="893"/>
      <c r="R203" s="893"/>
      <c r="S203" s="893"/>
      <c r="T203" s="893"/>
      <c r="U203" s="893"/>
      <c r="V203" s="893"/>
      <c r="W203" s="893"/>
      <c r="X203" s="893"/>
      <c r="Y203" s="893"/>
      <c r="Z203" s="893"/>
      <c r="AA203" s="893"/>
      <c r="AB203" s="893"/>
      <c r="AC203" s="893"/>
      <c r="AD203" s="893"/>
      <c r="AE203" s="893"/>
      <c r="AF203" s="893"/>
      <c r="AG203" s="893"/>
      <c r="AH203" s="893"/>
      <c r="AI203" s="893"/>
      <c r="AJ203" s="893"/>
      <c r="AK203" s="893"/>
      <c r="AL203" s="893"/>
      <c r="AM203" s="893"/>
      <c r="AN203" s="893"/>
      <c r="AO203" s="893"/>
      <c r="AP203" s="893"/>
      <c r="AQ203" s="893"/>
      <c r="AR203" s="893"/>
      <c r="AS203" s="893"/>
      <c r="AT203" s="893"/>
      <c r="AU203" s="893"/>
      <c r="AV203" s="893"/>
      <c r="AW203" s="893"/>
      <c r="AX203" s="893"/>
      <c r="AY203" s="893"/>
      <c r="AZ203" s="893"/>
      <c r="BA203" s="893"/>
      <c r="BB203" s="893"/>
      <c r="BC203" s="893"/>
      <c r="BD203" s="893"/>
      <c r="BE203" s="893"/>
      <c r="BF203" s="893"/>
      <c r="BG203" s="893"/>
      <c r="BH203" s="893"/>
      <c r="BI203" s="893"/>
      <c r="BJ203" s="893"/>
      <c r="BK203" s="893"/>
      <c r="BL203" s="893"/>
    </row>
    <row r="204" spans="4:64" s="892" customFormat="1" ht="12.75" customHeight="1">
      <c r="D204" s="4"/>
      <c r="E204" s="893"/>
      <c r="F204" s="893"/>
      <c r="G204" s="893"/>
      <c r="H204" s="893"/>
      <c r="I204" s="893"/>
      <c r="J204" s="893"/>
      <c r="K204" s="893"/>
      <c r="L204" s="893"/>
      <c r="M204" s="893"/>
      <c r="N204" s="893"/>
      <c r="O204" s="893"/>
      <c r="P204" s="893"/>
      <c r="Q204" s="893"/>
      <c r="R204" s="893"/>
      <c r="S204" s="893"/>
      <c r="T204" s="893"/>
      <c r="U204" s="893"/>
      <c r="V204" s="893"/>
      <c r="W204" s="893"/>
      <c r="X204" s="893"/>
      <c r="Y204" s="893"/>
      <c r="Z204" s="893"/>
      <c r="AA204" s="893"/>
      <c r="AB204" s="893"/>
      <c r="AC204" s="893"/>
      <c r="AD204" s="893"/>
      <c r="AE204" s="893"/>
      <c r="AF204" s="893"/>
      <c r="AG204" s="893"/>
      <c r="AH204" s="893"/>
      <c r="AI204" s="893"/>
      <c r="AJ204" s="893"/>
      <c r="AK204" s="893"/>
      <c r="AL204" s="893"/>
      <c r="AM204" s="893"/>
      <c r="AN204" s="893"/>
      <c r="AO204" s="893"/>
      <c r="AP204" s="893"/>
      <c r="AQ204" s="893"/>
      <c r="AR204" s="893"/>
      <c r="AS204" s="893"/>
      <c r="AT204" s="893"/>
      <c r="AU204" s="893"/>
      <c r="AV204" s="893"/>
      <c r="AW204" s="893"/>
      <c r="AX204" s="893"/>
      <c r="AY204" s="893"/>
      <c r="AZ204" s="893"/>
      <c r="BA204" s="893"/>
      <c r="BB204" s="893"/>
      <c r="BC204" s="893"/>
      <c r="BD204" s="893"/>
      <c r="BE204" s="893"/>
      <c r="BF204" s="893"/>
      <c r="BG204" s="893"/>
      <c r="BH204" s="893"/>
      <c r="BI204" s="893"/>
      <c r="BJ204" s="893"/>
      <c r="BK204" s="893"/>
      <c r="BL204" s="893"/>
    </row>
    <row r="205" spans="4:64" s="892" customFormat="1" ht="11.1" customHeight="1">
      <c r="D205" s="4"/>
      <c r="E205" s="893"/>
      <c r="F205" s="893"/>
      <c r="G205" s="893"/>
      <c r="H205" s="893"/>
      <c r="I205" s="893"/>
      <c r="J205" s="893"/>
      <c r="K205" s="893"/>
      <c r="L205" s="893"/>
      <c r="M205" s="893"/>
      <c r="N205" s="893"/>
      <c r="O205" s="893"/>
      <c r="P205" s="893"/>
      <c r="Q205" s="893"/>
      <c r="R205" s="893"/>
      <c r="S205" s="893"/>
      <c r="T205" s="893"/>
      <c r="U205" s="893"/>
      <c r="V205" s="893"/>
      <c r="W205" s="893"/>
      <c r="X205" s="893"/>
      <c r="Y205" s="893"/>
      <c r="Z205" s="893"/>
      <c r="AA205" s="893"/>
      <c r="AB205" s="893"/>
      <c r="AC205" s="893"/>
      <c r="AD205" s="893"/>
      <c r="AE205" s="893"/>
      <c r="AF205" s="893"/>
      <c r="AG205" s="893"/>
      <c r="AH205" s="893"/>
      <c r="AI205" s="893"/>
      <c r="AJ205" s="893"/>
      <c r="AK205" s="893"/>
      <c r="AL205" s="893"/>
      <c r="AM205" s="893"/>
      <c r="AN205" s="893"/>
      <c r="AO205" s="893"/>
      <c r="AP205" s="893"/>
      <c r="AQ205" s="893"/>
      <c r="AR205" s="893"/>
      <c r="AS205" s="893"/>
      <c r="AT205" s="893"/>
      <c r="AU205" s="893"/>
      <c r="AV205" s="893"/>
      <c r="AW205" s="893"/>
      <c r="AX205" s="893"/>
      <c r="AY205" s="893"/>
      <c r="AZ205" s="893"/>
      <c r="BA205" s="893"/>
      <c r="BB205" s="893"/>
      <c r="BC205" s="893"/>
      <c r="BD205" s="893"/>
      <c r="BE205" s="893"/>
      <c r="BF205" s="893"/>
      <c r="BG205" s="893"/>
      <c r="BH205" s="893"/>
      <c r="BI205" s="893"/>
      <c r="BJ205" s="893"/>
      <c r="BK205" s="893"/>
      <c r="BL205" s="893"/>
    </row>
    <row r="206" spans="4:64" s="892" customFormat="1" ht="12.75" customHeight="1">
      <c r="D206" s="4"/>
      <c r="E206" s="893"/>
      <c r="F206" s="893"/>
      <c r="G206" s="893"/>
      <c r="H206" s="893"/>
      <c r="I206" s="893"/>
      <c r="J206" s="893"/>
      <c r="K206" s="893"/>
      <c r="L206" s="893"/>
      <c r="M206" s="893"/>
      <c r="N206" s="893"/>
      <c r="O206" s="893"/>
      <c r="P206" s="893"/>
      <c r="Q206" s="893"/>
      <c r="R206" s="893"/>
      <c r="S206" s="893"/>
      <c r="T206" s="893"/>
      <c r="U206" s="893"/>
      <c r="V206" s="893"/>
      <c r="W206" s="893"/>
      <c r="X206" s="893"/>
      <c r="Y206" s="893"/>
      <c r="Z206" s="893"/>
      <c r="AA206" s="893"/>
      <c r="AB206" s="893"/>
      <c r="AC206" s="893"/>
      <c r="AD206" s="893"/>
      <c r="AE206" s="893"/>
      <c r="AF206" s="893"/>
      <c r="AG206" s="893"/>
      <c r="AH206" s="893"/>
      <c r="AI206" s="893"/>
      <c r="AJ206" s="893"/>
      <c r="AK206" s="893"/>
      <c r="AL206" s="893"/>
      <c r="AM206" s="893"/>
      <c r="AN206" s="893"/>
      <c r="AO206" s="893"/>
      <c r="AP206" s="893"/>
      <c r="AQ206" s="893"/>
      <c r="AR206" s="893"/>
      <c r="AS206" s="893"/>
      <c r="AT206" s="893"/>
      <c r="AU206" s="893"/>
      <c r="AV206" s="893"/>
      <c r="AW206" s="893"/>
      <c r="AX206" s="893"/>
      <c r="AY206" s="893"/>
      <c r="AZ206" s="893"/>
      <c r="BA206" s="893"/>
      <c r="BB206" s="893"/>
      <c r="BC206" s="893"/>
      <c r="BD206" s="893"/>
      <c r="BE206" s="893"/>
      <c r="BF206" s="893"/>
      <c r="BG206" s="893"/>
      <c r="BH206" s="893"/>
      <c r="BI206" s="893"/>
      <c r="BJ206" s="893"/>
      <c r="BK206" s="893"/>
      <c r="BL206" s="893"/>
    </row>
    <row r="207" spans="4:64" s="892" customFormat="1" ht="12.75" customHeight="1">
      <c r="D207" s="4"/>
      <c r="E207" s="893"/>
      <c r="F207" s="893"/>
      <c r="G207" s="893"/>
      <c r="H207" s="893"/>
      <c r="I207" s="893"/>
      <c r="J207" s="893"/>
      <c r="K207" s="893"/>
      <c r="L207" s="893"/>
      <c r="M207" s="893"/>
      <c r="N207" s="893"/>
      <c r="O207" s="893"/>
      <c r="P207" s="893"/>
      <c r="Q207" s="893"/>
      <c r="R207" s="893"/>
      <c r="S207" s="893"/>
      <c r="T207" s="893"/>
      <c r="U207" s="893"/>
      <c r="V207" s="893"/>
      <c r="W207" s="893"/>
      <c r="X207" s="893"/>
      <c r="Y207" s="893"/>
      <c r="Z207" s="893"/>
      <c r="AA207" s="893"/>
      <c r="AB207" s="893"/>
      <c r="AC207" s="893"/>
      <c r="AD207" s="893"/>
      <c r="AE207" s="893"/>
      <c r="AF207" s="893"/>
      <c r="AG207" s="893"/>
      <c r="AH207" s="893"/>
      <c r="AI207" s="893"/>
      <c r="AJ207" s="893"/>
      <c r="AK207" s="893"/>
      <c r="AL207" s="893"/>
      <c r="AM207" s="893"/>
      <c r="AN207" s="893"/>
      <c r="AO207" s="893"/>
      <c r="AP207" s="893"/>
      <c r="AQ207" s="893"/>
      <c r="AR207" s="893"/>
      <c r="AS207" s="893"/>
      <c r="AT207" s="893"/>
      <c r="AU207" s="893"/>
      <c r="AV207" s="893"/>
      <c r="AW207" s="893"/>
      <c r="AX207" s="893"/>
      <c r="AY207" s="893"/>
      <c r="AZ207" s="893"/>
      <c r="BA207" s="893"/>
      <c r="BB207" s="893"/>
      <c r="BC207" s="893"/>
      <c r="BD207" s="893"/>
      <c r="BE207" s="893"/>
      <c r="BF207" s="893"/>
      <c r="BG207" s="893"/>
      <c r="BH207" s="893"/>
      <c r="BI207" s="893"/>
      <c r="BJ207" s="893"/>
      <c r="BK207" s="893"/>
      <c r="BL207" s="893"/>
    </row>
    <row r="208" spans="4:64" s="892" customFormat="1" ht="12.75" customHeight="1">
      <c r="D208" s="4"/>
      <c r="E208" s="893"/>
      <c r="F208" s="893"/>
      <c r="G208" s="893"/>
      <c r="H208" s="893"/>
      <c r="I208" s="893"/>
      <c r="J208" s="893"/>
      <c r="K208" s="893"/>
      <c r="L208" s="893"/>
      <c r="M208" s="893"/>
      <c r="N208" s="893"/>
      <c r="O208" s="893"/>
      <c r="P208" s="893"/>
      <c r="Q208" s="893"/>
      <c r="R208" s="893"/>
      <c r="S208" s="893"/>
      <c r="T208" s="893"/>
      <c r="U208" s="893"/>
      <c r="V208" s="893"/>
      <c r="W208" s="893"/>
      <c r="X208" s="893"/>
      <c r="Y208" s="893"/>
      <c r="Z208" s="893"/>
      <c r="AA208" s="893"/>
      <c r="AB208" s="893"/>
      <c r="AC208" s="893"/>
      <c r="AD208" s="893"/>
      <c r="AE208" s="893"/>
      <c r="AF208" s="893"/>
      <c r="AG208" s="893"/>
      <c r="AH208" s="893"/>
      <c r="AI208" s="893"/>
      <c r="AJ208" s="893"/>
      <c r="AK208" s="893"/>
      <c r="AL208" s="893"/>
      <c r="AM208" s="893"/>
      <c r="AN208" s="893"/>
      <c r="AO208" s="893"/>
      <c r="AP208" s="893"/>
      <c r="AQ208" s="893"/>
      <c r="AR208" s="893"/>
      <c r="AS208" s="893"/>
      <c r="AT208" s="893"/>
      <c r="AU208" s="893"/>
      <c r="AV208" s="893"/>
      <c r="AW208" s="893"/>
      <c r="AX208" s="893"/>
      <c r="AY208" s="893"/>
      <c r="AZ208" s="893"/>
      <c r="BA208" s="893"/>
      <c r="BB208" s="893"/>
      <c r="BC208" s="893"/>
      <c r="BD208" s="893"/>
      <c r="BE208" s="893"/>
      <c r="BF208" s="893"/>
      <c r="BG208" s="893"/>
      <c r="BH208" s="893"/>
      <c r="BI208" s="893"/>
      <c r="BJ208" s="893"/>
      <c r="BK208" s="893"/>
      <c r="BL208" s="893"/>
    </row>
    <row r="209" spans="4:64" s="892" customFormat="1" ht="12.75" customHeight="1">
      <c r="D209" s="4"/>
      <c r="E209" s="893"/>
      <c r="F209" s="893"/>
      <c r="G209" s="893"/>
      <c r="H209" s="893"/>
      <c r="I209" s="893"/>
      <c r="J209" s="893"/>
      <c r="K209" s="893"/>
      <c r="L209" s="893"/>
      <c r="M209" s="893"/>
      <c r="N209" s="893"/>
      <c r="O209" s="893"/>
      <c r="P209" s="893"/>
      <c r="Q209" s="893"/>
      <c r="R209" s="893"/>
      <c r="S209" s="893"/>
      <c r="T209" s="893"/>
      <c r="U209" s="893"/>
      <c r="V209" s="893"/>
      <c r="W209" s="893"/>
      <c r="X209" s="893"/>
      <c r="Y209" s="893"/>
      <c r="Z209" s="893"/>
      <c r="AA209" s="893"/>
      <c r="AB209" s="893"/>
      <c r="AC209" s="893"/>
      <c r="AD209" s="893"/>
      <c r="AE209" s="893"/>
      <c r="AF209" s="893"/>
      <c r="AG209" s="893"/>
      <c r="AH209" s="893"/>
      <c r="AI209" s="893"/>
      <c r="AJ209" s="893"/>
      <c r="AK209" s="893"/>
      <c r="AL209" s="893"/>
      <c r="AM209" s="893"/>
      <c r="AN209" s="893"/>
      <c r="AO209" s="893"/>
      <c r="AP209" s="893"/>
      <c r="AQ209" s="893"/>
      <c r="AR209" s="893"/>
      <c r="AS209" s="893"/>
      <c r="AT209" s="893"/>
      <c r="AU209" s="893"/>
      <c r="AV209" s="893"/>
      <c r="AW209" s="893"/>
      <c r="AX209" s="893"/>
      <c r="AY209" s="893"/>
      <c r="AZ209" s="893"/>
      <c r="BA209" s="893"/>
      <c r="BB209" s="893"/>
      <c r="BC209" s="893"/>
      <c r="BD209" s="893"/>
      <c r="BE209" s="893"/>
      <c r="BF209" s="893"/>
      <c r="BG209" s="893"/>
      <c r="BH209" s="893"/>
      <c r="BI209" s="893"/>
      <c r="BJ209" s="893"/>
      <c r="BK209" s="893"/>
      <c r="BL209" s="893"/>
    </row>
    <row r="210" spans="4:64" s="892" customFormat="1" ht="12.75" customHeight="1">
      <c r="D210" s="4"/>
      <c r="E210" s="893"/>
      <c r="F210" s="893"/>
      <c r="G210" s="893"/>
      <c r="H210" s="893"/>
      <c r="I210" s="893"/>
      <c r="J210" s="893"/>
      <c r="K210" s="893"/>
      <c r="L210" s="893"/>
      <c r="M210" s="893"/>
      <c r="N210" s="893"/>
      <c r="O210" s="893"/>
      <c r="P210" s="893"/>
      <c r="Q210" s="893"/>
      <c r="R210" s="893"/>
      <c r="S210" s="893"/>
      <c r="T210" s="893"/>
      <c r="U210" s="893"/>
      <c r="V210" s="893"/>
      <c r="W210" s="893"/>
      <c r="X210" s="893"/>
      <c r="Y210" s="893"/>
      <c r="Z210" s="893"/>
      <c r="AA210" s="893"/>
      <c r="AB210" s="893"/>
      <c r="AC210" s="893"/>
      <c r="AD210" s="893"/>
      <c r="AE210" s="893"/>
      <c r="AF210" s="893"/>
      <c r="AG210" s="893"/>
      <c r="AH210" s="893"/>
      <c r="AI210" s="893"/>
      <c r="AJ210" s="893"/>
      <c r="AK210" s="893"/>
      <c r="AL210" s="893"/>
      <c r="AM210" s="893"/>
      <c r="AN210" s="893"/>
      <c r="AO210" s="893"/>
      <c r="AP210" s="893"/>
      <c r="AQ210" s="893"/>
      <c r="AR210" s="893"/>
      <c r="AS210" s="893"/>
      <c r="AT210" s="893"/>
      <c r="AU210" s="893"/>
      <c r="AV210" s="893"/>
      <c r="AW210" s="893"/>
      <c r="AX210" s="893"/>
      <c r="AY210" s="893"/>
      <c r="AZ210" s="893"/>
      <c r="BA210" s="893"/>
      <c r="BB210" s="893"/>
      <c r="BC210" s="893"/>
      <c r="BD210" s="893"/>
      <c r="BE210" s="893"/>
      <c r="BF210" s="893"/>
      <c r="BG210" s="893"/>
      <c r="BH210" s="893"/>
      <c r="BI210" s="893"/>
      <c r="BJ210" s="893"/>
      <c r="BK210" s="893"/>
      <c r="BL210" s="893"/>
    </row>
    <row r="211" spans="4:64" s="892" customFormat="1" ht="11.1" customHeight="1">
      <c r="D211" s="4"/>
      <c r="E211" s="893"/>
      <c r="F211" s="893"/>
      <c r="G211" s="893"/>
      <c r="H211" s="893"/>
      <c r="I211" s="893"/>
      <c r="J211" s="893"/>
      <c r="K211" s="893"/>
      <c r="L211" s="893"/>
      <c r="M211" s="893"/>
      <c r="N211" s="893"/>
      <c r="O211" s="893"/>
      <c r="P211" s="893"/>
      <c r="Q211" s="893"/>
      <c r="R211" s="893"/>
      <c r="S211" s="893"/>
      <c r="T211" s="893"/>
      <c r="U211" s="893"/>
      <c r="V211" s="893"/>
      <c r="W211" s="893"/>
      <c r="X211" s="893"/>
      <c r="Y211" s="893"/>
      <c r="Z211" s="893"/>
      <c r="AA211" s="893"/>
      <c r="AB211" s="893"/>
      <c r="AC211" s="893"/>
      <c r="AD211" s="893"/>
      <c r="AE211" s="893"/>
      <c r="AF211" s="893"/>
      <c r="AG211" s="893"/>
      <c r="AH211" s="893"/>
      <c r="AI211" s="893"/>
      <c r="AJ211" s="893"/>
      <c r="AK211" s="893"/>
      <c r="AL211" s="893"/>
      <c r="AM211" s="893"/>
      <c r="AN211" s="893"/>
      <c r="AO211" s="893"/>
      <c r="AP211" s="893"/>
      <c r="AQ211" s="893"/>
      <c r="AR211" s="893"/>
      <c r="AS211" s="893"/>
      <c r="AT211" s="893"/>
      <c r="AU211" s="893"/>
      <c r="AV211" s="893"/>
      <c r="AW211" s="893"/>
      <c r="AX211" s="893"/>
      <c r="AY211" s="893"/>
      <c r="AZ211" s="893"/>
      <c r="BA211" s="893"/>
      <c r="BB211" s="893"/>
      <c r="BC211" s="893"/>
      <c r="BD211" s="893"/>
      <c r="BE211" s="893"/>
      <c r="BF211" s="893"/>
      <c r="BG211" s="893"/>
      <c r="BH211" s="893"/>
      <c r="BI211" s="893"/>
      <c r="BJ211" s="893"/>
      <c r="BK211" s="893"/>
      <c r="BL211" s="893"/>
    </row>
    <row r="212" spans="4:64" s="892" customFormat="1" ht="12.75" customHeight="1">
      <c r="D212" s="4"/>
      <c r="E212" s="893"/>
      <c r="F212" s="893"/>
      <c r="G212" s="893"/>
      <c r="H212" s="893"/>
      <c r="I212" s="893"/>
      <c r="J212" s="893"/>
      <c r="K212" s="893"/>
      <c r="L212" s="893"/>
      <c r="M212" s="893"/>
      <c r="N212" s="893"/>
      <c r="O212" s="893"/>
      <c r="P212" s="893"/>
      <c r="Q212" s="893"/>
      <c r="R212" s="893"/>
      <c r="S212" s="893"/>
      <c r="T212" s="893"/>
      <c r="U212" s="893"/>
      <c r="V212" s="893"/>
      <c r="W212" s="893"/>
      <c r="X212" s="893"/>
      <c r="Y212" s="893"/>
      <c r="Z212" s="893"/>
      <c r="AA212" s="893"/>
      <c r="AB212" s="893"/>
      <c r="AC212" s="893"/>
      <c r="AD212" s="893"/>
      <c r="AE212" s="893"/>
      <c r="AF212" s="893"/>
      <c r="AG212" s="893"/>
      <c r="AH212" s="893"/>
      <c r="AI212" s="893"/>
      <c r="AJ212" s="893"/>
      <c r="AK212" s="893"/>
      <c r="AL212" s="893"/>
      <c r="AM212" s="893"/>
      <c r="AN212" s="893"/>
      <c r="AO212" s="893"/>
      <c r="AP212" s="893"/>
      <c r="AQ212" s="893"/>
      <c r="AR212" s="893"/>
      <c r="AS212" s="893"/>
      <c r="AT212" s="893"/>
      <c r="AU212" s="893"/>
      <c r="AV212" s="893"/>
      <c r="AW212" s="893"/>
      <c r="AX212" s="893"/>
      <c r="AY212" s="893"/>
      <c r="AZ212" s="893"/>
      <c r="BA212" s="893"/>
      <c r="BB212" s="893"/>
      <c r="BC212" s="893"/>
      <c r="BD212" s="893"/>
      <c r="BE212" s="893"/>
      <c r="BF212" s="893"/>
      <c r="BG212" s="893"/>
      <c r="BH212" s="893"/>
      <c r="BI212" s="893"/>
      <c r="BJ212" s="893"/>
      <c r="BK212" s="893"/>
      <c r="BL212" s="893"/>
    </row>
    <row r="213" spans="4:64" s="892" customFormat="1" ht="12.75" customHeight="1">
      <c r="D213" s="4"/>
      <c r="E213" s="893"/>
      <c r="F213" s="893"/>
      <c r="G213" s="893"/>
      <c r="H213" s="893"/>
      <c r="I213" s="893"/>
      <c r="J213" s="893"/>
      <c r="K213" s="893"/>
      <c r="L213" s="893"/>
      <c r="M213" s="893"/>
      <c r="N213" s="893"/>
      <c r="O213" s="893"/>
      <c r="P213" s="893"/>
      <c r="Q213" s="893"/>
      <c r="R213" s="893"/>
      <c r="S213" s="893"/>
      <c r="T213" s="893"/>
      <c r="U213" s="893"/>
      <c r="V213" s="893"/>
      <c r="W213" s="893"/>
      <c r="X213" s="893"/>
      <c r="Y213" s="893"/>
      <c r="Z213" s="893"/>
      <c r="AA213" s="893"/>
      <c r="AB213" s="893"/>
      <c r="AC213" s="893"/>
      <c r="AD213" s="893"/>
      <c r="AE213" s="893"/>
      <c r="AF213" s="893"/>
      <c r="AG213" s="893"/>
      <c r="AH213" s="893"/>
      <c r="AI213" s="893"/>
      <c r="AJ213" s="893"/>
      <c r="AK213" s="893"/>
      <c r="AL213" s="893"/>
      <c r="AM213" s="893"/>
      <c r="AN213" s="893"/>
      <c r="AO213" s="893"/>
      <c r="AP213" s="893"/>
      <c r="AQ213" s="893"/>
      <c r="AR213" s="893"/>
      <c r="AS213" s="893"/>
      <c r="AT213" s="893"/>
      <c r="AU213" s="893"/>
      <c r="AV213" s="893"/>
      <c r="AW213" s="893"/>
      <c r="AX213" s="893"/>
      <c r="AY213" s="893"/>
      <c r="AZ213" s="893"/>
      <c r="BA213" s="893"/>
      <c r="BB213" s="893"/>
      <c r="BC213" s="893"/>
      <c r="BD213" s="893"/>
      <c r="BE213" s="893"/>
      <c r="BF213" s="893"/>
      <c r="BG213" s="893"/>
      <c r="BH213" s="893"/>
      <c r="BI213" s="893"/>
      <c r="BJ213" s="893"/>
      <c r="BK213" s="893"/>
      <c r="BL213" s="893"/>
    </row>
    <row r="214" spans="4:64" s="892" customFormat="1" ht="12.75" customHeight="1">
      <c r="D214" s="4"/>
      <c r="E214" s="893"/>
      <c r="F214" s="893"/>
      <c r="G214" s="893"/>
      <c r="H214" s="893"/>
      <c r="I214" s="893"/>
      <c r="J214" s="893"/>
      <c r="K214" s="893"/>
      <c r="L214" s="893"/>
      <c r="M214" s="893"/>
      <c r="N214" s="893"/>
      <c r="O214" s="893"/>
      <c r="P214" s="893"/>
      <c r="Q214" s="893"/>
      <c r="R214" s="893"/>
      <c r="S214" s="893"/>
      <c r="T214" s="893"/>
      <c r="U214" s="893"/>
      <c r="V214" s="893"/>
      <c r="W214" s="893"/>
      <c r="X214" s="893"/>
      <c r="Y214" s="893"/>
      <c r="Z214" s="893"/>
      <c r="AA214" s="893"/>
      <c r="AB214" s="893"/>
      <c r="AC214" s="893"/>
      <c r="AD214" s="893"/>
      <c r="AE214" s="893"/>
      <c r="AF214" s="893"/>
      <c r="AG214" s="893"/>
      <c r="AH214" s="893"/>
      <c r="AI214" s="893"/>
      <c r="AJ214" s="893"/>
      <c r="AK214" s="893"/>
      <c r="AL214" s="893"/>
      <c r="AM214" s="893"/>
      <c r="AN214" s="893"/>
      <c r="AO214" s="893"/>
      <c r="AP214" s="893"/>
      <c r="AQ214" s="893"/>
      <c r="AR214" s="893"/>
      <c r="AS214" s="893"/>
      <c r="AT214" s="893"/>
      <c r="AU214" s="893"/>
      <c r="AV214" s="893"/>
      <c r="AW214" s="893"/>
      <c r="AX214" s="893"/>
      <c r="AY214" s="893"/>
      <c r="AZ214" s="893"/>
      <c r="BA214" s="893"/>
      <c r="BB214" s="893"/>
      <c r="BC214" s="893"/>
      <c r="BD214" s="893"/>
      <c r="BE214" s="893"/>
      <c r="BF214" s="893"/>
      <c r="BG214" s="893"/>
      <c r="BH214" s="893"/>
      <c r="BI214" s="893"/>
      <c r="BJ214" s="893"/>
      <c r="BK214" s="893"/>
      <c r="BL214" s="893"/>
    </row>
    <row r="215" spans="4:64" s="892" customFormat="1" ht="12.75" customHeight="1">
      <c r="D215" s="4"/>
      <c r="E215" s="893"/>
      <c r="F215" s="893"/>
      <c r="G215" s="893"/>
      <c r="H215" s="893"/>
      <c r="I215" s="893"/>
      <c r="J215" s="893"/>
      <c r="K215" s="893"/>
      <c r="L215" s="893"/>
      <c r="M215" s="893"/>
      <c r="N215" s="893"/>
      <c r="O215" s="893"/>
      <c r="P215" s="893"/>
      <c r="Q215" s="893"/>
      <c r="R215" s="893"/>
      <c r="S215" s="893"/>
      <c r="T215" s="893"/>
      <c r="U215" s="893"/>
      <c r="V215" s="893"/>
      <c r="W215" s="893"/>
      <c r="X215" s="893"/>
      <c r="Y215" s="893"/>
      <c r="Z215" s="893"/>
      <c r="AA215" s="893"/>
      <c r="AB215" s="893"/>
      <c r="AC215" s="893"/>
      <c r="AD215" s="893"/>
      <c r="AE215" s="893"/>
      <c r="AF215" s="893"/>
      <c r="AG215" s="893"/>
      <c r="AH215" s="893"/>
      <c r="AI215" s="893"/>
      <c r="AJ215" s="893"/>
      <c r="AK215" s="893"/>
      <c r="AL215" s="893"/>
      <c r="AM215" s="893"/>
      <c r="AN215" s="893"/>
      <c r="AO215" s="893"/>
      <c r="AP215" s="893"/>
      <c r="AQ215" s="893"/>
      <c r="AR215" s="893"/>
      <c r="AS215" s="893"/>
      <c r="AT215" s="893"/>
      <c r="AU215" s="893"/>
      <c r="AV215" s="893"/>
      <c r="AW215" s="893"/>
      <c r="AX215" s="893"/>
      <c r="AY215" s="893"/>
      <c r="AZ215" s="893"/>
      <c r="BA215" s="893"/>
      <c r="BB215" s="893"/>
      <c r="BC215" s="893"/>
      <c r="BD215" s="893"/>
      <c r="BE215" s="893"/>
      <c r="BF215" s="893"/>
      <c r="BG215" s="893"/>
      <c r="BH215" s="893"/>
      <c r="BI215" s="893"/>
      <c r="BJ215" s="893"/>
      <c r="BK215" s="893"/>
      <c r="BL215" s="893"/>
    </row>
    <row r="216" spans="4:64" s="892" customFormat="1" ht="11.1" customHeight="1">
      <c r="D216" s="4"/>
      <c r="E216" s="893"/>
      <c r="F216" s="893"/>
      <c r="G216" s="893"/>
      <c r="H216" s="893"/>
      <c r="I216" s="893"/>
      <c r="J216" s="893"/>
      <c r="K216" s="893"/>
      <c r="L216" s="893"/>
      <c r="M216" s="893"/>
      <c r="N216" s="893"/>
      <c r="O216" s="893"/>
      <c r="P216" s="893"/>
      <c r="Q216" s="893"/>
      <c r="R216" s="893"/>
      <c r="S216" s="893"/>
      <c r="T216" s="893"/>
      <c r="U216" s="893"/>
      <c r="V216" s="893"/>
      <c r="W216" s="893"/>
      <c r="X216" s="893"/>
      <c r="Y216" s="893"/>
      <c r="Z216" s="893"/>
      <c r="AA216" s="893"/>
      <c r="AB216" s="893"/>
      <c r="AC216" s="893"/>
      <c r="AD216" s="893"/>
      <c r="AE216" s="893"/>
      <c r="AF216" s="893"/>
      <c r="AG216" s="893"/>
      <c r="AH216" s="893"/>
      <c r="AI216" s="893"/>
      <c r="AJ216" s="893"/>
      <c r="AK216" s="893"/>
      <c r="AL216" s="893"/>
      <c r="AM216" s="893"/>
      <c r="AN216" s="893"/>
      <c r="AO216" s="893"/>
      <c r="AP216" s="893"/>
      <c r="AQ216" s="893"/>
      <c r="AR216" s="893"/>
      <c r="AS216" s="893"/>
      <c r="AT216" s="893"/>
      <c r="AU216" s="893"/>
      <c r="AV216" s="893"/>
      <c r="AW216" s="893"/>
      <c r="AX216" s="893"/>
      <c r="AY216" s="893"/>
      <c r="AZ216" s="893"/>
      <c r="BA216" s="893"/>
      <c r="BB216" s="893"/>
      <c r="BC216" s="893"/>
      <c r="BD216" s="893"/>
      <c r="BE216" s="893"/>
      <c r="BF216" s="893"/>
      <c r="BG216" s="893"/>
      <c r="BH216" s="893"/>
      <c r="BI216" s="893"/>
      <c r="BJ216" s="893"/>
      <c r="BK216" s="893"/>
      <c r="BL216" s="893"/>
    </row>
    <row r="217" spans="4:64" s="892" customFormat="1" ht="13.5" customHeight="1">
      <c r="D217" s="4"/>
      <c r="E217" s="893"/>
      <c r="F217" s="893"/>
      <c r="G217" s="893"/>
      <c r="H217" s="893"/>
      <c r="I217" s="893"/>
      <c r="J217" s="893"/>
      <c r="K217" s="893"/>
      <c r="L217" s="893"/>
      <c r="M217" s="893"/>
      <c r="N217" s="893"/>
      <c r="O217" s="893"/>
      <c r="P217" s="893"/>
      <c r="Q217" s="893"/>
      <c r="R217" s="893"/>
      <c r="S217" s="893"/>
      <c r="T217" s="893"/>
      <c r="U217" s="893"/>
      <c r="V217" s="893"/>
      <c r="W217" s="893"/>
      <c r="X217" s="893"/>
      <c r="Y217" s="893"/>
      <c r="Z217" s="893"/>
      <c r="AA217" s="893"/>
      <c r="AB217" s="893"/>
      <c r="AC217" s="893"/>
      <c r="AD217" s="893"/>
      <c r="AE217" s="893"/>
      <c r="AF217" s="893"/>
      <c r="AG217" s="893"/>
      <c r="AH217" s="893"/>
      <c r="AI217" s="893"/>
      <c r="AJ217" s="893"/>
      <c r="AK217" s="893"/>
      <c r="AL217" s="893"/>
      <c r="AM217" s="893"/>
      <c r="AN217" s="893"/>
      <c r="AO217" s="893"/>
      <c r="AP217" s="893"/>
      <c r="AQ217" s="893"/>
      <c r="AR217" s="893"/>
      <c r="AS217" s="893"/>
      <c r="AT217" s="893"/>
      <c r="AU217" s="893"/>
      <c r="AV217" s="893"/>
      <c r="AW217" s="893"/>
      <c r="AX217" s="893"/>
      <c r="AY217" s="893"/>
      <c r="AZ217" s="893"/>
      <c r="BA217" s="893"/>
      <c r="BB217" s="893"/>
      <c r="BC217" s="893"/>
      <c r="BD217" s="893"/>
      <c r="BE217" s="893"/>
      <c r="BF217" s="893"/>
      <c r="BG217" s="893"/>
      <c r="BH217" s="893"/>
      <c r="BI217" s="893"/>
      <c r="BJ217" s="893"/>
      <c r="BK217" s="893"/>
      <c r="BL217" s="893"/>
    </row>
    <row r="218" spans="4:64" s="892" customFormat="1" ht="12.75" customHeight="1">
      <c r="D218" s="4"/>
      <c r="E218" s="893"/>
      <c r="F218" s="893"/>
      <c r="G218" s="893"/>
      <c r="H218" s="893"/>
      <c r="I218" s="893"/>
      <c r="J218" s="893"/>
      <c r="K218" s="893"/>
      <c r="L218" s="893"/>
      <c r="M218" s="893"/>
      <c r="N218" s="893"/>
      <c r="O218" s="893"/>
      <c r="P218" s="893"/>
      <c r="Q218" s="893"/>
      <c r="R218" s="893"/>
      <c r="S218" s="893"/>
      <c r="T218" s="893"/>
      <c r="U218" s="893"/>
      <c r="V218" s="893"/>
      <c r="W218" s="893"/>
      <c r="X218" s="893"/>
      <c r="Y218" s="893"/>
      <c r="Z218" s="893"/>
      <c r="AA218" s="893"/>
      <c r="AB218" s="893"/>
      <c r="AC218" s="893"/>
      <c r="AD218" s="893"/>
      <c r="AE218" s="893"/>
      <c r="AF218" s="893"/>
      <c r="AG218" s="893"/>
      <c r="AH218" s="893"/>
      <c r="AI218" s="893"/>
      <c r="AJ218" s="893"/>
      <c r="AK218" s="893"/>
      <c r="AL218" s="893"/>
      <c r="AM218" s="893"/>
      <c r="AN218" s="893"/>
      <c r="AO218" s="893"/>
      <c r="AP218" s="893"/>
      <c r="AQ218" s="893"/>
      <c r="AR218" s="893"/>
      <c r="AS218" s="893"/>
      <c r="AT218" s="893"/>
      <c r="AU218" s="893"/>
      <c r="AV218" s="893"/>
      <c r="AW218" s="893"/>
      <c r="AX218" s="893"/>
      <c r="AY218" s="893"/>
      <c r="AZ218" s="893"/>
      <c r="BA218" s="893"/>
      <c r="BB218" s="893"/>
      <c r="BC218" s="893"/>
      <c r="BD218" s="893"/>
      <c r="BE218" s="893"/>
      <c r="BF218" s="893"/>
      <c r="BG218" s="893"/>
      <c r="BH218" s="893"/>
      <c r="BI218" s="893"/>
      <c r="BJ218" s="893"/>
      <c r="BK218" s="893"/>
      <c r="BL218" s="893"/>
    </row>
    <row r="219" spans="4:64" s="892" customFormat="1" ht="12.75" customHeight="1">
      <c r="D219" s="4"/>
      <c r="E219" s="893"/>
      <c r="F219" s="893"/>
      <c r="G219" s="893"/>
      <c r="H219" s="893"/>
      <c r="I219" s="893"/>
      <c r="J219" s="893"/>
      <c r="K219" s="893"/>
      <c r="L219" s="893"/>
      <c r="M219" s="893"/>
      <c r="N219" s="893"/>
      <c r="O219" s="893"/>
      <c r="P219" s="893"/>
      <c r="Q219" s="893"/>
      <c r="R219" s="893"/>
      <c r="S219" s="893"/>
      <c r="T219" s="893"/>
      <c r="U219" s="893"/>
      <c r="V219" s="893"/>
      <c r="W219" s="893"/>
      <c r="X219" s="893"/>
      <c r="Y219" s="893"/>
      <c r="Z219" s="893"/>
      <c r="AA219" s="893"/>
      <c r="AB219" s="893"/>
      <c r="AC219" s="893"/>
      <c r="AD219" s="893"/>
      <c r="AE219" s="893"/>
      <c r="AF219" s="893"/>
      <c r="AG219" s="893"/>
      <c r="AH219" s="893"/>
      <c r="AI219" s="893"/>
      <c r="AJ219" s="893"/>
      <c r="AK219" s="893"/>
      <c r="AL219" s="893"/>
      <c r="AM219" s="893"/>
      <c r="AN219" s="893"/>
      <c r="AO219" s="893"/>
      <c r="AP219" s="893"/>
      <c r="AQ219" s="893"/>
      <c r="AR219" s="893"/>
      <c r="AS219" s="893"/>
      <c r="AT219" s="893"/>
      <c r="AU219" s="893"/>
      <c r="AV219" s="893"/>
      <c r="AW219" s="893"/>
      <c r="AX219" s="893"/>
      <c r="AY219" s="893"/>
      <c r="AZ219" s="893"/>
      <c r="BA219" s="893"/>
      <c r="BB219" s="893"/>
      <c r="BC219" s="893"/>
      <c r="BD219" s="893"/>
      <c r="BE219" s="893"/>
      <c r="BF219" s="893"/>
      <c r="BG219" s="893"/>
      <c r="BH219" s="893"/>
      <c r="BI219" s="893"/>
      <c r="BJ219" s="893"/>
      <c r="BK219" s="893"/>
      <c r="BL219" s="893"/>
    </row>
    <row r="220" spans="4:64" s="892" customFormat="1" ht="12.75" customHeight="1">
      <c r="D220" s="4"/>
      <c r="E220" s="893"/>
      <c r="F220" s="893"/>
      <c r="G220" s="893"/>
      <c r="H220" s="893"/>
      <c r="I220" s="893"/>
      <c r="J220" s="893"/>
      <c r="K220" s="893"/>
      <c r="L220" s="893"/>
      <c r="M220" s="893"/>
      <c r="N220" s="893"/>
      <c r="O220" s="893"/>
      <c r="P220" s="893"/>
      <c r="Q220" s="893"/>
      <c r="R220" s="893"/>
      <c r="S220" s="893"/>
      <c r="T220" s="893"/>
      <c r="U220" s="893"/>
      <c r="V220" s="893"/>
      <c r="W220" s="893"/>
      <c r="X220" s="893"/>
      <c r="Y220" s="893"/>
      <c r="Z220" s="893"/>
      <c r="AA220" s="893"/>
      <c r="AB220" s="893"/>
      <c r="AC220" s="893"/>
      <c r="AD220" s="893"/>
      <c r="AE220" s="893"/>
      <c r="AF220" s="893"/>
      <c r="AG220" s="893"/>
      <c r="AH220" s="893"/>
      <c r="AI220" s="893"/>
      <c r="AJ220" s="893"/>
      <c r="AK220" s="893"/>
      <c r="AL220" s="893"/>
      <c r="AM220" s="893"/>
      <c r="AN220" s="893"/>
      <c r="AO220" s="893"/>
      <c r="AP220" s="893"/>
      <c r="AQ220" s="893"/>
      <c r="AR220" s="893"/>
      <c r="AS220" s="893"/>
      <c r="AT220" s="893"/>
      <c r="AU220" s="893"/>
      <c r="AV220" s="893"/>
      <c r="AW220" s="893"/>
      <c r="AX220" s="893"/>
      <c r="AY220" s="893"/>
      <c r="AZ220" s="893"/>
      <c r="BA220" s="893"/>
      <c r="BB220" s="893"/>
      <c r="BC220" s="893"/>
      <c r="BD220" s="893"/>
      <c r="BE220" s="893"/>
      <c r="BF220" s="893"/>
      <c r="BG220" s="893"/>
      <c r="BH220" s="893"/>
      <c r="BI220" s="893"/>
      <c r="BJ220" s="893"/>
      <c r="BK220" s="893"/>
      <c r="BL220" s="893"/>
    </row>
    <row r="221" spans="4:64" s="892" customFormat="1" ht="11.1" customHeight="1">
      <c r="D221" s="4"/>
      <c r="E221" s="893"/>
      <c r="F221" s="893"/>
      <c r="G221" s="893"/>
      <c r="H221" s="893"/>
      <c r="I221" s="893"/>
      <c r="J221" s="893"/>
      <c r="K221" s="893"/>
      <c r="L221" s="893"/>
      <c r="M221" s="893"/>
      <c r="N221" s="893"/>
      <c r="O221" s="893"/>
      <c r="P221" s="893"/>
      <c r="Q221" s="893"/>
      <c r="R221" s="893"/>
      <c r="S221" s="893"/>
      <c r="T221" s="893"/>
      <c r="U221" s="893"/>
      <c r="V221" s="893"/>
      <c r="W221" s="893"/>
      <c r="X221" s="893"/>
      <c r="Y221" s="893"/>
      <c r="Z221" s="893"/>
      <c r="AA221" s="893"/>
      <c r="AB221" s="893"/>
      <c r="AC221" s="893"/>
      <c r="AD221" s="893"/>
      <c r="AE221" s="893"/>
      <c r="AF221" s="893"/>
      <c r="AG221" s="893"/>
      <c r="AH221" s="893"/>
      <c r="AI221" s="893"/>
      <c r="AJ221" s="893"/>
      <c r="AK221" s="893"/>
      <c r="AL221" s="893"/>
      <c r="AM221" s="893"/>
      <c r="AN221" s="893"/>
      <c r="AO221" s="893"/>
      <c r="AP221" s="893"/>
      <c r="AQ221" s="893"/>
      <c r="AR221" s="893"/>
      <c r="AS221" s="893"/>
      <c r="AT221" s="893"/>
      <c r="AU221" s="893"/>
      <c r="AV221" s="893"/>
      <c r="AW221" s="893"/>
      <c r="AX221" s="893"/>
      <c r="AY221" s="893"/>
      <c r="AZ221" s="893"/>
      <c r="BA221" s="893"/>
      <c r="BB221" s="893"/>
      <c r="BC221" s="893"/>
      <c r="BD221" s="893"/>
      <c r="BE221" s="893"/>
      <c r="BF221" s="893"/>
      <c r="BG221" s="893"/>
      <c r="BH221" s="893"/>
      <c r="BI221" s="893"/>
      <c r="BJ221" s="893"/>
      <c r="BK221" s="893"/>
      <c r="BL221" s="893"/>
    </row>
    <row r="222" spans="4:64" s="892" customFormat="1" ht="11.1" customHeight="1">
      <c r="D222" s="4"/>
      <c r="E222" s="893"/>
      <c r="F222" s="893"/>
      <c r="G222" s="893"/>
      <c r="H222" s="893"/>
      <c r="I222" s="893"/>
      <c r="J222" s="893"/>
      <c r="K222" s="893"/>
      <c r="L222" s="893"/>
      <c r="M222" s="893"/>
      <c r="N222" s="893"/>
      <c r="O222" s="893"/>
      <c r="P222" s="893"/>
      <c r="Q222" s="893"/>
      <c r="R222" s="893"/>
      <c r="S222" s="893"/>
      <c r="T222" s="893"/>
      <c r="U222" s="893"/>
      <c r="V222" s="893"/>
      <c r="W222" s="893"/>
      <c r="X222" s="893"/>
      <c r="Y222" s="893"/>
      <c r="Z222" s="893"/>
      <c r="AA222" s="893"/>
      <c r="AB222" s="893"/>
      <c r="AC222" s="893"/>
      <c r="AD222" s="893"/>
      <c r="AE222" s="893"/>
      <c r="AF222" s="893"/>
      <c r="AG222" s="893"/>
      <c r="AH222" s="893"/>
      <c r="AI222" s="893"/>
      <c r="AJ222" s="893"/>
      <c r="AK222" s="893"/>
      <c r="AL222" s="893"/>
      <c r="AM222" s="893"/>
      <c r="AN222" s="893"/>
      <c r="AO222" s="893"/>
      <c r="AP222" s="893"/>
      <c r="AQ222" s="893"/>
      <c r="AR222" s="893"/>
      <c r="AS222" s="893"/>
      <c r="AT222" s="893"/>
      <c r="AU222" s="893"/>
      <c r="AV222" s="893"/>
      <c r="AW222" s="893"/>
      <c r="AX222" s="893"/>
      <c r="AY222" s="893"/>
      <c r="AZ222" s="893"/>
      <c r="BA222" s="893"/>
      <c r="BB222" s="893"/>
      <c r="BC222" s="893"/>
      <c r="BD222" s="893"/>
      <c r="BE222" s="893"/>
      <c r="BF222" s="893"/>
      <c r="BG222" s="893"/>
      <c r="BH222" s="893"/>
      <c r="BI222" s="893"/>
      <c r="BJ222" s="893"/>
      <c r="BK222" s="893"/>
      <c r="BL222" s="893"/>
    </row>
    <row r="223" spans="4:64" s="892" customFormat="1" ht="13.5" customHeight="1">
      <c r="D223" s="4"/>
      <c r="E223" s="893"/>
      <c r="F223" s="893"/>
      <c r="G223" s="893"/>
      <c r="H223" s="893"/>
      <c r="I223" s="893"/>
      <c r="J223" s="893"/>
      <c r="K223" s="893"/>
      <c r="L223" s="893"/>
      <c r="M223" s="893"/>
      <c r="N223" s="893"/>
      <c r="O223" s="893"/>
      <c r="P223" s="893"/>
      <c r="Q223" s="893"/>
      <c r="R223" s="893"/>
      <c r="S223" s="893"/>
      <c r="T223" s="893"/>
      <c r="U223" s="893"/>
      <c r="V223" s="893"/>
      <c r="W223" s="893"/>
      <c r="X223" s="893"/>
      <c r="Y223" s="893"/>
      <c r="Z223" s="893"/>
      <c r="AA223" s="893"/>
      <c r="AB223" s="893"/>
      <c r="AC223" s="893"/>
      <c r="AD223" s="893"/>
      <c r="AE223" s="893"/>
      <c r="AF223" s="893"/>
      <c r="AG223" s="893"/>
      <c r="AH223" s="893"/>
      <c r="AI223" s="893"/>
      <c r="AJ223" s="893"/>
      <c r="AK223" s="893"/>
      <c r="AL223" s="893"/>
      <c r="AM223" s="893"/>
      <c r="AN223" s="893"/>
      <c r="AO223" s="893"/>
      <c r="AP223" s="893"/>
      <c r="AQ223" s="893"/>
      <c r="AR223" s="893"/>
      <c r="AS223" s="893"/>
      <c r="AT223" s="893"/>
      <c r="AU223" s="893"/>
      <c r="AV223" s="893"/>
      <c r="AW223" s="893"/>
      <c r="AX223" s="893"/>
      <c r="AY223" s="893"/>
      <c r="AZ223" s="893"/>
      <c r="BA223" s="893"/>
      <c r="BB223" s="893"/>
      <c r="BC223" s="893"/>
      <c r="BD223" s="893"/>
      <c r="BE223" s="893"/>
      <c r="BF223" s="893"/>
      <c r="BG223" s="893"/>
      <c r="BH223" s="893"/>
      <c r="BI223" s="893"/>
      <c r="BJ223" s="893"/>
      <c r="BK223" s="893"/>
      <c r="BL223" s="893"/>
    </row>
    <row r="224" spans="4:64" s="892" customFormat="1" ht="13.5" customHeight="1">
      <c r="D224" s="4"/>
      <c r="E224" s="893"/>
      <c r="F224" s="893"/>
      <c r="G224" s="893"/>
      <c r="H224" s="893"/>
      <c r="I224" s="893"/>
      <c r="J224" s="893"/>
      <c r="K224" s="893"/>
      <c r="L224" s="893"/>
      <c r="M224" s="893"/>
      <c r="N224" s="893"/>
      <c r="O224" s="893"/>
      <c r="P224" s="893"/>
      <c r="Q224" s="893"/>
      <c r="R224" s="893"/>
      <c r="S224" s="893"/>
      <c r="T224" s="893"/>
      <c r="U224" s="893"/>
      <c r="V224" s="893"/>
      <c r="W224" s="893"/>
      <c r="X224" s="893"/>
      <c r="Y224" s="893"/>
      <c r="Z224" s="893"/>
      <c r="AA224" s="893"/>
      <c r="AB224" s="893"/>
      <c r="AC224" s="893"/>
      <c r="AD224" s="893"/>
      <c r="AE224" s="893"/>
      <c r="AF224" s="893"/>
      <c r="AG224" s="893"/>
      <c r="AH224" s="893"/>
      <c r="AI224" s="893"/>
      <c r="AJ224" s="893"/>
      <c r="AK224" s="893"/>
      <c r="AL224" s="893"/>
      <c r="AM224" s="893"/>
      <c r="AN224" s="893"/>
      <c r="AO224" s="893"/>
      <c r="AP224" s="893"/>
      <c r="AQ224" s="893"/>
      <c r="AR224" s="893"/>
      <c r="AS224" s="893"/>
      <c r="AT224" s="893"/>
      <c r="AU224" s="893"/>
      <c r="AV224" s="893"/>
      <c r="AW224" s="893"/>
      <c r="AX224" s="893"/>
      <c r="AY224" s="893"/>
      <c r="AZ224" s="893"/>
      <c r="BA224" s="893"/>
      <c r="BB224" s="893"/>
      <c r="BC224" s="893"/>
      <c r="BD224" s="893"/>
      <c r="BE224" s="893"/>
      <c r="BF224" s="893"/>
      <c r="BG224" s="893"/>
      <c r="BH224" s="893"/>
      <c r="BI224" s="893"/>
      <c r="BJ224" s="893"/>
      <c r="BK224" s="893"/>
      <c r="BL224" s="893"/>
    </row>
    <row r="225" spans="4:64" s="892" customFormat="1" ht="13.5" customHeight="1">
      <c r="D225" s="4"/>
      <c r="E225" s="893"/>
      <c r="F225" s="893"/>
      <c r="G225" s="893"/>
      <c r="H225" s="893"/>
      <c r="I225" s="893"/>
      <c r="J225" s="893"/>
      <c r="K225" s="893"/>
      <c r="L225" s="893"/>
      <c r="M225" s="893"/>
      <c r="N225" s="893"/>
      <c r="O225" s="893"/>
      <c r="P225" s="893"/>
      <c r="Q225" s="893"/>
      <c r="R225" s="893"/>
      <c r="S225" s="893"/>
      <c r="T225" s="893"/>
      <c r="U225" s="893"/>
      <c r="V225" s="893"/>
      <c r="W225" s="893"/>
      <c r="X225" s="893"/>
      <c r="Y225" s="893"/>
      <c r="Z225" s="893"/>
      <c r="AA225" s="893"/>
      <c r="AB225" s="893"/>
      <c r="AC225" s="893"/>
      <c r="AD225" s="893"/>
      <c r="AE225" s="893"/>
      <c r="AF225" s="893"/>
      <c r="AG225" s="893"/>
      <c r="AH225" s="893"/>
      <c r="AI225" s="893"/>
      <c r="AJ225" s="893"/>
      <c r="AK225" s="893"/>
      <c r="AL225" s="893"/>
      <c r="AM225" s="893"/>
      <c r="AN225" s="893"/>
      <c r="AO225" s="893"/>
      <c r="AP225" s="893"/>
      <c r="AQ225" s="893"/>
      <c r="AR225" s="893"/>
      <c r="AS225" s="893"/>
      <c r="AT225" s="893"/>
      <c r="AU225" s="893"/>
      <c r="AV225" s="893"/>
      <c r="AW225" s="893"/>
      <c r="AX225" s="893"/>
      <c r="AY225" s="893"/>
      <c r="AZ225" s="893"/>
      <c r="BA225" s="893"/>
      <c r="BB225" s="893"/>
      <c r="BC225" s="893"/>
      <c r="BD225" s="893"/>
      <c r="BE225" s="893"/>
      <c r="BF225" s="893"/>
      <c r="BG225" s="893"/>
      <c r="BH225" s="893"/>
      <c r="BI225" s="893"/>
      <c r="BJ225" s="893"/>
      <c r="BK225" s="893"/>
      <c r="BL225" s="893"/>
    </row>
    <row r="226" spans="4:64" s="892" customFormat="1" ht="13.5" customHeight="1">
      <c r="D226" s="4"/>
      <c r="E226" s="893"/>
      <c r="F226" s="893"/>
      <c r="G226" s="893"/>
      <c r="H226" s="893"/>
      <c r="I226" s="893"/>
      <c r="J226" s="893"/>
      <c r="K226" s="893"/>
      <c r="L226" s="893"/>
      <c r="M226" s="893"/>
      <c r="N226" s="893"/>
      <c r="O226" s="893"/>
      <c r="P226" s="893"/>
      <c r="Q226" s="893"/>
      <c r="R226" s="893"/>
      <c r="S226" s="893"/>
      <c r="T226" s="893"/>
      <c r="U226" s="893"/>
      <c r="V226" s="893"/>
      <c r="W226" s="893"/>
      <c r="X226" s="893"/>
      <c r="Y226" s="893"/>
      <c r="Z226" s="893"/>
      <c r="AA226" s="893"/>
      <c r="AB226" s="893"/>
      <c r="AC226" s="893"/>
      <c r="AD226" s="893"/>
      <c r="AE226" s="893"/>
      <c r="AF226" s="893"/>
      <c r="AG226" s="893"/>
      <c r="AH226" s="893"/>
      <c r="AI226" s="893"/>
      <c r="AJ226" s="893"/>
      <c r="AK226" s="893"/>
      <c r="AL226" s="893"/>
      <c r="AM226" s="893"/>
      <c r="AN226" s="893"/>
      <c r="AO226" s="893"/>
      <c r="AP226" s="893"/>
      <c r="AQ226" s="893"/>
      <c r="AR226" s="893"/>
      <c r="AS226" s="893"/>
      <c r="AT226" s="893"/>
      <c r="AU226" s="893"/>
      <c r="AV226" s="893"/>
      <c r="AW226" s="893"/>
      <c r="AX226" s="893"/>
      <c r="AY226" s="893"/>
      <c r="AZ226" s="893"/>
      <c r="BA226" s="893"/>
      <c r="BB226" s="893"/>
      <c r="BC226" s="893"/>
      <c r="BD226" s="893"/>
      <c r="BE226" s="893"/>
      <c r="BF226" s="893"/>
      <c r="BG226" s="893"/>
      <c r="BH226" s="893"/>
      <c r="BI226" s="893"/>
      <c r="BJ226" s="893"/>
      <c r="BK226" s="893"/>
      <c r="BL226" s="893"/>
    </row>
    <row r="227" spans="4:64" s="892" customFormat="1" ht="3.75" customHeight="1">
      <c r="D227" s="4"/>
      <c r="E227" s="893"/>
      <c r="F227" s="893"/>
      <c r="G227" s="893"/>
      <c r="H227" s="893"/>
      <c r="I227" s="893"/>
      <c r="J227" s="893"/>
      <c r="K227" s="893"/>
      <c r="L227" s="893"/>
      <c r="M227" s="893"/>
      <c r="N227" s="893"/>
      <c r="O227" s="893"/>
      <c r="P227" s="893"/>
      <c r="Q227" s="893"/>
      <c r="R227" s="893"/>
      <c r="S227" s="893"/>
      <c r="T227" s="893"/>
      <c r="U227" s="893"/>
      <c r="V227" s="893"/>
      <c r="W227" s="893"/>
      <c r="X227" s="893"/>
      <c r="Y227" s="893"/>
      <c r="Z227" s="893"/>
      <c r="AA227" s="893"/>
      <c r="AB227" s="893"/>
      <c r="AC227" s="893"/>
      <c r="AD227" s="893"/>
      <c r="AE227" s="893"/>
      <c r="AF227" s="893"/>
      <c r="AG227" s="893"/>
      <c r="AH227" s="893"/>
      <c r="AI227" s="893"/>
      <c r="AJ227" s="893"/>
      <c r="AK227" s="893"/>
      <c r="AL227" s="893"/>
      <c r="AM227" s="893"/>
      <c r="AN227" s="893"/>
      <c r="AO227" s="893"/>
      <c r="AP227" s="893"/>
      <c r="AQ227" s="893"/>
      <c r="AR227" s="893"/>
      <c r="AS227" s="893"/>
      <c r="AT227" s="893"/>
      <c r="AU227" s="893"/>
      <c r="AV227" s="893"/>
      <c r="AW227" s="893"/>
      <c r="AX227" s="893"/>
      <c r="AY227" s="893"/>
      <c r="AZ227" s="893"/>
      <c r="BA227" s="893"/>
      <c r="BB227" s="893"/>
      <c r="BC227" s="893"/>
      <c r="BD227" s="893"/>
      <c r="BE227" s="893"/>
      <c r="BF227" s="893"/>
      <c r="BG227" s="893"/>
      <c r="BH227" s="893"/>
      <c r="BI227" s="893"/>
      <c r="BJ227" s="893"/>
      <c r="BK227" s="893"/>
      <c r="BL227" s="893"/>
    </row>
    <row r="228" spans="4:64" s="892" customFormat="1" ht="10.5" customHeight="1">
      <c r="D228" s="4"/>
      <c r="E228" s="893"/>
      <c r="F228" s="893"/>
      <c r="G228" s="893"/>
      <c r="H228" s="893"/>
      <c r="I228" s="893"/>
      <c r="J228" s="893"/>
      <c r="K228" s="893"/>
      <c r="L228" s="893"/>
      <c r="M228" s="893"/>
      <c r="N228" s="893"/>
      <c r="O228" s="893"/>
      <c r="P228" s="893"/>
      <c r="Q228" s="893"/>
      <c r="R228" s="893"/>
      <c r="S228" s="893"/>
      <c r="T228" s="893"/>
      <c r="U228" s="893"/>
      <c r="V228" s="893"/>
      <c r="W228" s="893"/>
      <c r="X228" s="893"/>
      <c r="Y228" s="893"/>
      <c r="Z228" s="893"/>
      <c r="AA228" s="893"/>
      <c r="AB228" s="893"/>
      <c r="AC228" s="893"/>
      <c r="AD228" s="893"/>
      <c r="AE228" s="893"/>
      <c r="AF228" s="893"/>
      <c r="AG228" s="893"/>
      <c r="AH228" s="893"/>
      <c r="AI228" s="893"/>
      <c r="AJ228" s="893"/>
      <c r="AK228" s="893"/>
      <c r="AL228" s="893"/>
      <c r="AM228" s="893"/>
      <c r="AN228" s="893"/>
      <c r="AO228" s="893"/>
      <c r="AP228" s="893"/>
      <c r="AQ228" s="893"/>
      <c r="AR228" s="893"/>
      <c r="AS228" s="893"/>
      <c r="AT228" s="893"/>
      <c r="AU228" s="893"/>
      <c r="AV228" s="893"/>
      <c r="AW228" s="893"/>
      <c r="AX228" s="893"/>
      <c r="AY228" s="893"/>
      <c r="AZ228" s="893"/>
      <c r="BA228" s="893"/>
      <c r="BB228" s="893"/>
      <c r="BC228" s="893"/>
      <c r="BD228" s="893"/>
      <c r="BE228" s="893"/>
      <c r="BF228" s="893"/>
      <c r="BG228" s="893"/>
      <c r="BH228" s="893"/>
      <c r="BI228" s="893"/>
      <c r="BJ228" s="893"/>
      <c r="BK228" s="893"/>
      <c r="BL228" s="893"/>
    </row>
    <row r="229" spans="4:64" s="892" customFormat="1" ht="17.25" customHeight="1">
      <c r="D229" s="4"/>
      <c r="E229" s="893"/>
      <c r="F229" s="893"/>
      <c r="G229" s="893"/>
      <c r="H229" s="893"/>
      <c r="I229" s="893"/>
      <c r="J229" s="893"/>
      <c r="K229" s="893"/>
      <c r="L229" s="893"/>
      <c r="M229" s="893"/>
      <c r="N229" s="893"/>
      <c r="O229" s="893"/>
      <c r="P229" s="893"/>
      <c r="Q229" s="893"/>
      <c r="R229" s="893"/>
      <c r="S229" s="893"/>
      <c r="T229" s="893"/>
      <c r="U229" s="893"/>
      <c r="V229" s="893"/>
      <c r="W229" s="893"/>
      <c r="X229" s="893"/>
      <c r="Y229" s="893"/>
      <c r="Z229" s="893"/>
      <c r="AA229" s="893"/>
      <c r="AB229" s="893"/>
      <c r="AC229" s="893"/>
      <c r="AD229" s="893"/>
      <c r="AE229" s="893"/>
      <c r="AF229" s="893"/>
      <c r="AG229" s="893"/>
      <c r="AH229" s="893"/>
      <c r="AI229" s="893"/>
      <c r="AJ229" s="893"/>
      <c r="AK229" s="893"/>
      <c r="AL229" s="893"/>
      <c r="AM229" s="893"/>
      <c r="AN229" s="893"/>
      <c r="AO229" s="893"/>
      <c r="AP229" s="893"/>
      <c r="AQ229" s="893"/>
      <c r="AR229" s="893"/>
      <c r="AS229" s="893"/>
      <c r="AT229" s="893"/>
      <c r="AU229" s="893"/>
      <c r="AV229" s="893"/>
      <c r="AW229" s="893"/>
      <c r="AX229" s="893"/>
      <c r="AY229" s="893"/>
      <c r="AZ229" s="893"/>
      <c r="BA229" s="893"/>
      <c r="BB229" s="893"/>
      <c r="BC229" s="893"/>
      <c r="BD229" s="893"/>
      <c r="BE229" s="893"/>
      <c r="BF229" s="893"/>
      <c r="BG229" s="893"/>
      <c r="BH229" s="893"/>
      <c r="BI229" s="893"/>
      <c r="BJ229" s="893"/>
      <c r="BK229" s="893"/>
      <c r="BL229" s="893"/>
    </row>
    <row r="230" spans="4:64" s="892" customFormat="1" ht="17.25" customHeight="1">
      <c r="D230" s="4"/>
      <c r="E230" s="893"/>
      <c r="F230" s="893"/>
      <c r="G230" s="893"/>
      <c r="H230" s="893"/>
      <c r="I230" s="893"/>
      <c r="J230" s="893"/>
      <c r="K230" s="893"/>
      <c r="L230" s="893"/>
      <c r="M230" s="893"/>
      <c r="N230" s="893"/>
      <c r="O230" s="893"/>
      <c r="P230" s="893"/>
      <c r="Q230" s="893"/>
      <c r="R230" s="893"/>
      <c r="S230" s="893"/>
      <c r="T230" s="893"/>
      <c r="U230" s="893"/>
      <c r="V230" s="893"/>
      <c r="W230" s="893"/>
      <c r="X230" s="893"/>
      <c r="Y230" s="893"/>
      <c r="Z230" s="893"/>
      <c r="AA230" s="893"/>
      <c r="AB230" s="893"/>
      <c r="AC230" s="893"/>
      <c r="AD230" s="893"/>
      <c r="AE230" s="893"/>
      <c r="AF230" s="893"/>
      <c r="AG230" s="893"/>
      <c r="AH230" s="893"/>
      <c r="AI230" s="893"/>
      <c r="AJ230" s="893"/>
      <c r="AK230" s="893"/>
      <c r="AL230" s="893"/>
      <c r="AM230" s="893"/>
      <c r="AN230" s="893"/>
      <c r="AO230" s="893"/>
      <c r="AP230" s="893"/>
      <c r="AQ230" s="893"/>
      <c r="AR230" s="893"/>
      <c r="AS230" s="893"/>
      <c r="AT230" s="893"/>
      <c r="AU230" s="893"/>
      <c r="AV230" s="893"/>
      <c r="AW230" s="893"/>
      <c r="AX230" s="893"/>
      <c r="AY230" s="893"/>
      <c r="AZ230" s="893"/>
      <c r="BA230" s="893"/>
      <c r="BB230" s="893"/>
      <c r="BC230" s="893"/>
      <c r="BD230" s="893"/>
      <c r="BE230" s="893"/>
      <c r="BF230" s="893"/>
      <c r="BG230" s="893"/>
      <c r="BH230" s="893"/>
      <c r="BI230" s="893"/>
      <c r="BJ230" s="893"/>
      <c r="BK230" s="893"/>
      <c r="BL230" s="893"/>
    </row>
    <row r="231" spans="4:64" s="892" customFormat="1" ht="17.25" customHeight="1">
      <c r="D231" s="4"/>
      <c r="E231" s="893"/>
      <c r="F231" s="893"/>
      <c r="G231" s="893"/>
      <c r="H231" s="893"/>
      <c r="I231" s="893"/>
      <c r="J231" s="893"/>
      <c r="K231" s="893"/>
      <c r="L231" s="893"/>
      <c r="M231" s="893"/>
      <c r="N231" s="893"/>
      <c r="O231" s="893"/>
      <c r="P231" s="893"/>
      <c r="Q231" s="893"/>
      <c r="R231" s="893"/>
      <c r="S231" s="893"/>
      <c r="T231" s="893"/>
      <c r="U231" s="893"/>
      <c r="V231" s="893"/>
      <c r="W231" s="893"/>
      <c r="X231" s="893"/>
      <c r="Y231" s="893"/>
      <c r="Z231" s="893"/>
      <c r="AA231" s="893"/>
      <c r="AB231" s="893"/>
      <c r="AC231" s="893"/>
      <c r="AD231" s="893"/>
      <c r="AE231" s="893"/>
      <c r="AF231" s="893"/>
      <c r="AG231" s="893"/>
      <c r="AH231" s="893"/>
      <c r="AI231" s="893"/>
      <c r="AJ231" s="893"/>
      <c r="AK231" s="893"/>
      <c r="AL231" s="893"/>
      <c r="AM231" s="893"/>
      <c r="AN231" s="893"/>
      <c r="AO231" s="893"/>
      <c r="AP231" s="893"/>
      <c r="AQ231" s="893"/>
      <c r="AR231" s="893"/>
      <c r="AS231" s="893"/>
      <c r="AT231" s="893"/>
      <c r="AU231" s="893"/>
      <c r="AV231" s="893"/>
      <c r="AW231" s="893"/>
      <c r="AX231" s="893"/>
      <c r="AY231" s="893"/>
      <c r="AZ231" s="893"/>
      <c r="BA231" s="893"/>
      <c r="BB231" s="893"/>
      <c r="BC231" s="893"/>
      <c r="BD231" s="893"/>
      <c r="BE231" s="893"/>
      <c r="BF231" s="893"/>
      <c r="BG231" s="893"/>
      <c r="BH231" s="893"/>
      <c r="BI231" s="893"/>
      <c r="BJ231" s="893"/>
      <c r="BK231" s="893"/>
      <c r="BL231" s="893"/>
    </row>
    <row r="232" spans="4:64" s="892" customFormat="1" ht="17.25" customHeight="1">
      <c r="D232" s="4"/>
      <c r="E232" s="893"/>
      <c r="F232" s="893"/>
      <c r="G232" s="893"/>
      <c r="H232" s="893"/>
      <c r="I232" s="893"/>
      <c r="J232" s="893"/>
      <c r="K232" s="893"/>
      <c r="L232" s="893"/>
      <c r="M232" s="893"/>
      <c r="N232" s="893"/>
      <c r="O232" s="893"/>
      <c r="P232" s="893"/>
      <c r="Q232" s="893"/>
      <c r="R232" s="893"/>
      <c r="S232" s="893"/>
      <c r="T232" s="893"/>
      <c r="U232" s="893"/>
      <c r="V232" s="893"/>
      <c r="W232" s="893"/>
      <c r="X232" s="893"/>
      <c r="Y232" s="893"/>
      <c r="Z232" s="893"/>
      <c r="AA232" s="893"/>
      <c r="AB232" s="893"/>
      <c r="AC232" s="893"/>
      <c r="AD232" s="893"/>
      <c r="AE232" s="893"/>
      <c r="AF232" s="893"/>
      <c r="AG232" s="893"/>
      <c r="AH232" s="893"/>
      <c r="AI232" s="893"/>
      <c r="AJ232" s="893"/>
      <c r="AK232" s="893"/>
      <c r="AL232" s="893"/>
      <c r="AM232" s="893"/>
      <c r="AN232" s="893"/>
      <c r="AO232" s="893"/>
      <c r="AP232" s="893"/>
      <c r="AQ232" s="893"/>
      <c r="AR232" s="893"/>
      <c r="AS232" s="893"/>
      <c r="AT232" s="893"/>
      <c r="AU232" s="893"/>
      <c r="AV232" s="893"/>
      <c r="AW232" s="893"/>
      <c r="AX232" s="893"/>
      <c r="AY232" s="893"/>
      <c r="AZ232" s="893"/>
      <c r="BA232" s="893"/>
      <c r="BB232" s="893"/>
      <c r="BC232" s="893"/>
      <c r="BD232" s="893"/>
      <c r="BE232" s="893"/>
      <c r="BF232" s="893"/>
      <c r="BG232" s="893"/>
      <c r="BH232" s="893"/>
      <c r="BI232" s="893"/>
      <c r="BJ232" s="893"/>
      <c r="BK232" s="893"/>
      <c r="BL232" s="893"/>
    </row>
    <row r="233" spans="4:64" s="892" customFormat="1" ht="12" customHeight="1">
      <c r="D233" s="4"/>
      <c r="E233" s="893"/>
      <c r="F233" s="893"/>
      <c r="G233" s="893"/>
      <c r="H233" s="893"/>
      <c r="I233" s="893"/>
      <c r="J233" s="893"/>
      <c r="K233" s="893"/>
      <c r="L233" s="893"/>
      <c r="M233" s="893"/>
      <c r="N233" s="893"/>
      <c r="O233" s="893"/>
      <c r="P233" s="893"/>
      <c r="Q233" s="893"/>
      <c r="R233" s="893"/>
      <c r="S233" s="893"/>
      <c r="T233" s="893"/>
      <c r="U233" s="893"/>
      <c r="V233" s="893"/>
      <c r="W233" s="893"/>
      <c r="X233" s="893"/>
      <c r="Y233" s="893"/>
      <c r="Z233" s="893"/>
      <c r="AA233" s="893"/>
      <c r="AB233" s="893"/>
      <c r="AC233" s="893"/>
      <c r="AD233" s="893"/>
      <c r="AE233" s="893"/>
      <c r="AF233" s="893"/>
      <c r="AG233" s="893"/>
      <c r="AH233" s="893"/>
      <c r="AI233" s="893"/>
      <c r="AJ233" s="893"/>
      <c r="AK233" s="893"/>
      <c r="AL233" s="893"/>
      <c r="AM233" s="893"/>
      <c r="AN233" s="893"/>
      <c r="AO233" s="893"/>
      <c r="AP233" s="893"/>
      <c r="AQ233" s="893"/>
      <c r="AR233" s="893"/>
      <c r="AS233" s="893"/>
      <c r="AT233" s="893"/>
      <c r="AU233" s="893"/>
      <c r="AV233" s="893"/>
      <c r="AW233" s="893"/>
      <c r="AX233" s="893"/>
      <c r="AY233" s="893"/>
      <c r="AZ233" s="893"/>
      <c r="BA233" s="893"/>
      <c r="BB233" s="893"/>
      <c r="BC233" s="893"/>
      <c r="BD233" s="893"/>
      <c r="BE233" s="893"/>
      <c r="BF233" s="893"/>
      <c r="BG233" s="893"/>
      <c r="BH233" s="893"/>
      <c r="BI233" s="893"/>
      <c r="BJ233" s="893"/>
      <c r="BK233" s="893"/>
      <c r="BL233" s="893"/>
    </row>
    <row r="234" spans="4:64" s="892" customFormat="1" ht="15" customHeight="1">
      <c r="D234" s="4"/>
      <c r="E234" s="893"/>
      <c r="F234" s="893"/>
      <c r="G234" s="893"/>
      <c r="H234" s="893"/>
      <c r="I234" s="893"/>
      <c r="J234" s="893"/>
      <c r="K234" s="893"/>
      <c r="L234" s="893"/>
      <c r="M234" s="893"/>
      <c r="N234" s="893"/>
      <c r="O234" s="893"/>
      <c r="P234" s="893"/>
      <c r="Q234" s="893"/>
      <c r="R234" s="893"/>
      <c r="S234" s="893"/>
      <c r="T234" s="893"/>
      <c r="U234" s="893"/>
      <c r="V234" s="893"/>
      <c r="W234" s="893"/>
      <c r="X234" s="893"/>
      <c r="Y234" s="893"/>
      <c r="Z234" s="893"/>
      <c r="AA234" s="893"/>
      <c r="AB234" s="893"/>
      <c r="AC234" s="893"/>
      <c r="AD234" s="893"/>
      <c r="AE234" s="893"/>
      <c r="AF234" s="893"/>
      <c r="AG234" s="893"/>
      <c r="AH234" s="893"/>
      <c r="AI234" s="893"/>
      <c r="AJ234" s="893"/>
      <c r="AK234" s="893"/>
      <c r="AL234" s="893"/>
      <c r="AM234" s="893"/>
      <c r="AN234" s="893"/>
      <c r="AO234" s="893"/>
      <c r="AP234" s="893"/>
      <c r="AQ234" s="893"/>
      <c r="AR234" s="893"/>
      <c r="AS234" s="893"/>
      <c r="AT234" s="893"/>
      <c r="AU234" s="893"/>
      <c r="AV234" s="893"/>
      <c r="AW234" s="893"/>
      <c r="AX234" s="893"/>
      <c r="AY234" s="893"/>
      <c r="AZ234" s="893"/>
      <c r="BA234" s="893"/>
      <c r="BB234" s="893"/>
      <c r="BC234" s="893"/>
      <c r="BD234" s="893"/>
      <c r="BE234" s="893"/>
      <c r="BF234" s="893"/>
      <c r="BG234" s="893"/>
      <c r="BH234" s="893"/>
      <c r="BI234" s="893"/>
      <c r="BJ234" s="893"/>
      <c r="BK234" s="893"/>
      <c r="BL234" s="893"/>
    </row>
    <row r="235" spans="4:64" s="892" customFormat="1" ht="15" customHeight="1">
      <c r="D235" s="4"/>
      <c r="E235" s="893"/>
      <c r="F235" s="893"/>
      <c r="G235" s="893"/>
      <c r="H235" s="893"/>
      <c r="I235" s="893"/>
      <c r="J235" s="893"/>
      <c r="K235" s="893"/>
      <c r="L235" s="893"/>
      <c r="M235" s="893"/>
      <c r="N235" s="893"/>
      <c r="O235" s="893"/>
      <c r="P235" s="893"/>
      <c r="Q235" s="893"/>
      <c r="R235" s="893"/>
      <c r="S235" s="893"/>
      <c r="T235" s="893"/>
      <c r="U235" s="893"/>
      <c r="V235" s="893"/>
      <c r="W235" s="893"/>
      <c r="X235" s="893"/>
      <c r="Y235" s="893"/>
      <c r="Z235" s="893"/>
      <c r="AA235" s="893"/>
      <c r="AB235" s="893"/>
      <c r="AC235" s="893"/>
      <c r="AD235" s="893"/>
      <c r="AE235" s="893"/>
      <c r="AF235" s="893"/>
      <c r="AG235" s="893"/>
      <c r="AH235" s="893"/>
      <c r="AI235" s="893"/>
      <c r="AJ235" s="893"/>
      <c r="AK235" s="893"/>
      <c r="AL235" s="893"/>
      <c r="AM235" s="893"/>
      <c r="AN235" s="893"/>
      <c r="AO235" s="893"/>
      <c r="AP235" s="893"/>
      <c r="AQ235" s="893"/>
      <c r="AR235" s="893"/>
      <c r="AS235" s="893"/>
      <c r="AT235" s="893"/>
      <c r="AU235" s="893"/>
      <c r="AV235" s="893"/>
      <c r="AW235" s="893"/>
      <c r="AX235" s="893"/>
      <c r="AY235" s="893"/>
      <c r="AZ235" s="893"/>
      <c r="BA235" s="893"/>
      <c r="BB235" s="893"/>
      <c r="BC235" s="893"/>
      <c r="BD235" s="893"/>
      <c r="BE235" s="893"/>
      <c r="BF235" s="893"/>
      <c r="BG235" s="893"/>
      <c r="BH235" s="893"/>
      <c r="BI235" s="893"/>
      <c r="BJ235" s="893"/>
      <c r="BK235" s="893"/>
      <c r="BL235" s="893"/>
    </row>
    <row r="236" spans="4:64" s="892" customFormat="1" ht="45.75" customHeight="1">
      <c r="D236" s="4"/>
      <c r="E236" s="893"/>
      <c r="F236" s="893"/>
      <c r="G236" s="893"/>
      <c r="H236" s="893"/>
      <c r="I236" s="893"/>
      <c r="J236" s="893"/>
      <c r="K236" s="893"/>
      <c r="L236" s="893"/>
      <c r="M236" s="893"/>
      <c r="N236" s="893"/>
      <c r="O236" s="893"/>
      <c r="P236" s="893"/>
      <c r="Q236" s="893"/>
      <c r="R236" s="893"/>
      <c r="S236" s="893"/>
      <c r="T236" s="893"/>
      <c r="U236" s="893"/>
      <c r="V236" s="893"/>
      <c r="W236" s="893"/>
      <c r="X236" s="893"/>
      <c r="Y236" s="893"/>
      <c r="Z236" s="893"/>
      <c r="AA236" s="893"/>
      <c r="AB236" s="893"/>
      <c r="AC236" s="893"/>
      <c r="AD236" s="893"/>
      <c r="AE236" s="893"/>
      <c r="AF236" s="893"/>
      <c r="AG236" s="893"/>
      <c r="AH236" s="893"/>
      <c r="AI236" s="893"/>
      <c r="AJ236" s="893"/>
      <c r="AK236" s="893"/>
      <c r="AL236" s="893"/>
      <c r="AM236" s="893"/>
      <c r="AN236" s="893"/>
      <c r="AO236" s="893"/>
      <c r="AP236" s="893"/>
      <c r="AQ236" s="893"/>
      <c r="AR236" s="893"/>
      <c r="AS236" s="893"/>
      <c r="AT236" s="893"/>
      <c r="AU236" s="893"/>
      <c r="AV236" s="893"/>
      <c r="AW236" s="893"/>
      <c r="AX236" s="893"/>
      <c r="AY236" s="893"/>
      <c r="AZ236" s="893"/>
      <c r="BA236" s="893"/>
      <c r="BB236" s="893"/>
      <c r="BC236" s="893"/>
      <c r="BD236" s="893"/>
      <c r="BE236" s="893"/>
      <c r="BF236" s="893"/>
      <c r="BG236" s="893"/>
      <c r="BH236" s="893"/>
      <c r="BI236" s="893"/>
      <c r="BJ236" s="893"/>
      <c r="BK236" s="893"/>
      <c r="BL236" s="893"/>
    </row>
    <row r="237" spans="4:64" s="892" customFormat="1" ht="49.5" customHeight="1">
      <c r="D237" s="4"/>
      <c r="E237" s="893"/>
      <c r="F237" s="893"/>
      <c r="G237" s="893"/>
      <c r="H237" s="893"/>
      <c r="I237" s="893"/>
      <c r="J237" s="893"/>
      <c r="K237" s="893"/>
      <c r="L237" s="893"/>
      <c r="M237" s="893"/>
      <c r="N237" s="893"/>
      <c r="O237" s="893"/>
      <c r="P237" s="893"/>
      <c r="Q237" s="893"/>
      <c r="R237" s="893"/>
      <c r="S237" s="893"/>
      <c r="T237" s="893"/>
      <c r="U237" s="893"/>
      <c r="V237" s="893"/>
      <c r="W237" s="893"/>
      <c r="X237" s="893"/>
      <c r="Y237" s="893"/>
      <c r="Z237" s="893"/>
      <c r="AA237" s="893"/>
      <c r="AB237" s="893"/>
      <c r="AC237" s="893"/>
      <c r="AD237" s="893"/>
      <c r="AE237" s="893"/>
      <c r="AF237" s="893"/>
      <c r="AG237" s="893"/>
      <c r="AH237" s="893"/>
      <c r="AI237" s="893"/>
      <c r="AJ237" s="893"/>
      <c r="AK237" s="893"/>
      <c r="AL237" s="893"/>
      <c r="AM237" s="893"/>
      <c r="AN237" s="893"/>
      <c r="AO237" s="893"/>
      <c r="AP237" s="893"/>
      <c r="AQ237" s="893"/>
      <c r="AR237" s="893"/>
      <c r="AS237" s="893"/>
      <c r="AT237" s="893"/>
      <c r="AU237" s="893"/>
      <c r="AV237" s="893"/>
      <c r="AW237" s="893"/>
      <c r="AX237" s="893"/>
      <c r="AY237" s="893"/>
      <c r="AZ237" s="893"/>
      <c r="BA237" s="893"/>
      <c r="BB237" s="893"/>
      <c r="BC237" s="893"/>
      <c r="BD237" s="893"/>
      <c r="BE237" s="893"/>
      <c r="BF237" s="893"/>
      <c r="BG237" s="893"/>
      <c r="BH237" s="893"/>
      <c r="BI237" s="893"/>
      <c r="BJ237" s="893"/>
      <c r="BK237" s="893"/>
      <c r="BL237" s="893"/>
    </row>
    <row r="238" spans="4:64" s="892" customFormat="1" ht="12.75" customHeight="1">
      <c r="D238" s="4"/>
      <c r="E238" s="893"/>
      <c r="F238" s="893"/>
      <c r="G238" s="893"/>
      <c r="H238" s="893"/>
      <c r="I238" s="893"/>
      <c r="J238" s="893"/>
      <c r="K238" s="893"/>
      <c r="L238" s="893"/>
      <c r="M238" s="893"/>
      <c r="N238" s="893"/>
      <c r="O238" s="893"/>
      <c r="P238" s="893"/>
      <c r="Q238" s="893"/>
      <c r="R238" s="893"/>
      <c r="S238" s="893"/>
      <c r="T238" s="893"/>
      <c r="U238" s="893"/>
      <c r="V238" s="893"/>
      <c r="W238" s="893"/>
      <c r="X238" s="893"/>
      <c r="Y238" s="893"/>
      <c r="Z238" s="893"/>
      <c r="AA238" s="893"/>
      <c r="AB238" s="893"/>
      <c r="AC238" s="893"/>
      <c r="AD238" s="893"/>
      <c r="AE238" s="893"/>
      <c r="AF238" s="893"/>
      <c r="AG238" s="893"/>
      <c r="AH238" s="893"/>
      <c r="AI238" s="893"/>
      <c r="AJ238" s="893"/>
      <c r="AK238" s="893"/>
      <c r="AL238" s="893"/>
      <c r="AM238" s="893"/>
      <c r="AN238" s="893"/>
      <c r="AO238" s="893"/>
      <c r="AP238" s="893"/>
      <c r="AQ238" s="893"/>
      <c r="AR238" s="893"/>
      <c r="AS238" s="893"/>
      <c r="AT238" s="893"/>
      <c r="AU238" s="893"/>
      <c r="AV238" s="893"/>
      <c r="AW238" s="893"/>
      <c r="AX238" s="893"/>
      <c r="AY238" s="893"/>
      <c r="AZ238" s="893"/>
      <c r="BA238" s="893"/>
      <c r="BB238" s="893"/>
      <c r="BC238" s="893"/>
      <c r="BD238" s="893"/>
      <c r="BE238" s="893"/>
      <c r="BF238" s="893"/>
      <c r="BG238" s="893"/>
      <c r="BH238" s="893"/>
      <c r="BI238" s="893"/>
      <c r="BJ238" s="893"/>
      <c r="BK238" s="893"/>
      <c r="BL238" s="893"/>
    </row>
    <row r="239" spans="4:64" s="892" customFormat="1" ht="11.1" customHeight="1">
      <c r="D239" s="4"/>
      <c r="E239" s="893"/>
      <c r="F239" s="893"/>
      <c r="G239" s="893"/>
      <c r="H239" s="893"/>
      <c r="I239" s="893"/>
      <c r="J239" s="893"/>
      <c r="K239" s="893"/>
      <c r="L239" s="893"/>
      <c r="M239" s="893"/>
      <c r="N239" s="893"/>
      <c r="O239" s="893"/>
      <c r="P239" s="893"/>
      <c r="Q239" s="893"/>
      <c r="R239" s="893"/>
      <c r="S239" s="893"/>
      <c r="T239" s="893"/>
      <c r="U239" s="893"/>
      <c r="V239" s="893"/>
      <c r="W239" s="893"/>
      <c r="X239" s="893"/>
      <c r="Y239" s="893"/>
      <c r="Z239" s="893"/>
      <c r="AA239" s="893"/>
      <c r="AB239" s="893"/>
      <c r="AC239" s="893"/>
      <c r="AD239" s="893"/>
      <c r="AE239" s="893"/>
      <c r="AF239" s="893"/>
      <c r="AG239" s="893"/>
      <c r="AH239" s="893"/>
      <c r="AI239" s="893"/>
      <c r="AJ239" s="893"/>
      <c r="AK239" s="893"/>
      <c r="AL239" s="893"/>
      <c r="AM239" s="893"/>
      <c r="AN239" s="893"/>
      <c r="AO239" s="893"/>
      <c r="AP239" s="893"/>
      <c r="AQ239" s="893"/>
      <c r="AR239" s="893"/>
      <c r="AS239" s="893"/>
      <c r="AT239" s="893"/>
      <c r="AU239" s="893"/>
      <c r="AV239" s="893"/>
      <c r="AW239" s="893"/>
      <c r="AX239" s="893"/>
      <c r="AY239" s="893"/>
      <c r="AZ239" s="893"/>
      <c r="BA239" s="893"/>
      <c r="BB239" s="893"/>
      <c r="BC239" s="893"/>
      <c r="BD239" s="893"/>
      <c r="BE239" s="893"/>
      <c r="BF239" s="893"/>
      <c r="BG239" s="893"/>
      <c r="BH239" s="893"/>
      <c r="BI239" s="893"/>
      <c r="BJ239" s="893"/>
      <c r="BK239" s="893"/>
      <c r="BL239" s="893"/>
    </row>
    <row r="240" spans="4:64" s="892" customFormat="1" ht="24" customHeight="1">
      <c r="D240" s="4"/>
      <c r="E240" s="893"/>
      <c r="F240" s="893"/>
      <c r="G240" s="893"/>
      <c r="H240" s="893"/>
      <c r="I240" s="893"/>
      <c r="J240" s="893"/>
      <c r="K240" s="893"/>
      <c r="L240" s="893"/>
      <c r="M240" s="893"/>
      <c r="N240" s="893"/>
      <c r="O240" s="893"/>
      <c r="P240" s="893"/>
      <c r="Q240" s="893"/>
      <c r="R240" s="893"/>
      <c r="S240" s="893"/>
      <c r="T240" s="893"/>
      <c r="U240" s="893"/>
      <c r="V240" s="893"/>
      <c r="W240" s="893"/>
      <c r="X240" s="893"/>
      <c r="Y240" s="893"/>
      <c r="Z240" s="893"/>
      <c r="AA240" s="893"/>
      <c r="AB240" s="893"/>
      <c r="AC240" s="893"/>
      <c r="AD240" s="893"/>
      <c r="AE240" s="893"/>
      <c r="AF240" s="893"/>
      <c r="AG240" s="893"/>
      <c r="AH240" s="893"/>
      <c r="AI240" s="893"/>
      <c r="AJ240" s="893"/>
      <c r="AK240" s="893"/>
      <c r="AL240" s="893"/>
      <c r="AM240" s="893"/>
      <c r="AN240" s="893"/>
      <c r="AO240" s="893"/>
      <c r="AP240" s="893"/>
      <c r="AQ240" s="893"/>
      <c r="AR240" s="893"/>
      <c r="AS240" s="893"/>
      <c r="AT240" s="893"/>
      <c r="AU240" s="893"/>
      <c r="AV240" s="893"/>
      <c r="AW240" s="893"/>
      <c r="AX240" s="893"/>
      <c r="AY240" s="893"/>
      <c r="AZ240" s="893"/>
      <c r="BA240" s="893"/>
      <c r="BB240" s="893"/>
      <c r="BC240" s="893"/>
      <c r="BD240" s="893"/>
      <c r="BE240" s="893"/>
      <c r="BF240" s="893"/>
      <c r="BG240" s="893"/>
      <c r="BH240" s="893"/>
      <c r="BI240" s="893"/>
      <c r="BJ240" s="893"/>
      <c r="BK240" s="893"/>
      <c r="BL240" s="893"/>
    </row>
    <row r="241" spans="4:64" s="892" customFormat="1" ht="11.1" customHeight="1">
      <c r="D241" s="4"/>
      <c r="E241" s="893"/>
      <c r="F241" s="893"/>
      <c r="G241" s="893"/>
      <c r="H241" s="893"/>
      <c r="I241" s="893"/>
      <c r="J241" s="893"/>
      <c r="K241" s="893"/>
      <c r="L241" s="893"/>
      <c r="M241" s="893"/>
      <c r="N241" s="893"/>
      <c r="O241" s="893"/>
      <c r="P241" s="893"/>
      <c r="Q241" s="893"/>
      <c r="R241" s="893"/>
      <c r="S241" s="893"/>
      <c r="T241" s="893"/>
      <c r="U241" s="893"/>
      <c r="V241" s="893"/>
      <c r="W241" s="893"/>
      <c r="X241" s="893"/>
      <c r="Y241" s="893"/>
      <c r="Z241" s="893"/>
      <c r="AA241" s="893"/>
      <c r="AB241" s="893"/>
      <c r="AC241" s="893"/>
      <c r="AD241" s="893"/>
      <c r="AE241" s="893"/>
      <c r="AF241" s="893"/>
      <c r="AG241" s="893"/>
      <c r="AH241" s="893"/>
      <c r="AI241" s="893"/>
      <c r="AJ241" s="893"/>
      <c r="AK241" s="893"/>
      <c r="AL241" s="893"/>
      <c r="AM241" s="893"/>
      <c r="AN241" s="893"/>
      <c r="AO241" s="893"/>
      <c r="AP241" s="893"/>
      <c r="AQ241" s="893"/>
      <c r="AR241" s="893"/>
      <c r="AS241" s="893"/>
      <c r="AT241" s="893"/>
      <c r="AU241" s="893"/>
      <c r="AV241" s="893"/>
      <c r="AW241" s="893"/>
      <c r="AX241" s="893"/>
      <c r="AY241" s="893"/>
      <c r="AZ241" s="893"/>
      <c r="BA241" s="893"/>
      <c r="BB241" s="893"/>
      <c r="BC241" s="893"/>
      <c r="BD241" s="893"/>
      <c r="BE241" s="893"/>
      <c r="BF241" s="893"/>
      <c r="BG241" s="893"/>
      <c r="BH241" s="893"/>
      <c r="BI241" s="893"/>
      <c r="BJ241" s="893"/>
      <c r="BK241" s="893"/>
      <c r="BL241" s="893"/>
    </row>
    <row r="242" spans="4:64" s="892" customFormat="1" ht="12.75" customHeight="1">
      <c r="D242" s="4"/>
      <c r="E242" s="893"/>
      <c r="F242" s="893"/>
      <c r="G242" s="893"/>
      <c r="H242" s="893"/>
      <c r="I242" s="893"/>
      <c r="J242" s="893"/>
      <c r="K242" s="893"/>
      <c r="L242" s="893"/>
      <c r="M242" s="893"/>
      <c r="N242" s="893"/>
      <c r="O242" s="893"/>
      <c r="P242" s="893"/>
      <c r="Q242" s="893"/>
      <c r="R242" s="893"/>
      <c r="S242" s="893"/>
      <c r="T242" s="893"/>
      <c r="U242" s="893"/>
      <c r="V242" s="893"/>
      <c r="W242" s="893"/>
      <c r="X242" s="893"/>
      <c r="Y242" s="893"/>
      <c r="Z242" s="893"/>
      <c r="AA242" s="893"/>
      <c r="AB242" s="893"/>
      <c r="AC242" s="893"/>
      <c r="AD242" s="893"/>
      <c r="AE242" s="893"/>
      <c r="AF242" s="893"/>
      <c r="AG242" s="893"/>
      <c r="AH242" s="893"/>
      <c r="AI242" s="893"/>
      <c r="AJ242" s="893"/>
      <c r="AK242" s="893"/>
      <c r="AL242" s="893"/>
      <c r="AM242" s="893"/>
      <c r="AN242" s="893"/>
      <c r="AO242" s="893"/>
      <c r="AP242" s="893"/>
      <c r="AQ242" s="893"/>
      <c r="AR242" s="893"/>
      <c r="AS242" s="893"/>
      <c r="AT242" s="893"/>
      <c r="AU242" s="893"/>
      <c r="AV242" s="893"/>
      <c r="AW242" s="893"/>
      <c r="AX242" s="893"/>
      <c r="AY242" s="893"/>
      <c r="AZ242" s="893"/>
      <c r="BA242" s="893"/>
      <c r="BB242" s="893"/>
      <c r="BC242" s="893"/>
      <c r="BD242" s="893"/>
      <c r="BE242" s="893"/>
      <c r="BF242" s="893"/>
      <c r="BG242" s="893"/>
      <c r="BH242" s="893"/>
      <c r="BI242" s="893"/>
      <c r="BJ242" s="893"/>
      <c r="BK242" s="893"/>
      <c r="BL242" s="893"/>
    </row>
    <row r="243" spans="4:64" s="892" customFormat="1" ht="11.1" customHeight="1">
      <c r="D243" s="4"/>
      <c r="E243" s="893"/>
      <c r="F243" s="893"/>
      <c r="G243" s="893"/>
      <c r="H243" s="893"/>
      <c r="I243" s="893"/>
      <c r="J243" s="893"/>
      <c r="K243" s="893"/>
      <c r="L243" s="893"/>
      <c r="M243" s="893"/>
      <c r="N243" s="893"/>
      <c r="O243" s="893"/>
      <c r="P243" s="893"/>
      <c r="Q243" s="893"/>
      <c r="R243" s="893"/>
      <c r="S243" s="893"/>
      <c r="T243" s="893"/>
      <c r="U243" s="893"/>
      <c r="V243" s="893"/>
      <c r="W243" s="893"/>
      <c r="X243" s="893"/>
      <c r="Y243" s="893"/>
      <c r="Z243" s="893"/>
      <c r="AA243" s="893"/>
      <c r="AB243" s="893"/>
      <c r="AC243" s="893"/>
      <c r="AD243" s="893"/>
      <c r="AE243" s="893"/>
      <c r="AF243" s="893"/>
      <c r="AG243" s="893"/>
      <c r="AH243" s="893"/>
      <c r="AI243" s="893"/>
      <c r="AJ243" s="893"/>
      <c r="AK243" s="893"/>
      <c r="AL243" s="893"/>
      <c r="AM243" s="893"/>
      <c r="AN243" s="893"/>
      <c r="AO243" s="893"/>
      <c r="AP243" s="893"/>
      <c r="AQ243" s="893"/>
      <c r="AR243" s="893"/>
      <c r="AS243" s="893"/>
      <c r="AT243" s="893"/>
      <c r="AU243" s="893"/>
      <c r="AV243" s="893"/>
      <c r="AW243" s="893"/>
      <c r="AX243" s="893"/>
      <c r="AY243" s="893"/>
      <c r="AZ243" s="893"/>
      <c r="BA243" s="893"/>
      <c r="BB243" s="893"/>
      <c r="BC243" s="893"/>
      <c r="BD243" s="893"/>
      <c r="BE243" s="893"/>
      <c r="BF243" s="893"/>
      <c r="BG243" s="893"/>
      <c r="BH243" s="893"/>
      <c r="BI243" s="893"/>
      <c r="BJ243" s="893"/>
      <c r="BK243" s="893"/>
      <c r="BL243" s="893"/>
    </row>
    <row r="244" spans="4:64" s="892" customFormat="1" ht="12.75" customHeight="1">
      <c r="D244" s="4"/>
      <c r="E244" s="893"/>
      <c r="F244" s="893"/>
      <c r="G244" s="893"/>
      <c r="H244" s="893"/>
      <c r="I244" s="893"/>
      <c r="J244" s="893"/>
      <c r="K244" s="893"/>
      <c r="L244" s="893"/>
      <c r="M244" s="893"/>
      <c r="N244" s="893"/>
      <c r="O244" s="893"/>
      <c r="P244" s="893"/>
      <c r="Q244" s="893"/>
      <c r="R244" s="893"/>
      <c r="S244" s="893"/>
      <c r="T244" s="893"/>
      <c r="U244" s="893"/>
      <c r="V244" s="893"/>
      <c r="W244" s="893"/>
      <c r="X244" s="893"/>
      <c r="Y244" s="893"/>
      <c r="Z244" s="893"/>
      <c r="AA244" s="893"/>
      <c r="AB244" s="893"/>
      <c r="AC244" s="893"/>
      <c r="AD244" s="893"/>
      <c r="AE244" s="893"/>
      <c r="AF244" s="893"/>
      <c r="AG244" s="893"/>
      <c r="AH244" s="893"/>
      <c r="AI244" s="893"/>
      <c r="AJ244" s="893"/>
      <c r="AK244" s="893"/>
      <c r="AL244" s="893"/>
      <c r="AM244" s="893"/>
      <c r="AN244" s="893"/>
      <c r="AO244" s="893"/>
      <c r="AP244" s="893"/>
      <c r="AQ244" s="893"/>
      <c r="AR244" s="893"/>
      <c r="AS244" s="893"/>
      <c r="AT244" s="893"/>
      <c r="AU244" s="893"/>
      <c r="AV244" s="893"/>
      <c r="AW244" s="893"/>
      <c r="AX244" s="893"/>
      <c r="AY244" s="893"/>
      <c r="AZ244" s="893"/>
      <c r="BA244" s="893"/>
      <c r="BB244" s="893"/>
      <c r="BC244" s="893"/>
      <c r="BD244" s="893"/>
      <c r="BE244" s="893"/>
      <c r="BF244" s="893"/>
      <c r="BG244" s="893"/>
      <c r="BH244" s="893"/>
      <c r="BI244" s="893"/>
      <c r="BJ244" s="893"/>
      <c r="BK244" s="893"/>
      <c r="BL244" s="893"/>
    </row>
    <row r="245" spans="4:64" s="892" customFormat="1" ht="12.75" customHeight="1">
      <c r="D245" s="4"/>
      <c r="E245" s="893"/>
      <c r="F245" s="893"/>
      <c r="G245" s="893"/>
      <c r="H245" s="893"/>
      <c r="I245" s="893"/>
      <c r="J245" s="893"/>
      <c r="K245" s="893"/>
      <c r="L245" s="893"/>
      <c r="M245" s="893"/>
      <c r="N245" s="893"/>
      <c r="O245" s="893"/>
      <c r="P245" s="893"/>
      <c r="Q245" s="893"/>
      <c r="R245" s="893"/>
      <c r="S245" s="893"/>
      <c r="T245" s="893"/>
      <c r="U245" s="893"/>
      <c r="V245" s="893"/>
      <c r="W245" s="893"/>
      <c r="X245" s="893"/>
      <c r="Y245" s="893"/>
      <c r="Z245" s="893"/>
      <c r="AA245" s="893"/>
      <c r="AB245" s="893"/>
      <c r="AC245" s="893"/>
      <c r="AD245" s="893"/>
      <c r="AE245" s="893"/>
      <c r="AF245" s="893"/>
      <c r="AG245" s="893"/>
      <c r="AH245" s="893"/>
      <c r="AI245" s="893"/>
      <c r="AJ245" s="893"/>
      <c r="AK245" s="893"/>
      <c r="AL245" s="893"/>
      <c r="AM245" s="893"/>
      <c r="AN245" s="893"/>
      <c r="AO245" s="893"/>
      <c r="AP245" s="893"/>
      <c r="AQ245" s="893"/>
      <c r="AR245" s="893"/>
      <c r="AS245" s="893"/>
      <c r="AT245" s="893"/>
      <c r="AU245" s="893"/>
      <c r="AV245" s="893"/>
      <c r="AW245" s="893"/>
      <c r="AX245" s="893"/>
      <c r="AY245" s="893"/>
      <c r="AZ245" s="893"/>
      <c r="BA245" s="893"/>
      <c r="BB245" s="893"/>
      <c r="BC245" s="893"/>
      <c r="BD245" s="893"/>
      <c r="BE245" s="893"/>
      <c r="BF245" s="893"/>
      <c r="BG245" s="893"/>
      <c r="BH245" s="893"/>
      <c r="BI245" s="893"/>
      <c r="BJ245" s="893"/>
      <c r="BK245" s="893"/>
      <c r="BL245" s="893"/>
    </row>
    <row r="246" spans="4:64" s="892" customFormat="1" ht="12.75" customHeight="1">
      <c r="D246" s="4"/>
      <c r="E246" s="893"/>
      <c r="F246" s="893"/>
      <c r="G246" s="893"/>
      <c r="H246" s="893"/>
      <c r="I246" s="893"/>
      <c r="J246" s="893"/>
      <c r="K246" s="893"/>
      <c r="L246" s="893"/>
      <c r="M246" s="893"/>
      <c r="N246" s="893"/>
      <c r="O246" s="893"/>
      <c r="P246" s="893"/>
      <c r="Q246" s="893"/>
      <c r="R246" s="893"/>
      <c r="S246" s="893"/>
      <c r="T246" s="893"/>
      <c r="U246" s="893"/>
      <c r="V246" s="893"/>
      <c r="W246" s="893"/>
      <c r="X246" s="893"/>
      <c r="Y246" s="893"/>
      <c r="Z246" s="893"/>
      <c r="AA246" s="893"/>
      <c r="AB246" s="893"/>
      <c r="AC246" s="893"/>
      <c r="AD246" s="893"/>
      <c r="AE246" s="893"/>
      <c r="AF246" s="893"/>
      <c r="AG246" s="893"/>
      <c r="AH246" s="893"/>
      <c r="AI246" s="893"/>
      <c r="AJ246" s="893"/>
      <c r="AK246" s="893"/>
      <c r="AL246" s="893"/>
      <c r="AM246" s="893"/>
      <c r="AN246" s="893"/>
      <c r="AO246" s="893"/>
      <c r="AP246" s="893"/>
      <c r="AQ246" s="893"/>
      <c r="AR246" s="893"/>
      <c r="AS246" s="893"/>
      <c r="AT246" s="893"/>
      <c r="AU246" s="893"/>
      <c r="AV246" s="893"/>
      <c r="AW246" s="893"/>
      <c r="AX246" s="893"/>
      <c r="AY246" s="893"/>
      <c r="AZ246" s="893"/>
      <c r="BA246" s="893"/>
      <c r="BB246" s="893"/>
      <c r="BC246" s="893"/>
      <c r="BD246" s="893"/>
      <c r="BE246" s="893"/>
      <c r="BF246" s="893"/>
      <c r="BG246" s="893"/>
      <c r="BH246" s="893"/>
      <c r="BI246" s="893"/>
      <c r="BJ246" s="893"/>
      <c r="BK246" s="893"/>
      <c r="BL246" s="893"/>
    </row>
    <row r="247" spans="4:64" s="892" customFormat="1" ht="12.75" customHeight="1">
      <c r="D247" s="4"/>
      <c r="E247" s="893"/>
      <c r="F247" s="893"/>
      <c r="G247" s="893"/>
      <c r="H247" s="893"/>
      <c r="I247" s="893"/>
      <c r="J247" s="893"/>
      <c r="K247" s="893"/>
      <c r="L247" s="893"/>
      <c r="M247" s="893"/>
      <c r="N247" s="893"/>
      <c r="O247" s="893"/>
      <c r="P247" s="893"/>
      <c r="Q247" s="893"/>
      <c r="R247" s="893"/>
      <c r="S247" s="893"/>
      <c r="T247" s="893"/>
      <c r="U247" s="893"/>
      <c r="V247" s="893"/>
      <c r="W247" s="893"/>
      <c r="X247" s="893"/>
      <c r="Y247" s="893"/>
      <c r="Z247" s="893"/>
      <c r="AA247" s="893"/>
      <c r="AB247" s="893"/>
      <c r="AC247" s="893"/>
      <c r="AD247" s="893"/>
      <c r="AE247" s="893"/>
      <c r="AF247" s="893"/>
      <c r="AG247" s="893"/>
      <c r="AH247" s="893"/>
      <c r="AI247" s="893"/>
      <c r="AJ247" s="893"/>
      <c r="AK247" s="893"/>
      <c r="AL247" s="893"/>
      <c r="AM247" s="893"/>
      <c r="AN247" s="893"/>
      <c r="AO247" s="893"/>
      <c r="AP247" s="893"/>
      <c r="AQ247" s="893"/>
      <c r="AR247" s="893"/>
      <c r="AS247" s="893"/>
      <c r="AT247" s="893"/>
      <c r="AU247" s="893"/>
      <c r="AV247" s="893"/>
      <c r="AW247" s="893"/>
      <c r="AX247" s="893"/>
      <c r="AY247" s="893"/>
      <c r="AZ247" s="893"/>
      <c r="BA247" s="893"/>
      <c r="BB247" s="893"/>
      <c r="BC247" s="893"/>
      <c r="BD247" s="893"/>
      <c r="BE247" s="893"/>
      <c r="BF247" s="893"/>
      <c r="BG247" s="893"/>
      <c r="BH247" s="893"/>
      <c r="BI247" s="893"/>
      <c r="BJ247" s="893"/>
      <c r="BK247" s="893"/>
      <c r="BL247" s="893"/>
    </row>
    <row r="248" spans="4:64" s="892" customFormat="1" ht="12.75" customHeight="1">
      <c r="D248" s="4"/>
      <c r="E248" s="893"/>
      <c r="F248" s="893"/>
      <c r="G248" s="893"/>
      <c r="H248" s="893"/>
      <c r="I248" s="893"/>
      <c r="J248" s="893"/>
      <c r="K248" s="893"/>
      <c r="L248" s="893"/>
      <c r="M248" s="893"/>
      <c r="N248" s="893"/>
      <c r="O248" s="893"/>
      <c r="P248" s="893"/>
      <c r="Q248" s="893"/>
      <c r="R248" s="893"/>
      <c r="S248" s="893"/>
      <c r="T248" s="893"/>
      <c r="U248" s="893"/>
      <c r="V248" s="893"/>
      <c r="W248" s="893"/>
      <c r="X248" s="893"/>
      <c r="Y248" s="893"/>
      <c r="Z248" s="893"/>
      <c r="AA248" s="893"/>
      <c r="AB248" s="893"/>
      <c r="AC248" s="893"/>
      <c r="AD248" s="893"/>
      <c r="AE248" s="893"/>
      <c r="AF248" s="893"/>
      <c r="AG248" s="893"/>
      <c r="AH248" s="893"/>
      <c r="AI248" s="893"/>
      <c r="AJ248" s="893"/>
      <c r="AK248" s="893"/>
      <c r="AL248" s="893"/>
      <c r="AM248" s="893"/>
      <c r="AN248" s="893"/>
      <c r="AO248" s="893"/>
      <c r="AP248" s="893"/>
      <c r="AQ248" s="893"/>
      <c r="AR248" s="893"/>
      <c r="AS248" s="893"/>
      <c r="AT248" s="893"/>
      <c r="AU248" s="893"/>
      <c r="AV248" s="893"/>
      <c r="AW248" s="893"/>
      <c r="AX248" s="893"/>
      <c r="AY248" s="893"/>
      <c r="AZ248" s="893"/>
      <c r="BA248" s="893"/>
      <c r="BB248" s="893"/>
      <c r="BC248" s="893"/>
      <c r="BD248" s="893"/>
      <c r="BE248" s="893"/>
      <c r="BF248" s="893"/>
      <c r="BG248" s="893"/>
      <c r="BH248" s="893"/>
      <c r="BI248" s="893"/>
      <c r="BJ248" s="893"/>
      <c r="BK248" s="893"/>
      <c r="BL248" s="893"/>
    </row>
    <row r="249" spans="4:64" s="892" customFormat="1" ht="11.1" customHeight="1">
      <c r="D249" s="4"/>
      <c r="E249" s="893"/>
      <c r="F249" s="893"/>
      <c r="G249" s="893"/>
      <c r="H249" s="893"/>
      <c r="I249" s="893"/>
      <c r="J249" s="893"/>
      <c r="K249" s="893"/>
      <c r="L249" s="893"/>
      <c r="M249" s="893"/>
      <c r="N249" s="893"/>
      <c r="O249" s="893"/>
      <c r="P249" s="893"/>
      <c r="Q249" s="893"/>
      <c r="R249" s="893"/>
      <c r="S249" s="893"/>
      <c r="T249" s="893"/>
      <c r="U249" s="893"/>
      <c r="V249" s="893"/>
      <c r="W249" s="893"/>
      <c r="X249" s="893"/>
      <c r="Y249" s="893"/>
      <c r="Z249" s="893"/>
      <c r="AA249" s="893"/>
      <c r="AB249" s="893"/>
      <c r="AC249" s="893"/>
      <c r="AD249" s="893"/>
      <c r="AE249" s="893"/>
      <c r="AF249" s="893"/>
      <c r="AG249" s="893"/>
      <c r="AH249" s="893"/>
      <c r="AI249" s="893"/>
      <c r="AJ249" s="893"/>
      <c r="AK249" s="893"/>
      <c r="AL249" s="893"/>
      <c r="AM249" s="893"/>
      <c r="AN249" s="893"/>
      <c r="AO249" s="893"/>
      <c r="AP249" s="893"/>
      <c r="AQ249" s="893"/>
      <c r="AR249" s="893"/>
      <c r="AS249" s="893"/>
      <c r="AT249" s="893"/>
      <c r="AU249" s="893"/>
      <c r="AV249" s="893"/>
      <c r="AW249" s="893"/>
      <c r="AX249" s="893"/>
      <c r="AY249" s="893"/>
      <c r="AZ249" s="893"/>
      <c r="BA249" s="893"/>
      <c r="BB249" s="893"/>
      <c r="BC249" s="893"/>
      <c r="BD249" s="893"/>
      <c r="BE249" s="893"/>
      <c r="BF249" s="893"/>
      <c r="BG249" s="893"/>
      <c r="BH249" s="893"/>
      <c r="BI249" s="893"/>
      <c r="BJ249" s="893"/>
      <c r="BK249" s="893"/>
      <c r="BL249" s="893"/>
    </row>
    <row r="250" spans="4:64" s="892" customFormat="1" ht="12.75" customHeight="1">
      <c r="D250" s="4"/>
      <c r="E250" s="893"/>
      <c r="F250" s="893"/>
      <c r="G250" s="893"/>
      <c r="H250" s="893"/>
      <c r="I250" s="893"/>
      <c r="J250" s="893"/>
      <c r="K250" s="893"/>
      <c r="L250" s="893"/>
      <c r="M250" s="893"/>
      <c r="N250" s="893"/>
      <c r="O250" s="893"/>
      <c r="P250" s="893"/>
      <c r="Q250" s="893"/>
      <c r="R250" s="893"/>
      <c r="S250" s="893"/>
      <c r="T250" s="893"/>
      <c r="U250" s="893"/>
      <c r="V250" s="893"/>
      <c r="W250" s="893"/>
      <c r="X250" s="893"/>
      <c r="Y250" s="893"/>
      <c r="Z250" s="893"/>
      <c r="AA250" s="893"/>
      <c r="AB250" s="893"/>
      <c r="AC250" s="893"/>
      <c r="AD250" s="893"/>
      <c r="AE250" s="893"/>
      <c r="AF250" s="893"/>
      <c r="AG250" s="893"/>
      <c r="AH250" s="893"/>
      <c r="AI250" s="893"/>
      <c r="AJ250" s="893"/>
      <c r="AK250" s="893"/>
      <c r="AL250" s="893"/>
      <c r="AM250" s="893"/>
      <c r="AN250" s="893"/>
      <c r="AO250" s="893"/>
      <c r="AP250" s="893"/>
      <c r="AQ250" s="893"/>
      <c r="AR250" s="893"/>
      <c r="AS250" s="893"/>
      <c r="AT250" s="893"/>
      <c r="AU250" s="893"/>
      <c r="AV250" s="893"/>
      <c r="AW250" s="893"/>
      <c r="AX250" s="893"/>
      <c r="AY250" s="893"/>
      <c r="AZ250" s="893"/>
      <c r="BA250" s="893"/>
      <c r="BB250" s="893"/>
      <c r="BC250" s="893"/>
      <c r="BD250" s="893"/>
      <c r="BE250" s="893"/>
      <c r="BF250" s="893"/>
      <c r="BG250" s="893"/>
      <c r="BH250" s="893"/>
      <c r="BI250" s="893"/>
      <c r="BJ250" s="893"/>
      <c r="BK250" s="893"/>
      <c r="BL250" s="893"/>
    </row>
    <row r="251" spans="4:64" s="892" customFormat="1" ht="12.75" customHeight="1">
      <c r="D251" s="4"/>
      <c r="E251" s="893"/>
      <c r="F251" s="893"/>
      <c r="G251" s="893"/>
      <c r="H251" s="893"/>
      <c r="I251" s="893"/>
      <c r="J251" s="893"/>
      <c r="K251" s="893"/>
      <c r="L251" s="893"/>
      <c r="M251" s="893"/>
      <c r="N251" s="893"/>
      <c r="O251" s="893"/>
      <c r="P251" s="893"/>
      <c r="Q251" s="893"/>
      <c r="R251" s="893"/>
      <c r="S251" s="893"/>
      <c r="T251" s="893"/>
      <c r="U251" s="893"/>
      <c r="V251" s="893"/>
      <c r="W251" s="893"/>
      <c r="X251" s="893"/>
      <c r="Y251" s="893"/>
      <c r="Z251" s="893"/>
      <c r="AA251" s="893"/>
      <c r="AB251" s="893"/>
      <c r="AC251" s="893"/>
      <c r="AD251" s="893"/>
      <c r="AE251" s="893"/>
      <c r="AF251" s="893"/>
      <c r="AG251" s="893"/>
      <c r="AH251" s="893"/>
      <c r="AI251" s="893"/>
      <c r="AJ251" s="893"/>
      <c r="AK251" s="893"/>
      <c r="AL251" s="893"/>
      <c r="AM251" s="893"/>
      <c r="AN251" s="893"/>
      <c r="AO251" s="893"/>
      <c r="AP251" s="893"/>
      <c r="AQ251" s="893"/>
      <c r="AR251" s="893"/>
      <c r="AS251" s="893"/>
      <c r="AT251" s="893"/>
      <c r="AU251" s="893"/>
      <c r="AV251" s="893"/>
      <c r="AW251" s="893"/>
      <c r="AX251" s="893"/>
      <c r="AY251" s="893"/>
      <c r="AZ251" s="893"/>
      <c r="BA251" s="893"/>
      <c r="BB251" s="893"/>
      <c r="BC251" s="893"/>
      <c r="BD251" s="893"/>
      <c r="BE251" s="893"/>
      <c r="BF251" s="893"/>
      <c r="BG251" s="893"/>
      <c r="BH251" s="893"/>
      <c r="BI251" s="893"/>
      <c r="BJ251" s="893"/>
      <c r="BK251" s="893"/>
      <c r="BL251" s="893"/>
    </row>
    <row r="252" spans="4:64" s="892" customFormat="1" ht="12.75" customHeight="1">
      <c r="D252" s="4"/>
      <c r="E252" s="893"/>
      <c r="F252" s="893"/>
      <c r="G252" s="893"/>
      <c r="H252" s="893"/>
      <c r="I252" s="893"/>
      <c r="J252" s="893"/>
      <c r="K252" s="893"/>
      <c r="L252" s="893"/>
      <c r="M252" s="893"/>
      <c r="N252" s="893"/>
      <c r="O252" s="893"/>
      <c r="P252" s="893"/>
      <c r="Q252" s="893"/>
      <c r="R252" s="893"/>
      <c r="S252" s="893"/>
      <c r="T252" s="893"/>
      <c r="U252" s="893"/>
      <c r="V252" s="893"/>
      <c r="W252" s="893"/>
      <c r="X252" s="893"/>
      <c r="Y252" s="893"/>
      <c r="Z252" s="893"/>
      <c r="AA252" s="893"/>
      <c r="AB252" s="893"/>
      <c r="AC252" s="893"/>
      <c r="AD252" s="893"/>
      <c r="AE252" s="893"/>
      <c r="AF252" s="893"/>
      <c r="AG252" s="893"/>
      <c r="AH252" s="893"/>
      <c r="AI252" s="893"/>
      <c r="AJ252" s="893"/>
      <c r="AK252" s="893"/>
      <c r="AL252" s="893"/>
      <c r="AM252" s="893"/>
      <c r="AN252" s="893"/>
      <c r="AO252" s="893"/>
      <c r="AP252" s="893"/>
      <c r="AQ252" s="893"/>
      <c r="AR252" s="893"/>
      <c r="AS252" s="893"/>
      <c r="AT252" s="893"/>
      <c r="AU252" s="893"/>
      <c r="AV252" s="893"/>
      <c r="AW252" s="893"/>
      <c r="AX252" s="893"/>
      <c r="AY252" s="893"/>
      <c r="AZ252" s="893"/>
      <c r="BA252" s="893"/>
      <c r="BB252" s="893"/>
      <c r="BC252" s="893"/>
      <c r="BD252" s="893"/>
      <c r="BE252" s="893"/>
      <c r="BF252" s="893"/>
      <c r="BG252" s="893"/>
      <c r="BH252" s="893"/>
      <c r="BI252" s="893"/>
      <c r="BJ252" s="893"/>
      <c r="BK252" s="893"/>
      <c r="BL252" s="893"/>
    </row>
    <row r="253" spans="4:64" s="892" customFormat="1" ht="12.75" customHeight="1">
      <c r="D253" s="4"/>
      <c r="E253" s="893"/>
      <c r="F253" s="893"/>
      <c r="G253" s="893"/>
      <c r="H253" s="893"/>
      <c r="I253" s="893"/>
      <c r="J253" s="893"/>
      <c r="K253" s="893"/>
      <c r="L253" s="893"/>
      <c r="M253" s="893"/>
      <c r="N253" s="893"/>
      <c r="O253" s="893"/>
      <c r="P253" s="893"/>
      <c r="Q253" s="893"/>
      <c r="R253" s="893"/>
      <c r="S253" s="893"/>
      <c r="T253" s="893"/>
      <c r="U253" s="893"/>
      <c r="V253" s="893"/>
      <c r="W253" s="893"/>
      <c r="X253" s="893"/>
      <c r="Y253" s="893"/>
      <c r="Z253" s="893"/>
      <c r="AA253" s="893"/>
      <c r="AB253" s="893"/>
      <c r="AC253" s="893"/>
      <c r="AD253" s="893"/>
      <c r="AE253" s="893"/>
      <c r="AF253" s="893"/>
      <c r="AG253" s="893"/>
      <c r="AH253" s="893"/>
      <c r="AI253" s="893"/>
      <c r="AJ253" s="893"/>
      <c r="AK253" s="893"/>
      <c r="AL253" s="893"/>
      <c r="AM253" s="893"/>
      <c r="AN253" s="893"/>
      <c r="AO253" s="893"/>
      <c r="AP253" s="893"/>
      <c r="AQ253" s="893"/>
      <c r="AR253" s="893"/>
      <c r="AS253" s="893"/>
      <c r="AT253" s="893"/>
      <c r="AU253" s="893"/>
      <c r="AV253" s="893"/>
      <c r="AW253" s="893"/>
      <c r="AX253" s="893"/>
      <c r="AY253" s="893"/>
      <c r="AZ253" s="893"/>
      <c r="BA253" s="893"/>
      <c r="BB253" s="893"/>
      <c r="BC253" s="893"/>
      <c r="BD253" s="893"/>
      <c r="BE253" s="893"/>
      <c r="BF253" s="893"/>
      <c r="BG253" s="893"/>
      <c r="BH253" s="893"/>
      <c r="BI253" s="893"/>
      <c r="BJ253" s="893"/>
      <c r="BK253" s="893"/>
      <c r="BL253" s="893"/>
    </row>
    <row r="254" spans="4:64" s="892" customFormat="1" ht="12.75" customHeight="1">
      <c r="D254" s="4"/>
      <c r="E254" s="893"/>
      <c r="F254" s="893"/>
      <c r="G254" s="893"/>
      <c r="H254" s="893"/>
      <c r="I254" s="893"/>
      <c r="J254" s="893"/>
      <c r="K254" s="893"/>
      <c r="L254" s="893"/>
      <c r="M254" s="893"/>
      <c r="N254" s="893"/>
      <c r="O254" s="893"/>
      <c r="P254" s="893"/>
      <c r="Q254" s="893"/>
      <c r="R254" s="893"/>
      <c r="S254" s="893"/>
      <c r="T254" s="893"/>
      <c r="U254" s="893"/>
      <c r="V254" s="893"/>
      <c r="W254" s="893"/>
      <c r="X254" s="893"/>
      <c r="Y254" s="893"/>
      <c r="Z254" s="893"/>
      <c r="AA254" s="893"/>
      <c r="AB254" s="893"/>
      <c r="AC254" s="893"/>
      <c r="AD254" s="893"/>
      <c r="AE254" s="893"/>
      <c r="AF254" s="893"/>
      <c r="AG254" s="893"/>
      <c r="AH254" s="893"/>
      <c r="AI254" s="893"/>
      <c r="AJ254" s="893"/>
      <c r="AK254" s="893"/>
      <c r="AL254" s="893"/>
      <c r="AM254" s="893"/>
      <c r="AN254" s="893"/>
      <c r="AO254" s="893"/>
      <c r="AP254" s="893"/>
      <c r="AQ254" s="893"/>
      <c r="AR254" s="893"/>
      <c r="AS254" s="893"/>
      <c r="AT254" s="893"/>
      <c r="AU254" s="893"/>
      <c r="AV254" s="893"/>
      <c r="AW254" s="893"/>
      <c r="AX254" s="893"/>
      <c r="AY254" s="893"/>
      <c r="AZ254" s="893"/>
      <c r="BA254" s="893"/>
      <c r="BB254" s="893"/>
      <c r="BC254" s="893"/>
      <c r="BD254" s="893"/>
      <c r="BE254" s="893"/>
      <c r="BF254" s="893"/>
      <c r="BG254" s="893"/>
      <c r="BH254" s="893"/>
      <c r="BI254" s="893"/>
      <c r="BJ254" s="893"/>
      <c r="BK254" s="893"/>
      <c r="BL254" s="893"/>
    </row>
    <row r="255" spans="4:64" s="892" customFormat="1" ht="11.1" customHeight="1">
      <c r="D255" s="4"/>
      <c r="E255" s="893"/>
      <c r="F255" s="893"/>
      <c r="G255" s="893"/>
      <c r="H255" s="893"/>
      <c r="I255" s="893"/>
      <c r="J255" s="893"/>
      <c r="K255" s="893"/>
      <c r="L255" s="893"/>
      <c r="M255" s="893"/>
      <c r="N255" s="893"/>
      <c r="O255" s="893"/>
      <c r="P255" s="893"/>
      <c r="Q255" s="893"/>
      <c r="R255" s="893"/>
      <c r="S255" s="893"/>
      <c r="T255" s="893"/>
      <c r="U255" s="893"/>
      <c r="V255" s="893"/>
      <c r="W255" s="893"/>
      <c r="X255" s="893"/>
      <c r="Y255" s="893"/>
      <c r="Z255" s="893"/>
      <c r="AA255" s="893"/>
      <c r="AB255" s="893"/>
      <c r="AC255" s="893"/>
      <c r="AD255" s="893"/>
      <c r="AE255" s="893"/>
      <c r="AF255" s="893"/>
      <c r="AG255" s="893"/>
      <c r="AH255" s="893"/>
      <c r="AI255" s="893"/>
      <c r="AJ255" s="893"/>
      <c r="AK255" s="893"/>
      <c r="AL255" s="893"/>
      <c r="AM255" s="893"/>
      <c r="AN255" s="893"/>
      <c r="AO255" s="893"/>
      <c r="AP255" s="893"/>
      <c r="AQ255" s="893"/>
      <c r="AR255" s="893"/>
      <c r="AS255" s="893"/>
      <c r="AT255" s="893"/>
      <c r="AU255" s="893"/>
      <c r="AV255" s="893"/>
      <c r="AW255" s="893"/>
      <c r="AX255" s="893"/>
      <c r="AY255" s="893"/>
      <c r="AZ255" s="893"/>
      <c r="BA255" s="893"/>
      <c r="BB255" s="893"/>
      <c r="BC255" s="893"/>
      <c r="BD255" s="893"/>
      <c r="BE255" s="893"/>
      <c r="BF255" s="893"/>
      <c r="BG255" s="893"/>
      <c r="BH255" s="893"/>
      <c r="BI255" s="893"/>
      <c r="BJ255" s="893"/>
      <c r="BK255" s="893"/>
      <c r="BL255" s="893"/>
    </row>
    <row r="256" spans="4:64" s="892" customFormat="1" ht="12.75" customHeight="1">
      <c r="D256" s="4"/>
      <c r="E256" s="893"/>
      <c r="F256" s="893"/>
      <c r="G256" s="893"/>
      <c r="H256" s="893"/>
      <c r="I256" s="893"/>
      <c r="J256" s="893"/>
      <c r="K256" s="893"/>
      <c r="L256" s="893"/>
      <c r="M256" s="893"/>
      <c r="N256" s="893"/>
      <c r="O256" s="893"/>
      <c r="P256" s="893"/>
      <c r="Q256" s="893"/>
      <c r="R256" s="893"/>
      <c r="S256" s="893"/>
      <c r="T256" s="893"/>
      <c r="U256" s="893"/>
      <c r="V256" s="893"/>
      <c r="W256" s="893"/>
      <c r="X256" s="893"/>
      <c r="Y256" s="893"/>
      <c r="Z256" s="893"/>
      <c r="AA256" s="893"/>
      <c r="AB256" s="893"/>
      <c r="AC256" s="893"/>
      <c r="AD256" s="893"/>
      <c r="AE256" s="893"/>
      <c r="AF256" s="893"/>
      <c r="AG256" s="893"/>
      <c r="AH256" s="893"/>
      <c r="AI256" s="893"/>
      <c r="AJ256" s="893"/>
      <c r="AK256" s="893"/>
      <c r="AL256" s="893"/>
      <c r="AM256" s="893"/>
      <c r="AN256" s="893"/>
      <c r="AO256" s="893"/>
      <c r="AP256" s="893"/>
      <c r="AQ256" s="893"/>
      <c r="AR256" s="893"/>
      <c r="AS256" s="893"/>
      <c r="AT256" s="893"/>
      <c r="AU256" s="893"/>
      <c r="AV256" s="893"/>
      <c r="AW256" s="893"/>
      <c r="AX256" s="893"/>
      <c r="AY256" s="893"/>
      <c r="AZ256" s="893"/>
      <c r="BA256" s="893"/>
      <c r="BB256" s="893"/>
      <c r="BC256" s="893"/>
      <c r="BD256" s="893"/>
      <c r="BE256" s="893"/>
      <c r="BF256" s="893"/>
      <c r="BG256" s="893"/>
      <c r="BH256" s="893"/>
      <c r="BI256" s="893"/>
      <c r="BJ256" s="893"/>
      <c r="BK256" s="893"/>
      <c r="BL256" s="893"/>
    </row>
    <row r="257" spans="4:64" s="892" customFormat="1" ht="12.75" customHeight="1">
      <c r="D257" s="4"/>
      <c r="E257" s="893"/>
      <c r="F257" s="893"/>
      <c r="G257" s="893"/>
      <c r="H257" s="893"/>
      <c r="I257" s="893"/>
      <c r="J257" s="893"/>
      <c r="K257" s="893"/>
      <c r="L257" s="893"/>
      <c r="M257" s="893"/>
      <c r="N257" s="893"/>
      <c r="O257" s="893"/>
      <c r="P257" s="893"/>
      <c r="Q257" s="893"/>
      <c r="R257" s="893"/>
      <c r="S257" s="893"/>
      <c r="T257" s="893"/>
      <c r="U257" s="893"/>
      <c r="V257" s="893"/>
      <c r="W257" s="893"/>
      <c r="X257" s="893"/>
      <c r="Y257" s="893"/>
      <c r="Z257" s="893"/>
      <c r="AA257" s="893"/>
      <c r="AB257" s="893"/>
      <c r="AC257" s="893"/>
      <c r="AD257" s="893"/>
      <c r="AE257" s="893"/>
      <c r="AF257" s="893"/>
      <c r="AG257" s="893"/>
      <c r="AH257" s="893"/>
      <c r="AI257" s="893"/>
      <c r="AJ257" s="893"/>
      <c r="AK257" s="893"/>
      <c r="AL257" s="893"/>
      <c r="AM257" s="893"/>
      <c r="AN257" s="893"/>
      <c r="AO257" s="893"/>
      <c r="AP257" s="893"/>
      <c r="AQ257" s="893"/>
      <c r="AR257" s="893"/>
      <c r="AS257" s="893"/>
      <c r="AT257" s="893"/>
      <c r="AU257" s="893"/>
      <c r="AV257" s="893"/>
      <c r="AW257" s="893"/>
      <c r="AX257" s="893"/>
      <c r="AY257" s="893"/>
      <c r="AZ257" s="893"/>
      <c r="BA257" s="893"/>
      <c r="BB257" s="893"/>
      <c r="BC257" s="893"/>
      <c r="BD257" s="893"/>
      <c r="BE257" s="893"/>
      <c r="BF257" s="893"/>
      <c r="BG257" s="893"/>
      <c r="BH257" s="893"/>
      <c r="BI257" s="893"/>
      <c r="BJ257" s="893"/>
      <c r="BK257" s="893"/>
      <c r="BL257" s="893"/>
    </row>
    <row r="258" spans="4:64" s="892" customFormat="1" ht="12.75" customHeight="1">
      <c r="D258" s="4"/>
      <c r="E258" s="893"/>
      <c r="F258" s="893"/>
      <c r="G258" s="893"/>
      <c r="H258" s="893"/>
      <c r="I258" s="893"/>
      <c r="J258" s="893"/>
      <c r="K258" s="893"/>
      <c r="L258" s="893"/>
      <c r="M258" s="893"/>
      <c r="N258" s="893"/>
      <c r="O258" s="893"/>
      <c r="P258" s="893"/>
      <c r="Q258" s="893"/>
      <c r="R258" s="893"/>
      <c r="S258" s="893"/>
      <c r="T258" s="893"/>
      <c r="U258" s="893"/>
      <c r="V258" s="893"/>
      <c r="W258" s="893"/>
      <c r="X258" s="893"/>
      <c r="Y258" s="893"/>
      <c r="Z258" s="893"/>
      <c r="AA258" s="893"/>
      <c r="AB258" s="893"/>
      <c r="AC258" s="893"/>
      <c r="AD258" s="893"/>
      <c r="AE258" s="893"/>
      <c r="AF258" s="893"/>
      <c r="AG258" s="893"/>
      <c r="AH258" s="893"/>
      <c r="AI258" s="893"/>
      <c r="AJ258" s="893"/>
      <c r="AK258" s="893"/>
      <c r="AL258" s="893"/>
      <c r="AM258" s="893"/>
      <c r="AN258" s="893"/>
      <c r="AO258" s="893"/>
      <c r="AP258" s="893"/>
      <c r="AQ258" s="893"/>
      <c r="AR258" s="893"/>
      <c r="AS258" s="893"/>
      <c r="AT258" s="893"/>
      <c r="AU258" s="893"/>
      <c r="AV258" s="893"/>
      <c r="AW258" s="893"/>
      <c r="AX258" s="893"/>
      <c r="AY258" s="893"/>
      <c r="AZ258" s="893"/>
      <c r="BA258" s="893"/>
      <c r="BB258" s="893"/>
      <c r="BC258" s="893"/>
      <c r="BD258" s="893"/>
      <c r="BE258" s="893"/>
      <c r="BF258" s="893"/>
      <c r="BG258" s="893"/>
      <c r="BH258" s="893"/>
      <c r="BI258" s="893"/>
      <c r="BJ258" s="893"/>
      <c r="BK258" s="893"/>
      <c r="BL258" s="893"/>
    </row>
    <row r="259" spans="4:64" s="892" customFormat="1" ht="12.75" customHeight="1">
      <c r="D259" s="4"/>
      <c r="E259" s="893"/>
      <c r="F259" s="893"/>
      <c r="G259" s="893"/>
      <c r="H259" s="893"/>
      <c r="I259" s="893"/>
      <c r="J259" s="893"/>
      <c r="K259" s="893"/>
      <c r="L259" s="893"/>
      <c r="M259" s="893"/>
      <c r="N259" s="893"/>
      <c r="O259" s="893"/>
      <c r="P259" s="893"/>
      <c r="Q259" s="893"/>
      <c r="R259" s="893"/>
      <c r="S259" s="893"/>
      <c r="T259" s="893"/>
      <c r="U259" s="893"/>
      <c r="V259" s="893"/>
      <c r="W259" s="893"/>
      <c r="X259" s="893"/>
      <c r="Y259" s="893"/>
      <c r="Z259" s="893"/>
      <c r="AA259" s="893"/>
      <c r="AB259" s="893"/>
      <c r="AC259" s="893"/>
      <c r="AD259" s="893"/>
      <c r="AE259" s="893"/>
      <c r="AF259" s="893"/>
      <c r="AG259" s="893"/>
      <c r="AH259" s="893"/>
      <c r="AI259" s="893"/>
      <c r="AJ259" s="893"/>
      <c r="AK259" s="893"/>
      <c r="AL259" s="893"/>
      <c r="AM259" s="893"/>
      <c r="AN259" s="893"/>
      <c r="AO259" s="893"/>
      <c r="AP259" s="893"/>
      <c r="AQ259" s="893"/>
      <c r="AR259" s="893"/>
      <c r="AS259" s="893"/>
      <c r="AT259" s="893"/>
      <c r="AU259" s="893"/>
      <c r="AV259" s="893"/>
      <c r="AW259" s="893"/>
      <c r="AX259" s="893"/>
      <c r="AY259" s="893"/>
      <c r="AZ259" s="893"/>
      <c r="BA259" s="893"/>
      <c r="BB259" s="893"/>
      <c r="BC259" s="893"/>
      <c r="BD259" s="893"/>
      <c r="BE259" s="893"/>
      <c r="BF259" s="893"/>
      <c r="BG259" s="893"/>
      <c r="BH259" s="893"/>
      <c r="BI259" s="893"/>
      <c r="BJ259" s="893"/>
      <c r="BK259" s="893"/>
      <c r="BL259" s="893"/>
    </row>
    <row r="260" spans="4:64" s="892" customFormat="1" ht="12.75" customHeight="1">
      <c r="D260" s="4"/>
      <c r="E260" s="893"/>
      <c r="F260" s="893"/>
      <c r="G260" s="893"/>
      <c r="H260" s="893"/>
      <c r="I260" s="893"/>
      <c r="J260" s="893"/>
      <c r="K260" s="893"/>
      <c r="L260" s="893"/>
      <c r="M260" s="893"/>
      <c r="N260" s="893"/>
      <c r="O260" s="893"/>
      <c r="P260" s="893"/>
      <c r="Q260" s="893"/>
      <c r="R260" s="893"/>
      <c r="S260" s="893"/>
      <c r="T260" s="893"/>
      <c r="U260" s="893"/>
      <c r="V260" s="893"/>
      <c r="W260" s="893"/>
      <c r="X260" s="893"/>
      <c r="Y260" s="893"/>
      <c r="Z260" s="893"/>
      <c r="AA260" s="893"/>
      <c r="AB260" s="893"/>
      <c r="AC260" s="893"/>
      <c r="AD260" s="893"/>
      <c r="AE260" s="893"/>
      <c r="AF260" s="893"/>
      <c r="AG260" s="893"/>
      <c r="AH260" s="893"/>
      <c r="AI260" s="893"/>
      <c r="AJ260" s="893"/>
      <c r="AK260" s="893"/>
      <c r="AL260" s="893"/>
      <c r="AM260" s="893"/>
      <c r="AN260" s="893"/>
      <c r="AO260" s="893"/>
      <c r="AP260" s="893"/>
      <c r="AQ260" s="893"/>
      <c r="AR260" s="893"/>
      <c r="AS260" s="893"/>
      <c r="AT260" s="893"/>
      <c r="AU260" s="893"/>
      <c r="AV260" s="893"/>
      <c r="AW260" s="893"/>
      <c r="AX260" s="893"/>
      <c r="AY260" s="893"/>
      <c r="AZ260" s="893"/>
      <c r="BA260" s="893"/>
      <c r="BB260" s="893"/>
      <c r="BC260" s="893"/>
      <c r="BD260" s="893"/>
      <c r="BE260" s="893"/>
      <c r="BF260" s="893"/>
      <c r="BG260" s="893"/>
      <c r="BH260" s="893"/>
      <c r="BI260" s="893"/>
      <c r="BJ260" s="893"/>
      <c r="BK260" s="893"/>
      <c r="BL260" s="893"/>
    </row>
    <row r="261" spans="4:64" s="892" customFormat="1" ht="11.1" customHeight="1">
      <c r="D261" s="4"/>
      <c r="E261" s="893"/>
      <c r="F261" s="893"/>
      <c r="G261" s="893"/>
      <c r="H261" s="893"/>
      <c r="I261" s="893"/>
      <c r="J261" s="893"/>
      <c r="K261" s="893"/>
      <c r="L261" s="893"/>
      <c r="M261" s="893"/>
      <c r="N261" s="893"/>
      <c r="O261" s="893"/>
      <c r="P261" s="893"/>
      <c r="Q261" s="893"/>
      <c r="R261" s="893"/>
      <c r="S261" s="893"/>
      <c r="T261" s="893"/>
      <c r="U261" s="893"/>
      <c r="V261" s="893"/>
      <c r="W261" s="893"/>
      <c r="X261" s="893"/>
      <c r="Y261" s="893"/>
      <c r="Z261" s="893"/>
      <c r="AA261" s="893"/>
      <c r="AB261" s="893"/>
      <c r="AC261" s="893"/>
      <c r="AD261" s="893"/>
      <c r="AE261" s="893"/>
      <c r="AF261" s="893"/>
      <c r="AG261" s="893"/>
      <c r="AH261" s="893"/>
      <c r="AI261" s="893"/>
      <c r="AJ261" s="893"/>
      <c r="AK261" s="893"/>
      <c r="AL261" s="893"/>
      <c r="AM261" s="893"/>
      <c r="AN261" s="893"/>
      <c r="AO261" s="893"/>
      <c r="AP261" s="893"/>
      <c r="AQ261" s="893"/>
      <c r="AR261" s="893"/>
      <c r="AS261" s="893"/>
      <c r="AT261" s="893"/>
      <c r="AU261" s="893"/>
      <c r="AV261" s="893"/>
      <c r="AW261" s="893"/>
      <c r="AX261" s="893"/>
      <c r="AY261" s="893"/>
      <c r="AZ261" s="893"/>
      <c r="BA261" s="893"/>
      <c r="BB261" s="893"/>
      <c r="BC261" s="893"/>
      <c r="BD261" s="893"/>
      <c r="BE261" s="893"/>
      <c r="BF261" s="893"/>
      <c r="BG261" s="893"/>
      <c r="BH261" s="893"/>
      <c r="BI261" s="893"/>
      <c r="BJ261" s="893"/>
      <c r="BK261" s="893"/>
      <c r="BL261" s="893"/>
    </row>
    <row r="262" spans="4:64" s="892" customFormat="1" ht="12.75" customHeight="1">
      <c r="D262" s="4"/>
      <c r="E262" s="893"/>
      <c r="F262" s="893"/>
      <c r="G262" s="893"/>
      <c r="H262" s="893"/>
      <c r="I262" s="893"/>
      <c r="J262" s="893"/>
      <c r="K262" s="893"/>
      <c r="L262" s="893"/>
      <c r="M262" s="893"/>
      <c r="N262" s="893"/>
      <c r="O262" s="893"/>
      <c r="P262" s="893"/>
      <c r="Q262" s="893"/>
      <c r="R262" s="893"/>
      <c r="S262" s="893"/>
      <c r="T262" s="893"/>
      <c r="U262" s="893"/>
      <c r="V262" s="893"/>
      <c r="W262" s="893"/>
      <c r="X262" s="893"/>
      <c r="Y262" s="893"/>
      <c r="Z262" s="893"/>
      <c r="AA262" s="893"/>
      <c r="AB262" s="893"/>
      <c r="AC262" s="893"/>
      <c r="AD262" s="893"/>
      <c r="AE262" s="893"/>
      <c r="AF262" s="893"/>
      <c r="AG262" s="893"/>
      <c r="AH262" s="893"/>
      <c r="AI262" s="893"/>
      <c r="AJ262" s="893"/>
      <c r="AK262" s="893"/>
      <c r="AL262" s="893"/>
      <c r="AM262" s="893"/>
      <c r="AN262" s="893"/>
      <c r="AO262" s="893"/>
      <c r="AP262" s="893"/>
      <c r="AQ262" s="893"/>
      <c r="AR262" s="893"/>
      <c r="AS262" s="893"/>
      <c r="AT262" s="893"/>
      <c r="AU262" s="893"/>
      <c r="AV262" s="893"/>
      <c r="AW262" s="893"/>
      <c r="AX262" s="893"/>
      <c r="AY262" s="893"/>
      <c r="AZ262" s="893"/>
      <c r="BA262" s="893"/>
      <c r="BB262" s="893"/>
      <c r="BC262" s="893"/>
      <c r="BD262" s="893"/>
      <c r="BE262" s="893"/>
      <c r="BF262" s="893"/>
      <c r="BG262" s="893"/>
      <c r="BH262" s="893"/>
      <c r="BI262" s="893"/>
      <c r="BJ262" s="893"/>
      <c r="BK262" s="893"/>
      <c r="BL262" s="893"/>
    </row>
    <row r="263" spans="4:64" s="892" customFormat="1" ht="12.75" customHeight="1">
      <c r="D263" s="4"/>
      <c r="E263" s="893"/>
      <c r="F263" s="893"/>
      <c r="G263" s="893"/>
      <c r="H263" s="893"/>
      <c r="I263" s="893"/>
      <c r="J263" s="893"/>
      <c r="K263" s="893"/>
      <c r="L263" s="893"/>
      <c r="M263" s="893"/>
      <c r="N263" s="893"/>
      <c r="O263" s="893"/>
      <c r="P263" s="893"/>
      <c r="Q263" s="893"/>
      <c r="R263" s="893"/>
      <c r="S263" s="893"/>
      <c r="T263" s="893"/>
      <c r="U263" s="893"/>
      <c r="V263" s="893"/>
      <c r="W263" s="893"/>
      <c r="X263" s="893"/>
      <c r="Y263" s="893"/>
      <c r="Z263" s="893"/>
      <c r="AA263" s="893"/>
      <c r="AB263" s="893"/>
      <c r="AC263" s="893"/>
      <c r="AD263" s="893"/>
      <c r="AE263" s="893"/>
      <c r="AF263" s="893"/>
      <c r="AG263" s="893"/>
      <c r="AH263" s="893"/>
      <c r="AI263" s="893"/>
      <c r="AJ263" s="893"/>
      <c r="AK263" s="893"/>
      <c r="AL263" s="893"/>
      <c r="AM263" s="893"/>
      <c r="AN263" s="893"/>
      <c r="AO263" s="893"/>
      <c r="AP263" s="893"/>
      <c r="AQ263" s="893"/>
      <c r="AR263" s="893"/>
      <c r="AS263" s="893"/>
      <c r="AT263" s="893"/>
      <c r="AU263" s="893"/>
      <c r="AV263" s="893"/>
      <c r="AW263" s="893"/>
      <c r="AX263" s="893"/>
      <c r="AY263" s="893"/>
      <c r="AZ263" s="893"/>
      <c r="BA263" s="893"/>
      <c r="BB263" s="893"/>
      <c r="BC263" s="893"/>
      <c r="BD263" s="893"/>
      <c r="BE263" s="893"/>
      <c r="BF263" s="893"/>
      <c r="BG263" s="893"/>
      <c r="BH263" s="893"/>
      <c r="BI263" s="893"/>
      <c r="BJ263" s="893"/>
      <c r="BK263" s="893"/>
      <c r="BL263" s="893"/>
    </row>
    <row r="264" spans="4:64" s="892" customFormat="1" ht="12.75" customHeight="1">
      <c r="D264" s="4"/>
      <c r="E264" s="893"/>
      <c r="F264" s="893"/>
      <c r="G264" s="893"/>
      <c r="H264" s="893"/>
      <c r="I264" s="893"/>
      <c r="J264" s="893"/>
      <c r="K264" s="893"/>
      <c r="L264" s="893"/>
      <c r="M264" s="893"/>
      <c r="N264" s="893"/>
      <c r="O264" s="893"/>
      <c r="P264" s="893"/>
      <c r="Q264" s="893"/>
      <c r="R264" s="893"/>
      <c r="S264" s="893"/>
      <c r="T264" s="893"/>
      <c r="U264" s="893"/>
      <c r="V264" s="893"/>
      <c r="W264" s="893"/>
      <c r="X264" s="893"/>
      <c r="Y264" s="893"/>
      <c r="Z264" s="893"/>
      <c r="AA264" s="893"/>
      <c r="AB264" s="893"/>
      <c r="AC264" s="893"/>
      <c r="AD264" s="893"/>
      <c r="AE264" s="893"/>
      <c r="AF264" s="893"/>
      <c r="AG264" s="893"/>
      <c r="AH264" s="893"/>
      <c r="AI264" s="893"/>
      <c r="AJ264" s="893"/>
      <c r="AK264" s="893"/>
      <c r="AL264" s="893"/>
      <c r="AM264" s="893"/>
      <c r="AN264" s="893"/>
      <c r="AO264" s="893"/>
      <c r="AP264" s="893"/>
      <c r="AQ264" s="893"/>
      <c r="AR264" s="893"/>
      <c r="AS264" s="893"/>
      <c r="AT264" s="893"/>
      <c r="AU264" s="893"/>
      <c r="AV264" s="893"/>
      <c r="AW264" s="893"/>
      <c r="AX264" s="893"/>
      <c r="AY264" s="893"/>
      <c r="AZ264" s="893"/>
      <c r="BA264" s="893"/>
      <c r="BB264" s="893"/>
      <c r="BC264" s="893"/>
      <c r="BD264" s="893"/>
      <c r="BE264" s="893"/>
      <c r="BF264" s="893"/>
      <c r="BG264" s="893"/>
      <c r="BH264" s="893"/>
      <c r="BI264" s="893"/>
      <c r="BJ264" s="893"/>
      <c r="BK264" s="893"/>
      <c r="BL264" s="893"/>
    </row>
    <row r="265" spans="4:64" s="892" customFormat="1" ht="12.75" customHeight="1">
      <c r="D265" s="4"/>
      <c r="E265" s="893"/>
      <c r="F265" s="893"/>
      <c r="G265" s="893"/>
      <c r="H265" s="893"/>
      <c r="I265" s="893"/>
      <c r="J265" s="893"/>
      <c r="K265" s="893"/>
      <c r="L265" s="893"/>
      <c r="M265" s="893"/>
      <c r="N265" s="893"/>
      <c r="O265" s="893"/>
      <c r="P265" s="893"/>
      <c r="Q265" s="893"/>
      <c r="R265" s="893"/>
      <c r="S265" s="893"/>
      <c r="T265" s="893"/>
      <c r="U265" s="893"/>
      <c r="V265" s="893"/>
      <c r="W265" s="893"/>
      <c r="X265" s="893"/>
      <c r="Y265" s="893"/>
      <c r="Z265" s="893"/>
      <c r="AA265" s="893"/>
      <c r="AB265" s="893"/>
      <c r="AC265" s="893"/>
      <c r="AD265" s="893"/>
      <c r="AE265" s="893"/>
      <c r="AF265" s="893"/>
      <c r="AG265" s="893"/>
      <c r="AH265" s="893"/>
      <c r="AI265" s="893"/>
      <c r="AJ265" s="893"/>
      <c r="AK265" s="893"/>
      <c r="AL265" s="893"/>
      <c r="AM265" s="893"/>
      <c r="AN265" s="893"/>
      <c r="AO265" s="893"/>
      <c r="AP265" s="893"/>
      <c r="AQ265" s="893"/>
      <c r="AR265" s="893"/>
      <c r="AS265" s="893"/>
      <c r="AT265" s="893"/>
      <c r="AU265" s="893"/>
      <c r="AV265" s="893"/>
      <c r="AW265" s="893"/>
      <c r="AX265" s="893"/>
      <c r="AY265" s="893"/>
      <c r="AZ265" s="893"/>
      <c r="BA265" s="893"/>
      <c r="BB265" s="893"/>
      <c r="BC265" s="893"/>
      <c r="BD265" s="893"/>
      <c r="BE265" s="893"/>
      <c r="BF265" s="893"/>
      <c r="BG265" s="893"/>
      <c r="BH265" s="893"/>
      <c r="BI265" s="893"/>
      <c r="BJ265" s="893"/>
      <c r="BK265" s="893"/>
      <c r="BL265" s="893"/>
    </row>
    <row r="266" spans="4:64" s="892" customFormat="1" ht="11.1" customHeight="1">
      <c r="D266" s="4"/>
      <c r="E266" s="893"/>
      <c r="F266" s="893"/>
      <c r="G266" s="893"/>
      <c r="H266" s="893"/>
      <c r="I266" s="893"/>
      <c r="J266" s="893"/>
      <c r="K266" s="893"/>
      <c r="L266" s="893"/>
      <c r="M266" s="893"/>
      <c r="N266" s="893"/>
      <c r="O266" s="893"/>
      <c r="P266" s="893"/>
      <c r="Q266" s="893"/>
      <c r="R266" s="893"/>
      <c r="S266" s="893"/>
      <c r="T266" s="893"/>
      <c r="U266" s="893"/>
      <c r="V266" s="893"/>
      <c r="W266" s="893"/>
      <c r="X266" s="893"/>
      <c r="Y266" s="893"/>
      <c r="Z266" s="893"/>
      <c r="AA266" s="893"/>
      <c r="AB266" s="893"/>
      <c r="AC266" s="893"/>
      <c r="AD266" s="893"/>
      <c r="AE266" s="893"/>
      <c r="AF266" s="893"/>
      <c r="AG266" s="893"/>
      <c r="AH266" s="893"/>
      <c r="AI266" s="893"/>
      <c r="AJ266" s="893"/>
      <c r="AK266" s="893"/>
      <c r="AL266" s="893"/>
      <c r="AM266" s="893"/>
      <c r="AN266" s="893"/>
      <c r="AO266" s="893"/>
      <c r="AP266" s="893"/>
      <c r="AQ266" s="893"/>
      <c r="AR266" s="893"/>
      <c r="AS266" s="893"/>
      <c r="AT266" s="893"/>
      <c r="AU266" s="893"/>
      <c r="AV266" s="893"/>
      <c r="AW266" s="893"/>
      <c r="AX266" s="893"/>
      <c r="AY266" s="893"/>
      <c r="AZ266" s="893"/>
      <c r="BA266" s="893"/>
      <c r="BB266" s="893"/>
      <c r="BC266" s="893"/>
      <c r="BD266" s="893"/>
      <c r="BE266" s="893"/>
      <c r="BF266" s="893"/>
      <c r="BG266" s="893"/>
      <c r="BH266" s="893"/>
      <c r="BI266" s="893"/>
      <c r="BJ266" s="893"/>
      <c r="BK266" s="893"/>
      <c r="BL266" s="893"/>
    </row>
    <row r="267" spans="4:64" s="892" customFormat="1" ht="13.5" customHeight="1">
      <c r="D267" s="4"/>
      <c r="E267" s="893"/>
      <c r="F267" s="893"/>
      <c r="G267" s="893"/>
      <c r="H267" s="893"/>
      <c r="I267" s="893"/>
      <c r="J267" s="893"/>
      <c r="K267" s="893"/>
      <c r="L267" s="893"/>
      <c r="M267" s="893"/>
      <c r="N267" s="893"/>
      <c r="O267" s="893"/>
      <c r="P267" s="893"/>
      <c r="Q267" s="893"/>
      <c r="R267" s="893"/>
      <c r="S267" s="893"/>
      <c r="T267" s="893"/>
      <c r="U267" s="893"/>
      <c r="V267" s="893"/>
      <c r="W267" s="893"/>
      <c r="X267" s="893"/>
      <c r="Y267" s="893"/>
      <c r="Z267" s="893"/>
      <c r="AA267" s="893"/>
      <c r="AB267" s="893"/>
      <c r="AC267" s="893"/>
      <c r="AD267" s="893"/>
      <c r="AE267" s="893"/>
      <c r="AF267" s="893"/>
      <c r="AG267" s="893"/>
      <c r="AH267" s="893"/>
      <c r="AI267" s="893"/>
      <c r="AJ267" s="893"/>
      <c r="AK267" s="893"/>
      <c r="AL267" s="893"/>
      <c r="AM267" s="893"/>
      <c r="AN267" s="893"/>
      <c r="AO267" s="893"/>
      <c r="AP267" s="893"/>
      <c r="AQ267" s="893"/>
      <c r="AR267" s="893"/>
      <c r="AS267" s="893"/>
      <c r="AT267" s="893"/>
      <c r="AU267" s="893"/>
      <c r="AV267" s="893"/>
      <c r="AW267" s="893"/>
      <c r="AX267" s="893"/>
      <c r="AY267" s="893"/>
      <c r="AZ267" s="893"/>
      <c r="BA267" s="893"/>
      <c r="BB267" s="893"/>
      <c r="BC267" s="893"/>
      <c r="BD267" s="893"/>
      <c r="BE267" s="893"/>
      <c r="BF267" s="893"/>
      <c r="BG267" s="893"/>
      <c r="BH267" s="893"/>
      <c r="BI267" s="893"/>
      <c r="BJ267" s="893"/>
      <c r="BK267" s="893"/>
      <c r="BL267" s="893"/>
    </row>
    <row r="268" spans="4:64" s="892" customFormat="1" ht="12.75" customHeight="1">
      <c r="D268" s="4"/>
      <c r="E268" s="893"/>
      <c r="F268" s="893"/>
      <c r="G268" s="893"/>
      <c r="H268" s="893"/>
      <c r="I268" s="893"/>
      <c r="J268" s="893"/>
      <c r="K268" s="893"/>
      <c r="L268" s="893"/>
      <c r="M268" s="893"/>
      <c r="N268" s="893"/>
      <c r="O268" s="893"/>
      <c r="P268" s="893"/>
      <c r="Q268" s="893"/>
      <c r="R268" s="893"/>
      <c r="S268" s="893"/>
      <c r="T268" s="893"/>
      <c r="U268" s="893"/>
      <c r="V268" s="893"/>
      <c r="W268" s="893"/>
      <c r="X268" s="893"/>
      <c r="Y268" s="893"/>
      <c r="Z268" s="893"/>
      <c r="AA268" s="893"/>
      <c r="AB268" s="893"/>
      <c r="AC268" s="893"/>
      <c r="AD268" s="893"/>
      <c r="AE268" s="893"/>
      <c r="AF268" s="893"/>
      <c r="AG268" s="893"/>
      <c r="AH268" s="893"/>
      <c r="AI268" s="893"/>
      <c r="AJ268" s="893"/>
      <c r="AK268" s="893"/>
      <c r="AL268" s="893"/>
      <c r="AM268" s="893"/>
      <c r="AN268" s="893"/>
      <c r="AO268" s="893"/>
      <c r="AP268" s="893"/>
      <c r="AQ268" s="893"/>
      <c r="AR268" s="893"/>
      <c r="AS268" s="893"/>
      <c r="AT268" s="893"/>
      <c r="AU268" s="893"/>
      <c r="AV268" s="893"/>
      <c r="AW268" s="893"/>
      <c r="AX268" s="893"/>
      <c r="AY268" s="893"/>
      <c r="AZ268" s="893"/>
      <c r="BA268" s="893"/>
      <c r="BB268" s="893"/>
      <c r="BC268" s="893"/>
      <c r="BD268" s="893"/>
      <c r="BE268" s="893"/>
      <c r="BF268" s="893"/>
      <c r="BG268" s="893"/>
      <c r="BH268" s="893"/>
      <c r="BI268" s="893"/>
      <c r="BJ268" s="893"/>
      <c r="BK268" s="893"/>
      <c r="BL268" s="893"/>
    </row>
    <row r="269" spans="4:64" s="892" customFormat="1" ht="12.75" customHeight="1">
      <c r="D269" s="4"/>
      <c r="E269" s="893"/>
      <c r="F269" s="893"/>
      <c r="G269" s="893"/>
      <c r="H269" s="893"/>
      <c r="I269" s="893"/>
      <c r="J269" s="893"/>
      <c r="K269" s="893"/>
      <c r="L269" s="893"/>
      <c r="M269" s="893"/>
      <c r="N269" s="893"/>
      <c r="O269" s="893"/>
      <c r="P269" s="893"/>
      <c r="Q269" s="893"/>
      <c r="R269" s="893"/>
      <c r="S269" s="893"/>
      <c r="T269" s="893"/>
      <c r="U269" s="893"/>
      <c r="V269" s="893"/>
      <c r="W269" s="893"/>
      <c r="X269" s="893"/>
      <c r="Y269" s="893"/>
      <c r="Z269" s="893"/>
      <c r="AA269" s="893"/>
      <c r="AB269" s="893"/>
      <c r="AC269" s="893"/>
      <c r="AD269" s="893"/>
      <c r="AE269" s="893"/>
      <c r="AF269" s="893"/>
      <c r="AG269" s="893"/>
      <c r="AH269" s="893"/>
      <c r="AI269" s="893"/>
      <c r="AJ269" s="893"/>
      <c r="AK269" s="893"/>
      <c r="AL269" s="893"/>
      <c r="AM269" s="893"/>
      <c r="AN269" s="893"/>
      <c r="AO269" s="893"/>
      <c r="AP269" s="893"/>
      <c r="AQ269" s="893"/>
      <c r="AR269" s="893"/>
      <c r="AS269" s="893"/>
      <c r="AT269" s="893"/>
      <c r="AU269" s="893"/>
      <c r="AV269" s="893"/>
      <c r="AW269" s="893"/>
      <c r="AX269" s="893"/>
      <c r="AY269" s="893"/>
      <c r="AZ269" s="893"/>
      <c r="BA269" s="893"/>
      <c r="BB269" s="893"/>
      <c r="BC269" s="893"/>
      <c r="BD269" s="893"/>
      <c r="BE269" s="893"/>
      <c r="BF269" s="893"/>
      <c r="BG269" s="893"/>
      <c r="BH269" s="893"/>
      <c r="BI269" s="893"/>
      <c r="BJ269" s="893"/>
      <c r="BK269" s="893"/>
      <c r="BL269" s="893"/>
    </row>
    <row r="270" spans="4:64" s="892" customFormat="1" ht="12.75" customHeight="1">
      <c r="D270" s="4"/>
      <c r="E270" s="893"/>
      <c r="F270" s="893"/>
      <c r="G270" s="893"/>
      <c r="H270" s="893"/>
      <c r="I270" s="893"/>
      <c r="J270" s="893"/>
      <c r="K270" s="893"/>
      <c r="L270" s="893"/>
      <c r="M270" s="893"/>
      <c r="N270" s="893"/>
      <c r="O270" s="893"/>
      <c r="P270" s="893"/>
      <c r="Q270" s="893"/>
      <c r="R270" s="893"/>
      <c r="S270" s="893"/>
      <c r="T270" s="893"/>
      <c r="U270" s="893"/>
      <c r="V270" s="893"/>
      <c r="W270" s="893"/>
      <c r="X270" s="893"/>
      <c r="Y270" s="893"/>
      <c r="Z270" s="893"/>
      <c r="AA270" s="893"/>
      <c r="AB270" s="893"/>
      <c r="AC270" s="893"/>
      <c r="AD270" s="893"/>
      <c r="AE270" s="893"/>
      <c r="AF270" s="893"/>
      <c r="AG270" s="893"/>
      <c r="AH270" s="893"/>
      <c r="AI270" s="893"/>
      <c r="AJ270" s="893"/>
      <c r="AK270" s="893"/>
      <c r="AL270" s="893"/>
      <c r="AM270" s="893"/>
      <c r="AN270" s="893"/>
      <c r="AO270" s="893"/>
      <c r="AP270" s="893"/>
      <c r="AQ270" s="893"/>
      <c r="AR270" s="893"/>
      <c r="AS270" s="893"/>
      <c r="AT270" s="893"/>
      <c r="AU270" s="893"/>
      <c r="AV270" s="893"/>
      <c r="AW270" s="893"/>
      <c r="AX270" s="893"/>
      <c r="AY270" s="893"/>
      <c r="AZ270" s="893"/>
      <c r="BA270" s="893"/>
      <c r="BB270" s="893"/>
      <c r="BC270" s="893"/>
      <c r="BD270" s="893"/>
      <c r="BE270" s="893"/>
      <c r="BF270" s="893"/>
      <c r="BG270" s="893"/>
      <c r="BH270" s="893"/>
      <c r="BI270" s="893"/>
      <c r="BJ270" s="893"/>
      <c r="BK270" s="893"/>
      <c r="BL270" s="893"/>
    </row>
    <row r="271" spans="4:64" s="892" customFormat="1" ht="11.1" customHeight="1">
      <c r="D271" s="4"/>
      <c r="E271" s="893"/>
      <c r="F271" s="893"/>
      <c r="G271" s="893"/>
      <c r="H271" s="893"/>
      <c r="I271" s="893"/>
      <c r="J271" s="893"/>
      <c r="K271" s="893"/>
      <c r="L271" s="893"/>
      <c r="M271" s="893"/>
      <c r="N271" s="893"/>
      <c r="O271" s="893"/>
      <c r="P271" s="893"/>
      <c r="Q271" s="893"/>
      <c r="R271" s="893"/>
      <c r="S271" s="893"/>
      <c r="T271" s="893"/>
      <c r="U271" s="893"/>
      <c r="V271" s="893"/>
      <c r="W271" s="893"/>
      <c r="X271" s="893"/>
      <c r="Y271" s="893"/>
      <c r="Z271" s="893"/>
      <c r="AA271" s="893"/>
      <c r="AB271" s="893"/>
      <c r="AC271" s="893"/>
      <c r="AD271" s="893"/>
      <c r="AE271" s="893"/>
      <c r="AF271" s="893"/>
      <c r="AG271" s="893"/>
      <c r="AH271" s="893"/>
      <c r="AI271" s="893"/>
      <c r="AJ271" s="893"/>
      <c r="AK271" s="893"/>
      <c r="AL271" s="893"/>
      <c r="AM271" s="893"/>
      <c r="AN271" s="893"/>
      <c r="AO271" s="893"/>
      <c r="AP271" s="893"/>
      <c r="AQ271" s="893"/>
      <c r="AR271" s="893"/>
      <c r="AS271" s="893"/>
      <c r="AT271" s="893"/>
      <c r="AU271" s="893"/>
      <c r="AV271" s="893"/>
      <c r="AW271" s="893"/>
      <c r="AX271" s="893"/>
      <c r="AY271" s="893"/>
      <c r="AZ271" s="893"/>
      <c r="BA271" s="893"/>
      <c r="BB271" s="893"/>
      <c r="BC271" s="893"/>
      <c r="BD271" s="893"/>
      <c r="BE271" s="893"/>
      <c r="BF271" s="893"/>
      <c r="BG271" s="893"/>
      <c r="BH271" s="893"/>
      <c r="BI271" s="893"/>
      <c r="BJ271" s="893"/>
      <c r="BK271" s="893"/>
      <c r="BL271" s="893"/>
    </row>
    <row r="272" spans="4:64" s="892" customFormat="1" ht="24" customHeight="1">
      <c r="D272" s="4"/>
      <c r="E272" s="893"/>
      <c r="F272" s="893"/>
      <c r="G272" s="893"/>
      <c r="H272" s="893"/>
      <c r="I272" s="893"/>
      <c r="J272" s="893"/>
      <c r="K272" s="893"/>
      <c r="L272" s="893"/>
      <c r="M272" s="893"/>
      <c r="N272" s="893"/>
      <c r="O272" s="893"/>
      <c r="P272" s="893"/>
      <c r="Q272" s="893"/>
      <c r="R272" s="893"/>
      <c r="S272" s="893"/>
      <c r="T272" s="893"/>
      <c r="U272" s="893"/>
      <c r="V272" s="893"/>
      <c r="W272" s="893"/>
      <c r="X272" s="893"/>
      <c r="Y272" s="893"/>
      <c r="Z272" s="893"/>
      <c r="AA272" s="893"/>
      <c r="AB272" s="893"/>
      <c r="AC272" s="893"/>
      <c r="AD272" s="893"/>
      <c r="AE272" s="893"/>
      <c r="AF272" s="893"/>
      <c r="AG272" s="893"/>
      <c r="AH272" s="893"/>
      <c r="AI272" s="893"/>
      <c r="AJ272" s="893"/>
      <c r="AK272" s="893"/>
      <c r="AL272" s="893"/>
      <c r="AM272" s="893"/>
      <c r="AN272" s="893"/>
      <c r="AO272" s="893"/>
      <c r="AP272" s="893"/>
      <c r="AQ272" s="893"/>
      <c r="AR272" s="893"/>
      <c r="AS272" s="893"/>
      <c r="AT272" s="893"/>
      <c r="AU272" s="893"/>
      <c r="AV272" s="893"/>
      <c r="AW272" s="893"/>
      <c r="AX272" s="893"/>
      <c r="AY272" s="893"/>
      <c r="AZ272" s="893"/>
      <c r="BA272" s="893"/>
      <c r="BB272" s="893"/>
      <c r="BC272" s="893"/>
      <c r="BD272" s="893"/>
      <c r="BE272" s="893"/>
      <c r="BF272" s="893"/>
      <c r="BG272" s="893"/>
      <c r="BH272" s="893"/>
      <c r="BI272" s="893"/>
      <c r="BJ272" s="893"/>
      <c r="BK272" s="893"/>
      <c r="BL272" s="893"/>
    </row>
    <row r="273" spans="4:64" s="892" customFormat="1" ht="11.1" customHeight="1">
      <c r="D273" s="4"/>
      <c r="E273" s="893"/>
      <c r="F273" s="893"/>
      <c r="G273" s="893"/>
      <c r="H273" s="893"/>
      <c r="I273" s="893"/>
      <c r="J273" s="893"/>
      <c r="K273" s="893"/>
      <c r="L273" s="893"/>
      <c r="M273" s="893"/>
      <c r="N273" s="893"/>
      <c r="O273" s="893"/>
      <c r="P273" s="893"/>
      <c r="Q273" s="893"/>
      <c r="R273" s="893"/>
      <c r="S273" s="893"/>
      <c r="T273" s="893"/>
      <c r="U273" s="893"/>
      <c r="V273" s="893"/>
      <c r="W273" s="893"/>
      <c r="X273" s="893"/>
      <c r="Y273" s="893"/>
      <c r="Z273" s="893"/>
      <c r="AA273" s="893"/>
      <c r="AB273" s="893"/>
      <c r="AC273" s="893"/>
      <c r="AD273" s="893"/>
      <c r="AE273" s="893"/>
      <c r="AF273" s="893"/>
      <c r="AG273" s="893"/>
      <c r="AH273" s="893"/>
      <c r="AI273" s="893"/>
      <c r="AJ273" s="893"/>
      <c r="AK273" s="893"/>
      <c r="AL273" s="893"/>
      <c r="AM273" s="893"/>
      <c r="AN273" s="893"/>
      <c r="AO273" s="893"/>
      <c r="AP273" s="893"/>
      <c r="AQ273" s="893"/>
      <c r="AR273" s="893"/>
      <c r="AS273" s="893"/>
      <c r="AT273" s="893"/>
      <c r="AU273" s="893"/>
      <c r="AV273" s="893"/>
      <c r="AW273" s="893"/>
      <c r="AX273" s="893"/>
      <c r="AY273" s="893"/>
      <c r="AZ273" s="893"/>
      <c r="BA273" s="893"/>
      <c r="BB273" s="893"/>
      <c r="BC273" s="893"/>
      <c r="BD273" s="893"/>
      <c r="BE273" s="893"/>
      <c r="BF273" s="893"/>
      <c r="BG273" s="893"/>
      <c r="BH273" s="893"/>
      <c r="BI273" s="893"/>
      <c r="BJ273" s="893"/>
      <c r="BK273" s="893"/>
      <c r="BL273" s="893"/>
    </row>
    <row r="274" spans="4:64" s="892" customFormat="1" ht="12.75" customHeight="1">
      <c r="D274" s="4"/>
      <c r="E274" s="893"/>
      <c r="F274" s="893"/>
      <c r="G274" s="893"/>
      <c r="H274" s="893"/>
      <c r="I274" s="893"/>
      <c r="J274" s="893"/>
      <c r="K274" s="893"/>
      <c r="L274" s="893"/>
      <c r="M274" s="893"/>
      <c r="N274" s="893"/>
      <c r="O274" s="893"/>
      <c r="P274" s="893"/>
      <c r="Q274" s="893"/>
      <c r="R274" s="893"/>
      <c r="S274" s="893"/>
      <c r="T274" s="893"/>
      <c r="U274" s="893"/>
      <c r="V274" s="893"/>
      <c r="W274" s="893"/>
      <c r="X274" s="893"/>
      <c r="Y274" s="893"/>
      <c r="Z274" s="893"/>
      <c r="AA274" s="893"/>
      <c r="AB274" s="893"/>
      <c r="AC274" s="893"/>
      <c r="AD274" s="893"/>
      <c r="AE274" s="893"/>
      <c r="AF274" s="893"/>
      <c r="AG274" s="893"/>
      <c r="AH274" s="893"/>
      <c r="AI274" s="893"/>
      <c r="AJ274" s="893"/>
      <c r="AK274" s="893"/>
      <c r="AL274" s="893"/>
      <c r="AM274" s="893"/>
      <c r="AN274" s="893"/>
      <c r="AO274" s="893"/>
      <c r="AP274" s="893"/>
      <c r="AQ274" s="893"/>
      <c r="AR274" s="893"/>
      <c r="AS274" s="893"/>
      <c r="AT274" s="893"/>
      <c r="AU274" s="893"/>
      <c r="AV274" s="893"/>
      <c r="AW274" s="893"/>
      <c r="AX274" s="893"/>
      <c r="AY274" s="893"/>
      <c r="AZ274" s="893"/>
      <c r="BA274" s="893"/>
      <c r="BB274" s="893"/>
      <c r="BC274" s="893"/>
      <c r="BD274" s="893"/>
      <c r="BE274" s="893"/>
      <c r="BF274" s="893"/>
      <c r="BG274" s="893"/>
      <c r="BH274" s="893"/>
      <c r="BI274" s="893"/>
      <c r="BJ274" s="893"/>
      <c r="BK274" s="893"/>
      <c r="BL274" s="893"/>
    </row>
    <row r="275" spans="4:64" s="892" customFormat="1" ht="11.1" customHeight="1">
      <c r="D275" s="4"/>
      <c r="E275" s="893"/>
      <c r="F275" s="893"/>
      <c r="G275" s="893"/>
      <c r="H275" s="893"/>
      <c r="I275" s="893"/>
      <c r="J275" s="893"/>
      <c r="K275" s="893"/>
      <c r="L275" s="893"/>
      <c r="M275" s="893"/>
      <c r="N275" s="893"/>
      <c r="O275" s="893"/>
      <c r="P275" s="893"/>
      <c r="Q275" s="893"/>
      <c r="R275" s="893"/>
      <c r="S275" s="893"/>
      <c r="T275" s="893"/>
      <c r="U275" s="893"/>
      <c r="V275" s="893"/>
      <c r="W275" s="893"/>
      <c r="X275" s="893"/>
      <c r="Y275" s="893"/>
      <c r="Z275" s="893"/>
      <c r="AA275" s="893"/>
      <c r="AB275" s="893"/>
      <c r="AC275" s="893"/>
      <c r="AD275" s="893"/>
      <c r="AE275" s="893"/>
      <c r="AF275" s="893"/>
      <c r="AG275" s="893"/>
      <c r="AH275" s="893"/>
      <c r="AI275" s="893"/>
      <c r="AJ275" s="893"/>
      <c r="AK275" s="893"/>
      <c r="AL275" s="893"/>
      <c r="AM275" s="893"/>
      <c r="AN275" s="893"/>
      <c r="AO275" s="893"/>
      <c r="AP275" s="893"/>
      <c r="AQ275" s="893"/>
      <c r="AR275" s="893"/>
      <c r="AS275" s="893"/>
      <c r="AT275" s="893"/>
      <c r="AU275" s="893"/>
      <c r="AV275" s="893"/>
      <c r="AW275" s="893"/>
      <c r="AX275" s="893"/>
      <c r="AY275" s="893"/>
      <c r="AZ275" s="893"/>
      <c r="BA275" s="893"/>
      <c r="BB275" s="893"/>
      <c r="BC275" s="893"/>
      <c r="BD275" s="893"/>
      <c r="BE275" s="893"/>
      <c r="BF275" s="893"/>
      <c r="BG275" s="893"/>
      <c r="BH275" s="893"/>
      <c r="BI275" s="893"/>
      <c r="BJ275" s="893"/>
      <c r="BK275" s="893"/>
      <c r="BL275" s="893"/>
    </row>
    <row r="276" spans="4:64" s="892" customFormat="1" ht="12.75" customHeight="1">
      <c r="D276" s="4"/>
      <c r="E276" s="893"/>
      <c r="F276" s="893"/>
      <c r="G276" s="893"/>
      <c r="H276" s="893"/>
      <c r="I276" s="893"/>
      <c r="J276" s="893"/>
      <c r="K276" s="893"/>
      <c r="L276" s="893"/>
      <c r="M276" s="893"/>
      <c r="N276" s="893"/>
      <c r="O276" s="893"/>
      <c r="P276" s="893"/>
      <c r="Q276" s="893"/>
      <c r="R276" s="893"/>
      <c r="S276" s="893"/>
      <c r="T276" s="893"/>
      <c r="U276" s="893"/>
      <c r="V276" s="893"/>
      <c r="W276" s="893"/>
      <c r="X276" s="893"/>
      <c r="Y276" s="893"/>
      <c r="Z276" s="893"/>
      <c r="AA276" s="893"/>
      <c r="AB276" s="893"/>
      <c r="AC276" s="893"/>
      <c r="AD276" s="893"/>
      <c r="AE276" s="893"/>
      <c r="AF276" s="893"/>
      <c r="AG276" s="893"/>
      <c r="AH276" s="893"/>
      <c r="AI276" s="893"/>
      <c r="AJ276" s="893"/>
      <c r="AK276" s="893"/>
      <c r="AL276" s="893"/>
      <c r="AM276" s="893"/>
      <c r="AN276" s="893"/>
      <c r="AO276" s="893"/>
      <c r="AP276" s="893"/>
      <c r="AQ276" s="893"/>
      <c r="AR276" s="893"/>
      <c r="AS276" s="893"/>
      <c r="AT276" s="893"/>
      <c r="AU276" s="893"/>
      <c r="AV276" s="893"/>
      <c r="AW276" s="893"/>
      <c r="AX276" s="893"/>
      <c r="AY276" s="893"/>
      <c r="AZ276" s="893"/>
      <c r="BA276" s="893"/>
      <c r="BB276" s="893"/>
      <c r="BC276" s="893"/>
      <c r="BD276" s="893"/>
      <c r="BE276" s="893"/>
      <c r="BF276" s="893"/>
      <c r="BG276" s="893"/>
      <c r="BH276" s="893"/>
      <c r="BI276" s="893"/>
      <c r="BJ276" s="893"/>
      <c r="BK276" s="893"/>
      <c r="BL276" s="893"/>
    </row>
    <row r="277" spans="4:64" s="892" customFormat="1" ht="12.75" customHeight="1">
      <c r="D277" s="4"/>
      <c r="E277" s="893"/>
      <c r="F277" s="893"/>
      <c r="G277" s="893"/>
      <c r="H277" s="893"/>
      <c r="I277" s="893"/>
      <c r="J277" s="893"/>
      <c r="K277" s="893"/>
      <c r="L277" s="893"/>
      <c r="M277" s="893"/>
      <c r="N277" s="893"/>
      <c r="O277" s="893"/>
      <c r="P277" s="893"/>
      <c r="Q277" s="893"/>
      <c r="R277" s="893"/>
      <c r="S277" s="893"/>
      <c r="T277" s="893"/>
      <c r="U277" s="893"/>
      <c r="V277" s="893"/>
      <c r="W277" s="893"/>
      <c r="X277" s="893"/>
      <c r="Y277" s="893"/>
      <c r="Z277" s="893"/>
      <c r="AA277" s="893"/>
      <c r="AB277" s="893"/>
      <c r="AC277" s="893"/>
      <c r="AD277" s="893"/>
      <c r="AE277" s="893"/>
      <c r="AF277" s="893"/>
      <c r="AG277" s="893"/>
      <c r="AH277" s="893"/>
      <c r="AI277" s="893"/>
      <c r="AJ277" s="893"/>
      <c r="AK277" s="893"/>
      <c r="AL277" s="893"/>
      <c r="AM277" s="893"/>
      <c r="AN277" s="893"/>
      <c r="AO277" s="893"/>
      <c r="AP277" s="893"/>
      <c r="AQ277" s="893"/>
      <c r="AR277" s="893"/>
      <c r="AS277" s="893"/>
      <c r="AT277" s="893"/>
      <c r="AU277" s="893"/>
      <c r="AV277" s="893"/>
      <c r="AW277" s="893"/>
      <c r="AX277" s="893"/>
      <c r="AY277" s="893"/>
      <c r="AZ277" s="893"/>
      <c r="BA277" s="893"/>
      <c r="BB277" s="893"/>
      <c r="BC277" s="893"/>
      <c r="BD277" s="893"/>
      <c r="BE277" s="893"/>
      <c r="BF277" s="893"/>
      <c r="BG277" s="893"/>
      <c r="BH277" s="893"/>
      <c r="BI277" s="893"/>
      <c r="BJ277" s="893"/>
      <c r="BK277" s="893"/>
      <c r="BL277" s="893"/>
    </row>
    <row r="278" spans="4:64" s="892" customFormat="1" ht="12.75" customHeight="1">
      <c r="D278" s="4"/>
      <c r="E278" s="893"/>
      <c r="F278" s="893"/>
      <c r="G278" s="893"/>
      <c r="H278" s="893"/>
      <c r="I278" s="893"/>
      <c r="J278" s="893"/>
      <c r="K278" s="893"/>
      <c r="L278" s="893"/>
      <c r="M278" s="893"/>
      <c r="N278" s="893"/>
      <c r="O278" s="893"/>
      <c r="P278" s="893"/>
      <c r="Q278" s="893"/>
      <c r="R278" s="893"/>
      <c r="S278" s="893"/>
      <c r="T278" s="893"/>
      <c r="U278" s="893"/>
      <c r="V278" s="893"/>
      <c r="W278" s="893"/>
      <c r="X278" s="893"/>
      <c r="Y278" s="893"/>
      <c r="Z278" s="893"/>
      <c r="AA278" s="893"/>
      <c r="AB278" s="893"/>
      <c r="AC278" s="893"/>
      <c r="AD278" s="893"/>
      <c r="AE278" s="893"/>
      <c r="AF278" s="893"/>
      <c r="AG278" s="893"/>
      <c r="AH278" s="893"/>
      <c r="AI278" s="893"/>
      <c r="AJ278" s="893"/>
      <c r="AK278" s="893"/>
      <c r="AL278" s="893"/>
      <c r="AM278" s="893"/>
      <c r="AN278" s="893"/>
      <c r="AO278" s="893"/>
      <c r="AP278" s="893"/>
      <c r="AQ278" s="893"/>
      <c r="AR278" s="893"/>
      <c r="AS278" s="893"/>
      <c r="AT278" s="893"/>
      <c r="AU278" s="893"/>
      <c r="AV278" s="893"/>
      <c r="AW278" s="893"/>
      <c r="AX278" s="893"/>
      <c r="AY278" s="893"/>
      <c r="AZ278" s="893"/>
      <c r="BA278" s="893"/>
      <c r="BB278" s="893"/>
      <c r="BC278" s="893"/>
      <c r="BD278" s="893"/>
      <c r="BE278" s="893"/>
      <c r="BF278" s="893"/>
      <c r="BG278" s="893"/>
      <c r="BH278" s="893"/>
      <c r="BI278" s="893"/>
      <c r="BJ278" s="893"/>
      <c r="BK278" s="893"/>
      <c r="BL278" s="893"/>
    </row>
    <row r="279" spans="4:64" s="892" customFormat="1" ht="12.75" customHeight="1">
      <c r="D279" s="4"/>
      <c r="E279" s="893"/>
      <c r="F279" s="893"/>
      <c r="G279" s="893"/>
      <c r="H279" s="893"/>
      <c r="I279" s="893"/>
      <c r="J279" s="893"/>
      <c r="K279" s="893"/>
      <c r="L279" s="893"/>
      <c r="M279" s="893"/>
      <c r="N279" s="893"/>
      <c r="O279" s="893"/>
      <c r="P279" s="893"/>
      <c r="Q279" s="893"/>
      <c r="R279" s="893"/>
      <c r="S279" s="893"/>
      <c r="T279" s="893"/>
      <c r="U279" s="893"/>
      <c r="V279" s="893"/>
      <c r="W279" s="893"/>
      <c r="X279" s="893"/>
      <c r="Y279" s="893"/>
      <c r="Z279" s="893"/>
      <c r="AA279" s="893"/>
      <c r="AB279" s="893"/>
      <c r="AC279" s="893"/>
      <c r="AD279" s="893"/>
      <c r="AE279" s="893"/>
      <c r="AF279" s="893"/>
      <c r="AG279" s="893"/>
      <c r="AH279" s="893"/>
      <c r="AI279" s="893"/>
      <c r="AJ279" s="893"/>
      <c r="AK279" s="893"/>
      <c r="AL279" s="893"/>
      <c r="AM279" s="893"/>
      <c r="AN279" s="893"/>
      <c r="AO279" s="893"/>
      <c r="AP279" s="893"/>
      <c r="AQ279" s="893"/>
      <c r="AR279" s="893"/>
      <c r="AS279" s="893"/>
      <c r="AT279" s="893"/>
      <c r="AU279" s="893"/>
      <c r="AV279" s="893"/>
      <c r="AW279" s="893"/>
      <c r="AX279" s="893"/>
      <c r="AY279" s="893"/>
      <c r="AZ279" s="893"/>
      <c r="BA279" s="893"/>
      <c r="BB279" s="893"/>
      <c r="BC279" s="893"/>
      <c r="BD279" s="893"/>
      <c r="BE279" s="893"/>
      <c r="BF279" s="893"/>
      <c r="BG279" s="893"/>
      <c r="BH279" s="893"/>
      <c r="BI279" s="893"/>
      <c r="BJ279" s="893"/>
      <c r="BK279" s="893"/>
      <c r="BL279" s="893"/>
    </row>
    <row r="280" spans="4:64" s="892" customFormat="1" ht="12.75" customHeight="1">
      <c r="D280" s="4"/>
      <c r="E280" s="893"/>
      <c r="F280" s="893"/>
      <c r="G280" s="893"/>
      <c r="H280" s="893"/>
      <c r="I280" s="893"/>
      <c r="J280" s="893"/>
      <c r="K280" s="893"/>
      <c r="L280" s="893"/>
      <c r="M280" s="893"/>
      <c r="N280" s="893"/>
      <c r="O280" s="893"/>
      <c r="P280" s="893"/>
      <c r="Q280" s="893"/>
      <c r="R280" s="893"/>
      <c r="S280" s="893"/>
      <c r="T280" s="893"/>
      <c r="U280" s="893"/>
      <c r="V280" s="893"/>
      <c r="W280" s="893"/>
      <c r="X280" s="893"/>
      <c r="Y280" s="893"/>
      <c r="Z280" s="893"/>
      <c r="AA280" s="893"/>
      <c r="AB280" s="893"/>
      <c r="AC280" s="893"/>
      <c r="AD280" s="893"/>
      <c r="AE280" s="893"/>
      <c r="AF280" s="893"/>
      <c r="AG280" s="893"/>
      <c r="AH280" s="893"/>
      <c r="AI280" s="893"/>
      <c r="AJ280" s="893"/>
      <c r="AK280" s="893"/>
      <c r="AL280" s="893"/>
      <c r="AM280" s="893"/>
      <c r="AN280" s="893"/>
      <c r="AO280" s="893"/>
      <c r="AP280" s="893"/>
      <c r="AQ280" s="893"/>
      <c r="AR280" s="893"/>
      <c r="AS280" s="893"/>
      <c r="AT280" s="893"/>
      <c r="AU280" s="893"/>
      <c r="AV280" s="893"/>
      <c r="AW280" s="893"/>
      <c r="AX280" s="893"/>
      <c r="AY280" s="893"/>
      <c r="AZ280" s="893"/>
      <c r="BA280" s="893"/>
      <c r="BB280" s="893"/>
      <c r="BC280" s="893"/>
      <c r="BD280" s="893"/>
      <c r="BE280" s="893"/>
      <c r="BF280" s="893"/>
      <c r="BG280" s="893"/>
      <c r="BH280" s="893"/>
      <c r="BI280" s="893"/>
      <c r="BJ280" s="893"/>
      <c r="BK280" s="893"/>
      <c r="BL280" s="893"/>
    </row>
    <row r="281" spans="4:64" s="892" customFormat="1" ht="11.1" customHeight="1">
      <c r="D281" s="4"/>
      <c r="E281" s="893"/>
      <c r="F281" s="893"/>
      <c r="G281" s="893"/>
      <c r="H281" s="893"/>
      <c r="I281" s="893"/>
      <c r="J281" s="893"/>
      <c r="K281" s="893"/>
      <c r="L281" s="893"/>
      <c r="M281" s="893"/>
      <c r="N281" s="893"/>
      <c r="O281" s="893"/>
      <c r="P281" s="893"/>
      <c r="Q281" s="893"/>
      <c r="R281" s="893"/>
      <c r="S281" s="893"/>
      <c r="T281" s="893"/>
      <c r="U281" s="893"/>
      <c r="V281" s="893"/>
      <c r="W281" s="893"/>
      <c r="X281" s="893"/>
      <c r="Y281" s="893"/>
      <c r="Z281" s="893"/>
      <c r="AA281" s="893"/>
      <c r="AB281" s="893"/>
      <c r="AC281" s="893"/>
      <c r="AD281" s="893"/>
      <c r="AE281" s="893"/>
      <c r="AF281" s="893"/>
      <c r="AG281" s="893"/>
      <c r="AH281" s="893"/>
      <c r="AI281" s="893"/>
      <c r="AJ281" s="893"/>
      <c r="AK281" s="893"/>
      <c r="AL281" s="893"/>
      <c r="AM281" s="893"/>
      <c r="AN281" s="893"/>
      <c r="AO281" s="893"/>
      <c r="AP281" s="893"/>
      <c r="AQ281" s="893"/>
      <c r="AR281" s="893"/>
      <c r="AS281" s="893"/>
      <c r="AT281" s="893"/>
      <c r="AU281" s="893"/>
      <c r="AV281" s="893"/>
      <c r="AW281" s="893"/>
      <c r="AX281" s="893"/>
      <c r="AY281" s="893"/>
      <c r="AZ281" s="893"/>
      <c r="BA281" s="893"/>
      <c r="BB281" s="893"/>
      <c r="BC281" s="893"/>
      <c r="BD281" s="893"/>
      <c r="BE281" s="893"/>
      <c r="BF281" s="893"/>
      <c r="BG281" s="893"/>
      <c r="BH281" s="893"/>
      <c r="BI281" s="893"/>
      <c r="BJ281" s="893"/>
      <c r="BK281" s="893"/>
      <c r="BL281" s="893"/>
    </row>
    <row r="282" spans="4:64" s="892" customFormat="1" ht="12.75" customHeight="1">
      <c r="D282" s="4"/>
      <c r="E282" s="893"/>
      <c r="F282" s="893"/>
      <c r="G282" s="893"/>
      <c r="H282" s="893"/>
      <c r="I282" s="893"/>
      <c r="J282" s="893"/>
      <c r="K282" s="893"/>
      <c r="L282" s="893"/>
      <c r="M282" s="893"/>
      <c r="N282" s="893"/>
      <c r="O282" s="893"/>
      <c r="P282" s="893"/>
      <c r="Q282" s="893"/>
      <c r="R282" s="893"/>
      <c r="S282" s="893"/>
      <c r="T282" s="893"/>
      <c r="U282" s="893"/>
      <c r="V282" s="893"/>
      <c r="W282" s="893"/>
      <c r="X282" s="893"/>
      <c r="Y282" s="893"/>
      <c r="Z282" s="893"/>
      <c r="AA282" s="893"/>
      <c r="AB282" s="893"/>
      <c r="AC282" s="893"/>
      <c r="AD282" s="893"/>
      <c r="AE282" s="893"/>
      <c r="AF282" s="893"/>
      <c r="AG282" s="893"/>
      <c r="AH282" s="893"/>
      <c r="AI282" s="893"/>
      <c r="AJ282" s="893"/>
      <c r="AK282" s="893"/>
      <c r="AL282" s="893"/>
      <c r="AM282" s="893"/>
      <c r="AN282" s="893"/>
      <c r="AO282" s="893"/>
      <c r="AP282" s="893"/>
      <c r="AQ282" s="893"/>
      <c r="AR282" s="893"/>
      <c r="AS282" s="893"/>
      <c r="AT282" s="893"/>
      <c r="AU282" s="893"/>
      <c r="AV282" s="893"/>
      <c r="AW282" s="893"/>
      <c r="AX282" s="893"/>
      <c r="AY282" s="893"/>
      <c r="AZ282" s="893"/>
      <c r="BA282" s="893"/>
      <c r="BB282" s="893"/>
      <c r="BC282" s="893"/>
      <c r="BD282" s="893"/>
      <c r="BE282" s="893"/>
      <c r="BF282" s="893"/>
      <c r="BG282" s="893"/>
      <c r="BH282" s="893"/>
      <c r="BI282" s="893"/>
      <c r="BJ282" s="893"/>
      <c r="BK282" s="893"/>
      <c r="BL282" s="893"/>
    </row>
    <row r="283" spans="4:64" s="892" customFormat="1" ht="12.75" customHeight="1">
      <c r="D283" s="4"/>
      <c r="E283" s="893"/>
      <c r="F283" s="893"/>
      <c r="G283" s="893"/>
      <c r="H283" s="893"/>
      <c r="I283" s="893"/>
      <c r="J283" s="893"/>
      <c r="K283" s="893"/>
      <c r="L283" s="893"/>
      <c r="M283" s="893"/>
      <c r="N283" s="893"/>
      <c r="O283" s="893"/>
      <c r="P283" s="893"/>
      <c r="Q283" s="893"/>
      <c r="R283" s="893"/>
      <c r="S283" s="893"/>
      <c r="T283" s="893"/>
      <c r="U283" s="893"/>
      <c r="V283" s="893"/>
      <c r="W283" s="893"/>
      <c r="X283" s="893"/>
      <c r="Y283" s="893"/>
      <c r="Z283" s="893"/>
      <c r="AA283" s="893"/>
      <c r="AB283" s="893"/>
      <c r="AC283" s="893"/>
      <c r="AD283" s="893"/>
      <c r="AE283" s="893"/>
      <c r="AF283" s="893"/>
      <c r="AG283" s="893"/>
      <c r="AH283" s="893"/>
      <c r="AI283" s="893"/>
      <c r="AJ283" s="893"/>
      <c r="AK283" s="893"/>
      <c r="AL283" s="893"/>
      <c r="AM283" s="893"/>
      <c r="AN283" s="893"/>
      <c r="AO283" s="893"/>
      <c r="AP283" s="893"/>
      <c r="AQ283" s="893"/>
      <c r="AR283" s="893"/>
      <c r="AS283" s="893"/>
      <c r="AT283" s="893"/>
      <c r="AU283" s="893"/>
      <c r="AV283" s="893"/>
      <c r="AW283" s="893"/>
      <c r="AX283" s="893"/>
      <c r="AY283" s="893"/>
      <c r="AZ283" s="893"/>
      <c r="BA283" s="893"/>
      <c r="BB283" s="893"/>
      <c r="BC283" s="893"/>
      <c r="BD283" s="893"/>
      <c r="BE283" s="893"/>
      <c r="BF283" s="893"/>
      <c r="BG283" s="893"/>
      <c r="BH283" s="893"/>
      <c r="BI283" s="893"/>
      <c r="BJ283" s="893"/>
      <c r="BK283" s="893"/>
      <c r="BL283" s="893"/>
    </row>
    <row r="284" spans="4:64" s="892" customFormat="1" ht="12.75" customHeight="1">
      <c r="D284" s="4"/>
      <c r="E284" s="893"/>
      <c r="F284" s="893"/>
      <c r="G284" s="893"/>
      <c r="H284" s="893"/>
      <c r="I284" s="893"/>
      <c r="J284" s="893"/>
      <c r="K284" s="893"/>
      <c r="L284" s="893"/>
      <c r="M284" s="893"/>
      <c r="N284" s="893"/>
      <c r="O284" s="893"/>
      <c r="P284" s="893"/>
      <c r="Q284" s="893"/>
      <c r="R284" s="893"/>
      <c r="S284" s="893"/>
      <c r="T284" s="893"/>
      <c r="U284" s="893"/>
      <c r="V284" s="893"/>
      <c r="W284" s="893"/>
      <c r="X284" s="893"/>
      <c r="Y284" s="893"/>
      <c r="Z284" s="893"/>
      <c r="AA284" s="893"/>
      <c r="AB284" s="893"/>
      <c r="AC284" s="893"/>
      <c r="AD284" s="893"/>
      <c r="AE284" s="893"/>
      <c r="AF284" s="893"/>
      <c r="AG284" s="893"/>
      <c r="AH284" s="893"/>
      <c r="AI284" s="893"/>
      <c r="AJ284" s="893"/>
      <c r="AK284" s="893"/>
      <c r="AL284" s="893"/>
      <c r="AM284" s="893"/>
      <c r="AN284" s="893"/>
      <c r="AO284" s="893"/>
      <c r="AP284" s="893"/>
      <c r="AQ284" s="893"/>
      <c r="AR284" s="893"/>
      <c r="AS284" s="893"/>
      <c r="AT284" s="893"/>
      <c r="AU284" s="893"/>
      <c r="AV284" s="893"/>
      <c r="AW284" s="893"/>
      <c r="AX284" s="893"/>
      <c r="AY284" s="893"/>
      <c r="AZ284" s="893"/>
      <c r="BA284" s="893"/>
      <c r="BB284" s="893"/>
      <c r="BC284" s="893"/>
      <c r="BD284" s="893"/>
      <c r="BE284" s="893"/>
      <c r="BF284" s="893"/>
      <c r="BG284" s="893"/>
      <c r="BH284" s="893"/>
      <c r="BI284" s="893"/>
      <c r="BJ284" s="893"/>
      <c r="BK284" s="893"/>
      <c r="BL284" s="893"/>
    </row>
    <row r="285" spans="4:64" s="892" customFormat="1" ht="12.75" customHeight="1">
      <c r="D285" s="4"/>
      <c r="E285" s="893"/>
      <c r="F285" s="893"/>
      <c r="G285" s="893"/>
      <c r="H285" s="893"/>
      <c r="I285" s="893"/>
      <c r="J285" s="893"/>
      <c r="K285" s="893"/>
      <c r="L285" s="893"/>
      <c r="M285" s="893"/>
      <c r="N285" s="893"/>
      <c r="O285" s="893"/>
      <c r="P285" s="893"/>
      <c r="Q285" s="893"/>
      <c r="R285" s="893"/>
      <c r="S285" s="893"/>
      <c r="T285" s="893"/>
      <c r="U285" s="893"/>
      <c r="V285" s="893"/>
      <c r="W285" s="893"/>
      <c r="X285" s="893"/>
      <c r="Y285" s="893"/>
      <c r="Z285" s="893"/>
      <c r="AA285" s="893"/>
      <c r="AB285" s="893"/>
      <c r="AC285" s="893"/>
      <c r="AD285" s="893"/>
      <c r="AE285" s="893"/>
      <c r="AF285" s="893"/>
      <c r="AG285" s="893"/>
      <c r="AH285" s="893"/>
      <c r="AI285" s="893"/>
      <c r="AJ285" s="893"/>
      <c r="AK285" s="893"/>
      <c r="AL285" s="893"/>
      <c r="AM285" s="893"/>
      <c r="AN285" s="893"/>
      <c r="AO285" s="893"/>
      <c r="AP285" s="893"/>
      <c r="AQ285" s="893"/>
      <c r="AR285" s="893"/>
      <c r="AS285" s="893"/>
      <c r="AT285" s="893"/>
      <c r="AU285" s="893"/>
      <c r="AV285" s="893"/>
      <c r="AW285" s="893"/>
      <c r="AX285" s="893"/>
      <c r="AY285" s="893"/>
      <c r="AZ285" s="893"/>
      <c r="BA285" s="893"/>
      <c r="BB285" s="893"/>
      <c r="BC285" s="893"/>
      <c r="BD285" s="893"/>
      <c r="BE285" s="893"/>
      <c r="BF285" s="893"/>
      <c r="BG285" s="893"/>
      <c r="BH285" s="893"/>
      <c r="BI285" s="893"/>
      <c r="BJ285" s="893"/>
      <c r="BK285" s="893"/>
      <c r="BL285" s="893"/>
    </row>
    <row r="286" spans="4:64" s="892" customFormat="1" ht="12.75" customHeight="1">
      <c r="D286" s="4"/>
      <c r="E286" s="893"/>
      <c r="F286" s="893"/>
      <c r="G286" s="893"/>
      <c r="H286" s="893"/>
      <c r="I286" s="893"/>
      <c r="J286" s="893"/>
      <c r="K286" s="893"/>
      <c r="L286" s="893"/>
      <c r="M286" s="893"/>
      <c r="N286" s="893"/>
      <c r="O286" s="893"/>
      <c r="P286" s="893"/>
      <c r="Q286" s="893"/>
      <c r="R286" s="893"/>
      <c r="S286" s="893"/>
      <c r="T286" s="893"/>
      <c r="U286" s="893"/>
      <c r="V286" s="893"/>
      <c r="W286" s="893"/>
      <c r="X286" s="893"/>
      <c r="Y286" s="893"/>
      <c r="Z286" s="893"/>
      <c r="AA286" s="893"/>
      <c r="AB286" s="893"/>
      <c r="AC286" s="893"/>
      <c r="AD286" s="893"/>
      <c r="AE286" s="893"/>
      <c r="AF286" s="893"/>
      <c r="AG286" s="893"/>
      <c r="AH286" s="893"/>
      <c r="AI286" s="893"/>
      <c r="AJ286" s="893"/>
      <c r="AK286" s="893"/>
      <c r="AL286" s="893"/>
      <c r="AM286" s="893"/>
      <c r="AN286" s="893"/>
      <c r="AO286" s="893"/>
      <c r="AP286" s="893"/>
      <c r="AQ286" s="893"/>
      <c r="AR286" s="893"/>
      <c r="AS286" s="893"/>
      <c r="AT286" s="893"/>
      <c r="AU286" s="893"/>
      <c r="AV286" s="893"/>
      <c r="AW286" s="893"/>
      <c r="AX286" s="893"/>
      <c r="AY286" s="893"/>
      <c r="AZ286" s="893"/>
      <c r="BA286" s="893"/>
      <c r="BB286" s="893"/>
      <c r="BC286" s="893"/>
      <c r="BD286" s="893"/>
      <c r="BE286" s="893"/>
      <c r="BF286" s="893"/>
      <c r="BG286" s="893"/>
      <c r="BH286" s="893"/>
      <c r="BI286" s="893"/>
      <c r="BJ286" s="893"/>
      <c r="BK286" s="893"/>
      <c r="BL286" s="893"/>
    </row>
    <row r="287" spans="4:64" s="892" customFormat="1" ht="11.1" customHeight="1">
      <c r="D287" s="4"/>
      <c r="E287" s="893"/>
      <c r="F287" s="893"/>
      <c r="G287" s="893"/>
      <c r="H287" s="893"/>
      <c r="I287" s="893"/>
      <c r="J287" s="893"/>
      <c r="K287" s="893"/>
      <c r="L287" s="893"/>
      <c r="M287" s="893"/>
      <c r="N287" s="893"/>
      <c r="O287" s="893"/>
      <c r="P287" s="893"/>
      <c r="Q287" s="893"/>
      <c r="R287" s="893"/>
      <c r="S287" s="893"/>
      <c r="T287" s="893"/>
      <c r="U287" s="893"/>
      <c r="V287" s="893"/>
      <c r="W287" s="893"/>
      <c r="X287" s="893"/>
      <c r="Y287" s="893"/>
      <c r="Z287" s="893"/>
      <c r="AA287" s="893"/>
      <c r="AB287" s="893"/>
      <c r="AC287" s="893"/>
      <c r="AD287" s="893"/>
      <c r="AE287" s="893"/>
      <c r="AF287" s="893"/>
      <c r="AG287" s="893"/>
      <c r="AH287" s="893"/>
      <c r="AI287" s="893"/>
      <c r="AJ287" s="893"/>
      <c r="AK287" s="893"/>
      <c r="AL287" s="893"/>
      <c r="AM287" s="893"/>
      <c r="AN287" s="893"/>
      <c r="AO287" s="893"/>
      <c r="AP287" s="893"/>
      <c r="AQ287" s="893"/>
      <c r="AR287" s="893"/>
      <c r="AS287" s="893"/>
      <c r="AT287" s="893"/>
      <c r="AU287" s="893"/>
      <c r="AV287" s="893"/>
      <c r="AW287" s="893"/>
      <c r="AX287" s="893"/>
      <c r="AY287" s="893"/>
      <c r="AZ287" s="893"/>
      <c r="BA287" s="893"/>
      <c r="BB287" s="893"/>
      <c r="BC287" s="893"/>
      <c r="BD287" s="893"/>
      <c r="BE287" s="893"/>
      <c r="BF287" s="893"/>
      <c r="BG287" s="893"/>
      <c r="BH287" s="893"/>
      <c r="BI287" s="893"/>
      <c r="BJ287" s="893"/>
      <c r="BK287" s="893"/>
      <c r="BL287" s="893"/>
    </row>
    <row r="288" spans="4:64" s="892" customFormat="1" ht="12.75" customHeight="1">
      <c r="D288" s="4"/>
      <c r="E288" s="893"/>
      <c r="F288" s="893"/>
      <c r="G288" s="893"/>
      <c r="H288" s="893"/>
      <c r="I288" s="893"/>
      <c r="J288" s="893"/>
      <c r="K288" s="893"/>
      <c r="L288" s="893"/>
      <c r="M288" s="893"/>
      <c r="N288" s="893"/>
      <c r="O288" s="893"/>
      <c r="P288" s="893"/>
      <c r="Q288" s="893"/>
      <c r="R288" s="893"/>
      <c r="S288" s="893"/>
      <c r="T288" s="893"/>
      <c r="U288" s="893"/>
      <c r="V288" s="893"/>
      <c r="W288" s="893"/>
      <c r="X288" s="893"/>
      <c r="Y288" s="893"/>
      <c r="Z288" s="893"/>
      <c r="AA288" s="893"/>
      <c r="AB288" s="893"/>
      <c r="AC288" s="893"/>
      <c r="AD288" s="893"/>
      <c r="AE288" s="893"/>
      <c r="AF288" s="893"/>
      <c r="AG288" s="893"/>
      <c r="AH288" s="893"/>
      <c r="AI288" s="893"/>
      <c r="AJ288" s="893"/>
      <c r="AK288" s="893"/>
      <c r="AL288" s="893"/>
      <c r="AM288" s="893"/>
      <c r="AN288" s="893"/>
      <c r="AO288" s="893"/>
      <c r="AP288" s="893"/>
      <c r="AQ288" s="893"/>
      <c r="AR288" s="893"/>
      <c r="AS288" s="893"/>
      <c r="AT288" s="893"/>
      <c r="AU288" s="893"/>
      <c r="AV288" s="893"/>
      <c r="AW288" s="893"/>
      <c r="AX288" s="893"/>
      <c r="AY288" s="893"/>
      <c r="AZ288" s="893"/>
      <c r="BA288" s="893"/>
      <c r="BB288" s="893"/>
      <c r="BC288" s="893"/>
      <c r="BD288" s="893"/>
      <c r="BE288" s="893"/>
      <c r="BF288" s="893"/>
      <c r="BG288" s="893"/>
      <c r="BH288" s="893"/>
      <c r="BI288" s="893"/>
      <c r="BJ288" s="893"/>
      <c r="BK288" s="893"/>
      <c r="BL288" s="893"/>
    </row>
    <row r="289" spans="4:64" s="892" customFormat="1" ht="12.75" customHeight="1">
      <c r="D289" s="4"/>
      <c r="E289" s="893"/>
      <c r="F289" s="893"/>
      <c r="G289" s="893"/>
      <c r="H289" s="893"/>
      <c r="I289" s="893"/>
      <c r="J289" s="893"/>
      <c r="K289" s="893"/>
      <c r="L289" s="893"/>
      <c r="M289" s="893"/>
      <c r="N289" s="893"/>
      <c r="O289" s="893"/>
      <c r="P289" s="893"/>
      <c r="Q289" s="893"/>
      <c r="R289" s="893"/>
      <c r="S289" s="893"/>
      <c r="T289" s="893"/>
      <c r="U289" s="893"/>
      <c r="V289" s="893"/>
      <c r="W289" s="893"/>
      <c r="X289" s="893"/>
      <c r="Y289" s="893"/>
      <c r="Z289" s="893"/>
      <c r="AA289" s="893"/>
      <c r="AB289" s="893"/>
      <c r="AC289" s="893"/>
      <c r="AD289" s="893"/>
      <c r="AE289" s="893"/>
      <c r="AF289" s="893"/>
      <c r="AG289" s="893"/>
      <c r="AH289" s="893"/>
      <c r="AI289" s="893"/>
      <c r="AJ289" s="893"/>
      <c r="AK289" s="893"/>
      <c r="AL289" s="893"/>
      <c r="AM289" s="893"/>
      <c r="AN289" s="893"/>
      <c r="AO289" s="893"/>
      <c r="AP289" s="893"/>
      <c r="AQ289" s="893"/>
      <c r="AR289" s="893"/>
      <c r="AS289" s="893"/>
      <c r="AT289" s="893"/>
      <c r="AU289" s="893"/>
      <c r="AV289" s="893"/>
      <c r="AW289" s="893"/>
      <c r="AX289" s="893"/>
      <c r="AY289" s="893"/>
      <c r="AZ289" s="893"/>
      <c r="BA289" s="893"/>
      <c r="BB289" s="893"/>
      <c r="BC289" s="893"/>
      <c r="BD289" s="893"/>
      <c r="BE289" s="893"/>
      <c r="BF289" s="893"/>
      <c r="BG289" s="893"/>
      <c r="BH289" s="893"/>
      <c r="BI289" s="893"/>
      <c r="BJ289" s="893"/>
      <c r="BK289" s="893"/>
      <c r="BL289" s="893"/>
    </row>
    <row r="290" spans="4:64" s="892" customFormat="1" ht="12.75" customHeight="1">
      <c r="D290" s="4"/>
      <c r="E290" s="893"/>
      <c r="F290" s="893"/>
      <c r="G290" s="893"/>
      <c r="H290" s="893"/>
      <c r="I290" s="893"/>
      <c r="J290" s="893"/>
      <c r="K290" s="893"/>
      <c r="L290" s="893"/>
      <c r="M290" s="893"/>
      <c r="N290" s="893"/>
      <c r="O290" s="893"/>
      <c r="P290" s="893"/>
      <c r="Q290" s="893"/>
      <c r="R290" s="893"/>
      <c r="S290" s="893"/>
      <c r="T290" s="893"/>
      <c r="U290" s="893"/>
      <c r="V290" s="893"/>
      <c r="W290" s="893"/>
      <c r="X290" s="893"/>
      <c r="Y290" s="893"/>
      <c r="Z290" s="893"/>
      <c r="AA290" s="893"/>
      <c r="AB290" s="893"/>
      <c r="AC290" s="893"/>
      <c r="AD290" s="893"/>
      <c r="AE290" s="893"/>
      <c r="AF290" s="893"/>
      <c r="AG290" s="893"/>
      <c r="AH290" s="893"/>
      <c r="AI290" s="893"/>
      <c r="AJ290" s="893"/>
      <c r="AK290" s="893"/>
      <c r="AL290" s="893"/>
      <c r="AM290" s="893"/>
      <c r="AN290" s="893"/>
      <c r="AO290" s="893"/>
      <c r="AP290" s="893"/>
      <c r="AQ290" s="893"/>
      <c r="AR290" s="893"/>
      <c r="AS290" s="893"/>
      <c r="AT290" s="893"/>
      <c r="AU290" s="893"/>
      <c r="AV290" s="893"/>
      <c r="AW290" s="893"/>
      <c r="AX290" s="893"/>
      <c r="AY290" s="893"/>
      <c r="AZ290" s="893"/>
      <c r="BA290" s="893"/>
      <c r="BB290" s="893"/>
      <c r="BC290" s="893"/>
      <c r="BD290" s="893"/>
      <c r="BE290" s="893"/>
      <c r="BF290" s="893"/>
      <c r="BG290" s="893"/>
      <c r="BH290" s="893"/>
      <c r="BI290" s="893"/>
      <c r="BJ290" s="893"/>
      <c r="BK290" s="893"/>
      <c r="BL290" s="893"/>
    </row>
    <row r="291" spans="4:64" s="892" customFormat="1" ht="12.75" customHeight="1">
      <c r="D291" s="4"/>
      <c r="E291" s="893"/>
      <c r="F291" s="893"/>
      <c r="G291" s="893"/>
      <c r="H291" s="893"/>
      <c r="I291" s="893"/>
      <c r="J291" s="893"/>
      <c r="K291" s="893"/>
      <c r="L291" s="893"/>
      <c r="M291" s="893"/>
      <c r="N291" s="893"/>
      <c r="O291" s="893"/>
      <c r="P291" s="893"/>
      <c r="Q291" s="893"/>
      <c r="R291" s="893"/>
      <c r="S291" s="893"/>
      <c r="T291" s="893"/>
      <c r="U291" s="893"/>
      <c r="V291" s="893"/>
      <c r="W291" s="893"/>
      <c r="X291" s="893"/>
      <c r="Y291" s="893"/>
      <c r="Z291" s="893"/>
      <c r="AA291" s="893"/>
      <c r="AB291" s="893"/>
      <c r="AC291" s="893"/>
      <c r="AD291" s="893"/>
      <c r="AE291" s="893"/>
      <c r="AF291" s="893"/>
      <c r="AG291" s="893"/>
      <c r="AH291" s="893"/>
      <c r="AI291" s="893"/>
      <c r="AJ291" s="893"/>
      <c r="AK291" s="893"/>
      <c r="AL291" s="893"/>
      <c r="AM291" s="893"/>
      <c r="AN291" s="893"/>
      <c r="AO291" s="893"/>
      <c r="AP291" s="893"/>
      <c r="AQ291" s="893"/>
      <c r="AR291" s="893"/>
      <c r="AS291" s="893"/>
      <c r="AT291" s="893"/>
      <c r="AU291" s="893"/>
      <c r="AV291" s="893"/>
      <c r="AW291" s="893"/>
      <c r="AX291" s="893"/>
      <c r="AY291" s="893"/>
      <c r="AZ291" s="893"/>
      <c r="BA291" s="893"/>
      <c r="BB291" s="893"/>
      <c r="BC291" s="893"/>
      <c r="BD291" s="893"/>
      <c r="BE291" s="893"/>
      <c r="BF291" s="893"/>
      <c r="BG291" s="893"/>
      <c r="BH291" s="893"/>
      <c r="BI291" s="893"/>
      <c r="BJ291" s="893"/>
      <c r="BK291" s="893"/>
      <c r="BL291" s="893"/>
    </row>
    <row r="292" spans="4:64" s="892" customFormat="1" ht="12.75" customHeight="1">
      <c r="D292" s="4"/>
      <c r="E292" s="893"/>
      <c r="F292" s="893"/>
      <c r="G292" s="893"/>
      <c r="H292" s="893"/>
      <c r="I292" s="893"/>
      <c r="J292" s="893"/>
      <c r="K292" s="893"/>
      <c r="L292" s="893"/>
      <c r="M292" s="893"/>
      <c r="N292" s="893"/>
      <c r="O292" s="893"/>
      <c r="P292" s="893"/>
      <c r="Q292" s="893"/>
      <c r="R292" s="893"/>
      <c r="S292" s="893"/>
      <c r="T292" s="893"/>
      <c r="U292" s="893"/>
      <c r="V292" s="893"/>
      <c r="W292" s="893"/>
      <c r="X292" s="893"/>
      <c r="Y292" s="893"/>
      <c r="Z292" s="893"/>
      <c r="AA292" s="893"/>
      <c r="AB292" s="893"/>
      <c r="AC292" s="893"/>
      <c r="AD292" s="893"/>
      <c r="AE292" s="893"/>
      <c r="AF292" s="893"/>
      <c r="AG292" s="893"/>
      <c r="AH292" s="893"/>
      <c r="AI292" s="893"/>
      <c r="AJ292" s="893"/>
      <c r="AK292" s="893"/>
      <c r="AL292" s="893"/>
      <c r="AM292" s="893"/>
      <c r="AN292" s="893"/>
      <c r="AO292" s="893"/>
      <c r="AP292" s="893"/>
      <c r="AQ292" s="893"/>
      <c r="AR292" s="893"/>
      <c r="AS292" s="893"/>
      <c r="AT292" s="893"/>
      <c r="AU292" s="893"/>
      <c r="AV292" s="893"/>
      <c r="AW292" s="893"/>
      <c r="AX292" s="893"/>
      <c r="AY292" s="893"/>
      <c r="AZ292" s="893"/>
      <c r="BA292" s="893"/>
      <c r="BB292" s="893"/>
      <c r="BC292" s="893"/>
      <c r="BD292" s="893"/>
      <c r="BE292" s="893"/>
      <c r="BF292" s="893"/>
      <c r="BG292" s="893"/>
      <c r="BH292" s="893"/>
      <c r="BI292" s="893"/>
      <c r="BJ292" s="893"/>
      <c r="BK292" s="893"/>
      <c r="BL292" s="893"/>
    </row>
    <row r="293" spans="4:64" s="892" customFormat="1" ht="11.1" customHeight="1">
      <c r="D293" s="4"/>
      <c r="E293" s="893"/>
      <c r="F293" s="893"/>
      <c r="G293" s="893"/>
      <c r="H293" s="893"/>
      <c r="I293" s="893"/>
      <c r="J293" s="893"/>
      <c r="K293" s="893"/>
      <c r="L293" s="893"/>
      <c r="M293" s="893"/>
      <c r="N293" s="893"/>
      <c r="O293" s="893"/>
      <c r="P293" s="893"/>
      <c r="Q293" s="893"/>
      <c r="R293" s="893"/>
      <c r="S293" s="893"/>
      <c r="T293" s="893"/>
      <c r="U293" s="893"/>
      <c r="V293" s="893"/>
      <c r="W293" s="893"/>
      <c r="X293" s="893"/>
      <c r="Y293" s="893"/>
      <c r="Z293" s="893"/>
      <c r="AA293" s="893"/>
      <c r="AB293" s="893"/>
      <c r="AC293" s="893"/>
      <c r="AD293" s="893"/>
      <c r="AE293" s="893"/>
      <c r="AF293" s="893"/>
      <c r="AG293" s="893"/>
      <c r="AH293" s="893"/>
      <c r="AI293" s="893"/>
      <c r="AJ293" s="893"/>
      <c r="AK293" s="893"/>
      <c r="AL293" s="893"/>
      <c r="AM293" s="893"/>
      <c r="AN293" s="893"/>
      <c r="AO293" s="893"/>
      <c r="AP293" s="893"/>
      <c r="AQ293" s="893"/>
      <c r="AR293" s="893"/>
      <c r="AS293" s="893"/>
      <c r="AT293" s="893"/>
      <c r="AU293" s="893"/>
      <c r="AV293" s="893"/>
      <c r="AW293" s="893"/>
      <c r="AX293" s="893"/>
      <c r="AY293" s="893"/>
      <c r="AZ293" s="893"/>
      <c r="BA293" s="893"/>
      <c r="BB293" s="893"/>
      <c r="BC293" s="893"/>
      <c r="BD293" s="893"/>
      <c r="BE293" s="893"/>
      <c r="BF293" s="893"/>
      <c r="BG293" s="893"/>
      <c r="BH293" s="893"/>
      <c r="BI293" s="893"/>
      <c r="BJ293" s="893"/>
      <c r="BK293" s="893"/>
      <c r="BL293" s="893"/>
    </row>
    <row r="294" spans="4:64" s="892" customFormat="1" ht="12.75" customHeight="1">
      <c r="D294" s="4"/>
      <c r="E294" s="893"/>
      <c r="F294" s="893"/>
      <c r="G294" s="893"/>
      <c r="H294" s="893"/>
      <c r="I294" s="893"/>
      <c r="J294" s="893"/>
      <c r="K294" s="893"/>
      <c r="L294" s="893"/>
      <c r="M294" s="893"/>
      <c r="N294" s="893"/>
      <c r="O294" s="893"/>
      <c r="P294" s="893"/>
      <c r="Q294" s="893"/>
      <c r="R294" s="893"/>
      <c r="S294" s="893"/>
      <c r="T294" s="893"/>
      <c r="U294" s="893"/>
      <c r="V294" s="893"/>
      <c r="W294" s="893"/>
      <c r="X294" s="893"/>
      <c r="Y294" s="893"/>
      <c r="Z294" s="893"/>
      <c r="AA294" s="893"/>
      <c r="AB294" s="893"/>
      <c r="AC294" s="893"/>
      <c r="AD294" s="893"/>
      <c r="AE294" s="893"/>
      <c r="AF294" s="893"/>
      <c r="AG294" s="893"/>
      <c r="AH294" s="893"/>
      <c r="AI294" s="893"/>
      <c r="AJ294" s="893"/>
      <c r="AK294" s="893"/>
      <c r="AL294" s="893"/>
      <c r="AM294" s="893"/>
      <c r="AN294" s="893"/>
      <c r="AO294" s="893"/>
      <c r="AP294" s="893"/>
      <c r="AQ294" s="893"/>
      <c r="AR294" s="893"/>
      <c r="AS294" s="893"/>
      <c r="AT294" s="893"/>
      <c r="AU294" s="893"/>
      <c r="AV294" s="893"/>
      <c r="AW294" s="893"/>
      <c r="AX294" s="893"/>
      <c r="AY294" s="893"/>
      <c r="AZ294" s="893"/>
      <c r="BA294" s="893"/>
      <c r="BB294" s="893"/>
      <c r="BC294" s="893"/>
      <c r="BD294" s="893"/>
      <c r="BE294" s="893"/>
      <c r="BF294" s="893"/>
      <c r="BG294" s="893"/>
      <c r="BH294" s="893"/>
      <c r="BI294" s="893"/>
      <c r="BJ294" s="893"/>
      <c r="BK294" s="893"/>
      <c r="BL294" s="893"/>
    </row>
    <row r="295" spans="4:64" s="892" customFormat="1" ht="12.75" customHeight="1">
      <c r="D295" s="4"/>
      <c r="E295" s="893"/>
      <c r="F295" s="893"/>
      <c r="G295" s="893"/>
      <c r="H295" s="893"/>
      <c r="I295" s="893"/>
      <c r="J295" s="893"/>
      <c r="K295" s="893"/>
      <c r="L295" s="893"/>
      <c r="M295" s="893"/>
      <c r="N295" s="893"/>
      <c r="O295" s="893"/>
      <c r="P295" s="893"/>
      <c r="Q295" s="893"/>
      <c r="R295" s="893"/>
      <c r="S295" s="893"/>
      <c r="T295" s="893"/>
      <c r="U295" s="893"/>
      <c r="V295" s="893"/>
      <c r="W295" s="893"/>
      <c r="X295" s="893"/>
      <c r="Y295" s="893"/>
      <c r="Z295" s="893"/>
      <c r="AA295" s="893"/>
      <c r="AB295" s="893"/>
      <c r="AC295" s="893"/>
      <c r="AD295" s="893"/>
      <c r="AE295" s="893"/>
      <c r="AF295" s="893"/>
      <c r="AG295" s="893"/>
      <c r="AH295" s="893"/>
      <c r="AI295" s="893"/>
      <c r="AJ295" s="893"/>
      <c r="AK295" s="893"/>
      <c r="AL295" s="893"/>
      <c r="AM295" s="893"/>
      <c r="AN295" s="893"/>
      <c r="AO295" s="893"/>
      <c r="AP295" s="893"/>
      <c r="AQ295" s="893"/>
      <c r="AR295" s="893"/>
      <c r="AS295" s="893"/>
      <c r="AT295" s="893"/>
      <c r="AU295" s="893"/>
      <c r="AV295" s="893"/>
      <c r="AW295" s="893"/>
      <c r="AX295" s="893"/>
      <c r="AY295" s="893"/>
      <c r="AZ295" s="893"/>
      <c r="BA295" s="893"/>
      <c r="BB295" s="893"/>
      <c r="BC295" s="893"/>
      <c r="BD295" s="893"/>
      <c r="BE295" s="893"/>
      <c r="BF295" s="893"/>
      <c r="BG295" s="893"/>
      <c r="BH295" s="893"/>
      <c r="BI295" s="893"/>
      <c r="BJ295" s="893"/>
      <c r="BK295" s="893"/>
      <c r="BL295" s="893"/>
    </row>
    <row r="296" spans="4:64" s="892" customFormat="1" ht="12.75" customHeight="1">
      <c r="D296" s="4"/>
      <c r="E296" s="893"/>
      <c r="F296" s="893"/>
      <c r="G296" s="893"/>
      <c r="H296" s="893"/>
      <c r="I296" s="893"/>
      <c r="J296" s="893"/>
      <c r="K296" s="893"/>
      <c r="L296" s="893"/>
      <c r="M296" s="893"/>
      <c r="N296" s="893"/>
      <c r="O296" s="893"/>
      <c r="P296" s="893"/>
      <c r="Q296" s="893"/>
      <c r="R296" s="893"/>
      <c r="S296" s="893"/>
      <c r="T296" s="893"/>
      <c r="U296" s="893"/>
      <c r="V296" s="893"/>
      <c r="W296" s="893"/>
      <c r="X296" s="893"/>
      <c r="Y296" s="893"/>
      <c r="Z296" s="893"/>
      <c r="AA296" s="893"/>
      <c r="AB296" s="893"/>
      <c r="AC296" s="893"/>
      <c r="AD296" s="893"/>
      <c r="AE296" s="893"/>
      <c r="AF296" s="893"/>
      <c r="AG296" s="893"/>
      <c r="AH296" s="893"/>
      <c r="AI296" s="893"/>
      <c r="AJ296" s="893"/>
      <c r="AK296" s="893"/>
      <c r="AL296" s="893"/>
      <c r="AM296" s="893"/>
      <c r="AN296" s="893"/>
      <c r="AO296" s="893"/>
      <c r="AP296" s="893"/>
      <c r="AQ296" s="893"/>
      <c r="AR296" s="893"/>
      <c r="AS296" s="893"/>
      <c r="AT296" s="893"/>
      <c r="AU296" s="893"/>
      <c r="AV296" s="893"/>
      <c r="AW296" s="893"/>
      <c r="AX296" s="893"/>
      <c r="AY296" s="893"/>
      <c r="AZ296" s="893"/>
      <c r="BA296" s="893"/>
      <c r="BB296" s="893"/>
      <c r="BC296" s="893"/>
      <c r="BD296" s="893"/>
      <c r="BE296" s="893"/>
      <c r="BF296" s="893"/>
      <c r="BG296" s="893"/>
      <c r="BH296" s="893"/>
      <c r="BI296" s="893"/>
      <c r="BJ296" s="893"/>
      <c r="BK296" s="893"/>
      <c r="BL296" s="893"/>
    </row>
    <row r="297" spans="4:64" s="892" customFormat="1" ht="12.75" customHeight="1">
      <c r="D297" s="4"/>
      <c r="E297" s="893"/>
      <c r="F297" s="893"/>
      <c r="G297" s="893"/>
      <c r="H297" s="893"/>
      <c r="I297" s="893"/>
      <c r="J297" s="893"/>
      <c r="K297" s="893"/>
      <c r="L297" s="893"/>
      <c r="M297" s="893"/>
      <c r="N297" s="893"/>
      <c r="O297" s="893"/>
      <c r="P297" s="893"/>
      <c r="Q297" s="893"/>
      <c r="R297" s="893"/>
      <c r="S297" s="893"/>
      <c r="T297" s="893"/>
      <c r="U297" s="893"/>
      <c r="V297" s="893"/>
      <c r="W297" s="893"/>
      <c r="X297" s="893"/>
      <c r="Y297" s="893"/>
      <c r="Z297" s="893"/>
      <c r="AA297" s="893"/>
      <c r="AB297" s="893"/>
      <c r="AC297" s="893"/>
      <c r="AD297" s="893"/>
      <c r="AE297" s="893"/>
      <c r="AF297" s="893"/>
      <c r="AG297" s="893"/>
      <c r="AH297" s="893"/>
      <c r="AI297" s="893"/>
      <c r="AJ297" s="893"/>
      <c r="AK297" s="893"/>
      <c r="AL297" s="893"/>
      <c r="AM297" s="893"/>
      <c r="AN297" s="893"/>
      <c r="AO297" s="893"/>
      <c r="AP297" s="893"/>
      <c r="AQ297" s="893"/>
      <c r="AR297" s="893"/>
      <c r="AS297" s="893"/>
      <c r="AT297" s="893"/>
      <c r="AU297" s="893"/>
      <c r="AV297" s="893"/>
      <c r="AW297" s="893"/>
      <c r="AX297" s="893"/>
      <c r="AY297" s="893"/>
      <c r="AZ297" s="893"/>
      <c r="BA297" s="893"/>
      <c r="BB297" s="893"/>
      <c r="BC297" s="893"/>
      <c r="BD297" s="893"/>
      <c r="BE297" s="893"/>
      <c r="BF297" s="893"/>
      <c r="BG297" s="893"/>
      <c r="BH297" s="893"/>
      <c r="BI297" s="893"/>
      <c r="BJ297" s="893"/>
      <c r="BK297" s="893"/>
      <c r="BL297" s="893"/>
    </row>
    <row r="298" spans="4:64" s="892" customFormat="1" ht="11.1" customHeight="1">
      <c r="D298" s="4"/>
      <c r="E298" s="893"/>
      <c r="F298" s="893"/>
      <c r="G298" s="893"/>
      <c r="H298" s="893"/>
      <c r="I298" s="893"/>
      <c r="J298" s="893"/>
      <c r="K298" s="893"/>
      <c r="L298" s="893"/>
      <c r="M298" s="893"/>
      <c r="N298" s="893"/>
      <c r="O298" s="893"/>
      <c r="P298" s="893"/>
      <c r="Q298" s="893"/>
      <c r="R298" s="893"/>
      <c r="S298" s="893"/>
      <c r="T298" s="893"/>
      <c r="U298" s="893"/>
      <c r="V298" s="893"/>
      <c r="W298" s="893"/>
      <c r="X298" s="893"/>
      <c r="Y298" s="893"/>
      <c r="Z298" s="893"/>
      <c r="AA298" s="893"/>
      <c r="AB298" s="893"/>
      <c r="AC298" s="893"/>
      <c r="AD298" s="893"/>
      <c r="AE298" s="893"/>
      <c r="AF298" s="893"/>
      <c r="AG298" s="893"/>
      <c r="AH298" s="893"/>
      <c r="AI298" s="893"/>
      <c r="AJ298" s="893"/>
      <c r="AK298" s="893"/>
      <c r="AL298" s="893"/>
      <c r="AM298" s="893"/>
      <c r="AN298" s="893"/>
      <c r="AO298" s="893"/>
      <c r="AP298" s="893"/>
      <c r="AQ298" s="893"/>
      <c r="AR298" s="893"/>
      <c r="AS298" s="893"/>
      <c r="AT298" s="893"/>
      <c r="AU298" s="893"/>
      <c r="AV298" s="893"/>
      <c r="AW298" s="893"/>
      <c r="AX298" s="893"/>
      <c r="AY298" s="893"/>
      <c r="AZ298" s="893"/>
      <c r="BA298" s="893"/>
      <c r="BB298" s="893"/>
      <c r="BC298" s="893"/>
      <c r="BD298" s="893"/>
      <c r="BE298" s="893"/>
      <c r="BF298" s="893"/>
      <c r="BG298" s="893"/>
      <c r="BH298" s="893"/>
      <c r="BI298" s="893"/>
      <c r="BJ298" s="893"/>
      <c r="BK298" s="893"/>
      <c r="BL298" s="893"/>
    </row>
    <row r="299" spans="4:64" s="892" customFormat="1" ht="13.5" customHeight="1">
      <c r="D299" s="4"/>
      <c r="E299" s="893"/>
      <c r="F299" s="893"/>
      <c r="G299" s="893"/>
      <c r="H299" s="893"/>
      <c r="I299" s="893"/>
      <c r="J299" s="893"/>
      <c r="K299" s="893"/>
      <c r="L299" s="893"/>
      <c r="M299" s="893"/>
      <c r="N299" s="893"/>
      <c r="O299" s="893"/>
      <c r="P299" s="893"/>
      <c r="Q299" s="893"/>
      <c r="R299" s="893"/>
      <c r="S299" s="893"/>
      <c r="T299" s="893"/>
      <c r="U299" s="893"/>
      <c r="V299" s="893"/>
      <c r="W299" s="893"/>
      <c r="X299" s="893"/>
      <c r="Y299" s="893"/>
      <c r="Z299" s="893"/>
      <c r="AA299" s="893"/>
      <c r="AB299" s="893"/>
      <c r="AC299" s="893"/>
      <c r="AD299" s="893"/>
      <c r="AE299" s="893"/>
      <c r="AF299" s="893"/>
      <c r="AG299" s="893"/>
      <c r="AH299" s="893"/>
      <c r="AI299" s="893"/>
      <c r="AJ299" s="893"/>
      <c r="AK299" s="893"/>
      <c r="AL299" s="893"/>
      <c r="AM299" s="893"/>
      <c r="AN299" s="893"/>
      <c r="AO299" s="893"/>
      <c r="AP299" s="893"/>
      <c r="AQ299" s="893"/>
      <c r="AR299" s="893"/>
      <c r="AS299" s="893"/>
      <c r="AT299" s="893"/>
      <c r="AU299" s="893"/>
      <c r="AV299" s="893"/>
      <c r="AW299" s="893"/>
      <c r="AX299" s="893"/>
      <c r="AY299" s="893"/>
      <c r="AZ299" s="893"/>
      <c r="BA299" s="893"/>
      <c r="BB299" s="893"/>
      <c r="BC299" s="893"/>
      <c r="BD299" s="893"/>
      <c r="BE299" s="893"/>
      <c r="BF299" s="893"/>
      <c r="BG299" s="893"/>
      <c r="BH299" s="893"/>
      <c r="BI299" s="893"/>
      <c r="BJ299" s="893"/>
      <c r="BK299" s="893"/>
      <c r="BL299" s="893"/>
    </row>
    <row r="300" spans="4:64" s="892" customFormat="1" ht="12.75" customHeight="1">
      <c r="D300" s="4"/>
      <c r="E300" s="893"/>
      <c r="F300" s="893"/>
      <c r="G300" s="893"/>
      <c r="H300" s="893"/>
      <c r="I300" s="893"/>
      <c r="J300" s="893"/>
      <c r="K300" s="893"/>
      <c r="L300" s="893"/>
      <c r="M300" s="893"/>
      <c r="N300" s="893"/>
      <c r="O300" s="893"/>
      <c r="P300" s="893"/>
      <c r="Q300" s="893"/>
      <c r="R300" s="893"/>
      <c r="S300" s="893"/>
      <c r="T300" s="893"/>
      <c r="U300" s="893"/>
      <c r="V300" s="893"/>
      <c r="W300" s="893"/>
      <c r="X300" s="893"/>
      <c r="Y300" s="893"/>
      <c r="Z300" s="893"/>
      <c r="AA300" s="893"/>
      <c r="AB300" s="893"/>
      <c r="AC300" s="893"/>
      <c r="AD300" s="893"/>
      <c r="AE300" s="893"/>
      <c r="AF300" s="893"/>
      <c r="AG300" s="893"/>
      <c r="AH300" s="893"/>
      <c r="AI300" s="893"/>
      <c r="AJ300" s="893"/>
      <c r="AK300" s="893"/>
      <c r="AL300" s="893"/>
      <c r="AM300" s="893"/>
      <c r="AN300" s="893"/>
      <c r="AO300" s="893"/>
      <c r="AP300" s="893"/>
      <c r="AQ300" s="893"/>
      <c r="AR300" s="893"/>
      <c r="AS300" s="893"/>
      <c r="AT300" s="893"/>
      <c r="AU300" s="893"/>
      <c r="AV300" s="893"/>
      <c r="AW300" s="893"/>
      <c r="AX300" s="893"/>
      <c r="AY300" s="893"/>
      <c r="AZ300" s="893"/>
      <c r="BA300" s="893"/>
      <c r="BB300" s="893"/>
      <c r="BC300" s="893"/>
      <c r="BD300" s="893"/>
      <c r="BE300" s="893"/>
      <c r="BF300" s="893"/>
      <c r="BG300" s="893"/>
      <c r="BH300" s="893"/>
      <c r="BI300" s="893"/>
      <c r="BJ300" s="893"/>
      <c r="BK300" s="893"/>
      <c r="BL300" s="893"/>
    </row>
    <row r="301" spans="4:64" s="892" customFormat="1" ht="12.75" customHeight="1">
      <c r="D301" s="4"/>
      <c r="E301" s="893"/>
      <c r="F301" s="893"/>
      <c r="G301" s="893"/>
      <c r="H301" s="893"/>
      <c r="I301" s="893"/>
      <c r="J301" s="893"/>
      <c r="K301" s="893"/>
      <c r="L301" s="893"/>
      <c r="M301" s="893"/>
      <c r="N301" s="893"/>
      <c r="O301" s="893"/>
      <c r="P301" s="893"/>
      <c r="Q301" s="893"/>
      <c r="R301" s="893"/>
      <c r="S301" s="893"/>
      <c r="T301" s="893"/>
      <c r="U301" s="893"/>
      <c r="V301" s="893"/>
      <c r="W301" s="893"/>
      <c r="X301" s="893"/>
      <c r="Y301" s="893"/>
      <c r="Z301" s="893"/>
      <c r="AA301" s="893"/>
      <c r="AB301" s="893"/>
      <c r="AC301" s="893"/>
      <c r="AD301" s="893"/>
      <c r="AE301" s="893"/>
      <c r="AF301" s="893"/>
      <c r="AG301" s="893"/>
      <c r="AH301" s="893"/>
      <c r="AI301" s="893"/>
      <c r="AJ301" s="893"/>
      <c r="AK301" s="893"/>
      <c r="AL301" s="893"/>
      <c r="AM301" s="893"/>
      <c r="AN301" s="893"/>
      <c r="AO301" s="893"/>
      <c r="AP301" s="893"/>
      <c r="AQ301" s="893"/>
      <c r="AR301" s="893"/>
      <c r="AS301" s="893"/>
      <c r="AT301" s="893"/>
      <c r="AU301" s="893"/>
      <c r="AV301" s="893"/>
      <c r="AW301" s="893"/>
      <c r="AX301" s="893"/>
      <c r="AY301" s="893"/>
      <c r="AZ301" s="893"/>
      <c r="BA301" s="893"/>
      <c r="BB301" s="893"/>
      <c r="BC301" s="893"/>
      <c r="BD301" s="893"/>
      <c r="BE301" s="893"/>
      <c r="BF301" s="893"/>
      <c r="BG301" s="893"/>
      <c r="BH301" s="893"/>
      <c r="BI301" s="893"/>
      <c r="BJ301" s="893"/>
      <c r="BK301" s="893"/>
      <c r="BL301" s="893"/>
    </row>
    <row r="302" spans="4:64" s="892" customFormat="1" ht="12.75" customHeight="1">
      <c r="D302" s="4"/>
      <c r="E302" s="893"/>
      <c r="F302" s="893"/>
      <c r="G302" s="893"/>
      <c r="H302" s="893"/>
      <c r="I302" s="893"/>
      <c r="J302" s="893"/>
      <c r="K302" s="893"/>
      <c r="L302" s="893"/>
      <c r="M302" s="893"/>
      <c r="N302" s="893"/>
      <c r="O302" s="893"/>
      <c r="P302" s="893"/>
      <c r="Q302" s="893"/>
      <c r="R302" s="893"/>
      <c r="S302" s="893"/>
      <c r="T302" s="893"/>
      <c r="U302" s="893"/>
      <c r="V302" s="893"/>
      <c r="W302" s="893"/>
      <c r="X302" s="893"/>
      <c r="Y302" s="893"/>
      <c r="Z302" s="893"/>
      <c r="AA302" s="893"/>
      <c r="AB302" s="893"/>
      <c r="AC302" s="893"/>
      <c r="AD302" s="893"/>
      <c r="AE302" s="893"/>
      <c r="AF302" s="893"/>
      <c r="AG302" s="893"/>
      <c r="AH302" s="893"/>
      <c r="AI302" s="893"/>
      <c r="AJ302" s="893"/>
      <c r="AK302" s="893"/>
      <c r="AL302" s="893"/>
      <c r="AM302" s="893"/>
      <c r="AN302" s="893"/>
      <c r="AO302" s="893"/>
      <c r="AP302" s="893"/>
      <c r="AQ302" s="893"/>
      <c r="AR302" s="893"/>
      <c r="AS302" s="893"/>
      <c r="AT302" s="893"/>
      <c r="AU302" s="893"/>
      <c r="AV302" s="893"/>
      <c r="AW302" s="893"/>
      <c r="AX302" s="893"/>
      <c r="AY302" s="893"/>
      <c r="AZ302" s="893"/>
      <c r="BA302" s="893"/>
      <c r="BB302" s="893"/>
      <c r="BC302" s="893"/>
      <c r="BD302" s="893"/>
      <c r="BE302" s="893"/>
      <c r="BF302" s="893"/>
      <c r="BG302" s="893"/>
      <c r="BH302" s="893"/>
      <c r="BI302" s="893"/>
      <c r="BJ302" s="893"/>
      <c r="BK302" s="893"/>
      <c r="BL302" s="893"/>
    </row>
    <row r="303" spans="4:64" s="892" customFormat="1" ht="11.1" customHeight="1">
      <c r="D303" s="4"/>
      <c r="E303" s="893"/>
      <c r="F303" s="893"/>
      <c r="G303" s="893"/>
      <c r="H303" s="893"/>
      <c r="I303" s="893"/>
      <c r="J303" s="893"/>
      <c r="K303" s="893"/>
      <c r="L303" s="893"/>
      <c r="M303" s="893"/>
      <c r="N303" s="893"/>
      <c r="O303" s="893"/>
      <c r="P303" s="893"/>
      <c r="Q303" s="893"/>
      <c r="R303" s="893"/>
      <c r="S303" s="893"/>
      <c r="T303" s="893"/>
      <c r="U303" s="893"/>
      <c r="V303" s="893"/>
      <c r="W303" s="893"/>
      <c r="X303" s="893"/>
      <c r="Y303" s="893"/>
      <c r="Z303" s="893"/>
      <c r="AA303" s="893"/>
      <c r="AB303" s="893"/>
      <c r="AC303" s="893"/>
      <c r="AD303" s="893"/>
      <c r="AE303" s="893"/>
      <c r="AF303" s="893"/>
      <c r="AG303" s="893"/>
      <c r="AH303" s="893"/>
      <c r="AI303" s="893"/>
      <c r="AJ303" s="893"/>
      <c r="AK303" s="893"/>
      <c r="AL303" s="893"/>
      <c r="AM303" s="893"/>
      <c r="AN303" s="893"/>
      <c r="AO303" s="893"/>
      <c r="AP303" s="893"/>
      <c r="AQ303" s="893"/>
      <c r="AR303" s="893"/>
      <c r="AS303" s="893"/>
      <c r="AT303" s="893"/>
      <c r="AU303" s="893"/>
      <c r="AV303" s="893"/>
      <c r="AW303" s="893"/>
      <c r="AX303" s="893"/>
      <c r="AY303" s="893"/>
      <c r="AZ303" s="893"/>
      <c r="BA303" s="893"/>
      <c r="BB303" s="893"/>
      <c r="BC303" s="893"/>
      <c r="BD303" s="893"/>
      <c r="BE303" s="893"/>
      <c r="BF303" s="893"/>
      <c r="BG303" s="893"/>
      <c r="BH303" s="893"/>
      <c r="BI303" s="893"/>
      <c r="BJ303" s="893"/>
      <c r="BK303" s="893"/>
      <c r="BL303" s="893"/>
    </row>
    <row r="304" spans="4:64" s="892" customFormat="1" ht="11.1" customHeight="1">
      <c r="D304" s="4"/>
      <c r="E304" s="893"/>
      <c r="F304" s="893"/>
      <c r="G304" s="893"/>
      <c r="H304" s="893"/>
      <c r="I304" s="893"/>
      <c r="J304" s="893"/>
      <c r="K304" s="893"/>
      <c r="L304" s="893"/>
      <c r="M304" s="893"/>
      <c r="N304" s="893"/>
      <c r="O304" s="893"/>
      <c r="P304" s="893"/>
      <c r="Q304" s="893"/>
      <c r="R304" s="893"/>
      <c r="S304" s="893"/>
      <c r="T304" s="893"/>
      <c r="U304" s="893"/>
      <c r="V304" s="893"/>
      <c r="W304" s="893"/>
      <c r="X304" s="893"/>
      <c r="Y304" s="893"/>
      <c r="Z304" s="893"/>
      <c r="AA304" s="893"/>
      <c r="AB304" s="893"/>
      <c r="AC304" s="893"/>
      <c r="AD304" s="893"/>
      <c r="AE304" s="893"/>
      <c r="AF304" s="893"/>
      <c r="AG304" s="893"/>
      <c r="AH304" s="893"/>
      <c r="AI304" s="893"/>
      <c r="AJ304" s="893"/>
      <c r="AK304" s="893"/>
      <c r="AL304" s="893"/>
      <c r="AM304" s="893"/>
      <c r="AN304" s="893"/>
      <c r="AO304" s="893"/>
      <c r="AP304" s="893"/>
      <c r="AQ304" s="893"/>
      <c r="AR304" s="893"/>
      <c r="AS304" s="893"/>
      <c r="AT304" s="893"/>
      <c r="AU304" s="893"/>
      <c r="AV304" s="893"/>
      <c r="AW304" s="893"/>
      <c r="AX304" s="893"/>
      <c r="AY304" s="893"/>
      <c r="AZ304" s="893"/>
      <c r="BA304" s="893"/>
      <c r="BB304" s="893"/>
      <c r="BC304" s="893"/>
      <c r="BD304" s="893"/>
      <c r="BE304" s="893"/>
      <c r="BF304" s="893"/>
      <c r="BG304" s="893"/>
      <c r="BH304" s="893"/>
      <c r="BI304" s="893"/>
      <c r="BJ304" s="893"/>
      <c r="BK304" s="893"/>
      <c r="BL304" s="893"/>
    </row>
    <row r="305" spans="4:64" s="892" customFormat="1" ht="13.5" customHeight="1">
      <c r="D305" s="4"/>
      <c r="E305" s="893"/>
      <c r="F305" s="893"/>
      <c r="G305" s="893"/>
      <c r="H305" s="893"/>
      <c r="I305" s="893"/>
      <c r="J305" s="893"/>
      <c r="K305" s="893"/>
      <c r="L305" s="893"/>
      <c r="M305" s="893"/>
      <c r="N305" s="893"/>
      <c r="O305" s="893"/>
      <c r="P305" s="893"/>
      <c r="Q305" s="893"/>
      <c r="R305" s="893"/>
      <c r="S305" s="893"/>
      <c r="T305" s="893"/>
      <c r="U305" s="893"/>
      <c r="V305" s="893"/>
      <c r="W305" s="893"/>
      <c r="X305" s="893"/>
      <c r="Y305" s="893"/>
      <c r="Z305" s="893"/>
      <c r="AA305" s="893"/>
      <c r="AB305" s="893"/>
      <c r="AC305" s="893"/>
      <c r="AD305" s="893"/>
      <c r="AE305" s="893"/>
      <c r="AF305" s="893"/>
      <c r="AG305" s="893"/>
      <c r="AH305" s="893"/>
      <c r="AI305" s="893"/>
      <c r="AJ305" s="893"/>
      <c r="AK305" s="893"/>
      <c r="AL305" s="893"/>
      <c r="AM305" s="893"/>
      <c r="AN305" s="893"/>
      <c r="AO305" s="893"/>
      <c r="AP305" s="893"/>
      <c r="AQ305" s="893"/>
      <c r="AR305" s="893"/>
      <c r="AS305" s="893"/>
      <c r="AT305" s="893"/>
      <c r="AU305" s="893"/>
      <c r="AV305" s="893"/>
      <c r="AW305" s="893"/>
      <c r="AX305" s="893"/>
      <c r="AY305" s="893"/>
      <c r="AZ305" s="893"/>
      <c r="BA305" s="893"/>
      <c r="BB305" s="893"/>
      <c r="BC305" s="893"/>
      <c r="BD305" s="893"/>
      <c r="BE305" s="893"/>
      <c r="BF305" s="893"/>
      <c r="BG305" s="893"/>
      <c r="BH305" s="893"/>
      <c r="BI305" s="893"/>
      <c r="BJ305" s="893"/>
      <c r="BK305" s="893"/>
      <c r="BL305" s="893"/>
    </row>
    <row r="306" spans="4:64" s="892" customFormat="1" ht="13.5" customHeight="1">
      <c r="D306" s="4"/>
      <c r="E306" s="893"/>
      <c r="F306" s="893"/>
      <c r="G306" s="893"/>
      <c r="H306" s="893"/>
      <c r="I306" s="893"/>
      <c r="J306" s="893"/>
      <c r="K306" s="893"/>
      <c r="L306" s="893"/>
      <c r="M306" s="893"/>
      <c r="N306" s="893"/>
      <c r="O306" s="893"/>
      <c r="P306" s="893"/>
      <c r="Q306" s="893"/>
      <c r="R306" s="893"/>
      <c r="S306" s="893"/>
      <c r="T306" s="893"/>
      <c r="U306" s="893"/>
      <c r="V306" s="893"/>
      <c r="W306" s="893"/>
      <c r="X306" s="893"/>
      <c r="Y306" s="893"/>
      <c r="Z306" s="893"/>
      <c r="AA306" s="893"/>
      <c r="AB306" s="893"/>
      <c r="AC306" s="893"/>
      <c r="AD306" s="893"/>
      <c r="AE306" s="893"/>
      <c r="AF306" s="893"/>
      <c r="AG306" s="893"/>
      <c r="AH306" s="893"/>
      <c r="AI306" s="893"/>
      <c r="AJ306" s="893"/>
      <c r="AK306" s="893"/>
      <c r="AL306" s="893"/>
      <c r="AM306" s="893"/>
      <c r="AN306" s="893"/>
      <c r="AO306" s="893"/>
      <c r="AP306" s="893"/>
      <c r="AQ306" s="893"/>
      <c r="AR306" s="893"/>
      <c r="AS306" s="893"/>
      <c r="AT306" s="893"/>
      <c r="AU306" s="893"/>
      <c r="AV306" s="893"/>
      <c r="AW306" s="893"/>
      <c r="AX306" s="893"/>
      <c r="AY306" s="893"/>
      <c r="AZ306" s="893"/>
      <c r="BA306" s="893"/>
      <c r="BB306" s="893"/>
      <c r="BC306" s="893"/>
      <c r="BD306" s="893"/>
      <c r="BE306" s="893"/>
      <c r="BF306" s="893"/>
      <c r="BG306" s="893"/>
      <c r="BH306" s="893"/>
      <c r="BI306" s="893"/>
      <c r="BJ306" s="893"/>
      <c r="BK306" s="893"/>
      <c r="BL306" s="893"/>
    </row>
    <row r="307" spans="4:64" s="892" customFormat="1" ht="13.5" customHeight="1">
      <c r="D307" s="4"/>
      <c r="E307" s="893"/>
      <c r="F307" s="893"/>
      <c r="G307" s="893"/>
      <c r="H307" s="893"/>
      <c r="I307" s="893"/>
      <c r="J307" s="893"/>
      <c r="K307" s="893"/>
      <c r="L307" s="893"/>
      <c r="M307" s="893"/>
      <c r="N307" s="893"/>
      <c r="O307" s="893"/>
      <c r="P307" s="893"/>
      <c r="Q307" s="893"/>
      <c r="R307" s="893"/>
      <c r="S307" s="893"/>
      <c r="T307" s="893"/>
      <c r="U307" s="893"/>
      <c r="V307" s="893"/>
      <c r="W307" s="893"/>
      <c r="X307" s="893"/>
      <c r="Y307" s="893"/>
      <c r="Z307" s="893"/>
      <c r="AA307" s="893"/>
      <c r="AB307" s="893"/>
      <c r="AC307" s="893"/>
      <c r="AD307" s="893"/>
      <c r="AE307" s="893"/>
      <c r="AF307" s="893"/>
      <c r="AG307" s="893"/>
      <c r="AH307" s="893"/>
      <c r="AI307" s="893"/>
      <c r="AJ307" s="893"/>
      <c r="AK307" s="893"/>
      <c r="AL307" s="893"/>
      <c r="AM307" s="893"/>
      <c r="AN307" s="893"/>
      <c r="AO307" s="893"/>
      <c r="AP307" s="893"/>
      <c r="AQ307" s="893"/>
      <c r="AR307" s="893"/>
      <c r="AS307" s="893"/>
      <c r="AT307" s="893"/>
      <c r="AU307" s="893"/>
      <c r="AV307" s="893"/>
      <c r="AW307" s="893"/>
      <c r="AX307" s="893"/>
      <c r="AY307" s="893"/>
      <c r="AZ307" s="893"/>
      <c r="BA307" s="893"/>
      <c r="BB307" s="893"/>
      <c r="BC307" s="893"/>
      <c r="BD307" s="893"/>
      <c r="BE307" s="893"/>
      <c r="BF307" s="893"/>
      <c r="BG307" s="893"/>
      <c r="BH307" s="893"/>
      <c r="BI307" s="893"/>
      <c r="BJ307" s="893"/>
      <c r="BK307" s="893"/>
      <c r="BL307" s="893"/>
    </row>
    <row r="308" spans="4:64" s="892" customFormat="1" ht="13.5" customHeight="1">
      <c r="D308" s="4"/>
      <c r="E308" s="893"/>
      <c r="F308" s="893"/>
      <c r="G308" s="893"/>
      <c r="H308" s="893"/>
      <c r="I308" s="893"/>
      <c r="J308" s="893"/>
      <c r="K308" s="893"/>
      <c r="L308" s="893"/>
      <c r="M308" s="893"/>
      <c r="N308" s="893"/>
      <c r="O308" s="893"/>
      <c r="P308" s="893"/>
      <c r="Q308" s="893"/>
      <c r="R308" s="893"/>
      <c r="S308" s="893"/>
      <c r="T308" s="893"/>
      <c r="U308" s="893"/>
      <c r="V308" s="893"/>
      <c r="W308" s="893"/>
      <c r="X308" s="893"/>
      <c r="Y308" s="893"/>
      <c r="Z308" s="893"/>
      <c r="AA308" s="893"/>
      <c r="AB308" s="893"/>
      <c r="AC308" s="893"/>
      <c r="AD308" s="893"/>
      <c r="AE308" s="893"/>
      <c r="AF308" s="893"/>
      <c r="AG308" s="893"/>
      <c r="AH308" s="893"/>
      <c r="AI308" s="893"/>
      <c r="AJ308" s="893"/>
      <c r="AK308" s="893"/>
      <c r="AL308" s="893"/>
      <c r="AM308" s="893"/>
      <c r="AN308" s="893"/>
      <c r="AO308" s="893"/>
      <c r="AP308" s="893"/>
      <c r="AQ308" s="893"/>
      <c r="AR308" s="893"/>
      <c r="AS308" s="893"/>
      <c r="AT308" s="893"/>
      <c r="AU308" s="893"/>
      <c r="AV308" s="893"/>
      <c r="AW308" s="893"/>
      <c r="AX308" s="893"/>
      <c r="AY308" s="893"/>
      <c r="AZ308" s="893"/>
      <c r="BA308" s="893"/>
      <c r="BB308" s="893"/>
      <c r="BC308" s="893"/>
      <c r="BD308" s="893"/>
      <c r="BE308" s="893"/>
      <c r="BF308" s="893"/>
      <c r="BG308" s="893"/>
      <c r="BH308" s="893"/>
      <c r="BI308" s="893"/>
      <c r="BJ308" s="893"/>
      <c r="BK308" s="893"/>
      <c r="BL308" s="893"/>
    </row>
    <row r="309" spans="4:64" s="892" customFormat="1" ht="3.75" customHeight="1">
      <c r="D309" s="4"/>
      <c r="E309" s="893"/>
      <c r="F309" s="893"/>
      <c r="G309" s="893"/>
      <c r="H309" s="893"/>
      <c r="I309" s="893"/>
      <c r="J309" s="893"/>
      <c r="K309" s="893"/>
      <c r="L309" s="893"/>
      <c r="M309" s="893"/>
      <c r="N309" s="893"/>
      <c r="O309" s="893"/>
      <c r="P309" s="893"/>
      <c r="Q309" s="893"/>
      <c r="R309" s="893"/>
      <c r="S309" s="893"/>
      <c r="T309" s="893"/>
      <c r="U309" s="893"/>
      <c r="V309" s="893"/>
      <c r="W309" s="893"/>
      <c r="X309" s="893"/>
      <c r="Y309" s="893"/>
      <c r="Z309" s="893"/>
      <c r="AA309" s="893"/>
      <c r="AB309" s="893"/>
      <c r="AC309" s="893"/>
      <c r="AD309" s="893"/>
      <c r="AE309" s="893"/>
      <c r="AF309" s="893"/>
      <c r="AG309" s="893"/>
      <c r="AH309" s="893"/>
      <c r="AI309" s="893"/>
      <c r="AJ309" s="893"/>
      <c r="AK309" s="893"/>
      <c r="AL309" s="893"/>
      <c r="AM309" s="893"/>
      <c r="AN309" s="893"/>
      <c r="AO309" s="893"/>
      <c r="AP309" s="893"/>
      <c r="AQ309" s="893"/>
      <c r="AR309" s="893"/>
      <c r="AS309" s="893"/>
      <c r="AT309" s="893"/>
      <c r="AU309" s="893"/>
      <c r="AV309" s="893"/>
      <c r="AW309" s="893"/>
      <c r="AX309" s="893"/>
      <c r="AY309" s="893"/>
      <c r="AZ309" s="893"/>
      <c r="BA309" s="893"/>
      <c r="BB309" s="893"/>
      <c r="BC309" s="893"/>
      <c r="BD309" s="893"/>
      <c r="BE309" s="893"/>
      <c r="BF309" s="893"/>
      <c r="BG309" s="893"/>
      <c r="BH309" s="893"/>
      <c r="BI309" s="893"/>
      <c r="BJ309" s="893"/>
      <c r="BK309" s="893"/>
      <c r="BL309" s="893"/>
    </row>
    <row r="310" spans="4:64" s="892" customFormat="1" ht="10.5" customHeight="1">
      <c r="D310" s="4"/>
      <c r="E310" s="893"/>
      <c r="F310" s="893"/>
      <c r="G310" s="893"/>
      <c r="H310" s="893"/>
      <c r="I310" s="893"/>
      <c r="J310" s="893"/>
      <c r="K310" s="893"/>
      <c r="L310" s="893"/>
      <c r="M310" s="893"/>
      <c r="N310" s="893"/>
      <c r="O310" s="893"/>
      <c r="P310" s="893"/>
      <c r="Q310" s="893"/>
      <c r="R310" s="893"/>
      <c r="S310" s="893"/>
      <c r="T310" s="893"/>
      <c r="U310" s="893"/>
      <c r="V310" s="893"/>
      <c r="W310" s="893"/>
      <c r="X310" s="893"/>
      <c r="Y310" s="893"/>
      <c r="Z310" s="893"/>
      <c r="AA310" s="893"/>
      <c r="AB310" s="893"/>
      <c r="AC310" s="893"/>
      <c r="AD310" s="893"/>
      <c r="AE310" s="893"/>
      <c r="AF310" s="893"/>
      <c r="AG310" s="893"/>
      <c r="AH310" s="893"/>
      <c r="AI310" s="893"/>
      <c r="AJ310" s="893"/>
      <c r="AK310" s="893"/>
      <c r="AL310" s="893"/>
      <c r="AM310" s="893"/>
      <c r="AN310" s="893"/>
      <c r="AO310" s="893"/>
      <c r="AP310" s="893"/>
      <c r="AQ310" s="893"/>
      <c r="AR310" s="893"/>
      <c r="AS310" s="893"/>
      <c r="AT310" s="893"/>
      <c r="AU310" s="893"/>
      <c r="AV310" s="893"/>
      <c r="AW310" s="893"/>
      <c r="AX310" s="893"/>
      <c r="AY310" s="893"/>
      <c r="AZ310" s="893"/>
      <c r="BA310" s="893"/>
      <c r="BB310" s="893"/>
      <c r="BC310" s="893"/>
      <c r="BD310" s="893"/>
      <c r="BE310" s="893"/>
      <c r="BF310" s="893"/>
      <c r="BG310" s="893"/>
      <c r="BH310" s="893"/>
      <c r="BI310" s="893"/>
      <c r="BJ310" s="893"/>
      <c r="BK310" s="893"/>
      <c r="BL310" s="893"/>
    </row>
    <row r="311" spans="4:64" s="892" customFormat="1" ht="17.25" customHeight="1">
      <c r="D311" s="4"/>
      <c r="E311" s="893"/>
      <c r="F311" s="893"/>
      <c r="G311" s="893"/>
      <c r="H311" s="893"/>
      <c r="I311" s="893"/>
      <c r="J311" s="893"/>
      <c r="K311" s="893"/>
      <c r="L311" s="893"/>
      <c r="M311" s="893"/>
      <c r="N311" s="893"/>
      <c r="O311" s="893"/>
      <c r="P311" s="893"/>
      <c r="Q311" s="893"/>
      <c r="R311" s="893"/>
      <c r="S311" s="893"/>
      <c r="T311" s="893"/>
      <c r="U311" s="893"/>
      <c r="V311" s="893"/>
      <c r="W311" s="893"/>
      <c r="X311" s="893"/>
      <c r="Y311" s="893"/>
      <c r="Z311" s="893"/>
      <c r="AA311" s="893"/>
      <c r="AB311" s="893"/>
      <c r="AC311" s="893"/>
      <c r="AD311" s="893"/>
      <c r="AE311" s="893"/>
      <c r="AF311" s="893"/>
      <c r="AG311" s="893"/>
      <c r="AH311" s="893"/>
      <c r="AI311" s="893"/>
      <c r="AJ311" s="893"/>
      <c r="AK311" s="893"/>
      <c r="AL311" s="893"/>
      <c r="AM311" s="893"/>
      <c r="AN311" s="893"/>
      <c r="AO311" s="893"/>
      <c r="AP311" s="893"/>
      <c r="AQ311" s="893"/>
      <c r="AR311" s="893"/>
      <c r="AS311" s="893"/>
      <c r="AT311" s="893"/>
      <c r="AU311" s="893"/>
      <c r="AV311" s="893"/>
      <c r="AW311" s="893"/>
      <c r="AX311" s="893"/>
      <c r="AY311" s="893"/>
      <c r="AZ311" s="893"/>
      <c r="BA311" s="893"/>
      <c r="BB311" s="893"/>
      <c r="BC311" s="893"/>
      <c r="BD311" s="893"/>
      <c r="BE311" s="893"/>
      <c r="BF311" s="893"/>
      <c r="BG311" s="893"/>
      <c r="BH311" s="893"/>
      <c r="BI311" s="893"/>
      <c r="BJ311" s="893"/>
      <c r="BK311" s="893"/>
      <c r="BL311" s="893"/>
    </row>
    <row r="312" spans="4:64" s="892" customFormat="1" ht="17.25" customHeight="1">
      <c r="D312" s="4"/>
      <c r="E312" s="893"/>
      <c r="F312" s="893"/>
      <c r="G312" s="893"/>
      <c r="H312" s="893"/>
      <c r="I312" s="893"/>
      <c r="J312" s="893"/>
      <c r="K312" s="893"/>
      <c r="L312" s="893"/>
      <c r="M312" s="893"/>
      <c r="N312" s="893"/>
      <c r="O312" s="893"/>
      <c r="P312" s="893"/>
      <c r="Q312" s="893"/>
      <c r="R312" s="893"/>
      <c r="S312" s="893"/>
      <c r="T312" s="893"/>
      <c r="U312" s="893"/>
      <c r="V312" s="893"/>
      <c r="W312" s="893"/>
      <c r="X312" s="893"/>
      <c r="Y312" s="893"/>
      <c r="Z312" s="893"/>
      <c r="AA312" s="893"/>
      <c r="AB312" s="893"/>
      <c r="AC312" s="893"/>
      <c r="AD312" s="893"/>
      <c r="AE312" s="893"/>
      <c r="AF312" s="893"/>
      <c r="AG312" s="893"/>
      <c r="AH312" s="893"/>
      <c r="AI312" s="893"/>
      <c r="AJ312" s="893"/>
      <c r="AK312" s="893"/>
      <c r="AL312" s="893"/>
      <c r="AM312" s="893"/>
      <c r="AN312" s="893"/>
      <c r="AO312" s="893"/>
      <c r="AP312" s="893"/>
      <c r="AQ312" s="893"/>
      <c r="AR312" s="893"/>
      <c r="AS312" s="893"/>
      <c r="AT312" s="893"/>
      <c r="AU312" s="893"/>
      <c r="AV312" s="893"/>
      <c r="AW312" s="893"/>
      <c r="AX312" s="893"/>
      <c r="AY312" s="893"/>
      <c r="AZ312" s="893"/>
      <c r="BA312" s="893"/>
      <c r="BB312" s="893"/>
      <c r="BC312" s="893"/>
      <c r="BD312" s="893"/>
      <c r="BE312" s="893"/>
      <c r="BF312" s="893"/>
      <c r="BG312" s="893"/>
      <c r="BH312" s="893"/>
      <c r="BI312" s="893"/>
      <c r="BJ312" s="893"/>
      <c r="BK312" s="893"/>
      <c r="BL312" s="893"/>
    </row>
    <row r="313" spans="4:64" s="892" customFormat="1" ht="17.25" customHeight="1">
      <c r="D313" s="4"/>
      <c r="E313" s="893"/>
      <c r="F313" s="893"/>
      <c r="G313" s="893"/>
      <c r="H313" s="893"/>
      <c r="I313" s="893"/>
      <c r="J313" s="893"/>
      <c r="K313" s="893"/>
      <c r="L313" s="893"/>
      <c r="M313" s="893"/>
      <c r="N313" s="893"/>
      <c r="O313" s="893"/>
      <c r="P313" s="893"/>
      <c r="Q313" s="893"/>
      <c r="R313" s="893"/>
      <c r="S313" s="893"/>
      <c r="T313" s="893"/>
      <c r="U313" s="893"/>
      <c r="V313" s="893"/>
      <c r="W313" s="893"/>
      <c r="X313" s="893"/>
      <c r="Y313" s="893"/>
      <c r="Z313" s="893"/>
      <c r="AA313" s="893"/>
      <c r="AB313" s="893"/>
      <c r="AC313" s="893"/>
      <c r="AD313" s="893"/>
      <c r="AE313" s="893"/>
      <c r="AF313" s="893"/>
      <c r="AG313" s="893"/>
      <c r="AH313" s="893"/>
      <c r="AI313" s="893"/>
      <c r="AJ313" s="893"/>
      <c r="AK313" s="893"/>
      <c r="AL313" s="893"/>
      <c r="AM313" s="893"/>
      <c r="AN313" s="893"/>
      <c r="AO313" s="893"/>
      <c r="AP313" s="893"/>
      <c r="AQ313" s="893"/>
      <c r="AR313" s="893"/>
      <c r="AS313" s="893"/>
      <c r="AT313" s="893"/>
      <c r="AU313" s="893"/>
      <c r="AV313" s="893"/>
      <c r="AW313" s="893"/>
      <c r="AX313" s="893"/>
      <c r="AY313" s="893"/>
      <c r="AZ313" s="893"/>
      <c r="BA313" s="893"/>
      <c r="BB313" s="893"/>
      <c r="BC313" s="893"/>
      <c r="BD313" s="893"/>
      <c r="BE313" s="893"/>
      <c r="BF313" s="893"/>
      <c r="BG313" s="893"/>
      <c r="BH313" s="893"/>
      <c r="BI313" s="893"/>
      <c r="BJ313" s="893"/>
      <c r="BK313" s="893"/>
      <c r="BL313" s="893"/>
    </row>
    <row r="314" spans="4:64" s="892" customFormat="1" ht="17.25" customHeight="1">
      <c r="D314" s="4"/>
      <c r="E314" s="893"/>
      <c r="F314" s="893"/>
      <c r="G314" s="893"/>
      <c r="H314" s="893"/>
      <c r="I314" s="893"/>
      <c r="J314" s="893"/>
      <c r="K314" s="893"/>
      <c r="L314" s="893"/>
      <c r="M314" s="893"/>
      <c r="N314" s="893"/>
      <c r="O314" s="893"/>
      <c r="P314" s="893"/>
      <c r="Q314" s="893"/>
      <c r="R314" s="893"/>
      <c r="S314" s="893"/>
      <c r="T314" s="893"/>
      <c r="U314" s="893"/>
      <c r="V314" s="893"/>
      <c r="W314" s="893"/>
      <c r="X314" s="893"/>
      <c r="Y314" s="893"/>
      <c r="Z314" s="893"/>
      <c r="AA314" s="893"/>
      <c r="AB314" s="893"/>
      <c r="AC314" s="893"/>
      <c r="AD314" s="893"/>
      <c r="AE314" s="893"/>
      <c r="AF314" s="893"/>
      <c r="AG314" s="893"/>
      <c r="AH314" s="893"/>
      <c r="AI314" s="893"/>
      <c r="AJ314" s="893"/>
      <c r="AK314" s="893"/>
      <c r="AL314" s="893"/>
      <c r="AM314" s="893"/>
      <c r="AN314" s="893"/>
      <c r="AO314" s="893"/>
      <c r="AP314" s="893"/>
      <c r="AQ314" s="893"/>
      <c r="AR314" s="893"/>
      <c r="AS314" s="893"/>
      <c r="AT314" s="893"/>
      <c r="AU314" s="893"/>
      <c r="AV314" s="893"/>
      <c r="AW314" s="893"/>
      <c r="AX314" s="893"/>
      <c r="AY314" s="893"/>
      <c r="AZ314" s="893"/>
      <c r="BA314" s="893"/>
      <c r="BB314" s="893"/>
      <c r="BC314" s="893"/>
      <c r="BD314" s="893"/>
      <c r="BE314" s="893"/>
      <c r="BF314" s="893"/>
      <c r="BG314" s="893"/>
      <c r="BH314" s="893"/>
      <c r="BI314" s="893"/>
      <c r="BJ314" s="893"/>
      <c r="BK314" s="893"/>
      <c r="BL314" s="893"/>
    </row>
    <row r="315" spans="4:64" s="892" customFormat="1" ht="12" customHeight="1">
      <c r="D315" s="4"/>
      <c r="E315" s="893"/>
      <c r="F315" s="893"/>
      <c r="G315" s="893"/>
      <c r="H315" s="893"/>
      <c r="I315" s="893"/>
      <c r="J315" s="893"/>
      <c r="K315" s="893"/>
      <c r="L315" s="893"/>
      <c r="M315" s="893"/>
      <c r="N315" s="893"/>
      <c r="O315" s="893"/>
      <c r="P315" s="893"/>
      <c r="Q315" s="893"/>
      <c r="R315" s="893"/>
      <c r="S315" s="893"/>
      <c r="T315" s="893"/>
      <c r="U315" s="893"/>
      <c r="V315" s="893"/>
      <c r="W315" s="893"/>
      <c r="X315" s="893"/>
      <c r="Y315" s="893"/>
      <c r="Z315" s="893"/>
      <c r="AA315" s="893"/>
      <c r="AB315" s="893"/>
      <c r="AC315" s="893"/>
      <c r="AD315" s="893"/>
      <c r="AE315" s="893"/>
      <c r="AF315" s="893"/>
      <c r="AG315" s="893"/>
      <c r="AH315" s="893"/>
      <c r="AI315" s="893"/>
      <c r="AJ315" s="893"/>
      <c r="AK315" s="893"/>
      <c r="AL315" s="893"/>
      <c r="AM315" s="893"/>
      <c r="AN315" s="893"/>
      <c r="AO315" s="893"/>
      <c r="AP315" s="893"/>
      <c r="AQ315" s="893"/>
      <c r="AR315" s="893"/>
      <c r="AS315" s="893"/>
      <c r="AT315" s="893"/>
      <c r="AU315" s="893"/>
      <c r="AV315" s="893"/>
      <c r="AW315" s="893"/>
      <c r="AX315" s="893"/>
      <c r="AY315" s="893"/>
      <c r="AZ315" s="893"/>
      <c r="BA315" s="893"/>
      <c r="BB315" s="893"/>
      <c r="BC315" s="893"/>
      <c r="BD315" s="893"/>
      <c r="BE315" s="893"/>
      <c r="BF315" s="893"/>
      <c r="BG315" s="893"/>
      <c r="BH315" s="893"/>
      <c r="BI315" s="893"/>
      <c r="BJ315" s="893"/>
      <c r="BK315" s="893"/>
      <c r="BL315" s="893"/>
    </row>
    <row r="316" spans="4:64" s="892" customFormat="1" ht="15" customHeight="1">
      <c r="D316" s="4"/>
      <c r="E316" s="893"/>
      <c r="F316" s="893"/>
      <c r="G316" s="893"/>
      <c r="H316" s="893"/>
      <c r="I316" s="893"/>
      <c r="J316" s="893"/>
      <c r="K316" s="893"/>
      <c r="L316" s="893"/>
      <c r="M316" s="893"/>
      <c r="N316" s="893"/>
      <c r="O316" s="893"/>
      <c r="P316" s="893"/>
      <c r="Q316" s="893"/>
      <c r="R316" s="893"/>
      <c r="S316" s="893"/>
      <c r="T316" s="893"/>
      <c r="U316" s="893"/>
      <c r="V316" s="893"/>
      <c r="W316" s="893"/>
      <c r="X316" s="893"/>
      <c r="Y316" s="893"/>
      <c r="Z316" s="893"/>
      <c r="AA316" s="893"/>
      <c r="AB316" s="893"/>
      <c r="AC316" s="893"/>
      <c r="AD316" s="893"/>
      <c r="AE316" s="893"/>
      <c r="AF316" s="893"/>
      <c r="AG316" s="893"/>
      <c r="AH316" s="893"/>
      <c r="AI316" s="893"/>
      <c r="AJ316" s="893"/>
      <c r="AK316" s="893"/>
      <c r="AL316" s="893"/>
      <c r="AM316" s="893"/>
      <c r="AN316" s="893"/>
      <c r="AO316" s="893"/>
      <c r="AP316" s="893"/>
      <c r="AQ316" s="893"/>
      <c r="AR316" s="893"/>
      <c r="AS316" s="893"/>
      <c r="AT316" s="893"/>
      <c r="AU316" s="893"/>
      <c r="AV316" s="893"/>
      <c r="AW316" s="893"/>
      <c r="AX316" s="893"/>
      <c r="AY316" s="893"/>
      <c r="AZ316" s="893"/>
      <c r="BA316" s="893"/>
      <c r="BB316" s="893"/>
      <c r="BC316" s="893"/>
      <c r="BD316" s="893"/>
      <c r="BE316" s="893"/>
      <c r="BF316" s="893"/>
      <c r="BG316" s="893"/>
      <c r="BH316" s="893"/>
      <c r="BI316" s="893"/>
      <c r="BJ316" s="893"/>
      <c r="BK316" s="893"/>
      <c r="BL316" s="893"/>
    </row>
    <row r="317" spans="4:64" s="892" customFormat="1" ht="15" customHeight="1">
      <c r="D317" s="4"/>
      <c r="E317" s="893"/>
      <c r="F317" s="893"/>
      <c r="G317" s="893"/>
      <c r="H317" s="893"/>
      <c r="I317" s="893"/>
      <c r="J317" s="893"/>
      <c r="K317" s="893"/>
      <c r="L317" s="893"/>
      <c r="M317" s="893"/>
      <c r="N317" s="893"/>
      <c r="O317" s="893"/>
      <c r="P317" s="893"/>
      <c r="Q317" s="893"/>
      <c r="R317" s="893"/>
      <c r="S317" s="893"/>
      <c r="T317" s="893"/>
      <c r="U317" s="893"/>
      <c r="V317" s="893"/>
      <c r="W317" s="893"/>
      <c r="X317" s="893"/>
      <c r="Y317" s="893"/>
      <c r="Z317" s="893"/>
      <c r="AA317" s="893"/>
      <c r="AB317" s="893"/>
      <c r="AC317" s="893"/>
      <c r="AD317" s="893"/>
      <c r="AE317" s="893"/>
      <c r="AF317" s="893"/>
      <c r="AG317" s="893"/>
      <c r="AH317" s="893"/>
      <c r="AI317" s="893"/>
      <c r="AJ317" s="893"/>
      <c r="AK317" s="893"/>
      <c r="AL317" s="893"/>
      <c r="AM317" s="893"/>
      <c r="AN317" s="893"/>
      <c r="AO317" s="893"/>
      <c r="AP317" s="893"/>
      <c r="AQ317" s="893"/>
      <c r="AR317" s="893"/>
      <c r="AS317" s="893"/>
      <c r="AT317" s="893"/>
      <c r="AU317" s="893"/>
      <c r="AV317" s="893"/>
      <c r="AW317" s="893"/>
      <c r="AX317" s="893"/>
      <c r="AY317" s="893"/>
      <c r="AZ317" s="893"/>
      <c r="BA317" s="893"/>
      <c r="BB317" s="893"/>
      <c r="BC317" s="893"/>
      <c r="BD317" s="893"/>
      <c r="BE317" s="893"/>
      <c r="BF317" s="893"/>
      <c r="BG317" s="893"/>
      <c r="BH317" s="893"/>
      <c r="BI317" s="893"/>
      <c r="BJ317" s="893"/>
      <c r="BK317" s="893"/>
      <c r="BL317" s="893"/>
    </row>
    <row r="318" spans="4:64" s="892" customFormat="1" ht="45.75" customHeight="1">
      <c r="D318" s="4"/>
      <c r="E318" s="893"/>
      <c r="F318" s="893"/>
      <c r="G318" s="893"/>
      <c r="H318" s="893"/>
      <c r="I318" s="893"/>
      <c r="J318" s="893"/>
      <c r="K318" s="893"/>
      <c r="L318" s="893"/>
      <c r="M318" s="893"/>
      <c r="N318" s="893"/>
      <c r="O318" s="893"/>
      <c r="P318" s="893"/>
      <c r="Q318" s="893"/>
      <c r="R318" s="893"/>
      <c r="S318" s="893"/>
      <c r="T318" s="893"/>
      <c r="U318" s="893"/>
      <c r="V318" s="893"/>
      <c r="W318" s="893"/>
      <c r="X318" s="893"/>
      <c r="Y318" s="893"/>
      <c r="Z318" s="893"/>
      <c r="AA318" s="893"/>
      <c r="AB318" s="893"/>
      <c r="AC318" s="893"/>
      <c r="AD318" s="893"/>
      <c r="AE318" s="893"/>
      <c r="AF318" s="893"/>
      <c r="AG318" s="893"/>
      <c r="AH318" s="893"/>
      <c r="AI318" s="893"/>
      <c r="AJ318" s="893"/>
      <c r="AK318" s="893"/>
      <c r="AL318" s="893"/>
      <c r="AM318" s="893"/>
      <c r="AN318" s="893"/>
      <c r="AO318" s="893"/>
      <c r="AP318" s="893"/>
      <c r="AQ318" s="893"/>
      <c r="AR318" s="893"/>
      <c r="AS318" s="893"/>
      <c r="AT318" s="893"/>
      <c r="AU318" s="893"/>
      <c r="AV318" s="893"/>
      <c r="AW318" s="893"/>
      <c r="AX318" s="893"/>
      <c r="AY318" s="893"/>
      <c r="AZ318" s="893"/>
      <c r="BA318" s="893"/>
      <c r="BB318" s="893"/>
      <c r="BC318" s="893"/>
      <c r="BD318" s="893"/>
      <c r="BE318" s="893"/>
      <c r="BF318" s="893"/>
      <c r="BG318" s="893"/>
      <c r="BH318" s="893"/>
      <c r="BI318" s="893"/>
      <c r="BJ318" s="893"/>
      <c r="BK318" s="893"/>
      <c r="BL318" s="893"/>
    </row>
    <row r="319" spans="4:64" s="892" customFormat="1" ht="49.5" customHeight="1">
      <c r="D319" s="4"/>
      <c r="E319" s="893"/>
      <c r="F319" s="893"/>
      <c r="G319" s="893"/>
      <c r="H319" s="893"/>
      <c r="I319" s="893"/>
      <c r="J319" s="893"/>
      <c r="K319" s="893"/>
      <c r="L319" s="893"/>
      <c r="M319" s="893"/>
      <c r="N319" s="893"/>
      <c r="O319" s="893"/>
      <c r="P319" s="893"/>
      <c r="Q319" s="893"/>
      <c r="R319" s="893"/>
      <c r="S319" s="893"/>
      <c r="T319" s="893"/>
      <c r="U319" s="893"/>
      <c r="V319" s="893"/>
      <c r="W319" s="893"/>
      <c r="X319" s="893"/>
      <c r="Y319" s="893"/>
      <c r="Z319" s="893"/>
      <c r="AA319" s="893"/>
      <c r="AB319" s="893"/>
      <c r="AC319" s="893"/>
      <c r="AD319" s="893"/>
      <c r="AE319" s="893"/>
      <c r="AF319" s="893"/>
      <c r="AG319" s="893"/>
      <c r="AH319" s="893"/>
      <c r="AI319" s="893"/>
      <c r="AJ319" s="893"/>
      <c r="AK319" s="893"/>
      <c r="AL319" s="893"/>
      <c r="AM319" s="893"/>
      <c r="AN319" s="893"/>
      <c r="AO319" s="893"/>
      <c r="AP319" s="893"/>
      <c r="AQ319" s="893"/>
      <c r="AR319" s="893"/>
      <c r="AS319" s="893"/>
      <c r="AT319" s="893"/>
      <c r="AU319" s="893"/>
      <c r="AV319" s="893"/>
      <c r="AW319" s="893"/>
      <c r="AX319" s="893"/>
      <c r="AY319" s="893"/>
      <c r="AZ319" s="893"/>
      <c r="BA319" s="893"/>
      <c r="BB319" s="893"/>
      <c r="BC319" s="893"/>
      <c r="BD319" s="893"/>
      <c r="BE319" s="893"/>
      <c r="BF319" s="893"/>
      <c r="BG319" s="893"/>
      <c r="BH319" s="893"/>
      <c r="BI319" s="893"/>
      <c r="BJ319" s="893"/>
      <c r="BK319" s="893"/>
      <c r="BL319" s="893"/>
    </row>
    <row r="320" spans="4:64" s="892" customFormat="1" ht="12.75" customHeight="1">
      <c r="D320" s="4"/>
      <c r="E320" s="893"/>
      <c r="F320" s="893"/>
      <c r="G320" s="893"/>
      <c r="H320" s="893"/>
      <c r="I320" s="893"/>
      <c r="J320" s="893"/>
      <c r="K320" s="893"/>
      <c r="L320" s="893"/>
      <c r="M320" s="893"/>
      <c r="N320" s="893"/>
      <c r="O320" s="893"/>
      <c r="P320" s="893"/>
      <c r="Q320" s="893"/>
      <c r="R320" s="893"/>
      <c r="S320" s="893"/>
      <c r="T320" s="893"/>
      <c r="U320" s="893"/>
      <c r="V320" s="893"/>
      <c r="W320" s="893"/>
      <c r="X320" s="893"/>
      <c r="Y320" s="893"/>
      <c r="Z320" s="893"/>
      <c r="AA320" s="893"/>
      <c r="AB320" s="893"/>
      <c r="AC320" s="893"/>
      <c r="AD320" s="893"/>
      <c r="AE320" s="893"/>
      <c r="AF320" s="893"/>
      <c r="AG320" s="893"/>
      <c r="AH320" s="893"/>
      <c r="AI320" s="893"/>
      <c r="AJ320" s="893"/>
      <c r="AK320" s="893"/>
      <c r="AL320" s="893"/>
      <c r="AM320" s="893"/>
      <c r="AN320" s="893"/>
      <c r="AO320" s="893"/>
      <c r="AP320" s="893"/>
      <c r="AQ320" s="893"/>
      <c r="AR320" s="893"/>
      <c r="AS320" s="893"/>
      <c r="AT320" s="893"/>
      <c r="AU320" s="893"/>
      <c r="AV320" s="893"/>
      <c r="AW320" s="893"/>
      <c r="AX320" s="893"/>
      <c r="AY320" s="893"/>
      <c r="AZ320" s="893"/>
      <c r="BA320" s="893"/>
      <c r="BB320" s="893"/>
      <c r="BC320" s="893"/>
      <c r="BD320" s="893"/>
      <c r="BE320" s="893"/>
      <c r="BF320" s="893"/>
      <c r="BG320" s="893"/>
      <c r="BH320" s="893"/>
      <c r="BI320" s="893"/>
      <c r="BJ320" s="893"/>
      <c r="BK320" s="893"/>
      <c r="BL320" s="893"/>
    </row>
    <row r="321" spans="4:64" s="892" customFormat="1" ht="11.1" customHeight="1">
      <c r="D321" s="4"/>
      <c r="E321" s="893"/>
      <c r="F321" s="893"/>
      <c r="G321" s="893"/>
      <c r="H321" s="893"/>
      <c r="I321" s="893"/>
      <c r="J321" s="893"/>
      <c r="K321" s="893"/>
      <c r="L321" s="893"/>
      <c r="M321" s="893"/>
      <c r="N321" s="893"/>
      <c r="O321" s="893"/>
      <c r="P321" s="893"/>
      <c r="Q321" s="893"/>
      <c r="R321" s="893"/>
      <c r="S321" s="893"/>
      <c r="T321" s="893"/>
      <c r="U321" s="893"/>
      <c r="V321" s="893"/>
      <c r="W321" s="893"/>
      <c r="X321" s="893"/>
      <c r="Y321" s="893"/>
      <c r="Z321" s="893"/>
      <c r="AA321" s="893"/>
      <c r="AB321" s="893"/>
      <c r="AC321" s="893"/>
      <c r="AD321" s="893"/>
      <c r="AE321" s="893"/>
      <c r="AF321" s="893"/>
      <c r="AG321" s="893"/>
      <c r="AH321" s="893"/>
      <c r="AI321" s="893"/>
      <c r="AJ321" s="893"/>
      <c r="AK321" s="893"/>
      <c r="AL321" s="893"/>
      <c r="AM321" s="893"/>
      <c r="AN321" s="893"/>
      <c r="AO321" s="893"/>
      <c r="AP321" s="893"/>
      <c r="AQ321" s="893"/>
      <c r="AR321" s="893"/>
      <c r="AS321" s="893"/>
      <c r="AT321" s="893"/>
      <c r="AU321" s="893"/>
      <c r="AV321" s="893"/>
      <c r="AW321" s="893"/>
      <c r="AX321" s="893"/>
      <c r="AY321" s="893"/>
      <c r="AZ321" s="893"/>
      <c r="BA321" s="893"/>
      <c r="BB321" s="893"/>
      <c r="BC321" s="893"/>
      <c r="BD321" s="893"/>
      <c r="BE321" s="893"/>
      <c r="BF321" s="893"/>
      <c r="BG321" s="893"/>
      <c r="BH321" s="893"/>
      <c r="BI321" s="893"/>
      <c r="BJ321" s="893"/>
      <c r="BK321" s="893"/>
      <c r="BL321" s="893"/>
    </row>
    <row r="322" spans="4:64" s="892" customFormat="1" ht="24" customHeight="1">
      <c r="D322" s="4"/>
      <c r="E322" s="893"/>
      <c r="F322" s="893"/>
      <c r="G322" s="893"/>
      <c r="H322" s="893"/>
      <c r="I322" s="893"/>
      <c r="J322" s="893"/>
      <c r="K322" s="893"/>
      <c r="L322" s="893"/>
      <c r="M322" s="893"/>
      <c r="N322" s="893"/>
      <c r="O322" s="893"/>
      <c r="P322" s="893"/>
      <c r="Q322" s="893"/>
      <c r="R322" s="893"/>
      <c r="S322" s="893"/>
      <c r="T322" s="893"/>
      <c r="U322" s="893"/>
      <c r="V322" s="893"/>
      <c r="W322" s="893"/>
      <c r="X322" s="893"/>
      <c r="Y322" s="893"/>
      <c r="Z322" s="893"/>
      <c r="AA322" s="893"/>
      <c r="AB322" s="893"/>
      <c r="AC322" s="893"/>
      <c r="AD322" s="893"/>
      <c r="AE322" s="893"/>
      <c r="AF322" s="893"/>
      <c r="AG322" s="893"/>
      <c r="AH322" s="893"/>
      <c r="AI322" s="893"/>
      <c r="AJ322" s="893"/>
      <c r="AK322" s="893"/>
      <c r="AL322" s="893"/>
      <c r="AM322" s="893"/>
      <c r="AN322" s="893"/>
      <c r="AO322" s="893"/>
      <c r="AP322" s="893"/>
      <c r="AQ322" s="893"/>
      <c r="AR322" s="893"/>
      <c r="AS322" s="893"/>
      <c r="AT322" s="893"/>
      <c r="AU322" s="893"/>
      <c r="AV322" s="893"/>
      <c r="AW322" s="893"/>
      <c r="AX322" s="893"/>
      <c r="AY322" s="893"/>
      <c r="AZ322" s="893"/>
      <c r="BA322" s="893"/>
      <c r="BB322" s="893"/>
      <c r="BC322" s="893"/>
      <c r="BD322" s="893"/>
      <c r="BE322" s="893"/>
      <c r="BF322" s="893"/>
      <c r="BG322" s="893"/>
      <c r="BH322" s="893"/>
      <c r="BI322" s="893"/>
      <c r="BJ322" s="893"/>
      <c r="BK322" s="893"/>
      <c r="BL322" s="893"/>
    </row>
    <row r="323" spans="4:64" s="892" customFormat="1" ht="11.1" customHeight="1">
      <c r="D323" s="4"/>
      <c r="E323" s="893"/>
      <c r="F323" s="893"/>
      <c r="G323" s="893"/>
      <c r="H323" s="893"/>
      <c r="I323" s="893"/>
      <c r="J323" s="893"/>
      <c r="K323" s="893"/>
      <c r="L323" s="893"/>
      <c r="M323" s="893"/>
      <c r="N323" s="893"/>
      <c r="O323" s="893"/>
      <c r="P323" s="893"/>
      <c r="Q323" s="893"/>
      <c r="R323" s="893"/>
      <c r="S323" s="893"/>
      <c r="T323" s="893"/>
      <c r="U323" s="893"/>
      <c r="V323" s="893"/>
      <c r="W323" s="893"/>
      <c r="X323" s="893"/>
      <c r="Y323" s="893"/>
      <c r="Z323" s="893"/>
      <c r="AA323" s="893"/>
      <c r="AB323" s="893"/>
      <c r="AC323" s="893"/>
      <c r="AD323" s="893"/>
      <c r="AE323" s="893"/>
      <c r="AF323" s="893"/>
      <c r="AG323" s="893"/>
      <c r="AH323" s="893"/>
      <c r="AI323" s="893"/>
      <c r="AJ323" s="893"/>
      <c r="AK323" s="893"/>
      <c r="AL323" s="893"/>
      <c r="AM323" s="893"/>
      <c r="AN323" s="893"/>
      <c r="AO323" s="893"/>
      <c r="AP323" s="893"/>
      <c r="AQ323" s="893"/>
      <c r="AR323" s="893"/>
      <c r="AS323" s="893"/>
      <c r="AT323" s="893"/>
      <c r="AU323" s="893"/>
      <c r="AV323" s="893"/>
      <c r="AW323" s="893"/>
      <c r="AX323" s="893"/>
      <c r="AY323" s="893"/>
      <c r="AZ323" s="893"/>
      <c r="BA323" s="893"/>
      <c r="BB323" s="893"/>
      <c r="BC323" s="893"/>
      <c r="BD323" s="893"/>
      <c r="BE323" s="893"/>
      <c r="BF323" s="893"/>
      <c r="BG323" s="893"/>
      <c r="BH323" s="893"/>
      <c r="BI323" s="893"/>
      <c r="BJ323" s="893"/>
      <c r="BK323" s="893"/>
      <c r="BL323" s="893"/>
    </row>
    <row r="324" spans="4:64" s="892" customFormat="1" ht="12.75" customHeight="1">
      <c r="D324" s="4"/>
      <c r="E324" s="893"/>
      <c r="F324" s="893"/>
      <c r="G324" s="893"/>
      <c r="H324" s="893"/>
      <c r="I324" s="893"/>
      <c r="J324" s="893"/>
      <c r="K324" s="893"/>
      <c r="L324" s="893"/>
      <c r="M324" s="893"/>
      <c r="N324" s="893"/>
      <c r="O324" s="893"/>
      <c r="P324" s="893"/>
      <c r="Q324" s="893"/>
      <c r="R324" s="893"/>
      <c r="S324" s="893"/>
      <c r="T324" s="893"/>
      <c r="U324" s="893"/>
      <c r="V324" s="893"/>
      <c r="W324" s="893"/>
      <c r="X324" s="893"/>
      <c r="Y324" s="893"/>
      <c r="Z324" s="893"/>
      <c r="AA324" s="893"/>
      <c r="AB324" s="893"/>
      <c r="AC324" s="893"/>
      <c r="AD324" s="893"/>
      <c r="AE324" s="893"/>
      <c r="AF324" s="893"/>
      <c r="AG324" s="893"/>
      <c r="AH324" s="893"/>
      <c r="AI324" s="893"/>
      <c r="AJ324" s="893"/>
      <c r="AK324" s="893"/>
      <c r="AL324" s="893"/>
      <c r="AM324" s="893"/>
      <c r="AN324" s="893"/>
      <c r="AO324" s="893"/>
      <c r="AP324" s="893"/>
      <c r="AQ324" s="893"/>
      <c r="AR324" s="893"/>
      <c r="AS324" s="893"/>
      <c r="AT324" s="893"/>
      <c r="AU324" s="893"/>
      <c r="AV324" s="893"/>
      <c r="AW324" s="893"/>
      <c r="AX324" s="893"/>
      <c r="AY324" s="893"/>
      <c r="AZ324" s="893"/>
      <c r="BA324" s="893"/>
      <c r="BB324" s="893"/>
      <c r="BC324" s="893"/>
      <c r="BD324" s="893"/>
      <c r="BE324" s="893"/>
      <c r="BF324" s="893"/>
      <c r="BG324" s="893"/>
      <c r="BH324" s="893"/>
      <c r="BI324" s="893"/>
      <c r="BJ324" s="893"/>
      <c r="BK324" s="893"/>
      <c r="BL324" s="893"/>
    </row>
    <row r="325" spans="4:64" s="892" customFormat="1" ht="11.1" customHeight="1">
      <c r="D325" s="4"/>
      <c r="E325" s="893"/>
      <c r="F325" s="893"/>
      <c r="G325" s="893"/>
      <c r="H325" s="893"/>
      <c r="I325" s="893"/>
      <c r="J325" s="893"/>
      <c r="K325" s="893"/>
      <c r="L325" s="893"/>
      <c r="M325" s="893"/>
      <c r="N325" s="893"/>
      <c r="O325" s="893"/>
      <c r="P325" s="893"/>
      <c r="Q325" s="893"/>
      <c r="R325" s="893"/>
      <c r="S325" s="893"/>
      <c r="T325" s="893"/>
      <c r="U325" s="893"/>
      <c r="V325" s="893"/>
      <c r="W325" s="893"/>
      <c r="X325" s="893"/>
      <c r="Y325" s="893"/>
      <c r="Z325" s="893"/>
      <c r="AA325" s="893"/>
      <c r="AB325" s="893"/>
      <c r="AC325" s="893"/>
      <c r="AD325" s="893"/>
      <c r="AE325" s="893"/>
      <c r="AF325" s="893"/>
      <c r="AG325" s="893"/>
      <c r="AH325" s="893"/>
      <c r="AI325" s="893"/>
      <c r="AJ325" s="893"/>
      <c r="AK325" s="893"/>
      <c r="AL325" s="893"/>
      <c r="AM325" s="893"/>
      <c r="AN325" s="893"/>
      <c r="AO325" s="893"/>
      <c r="AP325" s="893"/>
      <c r="AQ325" s="893"/>
      <c r="AR325" s="893"/>
      <c r="AS325" s="893"/>
      <c r="AT325" s="893"/>
      <c r="AU325" s="893"/>
      <c r="AV325" s="893"/>
      <c r="AW325" s="893"/>
      <c r="AX325" s="893"/>
      <c r="AY325" s="893"/>
      <c r="AZ325" s="893"/>
      <c r="BA325" s="893"/>
      <c r="BB325" s="893"/>
      <c r="BC325" s="893"/>
      <c r="BD325" s="893"/>
      <c r="BE325" s="893"/>
      <c r="BF325" s="893"/>
      <c r="BG325" s="893"/>
      <c r="BH325" s="893"/>
      <c r="BI325" s="893"/>
      <c r="BJ325" s="893"/>
      <c r="BK325" s="893"/>
      <c r="BL325" s="893"/>
    </row>
    <row r="326" spans="4:64" s="892" customFormat="1" ht="12.75" customHeight="1">
      <c r="D326" s="4"/>
      <c r="E326" s="893"/>
      <c r="F326" s="893"/>
      <c r="G326" s="893"/>
      <c r="H326" s="893"/>
      <c r="I326" s="893"/>
      <c r="J326" s="893"/>
      <c r="K326" s="893"/>
      <c r="L326" s="893"/>
      <c r="M326" s="893"/>
      <c r="N326" s="893"/>
      <c r="O326" s="893"/>
      <c r="P326" s="893"/>
      <c r="Q326" s="893"/>
      <c r="R326" s="893"/>
      <c r="S326" s="893"/>
      <c r="T326" s="893"/>
      <c r="U326" s="893"/>
      <c r="V326" s="893"/>
      <c r="W326" s="893"/>
      <c r="X326" s="893"/>
      <c r="Y326" s="893"/>
      <c r="Z326" s="893"/>
      <c r="AA326" s="893"/>
      <c r="AB326" s="893"/>
      <c r="AC326" s="893"/>
      <c r="AD326" s="893"/>
      <c r="AE326" s="893"/>
      <c r="AF326" s="893"/>
      <c r="AG326" s="893"/>
      <c r="AH326" s="893"/>
      <c r="AI326" s="893"/>
      <c r="AJ326" s="893"/>
      <c r="AK326" s="893"/>
      <c r="AL326" s="893"/>
      <c r="AM326" s="893"/>
      <c r="AN326" s="893"/>
      <c r="AO326" s="893"/>
      <c r="AP326" s="893"/>
      <c r="AQ326" s="893"/>
      <c r="AR326" s="893"/>
      <c r="AS326" s="893"/>
      <c r="AT326" s="893"/>
      <c r="AU326" s="893"/>
      <c r="AV326" s="893"/>
      <c r="AW326" s="893"/>
      <c r="AX326" s="893"/>
      <c r="AY326" s="893"/>
      <c r="AZ326" s="893"/>
      <c r="BA326" s="893"/>
      <c r="BB326" s="893"/>
      <c r="BC326" s="893"/>
      <c r="BD326" s="893"/>
      <c r="BE326" s="893"/>
      <c r="BF326" s="893"/>
      <c r="BG326" s="893"/>
      <c r="BH326" s="893"/>
      <c r="BI326" s="893"/>
      <c r="BJ326" s="893"/>
      <c r="BK326" s="893"/>
      <c r="BL326" s="893"/>
    </row>
    <row r="327" spans="4:64" s="892" customFormat="1" ht="12.75" customHeight="1">
      <c r="D327" s="4"/>
      <c r="E327" s="893"/>
      <c r="F327" s="893"/>
      <c r="G327" s="893"/>
      <c r="H327" s="893"/>
      <c r="I327" s="893"/>
      <c r="J327" s="893"/>
      <c r="K327" s="893"/>
      <c r="L327" s="893"/>
      <c r="M327" s="893"/>
      <c r="N327" s="893"/>
      <c r="O327" s="893"/>
      <c r="P327" s="893"/>
      <c r="Q327" s="893"/>
      <c r="R327" s="893"/>
      <c r="S327" s="893"/>
      <c r="T327" s="893"/>
      <c r="U327" s="893"/>
      <c r="V327" s="893"/>
      <c r="W327" s="893"/>
      <c r="X327" s="893"/>
      <c r="Y327" s="893"/>
      <c r="Z327" s="893"/>
      <c r="AA327" s="893"/>
      <c r="AB327" s="893"/>
      <c r="AC327" s="893"/>
      <c r="AD327" s="893"/>
      <c r="AE327" s="893"/>
      <c r="AF327" s="893"/>
      <c r="AG327" s="893"/>
      <c r="AH327" s="893"/>
      <c r="AI327" s="893"/>
      <c r="AJ327" s="893"/>
      <c r="AK327" s="893"/>
      <c r="AL327" s="893"/>
      <c r="AM327" s="893"/>
      <c r="AN327" s="893"/>
      <c r="AO327" s="893"/>
      <c r="AP327" s="893"/>
      <c r="AQ327" s="893"/>
      <c r="AR327" s="893"/>
      <c r="AS327" s="893"/>
      <c r="AT327" s="893"/>
      <c r="AU327" s="893"/>
      <c r="AV327" s="893"/>
      <c r="AW327" s="893"/>
      <c r="AX327" s="893"/>
      <c r="AY327" s="893"/>
      <c r="AZ327" s="893"/>
      <c r="BA327" s="893"/>
      <c r="BB327" s="893"/>
      <c r="BC327" s="893"/>
      <c r="BD327" s="893"/>
      <c r="BE327" s="893"/>
      <c r="BF327" s="893"/>
      <c r="BG327" s="893"/>
      <c r="BH327" s="893"/>
      <c r="BI327" s="893"/>
      <c r="BJ327" s="893"/>
      <c r="BK327" s="893"/>
      <c r="BL327" s="893"/>
    </row>
    <row r="328" spans="4:64" s="892" customFormat="1" ht="12.75" customHeight="1">
      <c r="D328" s="4"/>
      <c r="E328" s="893"/>
      <c r="F328" s="893"/>
      <c r="G328" s="893"/>
      <c r="H328" s="893"/>
      <c r="I328" s="893"/>
      <c r="J328" s="893"/>
      <c r="K328" s="893"/>
      <c r="L328" s="893"/>
      <c r="M328" s="893"/>
      <c r="N328" s="893"/>
      <c r="O328" s="893"/>
      <c r="P328" s="893"/>
      <c r="Q328" s="893"/>
      <c r="R328" s="893"/>
      <c r="S328" s="893"/>
      <c r="T328" s="893"/>
      <c r="U328" s="893"/>
      <c r="V328" s="893"/>
      <c r="W328" s="893"/>
      <c r="X328" s="893"/>
      <c r="Y328" s="893"/>
      <c r="Z328" s="893"/>
      <c r="AA328" s="893"/>
      <c r="AB328" s="893"/>
      <c r="AC328" s="893"/>
      <c r="AD328" s="893"/>
      <c r="AE328" s="893"/>
      <c r="AF328" s="893"/>
      <c r="AG328" s="893"/>
      <c r="AH328" s="893"/>
      <c r="AI328" s="893"/>
      <c r="AJ328" s="893"/>
      <c r="AK328" s="893"/>
      <c r="AL328" s="893"/>
      <c r="AM328" s="893"/>
      <c r="AN328" s="893"/>
      <c r="AO328" s="893"/>
      <c r="AP328" s="893"/>
      <c r="AQ328" s="893"/>
      <c r="AR328" s="893"/>
      <c r="AS328" s="893"/>
      <c r="AT328" s="893"/>
      <c r="AU328" s="893"/>
      <c r="AV328" s="893"/>
      <c r="AW328" s="893"/>
      <c r="AX328" s="893"/>
      <c r="AY328" s="893"/>
      <c r="AZ328" s="893"/>
      <c r="BA328" s="893"/>
      <c r="BB328" s="893"/>
      <c r="BC328" s="893"/>
      <c r="BD328" s="893"/>
      <c r="BE328" s="893"/>
      <c r="BF328" s="893"/>
      <c r="BG328" s="893"/>
      <c r="BH328" s="893"/>
      <c r="BI328" s="893"/>
      <c r="BJ328" s="893"/>
      <c r="BK328" s="893"/>
      <c r="BL328" s="893"/>
    </row>
    <row r="329" spans="4:64" s="892" customFormat="1" ht="12.75" customHeight="1">
      <c r="D329" s="4"/>
      <c r="E329" s="893"/>
      <c r="F329" s="893"/>
      <c r="G329" s="893"/>
      <c r="H329" s="893"/>
      <c r="I329" s="893"/>
      <c r="J329" s="893"/>
      <c r="K329" s="893"/>
      <c r="L329" s="893"/>
      <c r="M329" s="893"/>
      <c r="N329" s="893"/>
      <c r="O329" s="893"/>
      <c r="P329" s="893"/>
      <c r="Q329" s="893"/>
      <c r="R329" s="893"/>
      <c r="S329" s="893"/>
      <c r="T329" s="893"/>
      <c r="U329" s="893"/>
      <c r="V329" s="893"/>
      <c r="W329" s="893"/>
      <c r="X329" s="893"/>
      <c r="Y329" s="893"/>
      <c r="Z329" s="893"/>
      <c r="AA329" s="893"/>
      <c r="AB329" s="893"/>
      <c r="AC329" s="893"/>
      <c r="AD329" s="893"/>
      <c r="AE329" s="893"/>
      <c r="AF329" s="893"/>
      <c r="AG329" s="893"/>
      <c r="AH329" s="893"/>
      <c r="AI329" s="893"/>
      <c r="AJ329" s="893"/>
      <c r="AK329" s="893"/>
      <c r="AL329" s="893"/>
      <c r="AM329" s="893"/>
      <c r="AN329" s="893"/>
      <c r="AO329" s="893"/>
      <c r="AP329" s="893"/>
      <c r="AQ329" s="893"/>
      <c r="AR329" s="893"/>
      <c r="AS329" s="893"/>
      <c r="AT329" s="893"/>
      <c r="AU329" s="893"/>
      <c r="AV329" s="893"/>
      <c r="AW329" s="893"/>
      <c r="AX329" s="893"/>
      <c r="AY329" s="893"/>
      <c r="AZ329" s="893"/>
      <c r="BA329" s="893"/>
      <c r="BB329" s="893"/>
      <c r="BC329" s="893"/>
      <c r="BD329" s="893"/>
      <c r="BE329" s="893"/>
      <c r="BF329" s="893"/>
      <c r="BG329" s="893"/>
      <c r="BH329" s="893"/>
      <c r="BI329" s="893"/>
      <c r="BJ329" s="893"/>
      <c r="BK329" s="893"/>
      <c r="BL329" s="893"/>
    </row>
    <row r="330" spans="4:64" s="892" customFormat="1" ht="12.75" customHeight="1">
      <c r="D330" s="4"/>
      <c r="E330" s="893"/>
      <c r="F330" s="893"/>
      <c r="G330" s="893"/>
      <c r="H330" s="893"/>
      <c r="I330" s="893"/>
      <c r="J330" s="893"/>
      <c r="K330" s="893"/>
      <c r="L330" s="893"/>
      <c r="M330" s="893"/>
      <c r="N330" s="893"/>
      <c r="O330" s="893"/>
      <c r="P330" s="893"/>
      <c r="Q330" s="893"/>
      <c r="R330" s="893"/>
      <c r="S330" s="893"/>
      <c r="T330" s="893"/>
      <c r="U330" s="893"/>
      <c r="V330" s="893"/>
      <c r="W330" s="893"/>
      <c r="X330" s="893"/>
      <c r="Y330" s="893"/>
      <c r="Z330" s="893"/>
      <c r="AA330" s="893"/>
      <c r="AB330" s="893"/>
      <c r="AC330" s="893"/>
      <c r="AD330" s="893"/>
      <c r="AE330" s="893"/>
      <c r="AF330" s="893"/>
      <c r="AG330" s="893"/>
      <c r="AH330" s="893"/>
      <c r="AI330" s="893"/>
      <c r="AJ330" s="893"/>
      <c r="AK330" s="893"/>
      <c r="AL330" s="893"/>
      <c r="AM330" s="893"/>
      <c r="AN330" s="893"/>
      <c r="AO330" s="893"/>
      <c r="AP330" s="893"/>
      <c r="AQ330" s="893"/>
      <c r="AR330" s="893"/>
      <c r="AS330" s="893"/>
      <c r="AT330" s="893"/>
      <c r="AU330" s="893"/>
      <c r="AV330" s="893"/>
      <c r="AW330" s="893"/>
      <c r="AX330" s="893"/>
      <c r="AY330" s="893"/>
      <c r="AZ330" s="893"/>
      <c r="BA330" s="893"/>
      <c r="BB330" s="893"/>
      <c r="BC330" s="893"/>
      <c r="BD330" s="893"/>
      <c r="BE330" s="893"/>
      <c r="BF330" s="893"/>
      <c r="BG330" s="893"/>
      <c r="BH330" s="893"/>
      <c r="BI330" s="893"/>
      <c r="BJ330" s="893"/>
      <c r="BK330" s="893"/>
      <c r="BL330" s="893"/>
    </row>
    <row r="331" spans="4:64" s="892" customFormat="1" ht="11.1" customHeight="1">
      <c r="D331" s="4"/>
      <c r="E331" s="893"/>
      <c r="F331" s="893"/>
      <c r="G331" s="893"/>
      <c r="H331" s="893"/>
      <c r="I331" s="893"/>
      <c r="J331" s="893"/>
      <c r="K331" s="893"/>
      <c r="L331" s="893"/>
      <c r="M331" s="893"/>
      <c r="N331" s="893"/>
      <c r="O331" s="893"/>
      <c r="P331" s="893"/>
      <c r="Q331" s="893"/>
      <c r="R331" s="893"/>
      <c r="S331" s="893"/>
      <c r="T331" s="893"/>
      <c r="U331" s="893"/>
      <c r="V331" s="893"/>
      <c r="W331" s="893"/>
      <c r="X331" s="893"/>
      <c r="Y331" s="893"/>
      <c r="Z331" s="893"/>
      <c r="AA331" s="893"/>
      <c r="AB331" s="893"/>
      <c r="AC331" s="893"/>
      <c r="AD331" s="893"/>
      <c r="AE331" s="893"/>
      <c r="AF331" s="893"/>
      <c r="AG331" s="893"/>
      <c r="AH331" s="893"/>
      <c r="AI331" s="893"/>
      <c r="AJ331" s="893"/>
      <c r="AK331" s="893"/>
      <c r="AL331" s="893"/>
      <c r="AM331" s="893"/>
      <c r="AN331" s="893"/>
      <c r="AO331" s="893"/>
      <c r="AP331" s="893"/>
      <c r="AQ331" s="893"/>
      <c r="AR331" s="893"/>
      <c r="AS331" s="893"/>
      <c r="AT331" s="893"/>
      <c r="AU331" s="893"/>
      <c r="AV331" s="893"/>
      <c r="AW331" s="893"/>
      <c r="AX331" s="893"/>
      <c r="AY331" s="893"/>
      <c r="AZ331" s="893"/>
      <c r="BA331" s="893"/>
      <c r="BB331" s="893"/>
      <c r="BC331" s="893"/>
      <c r="BD331" s="893"/>
      <c r="BE331" s="893"/>
      <c r="BF331" s="893"/>
      <c r="BG331" s="893"/>
      <c r="BH331" s="893"/>
      <c r="BI331" s="893"/>
      <c r="BJ331" s="893"/>
      <c r="BK331" s="893"/>
      <c r="BL331" s="893"/>
    </row>
    <row r="332" spans="4:64" s="892" customFormat="1" ht="12.75" customHeight="1">
      <c r="D332" s="4"/>
      <c r="E332" s="893"/>
      <c r="F332" s="893"/>
      <c r="G332" s="893"/>
      <c r="H332" s="893"/>
      <c r="I332" s="893"/>
      <c r="J332" s="893"/>
      <c r="K332" s="893"/>
      <c r="L332" s="893"/>
      <c r="M332" s="893"/>
      <c r="N332" s="893"/>
      <c r="O332" s="893"/>
      <c r="P332" s="893"/>
      <c r="Q332" s="893"/>
      <c r="R332" s="893"/>
      <c r="S332" s="893"/>
      <c r="T332" s="893"/>
      <c r="U332" s="893"/>
      <c r="V332" s="893"/>
      <c r="W332" s="893"/>
      <c r="X332" s="893"/>
      <c r="Y332" s="893"/>
      <c r="Z332" s="893"/>
      <c r="AA332" s="893"/>
      <c r="AB332" s="893"/>
      <c r="AC332" s="893"/>
      <c r="AD332" s="893"/>
      <c r="AE332" s="893"/>
      <c r="AF332" s="893"/>
      <c r="AG332" s="893"/>
      <c r="AH332" s="893"/>
      <c r="AI332" s="893"/>
      <c r="AJ332" s="893"/>
      <c r="AK332" s="893"/>
      <c r="AL332" s="893"/>
      <c r="AM332" s="893"/>
      <c r="AN332" s="893"/>
      <c r="AO332" s="893"/>
      <c r="AP332" s="893"/>
      <c r="AQ332" s="893"/>
      <c r="AR332" s="893"/>
      <c r="AS332" s="893"/>
      <c r="AT332" s="893"/>
      <c r="AU332" s="893"/>
      <c r="AV332" s="893"/>
      <c r="AW332" s="893"/>
      <c r="AX332" s="893"/>
      <c r="AY332" s="893"/>
      <c r="AZ332" s="893"/>
      <c r="BA332" s="893"/>
      <c r="BB332" s="893"/>
      <c r="BC332" s="893"/>
      <c r="BD332" s="893"/>
      <c r="BE332" s="893"/>
      <c r="BF332" s="893"/>
      <c r="BG332" s="893"/>
      <c r="BH332" s="893"/>
      <c r="BI332" s="893"/>
      <c r="BJ332" s="893"/>
      <c r="BK332" s="893"/>
      <c r="BL332" s="893"/>
    </row>
    <row r="333" spans="4:64" s="892" customFormat="1" ht="12.75" customHeight="1">
      <c r="D333" s="4"/>
      <c r="E333" s="893"/>
      <c r="F333" s="893"/>
      <c r="G333" s="893"/>
      <c r="H333" s="893"/>
      <c r="I333" s="893"/>
      <c r="J333" s="893"/>
      <c r="K333" s="893"/>
      <c r="L333" s="893"/>
      <c r="M333" s="893"/>
      <c r="N333" s="893"/>
      <c r="O333" s="893"/>
      <c r="P333" s="893"/>
      <c r="Q333" s="893"/>
      <c r="R333" s="893"/>
      <c r="S333" s="893"/>
      <c r="T333" s="893"/>
      <c r="U333" s="893"/>
      <c r="V333" s="893"/>
      <c r="W333" s="893"/>
      <c r="X333" s="893"/>
      <c r="Y333" s="893"/>
      <c r="Z333" s="893"/>
      <c r="AA333" s="893"/>
      <c r="AB333" s="893"/>
      <c r="AC333" s="893"/>
      <c r="AD333" s="893"/>
      <c r="AE333" s="893"/>
      <c r="AF333" s="893"/>
      <c r="AG333" s="893"/>
      <c r="AH333" s="893"/>
      <c r="AI333" s="893"/>
      <c r="AJ333" s="893"/>
      <c r="AK333" s="893"/>
      <c r="AL333" s="893"/>
      <c r="AM333" s="893"/>
      <c r="AN333" s="893"/>
      <c r="AO333" s="893"/>
      <c r="AP333" s="893"/>
      <c r="AQ333" s="893"/>
      <c r="AR333" s="893"/>
      <c r="AS333" s="893"/>
      <c r="AT333" s="893"/>
      <c r="AU333" s="893"/>
      <c r="AV333" s="893"/>
      <c r="AW333" s="893"/>
      <c r="AX333" s="893"/>
      <c r="AY333" s="893"/>
      <c r="AZ333" s="893"/>
      <c r="BA333" s="893"/>
      <c r="BB333" s="893"/>
      <c r="BC333" s="893"/>
      <c r="BD333" s="893"/>
      <c r="BE333" s="893"/>
      <c r="BF333" s="893"/>
      <c r="BG333" s="893"/>
      <c r="BH333" s="893"/>
      <c r="BI333" s="893"/>
      <c r="BJ333" s="893"/>
      <c r="BK333" s="893"/>
      <c r="BL333" s="893"/>
    </row>
    <row r="334" spans="4:64" s="892" customFormat="1" ht="12.75" customHeight="1">
      <c r="D334" s="4"/>
      <c r="E334" s="893"/>
      <c r="F334" s="893"/>
      <c r="G334" s="893"/>
      <c r="H334" s="893"/>
      <c r="I334" s="893"/>
      <c r="J334" s="893"/>
      <c r="K334" s="893"/>
      <c r="L334" s="893"/>
      <c r="M334" s="893"/>
      <c r="N334" s="893"/>
      <c r="O334" s="893"/>
      <c r="P334" s="893"/>
      <c r="Q334" s="893"/>
      <c r="R334" s="893"/>
      <c r="S334" s="893"/>
      <c r="T334" s="893"/>
      <c r="U334" s="893"/>
      <c r="V334" s="893"/>
      <c r="W334" s="893"/>
      <c r="X334" s="893"/>
      <c r="Y334" s="893"/>
      <c r="Z334" s="893"/>
      <c r="AA334" s="893"/>
      <c r="AB334" s="893"/>
      <c r="AC334" s="893"/>
      <c r="AD334" s="893"/>
      <c r="AE334" s="893"/>
      <c r="AF334" s="893"/>
      <c r="AG334" s="893"/>
      <c r="AH334" s="893"/>
      <c r="AI334" s="893"/>
      <c r="AJ334" s="893"/>
      <c r="AK334" s="893"/>
      <c r="AL334" s="893"/>
      <c r="AM334" s="893"/>
      <c r="AN334" s="893"/>
      <c r="AO334" s="893"/>
      <c r="AP334" s="893"/>
      <c r="AQ334" s="893"/>
      <c r="AR334" s="893"/>
      <c r="AS334" s="893"/>
      <c r="AT334" s="893"/>
      <c r="AU334" s="893"/>
      <c r="AV334" s="893"/>
      <c r="AW334" s="893"/>
      <c r="AX334" s="893"/>
      <c r="AY334" s="893"/>
      <c r="AZ334" s="893"/>
      <c r="BA334" s="893"/>
      <c r="BB334" s="893"/>
      <c r="BC334" s="893"/>
      <c r="BD334" s="893"/>
      <c r="BE334" s="893"/>
      <c r="BF334" s="893"/>
      <c r="BG334" s="893"/>
      <c r="BH334" s="893"/>
      <c r="BI334" s="893"/>
      <c r="BJ334" s="893"/>
      <c r="BK334" s="893"/>
      <c r="BL334" s="893"/>
    </row>
    <row r="335" spans="4:64" s="892" customFormat="1" ht="12.75" customHeight="1">
      <c r="D335" s="4"/>
      <c r="E335" s="893"/>
      <c r="F335" s="893"/>
      <c r="G335" s="893"/>
      <c r="H335" s="893"/>
      <c r="I335" s="893"/>
      <c r="J335" s="893"/>
      <c r="K335" s="893"/>
      <c r="L335" s="893"/>
      <c r="M335" s="893"/>
      <c r="N335" s="893"/>
      <c r="O335" s="893"/>
      <c r="P335" s="893"/>
      <c r="Q335" s="893"/>
      <c r="R335" s="893"/>
      <c r="S335" s="893"/>
      <c r="T335" s="893"/>
      <c r="U335" s="893"/>
      <c r="V335" s="893"/>
      <c r="W335" s="893"/>
      <c r="X335" s="893"/>
      <c r="Y335" s="893"/>
      <c r="Z335" s="893"/>
      <c r="AA335" s="893"/>
      <c r="AB335" s="893"/>
      <c r="AC335" s="893"/>
      <c r="AD335" s="893"/>
      <c r="AE335" s="893"/>
      <c r="AF335" s="893"/>
      <c r="AG335" s="893"/>
      <c r="AH335" s="893"/>
      <c r="AI335" s="893"/>
      <c r="AJ335" s="893"/>
      <c r="AK335" s="893"/>
      <c r="AL335" s="893"/>
      <c r="AM335" s="893"/>
      <c r="AN335" s="893"/>
      <c r="AO335" s="893"/>
      <c r="AP335" s="893"/>
      <c r="AQ335" s="893"/>
      <c r="AR335" s="893"/>
      <c r="AS335" s="893"/>
      <c r="AT335" s="893"/>
      <c r="AU335" s="893"/>
      <c r="AV335" s="893"/>
      <c r="AW335" s="893"/>
      <c r="AX335" s="893"/>
      <c r="AY335" s="893"/>
      <c r="AZ335" s="893"/>
      <c r="BA335" s="893"/>
      <c r="BB335" s="893"/>
      <c r="BC335" s="893"/>
      <c r="BD335" s="893"/>
      <c r="BE335" s="893"/>
      <c r="BF335" s="893"/>
      <c r="BG335" s="893"/>
      <c r="BH335" s="893"/>
      <c r="BI335" s="893"/>
      <c r="BJ335" s="893"/>
      <c r="BK335" s="893"/>
      <c r="BL335" s="893"/>
    </row>
    <row r="336" spans="4:64" s="892" customFormat="1" ht="12.75" customHeight="1">
      <c r="D336" s="4"/>
      <c r="E336" s="893"/>
      <c r="F336" s="893"/>
      <c r="G336" s="893"/>
      <c r="H336" s="893"/>
      <c r="I336" s="893"/>
      <c r="J336" s="893"/>
      <c r="K336" s="893"/>
      <c r="L336" s="893"/>
      <c r="M336" s="893"/>
      <c r="N336" s="893"/>
      <c r="O336" s="893"/>
      <c r="P336" s="893"/>
      <c r="Q336" s="893"/>
      <c r="R336" s="893"/>
      <c r="S336" s="893"/>
      <c r="T336" s="893"/>
      <c r="U336" s="893"/>
      <c r="V336" s="893"/>
      <c r="W336" s="893"/>
      <c r="X336" s="893"/>
      <c r="Y336" s="893"/>
      <c r="Z336" s="893"/>
      <c r="AA336" s="893"/>
      <c r="AB336" s="893"/>
      <c r="AC336" s="893"/>
      <c r="AD336" s="893"/>
      <c r="AE336" s="893"/>
      <c r="AF336" s="893"/>
      <c r="AG336" s="893"/>
      <c r="AH336" s="893"/>
      <c r="AI336" s="893"/>
      <c r="AJ336" s="893"/>
      <c r="AK336" s="893"/>
      <c r="AL336" s="893"/>
      <c r="AM336" s="893"/>
      <c r="AN336" s="893"/>
      <c r="AO336" s="893"/>
      <c r="AP336" s="893"/>
      <c r="AQ336" s="893"/>
      <c r="AR336" s="893"/>
      <c r="AS336" s="893"/>
      <c r="AT336" s="893"/>
      <c r="AU336" s="893"/>
      <c r="AV336" s="893"/>
      <c r="AW336" s="893"/>
      <c r="AX336" s="893"/>
      <c r="AY336" s="893"/>
      <c r="AZ336" s="893"/>
      <c r="BA336" s="893"/>
      <c r="BB336" s="893"/>
      <c r="BC336" s="893"/>
      <c r="BD336" s="893"/>
      <c r="BE336" s="893"/>
      <c r="BF336" s="893"/>
      <c r="BG336" s="893"/>
      <c r="BH336" s="893"/>
      <c r="BI336" s="893"/>
      <c r="BJ336" s="893"/>
      <c r="BK336" s="893"/>
      <c r="BL336" s="893"/>
    </row>
    <row r="337" spans="4:64" s="892" customFormat="1" ht="11.1" customHeight="1">
      <c r="D337" s="4"/>
      <c r="E337" s="893"/>
      <c r="F337" s="893"/>
      <c r="G337" s="893"/>
      <c r="H337" s="893"/>
      <c r="I337" s="893"/>
      <c r="J337" s="893"/>
      <c r="K337" s="893"/>
      <c r="L337" s="893"/>
      <c r="M337" s="893"/>
      <c r="N337" s="893"/>
      <c r="O337" s="893"/>
      <c r="P337" s="893"/>
      <c r="Q337" s="893"/>
      <c r="R337" s="893"/>
      <c r="S337" s="893"/>
      <c r="T337" s="893"/>
      <c r="U337" s="893"/>
      <c r="V337" s="893"/>
      <c r="W337" s="893"/>
      <c r="X337" s="893"/>
      <c r="Y337" s="893"/>
      <c r="Z337" s="893"/>
      <c r="AA337" s="893"/>
      <c r="AB337" s="893"/>
      <c r="AC337" s="893"/>
      <c r="AD337" s="893"/>
      <c r="AE337" s="893"/>
      <c r="AF337" s="893"/>
      <c r="AG337" s="893"/>
      <c r="AH337" s="893"/>
      <c r="AI337" s="893"/>
      <c r="AJ337" s="893"/>
      <c r="AK337" s="893"/>
      <c r="AL337" s="893"/>
      <c r="AM337" s="893"/>
      <c r="AN337" s="893"/>
      <c r="AO337" s="893"/>
      <c r="AP337" s="893"/>
      <c r="AQ337" s="893"/>
      <c r="AR337" s="893"/>
      <c r="AS337" s="893"/>
      <c r="AT337" s="893"/>
      <c r="AU337" s="893"/>
      <c r="AV337" s="893"/>
      <c r="AW337" s="893"/>
      <c r="AX337" s="893"/>
      <c r="AY337" s="893"/>
      <c r="AZ337" s="893"/>
      <c r="BA337" s="893"/>
      <c r="BB337" s="893"/>
      <c r="BC337" s="893"/>
      <c r="BD337" s="893"/>
      <c r="BE337" s="893"/>
      <c r="BF337" s="893"/>
      <c r="BG337" s="893"/>
      <c r="BH337" s="893"/>
      <c r="BI337" s="893"/>
      <c r="BJ337" s="893"/>
      <c r="BK337" s="893"/>
      <c r="BL337" s="893"/>
    </row>
    <row r="338" spans="4:64" s="892" customFormat="1" ht="12.75" customHeight="1">
      <c r="D338" s="4"/>
      <c r="E338" s="893"/>
      <c r="F338" s="893"/>
      <c r="G338" s="893"/>
      <c r="H338" s="893"/>
      <c r="I338" s="893"/>
      <c r="J338" s="893"/>
      <c r="K338" s="893"/>
      <c r="L338" s="893"/>
      <c r="M338" s="893"/>
      <c r="N338" s="893"/>
      <c r="O338" s="893"/>
      <c r="P338" s="893"/>
      <c r="Q338" s="893"/>
      <c r="R338" s="893"/>
      <c r="S338" s="893"/>
      <c r="T338" s="893"/>
      <c r="U338" s="893"/>
      <c r="V338" s="893"/>
      <c r="W338" s="893"/>
      <c r="X338" s="893"/>
      <c r="Y338" s="893"/>
      <c r="Z338" s="893"/>
      <c r="AA338" s="893"/>
      <c r="AB338" s="893"/>
      <c r="AC338" s="893"/>
      <c r="AD338" s="893"/>
      <c r="AE338" s="893"/>
      <c r="AF338" s="893"/>
      <c r="AG338" s="893"/>
      <c r="AH338" s="893"/>
      <c r="AI338" s="893"/>
      <c r="AJ338" s="893"/>
      <c r="AK338" s="893"/>
      <c r="AL338" s="893"/>
      <c r="AM338" s="893"/>
      <c r="AN338" s="893"/>
      <c r="AO338" s="893"/>
      <c r="AP338" s="893"/>
      <c r="AQ338" s="893"/>
      <c r="AR338" s="893"/>
      <c r="AS338" s="893"/>
      <c r="AT338" s="893"/>
      <c r="AU338" s="893"/>
      <c r="AV338" s="893"/>
      <c r="AW338" s="893"/>
      <c r="AX338" s="893"/>
      <c r="AY338" s="893"/>
      <c r="AZ338" s="893"/>
      <c r="BA338" s="893"/>
      <c r="BB338" s="893"/>
      <c r="BC338" s="893"/>
      <c r="BD338" s="893"/>
      <c r="BE338" s="893"/>
      <c r="BF338" s="893"/>
      <c r="BG338" s="893"/>
      <c r="BH338" s="893"/>
      <c r="BI338" s="893"/>
      <c r="BJ338" s="893"/>
      <c r="BK338" s="893"/>
      <c r="BL338" s="893"/>
    </row>
    <row r="339" spans="4:64" s="892" customFormat="1" ht="12.75" customHeight="1">
      <c r="D339" s="4"/>
      <c r="E339" s="893"/>
      <c r="F339" s="893"/>
      <c r="G339" s="893"/>
      <c r="H339" s="893"/>
      <c r="I339" s="893"/>
      <c r="J339" s="893"/>
      <c r="K339" s="893"/>
      <c r="L339" s="893"/>
      <c r="M339" s="893"/>
      <c r="N339" s="893"/>
      <c r="O339" s="893"/>
      <c r="P339" s="893"/>
      <c r="Q339" s="893"/>
      <c r="R339" s="893"/>
      <c r="S339" s="893"/>
      <c r="T339" s="893"/>
      <c r="U339" s="893"/>
      <c r="V339" s="893"/>
      <c r="W339" s="893"/>
      <c r="X339" s="893"/>
      <c r="Y339" s="893"/>
      <c r="Z339" s="893"/>
      <c r="AA339" s="893"/>
      <c r="AB339" s="893"/>
      <c r="AC339" s="893"/>
      <c r="AD339" s="893"/>
      <c r="AE339" s="893"/>
      <c r="AF339" s="893"/>
      <c r="AG339" s="893"/>
      <c r="AH339" s="893"/>
      <c r="AI339" s="893"/>
      <c r="AJ339" s="893"/>
      <c r="AK339" s="893"/>
      <c r="AL339" s="893"/>
      <c r="AM339" s="893"/>
      <c r="AN339" s="893"/>
      <c r="AO339" s="893"/>
      <c r="AP339" s="893"/>
      <c r="AQ339" s="893"/>
      <c r="AR339" s="893"/>
      <c r="AS339" s="893"/>
      <c r="AT339" s="893"/>
      <c r="AU339" s="893"/>
      <c r="AV339" s="893"/>
      <c r="AW339" s="893"/>
      <c r="AX339" s="893"/>
      <c r="AY339" s="893"/>
      <c r="AZ339" s="893"/>
      <c r="BA339" s="893"/>
      <c r="BB339" s="893"/>
      <c r="BC339" s="893"/>
      <c r="BD339" s="893"/>
      <c r="BE339" s="893"/>
      <c r="BF339" s="893"/>
      <c r="BG339" s="893"/>
      <c r="BH339" s="893"/>
      <c r="BI339" s="893"/>
      <c r="BJ339" s="893"/>
      <c r="BK339" s="893"/>
      <c r="BL339" s="893"/>
    </row>
    <row r="340" spans="4:64" s="892" customFormat="1" ht="12.75" customHeight="1">
      <c r="D340" s="4"/>
      <c r="E340" s="893"/>
      <c r="F340" s="893"/>
      <c r="G340" s="893"/>
      <c r="H340" s="893"/>
      <c r="I340" s="893"/>
      <c r="J340" s="893"/>
      <c r="K340" s="893"/>
      <c r="L340" s="893"/>
      <c r="M340" s="893"/>
      <c r="N340" s="893"/>
      <c r="O340" s="893"/>
      <c r="P340" s="893"/>
      <c r="Q340" s="893"/>
      <c r="R340" s="893"/>
      <c r="S340" s="893"/>
      <c r="T340" s="893"/>
      <c r="U340" s="893"/>
      <c r="V340" s="893"/>
      <c r="W340" s="893"/>
      <c r="X340" s="893"/>
      <c r="Y340" s="893"/>
      <c r="Z340" s="893"/>
      <c r="AA340" s="893"/>
      <c r="AB340" s="893"/>
      <c r="AC340" s="893"/>
      <c r="AD340" s="893"/>
      <c r="AE340" s="893"/>
      <c r="AF340" s="893"/>
      <c r="AG340" s="893"/>
      <c r="AH340" s="893"/>
      <c r="AI340" s="893"/>
      <c r="AJ340" s="893"/>
      <c r="AK340" s="893"/>
      <c r="AL340" s="893"/>
      <c r="AM340" s="893"/>
      <c r="AN340" s="893"/>
      <c r="AO340" s="893"/>
      <c r="AP340" s="893"/>
      <c r="AQ340" s="893"/>
      <c r="AR340" s="893"/>
      <c r="AS340" s="893"/>
      <c r="AT340" s="893"/>
      <c r="AU340" s="893"/>
      <c r="AV340" s="893"/>
      <c r="AW340" s="893"/>
      <c r="AX340" s="893"/>
      <c r="AY340" s="893"/>
      <c r="AZ340" s="893"/>
      <c r="BA340" s="893"/>
      <c r="BB340" s="893"/>
      <c r="BC340" s="893"/>
      <c r="BD340" s="893"/>
      <c r="BE340" s="893"/>
      <c r="BF340" s="893"/>
      <c r="BG340" s="893"/>
      <c r="BH340" s="893"/>
      <c r="BI340" s="893"/>
      <c r="BJ340" s="893"/>
      <c r="BK340" s="893"/>
      <c r="BL340" s="893"/>
    </row>
    <row r="341" spans="4:64" s="892" customFormat="1" ht="12.75" customHeight="1">
      <c r="D341" s="4"/>
      <c r="E341" s="893"/>
      <c r="F341" s="893"/>
      <c r="G341" s="893"/>
      <c r="H341" s="893"/>
      <c r="I341" s="893"/>
      <c r="J341" s="893"/>
      <c r="K341" s="893"/>
      <c r="L341" s="893"/>
      <c r="M341" s="893"/>
      <c r="N341" s="893"/>
      <c r="O341" s="893"/>
      <c r="P341" s="893"/>
      <c r="Q341" s="893"/>
      <c r="R341" s="893"/>
      <c r="S341" s="893"/>
      <c r="T341" s="893"/>
      <c r="U341" s="893"/>
      <c r="V341" s="893"/>
      <c r="W341" s="893"/>
      <c r="X341" s="893"/>
      <c r="Y341" s="893"/>
      <c r="Z341" s="893"/>
      <c r="AA341" s="893"/>
      <c r="AB341" s="893"/>
      <c r="AC341" s="893"/>
      <c r="AD341" s="893"/>
      <c r="AE341" s="893"/>
      <c r="AF341" s="893"/>
      <c r="AG341" s="893"/>
      <c r="AH341" s="893"/>
      <c r="AI341" s="893"/>
      <c r="AJ341" s="893"/>
      <c r="AK341" s="893"/>
      <c r="AL341" s="893"/>
      <c r="AM341" s="893"/>
      <c r="AN341" s="893"/>
      <c r="AO341" s="893"/>
      <c r="AP341" s="893"/>
      <c r="AQ341" s="893"/>
      <c r="AR341" s="893"/>
      <c r="AS341" s="893"/>
      <c r="AT341" s="893"/>
      <c r="AU341" s="893"/>
      <c r="AV341" s="893"/>
      <c r="AW341" s="893"/>
      <c r="AX341" s="893"/>
      <c r="AY341" s="893"/>
      <c r="AZ341" s="893"/>
      <c r="BA341" s="893"/>
      <c r="BB341" s="893"/>
      <c r="BC341" s="893"/>
      <c r="BD341" s="893"/>
      <c r="BE341" s="893"/>
      <c r="BF341" s="893"/>
      <c r="BG341" s="893"/>
      <c r="BH341" s="893"/>
      <c r="BI341" s="893"/>
      <c r="BJ341" s="893"/>
      <c r="BK341" s="893"/>
      <c r="BL341" s="893"/>
    </row>
    <row r="342" spans="4:64" s="892" customFormat="1" ht="12.75" customHeight="1">
      <c r="D342" s="4"/>
      <c r="E342" s="893"/>
      <c r="F342" s="893"/>
      <c r="G342" s="893"/>
      <c r="H342" s="893"/>
      <c r="I342" s="893"/>
      <c r="J342" s="893"/>
      <c r="K342" s="893"/>
      <c r="L342" s="893"/>
      <c r="M342" s="893"/>
      <c r="N342" s="893"/>
      <c r="O342" s="893"/>
      <c r="P342" s="893"/>
      <c r="Q342" s="893"/>
      <c r="R342" s="893"/>
      <c r="S342" s="893"/>
      <c r="T342" s="893"/>
      <c r="U342" s="893"/>
      <c r="V342" s="893"/>
      <c r="W342" s="893"/>
      <c r="X342" s="893"/>
      <c r="Y342" s="893"/>
      <c r="Z342" s="893"/>
      <c r="AA342" s="893"/>
      <c r="AB342" s="893"/>
      <c r="AC342" s="893"/>
      <c r="AD342" s="893"/>
      <c r="AE342" s="893"/>
      <c r="AF342" s="893"/>
      <c r="AG342" s="893"/>
      <c r="AH342" s="893"/>
      <c r="AI342" s="893"/>
      <c r="AJ342" s="893"/>
      <c r="AK342" s="893"/>
      <c r="AL342" s="893"/>
      <c r="AM342" s="893"/>
      <c r="AN342" s="893"/>
      <c r="AO342" s="893"/>
      <c r="AP342" s="893"/>
      <c r="AQ342" s="893"/>
      <c r="AR342" s="893"/>
      <c r="AS342" s="893"/>
      <c r="AT342" s="893"/>
      <c r="AU342" s="893"/>
      <c r="AV342" s="893"/>
      <c r="AW342" s="893"/>
      <c r="AX342" s="893"/>
      <c r="AY342" s="893"/>
      <c r="AZ342" s="893"/>
      <c r="BA342" s="893"/>
      <c r="BB342" s="893"/>
      <c r="BC342" s="893"/>
      <c r="BD342" s="893"/>
      <c r="BE342" s="893"/>
      <c r="BF342" s="893"/>
      <c r="BG342" s="893"/>
      <c r="BH342" s="893"/>
      <c r="BI342" s="893"/>
      <c r="BJ342" s="893"/>
      <c r="BK342" s="893"/>
      <c r="BL342" s="893"/>
    </row>
    <row r="343" spans="4:64" s="892" customFormat="1" ht="11.1" customHeight="1">
      <c r="D343" s="4"/>
      <c r="E343" s="893"/>
      <c r="F343" s="893"/>
      <c r="G343" s="893"/>
      <c r="H343" s="893"/>
      <c r="I343" s="893"/>
      <c r="J343" s="893"/>
      <c r="K343" s="893"/>
      <c r="L343" s="893"/>
      <c r="M343" s="893"/>
      <c r="N343" s="893"/>
      <c r="O343" s="893"/>
      <c r="P343" s="893"/>
      <c r="Q343" s="893"/>
      <c r="R343" s="893"/>
      <c r="S343" s="893"/>
      <c r="T343" s="893"/>
      <c r="U343" s="893"/>
      <c r="V343" s="893"/>
      <c r="W343" s="893"/>
      <c r="X343" s="893"/>
      <c r="Y343" s="893"/>
      <c r="Z343" s="893"/>
      <c r="AA343" s="893"/>
      <c r="AB343" s="893"/>
      <c r="AC343" s="893"/>
      <c r="AD343" s="893"/>
      <c r="AE343" s="893"/>
      <c r="AF343" s="893"/>
      <c r="AG343" s="893"/>
      <c r="AH343" s="893"/>
      <c r="AI343" s="893"/>
      <c r="AJ343" s="893"/>
      <c r="AK343" s="893"/>
      <c r="AL343" s="893"/>
      <c r="AM343" s="893"/>
      <c r="AN343" s="893"/>
      <c r="AO343" s="893"/>
      <c r="AP343" s="893"/>
      <c r="AQ343" s="893"/>
      <c r="AR343" s="893"/>
      <c r="AS343" s="893"/>
      <c r="AT343" s="893"/>
      <c r="AU343" s="893"/>
      <c r="AV343" s="893"/>
      <c r="AW343" s="893"/>
      <c r="AX343" s="893"/>
      <c r="AY343" s="893"/>
      <c r="AZ343" s="893"/>
      <c r="BA343" s="893"/>
      <c r="BB343" s="893"/>
      <c r="BC343" s="893"/>
      <c r="BD343" s="893"/>
      <c r="BE343" s="893"/>
      <c r="BF343" s="893"/>
      <c r="BG343" s="893"/>
      <c r="BH343" s="893"/>
      <c r="BI343" s="893"/>
      <c r="BJ343" s="893"/>
      <c r="BK343" s="893"/>
      <c r="BL343" s="893"/>
    </row>
    <row r="344" spans="4:64" s="892" customFormat="1" ht="12.75" customHeight="1">
      <c r="D344" s="4"/>
      <c r="E344" s="893"/>
      <c r="F344" s="893"/>
      <c r="G344" s="893"/>
      <c r="H344" s="893"/>
      <c r="I344" s="893"/>
      <c r="J344" s="893"/>
      <c r="K344" s="893"/>
      <c r="L344" s="893"/>
      <c r="M344" s="893"/>
      <c r="N344" s="893"/>
      <c r="O344" s="893"/>
      <c r="P344" s="893"/>
      <c r="Q344" s="893"/>
      <c r="R344" s="893"/>
      <c r="S344" s="893"/>
      <c r="T344" s="893"/>
      <c r="U344" s="893"/>
      <c r="V344" s="893"/>
      <c r="W344" s="893"/>
      <c r="X344" s="893"/>
      <c r="Y344" s="893"/>
      <c r="Z344" s="893"/>
      <c r="AA344" s="893"/>
      <c r="AB344" s="893"/>
      <c r="AC344" s="893"/>
      <c r="AD344" s="893"/>
      <c r="AE344" s="893"/>
      <c r="AF344" s="893"/>
      <c r="AG344" s="893"/>
      <c r="AH344" s="893"/>
      <c r="AI344" s="893"/>
      <c r="AJ344" s="893"/>
      <c r="AK344" s="893"/>
      <c r="AL344" s="893"/>
      <c r="AM344" s="893"/>
      <c r="AN344" s="893"/>
      <c r="AO344" s="893"/>
      <c r="AP344" s="893"/>
      <c r="AQ344" s="893"/>
      <c r="AR344" s="893"/>
      <c r="AS344" s="893"/>
      <c r="AT344" s="893"/>
      <c r="AU344" s="893"/>
      <c r="AV344" s="893"/>
      <c r="AW344" s="893"/>
      <c r="AX344" s="893"/>
      <c r="AY344" s="893"/>
      <c r="AZ344" s="893"/>
      <c r="BA344" s="893"/>
      <c r="BB344" s="893"/>
      <c r="BC344" s="893"/>
      <c r="BD344" s="893"/>
      <c r="BE344" s="893"/>
      <c r="BF344" s="893"/>
      <c r="BG344" s="893"/>
      <c r="BH344" s="893"/>
      <c r="BI344" s="893"/>
      <c r="BJ344" s="893"/>
      <c r="BK344" s="893"/>
      <c r="BL344" s="893"/>
    </row>
    <row r="345" spans="4:64" s="892" customFormat="1" ht="12.75" customHeight="1">
      <c r="D345" s="4"/>
      <c r="E345" s="893"/>
      <c r="F345" s="893"/>
      <c r="G345" s="893"/>
      <c r="H345" s="893"/>
      <c r="I345" s="893"/>
      <c r="J345" s="893"/>
      <c r="K345" s="893"/>
      <c r="L345" s="893"/>
      <c r="M345" s="893"/>
      <c r="N345" s="893"/>
      <c r="O345" s="893"/>
      <c r="P345" s="893"/>
      <c r="Q345" s="893"/>
      <c r="R345" s="893"/>
      <c r="S345" s="893"/>
      <c r="T345" s="893"/>
      <c r="U345" s="893"/>
      <c r="V345" s="893"/>
      <c r="W345" s="893"/>
      <c r="X345" s="893"/>
      <c r="Y345" s="893"/>
      <c r="Z345" s="893"/>
      <c r="AA345" s="893"/>
      <c r="AB345" s="893"/>
      <c r="AC345" s="893"/>
      <c r="AD345" s="893"/>
      <c r="AE345" s="893"/>
      <c r="AF345" s="893"/>
      <c r="AG345" s="893"/>
      <c r="AH345" s="893"/>
      <c r="AI345" s="893"/>
      <c r="AJ345" s="893"/>
      <c r="AK345" s="893"/>
      <c r="AL345" s="893"/>
      <c r="AM345" s="893"/>
      <c r="AN345" s="893"/>
      <c r="AO345" s="893"/>
      <c r="AP345" s="893"/>
      <c r="AQ345" s="893"/>
      <c r="AR345" s="893"/>
      <c r="AS345" s="893"/>
      <c r="AT345" s="893"/>
      <c r="AU345" s="893"/>
      <c r="AV345" s="893"/>
      <c r="AW345" s="893"/>
      <c r="AX345" s="893"/>
      <c r="AY345" s="893"/>
      <c r="AZ345" s="893"/>
      <c r="BA345" s="893"/>
      <c r="BB345" s="893"/>
      <c r="BC345" s="893"/>
      <c r="BD345" s="893"/>
      <c r="BE345" s="893"/>
      <c r="BF345" s="893"/>
      <c r="BG345" s="893"/>
      <c r="BH345" s="893"/>
      <c r="BI345" s="893"/>
      <c r="BJ345" s="893"/>
      <c r="BK345" s="893"/>
      <c r="BL345" s="893"/>
    </row>
    <row r="346" spans="4:64" s="892" customFormat="1" ht="12.75" customHeight="1">
      <c r="D346" s="4"/>
      <c r="E346" s="893"/>
      <c r="F346" s="893"/>
      <c r="G346" s="893"/>
      <c r="H346" s="893"/>
      <c r="I346" s="893"/>
      <c r="J346" s="893"/>
      <c r="K346" s="893"/>
      <c r="L346" s="893"/>
      <c r="M346" s="893"/>
      <c r="N346" s="893"/>
      <c r="O346" s="893"/>
      <c r="P346" s="893"/>
      <c r="Q346" s="893"/>
      <c r="R346" s="893"/>
      <c r="S346" s="893"/>
      <c r="T346" s="893"/>
      <c r="U346" s="893"/>
      <c r="V346" s="893"/>
      <c r="W346" s="893"/>
      <c r="X346" s="893"/>
      <c r="Y346" s="893"/>
      <c r="Z346" s="893"/>
      <c r="AA346" s="893"/>
      <c r="AB346" s="893"/>
      <c r="AC346" s="893"/>
      <c r="AD346" s="893"/>
      <c r="AE346" s="893"/>
      <c r="AF346" s="893"/>
      <c r="AG346" s="893"/>
      <c r="AH346" s="893"/>
      <c r="AI346" s="893"/>
      <c r="AJ346" s="893"/>
      <c r="AK346" s="893"/>
      <c r="AL346" s="893"/>
      <c r="AM346" s="893"/>
      <c r="AN346" s="893"/>
      <c r="AO346" s="893"/>
      <c r="AP346" s="893"/>
      <c r="AQ346" s="893"/>
      <c r="AR346" s="893"/>
      <c r="AS346" s="893"/>
      <c r="AT346" s="893"/>
      <c r="AU346" s="893"/>
      <c r="AV346" s="893"/>
      <c r="AW346" s="893"/>
      <c r="AX346" s="893"/>
      <c r="AY346" s="893"/>
      <c r="AZ346" s="893"/>
      <c r="BA346" s="893"/>
      <c r="BB346" s="893"/>
      <c r="BC346" s="893"/>
      <c r="BD346" s="893"/>
      <c r="BE346" s="893"/>
      <c r="BF346" s="893"/>
      <c r="BG346" s="893"/>
      <c r="BH346" s="893"/>
      <c r="BI346" s="893"/>
      <c r="BJ346" s="893"/>
      <c r="BK346" s="893"/>
      <c r="BL346" s="893"/>
    </row>
    <row r="347" spans="4:64" s="892" customFormat="1" ht="12.75" customHeight="1">
      <c r="D347" s="4"/>
      <c r="E347" s="893"/>
      <c r="F347" s="893"/>
      <c r="G347" s="893"/>
      <c r="H347" s="893"/>
      <c r="I347" s="893"/>
      <c r="J347" s="893"/>
      <c r="K347" s="893"/>
      <c r="L347" s="893"/>
      <c r="M347" s="893"/>
      <c r="N347" s="893"/>
      <c r="O347" s="893"/>
      <c r="P347" s="893"/>
      <c r="Q347" s="893"/>
      <c r="R347" s="893"/>
      <c r="S347" s="893"/>
      <c r="T347" s="893"/>
      <c r="U347" s="893"/>
      <c r="V347" s="893"/>
      <c r="W347" s="893"/>
      <c r="X347" s="893"/>
      <c r="Y347" s="893"/>
      <c r="Z347" s="893"/>
      <c r="AA347" s="893"/>
      <c r="AB347" s="893"/>
      <c r="AC347" s="893"/>
      <c r="AD347" s="893"/>
      <c r="AE347" s="893"/>
      <c r="AF347" s="893"/>
      <c r="AG347" s="893"/>
      <c r="AH347" s="893"/>
      <c r="AI347" s="893"/>
      <c r="AJ347" s="893"/>
      <c r="AK347" s="893"/>
      <c r="AL347" s="893"/>
      <c r="AM347" s="893"/>
      <c r="AN347" s="893"/>
      <c r="AO347" s="893"/>
      <c r="AP347" s="893"/>
      <c r="AQ347" s="893"/>
      <c r="AR347" s="893"/>
      <c r="AS347" s="893"/>
      <c r="AT347" s="893"/>
      <c r="AU347" s="893"/>
      <c r="AV347" s="893"/>
      <c r="AW347" s="893"/>
      <c r="AX347" s="893"/>
      <c r="AY347" s="893"/>
      <c r="AZ347" s="893"/>
      <c r="BA347" s="893"/>
      <c r="BB347" s="893"/>
      <c r="BC347" s="893"/>
      <c r="BD347" s="893"/>
      <c r="BE347" s="893"/>
      <c r="BF347" s="893"/>
      <c r="BG347" s="893"/>
      <c r="BH347" s="893"/>
      <c r="BI347" s="893"/>
      <c r="BJ347" s="893"/>
      <c r="BK347" s="893"/>
      <c r="BL347" s="893"/>
    </row>
    <row r="348" spans="4:64" s="892" customFormat="1" ht="11.1" customHeight="1">
      <c r="D348" s="4"/>
      <c r="E348" s="893"/>
      <c r="F348" s="893"/>
      <c r="G348" s="893"/>
      <c r="H348" s="893"/>
      <c r="I348" s="893"/>
      <c r="J348" s="893"/>
      <c r="K348" s="893"/>
      <c r="L348" s="893"/>
      <c r="M348" s="893"/>
      <c r="N348" s="893"/>
      <c r="O348" s="893"/>
      <c r="P348" s="893"/>
      <c r="Q348" s="893"/>
      <c r="R348" s="893"/>
      <c r="S348" s="893"/>
      <c r="T348" s="893"/>
      <c r="U348" s="893"/>
      <c r="V348" s="893"/>
      <c r="W348" s="893"/>
      <c r="X348" s="893"/>
      <c r="Y348" s="893"/>
      <c r="Z348" s="893"/>
      <c r="AA348" s="893"/>
      <c r="AB348" s="893"/>
      <c r="AC348" s="893"/>
      <c r="AD348" s="893"/>
      <c r="AE348" s="893"/>
      <c r="AF348" s="893"/>
      <c r="AG348" s="893"/>
      <c r="AH348" s="893"/>
      <c r="AI348" s="893"/>
      <c r="AJ348" s="893"/>
      <c r="AK348" s="893"/>
      <c r="AL348" s="893"/>
      <c r="AM348" s="893"/>
      <c r="AN348" s="893"/>
      <c r="AO348" s="893"/>
      <c r="AP348" s="893"/>
      <c r="AQ348" s="893"/>
      <c r="AR348" s="893"/>
      <c r="AS348" s="893"/>
      <c r="AT348" s="893"/>
      <c r="AU348" s="893"/>
      <c r="AV348" s="893"/>
      <c r="AW348" s="893"/>
      <c r="AX348" s="893"/>
      <c r="AY348" s="893"/>
      <c r="AZ348" s="893"/>
      <c r="BA348" s="893"/>
      <c r="BB348" s="893"/>
      <c r="BC348" s="893"/>
      <c r="BD348" s="893"/>
      <c r="BE348" s="893"/>
      <c r="BF348" s="893"/>
      <c r="BG348" s="893"/>
      <c r="BH348" s="893"/>
      <c r="BI348" s="893"/>
      <c r="BJ348" s="893"/>
      <c r="BK348" s="893"/>
      <c r="BL348" s="893"/>
    </row>
    <row r="349" spans="4:64" s="892" customFormat="1" ht="13.5" customHeight="1">
      <c r="D349" s="4"/>
      <c r="E349" s="893"/>
      <c r="F349" s="893"/>
      <c r="G349" s="893"/>
      <c r="H349" s="893"/>
      <c r="I349" s="893"/>
      <c r="J349" s="893"/>
      <c r="K349" s="893"/>
      <c r="L349" s="893"/>
      <c r="M349" s="893"/>
      <c r="N349" s="893"/>
      <c r="O349" s="893"/>
      <c r="P349" s="893"/>
      <c r="Q349" s="893"/>
      <c r="R349" s="893"/>
      <c r="S349" s="893"/>
      <c r="T349" s="893"/>
      <c r="U349" s="893"/>
      <c r="V349" s="893"/>
      <c r="W349" s="893"/>
      <c r="X349" s="893"/>
      <c r="Y349" s="893"/>
      <c r="Z349" s="893"/>
      <c r="AA349" s="893"/>
      <c r="AB349" s="893"/>
      <c r="AC349" s="893"/>
      <c r="AD349" s="893"/>
      <c r="AE349" s="893"/>
      <c r="AF349" s="893"/>
      <c r="AG349" s="893"/>
      <c r="AH349" s="893"/>
      <c r="AI349" s="893"/>
      <c r="AJ349" s="893"/>
      <c r="AK349" s="893"/>
      <c r="AL349" s="893"/>
      <c r="AM349" s="893"/>
      <c r="AN349" s="893"/>
      <c r="AO349" s="893"/>
      <c r="AP349" s="893"/>
      <c r="AQ349" s="893"/>
      <c r="AR349" s="893"/>
      <c r="AS349" s="893"/>
      <c r="AT349" s="893"/>
      <c r="AU349" s="893"/>
      <c r="AV349" s="893"/>
      <c r="AW349" s="893"/>
      <c r="AX349" s="893"/>
      <c r="AY349" s="893"/>
      <c r="AZ349" s="893"/>
      <c r="BA349" s="893"/>
      <c r="BB349" s="893"/>
      <c r="BC349" s="893"/>
      <c r="BD349" s="893"/>
      <c r="BE349" s="893"/>
      <c r="BF349" s="893"/>
      <c r="BG349" s="893"/>
      <c r="BH349" s="893"/>
      <c r="BI349" s="893"/>
      <c r="BJ349" s="893"/>
      <c r="BK349" s="893"/>
      <c r="BL349" s="893"/>
    </row>
    <row r="350" spans="4:64" s="892" customFormat="1" ht="12.75" customHeight="1">
      <c r="D350" s="4"/>
      <c r="E350" s="893"/>
      <c r="F350" s="893"/>
      <c r="G350" s="893"/>
      <c r="H350" s="893"/>
      <c r="I350" s="893"/>
      <c r="J350" s="893"/>
      <c r="K350" s="893"/>
      <c r="L350" s="893"/>
      <c r="M350" s="893"/>
      <c r="N350" s="893"/>
      <c r="O350" s="893"/>
      <c r="P350" s="893"/>
      <c r="Q350" s="893"/>
      <c r="R350" s="893"/>
      <c r="S350" s="893"/>
      <c r="T350" s="893"/>
      <c r="U350" s="893"/>
      <c r="V350" s="893"/>
      <c r="W350" s="893"/>
      <c r="X350" s="893"/>
      <c r="Y350" s="893"/>
      <c r="Z350" s="893"/>
      <c r="AA350" s="893"/>
      <c r="AB350" s="893"/>
      <c r="AC350" s="893"/>
      <c r="AD350" s="893"/>
      <c r="AE350" s="893"/>
      <c r="AF350" s="893"/>
      <c r="AG350" s="893"/>
      <c r="AH350" s="893"/>
      <c r="AI350" s="893"/>
      <c r="AJ350" s="893"/>
      <c r="AK350" s="893"/>
      <c r="AL350" s="893"/>
      <c r="AM350" s="893"/>
      <c r="AN350" s="893"/>
      <c r="AO350" s="893"/>
      <c r="AP350" s="893"/>
      <c r="AQ350" s="893"/>
      <c r="AR350" s="893"/>
      <c r="AS350" s="893"/>
      <c r="AT350" s="893"/>
      <c r="AU350" s="893"/>
      <c r="AV350" s="893"/>
      <c r="AW350" s="893"/>
      <c r="AX350" s="893"/>
      <c r="AY350" s="893"/>
      <c r="AZ350" s="893"/>
      <c r="BA350" s="893"/>
      <c r="BB350" s="893"/>
      <c r="BC350" s="893"/>
      <c r="BD350" s="893"/>
      <c r="BE350" s="893"/>
      <c r="BF350" s="893"/>
      <c r="BG350" s="893"/>
      <c r="BH350" s="893"/>
      <c r="BI350" s="893"/>
      <c r="BJ350" s="893"/>
      <c r="BK350" s="893"/>
      <c r="BL350" s="893"/>
    </row>
    <row r="351" spans="4:64" s="892" customFormat="1" ht="12.75" customHeight="1">
      <c r="D351" s="4"/>
      <c r="E351" s="893"/>
      <c r="F351" s="893"/>
      <c r="G351" s="893"/>
      <c r="H351" s="893"/>
      <c r="I351" s="893"/>
      <c r="J351" s="893"/>
      <c r="K351" s="893"/>
      <c r="L351" s="893"/>
      <c r="M351" s="893"/>
      <c r="N351" s="893"/>
      <c r="O351" s="893"/>
      <c r="P351" s="893"/>
      <c r="Q351" s="893"/>
      <c r="R351" s="893"/>
      <c r="S351" s="893"/>
      <c r="T351" s="893"/>
      <c r="U351" s="893"/>
      <c r="V351" s="893"/>
      <c r="W351" s="893"/>
      <c r="X351" s="893"/>
      <c r="Y351" s="893"/>
      <c r="Z351" s="893"/>
      <c r="AA351" s="893"/>
      <c r="AB351" s="893"/>
      <c r="AC351" s="893"/>
      <c r="AD351" s="893"/>
      <c r="AE351" s="893"/>
      <c r="AF351" s="893"/>
      <c r="AG351" s="893"/>
      <c r="AH351" s="893"/>
      <c r="AI351" s="893"/>
      <c r="AJ351" s="893"/>
      <c r="AK351" s="893"/>
      <c r="AL351" s="893"/>
      <c r="AM351" s="893"/>
      <c r="AN351" s="893"/>
      <c r="AO351" s="893"/>
      <c r="AP351" s="893"/>
      <c r="AQ351" s="893"/>
      <c r="AR351" s="893"/>
      <c r="AS351" s="893"/>
      <c r="AT351" s="893"/>
      <c r="AU351" s="893"/>
      <c r="AV351" s="893"/>
      <c r="AW351" s="893"/>
      <c r="AX351" s="893"/>
      <c r="AY351" s="893"/>
      <c r="AZ351" s="893"/>
      <c r="BA351" s="893"/>
      <c r="BB351" s="893"/>
      <c r="BC351" s="893"/>
      <c r="BD351" s="893"/>
      <c r="BE351" s="893"/>
      <c r="BF351" s="893"/>
      <c r="BG351" s="893"/>
      <c r="BH351" s="893"/>
      <c r="BI351" s="893"/>
      <c r="BJ351" s="893"/>
      <c r="BK351" s="893"/>
      <c r="BL351" s="893"/>
    </row>
    <row r="352" spans="4:64" s="892" customFormat="1" ht="12.75" customHeight="1">
      <c r="D352" s="4"/>
      <c r="E352" s="893"/>
      <c r="F352" s="893"/>
      <c r="G352" s="893"/>
      <c r="H352" s="893"/>
      <c r="I352" s="893"/>
      <c r="J352" s="893"/>
      <c r="K352" s="893"/>
      <c r="L352" s="893"/>
      <c r="M352" s="893"/>
      <c r="N352" s="893"/>
      <c r="O352" s="893"/>
      <c r="P352" s="893"/>
      <c r="Q352" s="893"/>
      <c r="R352" s="893"/>
      <c r="S352" s="893"/>
      <c r="T352" s="893"/>
      <c r="U352" s="893"/>
      <c r="V352" s="893"/>
      <c r="W352" s="893"/>
      <c r="X352" s="893"/>
      <c r="Y352" s="893"/>
      <c r="Z352" s="893"/>
      <c r="AA352" s="893"/>
      <c r="AB352" s="893"/>
      <c r="AC352" s="893"/>
      <c r="AD352" s="893"/>
      <c r="AE352" s="893"/>
      <c r="AF352" s="893"/>
      <c r="AG352" s="893"/>
      <c r="AH352" s="893"/>
      <c r="AI352" s="893"/>
      <c r="AJ352" s="893"/>
      <c r="AK352" s="893"/>
      <c r="AL352" s="893"/>
      <c r="AM352" s="893"/>
      <c r="AN352" s="893"/>
      <c r="AO352" s="893"/>
      <c r="AP352" s="893"/>
      <c r="AQ352" s="893"/>
      <c r="AR352" s="893"/>
      <c r="AS352" s="893"/>
      <c r="AT352" s="893"/>
      <c r="AU352" s="893"/>
      <c r="AV352" s="893"/>
      <c r="AW352" s="893"/>
      <c r="AX352" s="893"/>
      <c r="AY352" s="893"/>
      <c r="AZ352" s="893"/>
      <c r="BA352" s="893"/>
      <c r="BB352" s="893"/>
      <c r="BC352" s="893"/>
      <c r="BD352" s="893"/>
      <c r="BE352" s="893"/>
      <c r="BF352" s="893"/>
      <c r="BG352" s="893"/>
      <c r="BH352" s="893"/>
      <c r="BI352" s="893"/>
      <c r="BJ352" s="893"/>
      <c r="BK352" s="893"/>
      <c r="BL352" s="893"/>
    </row>
    <row r="353" spans="4:64" s="892" customFormat="1" ht="11.1" customHeight="1">
      <c r="D353" s="4"/>
      <c r="E353" s="893"/>
      <c r="F353" s="893"/>
      <c r="G353" s="893"/>
      <c r="H353" s="893"/>
      <c r="I353" s="893"/>
      <c r="J353" s="893"/>
      <c r="K353" s="893"/>
      <c r="L353" s="893"/>
      <c r="M353" s="893"/>
      <c r="N353" s="893"/>
      <c r="O353" s="893"/>
      <c r="P353" s="893"/>
      <c r="Q353" s="893"/>
      <c r="R353" s="893"/>
      <c r="S353" s="893"/>
      <c r="T353" s="893"/>
      <c r="U353" s="893"/>
      <c r="V353" s="893"/>
      <c r="W353" s="893"/>
      <c r="X353" s="893"/>
      <c r="Y353" s="893"/>
      <c r="Z353" s="893"/>
      <c r="AA353" s="893"/>
      <c r="AB353" s="893"/>
      <c r="AC353" s="893"/>
      <c r="AD353" s="893"/>
      <c r="AE353" s="893"/>
      <c r="AF353" s="893"/>
      <c r="AG353" s="893"/>
      <c r="AH353" s="893"/>
      <c r="AI353" s="893"/>
      <c r="AJ353" s="893"/>
      <c r="AK353" s="893"/>
      <c r="AL353" s="893"/>
      <c r="AM353" s="893"/>
      <c r="AN353" s="893"/>
      <c r="AO353" s="893"/>
      <c r="AP353" s="893"/>
      <c r="AQ353" s="893"/>
      <c r="AR353" s="893"/>
      <c r="AS353" s="893"/>
      <c r="AT353" s="893"/>
      <c r="AU353" s="893"/>
      <c r="AV353" s="893"/>
      <c r="AW353" s="893"/>
      <c r="AX353" s="893"/>
      <c r="AY353" s="893"/>
      <c r="AZ353" s="893"/>
      <c r="BA353" s="893"/>
      <c r="BB353" s="893"/>
      <c r="BC353" s="893"/>
      <c r="BD353" s="893"/>
      <c r="BE353" s="893"/>
      <c r="BF353" s="893"/>
      <c r="BG353" s="893"/>
      <c r="BH353" s="893"/>
      <c r="BI353" s="893"/>
      <c r="BJ353" s="893"/>
      <c r="BK353" s="893"/>
      <c r="BL353" s="893"/>
    </row>
    <row r="354" spans="4:64" s="892" customFormat="1" ht="24" customHeight="1">
      <c r="D354" s="4"/>
      <c r="E354" s="893"/>
      <c r="F354" s="893"/>
      <c r="G354" s="893"/>
      <c r="H354" s="893"/>
      <c r="I354" s="893"/>
      <c r="J354" s="893"/>
      <c r="K354" s="893"/>
      <c r="L354" s="893"/>
      <c r="M354" s="893"/>
      <c r="N354" s="893"/>
      <c r="O354" s="893"/>
      <c r="P354" s="893"/>
      <c r="Q354" s="893"/>
      <c r="R354" s="893"/>
      <c r="S354" s="893"/>
      <c r="T354" s="893"/>
      <c r="U354" s="893"/>
      <c r="V354" s="893"/>
      <c r="W354" s="893"/>
      <c r="X354" s="893"/>
      <c r="Y354" s="893"/>
      <c r="Z354" s="893"/>
      <c r="AA354" s="893"/>
      <c r="AB354" s="893"/>
      <c r="AC354" s="893"/>
      <c r="AD354" s="893"/>
      <c r="AE354" s="893"/>
      <c r="AF354" s="893"/>
      <c r="AG354" s="893"/>
      <c r="AH354" s="893"/>
      <c r="AI354" s="893"/>
      <c r="AJ354" s="893"/>
      <c r="AK354" s="893"/>
      <c r="AL354" s="893"/>
      <c r="AM354" s="893"/>
      <c r="AN354" s="893"/>
      <c r="AO354" s="893"/>
      <c r="AP354" s="893"/>
      <c r="AQ354" s="893"/>
      <c r="AR354" s="893"/>
      <c r="AS354" s="893"/>
      <c r="AT354" s="893"/>
      <c r="AU354" s="893"/>
      <c r="AV354" s="893"/>
      <c r="AW354" s="893"/>
      <c r="AX354" s="893"/>
      <c r="AY354" s="893"/>
      <c r="AZ354" s="893"/>
      <c r="BA354" s="893"/>
      <c r="BB354" s="893"/>
      <c r="BC354" s="893"/>
      <c r="BD354" s="893"/>
      <c r="BE354" s="893"/>
      <c r="BF354" s="893"/>
      <c r="BG354" s="893"/>
      <c r="BH354" s="893"/>
      <c r="BI354" s="893"/>
      <c r="BJ354" s="893"/>
      <c r="BK354" s="893"/>
      <c r="BL354" s="893"/>
    </row>
    <row r="355" spans="4:64" s="892" customFormat="1" ht="11.1" customHeight="1">
      <c r="D355" s="4"/>
      <c r="E355" s="893"/>
      <c r="F355" s="893"/>
      <c r="G355" s="893"/>
      <c r="H355" s="893"/>
      <c r="I355" s="893"/>
      <c r="J355" s="893"/>
      <c r="K355" s="893"/>
      <c r="L355" s="893"/>
      <c r="M355" s="893"/>
      <c r="N355" s="893"/>
      <c r="O355" s="893"/>
      <c r="P355" s="893"/>
      <c r="Q355" s="893"/>
      <c r="R355" s="893"/>
      <c r="S355" s="893"/>
      <c r="T355" s="893"/>
      <c r="U355" s="893"/>
      <c r="V355" s="893"/>
      <c r="W355" s="893"/>
      <c r="X355" s="893"/>
      <c r="Y355" s="893"/>
      <c r="Z355" s="893"/>
      <c r="AA355" s="893"/>
      <c r="AB355" s="893"/>
      <c r="AC355" s="893"/>
      <c r="AD355" s="893"/>
      <c r="AE355" s="893"/>
      <c r="AF355" s="893"/>
      <c r="AG355" s="893"/>
      <c r="AH355" s="893"/>
      <c r="AI355" s="893"/>
      <c r="AJ355" s="893"/>
      <c r="AK355" s="893"/>
      <c r="AL355" s="893"/>
      <c r="AM355" s="893"/>
      <c r="AN355" s="893"/>
      <c r="AO355" s="893"/>
      <c r="AP355" s="893"/>
      <c r="AQ355" s="893"/>
      <c r="AR355" s="893"/>
      <c r="AS355" s="893"/>
      <c r="AT355" s="893"/>
      <c r="AU355" s="893"/>
      <c r="AV355" s="893"/>
      <c r="AW355" s="893"/>
      <c r="AX355" s="893"/>
      <c r="AY355" s="893"/>
      <c r="AZ355" s="893"/>
      <c r="BA355" s="893"/>
      <c r="BB355" s="893"/>
      <c r="BC355" s="893"/>
      <c r="BD355" s="893"/>
      <c r="BE355" s="893"/>
      <c r="BF355" s="893"/>
      <c r="BG355" s="893"/>
      <c r="BH355" s="893"/>
      <c r="BI355" s="893"/>
      <c r="BJ355" s="893"/>
      <c r="BK355" s="893"/>
      <c r="BL355" s="893"/>
    </row>
    <row r="356" spans="4:64" s="892" customFormat="1" ht="12.75" customHeight="1">
      <c r="D356" s="4"/>
      <c r="E356" s="893"/>
      <c r="F356" s="893"/>
      <c r="G356" s="893"/>
      <c r="H356" s="893"/>
      <c r="I356" s="893"/>
      <c r="J356" s="893"/>
      <c r="K356" s="893"/>
      <c r="L356" s="893"/>
      <c r="M356" s="893"/>
      <c r="N356" s="893"/>
      <c r="O356" s="893"/>
      <c r="P356" s="893"/>
      <c r="Q356" s="893"/>
      <c r="R356" s="893"/>
      <c r="S356" s="893"/>
      <c r="T356" s="893"/>
      <c r="U356" s="893"/>
      <c r="V356" s="893"/>
      <c r="W356" s="893"/>
      <c r="X356" s="893"/>
      <c r="Y356" s="893"/>
      <c r="Z356" s="893"/>
      <c r="AA356" s="893"/>
      <c r="AB356" s="893"/>
      <c r="AC356" s="893"/>
      <c r="AD356" s="893"/>
      <c r="AE356" s="893"/>
      <c r="AF356" s="893"/>
      <c r="AG356" s="893"/>
      <c r="AH356" s="893"/>
      <c r="AI356" s="893"/>
      <c r="AJ356" s="893"/>
      <c r="AK356" s="893"/>
      <c r="AL356" s="893"/>
      <c r="AM356" s="893"/>
      <c r="AN356" s="893"/>
      <c r="AO356" s="893"/>
      <c r="AP356" s="893"/>
      <c r="AQ356" s="893"/>
      <c r="AR356" s="893"/>
      <c r="AS356" s="893"/>
      <c r="AT356" s="893"/>
      <c r="AU356" s="893"/>
      <c r="AV356" s="893"/>
      <c r="AW356" s="893"/>
      <c r="AX356" s="893"/>
      <c r="AY356" s="893"/>
      <c r="AZ356" s="893"/>
      <c r="BA356" s="893"/>
      <c r="BB356" s="893"/>
      <c r="BC356" s="893"/>
      <c r="BD356" s="893"/>
      <c r="BE356" s="893"/>
      <c r="BF356" s="893"/>
      <c r="BG356" s="893"/>
      <c r="BH356" s="893"/>
      <c r="BI356" s="893"/>
      <c r="BJ356" s="893"/>
      <c r="BK356" s="893"/>
      <c r="BL356" s="893"/>
    </row>
    <row r="357" spans="4:64" s="892" customFormat="1" ht="11.1" customHeight="1">
      <c r="D357" s="4"/>
      <c r="E357" s="893"/>
      <c r="F357" s="893"/>
      <c r="G357" s="893"/>
      <c r="H357" s="893"/>
      <c r="I357" s="893"/>
      <c r="J357" s="893"/>
      <c r="K357" s="893"/>
      <c r="L357" s="893"/>
      <c r="M357" s="893"/>
      <c r="N357" s="893"/>
      <c r="O357" s="893"/>
      <c r="P357" s="893"/>
      <c r="Q357" s="893"/>
      <c r="R357" s="893"/>
      <c r="S357" s="893"/>
      <c r="T357" s="893"/>
      <c r="U357" s="893"/>
      <c r="V357" s="893"/>
      <c r="W357" s="893"/>
      <c r="X357" s="893"/>
      <c r="Y357" s="893"/>
      <c r="Z357" s="893"/>
      <c r="AA357" s="893"/>
      <c r="AB357" s="893"/>
      <c r="AC357" s="893"/>
      <c r="AD357" s="893"/>
      <c r="AE357" s="893"/>
      <c r="AF357" s="893"/>
      <c r="AG357" s="893"/>
      <c r="AH357" s="893"/>
      <c r="AI357" s="893"/>
      <c r="AJ357" s="893"/>
      <c r="AK357" s="893"/>
      <c r="AL357" s="893"/>
      <c r="AM357" s="893"/>
      <c r="AN357" s="893"/>
      <c r="AO357" s="893"/>
      <c r="AP357" s="893"/>
      <c r="AQ357" s="893"/>
      <c r="AR357" s="893"/>
      <c r="AS357" s="893"/>
      <c r="AT357" s="893"/>
      <c r="AU357" s="893"/>
      <c r="AV357" s="893"/>
      <c r="AW357" s="893"/>
      <c r="AX357" s="893"/>
      <c r="AY357" s="893"/>
      <c r="AZ357" s="893"/>
      <c r="BA357" s="893"/>
      <c r="BB357" s="893"/>
      <c r="BC357" s="893"/>
      <c r="BD357" s="893"/>
      <c r="BE357" s="893"/>
      <c r="BF357" s="893"/>
      <c r="BG357" s="893"/>
      <c r="BH357" s="893"/>
      <c r="BI357" s="893"/>
      <c r="BJ357" s="893"/>
      <c r="BK357" s="893"/>
      <c r="BL357" s="893"/>
    </row>
    <row r="358" spans="4:64" s="892" customFormat="1" ht="12.75" customHeight="1">
      <c r="D358" s="4"/>
      <c r="E358" s="893"/>
      <c r="F358" s="893"/>
      <c r="G358" s="893"/>
      <c r="H358" s="893"/>
      <c r="I358" s="893"/>
      <c r="J358" s="893"/>
      <c r="K358" s="893"/>
      <c r="L358" s="893"/>
      <c r="M358" s="893"/>
      <c r="N358" s="893"/>
      <c r="O358" s="893"/>
      <c r="P358" s="893"/>
      <c r="Q358" s="893"/>
      <c r="R358" s="893"/>
      <c r="S358" s="893"/>
      <c r="T358" s="893"/>
      <c r="U358" s="893"/>
      <c r="V358" s="893"/>
      <c r="W358" s="893"/>
      <c r="X358" s="893"/>
      <c r="Y358" s="893"/>
      <c r="Z358" s="893"/>
      <c r="AA358" s="893"/>
      <c r="AB358" s="893"/>
      <c r="AC358" s="893"/>
      <c r="AD358" s="893"/>
      <c r="AE358" s="893"/>
      <c r="AF358" s="893"/>
      <c r="AG358" s="893"/>
      <c r="AH358" s="893"/>
      <c r="AI358" s="893"/>
      <c r="AJ358" s="893"/>
      <c r="AK358" s="893"/>
      <c r="AL358" s="893"/>
      <c r="AM358" s="893"/>
      <c r="AN358" s="893"/>
      <c r="AO358" s="893"/>
      <c r="AP358" s="893"/>
      <c r="AQ358" s="893"/>
      <c r="AR358" s="893"/>
      <c r="AS358" s="893"/>
      <c r="AT358" s="893"/>
      <c r="AU358" s="893"/>
      <c r="AV358" s="893"/>
      <c r="AW358" s="893"/>
      <c r="AX358" s="893"/>
      <c r="AY358" s="893"/>
      <c r="AZ358" s="893"/>
      <c r="BA358" s="893"/>
      <c r="BB358" s="893"/>
      <c r="BC358" s="893"/>
      <c r="BD358" s="893"/>
      <c r="BE358" s="893"/>
      <c r="BF358" s="893"/>
      <c r="BG358" s="893"/>
      <c r="BH358" s="893"/>
      <c r="BI358" s="893"/>
      <c r="BJ358" s="893"/>
      <c r="BK358" s="893"/>
      <c r="BL358" s="893"/>
    </row>
    <row r="359" spans="4:64" s="892" customFormat="1" ht="12.75" customHeight="1">
      <c r="D359" s="4"/>
      <c r="E359" s="893"/>
      <c r="F359" s="893"/>
      <c r="G359" s="893"/>
      <c r="H359" s="893"/>
      <c r="I359" s="893"/>
      <c r="J359" s="893"/>
      <c r="K359" s="893"/>
      <c r="L359" s="893"/>
      <c r="M359" s="893"/>
      <c r="N359" s="893"/>
      <c r="O359" s="893"/>
      <c r="P359" s="893"/>
      <c r="Q359" s="893"/>
      <c r="R359" s="893"/>
      <c r="S359" s="893"/>
      <c r="T359" s="893"/>
      <c r="U359" s="893"/>
      <c r="V359" s="893"/>
      <c r="W359" s="893"/>
      <c r="X359" s="893"/>
      <c r="Y359" s="893"/>
      <c r="Z359" s="893"/>
      <c r="AA359" s="893"/>
      <c r="AB359" s="893"/>
      <c r="AC359" s="893"/>
      <c r="AD359" s="893"/>
      <c r="AE359" s="893"/>
      <c r="AF359" s="893"/>
      <c r="AG359" s="893"/>
      <c r="AH359" s="893"/>
      <c r="AI359" s="893"/>
      <c r="AJ359" s="893"/>
      <c r="AK359" s="893"/>
      <c r="AL359" s="893"/>
      <c r="AM359" s="893"/>
      <c r="AN359" s="893"/>
      <c r="AO359" s="893"/>
      <c r="AP359" s="893"/>
      <c r="AQ359" s="893"/>
      <c r="AR359" s="893"/>
      <c r="AS359" s="893"/>
      <c r="AT359" s="893"/>
      <c r="AU359" s="893"/>
      <c r="AV359" s="893"/>
      <c r="AW359" s="893"/>
      <c r="AX359" s="893"/>
      <c r="AY359" s="893"/>
      <c r="AZ359" s="893"/>
      <c r="BA359" s="893"/>
      <c r="BB359" s="893"/>
      <c r="BC359" s="893"/>
      <c r="BD359" s="893"/>
      <c r="BE359" s="893"/>
      <c r="BF359" s="893"/>
      <c r="BG359" s="893"/>
      <c r="BH359" s="893"/>
      <c r="BI359" s="893"/>
      <c r="BJ359" s="893"/>
      <c r="BK359" s="893"/>
      <c r="BL359" s="893"/>
    </row>
    <row r="360" spans="4:64" s="892" customFormat="1" ht="12.75" customHeight="1">
      <c r="D360" s="4"/>
      <c r="E360" s="893"/>
      <c r="F360" s="893"/>
      <c r="G360" s="893"/>
      <c r="H360" s="893"/>
      <c r="I360" s="893"/>
      <c r="J360" s="893"/>
      <c r="K360" s="893"/>
      <c r="L360" s="893"/>
      <c r="M360" s="893"/>
      <c r="N360" s="893"/>
      <c r="O360" s="893"/>
      <c r="P360" s="893"/>
      <c r="Q360" s="893"/>
      <c r="R360" s="893"/>
      <c r="S360" s="893"/>
      <c r="T360" s="893"/>
      <c r="U360" s="893"/>
      <c r="V360" s="893"/>
      <c r="W360" s="893"/>
      <c r="X360" s="893"/>
      <c r="Y360" s="893"/>
      <c r="Z360" s="893"/>
      <c r="AA360" s="893"/>
      <c r="AB360" s="893"/>
      <c r="AC360" s="893"/>
      <c r="AD360" s="893"/>
      <c r="AE360" s="893"/>
      <c r="AF360" s="893"/>
      <c r="AG360" s="893"/>
      <c r="AH360" s="893"/>
      <c r="AI360" s="893"/>
      <c r="AJ360" s="893"/>
      <c r="AK360" s="893"/>
      <c r="AL360" s="893"/>
      <c r="AM360" s="893"/>
      <c r="AN360" s="893"/>
      <c r="AO360" s="893"/>
      <c r="AP360" s="893"/>
      <c r="AQ360" s="893"/>
      <c r="AR360" s="893"/>
      <c r="AS360" s="893"/>
      <c r="AT360" s="893"/>
      <c r="AU360" s="893"/>
      <c r="AV360" s="893"/>
      <c r="AW360" s="893"/>
      <c r="AX360" s="893"/>
      <c r="AY360" s="893"/>
      <c r="AZ360" s="893"/>
      <c r="BA360" s="893"/>
      <c r="BB360" s="893"/>
      <c r="BC360" s="893"/>
      <c r="BD360" s="893"/>
      <c r="BE360" s="893"/>
      <c r="BF360" s="893"/>
      <c r="BG360" s="893"/>
      <c r="BH360" s="893"/>
      <c r="BI360" s="893"/>
      <c r="BJ360" s="893"/>
      <c r="BK360" s="893"/>
      <c r="BL360" s="893"/>
    </row>
    <row r="361" spans="4:64" s="892" customFormat="1" ht="12.75" customHeight="1">
      <c r="D361" s="4"/>
      <c r="E361" s="893"/>
      <c r="F361" s="893"/>
      <c r="G361" s="893"/>
      <c r="H361" s="893"/>
      <c r="I361" s="893"/>
      <c r="J361" s="893"/>
      <c r="K361" s="893"/>
      <c r="L361" s="893"/>
      <c r="M361" s="893"/>
      <c r="N361" s="893"/>
      <c r="O361" s="893"/>
      <c r="P361" s="893"/>
      <c r="Q361" s="893"/>
      <c r="R361" s="893"/>
      <c r="S361" s="893"/>
      <c r="T361" s="893"/>
      <c r="U361" s="893"/>
      <c r="V361" s="893"/>
      <c r="W361" s="893"/>
      <c r="X361" s="893"/>
      <c r="Y361" s="893"/>
      <c r="Z361" s="893"/>
      <c r="AA361" s="893"/>
      <c r="AB361" s="893"/>
      <c r="AC361" s="893"/>
      <c r="AD361" s="893"/>
      <c r="AE361" s="893"/>
      <c r="AF361" s="893"/>
      <c r="AG361" s="893"/>
      <c r="AH361" s="893"/>
      <c r="AI361" s="893"/>
      <c r="AJ361" s="893"/>
      <c r="AK361" s="893"/>
      <c r="AL361" s="893"/>
      <c r="AM361" s="893"/>
      <c r="AN361" s="893"/>
      <c r="AO361" s="893"/>
      <c r="AP361" s="893"/>
      <c r="AQ361" s="893"/>
      <c r="AR361" s="893"/>
      <c r="AS361" s="893"/>
      <c r="AT361" s="893"/>
      <c r="AU361" s="893"/>
      <c r="AV361" s="893"/>
      <c r="AW361" s="893"/>
      <c r="AX361" s="893"/>
      <c r="AY361" s="893"/>
      <c r="AZ361" s="893"/>
      <c r="BA361" s="893"/>
      <c r="BB361" s="893"/>
      <c r="BC361" s="893"/>
      <c r="BD361" s="893"/>
      <c r="BE361" s="893"/>
      <c r="BF361" s="893"/>
      <c r="BG361" s="893"/>
      <c r="BH361" s="893"/>
      <c r="BI361" s="893"/>
      <c r="BJ361" s="893"/>
      <c r="BK361" s="893"/>
      <c r="BL361" s="893"/>
    </row>
    <row r="362" spans="4:64" s="892" customFormat="1" ht="12.75" customHeight="1">
      <c r="D362" s="4"/>
      <c r="E362" s="893"/>
      <c r="F362" s="893"/>
      <c r="G362" s="893"/>
      <c r="H362" s="893"/>
      <c r="I362" s="893"/>
      <c r="J362" s="893"/>
      <c r="K362" s="893"/>
      <c r="L362" s="893"/>
      <c r="M362" s="893"/>
      <c r="N362" s="893"/>
      <c r="O362" s="893"/>
      <c r="P362" s="893"/>
      <c r="Q362" s="893"/>
      <c r="R362" s="893"/>
      <c r="S362" s="893"/>
      <c r="T362" s="893"/>
      <c r="U362" s="893"/>
      <c r="V362" s="893"/>
      <c r="W362" s="893"/>
      <c r="X362" s="893"/>
      <c r="Y362" s="893"/>
      <c r="Z362" s="893"/>
      <c r="AA362" s="893"/>
      <c r="AB362" s="893"/>
      <c r="AC362" s="893"/>
      <c r="AD362" s="893"/>
      <c r="AE362" s="893"/>
      <c r="AF362" s="893"/>
      <c r="AG362" s="893"/>
      <c r="AH362" s="893"/>
      <c r="AI362" s="893"/>
      <c r="AJ362" s="893"/>
      <c r="AK362" s="893"/>
      <c r="AL362" s="893"/>
      <c r="AM362" s="893"/>
      <c r="AN362" s="893"/>
      <c r="AO362" s="893"/>
      <c r="AP362" s="893"/>
      <c r="AQ362" s="893"/>
      <c r="AR362" s="893"/>
      <c r="AS362" s="893"/>
      <c r="AT362" s="893"/>
      <c r="AU362" s="893"/>
      <c r="AV362" s="893"/>
      <c r="AW362" s="893"/>
      <c r="AX362" s="893"/>
      <c r="AY362" s="893"/>
      <c r="AZ362" s="893"/>
      <c r="BA362" s="893"/>
      <c r="BB362" s="893"/>
      <c r="BC362" s="893"/>
      <c r="BD362" s="893"/>
      <c r="BE362" s="893"/>
      <c r="BF362" s="893"/>
      <c r="BG362" s="893"/>
      <c r="BH362" s="893"/>
      <c r="BI362" s="893"/>
      <c r="BJ362" s="893"/>
      <c r="BK362" s="893"/>
      <c r="BL362" s="893"/>
    </row>
    <row r="363" spans="4:64" s="892" customFormat="1" ht="11.1" customHeight="1">
      <c r="D363" s="4"/>
      <c r="E363" s="893"/>
      <c r="F363" s="893"/>
      <c r="G363" s="893"/>
      <c r="H363" s="893"/>
      <c r="I363" s="893"/>
      <c r="J363" s="893"/>
      <c r="K363" s="893"/>
      <c r="L363" s="893"/>
      <c r="M363" s="893"/>
      <c r="N363" s="893"/>
      <c r="O363" s="893"/>
      <c r="P363" s="893"/>
      <c r="Q363" s="893"/>
      <c r="R363" s="893"/>
      <c r="S363" s="893"/>
      <c r="T363" s="893"/>
      <c r="U363" s="893"/>
      <c r="V363" s="893"/>
      <c r="W363" s="893"/>
      <c r="X363" s="893"/>
      <c r="Y363" s="893"/>
      <c r="Z363" s="893"/>
      <c r="AA363" s="893"/>
      <c r="AB363" s="893"/>
      <c r="AC363" s="893"/>
      <c r="AD363" s="893"/>
      <c r="AE363" s="893"/>
      <c r="AF363" s="893"/>
      <c r="AG363" s="893"/>
      <c r="AH363" s="893"/>
      <c r="AI363" s="893"/>
      <c r="AJ363" s="893"/>
      <c r="AK363" s="893"/>
      <c r="AL363" s="893"/>
      <c r="AM363" s="893"/>
      <c r="AN363" s="893"/>
      <c r="AO363" s="893"/>
      <c r="AP363" s="893"/>
      <c r="AQ363" s="893"/>
      <c r="AR363" s="893"/>
      <c r="AS363" s="893"/>
      <c r="AT363" s="893"/>
      <c r="AU363" s="893"/>
      <c r="AV363" s="893"/>
      <c r="AW363" s="893"/>
      <c r="AX363" s="893"/>
      <c r="AY363" s="893"/>
      <c r="AZ363" s="893"/>
      <c r="BA363" s="893"/>
      <c r="BB363" s="893"/>
      <c r="BC363" s="893"/>
      <c r="BD363" s="893"/>
      <c r="BE363" s="893"/>
      <c r="BF363" s="893"/>
      <c r="BG363" s="893"/>
      <c r="BH363" s="893"/>
      <c r="BI363" s="893"/>
      <c r="BJ363" s="893"/>
      <c r="BK363" s="893"/>
      <c r="BL363" s="893"/>
    </row>
    <row r="364" spans="4:64" s="892" customFormat="1" ht="12.75" customHeight="1">
      <c r="D364" s="4"/>
      <c r="E364" s="893"/>
      <c r="F364" s="893"/>
      <c r="G364" s="893"/>
      <c r="H364" s="893"/>
      <c r="I364" s="893"/>
      <c r="J364" s="893"/>
      <c r="K364" s="893"/>
      <c r="L364" s="893"/>
      <c r="M364" s="893"/>
      <c r="N364" s="893"/>
      <c r="O364" s="893"/>
      <c r="P364" s="893"/>
      <c r="Q364" s="893"/>
      <c r="R364" s="893"/>
      <c r="S364" s="893"/>
      <c r="T364" s="893"/>
      <c r="U364" s="893"/>
      <c r="V364" s="893"/>
      <c r="W364" s="893"/>
      <c r="X364" s="893"/>
      <c r="Y364" s="893"/>
      <c r="Z364" s="893"/>
      <c r="AA364" s="893"/>
      <c r="AB364" s="893"/>
      <c r="AC364" s="893"/>
      <c r="AD364" s="893"/>
      <c r="AE364" s="893"/>
      <c r="AF364" s="893"/>
      <c r="AG364" s="893"/>
      <c r="AH364" s="893"/>
      <c r="AI364" s="893"/>
      <c r="AJ364" s="893"/>
      <c r="AK364" s="893"/>
      <c r="AL364" s="893"/>
      <c r="AM364" s="893"/>
      <c r="AN364" s="893"/>
      <c r="AO364" s="893"/>
      <c r="AP364" s="893"/>
      <c r="AQ364" s="893"/>
      <c r="AR364" s="893"/>
      <c r="AS364" s="893"/>
      <c r="AT364" s="893"/>
      <c r="AU364" s="893"/>
      <c r="AV364" s="893"/>
      <c r="AW364" s="893"/>
      <c r="AX364" s="893"/>
      <c r="AY364" s="893"/>
      <c r="AZ364" s="893"/>
      <c r="BA364" s="893"/>
      <c r="BB364" s="893"/>
      <c r="BC364" s="893"/>
      <c r="BD364" s="893"/>
      <c r="BE364" s="893"/>
      <c r="BF364" s="893"/>
      <c r="BG364" s="893"/>
      <c r="BH364" s="893"/>
      <c r="BI364" s="893"/>
      <c r="BJ364" s="893"/>
      <c r="BK364" s="893"/>
      <c r="BL364" s="893"/>
    </row>
    <row r="365" spans="4:64" s="892" customFormat="1" ht="12.75" customHeight="1">
      <c r="D365" s="4"/>
      <c r="E365" s="893"/>
      <c r="F365" s="893"/>
      <c r="G365" s="893"/>
      <c r="H365" s="893"/>
      <c r="I365" s="893"/>
      <c r="J365" s="893"/>
      <c r="K365" s="893"/>
      <c r="L365" s="893"/>
      <c r="M365" s="893"/>
      <c r="N365" s="893"/>
      <c r="O365" s="893"/>
      <c r="P365" s="893"/>
      <c r="Q365" s="893"/>
      <c r="R365" s="893"/>
      <c r="S365" s="893"/>
      <c r="T365" s="893"/>
      <c r="U365" s="893"/>
      <c r="V365" s="893"/>
      <c r="W365" s="893"/>
      <c r="X365" s="893"/>
      <c r="Y365" s="893"/>
      <c r="Z365" s="893"/>
      <c r="AA365" s="893"/>
      <c r="AB365" s="893"/>
      <c r="AC365" s="893"/>
      <c r="AD365" s="893"/>
      <c r="AE365" s="893"/>
      <c r="AF365" s="893"/>
      <c r="AG365" s="893"/>
      <c r="AH365" s="893"/>
      <c r="AI365" s="893"/>
      <c r="AJ365" s="893"/>
      <c r="AK365" s="893"/>
      <c r="AL365" s="893"/>
      <c r="AM365" s="893"/>
      <c r="AN365" s="893"/>
      <c r="AO365" s="893"/>
      <c r="AP365" s="893"/>
      <c r="AQ365" s="893"/>
      <c r="AR365" s="893"/>
      <c r="AS365" s="893"/>
      <c r="AT365" s="893"/>
      <c r="AU365" s="893"/>
      <c r="AV365" s="893"/>
      <c r="AW365" s="893"/>
      <c r="AX365" s="893"/>
      <c r="AY365" s="893"/>
      <c r="AZ365" s="893"/>
      <c r="BA365" s="893"/>
      <c r="BB365" s="893"/>
      <c r="BC365" s="893"/>
      <c r="BD365" s="893"/>
      <c r="BE365" s="893"/>
      <c r="BF365" s="893"/>
      <c r="BG365" s="893"/>
      <c r="BH365" s="893"/>
      <c r="BI365" s="893"/>
      <c r="BJ365" s="893"/>
      <c r="BK365" s="893"/>
      <c r="BL365" s="893"/>
    </row>
    <row r="366" spans="4:64" s="892" customFormat="1" ht="12.75" customHeight="1">
      <c r="D366" s="4"/>
      <c r="E366" s="893"/>
      <c r="F366" s="893"/>
      <c r="G366" s="893"/>
      <c r="H366" s="893"/>
      <c r="I366" s="893"/>
      <c r="J366" s="893"/>
      <c r="K366" s="893"/>
      <c r="L366" s="893"/>
      <c r="M366" s="893"/>
      <c r="N366" s="893"/>
      <c r="O366" s="893"/>
      <c r="P366" s="893"/>
      <c r="Q366" s="893"/>
      <c r="R366" s="893"/>
      <c r="S366" s="893"/>
      <c r="T366" s="893"/>
      <c r="U366" s="893"/>
      <c r="V366" s="893"/>
      <c r="W366" s="893"/>
      <c r="X366" s="893"/>
      <c r="Y366" s="893"/>
      <c r="Z366" s="893"/>
      <c r="AA366" s="893"/>
      <c r="AB366" s="893"/>
      <c r="AC366" s="893"/>
      <c r="AD366" s="893"/>
      <c r="AE366" s="893"/>
      <c r="AF366" s="893"/>
      <c r="AG366" s="893"/>
      <c r="AH366" s="893"/>
      <c r="AI366" s="893"/>
      <c r="AJ366" s="893"/>
      <c r="AK366" s="893"/>
      <c r="AL366" s="893"/>
      <c r="AM366" s="893"/>
      <c r="AN366" s="893"/>
      <c r="AO366" s="893"/>
      <c r="AP366" s="893"/>
      <c r="AQ366" s="893"/>
      <c r="AR366" s="893"/>
      <c r="AS366" s="893"/>
      <c r="AT366" s="893"/>
      <c r="AU366" s="893"/>
      <c r="AV366" s="893"/>
      <c r="AW366" s="893"/>
      <c r="AX366" s="893"/>
      <c r="AY366" s="893"/>
      <c r="AZ366" s="893"/>
      <c r="BA366" s="893"/>
      <c r="BB366" s="893"/>
      <c r="BC366" s="893"/>
      <c r="BD366" s="893"/>
      <c r="BE366" s="893"/>
      <c r="BF366" s="893"/>
      <c r="BG366" s="893"/>
      <c r="BH366" s="893"/>
      <c r="BI366" s="893"/>
      <c r="BJ366" s="893"/>
      <c r="BK366" s="893"/>
      <c r="BL366" s="893"/>
    </row>
    <row r="367" spans="4:64" s="892" customFormat="1" ht="12.75" customHeight="1">
      <c r="D367" s="4"/>
      <c r="E367" s="893"/>
      <c r="F367" s="893"/>
      <c r="G367" s="893"/>
      <c r="H367" s="893"/>
      <c r="I367" s="893"/>
      <c r="J367" s="893"/>
      <c r="K367" s="893"/>
      <c r="L367" s="893"/>
      <c r="M367" s="893"/>
      <c r="N367" s="893"/>
      <c r="O367" s="893"/>
      <c r="P367" s="893"/>
      <c r="Q367" s="893"/>
      <c r="R367" s="893"/>
      <c r="S367" s="893"/>
      <c r="T367" s="893"/>
      <c r="U367" s="893"/>
      <c r="V367" s="893"/>
      <c r="W367" s="893"/>
      <c r="X367" s="893"/>
      <c r="Y367" s="893"/>
      <c r="Z367" s="893"/>
      <c r="AA367" s="893"/>
      <c r="AB367" s="893"/>
      <c r="AC367" s="893"/>
      <c r="AD367" s="893"/>
      <c r="AE367" s="893"/>
      <c r="AF367" s="893"/>
      <c r="AG367" s="893"/>
      <c r="AH367" s="893"/>
      <c r="AI367" s="893"/>
      <c r="AJ367" s="893"/>
      <c r="AK367" s="893"/>
      <c r="AL367" s="893"/>
      <c r="AM367" s="893"/>
      <c r="AN367" s="893"/>
      <c r="AO367" s="893"/>
      <c r="AP367" s="893"/>
      <c r="AQ367" s="893"/>
      <c r="AR367" s="893"/>
      <c r="AS367" s="893"/>
      <c r="AT367" s="893"/>
      <c r="AU367" s="893"/>
      <c r="AV367" s="893"/>
      <c r="AW367" s="893"/>
      <c r="AX367" s="893"/>
      <c r="AY367" s="893"/>
      <c r="AZ367" s="893"/>
      <c r="BA367" s="893"/>
      <c r="BB367" s="893"/>
      <c r="BC367" s="893"/>
      <c r="BD367" s="893"/>
      <c r="BE367" s="893"/>
      <c r="BF367" s="893"/>
      <c r="BG367" s="893"/>
      <c r="BH367" s="893"/>
      <c r="BI367" s="893"/>
      <c r="BJ367" s="893"/>
      <c r="BK367" s="893"/>
      <c r="BL367" s="893"/>
    </row>
    <row r="368" spans="4:64" s="892" customFormat="1" ht="12.75" customHeight="1">
      <c r="D368" s="4"/>
      <c r="E368" s="893"/>
      <c r="F368" s="893"/>
      <c r="G368" s="893"/>
      <c r="H368" s="893"/>
      <c r="I368" s="893"/>
      <c r="J368" s="893"/>
      <c r="K368" s="893"/>
      <c r="L368" s="893"/>
      <c r="M368" s="893"/>
      <c r="N368" s="893"/>
      <c r="O368" s="893"/>
      <c r="P368" s="893"/>
      <c r="Q368" s="893"/>
      <c r="R368" s="893"/>
      <c r="S368" s="893"/>
      <c r="T368" s="893"/>
      <c r="U368" s="893"/>
      <c r="V368" s="893"/>
      <c r="W368" s="893"/>
      <c r="X368" s="893"/>
      <c r="Y368" s="893"/>
      <c r="Z368" s="893"/>
      <c r="AA368" s="893"/>
      <c r="AB368" s="893"/>
      <c r="AC368" s="893"/>
      <c r="AD368" s="893"/>
      <c r="AE368" s="893"/>
      <c r="AF368" s="893"/>
      <c r="AG368" s="893"/>
      <c r="AH368" s="893"/>
      <c r="AI368" s="893"/>
      <c r="AJ368" s="893"/>
      <c r="AK368" s="893"/>
      <c r="AL368" s="893"/>
      <c r="AM368" s="893"/>
      <c r="AN368" s="893"/>
      <c r="AO368" s="893"/>
      <c r="AP368" s="893"/>
      <c r="AQ368" s="893"/>
      <c r="AR368" s="893"/>
      <c r="AS368" s="893"/>
      <c r="AT368" s="893"/>
      <c r="AU368" s="893"/>
      <c r="AV368" s="893"/>
      <c r="AW368" s="893"/>
      <c r="AX368" s="893"/>
      <c r="AY368" s="893"/>
      <c r="AZ368" s="893"/>
      <c r="BA368" s="893"/>
      <c r="BB368" s="893"/>
      <c r="BC368" s="893"/>
      <c r="BD368" s="893"/>
      <c r="BE368" s="893"/>
      <c r="BF368" s="893"/>
      <c r="BG368" s="893"/>
      <c r="BH368" s="893"/>
      <c r="BI368" s="893"/>
      <c r="BJ368" s="893"/>
      <c r="BK368" s="893"/>
      <c r="BL368" s="893"/>
    </row>
    <row r="369" spans="4:64" s="892" customFormat="1" ht="11.1" customHeight="1">
      <c r="D369" s="4"/>
      <c r="E369" s="893"/>
      <c r="F369" s="893"/>
      <c r="G369" s="893"/>
      <c r="H369" s="893"/>
      <c r="I369" s="893"/>
      <c r="J369" s="893"/>
      <c r="K369" s="893"/>
      <c r="L369" s="893"/>
      <c r="M369" s="893"/>
      <c r="N369" s="893"/>
      <c r="O369" s="893"/>
      <c r="P369" s="893"/>
      <c r="Q369" s="893"/>
      <c r="R369" s="893"/>
      <c r="S369" s="893"/>
      <c r="T369" s="893"/>
      <c r="U369" s="893"/>
      <c r="V369" s="893"/>
      <c r="W369" s="893"/>
      <c r="X369" s="893"/>
      <c r="Y369" s="893"/>
      <c r="Z369" s="893"/>
      <c r="AA369" s="893"/>
      <c r="AB369" s="893"/>
      <c r="AC369" s="893"/>
      <c r="AD369" s="893"/>
      <c r="AE369" s="893"/>
      <c r="AF369" s="893"/>
      <c r="AG369" s="893"/>
      <c r="AH369" s="893"/>
      <c r="AI369" s="893"/>
      <c r="AJ369" s="893"/>
      <c r="AK369" s="893"/>
      <c r="AL369" s="893"/>
      <c r="AM369" s="893"/>
      <c r="AN369" s="893"/>
      <c r="AO369" s="893"/>
      <c r="AP369" s="893"/>
      <c r="AQ369" s="893"/>
      <c r="AR369" s="893"/>
      <c r="AS369" s="893"/>
      <c r="AT369" s="893"/>
      <c r="AU369" s="893"/>
      <c r="AV369" s="893"/>
      <c r="AW369" s="893"/>
      <c r="AX369" s="893"/>
      <c r="AY369" s="893"/>
      <c r="AZ369" s="893"/>
      <c r="BA369" s="893"/>
      <c r="BB369" s="893"/>
      <c r="BC369" s="893"/>
      <c r="BD369" s="893"/>
      <c r="BE369" s="893"/>
      <c r="BF369" s="893"/>
      <c r="BG369" s="893"/>
      <c r="BH369" s="893"/>
      <c r="BI369" s="893"/>
      <c r="BJ369" s="893"/>
      <c r="BK369" s="893"/>
      <c r="BL369" s="893"/>
    </row>
    <row r="370" spans="4:64" s="892" customFormat="1" ht="12.75" customHeight="1">
      <c r="D370" s="4"/>
      <c r="E370" s="893"/>
      <c r="F370" s="893"/>
      <c r="G370" s="893"/>
      <c r="H370" s="893"/>
      <c r="I370" s="893"/>
      <c r="J370" s="893"/>
      <c r="K370" s="893"/>
      <c r="L370" s="893"/>
      <c r="M370" s="893"/>
      <c r="N370" s="893"/>
      <c r="O370" s="893"/>
      <c r="P370" s="893"/>
      <c r="Q370" s="893"/>
      <c r="R370" s="893"/>
      <c r="S370" s="893"/>
      <c r="T370" s="893"/>
      <c r="U370" s="893"/>
      <c r="V370" s="893"/>
      <c r="W370" s="893"/>
      <c r="X370" s="893"/>
      <c r="Y370" s="893"/>
      <c r="Z370" s="893"/>
      <c r="AA370" s="893"/>
      <c r="AB370" s="893"/>
      <c r="AC370" s="893"/>
      <c r="AD370" s="893"/>
      <c r="AE370" s="893"/>
      <c r="AF370" s="893"/>
      <c r="AG370" s="893"/>
      <c r="AH370" s="893"/>
      <c r="AI370" s="893"/>
      <c r="AJ370" s="893"/>
      <c r="AK370" s="893"/>
      <c r="AL370" s="893"/>
      <c r="AM370" s="893"/>
      <c r="AN370" s="893"/>
      <c r="AO370" s="893"/>
      <c r="AP370" s="893"/>
      <c r="AQ370" s="893"/>
      <c r="AR370" s="893"/>
      <c r="AS370" s="893"/>
      <c r="AT370" s="893"/>
      <c r="AU370" s="893"/>
      <c r="AV370" s="893"/>
      <c r="AW370" s="893"/>
      <c r="AX370" s="893"/>
      <c r="AY370" s="893"/>
      <c r="AZ370" s="893"/>
      <c r="BA370" s="893"/>
      <c r="BB370" s="893"/>
      <c r="BC370" s="893"/>
      <c r="BD370" s="893"/>
      <c r="BE370" s="893"/>
      <c r="BF370" s="893"/>
      <c r="BG370" s="893"/>
      <c r="BH370" s="893"/>
      <c r="BI370" s="893"/>
      <c r="BJ370" s="893"/>
      <c r="BK370" s="893"/>
      <c r="BL370" s="893"/>
    </row>
    <row r="371" spans="4:64" s="892" customFormat="1" ht="12.75" customHeight="1">
      <c r="D371" s="4"/>
      <c r="E371" s="893"/>
      <c r="F371" s="893"/>
      <c r="G371" s="893"/>
      <c r="H371" s="893"/>
      <c r="I371" s="893"/>
      <c r="J371" s="893"/>
      <c r="K371" s="893"/>
      <c r="L371" s="893"/>
      <c r="M371" s="893"/>
      <c r="N371" s="893"/>
      <c r="O371" s="893"/>
      <c r="P371" s="893"/>
      <c r="Q371" s="893"/>
      <c r="R371" s="893"/>
      <c r="S371" s="893"/>
      <c r="T371" s="893"/>
      <c r="U371" s="893"/>
      <c r="V371" s="893"/>
      <c r="W371" s="893"/>
      <c r="X371" s="893"/>
      <c r="Y371" s="893"/>
      <c r="Z371" s="893"/>
      <c r="AA371" s="893"/>
      <c r="AB371" s="893"/>
      <c r="AC371" s="893"/>
      <c r="AD371" s="893"/>
      <c r="AE371" s="893"/>
      <c r="AF371" s="893"/>
      <c r="AG371" s="893"/>
      <c r="AH371" s="893"/>
      <c r="AI371" s="893"/>
      <c r="AJ371" s="893"/>
      <c r="AK371" s="893"/>
      <c r="AL371" s="893"/>
      <c r="AM371" s="893"/>
      <c r="AN371" s="893"/>
      <c r="AO371" s="893"/>
      <c r="AP371" s="893"/>
      <c r="AQ371" s="893"/>
      <c r="AR371" s="893"/>
      <c r="AS371" s="893"/>
      <c r="AT371" s="893"/>
      <c r="AU371" s="893"/>
      <c r="AV371" s="893"/>
      <c r="AW371" s="893"/>
      <c r="AX371" s="893"/>
      <c r="AY371" s="893"/>
      <c r="AZ371" s="893"/>
      <c r="BA371" s="893"/>
      <c r="BB371" s="893"/>
      <c r="BC371" s="893"/>
      <c r="BD371" s="893"/>
      <c r="BE371" s="893"/>
      <c r="BF371" s="893"/>
      <c r="BG371" s="893"/>
      <c r="BH371" s="893"/>
      <c r="BI371" s="893"/>
      <c r="BJ371" s="893"/>
      <c r="BK371" s="893"/>
      <c r="BL371" s="893"/>
    </row>
    <row r="372" spans="4:64" s="892" customFormat="1" ht="12.75" customHeight="1">
      <c r="D372" s="4"/>
      <c r="E372" s="893"/>
      <c r="F372" s="893"/>
      <c r="G372" s="893"/>
      <c r="H372" s="893"/>
      <c r="I372" s="893"/>
      <c r="J372" s="893"/>
      <c r="K372" s="893"/>
      <c r="L372" s="893"/>
      <c r="M372" s="893"/>
      <c r="N372" s="893"/>
      <c r="O372" s="893"/>
      <c r="P372" s="893"/>
      <c r="Q372" s="893"/>
      <c r="R372" s="893"/>
      <c r="S372" s="893"/>
      <c r="T372" s="893"/>
      <c r="U372" s="893"/>
      <c r="V372" s="893"/>
      <c r="W372" s="893"/>
      <c r="X372" s="893"/>
      <c r="Y372" s="893"/>
      <c r="Z372" s="893"/>
      <c r="AA372" s="893"/>
      <c r="AB372" s="893"/>
      <c r="AC372" s="893"/>
      <c r="AD372" s="893"/>
      <c r="AE372" s="893"/>
      <c r="AF372" s="893"/>
      <c r="AG372" s="893"/>
      <c r="AH372" s="893"/>
      <c r="AI372" s="893"/>
      <c r="AJ372" s="893"/>
      <c r="AK372" s="893"/>
      <c r="AL372" s="893"/>
      <c r="AM372" s="893"/>
      <c r="AN372" s="893"/>
      <c r="AO372" s="893"/>
      <c r="AP372" s="893"/>
      <c r="AQ372" s="893"/>
      <c r="AR372" s="893"/>
      <c r="AS372" s="893"/>
      <c r="AT372" s="893"/>
      <c r="AU372" s="893"/>
      <c r="AV372" s="893"/>
      <c r="AW372" s="893"/>
      <c r="AX372" s="893"/>
      <c r="AY372" s="893"/>
      <c r="AZ372" s="893"/>
      <c r="BA372" s="893"/>
      <c r="BB372" s="893"/>
      <c r="BC372" s="893"/>
      <c r="BD372" s="893"/>
      <c r="BE372" s="893"/>
      <c r="BF372" s="893"/>
      <c r="BG372" s="893"/>
      <c r="BH372" s="893"/>
      <c r="BI372" s="893"/>
      <c r="BJ372" s="893"/>
      <c r="BK372" s="893"/>
      <c r="BL372" s="893"/>
    </row>
    <row r="373" spans="4:64" s="892" customFormat="1" ht="12.75" customHeight="1">
      <c r="D373" s="4"/>
      <c r="E373" s="893"/>
      <c r="F373" s="893"/>
      <c r="G373" s="893"/>
      <c r="H373" s="893"/>
      <c r="I373" s="893"/>
      <c r="J373" s="893"/>
      <c r="K373" s="893"/>
      <c r="L373" s="893"/>
      <c r="M373" s="893"/>
      <c r="N373" s="893"/>
      <c r="O373" s="893"/>
      <c r="P373" s="893"/>
      <c r="Q373" s="893"/>
      <c r="R373" s="893"/>
      <c r="S373" s="893"/>
      <c r="T373" s="893"/>
      <c r="U373" s="893"/>
      <c r="V373" s="893"/>
      <c r="W373" s="893"/>
      <c r="X373" s="893"/>
      <c r="Y373" s="893"/>
      <c r="Z373" s="893"/>
      <c r="AA373" s="893"/>
      <c r="AB373" s="893"/>
      <c r="AC373" s="893"/>
      <c r="AD373" s="893"/>
      <c r="AE373" s="893"/>
      <c r="AF373" s="893"/>
      <c r="AG373" s="893"/>
      <c r="AH373" s="893"/>
      <c r="AI373" s="893"/>
      <c r="AJ373" s="893"/>
      <c r="AK373" s="893"/>
      <c r="AL373" s="893"/>
      <c r="AM373" s="893"/>
      <c r="AN373" s="893"/>
      <c r="AO373" s="893"/>
      <c r="AP373" s="893"/>
      <c r="AQ373" s="893"/>
      <c r="AR373" s="893"/>
      <c r="AS373" s="893"/>
      <c r="AT373" s="893"/>
      <c r="AU373" s="893"/>
      <c r="AV373" s="893"/>
      <c r="AW373" s="893"/>
      <c r="AX373" s="893"/>
      <c r="AY373" s="893"/>
      <c r="AZ373" s="893"/>
      <c r="BA373" s="893"/>
      <c r="BB373" s="893"/>
      <c r="BC373" s="893"/>
      <c r="BD373" s="893"/>
      <c r="BE373" s="893"/>
      <c r="BF373" s="893"/>
      <c r="BG373" s="893"/>
      <c r="BH373" s="893"/>
      <c r="BI373" s="893"/>
      <c r="BJ373" s="893"/>
      <c r="BK373" s="893"/>
      <c r="BL373" s="893"/>
    </row>
    <row r="374" spans="4:64" s="892" customFormat="1" ht="12.75" customHeight="1">
      <c r="D374" s="4"/>
      <c r="E374" s="893"/>
      <c r="F374" s="893"/>
      <c r="G374" s="893"/>
      <c r="H374" s="893"/>
      <c r="I374" s="893"/>
      <c r="J374" s="893"/>
      <c r="K374" s="893"/>
      <c r="L374" s="893"/>
      <c r="M374" s="893"/>
      <c r="N374" s="893"/>
      <c r="O374" s="893"/>
      <c r="P374" s="893"/>
      <c r="Q374" s="893"/>
      <c r="R374" s="893"/>
      <c r="S374" s="893"/>
      <c r="T374" s="893"/>
      <c r="U374" s="893"/>
      <c r="V374" s="893"/>
      <c r="W374" s="893"/>
      <c r="X374" s="893"/>
      <c r="Y374" s="893"/>
      <c r="Z374" s="893"/>
      <c r="AA374" s="893"/>
      <c r="AB374" s="893"/>
      <c r="AC374" s="893"/>
      <c r="AD374" s="893"/>
      <c r="AE374" s="893"/>
      <c r="AF374" s="893"/>
      <c r="AG374" s="893"/>
      <c r="AH374" s="893"/>
      <c r="AI374" s="893"/>
      <c r="AJ374" s="893"/>
      <c r="AK374" s="893"/>
      <c r="AL374" s="893"/>
      <c r="AM374" s="893"/>
      <c r="AN374" s="893"/>
      <c r="AO374" s="893"/>
      <c r="AP374" s="893"/>
      <c r="AQ374" s="893"/>
      <c r="AR374" s="893"/>
      <c r="AS374" s="893"/>
      <c r="AT374" s="893"/>
      <c r="AU374" s="893"/>
      <c r="AV374" s="893"/>
      <c r="AW374" s="893"/>
      <c r="AX374" s="893"/>
      <c r="AY374" s="893"/>
      <c r="AZ374" s="893"/>
      <c r="BA374" s="893"/>
      <c r="BB374" s="893"/>
      <c r="BC374" s="893"/>
      <c r="BD374" s="893"/>
      <c r="BE374" s="893"/>
      <c r="BF374" s="893"/>
      <c r="BG374" s="893"/>
      <c r="BH374" s="893"/>
      <c r="BI374" s="893"/>
      <c r="BJ374" s="893"/>
      <c r="BK374" s="893"/>
      <c r="BL374" s="893"/>
    </row>
    <row r="375" spans="4:64" s="892" customFormat="1" ht="11.1" customHeight="1">
      <c r="D375" s="4"/>
      <c r="E375" s="893"/>
      <c r="F375" s="893"/>
      <c r="G375" s="893"/>
      <c r="H375" s="893"/>
      <c r="I375" s="893"/>
      <c r="J375" s="893"/>
      <c r="K375" s="893"/>
      <c r="L375" s="893"/>
      <c r="M375" s="893"/>
      <c r="N375" s="893"/>
      <c r="O375" s="893"/>
      <c r="P375" s="893"/>
      <c r="Q375" s="893"/>
      <c r="R375" s="893"/>
      <c r="S375" s="893"/>
      <c r="T375" s="893"/>
      <c r="U375" s="893"/>
      <c r="V375" s="893"/>
      <c r="W375" s="893"/>
      <c r="X375" s="893"/>
      <c r="Y375" s="893"/>
      <c r="Z375" s="893"/>
      <c r="AA375" s="893"/>
      <c r="AB375" s="893"/>
      <c r="AC375" s="893"/>
      <c r="AD375" s="893"/>
      <c r="AE375" s="893"/>
      <c r="AF375" s="893"/>
      <c r="AG375" s="893"/>
      <c r="AH375" s="893"/>
      <c r="AI375" s="893"/>
      <c r="AJ375" s="893"/>
      <c r="AK375" s="893"/>
      <c r="AL375" s="893"/>
      <c r="AM375" s="893"/>
      <c r="AN375" s="893"/>
      <c r="AO375" s="893"/>
      <c r="AP375" s="893"/>
      <c r="AQ375" s="893"/>
      <c r="AR375" s="893"/>
      <c r="AS375" s="893"/>
      <c r="AT375" s="893"/>
      <c r="AU375" s="893"/>
      <c r="AV375" s="893"/>
      <c r="AW375" s="893"/>
      <c r="AX375" s="893"/>
      <c r="AY375" s="893"/>
      <c r="AZ375" s="893"/>
      <c r="BA375" s="893"/>
      <c r="BB375" s="893"/>
      <c r="BC375" s="893"/>
      <c r="BD375" s="893"/>
      <c r="BE375" s="893"/>
      <c r="BF375" s="893"/>
      <c r="BG375" s="893"/>
      <c r="BH375" s="893"/>
      <c r="BI375" s="893"/>
      <c r="BJ375" s="893"/>
      <c r="BK375" s="893"/>
      <c r="BL375" s="893"/>
    </row>
    <row r="376" spans="4:64" s="892" customFormat="1" ht="12.75" customHeight="1">
      <c r="D376" s="4"/>
      <c r="E376" s="893"/>
      <c r="F376" s="893"/>
      <c r="G376" s="893"/>
      <c r="H376" s="893"/>
      <c r="I376" s="893"/>
      <c r="J376" s="893"/>
      <c r="K376" s="893"/>
      <c r="L376" s="893"/>
      <c r="M376" s="893"/>
      <c r="N376" s="893"/>
      <c r="O376" s="893"/>
      <c r="P376" s="893"/>
      <c r="Q376" s="893"/>
      <c r="R376" s="893"/>
      <c r="S376" s="893"/>
      <c r="T376" s="893"/>
      <c r="U376" s="893"/>
      <c r="V376" s="893"/>
      <c r="W376" s="893"/>
      <c r="X376" s="893"/>
      <c r="Y376" s="893"/>
      <c r="Z376" s="893"/>
      <c r="AA376" s="893"/>
      <c r="AB376" s="893"/>
      <c r="AC376" s="893"/>
      <c r="AD376" s="893"/>
      <c r="AE376" s="893"/>
      <c r="AF376" s="893"/>
      <c r="AG376" s="893"/>
      <c r="AH376" s="893"/>
      <c r="AI376" s="893"/>
      <c r="AJ376" s="893"/>
      <c r="AK376" s="893"/>
      <c r="AL376" s="893"/>
      <c r="AM376" s="893"/>
      <c r="AN376" s="893"/>
      <c r="AO376" s="893"/>
      <c r="AP376" s="893"/>
      <c r="AQ376" s="893"/>
      <c r="AR376" s="893"/>
      <c r="AS376" s="893"/>
      <c r="AT376" s="893"/>
      <c r="AU376" s="893"/>
      <c r="AV376" s="893"/>
      <c r="AW376" s="893"/>
      <c r="AX376" s="893"/>
      <c r="AY376" s="893"/>
      <c r="AZ376" s="893"/>
      <c r="BA376" s="893"/>
      <c r="BB376" s="893"/>
      <c r="BC376" s="893"/>
      <c r="BD376" s="893"/>
      <c r="BE376" s="893"/>
      <c r="BF376" s="893"/>
      <c r="BG376" s="893"/>
      <c r="BH376" s="893"/>
      <c r="BI376" s="893"/>
      <c r="BJ376" s="893"/>
      <c r="BK376" s="893"/>
      <c r="BL376" s="893"/>
    </row>
    <row r="377" spans="4:64" s="892" customFormat="1" ht="12.75" customHeight="1">
      <c r="D377" s="4"/>
      <c r="E377" s="893"/>
      <c r="F377" s="893"/>
      <c r="G377" s="893"/>
      <c r="H377" s="893"/>
      <c r="I377" s="893"/>
      <c r="J377" s="893"/>
      <c r="K377" s="893"/>
      <c r="L377" s="893"/>
      <c r="M377" s="893"/>
      <c r="N377" s="893"/>
      <c r="O377" s="893"/>
      <c r="P377" s="893"/>
      <c r="Q377" s="893"/>
      <c r="R377" s="893"/>
      <c r="S377" s="893"/>
      <c r="T377" s="893"/>
      <c r="U377" s="893"/>
      <c r="V377" s="893"/>
      <c r="W377" s="893"/>
      <c r="X377" s="893"/>
      <c r="Y377" s="893"/>
      <c r="Z377" s="893"/>
      <c r="AA377" s="893"/>
      <c r="AB377" s="893"/>
      <c r="AC377" s="893"/>
      <c r="AD377" s="893"/>
      <c r="AE377" s="893"/>
      <c r="AF377" s="893"/>
      <c r="AG377" s="893"/>
      <c r="AH377" s="893"/>
      <c r="AI377" s="893"/>
      <c r="AJ377" s="893"/>
      <c r="AK377" s="893"/>
      <c r="AL377" s="893"/>
      <c r="AM377" s="893"/>
      <c r="AN377" s="893"/>
      <c r="AO377" s="893"/>
      <c r="AP377" s="893"/>
      <c r="AQ377" s="893"/>
      <c r="AR377" s="893"/>
      <c r="AS377" s="893"/>
      <c r="AT377" s="893"/>
      <c r="AU377" s="893"/>
      <c r="AV377" s="893"/>
      <c r="AW377" s="893"/>
      <c r="AX377" s="893"/>
      <c r="AY377" s="893"/>
      <c r="AZ377" s="893"/>
      <c r="BA377" s="893"/>
      <c r="BB377" s="893"/>
      <c r="BC377" s="893"/>
      <c r="BD377" s="893"/>
      <c r="BE377" s="893"/>
      <c r="BF377" s="893"/>
      <c r="BG377" s="893"/>
      <c r="BH377" s="893"/>
      <c r="BI377" s="893"/>
      <c r="BJ377" s="893"/>
      <c r="BK377" s="893"/>
      <c r="BL377" s="893"/>
    </row>
    <row r="378" spans="4:64" s="892" customFormat="1" ht="12.75" customHeight="1">
      <c r="D378" s="4"/>
      <c r="E378" s="893"/>
      <c r="F378" s="893"/>
      <c r="G378" s="893"/>
      <c r="H378" s="893"/>
      <c r="I378" s="893"/>
      <c r="J378" s="893"/>
      <c r="K378" s="893"/>
      <c r="L378" s="893"/>
      <c r="M378" s="893"/>
      <c r="N378" s="893"/>
      <c r="O378" s="893"/>
      <c r="P378" s="893"/>
      <c r="Q378" s="893"/>
      <c r="R378" s="893"/>
      <c r="S378" s="893"/>
      <c r="T378" s="893"/>
      <c r="U378" s="893"/>
      <c r="V378" s="893"/>
      <c r="W378" s="893"/>
      <c r="X378" s="893"/>
      <c r="Y378" s="893"/>
      <c r="Z378" s="893"/>
      <c r="AA378" s="893"/>
      <c r="AB378" s="893"/>
      <c r="AC378" s="893"/>
      <c r="AD378" s="893"/>
      <c r="AE378" s="893"/>
      <c r="AF378" s="893"/>
      <c r="AG378" s="893"/>
      <c r="AH378" s="893"/>
      <c r="AI378" s="893"/>
      <c r="AJ378" s="893"/>
      <c r="AK378" s="893"/>
      <c r="AL378" s="893"/>
      <c r="AM378" s="893"/>
      <c r="AN378" s="893"/>
      <c r="AO378" s="893"/>
      <c r="AP378" s="893"/>
      <c r="AQ378" s="893"/>
      <c r="AR378" s="893"/>
      <c r="AS378" s="893"/>
      <c r="AT378" s="893"/>
      <c r="AU378" s="893"/>
      <c r="AV378" s="893"/>
      <c r="AW378" s="893"/>
      <c r="AX378" s="893"/>
      <c r="AY378" s="893"/>
      <c r="AZ378" s="893"/>
      <c r="BA378" s="893"/>
      <c r="BB378" s="893"/>
      <c r="BC378" s="893"/>
      <c r="BD378" s="893"/>
      <c r="BE378" s="893"/>
      <c r="BF378" s="893"/>
      <c r="BG378" s="893"/>
      <c r="BH378" s="893"/>
      <c r="BI378" s="893"/>
      <c r="BJ378" s="893"/>
      <c r="BK378" s="893"/>
      <c r="BL378" s="893"/>
    </row>
    <row r="379" spans="4:64" s="892" customFormat="1" ht="12.75" customHeight="1">
      <c r="D379" s="4"/>
      <c r="E379" s="893"/>
      <c r="F379" s="893"/>
      <c r="G379" s="893"/>
      <c r="H379" s="893"/>
      <c r="I379" s="893"/>
      <c r="J379" s="893"/>
      <c r="K379" s="893"/>
      <c r="L379" s="893"/>
      <c r="M379" s="893"/>
      <c r="N379" s="893"/>
      <c r="O379" s="893"/>
      <c r="P379" s="893"/>
      <c r="Q379" s="893"/>
      <c r="R379" s="893"/>
      <c r="S379" s="893"/>
      <c r="T379" s="893"/>
      <c r="U379" s="893"/>
      <c r="V379" s="893"/>
      <c r="W379" s="893"/>
      <c r="X379" s="893"/>
      <c r="Y379" s="893"/>
      <c r="Z379" s="893"/>
      <c r="AA379" s="893"/>
      <c r="AB379" s="893"/>
      <c r="AC379" s="893"/>
      <c r="AD379" s="893"/>
      <c r="AE379" s="893"/>
      <c r="AF379" s="893"/>
      <c r="AG379" s="893"/>
      <c r="AH379" s="893"/>
      <c r="AI379" s="893"/>
      <c r="AJ379" s="893"/>
      <c r="AK379" s="893"/>
      <c r="AL379" s="893"/>
      <c r="AM379" s="893"/>
      <c r="AN379" s="893"/>
      <c r="AO379" s="893"/>
      <c r="AP379" s="893"/>
      <c r="AQ379" s="893"/>
      <c r="AR379" s="893"/>
      <c r="AS379" s="893"/>
      <c r="AT379" s="893"/>
      <c r="AU379" s="893"/>
      <c r="AV379" s="893"/>
      <c r="AW379" s="893"/>
      <c r="AX379" s="893"/>
      <c r="AY379" s="893"/>
      <c r="AZ379" s="893"/>
      <c r="BA379" s="893"/>
      <c r="BB379" s="893"/>
      <c r="BC379" s="893"/>
      <c r="BD379" s="893"/>
      <c r="BE379" s="893"/>
      <c r="BF379" s="893"/>
      <c r="BG379" s="893"/>
      <c r="BH379" s="893"/>
      <c r="BI379" s="893"/>
      <c r="BJ379" s="893"/>
      <c r="BK379" s="893"/>
      <c r="BL379" s="893"/>
    </row>
    <row r="380" spans="4:64" s="892" customFormat="1" ht="11.1" customHeight="1">
      <c r="D380" s="4"/>
      <c r="E380" s="893"/>
      <c r="F380" s="893"/>
      <c r="G380" s="893"/>
      <c r="H380" s="893"/>
      <c r="I380" s="893"/>
      <c r="J380" s="893"/>
      <c r="K380" s="893"/>
      <c r="L380" s="893"/>
      <c r="M380" s="893"/>
      <c r="N380" s="893"/>
      <c r="O380" s="893"/>
      <c r="P380" s="893"/>
      <c r="Q380" s="893"/>
      <c r="R380" s="893"/>
      <c r="S380" s="893"/>
      <c r="T380" s="893"/>
      <c r="U380" s="893"/>
      <c r="V380" s="893"/>
      <c r="W380" s="893"/>
      <c r="X380" s="893"/>
      <c r="Y380" s="893"/>
      <c r="Z380" s="893"/>
      <c r="AA380" s="893"/>
      <c r="AB380" s="893"/>
      <c r="AC380" s="893"/>
      <c r="AD380" s="893"/>
      <c r="AE380" s="893"/>
      <c r="AF380" s="893"/>
      <c r="AG380" s="893"/>
      <c r="AH380" s="893"/>
      <c r="AI380" s="893"/>
      <c r="AJ380" s="893"/>
      <c r="AK380" s="893"/>
      <c r="AL380" s="893"/>
      <c r="AM380" s="893"/>
      <c r="AN380" s="893"/>
      <c r="AO380" s="893"/>
      <c r="AP380" s="893"/>
      <c r="AQ380" s="893"/>
      <c r="AR380" s="893"/>
      <c r="AS380" s="893"/>
      <c r="AT380" s="893"/>
      <c r="AU380" s="893"/>
      <c r="AV380" s="893"/>
      <c r="AW380" s="893"/>
      <c r="AX380" s="893"/>
      <c r="AY380" s="893"/>
      <c r="AZ380" s="893"/>
      <c r="BA380" s="893"/>
      <c r="BB380" s="893"/>
      <c r="BC380" s="893"/>
      <c r="BD380" s="893"/>
      <c r="BE380" s="893"/>
      <c r="BF380" s="893"/>
      <c r="BG380" s="893"/>
      <c r="BH380" s="893"/>
      <c r="BI380" s="893"/>
      <c r="BJ380" s="893"/>
      <c r="BK380" s="893"/>
      <c r="BL380" s="893"/>
    </row>
    <row r="381" spans="4:64" s="892" customFormat="1" ht="13.5" customHeight="1">
      <c r="D381" s="4"/>
      <c r="E381" s="893"/>
      <c r="F381" s="893"/>
      <c r="G381" s="893"/>
      <c r="H381" s="893"/>
      <c r="I381" s="893"/>
      <c r="J381" s="893"/>
      <c r="K381" s="893"/>
      <c r="L381" s="893"/>
      <c r="M381" s="893"/>
      <c r="N381" s="893"/>
      <c r="O381" s="893"/>
      <c r="P381" s="893"/>
      <c r="Q381" s="893"/>
      <c r="R381" s="893"/>
      <c r="S381" s="893"/>
      <c r="T381" s="893"/>
      <c r="U381" s="893"/>
      <c r="V381" s="893"/>
      <c r="W381" s="893"/>
      <c r="X381" s="893"/>
      <c r="Y381" s="893"/>
      <c r="Z381" s="893"/>
      <c r="AA381" s="893"/>
      <c r="AB381" s="893"/>
      <c r="AC381" s="893"/>
      <c r="AD381" s="893"/>
      <c r="AE381" s="893"/>
      <c r="AF381" s="893"/>
      <c r="AG381" s="893"/>
      <c r="AH381" s="893"/>
      <c r="AI381" s="893"/>
      <c r="AJ381" s="893"/>
      <c r="AK381" s="893"/>
      <c r="AL381" s="893"/>
      <c r="AM381" s="893"/>
      <c r="AN381" s="893"/>
      <c r="AO381" s="893"/>
      <c r="AP381" s="893"/>
      <c r="AQ381" s="893"/>
      <c r="AR381" s="893"/>
      <c r="AS381" s="893"/>
      <c r="AT381" s="893"/>
      <c r="AU381" s="893"/>
      <c r="AV381" s="893"/>
      <c r="AW381" s="893"/>
      <c r="AX381" s="893"/>
      <c r="AY381" s="893"/>
      <c r="AZ381" s="893"/>
      <c r="BA381" s="893"/>
      <c r="BB381" s="893"/>
      <c r="BC381" s="893"/>
      <c r="BD381" s="893"/>
      <c r="BE381" s="893"/>
      <c r="BF381" s="893"/>
      <c r="BG381" s="893"/>
      <c r="BH381" s="893"/>
      <c r="BI381" s="893"/>
      <c r="BJ381" s="893"/>
      <c r="BK381" s="893"/>
      <c r="BL381" s="893"/>
    </row>
    <row r="382" spans="4:64" s="892" customFormat="1" ht="12.75" customHeight="1">
      <c r="D382" s="4"/>
      <c r="E382" s="893"/>
      <c r="F382" s="893"/>
      <c r="G382" s="893"/>
      <c r="H382" s="893"/>
      <c r="I382" s="893"/>
      <c r="J382" s="893"/>
      <c r="K382" s="893"/>
      <c r="L382" s="893"/>
      <c r="M382" s="893"/>
      <c r="N382" s="893"/>
      <c r="O382" s="893"/>
      <c r="P382" s="893"/>
      <c r="Q382" s="893"/>
      <c r="R382" s="893"/>
      <c r="S382" s="893"/>
      <c r="T382" s="893"/>
      <c r="U382" s="893"/>
      <c r="V382" s="893"/>
      <c r="W382" s="893"/>
      <c r="X382" s="893"/>
      <c r="Y382" s="893"/>
      <c r="Z382" s="893"/>
      <c r="AA382" s="893"/>
      <c r="AB382" s="893"/>
      <c r="AC382" s="893"/>
      <c r="AD382" s="893"/>
      <c r="AE382" s="893"/>
      <c r="AF382" s="893"/>
      <c r="AG382" s="893"/>
      <c r="AH382" s="893"/>
      <c r="AI382" s="893"/>
      <c r="AJ382" s="893"/>
      <c r="AK382" s="893"/>
      <c r="AL382" s="893"/>
      <c r="AM382" s="893"/>
      <c r="AN382" s="893"/>
      <c r="AO382" s="893"/>
      <c r="AP382" s="893"/>
      <c r="AQ382" s="893"/>
      <c r="AR382" s="893"/>
      <c r="AS382" s="893"/>
      <c r="AT382" s="893"/>
      <c r="AU382" s="893"/>
      <c r="AV382" s="893"/>
      <c r="AW382" s="893"/>
      <c r="AX382" s="893"/>
      <c r="AY382" s="893"/>
      <c r="AZ382" s="893"/>
      <c r="BA382" s="893"/>
      <c r="BB382" s="893"/>
      <c r="BC382" s="893"/>
      <c r="BD382" s="893"/>
      <c r="BE382" s="893"/>
      <c r="BF382" s="893"/>
      <c r="BG382" s="893"/>
      <c r="BH382" s="893"/>
      <c r="BI382" s="893"/>
      <c r="BJ382" s="893"/>
      <c r="BK382" s="893"/>
      <c r="BL382" s="893"/>
    </row>
    <row r="383" spans="4:64" s="892" customFormat="1" ht="12.75" customHeight="1">
      <c r="D383" s="4"/>
      <c r="E383" s="893"/>
      <c r="F383" s="893"/>
      <c r="G383" s="893"/>
      <c r="H383" s="893"/>
      <c r="I383" s="893"/>
      <c r="J383" s="893"/>
      <c r="K383" s="893"/>
      <c r="L383" s="893"/>
      <c r="M383" s="893"/>
      <c r="N383" s="893"/>
      <c r="O383" s="893"/>
      <c r="P383" s="893"/>
      <c r="Q383" s="893"/>
      <c r="R383" s="893"/>
      <c r="S383" s="893"/>
      <c r="T383" s="893"/>
      <c r="U383" s="893"/>
      <c r="V383" s="893"/>
      <c r="W383" s="893"/>
      <c r="X383" s="893"/>
      <c r="Y383" s="893"/>
      <c r="Z383" s="893"/>
      <c r="AA383" s="893"/>
      <c r="AB383" s="893"/>
      <c r="AC383" s="893"/>
      <c r="AD383" s="893"/>
      <c r="AE383" s="893"/>
      <c r="AF383" s="893"/>
      <c r="AG383" s="893"/>
      <c r="AH383" s="893"/>
      <c r="AI383" s="893"/>
      <c r="AJ383" s="893"/>
      <c r="AK383" s="893"/>
      <c r="AL383" s="893"/>
      <c r="AM383" s="893"/>
      <c r="AN383" s="893"/>
      <c r="AO383" s="893"/>
      <c r="AP383" s="893"/>
      <c r="AQ383" s="893"/>
      <c r="AR383" s="893"/>
      <c r="AS383" s="893"/>
      <c r="AT383" s="893"/>
      <c r="AU383" s="893"/>
      <c r="AV383" s="893"/>
      <c r="AW383" s="893"/>
      <c r="AX383" s="893"/>
      <c r="AY383" s="893"/>
      <c r="AZ383" s="893"/>
      <c r="BA383" s="893"/>
      <c r="BB383" s="893"/>
      <c r="BC383" s="893"/>
      <c r="BD383" s="893"/>
      <c r="BE383" s="893"/>
      <c r="BF383" s="893"/>
      <c r="BG383" s="893"/>
      <c r="BH383" s="893"/>
      <c r="BI383" s="893"/>
      <c r="BJ383" s="893"/>
      <c r="BK383" s="893"/>
      <c r="BL383" s="893"/>
    </row>
    <row r="384" spans="4:64" s="892" customFormat="1" ht="12.75" customHeight="1">
      <c r="D384" s="4"/>
      <c r="E384" s="893"/>
      <c r="F384" s="893"/>
      <c r="G384" s="893"/>
      <c r="H384" s="893"/>
      <c r="I384" s="893"/>
      <c r="J384" s="893"/>
      <c r="K384" s="893"/>
      <c r="L384" s="893"/>
      <c r="M384" s="893"/>
      <c r="N384" s="893"/>
      <c r="O384" s="893"/>
      <c r="P384" s="893"/>
      <c r="Q384" s="893"/>
      <c r="R384" s="893"/>
      <c r="S384" s="893"/>
      <c r="T384" s="893"/>
      <c r="U384" s="893"/>
      <c r="V384" s="893"/>
      <c r="W384" s="893"/>
      <c r="X384" s="893"/>
      <c r="Y384" s="893"/>
      <c r="Z384" s="893"/>
      <c r="AA384" s="893"/>
      <c r="AB384" s="893"/>
      <c r="AC384" s="893"/>
      <c r="AD384" s="893"/>
      <c r="AE384" s="893"/>
      <c r="AF384" s="893"/>
      <c r="AG384" s="893"/>
      <c r="AH384" s="893"/>
      <c r="AI384" s="893"/>
      <c r="AJ384" s="893"/>
      <c r="AK384" s="893"/>
      <c r="AL384" s="893"/>
      <c r="AM384" s="893"/>
      <c r="AN384" s="893"/>
      <c r="AO384" s="893"/>
      <c r="AP384" s="893"/>
      <c r="AQ384" s="893"/>
      <c r="AR384" s="893"/>
      <c r="AS384" s="893"/>
      <c r="AT384" s="893"/>
      <c r="AU384" s="893"/>
      <c r="AV384" s="893"/>
      <c r="AW384" s="893"/>
      <c r="AX384" s="893"/>
      <c r="AY384" s="893"/>
      <c r="AZ384" s="893"/>
      <c r="BA384" s="893"/>
      <c r="BB384" s="893"/>
      <c r="BC384" s="893"/>
      <c r="BD384" s="893"/>
      <c r="BE384" s="893"/>
      <c r="BF384" s="893"/>
      <c r="BG384" s="893"/>
      <c r="BH384" s="893"/>
      <c r="BI384" s="893"/>
      <c r="BJ384" s="893"/>
      <c r="BK384" s="893"/>
      <c r="BL384" s="893"/>
    </row>
    <row r="385" spans="4:64" s="892" customFormat="1" ht="11.1" customHeight="1">
      <c r="D385" s="4"/>
      <c r="E385" s="893"/>
      <c r="F385" s="893"/>
      <c r="G385" s="893"/>
      <c r="H385" s="893"/>
      <c r="I385" s="893"/>
      <c r="J385" s="893"/>
      <c r="K385" s="893"/>
      <c r="L385" s="893"/>
      <c r="M385" s="893"/>
      <c r="N385" s="893"/>
      <c r="O385" s="893"/>
      <c r="P385" s="893"/>
      <c r="Q385" s="893"/>
      <c r="R385" s="893"/>
      <c r="S385" s="893"/>
      <c r="T385" s="893"/>
      <c r="U385" s="893"/>
      <c r="V385" s="893"/>
      <c r="W385" s="893"/>
      <c r="X385" s="893"/>
      <c r="Y385" s="893"/>
      <c r="Z385" s="893"/>
      <c r="AA385" s="893"/>
      <c r="AB385" s="893"/>
      <c r="AC385" s="893"/>
      <c r="AD385" s="893"/>
      <c r="AE385" s="893"/>
      <c r="AF385" s="893"/>
      <c r="AG385" s="893"/>
      <c r="AH385" s="893"/>
      <c r="AI385" s="893"/>
      <c r="AJ385" s="893"/>
      <c r="AK385" s="893"/>
      <c r="AL385" s="893"/>
      <c r="AM385" s="893"/>
      <c r="AN385" s="893"/>
      <c r="AO385" s="893"/>
      <c r="AP385" s="893"/>
      <c r="AQ385" s="893"/>
      <c r="AR385" s="893"/>
      <c r="AS385" s="893"/>
      <c r="AT385" s="893"/>
      <c r="AU385" s="893"/>
      <c r="AV385" s="893"/>
      <c r="AW385" s="893"/>
      <c r="AX385" s="893"/>
      <c r="AY385" s="893"/>
      <c r="AZ385" s="893"/>
      <c r="BA385" s="893"/>
      <c r="BB385" s="893"/>
      <c r="BC385" s="893"/>
      <c r="BD385" s="893"/>
      <c r="BE385" s="893"/>
      <c r="BF385" s="893"/>
      <c r="BG385" s="893"/>
      <c r="BH385" s="893"/>
      <c r="BI385" s="893"/>
      <c r="BJ385" s="893"/>
      <c r="BK385" s="893"/>
      <c r="BL385" s="893"/>
    </row>
    <row r="386" spans="4:64" s="892" customFormat="1" ht="11.1" customHeight="1">
      <c r="D386" s="4"/>
      <c r="E386" s="893"/>
      <c r="F386" s="893"/>
      <c r="G386" s="893"/>
      <c r="H386" s="893"/>
      <c r="I386" s="893"/>
      <c r="J386" s="893"/>
      <c r="K386" s="893"/>
      <c r="L386" s="893"/>
      <c r="M386" s="893"/>
      <c r="N386" s="893"/>
      <c r="O386" s="893"/>
      <c r="P386" s="893"/>
      <c r="Q386" s="893"/>
      <c r="R386" s="893"/>
      <c r="S386" s="893"/>
      <c r="T386" s="893"/>
      <c r="U386" s="893"/>
      <c r="V386" s="893"/>
      <c r="W386" s="893"/>
      <c r="X386" s="893"/>
      <c r="Y386" s="893"/>
      <c r="Z386" s="893"/>
      <c r="AA386" s="893"/>
      <c r="AB386" s="893"/>
      <c r="AC386" s="893"/>
      <c r="AD386" s="893"/>
      <c r="AE386" s="893"/>
      <c r="AF386" s="893"/>
      <c r="AG386" s="893"/>
      <c r="AH386" s="893"/>
      <c r="AI386" s="893"/>
      <c r="AJ386" s="893"/>
      <c r="AK386" s="893"/>
      <c r="AL386" s="893"/>
      <c r="AM386" s="893"/>
      <c r="AN386" s="893"/>
      <c r="AO386" s="893"/>
      <c r="AP386" s="893"/>
      <c r="AQ386" s="893"/>
      <c r="AR386" s="893"/>
      <c r="AS386" s="893"/>
      <c r="AT386" s="893"/>
      <c r="AU386" s="893"/>
      <c r="AV386" s="893"/>
      <c r="AW386" s="893"/>
      <c r="AX386" s="893"/>
      <c r="AY386" s="893"/>
      <c r="AZ386" s="893"/>
      <c r="BA386" s="893"/>
      <c r="BB386" s="893"/>
      <c r="BC386" s="893"/>
      <c r="BD386" s="893"/>
      <c r="BE386" s="893"/>
      <c r="BF386" s="893"/>
      <c r="BG386" s="893"/>
      <c r="BH386" s="893"/>
      <c r="BI386" s="893"/>
      <c r="BJ386" s="893"/>
      <c r="BK386" s="893"/>
      <c r="BL386" s="893"/>
    </row>
    <row r="387" spans="4:64" s="892" customFormat="1" ht="13.5" customHeight="1">
      <c r="D387" s="4"/>
      <c r="E387" s="893"/>
      <c r="F387" s="893"/>
      <c r="G387" s="893"/>
      <c r="H387" s="893"/>
      <c r="I387" s="893"/>
      <c r="J387" s="893"/>
      <c r="K387" s="893"/>
      <c r="L387" s="893"/>
      <c r="M387" s="893"/>
      <c r="N387" s="893"/>
      <c r="O387" s="893"/>
      <c r="P387" s="893"/>
      <c r="Q387" s="893"/>
      <c r="R387" s="893"/>
      <c r="S387" s="893"/>
      <c r="T387" s="893"/>
      <c r="U387" s="893"/>
      <c r="V387" s="893"/>
      <c r="W387" s="893"/>
      <c r="X387" s="893"/>
      <c r="Y387" s="893"/>
      <c r="Z387" s="893"/>
      <c r="AA387" s="893"/>
      <c r="AB387" s="893"/>
      <c r="AC387" s="893"/>
      <c r="AD387" s="893"/>
      <c r="AE387" s="893"/>
      <c r="AF387" s="893"/>
      <c r="AG387" s="893"/>
      <c r="AH387" s="893"/>
      <c r="AI387" s="893"/>
      <c r="AJ387" s="893"/>
      <c r="AK387" s="893"/>
      <c r="AL387" s="893"/>
      <c r="AM387" s="893"/>
      <c r="AN387" s="893"/>
      <c r="AO387" s="893"/>
      <c r="AP387" s="893"/>
      <c r="AQ387" s="893"/>
      <c r="AR387" s="893"/>
      <c r="AS387" s="893"/>
      <c r="AT387" s="893"/>
      <c r="AU387" s="893"/>
      <c r="AV387" s="893"/>
      <c r="AW387" s="893"/>
      <c r="AX387" s="893"/>
      <c r="AY387" s="893"/>
      <c r="AZ387" s="893"/>
      <c r="BA387" s="893"/>
      <c r="BB387" s="893"/>
      <c r="BC387" s="893"/>
      <c r="BD387" s="893"/>
      <c r="BE387" s="893"/>
      <c r="BF387" s="893"/>
      <c r="BG387" s="893"/>
      <c r="BH387" s="893"/>
      <c r="BI387" s="893"/>
      <c r="BJ387" s="893"/>
      <c r="BK387" s="893"/>
      <c r="BL387" s="893"/>
    </row>
    <row r="388" spans="4:64" s="892" customFormat="1" ht="13.5" customHeight="1">
      <c r="D388" s="4"/>
      <c r="E388" s="893"/>
      <c r="F388" s="893"/>
      <c r="G388" s="893"/>
      <c r="H388" s="893"/>
      <c r="I388" s="893"/>
      <c r="J388" s="893"/>
      <c r="K388" s="893"/>
      <c r="L388" s="893"/>
      <c r="M388" s="893"/>
      <c r="N388" s="893"/>
      <c r="O388" s="893"/>
      <c r="P388" s="893"/>
      <c r="Q388" s="893"/>
      <c r="R388" s="893"/>
      <c r="S388" s="893"/>
      <c r="T388" s="893"/>
      <c r="U388" s="893"/>
      <c r="V388" s="893"/>
      <c r="W388" s="893"/>
      <c r="X388" s="893"/>
      <c r="Y388" s="893"/>
      <c r="Z388" s="893"/>
      <c r="AA388" s="893"/>
      <c r="AB388" s="893"/>
      <c r="AC388" s="893"/>
      <c r="AD388" s="893"/>
      <c r="AE388" s="893"/>
      <c r="AF388" s="893"/>
      <c r="AG388" s="893"/>
      <c r="AH388" s="893"/>
      <c r="AI388" s="893"/>
      <c r="AJ388" s="893"/>
      <c r="AK388" s="893"/>
      <c r="AL388" s="893"/>
      <c r="AM388" s="893"/>
      <c r="AN388" s="893"/>
      <c r="AO388" s="893"/>
      <c r="AP388" s="893"/>
      <c r="AQ388" s="893"/>
      <c r="AR388" s="893"/>
      <c r="AS388" s="893"/>
      <c r="AT388" s="893"/>
      <c r="AU388" s="893"/>
      <c r="AV388" s="893"/>
      <c r="AW388" s="893"/>
      <c r="AX388" s="893"/>
      <c r="AY388" s="893"/>
      <c r="AZ388" s="893"/>
      <c r="BA388" s="893"/>
      <c r="BB388" s="893"/>
      <c r="BC388" s="893"/>
      <c r="BD388" s="893"/>
      <c r="BE388" s="893"/>
      <c r="BF388" s="893"/>
      <c r="BG388" s="893"/>
      <c r="BH388" s="893"/>
      <c r="BI388" s="893"/>
      <c r="BJ388" s="893"/>
      <c r="BK388" s="893"/>
      <c r="BL388" s="893"/>
    </row>
    <row r="389" spans="4:64" s="892" customFormat="1" ht="13.5" customHeight="1">
      <c r="D389" s="4"/>
      <c r="E389" s="893"/>
      <c r="F389" s="893"/>
      <c r="G389" s="893"/>
      <c r="H389" s="893"/>
      <c r="I389" s="893"/>
      <c r="J389" s="893"/>
      <c r="K389" s="893"/>
      <c r="L389" s="893"/>
      <c r="M389" s="893"/>
      <c r="N389" s="893"/>
      <c r="O389" s="893"/>
      <c r="P389" s="893"/>
      <c r="Q389" s="893"/>
      <c r="R389" s="893"/>
      <c r="S389" s="893"/>
      <c r="T389" s="893"/>
      <c r="U389" s="893"/>
      <c r="V389" s="893"/>
      <c r="W389" s="893"/>
      <c r="X389" s="893"/>
      <c r="Y389" s="893"/>
      <c r="Z389" s="893"/>
      <c r="AA389" s="893"/>
      <c r="AB389" s="893"/>
      <c r="AC389" s="893"/>
      <c r="AD389" s="893"/>
      <c r="AE389" s="893"/>
      <c r="AF389" s="893"/>
      <c r="AG389" s="893"/>
      <c r="AH389" s="893"/>
      <c r="AI389" s="893"/>
      <c r="AJ389" s="893"/>
      <c r="AK389" s="893"/>
      <c r="AL389" s="893"/>
      <c r="AM389" s="893"/>
      <c r="AN389" s="893"/>
      <c r="AO389" s="893"/>
      <c r="AP389" s="893"/>
      <c r="AQ389" s="893"/>
      <c r="AR389" s="893"/>
      <c r="AS389" s="893"/>
      <c r="AT389" s="893"/>
      <c r="AU389" s="893"/>
      <c r="AV389" s="893"/>
      <c r="AW389" s="893"/>
      <c r="AX389" s="893"/>
      <c r="AY389" s="893"/>
      <c r="AZ389" s="893"/>
      <c r="BA389" s="893"/>
      <c r="BB389" s="893"/>
      <c r="BC389" s="893"/>
      <c r="BD389" s="893"/>
      <c r="BE389" s="893"/>
      <c r="BF389" s="893"/>
      <c r="BG389" s="893"/>
      <c r="BH389" s="893"/>
      <c r="BI389" s="893"/>
      <c r="BJ389" s="893"/>
      <c r="BK389" s="893"/>
      <c r="BL389" s="893"/>
    </row>
    <row r="390" spans="4:64" s="892" customFormat="1" ht="13.5" customHeight="1">
      <c r="D390" s="4"/>
      <c r="E390" s="893"/>
      <c r="F390" s="893"/>
      <c r="G390" s="893"/>
      <c r="H390" s="893"/>
      <c r="I390" s="893"/>
      <c r="J390" s="893"/>
      <c r="K390" s="893"/>
      <c r="L390" s="893"/>
      <c r="M390" s="893"/>
      <c r="N390" s="893"/>
      <c r="O390" s="893"/>
      <c r="P390" s="893"/>
      <c r="Q390" s="893"/>
      <c r="R390" s="893"/>
      <c r="S390" s="893"/>
      <c r="T390" s="893"/>
      <c r="U390" s="893"/>
      <c r="V390" s="893"/>
      <c r="W390" s="893"/>
      <c r="X390" s="893"/>
      <c r="Y390" s="893"/>
      <c r="Z390" s="893"/>
      <c r="AA390" s="893"/>
      <c r="AB390" s="893"/>
      <c r="AC390" s="893"/>
      <c r="AD390" s="893"/>
      <c r="AE390" s="893"/>
      <c r="AF390" s="893"/>
      <c r="AG390" s="893"/>
      <c r="AH390" s="893"/>
      <c r="AI390" s="893"/>
      <c r="AJ390" s="893"/>
      <c r="AK390" s="893"/>
      <c r="AL390" s="893"/>
      <c r="AM390" s="893"/>
      <c r="AN390" s="893"/>
      <c r="AO390" s="893"/>
      <c r="AP390" s="893"/>
      <c r="AQ390" s="893"/>
      <c r="AR390" s="893"/>
      <c r="AS390" s="893"/>
      <c r="AT390" s="893"/>
      <c r="AU390" s="893"/>
      <c r="AV390" s="893"/>
      <c r="AW390" s="893"/>
      <c r="AX390" s="893"/>
      <c r="AY390" s="893"/>
      <c r="AZ390" s="893"/>
      <c r="BA390" s="893"/>
      <c r="BB390" s="893"/>
      <c r="BC390" s="893"/>
      <c r="BD390" s="893"/>
      <c r="BE390" s="893"/>
      <c r="BF390" s="893"/>
      <c r="BG390" s="893"/>
      <c r="BH390" s="893"/>
      <c r="BI390" s="893"/>
      <c r="BJ390" s="893"/>
      <c r="BK390" s="893"/>
      <c r="BL390" s="893"/>
    </row>
    <row r="391" spans="4:64" s="892" customFormat="1" ht="3.75" customHeight="1">
      <c r="D391" s="4"/>
      <c r="E391" s="893"/>
      <c r="F391" s="893"/>
      <c r="G391" s="893"/>
      <c r="H391" s="893"/>
      <c r="I391" s="893"/>
      <c r="J391" s="893"/>
      <c r="K391" s="893"/>
      <c r="L391" s="893"/>
      <c r="M391" s="893"/>
      <c r="N391" s="893"/>
      <c r="O391" s="893"/>
      <c r="P391" s="893"/>
      <c r="Q391" s="893"/>
      <c r="R391" s="893"/>
      <c r="S391" s="893"/>
      <c r="T391" s="893"/>
      <c r="U391" s="893"/>
      <c r="V391" s="893"/>
      <c r="W391" s="893"/>
      <c r="X391" s="893"/>
      <c r="Y391" s="893"/>
      <c r="Z391" s="893"/>
      <c r="AA391" s="893"/>
      <c r="AB391" s="893"/>
      <c r="AC391" s="893"/>
      <c r="AD391" s="893"/>
      <c r="AE391" s="893"/>
      <c r="AF391" s="893"/>
      <c r="AG391" s="893"/>
      <c r="AH391" s="893"/>
      <c r="AI391" s="893"/>
      <c r="AJ391" s="893"/>
      <c r="AK391" s="893"/>
      <c r="AL391" s="893"/>
      <c r="AM391" s="893"/>
      <c r="AN391" s="893"/>
      <c r="AO391" s="893"/>
      <c r="AP391" s="893"/>
      <c r="AQ391" s="893"/>
      <c r="AR391" s="893"/>
      <c r="AS391" s="893"/>
      <c r="AT391" s="893"/>
      <c r="AU391" s="893"/>
      <c r="AV391" s="893"/>
      <c r="AW391" s="893"/>
      <c r="AX391" s="893"/>
      <c r="AY391" s="893"/>
      <c r="AZ391" s="893"/>
      <c r="BA391" s="893"/>
      <c r="BB391" s="893"/>
      <c r="BC391" s="893"/>
      <c r="BD391" s="893"/>
      <c r="BE391" s="893"/>
      <c r="BF391" s="893"/>
      <c r="BG391" s="893"/>
      <c r="BH391" s="893"/>
      <c r="BI391" s="893"/>
      <c r="BJ391" s="893"/>
      <c r="BK391" s="893"/>
      <c r="BL391" s="893"/>
    </row>
    <row r="392" spans="4:64" s="892" customFormat="1" ht="10.5" customHeight="1">
      <c r="D392" s="4"/>
      <c r="E392" s="893"/>
      <c r="F392" s="893"/>
      <c r="G392" s="893"/>
      <c r="H392" s="893"/>
      <c r="I392" s="893"/>
      <c r="J392" s="893"/>
      <c r="K392" s="893"/>
      <c r="L392" s="893"/>
      <c r="M392" s="893"/>
      <c r="N392" s="893"/>
      <c r="O392" s="893"/>
      <c r="P392" s="893"/>
      <c r="Q392" s="893"/>
      <c r="R392" s="893"/>
      <c r="S392" s="893"/>
      <c r="T392" s="893"/>
      <c r="U392" s="893"/>
      <c r="V392" s="893"/>
      <c r="W392" s="893"/>
      <c r="X392" s="893"/>
      <c r="Y392" s="893"/>
      <c r="Z392" s="893"/>
      <c r="AA392" s="893"/>
      <c r="AB392" s="893"/>
      <c r="AC392" s="893"/>
      <c r="AD392" s="893"/>
      <c r="AE392" s="893"/>
      <c r="AF392" s="893"/>
      <c r="AG392" s="893"/>
      <c r="AH392" s="893"/>
      <c r="AI392" s="893"/>
      <c r="AJ392" s="893"/>
      <c r="AK392" s="893"/>
      <c r="AL392" s="893"/>
      <c r="AM392" s="893"/>
      <c r="AN392" s="893"/>
      <c r="AO392" s="893"/>
      <c r="AP392" s="893"/>
      <c r="AQ392" s="893"/>
      <c r="AR392" s="893"/>
      <c r="AS392" s="893"/>
      <c r="AT392" s="893"/>
      <c r="AU392" s="893"/>
      <c r="AV392" s="893"/>
      <c r="AW392" s="893"/>
      <c r="AX392" s="893"/>
      <c r="AY392" s="893"/>
      <c r="AZ392" s="893"/>
      <c r="BA392" s="893"/>
      <c r="BB392" s="893"/>
      <c r="BC392" s="893"/>
      <c r="BD392" s="893"/>
      <c r="BE392" s="893"/>
      <c r="BF392" s="893"/>
      <c r="BG392" s="893"/>
      <c r="BH392" s="893"/>
      <c r="BI392" s="893"/>
      <c r="BJ392" s="893"/>
      <c r="BK392" s="893"/>
      <c r="BL392" s="893"/>
    </row>
    <row r="393" spans="4:64" s="892" customFormat="1" ht="17.25" customHeight="1">
      <c r="D393" s="4"/>
      <c r="E393" s="893"/>
      <c r="F393" s="893"/>
      <c r="G393" s="893"/>
      <c r="H393" s="893"/>
      <c r="I393" s="893"/>
      <c r="J393" s="893"/>
      <c r="K393" s="893"/>
      <c r="L393" s="893"/>
      <c r="M393" s="893"/>
      <c r="N393" s="893"/>
      <c r="O393" s="893"/>
      <c r="P393" s="893"/>
      <c r="Q393" s="893"/>
      <c r="R393" s="893"/>
      <c r="S393" s="893"/>
      <c r="T393" s="893"/>
      <c r="U393" s="893"/>
      <c r="V393" s="893"/>
      <c r="W393" s="893"/>
      <c r="X393" s="893"/>
      <c r="Y393" s="893"/>
      <c r="Z393" s="893"/>
      <c r="AA393" s="893"/>
      <c r="AB393" s="893"/>
      <c r="AC393" s="893"/>
      <c r="AD393" s="893"/>
      <c r="AE393" s="893"/>
      <c r="AF393" s="893"/>
      <c r="AG393" s="893"/>
      <c r="AH393" s="893"/>
      <c r="AI393" s="893"/>
      <c r="AJ393" s="893"/>
      <c r="AK393" s="893"/>
      <c r="AL393" s="893"/>
      <c r="AM393" s="893"/>
      <c r="AN393" s="893"/>
      <c r="AO393" s="893"/>
      <c r="AP393" s="893"/>
      <c r="AQ393" s="893"/>
      <c r="AR393" s="893"/>
      <c r="AS393" s="893"/>
      <c r="AT393" s="893"/>
      <c r="AU393" s="893"/>
      <c r="AV393" s="893"/>
      <c r="AW393" s="893"/>
      <c r="AX393" s="893"/>
      <c r="AY393" s="893"/>
      <c r="AZ393" s="893"/>
      <c r="BA393" s="893"/>
      <c r="BB393" s="893"/>
      <c r="BC393" s="893"/>
      <c r="BD393" s="893"/>
      <c r="BE393" s="893"/>
      <c r="BF393" s="893"/>
      <c r="BG393" s="893"/>
      <c r="BH393" s="893"/>
      <c r="BI393" s="893"/>
      <c r="BJ393" s="893"/>
      <c r="BK393" s="893"/>
      <c r="BL393" s="893"/>
    </row>
    <row r="394" spans="4:64" s="892" customFormat="1" ht="17.25" customHeight="1">
      <c r="D394" s="4"/>
      <c r="E394" s="893"/>
      <c r="F394" s="893"/>
      <c r="G394" s="893"/>
      <c r="H394" s="893"/>
      <c r="I394" s="893"/>
      <c r="J394" s="893"/>
      <c r="K394" s="893"/>
      <c r="L394" s="893"/>
      <c r="M394" s="893"/>
      <c r="N394" s="893"/>
      <c r="O394" s="893"/>
      <c r="P394" s="893"/>
      <c r="Q394" s="893"/>
      <c r="R394" s="893"/>
      <c r="S394" s="893"/>
      <c r="T394" s="893"/>
      <c r="U394" s="893"/>
      <c r="V394" s="893"/>
      <c r="W394" s="893"/>
      <c r="X394" s="893"/>
      <c r="Y394" s="893"/>
      <c r="Z394" s="893"/>
      <c r="AA394" s="893"/>
      <c r="AB394" s="893"/>
      <c r="AC394" s="893"/>
      <c r="AD394" s="893"/>
      <c r="AE394" s="893"/>
      <c r="AF394" s="893"/>
      <c r="AG394" s="893"/>
      <c r="AH394" s="893"/>
      <c r="AI394" s="893"/>
      <c r="AJ394" s="893"/>
      <c r="AK394" s="893"/>
      <c r="AL394" s="893"/>
      <c r="AM394" s="893"/>
      <c r="AN394" s="893"/>
      <c r="AO394" s="893"/>
      <c r="AP394" s="893"/>
      <c r="AQ394" s="893"/>
      <c r="AR394" s="893"/>
      <c r="AS394" s="893"/>
      <c r="AT394" s="893"/>
      <c r="AU394" s="893"/>
      <c r="AV394" s="893"/>
      <c r="AW394" s="893"/>
      <c r="AX394" s="893"/>
      <c r="AY394" s="893"/>
      <c r="AZ394" s="893"/>
      <c r="BA394" s="893"/>
      <c r="BB394" s="893"/>
      <c r="BC394" s="893"/>
      <c r="BD394" s="893"/>
      <c r="BE394" s="893"/>
      <c r="BF394" s="893"/>
      <c r="BG394" s="893"/>
      <c r="BH394" s="893"/>
      <c r="BI394" s="893"/>
      <c r="BJ394" s="893"/>
      <c r="BK394" s="893"/>
      <c r="BL394" s="893"/>
    </row>
    <row r="395" spans="4:64" s="892" customFormat="1" ht="17.25" customHeight="1">
      <c r="D395" s="4"/>
      <c r="E395" s="893"/>
      <c r="F395" s="893"/>
      <c r="G395" s="893"/>
      <c r="H395" s="893"/>
      <c r="I395" s="893"/>
      <c r="J395" s="893"/>
      <c r="K395" s="893"/>
      <c r="L395" s="893"/>
      <c r="M395" s="893"/>
      <c r="N395" s="893"/>
      <c r="O395" s="893"/>
      <c r="P395" s="893"/>
      <c r="Q395" s="893"/>
      <c r="R395" s="893"/>
      <c r="S395" s="893"/>
      <c r="T395" s="893"/>
      <c r="U395" s="893"/>
      <c r="V395" s="893"/>
      <c r="W395" s="893"/>
      <c r="X395" s="893"/>
      <c r="Y395" s="893"/>
      <c r="Z395" s="893"/>
      <c r="AA395" s="893"/>
      <c r="AB395" s="893"/>
      <c r="AC395" s="893"/>
      <c r="AD395" s="893"/>
      <c r="AE395" s="893"/>
      <c r="AF395" s="893"/>
      <c r="AG395" s="893"/>
      <c r="AH395" s="893"/>
      <c r="AI395" s="893"/>
      <c r="AJ395" s="893"/>
      <c r="AK395" s="893"/>
      <c r="AL395" s="893"/>
      <c r="AM395" s="893"/>
      <c r="AN395" s="893"/>
      <c r="AO395" s="893"/>
      <c r="AP395" s="893"/>
      <c r="AQ395" s="893"/>
      <c r="AR395" s="893"/>
      <c r="AS395" s="893"/>
      <c r="AT395" s="893"/>
      <c r="AU395" s="893"/>
      <c r="AV395" s="893"/>
      <c r="AW395" s="893"/>
      <c r="AX395" s="893"/>
      <c r="AY395" s="893"/>
      <c r="AZ395" s="893"/>
      <c r="BA395" s="893"/>
      <c r="BB395" s="893"/>
      <c r="BC395" s="893"/>
      <c r="BD395" s="893"/>
      <c r="BE395" s="893"/>
      <c r="BF395" s="893"/>
      <c r="BG395" s="893"/>
      <c r="BH395" s="893"/>
      <c r="BI395" s="893"/>
      <c r="BJ395" s="893"/>
      <c r="BK395" s="893"/>
      <c r="BL395" s="893"/>
    </row>
    <row r="396" spans="4:64" s="892" customFormat="1" ht="17.25" customHeight="1">
      <c r="D396" s="4"/>
      <c r="E396" s="893"/>
      <c r="F396" s="893"/>
      <c r="G396" s="893"/>
      <c r="H396" s="893"/>
      <c r="I396" s="893"/>
      <c r="J396" s="893"/>
      <c r="K396" s="893"/>
      <c r="L396" s="893"/>
      <c r="M396" s="893"/>
      <c r="N396" s="893"/>
      <c r="O396" s="893"/>
      <c r="P396" s="893"/>
      <c r="Q396" s="893"/>
      <c r="R396" s="893"/>
      <c r="S396" s="893"/>
      <c r="T396" s="893"/>
      <c r="U396" s="893"/>
      <c r="V396" s="893"/>
      <c r="W396" s="893"/>
      <c r="X396" s="893"/>
      <c r="Y396" s="893"/>
      <c r="Z396" s="893"/>
      <c r="AA396" s="893"/>
      <c r="AB396" s="893"/>
      <c r="AC396" s="893"/>
      <c r="AD396" s="893"/>
      <c r="AE396" s="893"/>
      <c r="AF396" s="893"/>
      <c r="AG396" s="893"/>
      <c r="AH396" s="893"/>
      <c r="AI396" s="893"/>
      <c r="AJ396" s="893"/>
      <c r="AK396" s="893"/>
      <c r="AL396" s="893"/>
      <c r="AM396" s="893"/>
      <c r="AN396" s="893"/>
      <c r="AO396" s="893"/>
      <c r="AP396" s="893"/>
      <c r="AQ396" s="893"/>
      <c r="AR396" s="893"/>
      <c r="AS396" s="893"/>
      <c r="AT396" s="893"/>
      <c r="AU396" s="893"/>
      <c r="AV396" s="893"/>
      <c r="AW396" s="893"/>
      <c r="AX396" s="893"/>
      <c r="AY396" s="893"/>
      <c r="AZ396" s="893"/>
      <c r="BA396" s="893"/>
      <c r="BB396" s="893"/>
      <c r="BC396" s="893"/>
      <c r="BD396" s="893"/>
      <c r="BE396" s="893"/>
      <c r="BF396" s="893"/>
      <c r="BG396" s="893"/>
      <c r="BH396" s="893"/>
      <c r="BI396" s="893"/>
      <c r="BJ396" s="893"/>
      <c r="BK396" s="893"/>
      <c r="BL396" s="893"/>
    </row>
    <row r="397" spans="4:64" s="892" customFormat="1" ht="12" customHeight="1">
      <c r="D397" s="4"/>
      <c r="E397" s="893"/>
      <c r="F397" s="893"/>
      <c r="G397" s="893"/>
      <c r="H397" s="893"/>
      <c r="I397" s="893"/>
      <c r="J397" s="893"/>
      <c r="K397" s="893"/>
      <c r="L397" s="893"/>
      <c r="M397" s="893"/>
      <c r="N397" s="893"/>
      <c r="O397" s="893"/>
      <c r="P397" s="893"/>
      <c r="Q397" s="893"/>
      <c r="R397" s="893"/>
      <c r="S397" s="893"/>
      <c r="T397" s="893"/>
      <c r="U397" s="893"/>
      <c r="V397" s="893"/>
      <c r="W397" s="893"/>
      <c r="X397" s="893"/>
      <c r="Y397" s="893"/>
      <c r="Z397" s="893"/>
      <c r="AA397" s="893"/>
      <c r="AB397" s="893"/>
      <c r="AC397" s="893"/>
      <c r="AD397" s="893"/>
      <c r="AE397" s="893"/>
      <c r="AF397" s="893"/>
      <c r="AG397" s="893"/>
      <c r="AH397" s="893"/>
      <c r="AI397" s="893"/>
      <c r="AJ397" s="893"/>
      <c r="AK397" s="893"/>
      <c r="AL397" s="893"/>
      <c r="AM397" s="893"/>
      <c r="AN397" s="893"/>
      <c r="AO397" s="893"/>
      <c r="AP397" s="893"/>
      <c r="AQ397" s="893"/>
      <c r="AR397" s="893"/>
      <c r="AS397" s="893"/>
      <c r="AT397" s="893"/>
      <c r="AU397" s="893"/>
      <c r="AV397" s="893"/>
      <c r="AW397" s="893"/>
      <c r="AX397" s="893"/>
      <c r="AY397" s="893"/>
      <c r="AZ397" s="893"/>
      <c r="BA397" s="893"/>
      <c r="BB397" s="893"/>
      <c r="BC397" s="893"/>
      <c r="BD397" s="893"/>
      <c r="BE397" s="893"/>
      <c r="BF397" s="893"/>
      <c r="BG397" s="893"/>
      <c r="BH397" s="893"/>
      <c r="BI397" s="893"/>
      <c r="BJ397" s="893"/>
      <c r="BK397" s="893"/>
      <c r="BL397" s="893"/>
    </row>
    <row r="398" spans="4:64" s="892" customFormat="1" ht="15" customHeight="1">
      <c r="D398" s="4"/>
      <c r="E398" s="893"/>
      <c r="F398" s="893"/>
      <c r="G398" s="893"/>
      <c r="H398" s="893"/>
      <c r="I398" s="893"/>
      <c r="J398" s="893"/>
      <c r="K398" s="893"/>
      <c r="L398" s="893"/>
      <c r="M398" s="893"/>
      <c r="N398" s="893"/>
      <c r="O398" s="893"/>
      <c r="P398" s="893"/>
      <c r="Q398" s="893"/>
      <c r="R398" s="893"/>
      <c r="S398" s="893"/>
      <c r="T398" s="893"/>
      <c r="U398" s="893"/>
      <c r="V398" s="893"/>
      <c r="W398" s="893"/>
      <c r="X398" s="893"/>
      <c r="Y398" s="893"/>
      <c r="Z398" s="893"/>
      <c r="AA398" s="893"/>
      <c r="AB398" s="893"/>
      <c r="AC398" s="893"/>
      <c r="AD398" s="893"/>
      <c r="AE398" s="893"/>
      <c r="AF398" s="893"/>
      <c r="AG398" s="893"/>
      <c r="AH398" s="893"/>
      <c r="AI398" s="893"/>
      <c r="AJ398" s="893"/>
      <c r="AK398" s="893"/>
      <c r="AL398" s="893"/>
      <c r="AM398" s="893"/>
      <c r="AN398" s="893"/>
      <c r="AO398" s="893"/>
      <c r="AP398" s="893"/>
      <c r="AQ398" s="893"/>
      <c r="AR398" s="893"/>
      <c r="AS398" s="893"/>
      <c r="AT398" s="893"/>
      <c r="AU398" s="893"/>
      <c r="AV398" s="893"/>
      <c r="AW398" s="893"/>
      <c r="AX398" s="893"/>
      <c r="AY398" s="893"/>
      <c r="AZ398" s="893"/>
      <c r="BA398" s="893"/>
      <c r="BB398" s="893"/>
      <c r="BC398" s="893"/>
      <c r="BD398" s="893"/>
      <c r="BE398" s="893"/>
      <c r="BF398" s="893"/>
      <c r="BG398" s="893"/>
      <c r="BH398" s="893"/>
      <c r="BI398" s="893"/>
      <c r="BJ398" s="893"/>
      <c r="BK398" s="893"/>
      <c r="BL398" s="893"/>
    </row>
    <row r="399" spans="4:64" s="892" customFormat="1" ht="15" customHeight="1">
      <c r="D399" s="4"/>
      <c r="E399" s="893"/>
      <c r="F399" s="893"/>
      <c r="G399" s="893"/>
      <c r="H399" s="893"/>
      <c r="I399" s="893"/>
      <c r="J399" s="893"/>
      <c r="K399" s="893"/>
      <c r="L399" s="893"/>
      <c r="M399" s="893"/>
      <c r="N399" s="893"/>
      <c r="O399" s="893"/>
      <c r="P399" s="893"/>
      <c r="Q399" s="893"/>
      <c r="R399" s="893"/>
      <c r="S399" s="893"/>
      <c r="T399" s="893"/>
      <c r="U399" s="893"/>
      <c r="V399" s="893"/>
      <c r="W399" s="893"/>
      <c r="X399" s="893"/>
      <c r="Y399" s="893"/>
      <c r="Z399" s="893"/>
      <c r="AA399" s="893"/>
      <c r="AB399" s="893"/>
      <c r="AC399" s="893"/>
      <c r="AD399" s="893"/>
      <c r="AE399" s="893"/>
      <c r="AF399" s="893"/>
      <c r="AG399" s="893"/>
      <c r="AH399" s="893"/>
      <c r="AI399" s="893"/>
      <c r="AJ399" s="893"/>
      <c r="AK399" s="893"/>
      <c r="AL399" s="893"/>
      <c r="AM399" s="893"/>
      <c r="AN399" s="893"/>
      <c r="AO399" s="893"/>
      <c r="AP399" s="893"/>
      <c r="AQ399" s="893"/>
      <c r="AR399" s="893"/>
      <c r="AS399" s="893"/>
      <c r="AT399" s="893"/>
      <c r="AU399" s="893"/>
      <c r="AV399" s="893"/>
      <c r="AW399" s="893"/>
      <c r="AX399" s="893"/>
      <c r="AY399" s="893"/>
      <c r="AZ399" s="893"/>
      <c r="BA399" s="893"/>
      <c r="BB399" s="893"/>
      <c r="BC399" s="893"/>
      <c r="BD399" s="893"/>
      <c r="BE399" s="893"/>
      <c r="BF399" s="893"/>
      <c r="BG399" s="893"/>
      <c r="BH399" s="893"/>
      <c r="BI399" s="893"/>
      <c r="BJ399" s="893"/>
      <c r="BK399" s="893"/>
      <c r="BL399" s="893"/>
    </row>
    <row r="400" spans="4:64" s="892" customFormat="1" ht="45.75" customHeight="1">
      <c r="D400" s="4"/>
      <c r="E400" s="893"/>
      <c r="F400" s="893"/>
      <c r="G400" s="893"/>
      <c r="H400" s="893"/>
      <c r="I400" s="893"/>
      <c r="J400" s="893"/>
      <c r="K400" s="893"/>
      <c r="L400" s="893"/>
      <c r="M400" s="893"/>
      <c r="N400" s="893"/>
      <c r="O400" s="893"/>
      <c r="P400" s="893"/>
      <c r="Q400" s="893"/>
      <c r="R400" s="893"/>
      <c r="S400" s="893"/>
      <c r="T400" s="893"/>
      <c r="U400" s="893"/>
      <c r="V400" s="893"/>
      <c r="W400" s="893"/>
      <c r="X400" s="893"/>
      <c r="Y400" s="893"/>
      <c r="Z400" s="893"/>
      <c r="AA400" s="893"/>
      <c r="AB400" s="893"/>
      <c r="AC400" s="893"/>
      <c r="AD400" s="893"/>
      <c r="AE400" s="893"/>
      <c r="AF400" s="893"/>
      <c r="AG400" s="893"/>
      <c r="AH400" s="893"/>
      <c r="AI400" s="893"/>
      <c r="AJ400" s="893"/>
      <c r="AK400" s="893"/>
      <c r="AL400" s="893"/>
      <c r="AM400" s="893"/>
      <c r="AN400" s="893"/>
      <c r="AO400" s="893"/>
      <c r="AP400" s="893"/>
      <c r="AQ400" s="893"/>
      <c r="AR400" s="893"/>
      <c r="AS400" s="893"/>
      <c r="AT400" s="893"/>
      <c r="AU400" s="893"/>
      <c r="AV400" s="893"/>
      <c r="AW400" s="893"/>
      <c r="AX400" s="893"/>
      <c r="AY400" s="893"/>
      <c r="AZ400" s="893"/>
      <c r="BA400" s="893"/>
      <c r="BB400" s="893"/>
      <c r="BC400" s="893"/>
      <c r="BD400" s="893"/>
      <c r="BE400" s="893"/>
      <c r="BF400" s="893"/>
      <c r="BG400" s="893"/>
      <c r="BH400" s="893"/>
      <c r="BI400" s="893"/>
      <c r="BJ400" s="893"/>
      <c r="BK400" s="893"/>
      <c r="BL400" s="893"/>
    </row>
    <row r="401" spans="4:64" s="892" customFormat="1" ht="49.5" customHeight="1">
      <c r="D401" s="4"/>
      <c r="E401" s="893"/>
      <c r="F401" s="893"/>
      <c r="G401" s="893"/>
      <c r="H401" s="893"/>
      <c r="I401" s="893"/>
      <c r="J401" s="893"/>
      <c r="K401" s="893"/>
      <c r="L401" s="893"/>
      <c r="M401" s="893"/>
      <c r="N401" s="893"/>
      <c r="O401" s="893"/>
      <c r="P401" s="893"/>
      <c r="Q401" s="893"/>
      <c r="R401" s="893"/>
      <c r="S401" s="893"/>
      <c r="T401" s="893"/>
      <c r="U401" s="893"/>
      <c r="V401" s="893"/>
      <c r="W401" s="893"/>
      <c r="X401" s="893"/>
      <c r="Y401" s="893"/>
      <c r="Z401" s="893"/>
      <c r="AA401" s="893"/>
      <c r="AB401" s="893"/>
      <c r="AC401" s="893"/>
      <c r="AD401" s="893"/>
      <c r="AE401" s="893"/>
      <c r="AF401" s="893"/>
      <c r="AG401" s="893"/>
      <c r="AH401" s="893"/>
      <c r="AI401" s="893"/>
      <c r="AJ401" s="893"/>
      <c r="AK401" s="893"/>
      <c r="AL401" s="893"/>
      <c r="AM401" s="893"/>
      <c r="AN401" s="893"/>
      <c r="AO401" s="893"/>
      <c r="AP401" s="893"/>
      <c r="AQ401" s="893"/>
      <c r="AR401" s="893"/>
      <c r="AS401" s="893"/>
      <c r="AT401" s="893"/>
      <c r="AU401" s="893"/>
      <c r="AV401" s="893"/>
      <c r="AW401" s="893"/>
      <c r="AX401" s="893"/>
      <c r="AY401" s="893"/>
      <c r="AZ401" s="893"/>
      <c r="BA401" s="893"/>
      <c r="BB401" s="893"/>
      <c r="BC401" s="893"/>
      <c r="BD401" s="893"/>
      <c r="BE401" s="893"/>
      <c r="BF401" s="893"/>
      <c r="BG401" s="893"/>
      <c r="BH401" s="893"/>
      <c r="BI401" s="893"/>
      <c r="BJ401" s="893"/>
      <c r="BK401" s="893"/>
      <c r="BL401" s="893"/>
    </row>
    <row r="402" spans="4:64" s="892" customFormat="1" ht="12.75" customHeight="1">
      <c r="D402" s="4"/>
      <c r="E402" s="893"/>
      <c r="F402" s="893"/>
      <c r="G402" s="893"/>
      <c r="H402" s="893"/>
      <c r="I402" s="893"/>
      <c r="J402" s="893"/>
      <c r="K402" s="893"/>
      <c r="L402" s="893"/>
      <c r="M402" s="893"/>
      <c r="N402" s="893"/>
      <c r="O402" s="893"/>
      <c r="P402" s="893"/>
      <c r="Q402" s="893"/>
      <c r="R402" s="893"/>
      <c r="S402" s="893"/>
      <c r="T402" s="893"/>
      <c r="U402" s="893"/>
      <c r="V402" s="893"/>
      <c r="W402" s="893"/>
      <c r="X402" s="893"/>
      <c r="Y402" s="893"/>
      <c r="Z402" s="893"/>
      <c r="AA402" s="893"/>
      <c r="AB402" s="893"/>
      <c r="AC402" s="893"/>
      <c r="AD402" s="893"/>
      <c r="AE402" s="893"/>
      <c r="AF402" s="893"/>
      <c r="AG402" s="893"/>
      <c r="AH402" s="893"/>
      <c r="AI402" s="893"/>
      <c r="AJ402" s="893"/>
      <c r="AK402" s="893"/>
      <c r="AL402" s="893"/>
      <c r="AM402" s="893"/>
      <c r="AN402" s="893"/>
      <c r="AO402" s="893"/>
      <c r="AP402" s="893"/>
      <c r="AQ402" s="893"/>
      <c r="AR402" s="893"/>
      <c r="AS402" s="893"/>
      <c r="AT402" s="893"/>
      <c r="AU402" s="893"/>
      <c r="AV402" s="893"/>
      <c r="AW402" s="893"/>
      <c r="AX402" s="893"/>
      <c r="AY402" s="893"/>
      <c r="AZ402" s="893"/>
      <c r="BA402" s="893"/>
      <c r="BB402" s="893"/>
      <c r="BC402" s="893"/>
      <c r="BD402" s="893"/>
      <c r="BE402" s="893"/>
      <c r="BF402" s="893"/>
      <c r="BG402" s="893"/>
      <c r="BH402" s="893"/>
      <c r="BI402" s="893"/>
      <c r="BJ402" s="893"/>
      <c r="BK402" s="893"/>
      <c r="BL402" s="893"/>
    </row>
    <row r="403" spans="4:64" s="892" customFormat="1" ht="11.1" customHeight="1">
      <c r="D403" s="4"/>
      <c r="E403" s="893"/>
      <c r="F403" s="893"/>
      <c r="G403" s="893"/>
      <c r="H403" s="893"/>
      <c r="I403" s="893"/>
      <c r="J403" s="893"/>
      <c r="K403" s="893"/>
      <c r="L403" s="893"/>
      <c r="M403" s="893"/>
      <c r="N403" s="893"/>
      <c r="O403" s="893"/>
      <c r="P403" s="893"/>
      <c r="Q403" s="893"/>
      <c r="R403" s="893"/>
      <c r="S403" s="893"/>
      <c r="T403" s="893"/>
      <c r="U403" s="893"/>
      <c r="V403" s="893"/>
      <c r="W403" s="893"/>
      <c r="X403" s="893"/>
      <c r="Y403" s="893"/>
      <c r="Z403" s="893"/>
      <c r="AA403" s="893"/>
      <c r="AB403" s="893"/>
      <c r="AC403" s="893"/>
      <c r="AD403" s="893"/>
      <c r="AE403" s="893"/>
      <c r="AF403" s="893"/>
      <c r="AG403" s="893"/>
      <c r="AH403" s="893"/>
      <c r="AI403" s="893"/>
      <c r="AJ403" s="893"/>
      <c r="AK403" s="893"/>
      <c r="AL403" s="893"/>
      <c r="AM403" s="893"/>
      <c r="AN403" s="893"/>
      <c r="AO403" s="893"/>
      <c r="AP403" s="893"/>
      <c r="AQ403" s="893"/>
      <c r="AR403" s="893"/>
      <c r="AS403" s="893"/>
      <c r="AT403" s="893"/>
      <c r="AU403" s="893"/>
      <c r="AV403" s="893"/>
      <c r="AW403" s="893"/>
      <c r="AX403" s="893"/>
      <c r="AY403" s="893"/>
      <c r="AZ403" s="893"/>
      <c r="BA403" s="893"/>
      <c r="BB403" s="893"/>
      <c r="BC403" s="893"/>
      <c r="BD403" s="893"/>
      <c r="BE403" s="893"/>
      <c r="BF403" s="893"/>
      <c r="BG403" s="893"/>
      <c r="BH403" s="893"/>
      <c r="BI403" s="893"/>
      <c r="BJ403" s="893"/>
      <c r="BK403" s="893"/>
      <c r="BL403" s="893"/>
    </row>
    <row r="404" spans="4:64" s="892" customFormat="1" ht="24" customHeight="1">
      <c r="D404" s="4"/>
      <c r="E404" s="893"/>
      <c r="F404" s="893"/>
      <c r="G404" s="893"/>
      <c r="H404" s="893"/>
      <c r="I404" s="893"/>
      <c r="J404" s="893"/>
      <c r="K404" s="893"/>
      <c r="L404" s="893"/>
      <c r="M404" s="893"/>
      <c r="N404" s="893"/>
      <c r="O404" s="893"/>
      <c r="P404" s="893"/>
      <c r="Q404" s="893"/>
      <c r="R404" s="893"/>
      <c r="S404" s="893"/>
      <c r="T404" s="893"/>
      <c r="U404" s="893"/>
      <c r="V404" s="893"/>
      <c r="W404" s="893"/>
      <c r="X404" s="893"/>
      <c r="Y404" s="893"/>
      <c r="Z404" s="893"/>
      <c r="AA404" s="893"/>
      <c r="AB404" s="893"/>
      <c r="AC404" s="893"/>
      <c r="AD404" s="893"/>
      <c r="AE404" s="893"/>
      <c r="AF404" s="893"/>
      <c r="AG404" s="893"/>
      <c r="AH404" s="893"/>
      <c r="AI404" s="893"/>
      <c r="AJ404" s="893"/>
      <c r="AK404" s="893"/>
      <c r="AL404" s="893"/>
      <c r="AM404" s="893"/>
      <c r="AN404" s="893"/>
      <c r="AO404" s="893"/>
      <c r="AP404" s="893"/>
      <c r="AQ404" s="893"/>
      <c r="AR404" s="893"/>
      <c r="AS404" s="893"/>
      <c r="AT404" s="893"/>
      <c r="AU404" s="893"/>
      <c r="AV404" s="893"/>
      <c r="AW404" s="893"/>
      <c r="AX404" s="893"/>
      <c r="AY404" s="893"/>
      <c r="AZ404" s="893"/>
      <c r="BA404" s="893"/>
      <c r="BB404" s="893"/>
      <c r="BC404" s="893"/>
      <c r="BD404" s="893"/>
      <c r="BE404" s="893"/>
      <c r="BF404" s="893"/>
      <c r="BG404" s="893"/>
      <c r="BH404" s="893"/>
      <c r="BI404" s="893"/>
      <c r="BJ404" s="893"/>
      <c r="BK404" s="893"/>
      <c r="BL404" s="893"/>
    </row>
    <row r="405" spans="4:64" s="892" customFormat="1" ht="11.1" customHeight="1">
      <c r="D405" s="4"/>
      <c r="E405" s="893"/>
      <c r="F405" s="893"/>
      <c r="G405" s="893"/>
      <c r="H405" s="893"/>
      <c r="I405" s="893"/>
      <c r="J405" s="893"/>
      <c r="K405" s="893"/>
      <c r="L405" s="893"/>
      <c r="M405" s="893"/>
      <c r="N405" s="893"/>
      <c r="O405" s="893"/>
      <c r="P405" s="893"/>
      <c r="Q405" s="893"/>
      <c r="R405" s="893"/>
      <c r="S405" s="893"/>
      <c r="T405" s="893"/>
      <c r="U405" s="893"/>
      <c r="V405" s="893"/>
      <c r="W405" s="893"/>
      <c r="X405" s="893"/>
      <c r="Y405" s="893"/>
      <c r="Z405" s="893"/>
      <c r="AA405" s="893"/>
      <c r="AB405" s="893"/>
      <c r="AC405" s="893"/>
      <c r="AD405" s="893"/>
      <c r="AE405" s="893"/>
      <c r="AF405" s="893"/>
      <c r="AG405" s="893"/>
      <c r="AH405" s="893"/>
      <c r="AI405" s="893"/>
      <c r="AJ405" s="893"/>
      <c r="AK405" s="893"/>
      <c r="AL405" s="893"/>
      <c r="AM405" s="893"/>
      <c r="AN405" s="893"/>
      <c r="AO405" s="893"/>
      <c r="AP405" s="893"/>
      <c r="AQ405" s="893"/>
      <c r="AR405" s="893"/>
      <c r="AS405" s="893"/>
      <c r="AT405" s="893"/>
      <c r="AU405" s="893"/>
      <c r="AV405" s="893"/>
      <c r="AW405" s="893"/>
      <c r="AX405" s="893"/>
      <c r="AY405" s="893"/>
      <c r="AZ405" s="893"/>
      <c r="BA405" s="893"/>
      <c r="BB405" s="893"/>
      <c r="BC405" s="893"/>
      <c r="BD405" s="893"/>
      <c r="BE405" s="893"/>
      <c r="BF405" s="893"/>
      <c r="BG405" s="893"/>
      <c r="BH405" s="893"/>
      <c r="BI405" s="893"/>
      <c r="BJ405" s="893"/>
      <c r="BK405" s="893"/>
      <c r="BL405" s="893"/>
    </row>
    <row r="406" spans="4:64" s="892" customFormat="1" ht="12.75" customHeight="1">
      <c r="D406" s="4"/>
      <c r="E406" s="893"/>
      <c r="F406" s="893"/>
      <c r="G406" s="893"/>
      <c r="H406" s="893"/>
      <c r="I406" s="893"/>
      <c r="J406" s="893"/>
      <c r="K406" s="893"/>
      <c r="L406" s="893"/>
      <c r="M406" s="893"/>
      <c r="N406" s="893"/>
      <c r="O406" s="893"/>
      <c r="P406" s="893"/>
      <c r="Q406" s="893"/>
      <c r="R406" s="893"/>
      <c r="S406" s="893"/>
      <c r="T406" s="893"/>
      <c r="U406" s="893"/>
      <c r="V406" s="893"/>
      <c r="W406" s="893"/>
      <c r="X406" s="893"/>
      <c r="Y406" s="893"/>
      <c r="Z406" s="893"/>
      <c r="AA406" s="893"/>
      <c r="AB406" s="893"/>
      <c r="AC406" s="893"/>
      <c r="AD406" s="893"/>
      <c r="AE406" s="893"/>
      <c r="AF406" s="893"/>
      <c r="AG406" s="893"/>
      <c r="AH406" s="893"/>
      <c r="AI406" s="893"/>
      <c r="AJ406" s="893"/>
      <c r="AK406" s="893"/>
      <c r="AL406" s="893"/>
      <c r="AM406" s="893"/>
      <c r="AN406" s="893"/>
      <c r="AO406" s="893"/>
      <c r="AP406" s="893"/>
      <c r="AQ406" s="893"/>
      <c r="AR406" s="893"/>
      <c r="AS406" s="893"/>
      <c r="AT406" s="893"/>
      <c r="AU406" s="893"/>
      <c r="AV406" s="893"/>
      <c r="AW406" s="893"/>
      <c r="AX406" s="893"/>
      <c r="AY406" s="893"/>
      <c r="AZ406" s="893"/>
      <c r="BA406" s="893"/>
      <c r="BB406" s="893"/>
      <c r="BC406" s="893"/>
      <c r="BD406" s="893"/>
      <c r="BE406" s="893"/>
      <c r="BF406" s="893"/>
      <c r="BG406" s="893"/>
      <c r="BH406" s="893"/>
      <c r="BI406" s="893"/>
      <c r="BJ406" s="893"/>
      <c r="BK406" s="893"/>
      <c r="BL406" s="893"/>
    </row>
    <row r="407" spans="4:64" s="892" customFormat="1" ht="11.1" customHeight="1">
      <c r="D407" s="4"/>
      <c r="E407" s="893"/>
      <c r="F407" s="893"/>
      <c r="G407" s="893"/>
      <c r="H407" s="893"/>
      <c r="I407" s="893"/>
      <c r="J407" s="893"/>
      <c r="K407" s="893"/>
      <c r="L407" s="893"/>
      <c r="M407" s="893"/>
      <c r="N407" s="893"/>
      <c r="O407" s="893"/>
      <c r="P407" s="893"/>
      <c r="Q407" s="893"/>
      <c r="R407" s="893"/>
      <c r="S407" s="893"/>
      <c r="T407" s="893"/>
      <c r="U407" s="893"/>
      <c r="V407" s="893"/>
      <c r="W407" s="893"/>
      <c r="X407" s="893"/>
      <c r="Y407" s="893"/>
      <c r="Z407" s="893"/>
      <c r="AA407" s="893"/>
      <c r="AB407" s="893"/>
      <c r="AC407" s="893"/>
      <c r="AD407" s="893"/>
      <c r="AE407" s="893"/>
      <c r="AF407" s="893"/>
      <c r="AG407" s="893"/>
      <c r="AH407" s="893"/>
      <c r="AI407" s="893"/>
      <c r="AJ407" s="893"/>
      <c r="AK407" s="893"/>
      <c r="AL407" s="893"/>
      <c r="AM407" s="893"/>
      <c r="AN407" s="893"/>
      <c r="AO407" s="893"/>
      <c r="AP407" s="893"/>
      <c r="AQ407" s="893"/>
      <c r="AR407" s="893"/>
      <c r="AS407" s="893"/>
      <c r="AT407" s="893"/>
      <c r="AU407" s="893"/>
      <c r="AV407" s="893"/>
      <c r="AW407" s="893"/>
      <c r="AX407" s="893"/>
      <c r="AY407" s="893"/>
      <c r="AZ407" s="893"/>
      <c r="BA407" s="893"/>
      <c r="BB407" s="893"/>
      <c r="BC407" s="893"/>
      <c r="BD407" s="893"/>
      <c r="BE407" s="893"/>
      <c r="BF407" s="893"/>
      <c r="BG407" s="893"/>
      <c r="BH407" s="893"/>
      <c r="BI407" s="893"/>
      <c r="BJ407" s="893"/>
      <c r="BK407" s="893"/>
      <c r="BL407" s="893"/>
    </row>
    <row r="408" spans="4:64" s="892" customFormat="1" ht="12.75" customHeight="1">
      <c r="D408" s="4"/>
      <c r="E408" s="893"/>
      <c r="F408" s="893"/>
      <c r="G408" s="893"/>
      <c r="H408" s="893"/>
      <c r="I408" s="893"/>
      <c r="J408" s="893"/>
      <c r="K408" s="893"/>
      <c r="L408" s="893"/>
      <c r="M408" s="893"/>
      <c r="N408" s="893"/>
      <c r="O408" s="893"/>
      <c r="P408" s="893"/>
      <c r="Q408" s="893"/>
      <c r="R408" s="893"/>
      <c r="S408" s="893"/>
      <c r="T408" s="893"/>
      <c r="U408" s="893"/>
      <c r="V408" s="893"/>
      <c r="W408" s="893"/>
      <c r="X408" s="893"/>
      <c r="Y408" s="893"/>
      <c r="Z408" s="893"/>
      <c r="AA408" s="893"/>
      <c r="AB408" s="893"/>
      <c r="AC408" s="893"/>
      <c r="AD408" s="893"/>
      <c r="AE408" s="893"/>
      <c r="AF408" s="893"/>
      <c r="AG408" s="893"/>
      <c r="AH408" s="893"/>
      <c r="AI408" s="893"/>
      <c r="AJ408" s="893"/>
      <c r="AK408" s="893"/>
      <c r="AL408" s="893"/>
      <c r="AM408" s="893"/>
      <c r="AN408" s="893"/>
      <c r="AO408" s="893"/>
      <c r="AP408" s="893"/>
      <c r="AQ408" s="893"/>
      <c r="AR408" s="893"/>
      <c r="AS408" s="893"/>
      <c r="AT408" s="893"/>
      <c r="AU408" s="893"/>
      <c r="AV408" s="893"/>
      <c r="AW408" s="893"/>
      <c r="AX408" s="893"/>
      <c r="AY408" s="893"/>
      <c r="AZ408" s="893"/>
      <c r="BA408" s="893"/>
      <c r="BB408" s="893"/>
      <c r="BC408" s="893"/>
      <c r="BD408" s="893"/>
      <c r="BE408" s="893"/>
      <c r="BF408" s="893"/>
      <c r="BG408" s="893"/>
      <c r="BH408" s="893"/>
      <c r="BI408" s="893"/>
      <c r="BJ408" s="893"/>
      <c r="BK408" s="893"/>
      <c r="BL408" s="893"/>
    </row>
    <row r="409" spans="4:64" s="892" customFormat="1" ht="12.75" customHeight="1">
      <c r="D409" s="4"/>
      <c r="E409" s="893"/>
      <c r="F409" s="893"/>
      <c r="G409" s="893"/>
      <c r="H409" s="893"/>
      <c r="I409" s="893"/>
      <c r="J409" s="893"/>
      <c r="K409" s="893"/>
      <c r="L409" s="893"/>
      <c r="M409" s="893"/>
      <c r="N409" s="893"/>
      <c r="O409" s="893"/>
      <c r="P409" s="893"/>
      <c r="Q409" s="893"/>
      <c r="R409" s="893"/>
      <c r="S409" s="893"/>
      <c r="T409" s="893"/>
      <c r="U409" s="893"/>
      <c r="V409" s="893"/>
      <c r="W409" s="893"/>
      <c r="X409" s="893"/>
      <c r="Y409" s="893"/>
      <c r="Z409" s="893"/>
      <c r="AA409" s="893"/>
      <c r="AB409" s="893"/>
      <c r="AC409" s="893"/>
      <c r="AD409" s="893"/>
      <c r="AE409" s="893"/>
      <c r="AF409" s="893"/>
      <c r="AG409" s="893"/>
      <c r="AH409" s="893"/>
      <c r="AI409" s="893"/>
      <c r="AJ409" s="893"/>
      <c r="AK409" s="893"/>
      <c r="AL409" s="893"/>
      <c r="AM409" s="893"/>
      <c r="AN409" s="893"/>
      <c r="AO409" s="893"/>
      <c r="AP409" s="893"/>
      <c r="AQ409" s="893"/>
      <c r="AR409" s="893"/>
      <c r="AS409" s="893"/>
      <c r="AT409" s="893"/>
      <c r="AU409" s="893"/>
      <c r="AV409" s="893"/>
      <c r="AW409" s="893"/>
      <c r="AX409" s="893"/>
      <c r="AY409" s="893"/>
      <c r="AZ409" s="893"/>
      <c r="BA409" s="893"/>
      <c r="BB409" s="893"/>
      <c r="BC409" s="893"/>
      <c r="BD409" s="893"/>
      <c r="BE409" s="893"/>
      <c r="BF409" s="893"/>
      <c r="BG409" s="893"/>
      <c r="BH409" s="893"/>
      <c r="BI409" s="893"/>
      <c r="BJ409" s="893"/>
      <c r="BK409" s="893"/>
      <c r="BL409" s="893"/>
    </row>
    <row r="410" spans="4:64" s="892" customFormat="1" ht="12.75" customHeight="1">
      <c r="D410" s="4"/>
      <c r="E410" s="893"/>
      <c r="F410" s="893"/>
      <c r="G410" s="893"/>
      <c r="H410" s="893"/>
      <c r="I410" s="893"/>
      <c r="J410" s="893"/>
      <c r="K410" s="893"/>
      <c r="L410" s="893"/>
      <c r="M410" s="893"/>
      <c r="N410" s="893"/>
      <c r="O410" s="893"/>
      <c r="P410" s="893"/>
      <c r="Q410" s="893"/>
      <c r="R410" s="893"/>
      <c r="S410" s="893"/>
      <c r="T410" s="893"/>
      <c r="U410" s="893"/>
      <c r="V410" s="893"/>
      <c r="W410" s="893"/>
      <c r="X410" s="893"/>
      <c r="Y410" s="893"/>
      <c r="Z410" s="893"/>
      <c r="AA410" s="893"/>
      <c r="AB410" s="893"/>
      <c r="AC410" s="893"/>
      <c r="AD410" s="893"/>
      <c r="AE410" s="893"/>
      <c r="AF410" s="893"/>
      <c r="AG410" s="893"/>
      <c r="AH410" s="893"/>
      <c r="AI410" s="893"/>
      <c r="AJ410" s="893"/>
      <c r="AK410" s="893"/>
      <c r="AL410" s="893"/>
      <c r="AM410" s="893"/>
      <c r="AN410" s="893"/>
      <c r="AO410" s="893"/>
      <c r="AP410" s="893"/>
      <c r="AQ410" s="893"/>
      <c r="AR410" s="893"/>
      <c r="AS410" s="893"/>
      <c r="AT410" s="893"/>
      <c r="AU410" s="893"/>
      <c r="AV410" s="893"/>
      <c r="AW410" s="893"/>
      <c r="AX410" s="893"/>
      <c r="AY410" s="893"/>
      <c r="AZ410" s="893"/>
      <c r="BA410" s="893"/>
      <c r="BB410" s="893"/>
      <c r="BC410" s="893"/>
      <c r="BD410" s="893"/>
      <c r="BE410" s="893"/>
      <c r="BF410" s="893"/>
      <c r="BG410" s="893"/>
      <c r="BH410" s="893"/>
      <c r="BI410" s="893"/>
      <c r="BJ410" s="893"/>
      <c r="BK410" s="893"/>
      <c r="BL410" s="893"/>
    </row>
    <row r="411" spans="4:64" s="892" customFormat="1" ht="12.75" customHeight="1">
      <c r="D411" s="4"/>
      <c r="E411" s="893"/>
      <c r="F411" s="893"/>
      <c r="G411" s="893"/>
      <c r="H411" s="893"/>
      <c r="I411" s="893"/>
      <c r="J411" s="893"/>
      <c r="K411" s="893"/>
      <c r="L411" s="893"/>
      <c r="M411" s="893"/>
      <c r="N411" s="893"/>
      <c r="O411" s="893"/>
      <c r="P411" s="893"/>
      <c r="Q411" s="893"/>
      <c r="R411" s="893"/>
      <c r="S411" s="893"/>
      <c r="T411" s="893"/>
      <c r="U411" s="893"/>
      <c r="V411" s="893"/>
      <c r="W411" s="893"/>
      <c r="X411" s="893"/>
      <c r="Y411" s="893"/>
      <c r="Z411" s="893"/>
      <c r="AA411" s="893"/>
      <c r="AB411" s="893"/>
      <c r="AC411" s="893"/>
      <c r="AD411" s="893"/>
      <c r="AE411" s="893"/>
      <c r="AF411" s="893"/>
      <c r="AG411" s="893"/>
      <c r="AH411" s="893"/>
      <c r="AI411" s="893"/>
      <c r="AJ411" s="893"/>
      <c r="AK411" s="893"/>
      <c r="AL411" s="893"/>
      <c r="AM411" s="893"/>
      <c r="AN411" s="893"/>
      <c r="AO411" s="893"/>
      <c r="AP411" s="893"/>
      <c r="AQ411" s="893"/>
      <c r="AR411" s="893"/>
      <c r="AS411" s="893"/>
      <c r="AT411" s="893"/>
      <c r="AU411" s="893"/>
      <c r="AV411" s="893"/>
      <c r="AW411" s="893"/>
      <c r="AX411" s="893"/>
      <c r="AY411" s="893"/>
      <c r="AZ411" s="893"/>
      <c r="BA411" s="893"/>
      <c r="BB411" s="893"/>
      <c r="BC411" s="893"/>
      <c r="BD411" s="893"/>
      <c r="BE411" s="893"/>
      <c r="BF411" s="893"/>
      <c r="BG411" s="893"/>
      <c r="BH411" s="893"/>
      <c r="BI411" s="893"/>
      <c r="BJ411" s="893"/>
      <c r="BK411" s="893"/>
      <c r="BL411" s="893"/>
    </row>
    <row r="412" spans="4:64" s="892" customFormat="1" ht="12.75" customHeight="1">
      <c r="D412" s="4"/>
      <c r="E412" s="893"/>
      <c r="F412" s="893"/>
      <c r="G412" s="893"/>
      <c r="H412" s="893"/>
      <c r="I412" s="893"/>
      <c r="J412" s="893"/>
      <c r="K412" s="893"/>
      <c r="L412" s="893"/>
      <c r="M412" s="893"/>
      <c r="N412" s="893"/>
      <c r="O412" s="893"/>
      <c r="P412" s="893"/>
      <c r="Q412" s="893"/>
      <c r="R412" s="893"/>
      <c r="S412" s="893"/>
      <c r="T412" s="893"/>
      <c r="U412" s="893"/>
      <c r="V412" s="893"/>
      <c r="W412" s="893"/>
      <c r="X412" s="893"/>
      <c r="Y412" s="893"/>
      <c r="Z412" s="893"/>
      <c r="AA412" s="893"/>
      <c r="AB412" s="893"/>
      <c r="AC412" s="893"/>
      <c r="AD412" s="893"/>
      <c r="AE412" s="893"/>
      <c r="AF412" s="893"/>
      <c r="AG412" s="893"/>
      <c r="AH412" s="893"/>
      <c r="AI412" s="893"/>
      <c r="AJ412" s="893"/>
      <c r="AK412" s="893"/>
      <c r="AL412" s="893"/>
      <c r="AM412" s="893"/>
      <c r="AN412" s="893"/>
      <c r="AO412" s="893"/>
      <c r="AP412" s="893"/>
      <c r="AQ412" s="893"/>
      <c r="AR412" s="893"/>
      <c r="AS412" s="893"/>
      <c r="AT412" s="893"/>
      <c r="AU412" s="893"/>
      <c r="AV412" s="893"/>
      <c r="AW412" s="893"/>
      <c r="AX412" s="893"/>
      <c r="AY412" s="893"/>
      <c r="AZ412" s="893"/>
      <c r="BA412" s="893"/>
      <c r="BB412" s="893"/>
      <c r="BC412" s="893"/>
      <c r="BD412" s="893"/>
      <c r="BE412" s="893"/>
      <c r="BF412" s="893"/>
      <c r="BG412" s="893"/>
      <c r="BH412" s="893"/>
      <c r="BI412" s="893"/>
      <c r="BJ412" s="893"/>
      <c r="BK412" s="893"/>
      <c r="BL412" s="893"/>
    </row>
    <row r="413" spans="4:64" s="892" customFormat="1" ht="11.1" customHeight="1">
      <c r="D413" s="4"/>
      <c r="E413" s="893"/>
      <c r="F413" s="893"/>
      <c r="G413" s="893"/>
      <c r="H413" s="893"/>
      <c r="I413" s="893"/>
      <c r="J413" s="893"/>
      <c r="K413" s="893"/>
      <c r="L413" s="893"/>
      <c r="M413" s="893"/>
      <c r="N413" s="893"/>
      <c r="O413" s="893"/>
      <c r="P413" s="893"/>
      <c r="Q413" s="893"/>
      <c r="R413" s="893"/>
      <c r="S413" s="893"/>
      <c r="T413" s="893"/>
      <c r="U413" s="893"/>
      <c r="V413" s="893"/>
      <c r="W413" s="893"/>
      <c r="X413" s="893"/>
      <c r="Y413" s="893"/>
      <c r="Z413" s="893"/>
      <c r="AA413" s="893"/>
      <c r="AB413" s="893"/>
      <c r="AC413" s="893"/>
      <c r="AD413" s="893"/>
      <c r="AE413" s="893"/>
      <c r="AF413" s="893"/>
      <c r="AG413" s="893"/>
      <c r="AH413" s="893"/>
      <c r="AI413" s="893"/>
      <c r="AJ413" s="893"/>
      <c r="AK413" s="893"/>
      <c r="AL413" s="893"/>
      <c r="AM413" s="893"/>
      <c r="AN413" s="893"/>
      <c r="AO413" s="893"/>
      <c r="AP413" s="893"/>
      <c r="AQ413" s="893"/>
      <c r="AR413" s="893"/>
      <c r="AS413" s="893"/>
      <c r="AT413" s="893"/>
      <c r="AU413" s="893"/>
      <c r="AV413" s="893"/>
      <c r="AW413" s="893"/>
      <c r="AX413" s="893"/>
      <c r="AY413" s="893"/>
      <c r="AZ413" s="893"/>
      <c r="BA413" s="893"/>
      <c r="BB413" s="893"/>
      <c r="BC413" s="893"/>
      <c r="BD413" s="893"/>
      <c r="BE413" s="893"/>
      <c r="BF413" s="893"/>
      <c r="BG413" s="893"/>
      <c r="BH413" s="893"/>
      <c r="BI413" s="893"/>
      <c r="BJ413" s="893"/>
      <c r="BK413" s="893"/>
      <c r="BL413" s="893"/>
    </row>
    <row r="414" spans="4:64" s="892" customFormat="1" ht="12.75" customHeight="1">
      <c r="D414" s="4"/>
      <c r="E414" s="893"/>
      <c r="F414" s="893"/>
      <c r="G414" s="893"/>
      <c r="H414" s="893"/>
      <c r="I414" s="893"/>
      <c r="J414" s="893"/>
      <c r="K414" s="893"/>
      <c r="L414" s="893"/>
      <c r="M414" s="893"/>
      <c r="N414" s="893"/>
      <c r="O414" s="893"/>
      <c r="P414" s="893"/>
      <c r="Q414" s="893"/>
      <c r="R414" s="893"/>
      <c r="S414" s="893"/>
      <c r="T414" s="893"/>
      <c r="U414" s="893"/>
      <c r="V414" s="893"/>
      <c r="W414" s="893"/>
      <c r="X414" s="893"/>
      <c r="Y414" s="893"/>
      <c r="Z414" s="893"/>
      <c r="AA414" s="893"/>
      <c r="AB414" s="893"/>
      <c r="AC414" s="893"/>
      <c r="AD414" s="893"/>
      <c r="AE414" s="893"/>
      <c r="AF414" s="893"/>
      <c r="AG414" s="893"/>
      <c r="AH414" s="893"/>
      <c r="AI414" s="893"/>
      <c r="AJ414" s="893"/>
      <c r="AK414" s="893"/>
      <c r="AL414" s="893"/>
      <c r="AM414" s="893"/>
      <c r="AN414" s="893"/>
      <c r="AO414" s="893"/>
      <c r="AP414" s="893"/>
      <c r="AQ414" s="893"/>
      <c r="AR414" s="893"/>
      <c r="AS414" s="893"/>
      <c r="AT414" s="893"/>
      <c r="AU414" s="893"/>
      <c r="AV414" s="893"/>
      <c r="AW414" s="893"/>
      <c r="AX414" s="893"/>
      <c r="AY414" s="893"/>
      <c r="AZ414" s="893"/>
      <c r="BA414" s="893"/>
      <c r="BB414" s="893"/>
      <c r="BC414" s="893"/>
      <c r="BD414" s="893"/>
      <c r="BE414" s="893"/>
      <c r="BF414" s="893"/>
      <c r="BG414" s="893"/>
      <c r="BH414" s="893"/>
      <c r="BI414" s="893"/>
      <c r="BJ414" s="893"/>
      <c r="BK414" s="893"/>
      <c r="BL414" s="893"/>
    </row>
    <row r="415" spans="4:64" s="892" customFormat="1" ht="12.75" customHeight="1">
      <c r="D415" s="4"/>
      <c r="E415" s="893"/>
      <c r="F415" s="893"/>
      <c r="G415" s="893"/>
      <c r="H415" s="893"/>
      <c r="I415" s="893"/>
      <c r="J415" s="893"/>
      <c r="K415" s="893"/>
      <c r="L415" s="893"/>
      <c r="M415" s="893"/>
      <c r="N415" s="893"/>
      <c r="O415" s="893"/>
      <c r="P415" s="893"/>
      <c r="Q415" s="893"/>
      <c r="R415" s="893"/>
      <c r="S415" s="893"/>
      <c r="T415" s="893"/>
      <c r="U415" s="893"/>
      <c r="V415" s="893"/>
      <c r="W415" s="893"/>
      <c r="X415" s="893"/>
      <c r="Y415" s="893"/>
      <c r="Z415" s="893"/>
      <c r="AA415" s="893"/>
      <c r="AB415" s="893"/>
      <c r="AC415" s="893"/>
      <c r="AD415" s="893"/>
      <c r="AE415" s="893"/>
      <c r="AF415" s="893"/>
      <c r="AG415" s="893"/>
      <c r="AH415" s="893"/>
      <c r="AI415" s="893"/>
      <c r="AJ415" s="893"/>
      <c r="AK415" s="893"/>
      <c r="AL415" s="893"/>
      <c r="AM415" s="893"/>
      <c r="AN415" s="893"/>
      <c r="AO415" s="893"/>
      <c r="AP415" s="893"/>
      <c r="AQ415" s="893"/>
      <c r="AR415" s="893"/>
      <c r="AS415" s="893"/>
      <c r="AT415" s="893"/>
      <c r="AU415" s="893"/>
      <c r="AV415" s="893"/>
      <c r="AW415" s="893"/>
      <c r="AX415" s="893"/>
      <c r="AY415" s="893"/>
      <c r="AZ415" s="893"/>
      <c r="BA415" s="893"/>
      <c r="BB415" s="893"/>
      <c r="BC415" s="893"/>
      <c r="BD415" s="893"/>
      <c r="BE415" s="893"/>
      <c r="BF415" s="893"/>
      <c r="BG415" s="893"/>
      <c r="BH415" s="893"/>
      <c r="BI415" s="893"/>
      <c r="BJ415" s="893"/>
      <c r="BK415" s="893"/>
      <c r="BL415" s="893"/>
    </row>
    <row r="416" spans="4:64" s="892" customFormat="1" ht="12.75" customHeight="1">
      <c r="D416" s="4"/>
      <c r="E416" s="893"/>
      <c r="F416" s="893"/>
      <c r="G416" s="893"/>
      <c r="H416" s="893"/>
      <c r="I416" s="893"/>
      <c r="J416" s="893"/>
      <c r="K416" s="893"/>
      <c r="L416" s="893"/>
      <c r="M416" s="893"/>
      <c r="N416" s="893"/>
      <c r="O416" s="893"/>
      <c r="P416" s="893"/>
      <c r="Q416" s="893"/>
      <c r="R416" s="893"/>
      <c r="S416" s="893"/>
      <c r="T416" s="893"/>
      <c r="U416" s="893"/>
      <c r="V416" s="893"/>
      <c r="W416" s="893"/>
      <c r="X416" s="893"/>
      <c r="Y416" s="893"/>
      <c r="Z416" s="893"/>
      <c r="AA416" s="893"/>
      <c r="AB416" s="893"/>
      <c r="AC416" s="893"/>
      <c r="AD416" s="893"/>
      <c r="AE416" s="893"/>
      <c r="AF416" s="893"/>
      <c r="AG416" s="893"/>
      <c r="AH416" s="893"/>
      <c r="AI416" s="893"/>
      <c r="AJ416" s="893"/>
      <c r="AK416" s="893"/>
      <c r="AL416" s="893"/>
      <c r="AM416" s="893"/>
      <c r="AN416" s="893"/>
      <c r="AO416" s="893"/>
      <c r="AP416" s="893"/>
      <c r="AQ416" s="893"/>
      <c r="AR416" s="893"/>
      <c r="AS416" s="893"/>
      <c r="AT416" s="893"/>
      <c r="AU416" s="893"/>
      <c r="AV416" s="893"/>
      <c r="AW416" s="893"/>
      <c r="AX416" s="893"/>
      <c r="AY416" s="893"/>
      <c r="AZ416" s="893"/>
      <c r="BA416" s="893"/>
      <c r="BB416" s="893"/>
      <c r="BC416" s="893"/>
      <c r="BD416" s="893"/>
      <c r="BE416" s="893"/>
      <c r="BF416" s="893"/>
      <c r="BG416" s="893"/>
      <c r="BH416" s="893"/>
      <c r="BI416" s="893"/>
      <c r="BJ416" s="893"/>
      <c r="BK416" s="893"/>
      <c r="BL416" s="893"/>
    </row>
    <row r="417" spans="4:64" s="892" customFormat="1" ht="12.75" customHeight="1">
      <c r="D417" s="4"/>
      <c r="E417" s="893"/>
      <c r="F417" s="893"/>
      <c r="G417" s="893"/>
      <c r="H417" s="893"/>
      <c r="I417" s="893"/>
      <c r="J417" s="893"/>
      <c r="K417" s="893"/>
      <c r="L417" s="893"/>
      <c r="M417" s="893"/>
      <c r="N417" s="893"/>
      <c r="O417" s="893"/>
      <c r="P417" s="893"/>
      <c r="Q417" s="893"/>
      <c r="R417" s="893"/>
      <c r="S417" s="893"/>
      <c r="T417" s="893"/>
      <c r="U417" s="893"/>
      <c r="V417" s="893"/>
      <c r="W417" s="893"/>
      <c r="X417" s="893"/>
      <c r="Y417" s="893"/>
      <c r="Z417" s="893"/>
      <c r="AA417" s="893"/>
      <c r="AB417" s="893"/>
      <c r="AC417" s="893"/>
      <c r="AD417" s="893"/>
      <c r="AE417" s="893"/>
      <c r="AF417" s="893"/>
      <c r="AG417" s="893"/>
      <c r="AH417" s="893"/>
      <c r="AI417" s="893"/>
      <c r="AJ417" s="893"/>
      <c r="AK417" s="893"/>
      <c r="AL417" s="893"/>
      <c r="AM417" s="893"/>
      <c r="AN417" s="893"/>
      <c r="AO417" s="893"/>
      <c r="AP417" s="893"/>
      <c r="AQ417" s="893"/>
      <c r="AR417" s="893"/>
      <c r="AS417" s="893"/>
      <c r="AT417" s="893"/>
      <c r="AU417" s="893"/>
      <c r="AV417" s="893"/>
      <c r="AW417" s="893"/>
      <c r="AX417" s="893"/>
      <c r="AY417" s="893"/>
      <c r="AZ417" s="893"/>
      <c r="BA417" s="893"/>
      <c r="BB417" s="893"/>
      <c r="BC417" s="893"/>
      <c r="BD417" s="893"/>
      <c r="BE417" s="893"/>
      <c r="BF417" s="893"/>
      <c r="BG417" s="893"/>
      <c r="BH417" s="893"/>
      <c r="BI417" s="893"/>
      <c r="BJ417" s="893"/>
      <c r="BK417" s="893"/>
      <c r="BL417" s="893"/>
    </row>
    <row r="418" spans="4:64" s="892" customFormat="1" ht="12.75" customHeight="1">
      <c r="D418" s="4"/>
      <c r="E418" s="893"/>
      <c r="F418" s="893"/>
      <c r="G418" s="893"/>
      <c r="H418" s="893"/>
      <c r="I418" s="893"/>
      <c r="J418" s="893"/>
      <c r="K418" s="893"/>
      <c r="L418" s="893"/>
      <c r="M418" s="893"/>
      <c r="N418" s="893"/>
      <c r="O418" s="893"/>
      <c r="P418" s="893"/>
      <c r="Q418" s="893"/>
      <c r="R418" s="893"/>
      <c r="S418" s="893"/>
      <c r="T418" s="893"/>
      <c r="U418" s="893"/>
      <c r="V418" s="893"/>
      <c r="W418" s="893"/>
      <c r="X418" s="893"/>
      <c r="Y418" s="893"/>
      <c r="Z418" s="893"/>
      <c r="AA418" s="893"/>
      <c r="AB418" s="893"/>
      <c r="AC418" s="893"/>
      <c r="AD418" s="893"/>
      <c r="AE418" s="893"/>
      <c r="AF418" s="893"/>
      <c r="AG418" s="893"/>
      <c r="AH418" s="893"/>
      <c r="AI418" s="893"/>
      <c r="AJ418" s="893"/>
      <c r="AK418" s="893"/>
      <c r="AL418" s="893"/>
      <c r="AM418" s="893"/>
      <c r="AN418" s="893"/>
      <c r="AO418" s="893"/>
      <c r="AP418" s="893"/>
      <c r="AQ418" s="893"/>
      <c r="AR418" s="893"/>
      <c r="AS418" s="893"/>
      <c r="AT418" s="893"/>
      <c r="AU418" s="893"/>
      <c r="AV418" s="893"/>
      <c r="AW418" s="893"/>
      <c r="AX418" s="893"/>
      <c r="AY418" s="893"/>
      <c r="AZ418" s="893"/>
      <c r="BA418" s="893"/>
      <c r="BB418" s="893"/>
      <c r="BC418" s="893"/>
      <c r="BD418" s="893"/>
      <c r="BE418" s="893"/>
      <c r="BF418" s="893"/>
      <c r="BG418" s="893"/>
      <c r="BH418" s="893"/>
      <c r="BI418" s="893"/>
      <c r="BJ418" s="893"/>
      <c r="BK418" s="893"/>
      <c r="BL418" s="893"/>
    </row>
    <row r="419" spans="4:64" s="892" customFormat="1" ht="11.1" customHeight="1">
      <c r="D419" s="4"/>
      <c r="E419" s="893"/>
      <c r="F419" s="893"/>
      <c r="G419" s="893"/>
      <c r="H419" s="893"/>
      <c r="I419" s="893"/>
      <c r="J419" s="893"/>
      <c r="K419" s="893"/>
      <c r="L419" s="893"/>
      <c r="M419" s="893"/>
      <c r="N419" s="893"/>
      <c r="O419" s="893"/>
      <c r="P419" s="893"/>
      <c r="Q419" s="893"/>
      <c r="R419" s="893"/>
      <c r="S419" s="893"/>
      <c r="T419" s="893"/>
      <c r="U419" s="893"/>
      <c r="V419" s="893"/>
      <c r="W419" s="893"/>
      <c r="X419" s="893"/>
      <c r="Y419" s="893"/>
      <c r="Z419" s="893"/>
      <c r="AA419" s="893"/>
      <c r="AB419" s="893"/>
      <c r="AC419" s="893"/>
      <c r="AD419" s="893"/>
      <c r="AE419" s="893"/>
      <c r="AF419" s="893"/>
      <c r="AG419" s="893"/>
      <c r="AH419" s="893"/>
      <c r="AI419" s="893"/>
      <c r="AJ419" s="893"/>
      <c r="AK419" s="893"/>
      <c r="AL419" s="893"/>
      <c r="AM419" s="893"/>
      <c r="AN419" s="893"/>
      <c r="AO419" s="893"/>
      <c r="AP419" s="893"/>
      <c r="AQ419" s="893"/>
      <c r="AR419" s="893"/>
      <c r="AS419" s="893"/>
      <c r="AT419" s="893"/>
      <c r="AU419" s="893"/>
      <c r="AV419" s="893"/>
      <c r="AW419" s="893"/>
      <c r="AX419" s="893"/>
      <c r="AY419" s="893"/>
      <c r="AZ419" s="893"/>
      <c r="BA419" s="893"/>
      <c r="BB419" s="893"/>
      <c r="BC419" s="893"/>
      <c r="BD419" s="893"/>
      <c r="BE419" s="893"/>
      <c r="BF419" s="893"/>
      <c r="BG419" s="893"/>
      <c r="BH419" s="893"/>
      <c r="BI419" s="893"/>
      <c r="BJ419" s="893"/>
      <c r="BK419" s="893"/>
      <c r="BL419" s="893"/>
    </row>
    <row r="420" spans="4:64" s="892" customFormat="1" ht="12.75" customHeight="1">
      <c r="D420" s="4"/>
      <c r="E420" s="893"/>
      <c r="F420" s="893"/>
      <c r="G420" s="893"/>
      <c r="H420" s="893"/>
      <c r="I420" s="893"/>
      <c r="J420" s="893"/>
      <c r="K420" s="893"/>
      <c r="L420" s="893"/>
      <c r="M420" s="893"/>
      <c r="N420" s="893"/>
      <c r="O420" s="893"/>
      <c r="P420" s="893"/>
      <c r="Q420" s="893"/>
      <c r="R420" s="893"/>
      <c r="S420" s="893"/>
      <c r="T420" s="893"/>
      <c r="U420" s="893"/>
      <c r="V420" s="893"/>
      <c r="W420" s="893"/>
      <c r="X420" s="893"/>
      <c r="Y420" s="893"/>
      <c r="Z420" s="893"/>
      <c r="AA420" s="893"/>
      <c r="AB420" s="893"/>
      <c r="AC420" s="893"/>
      <c r="AD420" s="893"/>
      <c r="AE420" s="893"/>
      <c r="AF420" s="893"/>
      <c r="AG420" s="893"/>
      <c r="AH420" s="893"/>
      <c r="AI420" s="893"/>
      <c r="AJ420" s="893"/>
      <c r="AK420" s="893"/>
      <c r="AL420" s="893"/>
      <c r="AM420" s="893"/>
      <c r="AN420" s="893"/>
      <c r="AO420" s="893"/>
      <c r="AP420" s="893"/>
      <c r="AQ420" s="893"/>
      <c r="AR420" s="893"/>
      <c r="AS420" s="893"/>
      <c r="AT420" s="893"/>
      <c r="AU420" s="893"/>
      <c r="AV420" s="893"/>
      <c r="AW420" s="893"/>
      <c r="AX420" s="893"/>
      <c r="AY420" s="893"/>
      <c r="AZ420" s="893"/>
      <c r="BA420" s="893"/>
      <c r="BB420" s="893"/>
      <c r="BC420" s="893"/>
      <c r="BD420" s="893"/>
      <c r="BE420" s="893"/>
      <c r="BF420" s="893"/>
      <c r="BG420" s="893"/>
      <c r="BH420" s="893"/>
      <c r="BI420" s="893"/>
      <c r="BJ420" s="893"/>
      <c r="BK420" s="893"/>
      <c r="BL420" s="893"/>
    </row>
    <row r="421" spans="4:64" s="892" customFormat="1" ht="12.75" customHeight="1">
      <c r="D421" s="4"/>
      <c r="E421" s="893"/>
      <c r="F421" s="893"/>
      <c r="G421" s="893"/>
      <c r="H421" s="893"/>
      <c r="I421" s="893"/>
      <c r="J421" s="893"/>
      <c r="K421" s="893"/>
      <c r="L421" s="893"/>
      <c r="M421" s="893"/>
      <c r="N421" s="893"/>
      <c r="O421" s="893"/>
      <c r="P421" s="893"/>
      <c r="Q421" s="893"/>
      <c r="R421" s="893"/>
      <c r="S421" s="893"/>
      <c r="T421" s="893"/>
      <c r="U421" s="893"/>
      <c r="V421" s="893"/>
      <c r="W421" s="893"/>
      <c r="X421" s="893"/>
      <c r="Y421" s="893"/>
      <c r="Z421" s="893"/>
      <c r="AA421" s="893"/>
      <c r="AB421" s="893"/>
      <c r="AC421" s="893"/>
      <c r="AD421" s="893"/>
      <c r="AE421" s="893"/>
      <c r="AF421" s="893"/>
      <c r="AG421" s="893"/>
      <c r="AH421" s="893"/>
      <c r="AI421" s="893"/>
      <c r="AJ421" s="893"/>
      <c r="AK421" s="893"/>
      <c r="AL421" s="893"/>
      <c r="AM421" s="893"/>
      <c r="AN421" s="893"/>
      <c r="AO421" s="893"/>
      <c r="AP421" s="893"/>
      <c r="AQ421" s="893"/>
      <c r="AR421" s="893"/>
      <c r="AS421" s="893"/>
      <c r="AT421" s="893"/>
      <c r="AU421" s="893"/>
      <c r="AV421" s="893"/>
      <c r="AW421" s="893"/>
      <c r="AX421" s="893"/>
      <c r="AY421" s="893"/>
      <c r="AZ421" s="893"/>
      <c r="BA421" s="893"/>
      <c r="BB421" s="893"/>
      <c r="BC421" s="893"/>
      <c r="BD421" s="893"/>
      <c r="BE421" s="893"/>
      <c r="BF421" s="893"/>
      <c r="BG421" s="893"/>
      <c r="BH421" s="893"/>
      <c r="BI421" s="893"/>
      <c r="BJ421" s="893"/>
      <c r="BK421" s="893"/>
      <c r="BL421" s="893"/>
    </row>
    <row r="422" spans="4:64" s="892" customFormat="1" ht="12.75" customHeight="1">
      <c r="D422" s="4"/>
      <c r="E422" s="893"/>
      <c r="F422" s="893"/>
      <c r="G422" s="893"/>
      <c r="H422" s="893"/>
      <c r="I422" s="893"/>
      <c r="J422" s="893"/>
      <c r="K422" s="893"/>
      <c r="L422" s="893"/>
      <c r="M422" s="893"/>
      <c r="N422" s="893"/>
      <c r="O422" s="893"/>
      <c r="P422" s="893"/>
      <c r="Q422" s="893"/>
      <c r="R422" s="893"/>
      <c r="S422" s="893"/>
      <c r="T422" s="893"/>
      <c r="U422" s="893"/>
      <c r="V422" s="893"/>
      <c r="W422" s="893"/>
      <c r="X422" s="893"/>
      <c r="Y422" s="893"/>
      <c r="Z422" s="893"/>
      <c r="AA422" s="893"/>
      <c r="AB422" s="893"/>
      <c r="AC422" s="893"/>
      <c r="AD422" s="893"/>
      <c r="AE422" s="893"/>
      <c r="AF422" s="893"/>
      <c r="AG422" s="893"/>
      <c r="AH422" s="893"/>
      <c r="AI422" s="893"/>
      <c r="AJ422" s="893"/>
      <c r="AK422" s="893"/>
      <c r="AL422" s="893"/>
      <c r="AM422" s="893"/>
      <c r="AN422" s="893"/>
      <c r="AO422" s="893"/>
      <c r="AP422" s="893"/>
      <c r="AQ422" s="893"/>
      <c r="AR422" s="893"/>
      <c r="AS422" s="893"/>
      <c r="AT422" s="893"/>
      <c r="AU422" s="893"/>
      <c r="AV422" s="893"/>
      <c r="AW422" s="893"/>
      <c r="AX422" s="893"/>
      <c r="AY422" s="893"/>
      <c r="AZ422" s="893"/>
      <c r="BA422" s="893"/>
      <c r="BB422" s="893"/>
      <c r="BC422" s="893"/>
      <c r="BD422" s="893"/>
      <c r="BE422" s="893"/>
      <c r="BF422" s="893"/>
      <c r="BG422" s="893"/>
      <c r="BH422" s="893"/>
      <c r="BI422" s="893"/>
      <c r="BJ422" s="893"/>
      <c r="BK422" s="893"/>
      <c r="BL422" s="893"/>
    </row>
    <row r="423" spans="4:64" s="892" customFormat="1" ht="12.75" customHeight="1">
      <c r="D423" s="4"/>
      <c r="E423" s="893"/>
      <c r="F423" s="893"/>
      <c r="G423" s="893"/>
      <c r="H423" s="893"/>
      <c r="I423" s="893"/>
      <c r="J423" s="893"/>
      <c r="K423" s="893"/>
      <c r="L423" s="893"/>
      <c r="M423" s="893"/>
      <c r="N423" s="893"/>
      <c r="O423" s="893"/>
      <c r="P423" s="893"/>
      <c r="Q423" s="893"/>
      <c r="R423" s="893"/>
      <c r="S423" s="893"/>
      <c r="T423" s="893"/>
      <c r="U423" s="893"/>
      <c r="V423" s="893"/>
      <c r="W423" s="893"/>
      <c r="X423" s="893"/>
      <c r="Y423" s="893"/>
      <c r="Z423" s="893"/>
      <c r="AA423" s="893"/>
      <c r="AB423" s="893"/>
      <c r="AC423" s="893"/>
      <c r="AD423" s="893"/>
      <c r="AE423" s="893"/>
      <c r="AF423" s="893"/>
      <c r="AG423" s="893"/>
      <c r="AH423" s="893"/>
      <c r="AI423" s="893"/>
      <c r="AJ423" s="893"/>
      <c r="AK423" s="893"/>
      <c r="AL423" s="893"/>
      <c r="AM423" s="893"/>
      <c r="AN423" s="893"/>
      <c r="AO423" s="893"/>
      <c r="AP423" s="893"/>
      <c r="AQ423" s="893"/>
      <c r="AR423" s="893"/>
      <c r="AS423" s="893"/>
      <c r="AT423" s="893"/>
      <c r="AU423" s="893"/>
      <c r="AV423" s="893"/>
      <c r="AW423" s="893"/>
      <c r="AX423" s="893"/>
      <c r="AY423" s="893"/>
      <c r="AZ423" s="893"/>
      <c r="BA423" s="893"/>
      <c r="BB423" s="893"/>
      <c r="BC423" s="893"/>
      <c r="BD423" s="893"/>
      <c r="BE423" s="893"/>
      <c r="BF423" s="893"/>
      <c r="BG423" s="893"/>
      <c r="BH423" s="893"/>
      <c r="BI423" s="893"/>
      <c r="BJ423" s="893"/>
      <c r="BK423" s="893"/>
      <c r="BL423" s="893"/>
    </row>
    <row r="424" spans="4:64" s="892" customFormat="1" ht="12.75" customHeight="1">
      <c r="D424" s="4"/>
      <c r="E424" s="893"/>
      <c r="F424" s="893"/>
      <c r="G424" s="893"/>
      <c r="H424" s="893"/>
      <c r="I424" s="893"/>
      <c r="J424" s="893"/>
      <c r="K424" s="893"/>
      <c r="L424" s="893"/>
      <c r="M424" s="893"/>
      <c r="N424" s="893"/>
      <c r="O424" s="893"/>
      <c r="P424" s="893"/>
      <c r="Q424" s="893"/>
      <c r="R424" s="893"/>
      <c r="S424" s="893"/>
      <c r="T424" s="893"/>
      <c r="U424" s="893"/>
      <c r="V424" s="893"/>
      <c r="W424" s="893"/>
      <c r="X424" s="893"/>
      <c r="Y424" s="893"/>
      <c r="Z424" s="893"/>
      <c r="AA424" s="893"/>
      <c r="AB424" s="893"/>
      <c r="AC424" s="893"/>
      <c r="AD424" s="893"/>
      <c r="AE424" s="893"/>
      <c r="AF424" s="893"/>
      <c r="AG424" s="893"/>
      <c r="AH424" s="893"/>
      <c r="AI424" s="893"/>
      <c r="AJ424" s="893"/>
      <c r="AK424" s="893"/>
      <c r="AL424" s="893"/>
      <c r="AM424" s="893"/>
      <c r="AN424" s="893"/>
      <c r="AO424" s="893"/>
      <c r="AP424" s="893"/>
      <c r="AQ424" s="893"/>
      <c r="AR424" s="893"/>
      <c r="AS424" s="893"/>
      <c r="AT424" s="893"/>
      <c r="AU424" s="893"/>
      <c r="AV424" s="893"/>
      <c r="AW424" s="893"/>
      <c r="AX424" s="893"/>
      <c r="AY424" s="893"/>
      <c r="AZ424" s="893"/>
      <c r="BA424" s="893"/>
      <c r="BB424" s="893"/>
      <c r="BC424" s="893"/>
      <c r="BD424" s="893"/>
      <c r="BE424" s="893"/>
      <c r="BF424" s="893"/>
      <c r="BG424" s="893"/>
      <c r="BH424" s="893"/>
      <c r="BI424" s="893"/>
      <c r="BJ424" s="893"/>
      <c r="BK424" s="893"/>
      <c r="BL424" s="893"/>
    </row>
    <row r="425" spans="4:64" s="892" customFormat="1" ht="11.1" customHeight="1">
      <c r="D425" s="4"/>
      <c r="E425" s="893"/>
      <c r="F425" s="893"/>
      <c r="G425" s="893"/>
      <c r="H425" s="893"/>
      <c r="I425" s="893"/>
      <c r="J425" s="893"/>
      <c r="K425" s="893"/>
      <c r="L425" s="893"/>
      <c r="M425" s="893"/>
      <c r="N425" s="893"/>
      <c r="O425" s="893"/>
      <c r="P425" s="893"/>
      <c r="Q425" s="893"/>
      <c r="R425" s="893"/>
      <c r="S425" s="893"/>
      <c r="T425" s="893"/>
      <c r="U425" s="893"/>
      <c r="V425" s="893"/>
      <c r="W425" s="893"/>
      <c r="X425" s="893"/>
      <c r="Y425" s="893"/>
      <c r="Z425" s="893"/>
      <c r="AA425" s="893"/>
      <c r="AB425" s="893"/>
      <c r="AC425" s="893"/>
      <c r="AD425" s="893"/>
      <c r="AE425" s="893"/>
      <c r="AF425" s="893"/>
      <c r="AG425" s="893"/>
      <c r="AH425" s="893"/>
      <c r="AI425" s="893"/>
      <c r="AJ425" s="893"/>
      <c r="AK425" s="893"/>
      <c r="AL425" s="893"/>
      <c r="AM425" s="893"/>
      <c r="AN425" s="893"/>
      <c r="AO425" s="893"/>
      <c r="AP425" s="893"/>
      <c r="AQ425" s="893"/>
      <c r="AR425" s="893"/>
      <c r="AS425" s="893"/>
      <c r="AT425" s="893"/>
      <c r="AU425" s="893"/>
      <c r="AV425" s="893"/>
      <c r="AW425" s="893"/>
      <c r="AX425" s="893"/>
      <c r="AY425" s="893"/>
      <c r="AZ425" s="893"/>
      <c r="BA425" s="893"/>
      <c r="BB425" s="893"/>
      <c r="BC425" s="893"/>
      <c r="BD425" s="893"/>
      <c r="BE425" s="893"/>
      <c r="BF425" s="893"/>
      <c r="BG425" s="893"/>
      <c r="BH425" s="893"/>
      <c r="BI425" s="893"/>
      <c r="BJ425" s="893"/>
      <c r="BK425" s="893"/>
      <c r="BL425" s="893"/>
    </row>
    <row r="426" spans="4:64" s="892" customFormat="1" ht="12.75" customHeight="1">
      <c r="D426" s="4"/>
      <c r="E426" s="893"/>
      <c r="F426" s="893"/>
      <c r="G426" s="893"/>
      <c r="H426" s="893"/>
      <c r="I426" s="893"/>
      <c r="J426" s="893"/>
      <c r="K426" s="893"/>
      <c r="L426" s="893"/>
      <c r="M426" s="893"/>
      <c r="N426" s="893"/>
      <c r="O426" s="893"/>
      <c r="P426" s="893"/>
      <c r="Q426" s="893"/>
      <c r="R426" s="893"/>
      <c r="S426" s="893"/>
      <c r="T426" s="893"/>
      <c r="U426" s="893"/>
      <c r="V426" s="893"/>
      <c r="W426" s="893"/>
      <c r="X426" s="893"/>
      <c r="Y426" s="893"/>
      <c r="Z426" s="893"/>
      <c r="AA426" s="893"/>
      <c r="AB426" s="893"/>
      <c r="AC426" s="893"/>
      <c r="AD426" s="893"/>
      <c r="AE426" s="893"/>
      <c r="AF426" s="893"/>
      <c r="AG426" s="893"/>
      <c r="AH426" s="893"/>
      <c r="AI426" s="893"/>
      <c r="AJ426" s="893"/>
      <c r="AK426" s="893"/>
      <c r="AL426" s="893"/>
      <c r="AM426" s="893"/>
      <c r="AN426" s="893"/>
      <c r="AO426" s="893"/>
      <c r="AP426" s="893"/>
      <c r="AQ426" s="893"/>
      <c r="AR426" s="893"/>
      <c r="AS426" s="893"/>
      <c r="AT426" s="893"/>
      <c r="AU426" s="893"/>
      <c r="AV426" s="893"/>
      <c r="AW426" s="893"/>
      <c r="AX426" s="893"/>
      <c r="AY426" s="893"/>
      <c r="AZ426" s="893"/>
      <c r="BA426" s="893"/>
      <c r="BB426" s="893"/>
      <c r="BC426" s="893"/>
      <c r="BD426" s="893"/>
      <c r="BE426" s="893"/>
      <c r="BF426" s="893"/>
      <c r="BG426" s="893"/>
      <c r="BH426" s="893"/>
      <c r="BI426" s="893"/>
      <c r="BJ426" s="893"/>
      <c r="BK426" s="893"/>
      <c r="BL426" s="893"/>
    </row>
    <row r="427" spans="4:64" s="892" customFormat="1" ht="12.75" customHeight="1">
      <c r="D427" s="4"/>
      <c r="E427" s="893"/>
      <c r="F427" s="893"/>
      <c r="G427" s="893"/>
      <c r="H427" s="893"/>
      <c r="I427" s="893"/>
      <c r="J427" s="893"/>
      <c r="K427" s="893"/>
      <c r="L427" s="893"/>
      <c r="M427" s="893"/>
      <c r="N427" s="893"/>
      <c r="O427" s="893"/>
      <c r="P427" s="893"/>
      <c r="Q427" s="893"/>
      <c r="R427" s="893"/>
      <c r="S427" s="893"/>
      <c r="T427" s="893"/>
      <c r="U427" s="893"/>
      <c r="V427" s="893"/>
      <c r="W427" s="893"/>
      <c r="X427" s="893"/>
      <c r="Y427" s="893"/>
      <c r="Z427" s="893"/>
      <c r="AA427" s="893"/>
      <c r="AB427" s="893"/>
      <c r="AC427" s="893"/>
      <c r="AD427" s="893"/>
      <c r="AE427" s="893"/>
      <c r="AF427" s="893"/>
      <c r="AG427" s="893"/>
      <c r="AH427" s="893"/>
      <c r="AI427" s="893"/>
      <c r="AJ427" s="893"/>
      <c r="AK427" s="893"/>
      <c r="AL427" s="893"/>
      <c r="AM427" s="893"/>
      <c r="AN427" s="893"/>
      <c r="AO427" s="893"/>
      <c r="AP427" s="893"/>
      <c r="AQ427" s="893"/>
      <c r="AR427" s="893"/>
      <c r="AS427" s="893"/>
      <c r="AT427" s="893"/>
      <c r="AU427" s="893"/>
      <c r="AV427" s="893"/>
      <c r="AW427" s="893"/>
      <c r="AX427" s="893"/>
      <c r="AY427" s="893"/>
      <c r="AZ427" s="893"/>
      <c r="BA427" s="893"/>
      <c r="BB427" s="893"/>
      <c r="BC427" s="893"/>
      <c r="BD427" s="893"/>
      <c r="BE427" s="893"/>
      <c r="BF427" s="893"/>
      <c r="BG427" s="893"/>
      <c r="BH427" s="893"/>
      <c r="BI427" s="893"/>
      <c r="BJ427" s="893"/>
      <c r="BK427" s="893"/>
      <c r="BL427" s="893"/>
    </row>
    <row r="428" spans="4:64" s="892" customFormat="1" ht="12.75" customHeight="1">
      <c r="D428" s="4"/>
      <c r="E428" s="893"/>
      <c r="F428" s="893"/>
      <c r="G428" s="893"/>
      <c r="H428" s="893"/>
      <c r="I428" s="893"/>
      <c r="J428" s="893"/>
      <c r="K428" s="893"/>
      <c r="L428" s="893"/>
      <c r="M428" s="893"/>
      <c r="N428" s="893"/>
      <c r="O428" s="893"/>
      <c r="P428" s="893"/>
      <c r="Q428" s="893"/>
      <c r="R428" s="893"/>
      <c r="S428" s="893"/>
      <c r="T428" s="893"/>
      <c r="U428" s="893"/>
      <c r="V428" s="893"/>
      <c r="W428" s="893"/>
      <c r="X428" s="893"/>
      <c r="Y428" s="893"/>
      <c r="Z428" s="893"/>
      <c r="AA428" s="893"/>
      <c r="AB428" s="893"/>
      <c r="AC428" s="893"/>
      <c r="AD428" s="893"/>
      <c r="AE428" s="893"/>
      <c r="AF428" s="893"/>
      <c r="AG428" s="893"/>
      <c r="AH428" s="893"/>
      <c r="AI428" s="893"/>
      <c r="AJ428" s="893"/>
      <c r="AK428" s="893"/>
      <c r="AL428" s="893"/>
      <c r="AM428" s="893"/>
      <c r="AN428" s="893"/>
      <c r="AO428" s="893"/>
      <c r="AP428" s="893"/>
      <c r="AQ428" s="893"/>
      <c r="AR428" s="893"/>
      <c r="AS428" s="893"/>
      <c r="AT428" s="893"/>
      <c r="AU428" s="893"/>
      <c r="AV428" s="893"/>
      <c r="AW428" s="893"/>
      <c r="AX428" s="893"/>
      <c r="AY428" s="893"/>
      <c r="AZ428" s="893"/>
      <c r="BA428" s="893"/>
      <c r="BB428" s="893"/>
      <c r="BC428" s="893"/>
      <c r="BD428" s="893"/>
      <c r="BE428" s="893"/>
      <c r="BF428" s="893"/>
      <c r="BG428" s="893"/>
      <c r="BH428" s="893"/>
      <c r="BI428" s="893"/>
      <c r="BJ428" s="893"/>
      <c r="BK428" s="893"/>
      <c r="BL428" s="893"/>
    </row>
    <row r="429" spans="4:64" s="892" customFormat="1" ht="12.75" customHeight="1">
      <c r="D429" s="4"/>
      <c r="E429" s="893"/>
      <c r="F429" s="893"/>
      <c r="G429" s="893"/>
      <c r="H429" s="893"/>
      <c r="I429" s="893"/>
      <c r="J429" s="893"/>
      <c r="K429" s="893"/>
      <c r="L429" s="893"/>
      <c r="M429" s="893"/>
      <c r="N429" s="893"/>
      <c r="O429" s="893"/>
      <c r="P429" s="893"/>
      <c r="Q429" s="893"/>
      <c r="R429" s="893"/>
      <c r="S429" s="893"/>
      <c r="T429" s="893"/>
      <c r="U429" s="893"/>
      <c r="V429" s="893"/>
      <c r="W429" s="893"/>
      <c r="X429" s="893"/>
      <c r="Y429" s="893"/>
      <c r="Z429" s="893"/>
      <c r="AA429" s="893"/>
      <c r="AB429" s="893"/>
      <c r="AC429" s="893"/>
      <c r="AD429" s="893"/>
      <c r="AE429" s="893"/>
      <c r="AF429" s="893"/>
      <c r="AG429" s="893"/>
      <c r="AH429" s="893"/>
      <c r="AI429" s="893"/>
      <c r="AJ429" s="893"/>
      <c r="AK429" s="893"/>
      <c r="AL429" s="893"/>
      <c r="AM429" s="893"/>
      <c r="AN429" s="893"/>
      <c r="AO429" s="893"/>
      <c r="AP429" s="893"/>
      <c r="AQ429" s="893"/>
      <c r="AR429" s="893"/>
      <c r="AS429" s="893"/>
      <c r="AT429" s="893"/>
      <c r="AU429" s="893"/>
      <c r="AV429" s="893"/>
      <c r="AW429" s="893"/>
      <c r="AX429" s="893"/>
      <c r="AY429" s="893"/>
      <c r="AZ429" s="893"/>
      <c r="BA429" s="893"/>
      <c r="BB429" s="893"/>
      <c r="BC429" s="893"/>
      <c r="BD429" s="893"/>
      <c r="BE429" s="893"/>
      <c r="BF429" s="893"/>
      <c r="BG429" s="893"/>
      <c r="BH429" s="893"/>
      <c r="BI429" s="893"/>
      <c r="BJ429" s="893"/>
      <c r="BK429" s="893"/>
      <c r="BL429" s="893"/>
    </row>
    <row r="430" spans="4:64" s="892" customFormat="1" ht="11.1" customHeight="1">
      <c r="D430" s="4"/>
      <c r="E430" s="893"/>
      <c r="F430" s="893"/>
      <c r="G430" s="893"/>
      <c r="H430" s="893"/>
      <c r="I430" s="893"/>
      <c r="J430" s="893"/>
      <c r="K430" s="893"/>
      <c r="L430" s="893"/>
      <c r="M430" s="893"/>
      <c r="N430" s="893"/>
      <c r="O430" s="893"/>
      <c r="P430" s="893"/>
      <c r="Q430" s="893"/>
      <c r="R430" s="893"/>
      <c r="S430" s="893"/>
      <c r="T430" s="893"/>
      <c r="U430" s="893"/>
      <c r="V430" s="893"/>
      <c r="W430" s="893"/>
      <c r="X430" s="893"/>
      <c r="Y430" s="893"/>
      <c r="Z430" s="893"/>
      <c r="AA430" s="893"/>
      <c r="AB430" s="893"/>
      <c r="AC430" s="893"/>
      <c r="AD430" s="893"/>
      <c r="AE430" s="893"/>
      <c r="AF430" s="893"/>
      <c r="AG430" s="893"/>
      <c r="AH430" s="893"/>
      <c r="AI430" s="893"/>
      <c r="AJ430" s="893"/>
      <c r="AK430" s="893"/>
      <c r="AL430" s="893"/>
      <c r="AM430" s="893"/>
      <c r="AN430" s="893"/>
      <c r="AO430" s="893"/>
      <c r="AP430" s="893"/>
      <c r="AQ430" s="893"/>
      <c r="AR430" s="893"/>
      <c r="AS430" s="893"/>
      <c r="AT430" s="893"/>
      <c r="AU430" s="893"/>
      <c r="AV430" s="893"/>
      <c r="AW430" s="893"/>
      <c r="AX430" s="893"/>
      <c r="AY430" s="893"/>
      <c r="AZ430" s="893"/>
      <c r="BA430" s="893"/>
      <c r="BB430" s="893"/>
      <c r="BC430" s="893"/>
      <c r="BD430" s="893"/>
      <c r="BE430" s="893"/>
      <c r="BF430" s="893"/>
      <c r="BG430" s="893"/>
      <c r="BH430" s="893"/>
      <c r="BI430" s="893"/>
      <c r="BJ430" s="893"/>
      <c r="BK430" s="893"/>
      <c r="BL430" s="893"/>
    </row>
    <row r="431" spans="4:64" s="892" customFormat="1" ht="13.5" customHeight="1">
      <c r="D431" s="4"/>
      <c r="E431" s="893"/>
      <c r="F431" s="893"/>
      <c r="G431" s="893"/>
      <c r="H431" s="893"/>
      <c r="I431" s="893"/>
      <c r="J431" s="893"/>
      <c r="K431" s="893"/>
      <c r="L431" s="893"/>
      <c r="M431" s="893"/>
      <c r="N431" s="893"/>
      <c r="O431" s="893"/>
      <c r="P431" s="893"/>
      <c r="Q431" s="893"/>
      <c r="R431" s="893"/>
      <c r="S431" s="893"/>
      <c r="T431" s="893"/>
      <c r="U431" s="893"/>
      <c r="V431" s="893"/>
      <c r="W431" s="893"/>
      <c r="X431" s="893"/>
      <c r="Y431" s="893"/>
      <c r="Z431" s="893"/>
      <c r="AA431" s="893"/>
      <c r="AB431" s="893"/>
      <c r="AC431" s="893"/>
      <c r="AD431" s="893"/>
      <c r="AE431" s="893"/>
      <c r="AF431" s="893"/>
      <c r="AG431" s="893"/>
      <c r="AH431" s="893"/>
      <c r="AI431" s="893"/>
      <c r="AJ431" s="893"/>
      <c r="AK431" s="893"/>
      <c r="AL431" s="893"/>
      <c r="AM431" s="893"/>
      <c r="AN431" s="893"/>
      <c r="AO431" s="893"/>
      <c r="AP431" s="893"/>
      <c r="AQ431" s="893"/>
      <c r="AR431" s="893"/>
      <c r="AS431" s="893"/>
      <c r="AT431" s="893"/>
      <c r="AU431" s="893"/>
      <c r="AV431" s="893"/>
      <c r="AW431" s="893"/>
      <c r="AX431" s="893"/>
      <c r="AY431" s="893"/>
      <c r="AZ431" s="893"/>
      <c r="BA431" s="893"/>
      <c r="BB431" s="893"/>
      <c r="BC431" s="893"/>
      <c r="BD431" s="893"/>
      <c r="BE431" s="893"/>
      <c r="BF431" s="893"/>
      <c r="BG431" s="893"/>
      <c r="BH431" s="893"/>
      <c r="BI431" s="893"/>
      <c r="BJ431" s="893"/>
      <c r="BK431" s="893"/>
      <c r="BL431" s="893"/>
    </row>
    <row r="432" spans="4:64" s="892" customFormat="1" ht="12.75" customHeight="1">
      <c r="D432" s="4"/>
      <c r="E432" s="893"/>
      <c r="F432" s="893"/>
      <c r="G432" s="893"/>
      <c r="H432" s="893"/>
      <c r="I432" s="893"/>
      <c r="J432" s="893"/>
      <c r="K432" s="893"/>
      <c r="L432" s="893"/>
      <c r="M432" s="893"/>
      <c r="N432" s="893"/>
      <c r="O432" s="893"/>
      <c r="P432" s="893"/>
      <c r="Q432" s="893"/>
      <c r="R432" s="893"/>
      <c r="S432" s="893"/>
      <c r="T432" s="893"/>
      <c r="U432" s="893"/>
      <c r="V432" s="893"/>
      <c r="W432" s="893"/>
      <c r="X432" s="893"/>
      <c r="Y432" s="893"/>
      <c r="Z432" s="893"/>
      <c r="AA432" s="893"/>
      <c r="AB432" s="893"/>
      <c r="AC432" s="893"/>
      <c r="AD432" s="893"/>
      <c r="AE432" s="893"/>
      <c r="AF432" s="893"/>
      <c r="AG432" s="893"/>
      <c r="AH432" s="893"/>
      <c r="AI432" s="893"/>
      <c r="AJ432" s="893"/>
      <c r="AK432" s="893"/>
      <c r="AL432" s="893"/>
      <c r="AM432" s="893"/>
      <c r="AN432" s="893"/>
      <c r="AO432" s="893"/>
      <c r="AP432" s="893"/>
      <c r="AQ432" s="893"/>
      <c r="AR432" s="893"/>
      <c r="AS432" s="893"/>
      <c r="AT432" s="893"/>
      <c r="AU432" s="893"/>
      <c r="AV432" s="893"/>
      <c r="AW432" s="893"/>
      <c r="AX432" s="893"/>
      <c r="AY432" s="893"/>
      <c r="AZ432" s="893"/>
      <c r="BA432" s="893"/>
      <c r="BB432" s="893"/>
      <c r="BC432" s="893"/>
      <c r="BD432" s="893"/>
      <c r="BE432" s="893"/>
      <c r="BF432" s="893"/>
      <c r="BG432" s="893"/>
      <c r="BH432" s="893"/>
      <c r="BI432" s="893"/>
      <c r="BJ432" s="893"/>
      <c r="BK432" s="893"/>
      <c r="BL432" s="893"/>
    </row>
    <row r="433" spans="4:64" s="892" customFormat="1" ht="12.75" customHeight="1">
      <c r="D433" s="4"/>
      <c r="E433" s="893"/>
      <c r="F433" s="893"/>
      <c r="G433" s="893"/>
      <c r="H433" s="893"/>
      <c r="I433" s="893"/>
      <c r="J433" s="893"/>
      <c r="K433" s="893"/>
      <c r="L433" s="893"/>
      <c r="M433" s="893"/>
      <c r="N433" s="893"/>
      <c r="O433" s="893"/>
      <c r="P433" s="893"/>
      <c r="Q433" s="893"/>
      <c r="R433" s="893"/>
      <c r="S433" s="893"/>
      <c r="T433" s="893"/>
      <c r="U433" s="893"/>
      <c r="V433" s="893"/>
      <c r="W433" s="893"/>
      <c r="X433" s="893"/>
      <c r="Y433" s="893"/>
      <c r="Z433" s="893"/>
      <c r="AA433" s="893"/>
      <c r="AB433" s="893"/>
      <c r="AC433" s="893"/>
      <c r="AD433" s="893"/>
      <c r="AE433" s="893"/>
      <c r="AF433" s="893"/>
      <c r="AG433" s="893"/>
      <c r="AH433" s="893"/>
      <c r="AI433" s="893"/>
      <c r="AJ433" s="893"/>
      <c r="AK433" s="893"/>
      <c r="AL433" s="893"/>
      <c r="AM433" s="893"/>
      <c r="AN433" s="893"/>
      <c r="AO433" s="893"/>
      <c r="AP433" s="893"/>
      <c r="AQ433" s="893"/>
      <c r="AR433" s="893"/>
      <c r="AS433" s="893"/>
      <c r="AT433" s="893"/>
      <c r="AU433" s="893"/>
      <c r="AV433" s="893"/>
      <c r="AW433" s="893"/>
      <c r="AX433" s="893"/>
      <c r="AY433" s="893"/>
      <c r="AZ433" s="893"/>
      <c r="BA433" s="893"/>
      <c r="BB433" s="893"/>
      <c r="BC433" s="893"/>
      <c r="BD433" s="893"/>
      <c r="BE433" s="893"/>
      <c r="BF433" s="893"/>
      <c r="BG433" s="893"/>
      <c r="BH433" s="893"/>
      <c r="BI433" s="893"/>
      <c r="BJ433" s="893"/>
      <c r="BK433" s="893"/>
      <c r="BL433" s="893"/>
    </row>
    <row r="434" spans="4:64" s="892" customFormat="1" ht="12.75" customHeight="1">
      <c r="D434" s="4"/>
      <c r="E434" s="893"/>
      <c r="F434" s="893"/>
      <c r="G434" s="893"/>
      <c r="H434" s="893"/>
      <c r="I434" s="893"/>
      <c r="J434" s="893"/>
      <c r="K434" s="893"/>
      <c r="L434" s="893"/>
      <c r="M434" s="893"/>
      <c r="N434" s="893"/>
      <c r="O434" s="893"/>
      <c r="P434" s="893"/>
      <c r="Q434" s="893"/>
      <c r="R434" s="893"/>
      <c r="S434" s="893"/>
      <c r="T434" s="893"/>
      <c r="U434" s="893"/>
      <c r="V434" s="893"/>
      <c r="W434" s="893"/>
      <c r="X434" s="893"/>
      <c r="Y434" s="893"/>
      <c r="Z434" s="893"/>
      <c r="AA434" s="893"/>
      <c r="AB434" s="893"/>
      <c r="AC434" s="893"/>
      <c r="AD434" s="893"/>
      <c r="AE434" s="893"/>
      <c r="AF434" s="893"/>
      <c r="AG434" s="893"/>
      <c r="AH434" s="893"/>
      <c r="AI434" s="893"/>
      <c r="AJ434" s="893"/>
      <c r="AK434" s="893"/>
      <c r="AL434" s="893"/>
      <c r="AM434" s="893"/>
      <c r="AN434" s="893"/>
      <c r="AO434" s="893"/>
      <c r="AP434" s="893"/>
      <c r="AQ434" s="893"/>
      <c r="AR434" s="893"/>
      <c r="AS434" s="893"/>
      <c r="AT434" s="893"/>
      <c r="AU434" s="893"/>
      <c r="AV434" s="893"/>
      <c r="AW434" s="893"/>
      <c r="AX434" s="893"/>
      <c r="AY434" s="893"/>
      <c r="AZ434" s="893"/>
      <c r="BA434" s="893"/>
      <c r="BB434" s="893"/>
      <c r="BC434" s="893"/>
      <c r="BD434" s="893"/>
      <c r="BE434" s="893"/>
      <c r="BF434" s="893"/>
      <c r="BG434" s="893"/>
      <c r="BH434" s="893"/>
      <c r="BI434" s="893"/>
      <c r="BJ434" s="893"/>
      <c r="BK434" s="893"/>
      <c r="BL434" s="893"/>
    </row>
    <row r="435" spans="4:64" s="892" customFormat="1" ht="11.1" customHeight="1">
      <c r="D435" s="4"/>
      <c r="E435" s="893"/>
      <c r="F435" s="893"/>
      <c r="G435" s="893"/>
      <c r="H435" s="893"/>
      <c r="I435" s="893"/>
      <c r="J435" s="893"/>
      <c r="K435" s="893"/>
      <c r="L435" s="893"/>
      <c r="M435" s="893"/>
      <c r="N435" s="893"/>
      <c r="O435" s="893"/>
      <c r="P435" s="893"/>
      <c r="Q435" s="893"/>
      <c r="R435" s="893"/>
      <c r="S435" s="893"/>
      <c r="T435" s="893"/>
      <c r="U435" s="893"/>
      <c r="V435" s="893"/>
      <c r="W435" s="893"/>
      <c r="X435" s="893"/>
      <c r="Y435" s="893"/>
      <c r="Z435" s="893"/>
      <c r="AA435" s="893"/>
      <c r="AB435" s="893"/>
      <c r="AC435" s="893"/>
      <c r="AD435" s="893"/>
      <c r="AE435" s="893"/>
      <c r="AF435" s="893"/>
      <c r="AG435" s="893"/>
      <c r="AH435" s="893"/>
      <c r="AI435" s="893"/>
      <c r="AJ435" s="893"/>
      <c r="AK435" s="893"/>
      <c r="AL435" s="893"/>
      <c r="AM435" s="893"/>
      <c r="AN435" s="893"/>
      <c r="AO435" s="893"/>
      <c r="AP435" s="893"/>
      <c r="AQ435" s="893"/>
      <c r="AR435" s="893"/>
      <c r="AS435" s="893"/>
      <c r="AT435" s="893"/>
      <c r="AU435" s="893"/>
      <c r="AV435" s="893"/>
      <c r="AW435" s="893"/>
      <c r="AX435" s="893"/>
      <c r="AY435" s="893"/>
      <c r="AZ435" s="893"/>
      <c r="BA435" s="893"/>
      <c r="BB435" s="893"/>
      <c r="BC435" s="893"/>
      <c r="BD435" s="893"/>
      <c r="BE435" s="893"/>
      <c r="BF435" s="893"/>
      <c r="BG435" s="893"/>
      <c r="BH435" s="893"/>
      <c r="BI435" s="893"/>
      <c r="BJ435" s="893"/>
      <c r="BK435" s="893"/>
      <c r="BL435" s="893"/>
    </row>
    <row r="436" spans="4:64" s="892" customFormat="1" ht="24" customHeight="1">
      <c r="D436" s="4"/>
      <c r="E436" s="893"/>
      <c r="F436" s="893"/>
      <c r="G436" s="893"/>
      <c r="H436" s="893"/>
      <c r="I436" s="893"/>
      <c r="J436" s="893"/>
      <c r="K436" s="893"/>
      <c r="L436" s="893"/>
      <c r="M436" s="893"/>
      <c r="N436" s="893"/>
      <c r="O436" s="893"/>
      <c r="P436" s="893"/>
      <c r="Q436" s="893"/>
      <c r="R436" s="893"/>
      <c r="S436" s="893"/>
      <c r="T436" s="893"/>
      <c r="U436" s="893"/>
      <c r="V436" s="893"/>
      <c r="W436" s="893"/>
      <c r="X436" s="893"/>
      <c r="Y436" s="893"/>
      <c r="Z436" s="893"/>
      <c r="AA436" s="893"/>
      <c r="AB436" s="893"/>
      <c r="AC436" s="893"/>
      <c r="AD436" s="893"/>
      <c r="AE436" s="893"/>
      <c r="AF436" s="893"/>
      <c r="AG436" s="893"/>
      <c r="AH436" s="893"/>
      <c r="AI436" s="893"/>
      <c r="AJ436" s="893"/>
      <c r="AK436" s="893"/>
      <c r="AL436" s="893"/>
      <c r="AM436" s="893"/>
      <c r="AN436" s="893"/>
      <c r="AO436" s="893"/>
      <c r="AP436" s="893"/>
      <c r="AQ436" s="893"/>
      <c r="AR436" s="893"/>
      <c r="AS436" s="893"/>
      <c r="AT436" s="893"/>
      <c r="AU436" s="893"/>
      <c r="AV436" s="893"/>
      <c r="AW436" s="893"/>
      <c r="AX436" s="893"/>
      <c r="AY436" s="893"/>
      <c r="AZ436" s="893"/>
      <c r="BA436" s="893"/>
      <c r="BB436" s="893"/>
      <c r="BC436" s="893"/>
      <c r="BD436" s="893"/>
      <c r="BE436" s="893"/>
      <c r="BF436" s="893"/>
      <c r="BG436" s="893"/>
      <c r="BH436" s="893"/>
      <c r="BI436" s="893"/>
      <c r="BJ436" s="893"/>
      <c r="BK436" s="893"/>
      <c r="BL436" s="893"/>
    </row>
    <row r="437" spans="4:64" s="892" customFormat="1" ht="11.1" customHeight="1">
      <c r="D437" s="4"/>
      <c r="E437" s="893"/>
      <c r="F437" s="893"/>
      <c r="G437" s="893"/>
      <c r="H437" s="893"/>
      <c r="I437" s="893"/>
      <c r="J437" s="893"/>
      <c r="K437" s="893"/>
      <c r="L437" s="893"/>
      <c r="M437" s="893"/>
      <c r="N437" s="893"/>
      <c r="O437" s="893"/>
      <c r="P437" s="893"/>
      <c r="Q437" s="893"/>
      <c r="R437" s="893"/>
      <c r="S437" s="893"/>
      <c r="T437" s="893"/>
      <c r="U437" s="893"/>
      <c r="V437" s="893"/>
      <c r="W437" s="893"/>
      <c r="X437" s="893"/>
      <c r="Y437" s="893"/>
      <c r="Z437" s="893"/>
      <c r="AA437" s="893"/>
      <c r="AB437" s="893"/>
      <c r="AC437" s="893"/>
      <c r="AD437" s="893"/>
      <c r="AE437" s="893"/>
      <c r="AF437" s="893"/>
      <c r="AG437" s="893"/>
      <c r="AH437" s="893"/>
      <c r="AI437" s="893"/>
      <c r="AJ437" s="893"/>
      <c r="AK437" s="893"/>
      <c r="AL437" s="893"/>
      <c r="AM437" s="893"/>
      <c r="AN437" s="893"/>
      <c r="AO437" s="893"/>
      <c r="AP437" s="893"/>
      <c r="AQ437" s="893"/>
      <c r="AR437" s="893"/>
      <c r="AS437" s="893"/>
      <c r="AT437" s="893"/>
      <c r="AU437" s="893"/>
      <c r="AV437" s="893"/>
      <c r="AW437" s="893"/>
      <c r="AX437" s="893"/>
      <c r="AY437" s="893"/>
      <c r="AZ437" s="893"/>
      <c r="BA437" s="893"/>
      <c r="BB437" s="893"/>
      <c r="BC437" s="893"/>
      <c r="BD437" s="893"/>
      <c r="BE437" s="893"/>
      <c r="BF437" s="893"/>
      <c r="BG437" s="893"/>
      <c r="BH437" s="893"/>
      <c r="BI437" s="893"/>
      <c r="BJ437" s="893"/>
      <c r="BK437" s="893"/>
      <c r="BL437" s="893"/>
    </row>
    <row r="438" spans="4:64" s="892" customFormat="1" ht="12.75" customHeight="1">
      <c r="D438" s="4"/>
      <c r="E438" s="893"/>
      <c r="F438" s="893"/>
      <c r="G438" s="893"/>
      <c r="H438" s="893"/>
      <c r="I438" s="893"/>
      <c r="J438" s="893"/>
      <c r="K438" s="893"/>
      <c r="L438" s="893"/>
      <c r="M438" s="893"/>
      <c r="N438" s="893"/>
      <c r="O438" s="893"/>
      <c r="P438" s="893"/>
      <c r="Q438" s="893"/>
      <c r="R438" s="893"/>
      <c r="S438" s="893"/>
      <c r="T438" s="893"/>
      <c r="U438" s="893"/>
      <c r="V438" s="893"/>
      <c r="W438" s="893"/>
      <c r="X438" s="893"/>
      <c r="Y438" s="893"/>
      <c r="Z438" s="893"/>
      <c r="AA438" s="893"/>
      <c r="AB438" s="893"/>
      <c r="AC438" s="893"/>
      <c r="AD438" s="893"/>
      <c r="AE438" s="893"/>
      <c r="AF438" s="893"/>
      <c r="AG438" s="893"/>
      <c r="AH438" s="893"/>
      <c r="AI438" s="893"/>
      <c r="AJ438" s="893"/>
      <c r="AK438" s="893"/>
      <c r="AL438" s="893"/>
      <c r="AM438" s="893"/>
      <c r="AN438" s="893"/>
      <c r="AO438" s="893"/>
      <c r="AP438" s="893"/>
      <c r="AQ438" s="893"/>
      <c r="AR438" s="893"/>
      <c r="AS438" s="893"/>
      <c r="AT438" s="893"/>
      <c r="AU438" s="893"/>
      <c r="AV438" s="893"/>
      <c r="AW438" s="893"/>
      <c r="AX438" s="893"/>
      <c r="AY438" s="893"/>
      <c r="AZ438" s="893"/>
      <c r="BA438" s="893"/>
      <c r="BB438" s="893"/>
      <c r="BC438" s="893"/>
      <c r="BD438" s="893"/>
      <c r="BE438" s="893"/>
      <c r="BF438" s="893"/>
      <c r="BG438" s="893"/>
      <c r="BH438" s="893"/>
      <c r="BI438" s="893"/>
      <c r="BJ438" s="893"/>
      <c r="BK438" s="893"/>
      <c r="BL438" s="893"/>
    </row>
    <row r="439" spans="4:64" s="892" customFormat="1" ht="11.1" customHeight="1">
      <c r="D439" s="4"/>
      <c r="E439" s="893"/>
      <c r="F439" s="893"/>
      <c r="G439" s="893"/>
      <c r="H439" s="893"/>
      <c r="I439" s="893"/>
      <c r="J439" s="893"/>
      <c r="K439" s="893"/>
      <c r="L439" s="893"/>
      <c r="M439" s="893"/>
      <c r="N439" s="893"/>
      <c r="O439" s="893"/>
      <c r="P439" s="893"/>
      <c r="Q439" s="893"/>
      <c r="R439" s="893"/>
      <c r="S439" s="893"/>
      <c r="T439" s="893"/>
      <c r="U439" s="893"/>
      <c r="V439" s="893"/>
      <c r="W439" s="893"/>
      <c r="X439" s="893"/>
      <c r="Y439" s="893"/>
      <c r="Z439" s="893"/>
      <c r="AA439" s="893"/>
      <c r="AB439" s="893"/>
      <c r="AC439" s="893"/>
      <c r="AD439" s="893"/>
      <c r="AE439" s="893"/>
      <c r="AF439" s="893"/>
      <c r="AG439" s="893"/>
      <c r="AH439" s="893"/>
      <c r="AI439" s="893"/>
      <c r="AJ439" s="893"/>
      <c r="AK439" s="893"/>
      <c r="AL439" s="893"/>
      <c r="AM439" s="893"/>
      <c r="AN439" s="893"/>
      <c r="AO439" s="893"/>
      <c r="AP439" s="893"/>
      <c r="AQ439" s="893"/>
      <c r="AR439" s="893"/>
      <c r="AS439" s="893"/>
      <c r="AT439" s="893"/>
      <c r="AU439" s="893"/>
      <c r="AV439" s="893"/>
      <c r="AW439" s="893"/>
      <c r="AX439" s="893"/>
      <c r="AY439" s="893"/>
      <c r="AZ439" s="893"/>
      <c r="BA439" s="893"/>
      <c r="BB439" s="893"/>
      <c r="BC439" s="893"/>
      <c r="BD439" s="893"/>
      <c r="BE439" s="893"/>
      <c r="BF439" s="893"/>
      <c r="BG439" s="893"/>
      <c r="BH439" s="893"/>
      <c r="BI439" s="893"/>
      <c r="BJ439" s="893"/>
      <c r="BK439" s="893"/>
      <c r="BL439" s="893"/>
    </row>
    <row r="440" spans="4:64" s="892" customFormat="1" ht="12.75" customHeight="1">
      <c r="D440" s="4"/>
      <c r="E440" s="893"/>
      <c r="F440" s="893"/>
      <c r="G440" s="893"/>
      <c r="H440" s="893"/>
      <c r="I440" s="893"/>
      <c r="J440" s="893"/>
      <c r="K440" s="893"/>
      <c r="L440" s="893"/>
      <c r="M440" s="893"/>
      <c r="N440" s="893"/>
      <c r="O440" s="893"/>
      <c r="P440" s="893"/>
      <c r="Q440" s="893"/>
      <c r="R440" s="893"/>
      <c r="S440" s="893"/>
      <c r="T440" s="893"/>
      <c r="U440" s="893"/>
      <c r="V440" s="893"/>
      <c r="W440" s="893"/>
      <c r="X440" s="893"/>
      <c r="Y440" s="893"/>
      <c r="Z440" s="893"/>
      <c r="AA440" s="893"/>
      <c r="AB440" s="893"/>
      <c r="AC440" s="893"/>
      <c r="AD440" s="893"/>
      <c r="AE440" s="893"/>
      <c r="AF440" s="893"/>
      <c r="AG440" s="893"/>
      <c r="AH440" s="893"/>
      <c r="AI440" s="893"/>
      <c r="AJ440" s="893"/>
      <c r="AK440" s="893"/>
      <c r="AL440" s="893"/>
      <c r="AM440" s="893"/>
      <c r="AN440" s="893"/>
      <c r="AO440" s="893"/>
      <c r="AP440" s="893"/>
      <c r="AQ440" s="893"/>
      <c r="AR440" s="893"/>
      <c r="AS440" s="893"/>
      <c r="AT440" s="893"/>
      <c r="AU440" s="893"/>
      <c r="AV440" s="893"/>
      <c r="AW440" s="893"/>
      <c r="AX440" s="893"/>
      <c r="AY440" s="893"/>
      <c r="AZ440" s="893"/>
      <c r="BA440" s="893"/>
      <c r="BB440" s="893"/>
      <c r="BC440" s="893"/>
      <c r="BD440" s="893"/>
      <c r="BE440" s="893"/>
      <c r="BF440" s="893"/>
      <c r="BG440" s="893"/>
      <c r="BH440" s="893"/>
      <c r="BI440" s="893"/>
      <c r="BJ440" s="893"/>
      <c r="BK440" s="893"/>
      <c r="BL440" s="893"/>
    </row>
    <row r="441" spans="4:64" s="892" customFormat="1" ht="12.75" customHeight="1">
      <c r="D441" s="4"/>
      <c r="E441" s="893"/>
      <c r="F441" s="893"/>
      <c r="G441" s="893"/>
      <c r="H441" s="893"/>
      <c r="I441" s="893"/>
      <c r="J441" s="893"/>
      <c r="K441" s="893"/>
      <c r="L441" s="893"/>
      <c r="M441" s="893"/>
      <c r="N441" s="893"/>
      <c r="O441" s="893"/>
      <c r="P441" s="893"/>
      <c r="Q441" s="893"/>
      <c r="R441" s="893"/>
      <c r="S441" s="893"/>
      <c r="T441" s="893"/>
      <c r="U441" s="893"/>
      <c r="V441" s="893"/>
      <c r="W441" s="893"/>
      <c r="X441" s="893"/>
      <c r="Y441" s="893"/>
      <c r="Z441" s="893"/>
      <c r="AA441" s="893"/>
      <c r="AB441" s="893"/>
      <c r="AC441" s="893"/>
      <c r="AD441" s="893"/>
      <c r="AE441" s="893"/>
      <c r="AF441" s="893"/>
      <c r="AG441" s="893"/>
      <c r="AH441" s="893"/>
      <c r="AI441" s="893"/>
      <c r="AJ441" s="893"/>
      <c r="AK441" s="893"/>
      <c r="AL441" s="893"/>
      <c r="AM441" s="893"/>
      <c r="AN441" s="893"/>
      <c r="AO441" s="893"/>
      <c r="AP441" s="893"/>
      <c r="AQ441" s="893"/>
      <c r="AR441" s="893"/>
      <c r="AS441" s="893"/>
      <c r="AT441" s="893"/>
      <c r="AU441" s="893"/>
      <c r="AV441" s="893"/>
      <c r="AW441" s="893"/>
      <c r="AX441" s="893"/>
      <c r="AY441" s="893"/>
      <c r="AZ441" s="893"/>
      <c r="BA441" s="893"/>
      <c r="BB441" s="893"/>
      <c r="BC441" s="893"/>
      <c r="BD441" s="893"/>
      <c r="BE441" s="893"/>
      <c r="BF441" s="893"/>
      <c r="BG441" s="893"/>
      <c r="BH441" s="893"/>
      <c r="BI441" s="893"/>
      <c r="BJ441" s="893"/>
      <c r="BK441" s="893"/>
      <c r="BL441" s="893"/>
    </row>
    <row r="442" spans="4:64" s="892" customFormat="1" ht="12.75" customHeight="1">
      <c r="D442" s="4"/>
      <c r="E442" s="893"/>
      <c r="F442" s="893"/>
      <c r="G442" s="893"/>
      <c r="H442" s="893"/>
      <c r="I442" s="893"/>
      <c r="J442" s="893"/>
      <c r="K442" s="893"/>
      <c r="L442" s="893"/>
      <c r="M442" s="893"/>
      <c r="N442" s="893"/>
      <c r="O442" s="893"/>
      <c r="P442" s="893"/>
      <c r="Q442" s="893"/>
      <c r="R442" s="893"/>
      <c r="S442" s="893"/>
      <c r="T442" s="893"/>
      <c r="U442" s="893"/>
      <c r="V442" s="893"/>
      <c r="W442" s="893"/>
      <c r="X442" s="893"/>
      <c r="Y442" s="893"/>
      <c r="Z442" s="893"/>
      <c r="AA442" s="893"/>
      <c r="AB442" s="893"/>
      <c r="AC442" s="893"/>
      <c r="AD442" s="893"/>
      <c r="AE442" s="893"/>
      <c r="AF442" s="893"/>
      <c r="AG442" s="893"/>
      <c r="AH442" s="893"/>
      <c r="AI442" s="893"/>
      <c r="AJ442" s="893"/>
      <c r="AK442" s="893"/>
      <c r="AL442" s="893"/>
      <c r="AM442" s="893"/>
      <c r="AN442" s="893"/>
      <c r="AO442" s="893"/>
      <c r="AP442" s="893"/>
      <c r="AQ442" s="893"/>
      <c r="AR442" s="893"/>
      <c r="AS442" s="893"/>
      <c r="AT442" s="893"/>
      <c r="AU442" s="893"/>
      <c r="AV442" s="893"/>
      <c r="AW442" s="893"/>
      <c r="AX442" s="893"/>
      <c r="AY442" s="893"/>
      <c r="AZ442" s="893"/>
      <c r="BA442" s="893"/>
      <c r="BB442" s="893"/>
      <c r="BC442" s="893"/>
      <c r="BD442" s="893"/>
      <c r="BE442" s="893"/>
      <c r="BF442" s="893"/>
      <c r="BG442" s="893"/>
      <c r="BH442" s="893"/>
      <c r="BI442" s="893"/>
      <c r="BJ442" s="893"/>
      <c r="BK442" s="893"/>
      <c r="BL442" s="893"/>
    </row>
    <row r="443" spans="4:64" s="892" customFormat="1" ht="12.75" customHeight="1">
      <c r="D443" s="4"/>
      <c r="E443" s="893"/>
      <c r="F443" s="893"/>
      <c r="G443" s="893"/>
      <c r="H443" s="893"/>
      <c r="I443" s="893"/>
      <c r="J443" s="893"/>
      <c r="K443" s="893"/>
      <c r="L443" s="893"/>
      <c r="M443" s="893"/>
      <c r="N443" s="893"/>
      <c r="O443" s="893"/>
      <c r="P443" s="893"/>
      <c r="Q443" s="893"/>
      <c r="R443" s="893"/>
      <c r="S443" s="893"/>
      <c r="T443" s="893"/>
      <c r="U443" s="893"/>
      <c r="V443" s="893"/>
      <c r="W443" s="893"/>
      <c r="X443" s="893"/>
      <c r="Y443" s="893"/>
      <c r="Z443" s="893"/>
      <c r="AA443" s="893"/>
      <c r="AB443" s="893"/>
      <c r="AC443" s="893"/>
      <c r="AD443" s="893"/>
      <c r="AE443" s="893"/>
      <c r="AF443" s="893"/>
      <c r="AG443" s="893"/>
      <c r="AH443" s="893"/>
      <c r="AI443" s="893"/>
      <c r="AJ443" s="893"/>
      <c r="AK443" s="893"/>
      <c r="AL443" s="893"/>
      <c r="AM443" s="893"/>
      <c r="AN443" s="893"/>
      <c r="AO443" s="893"/>
      <c r="AP443" s="893"/>
      <c r="AQ443" s="893"/>
      <c r="AR443" s="893"/>
      <c r="AS443" s="893"/>
      <c r="AT443" s="893"/>
      <c r="AU443" s="893"/>
      <c r="AV443" s="893"/>
      <c r="AW443" s="893"/>
      <c r="AX443" s="893"/>
      <c r="AY443" s="893"/>
      <c r="AZ443" s="893"/>
      <c r="BA443" s="893"/>
      <c r="BB443" s="893"/>
      <c r="BC443" s="893"/>
      <c r="BD443" s="893"/>
      <c r="BE443" s="893"/>
      <c r="BF443" s="893"/>
      <c r="BG443" s="893"/>
      <c r="BH443" s="893"/>
      <c r="BI443" s="893"/>
      <c r="BJ443" s="893"/>
      <c r="BK443" s="893"/>
      <c r="BL443" s="893"/>
    </row>
    <row r="444" spans="4:64" s="892" customFormat="1" ht="12.75" customHeight="1">
      <c r="D444" s="4"/>
      <c r="E444" s="893"/>
      <c r="F444" s="893"/>
      <c r="G444" s="893"/>
      <c r="H444" s="893"/>
      <c r="I444" s="893"/>
      <c r="J444" s="893"/>
      <c r="K444" s="893"/>
      <c r="L444" s="893"/>
      <c r="M444" s="893"/>
      <c r="N444" s="893"/>
      <c r="O444" s="893"/>
      <c r="P444" s="893"/>
      <c r="Q444" s="893"/>
      <c r="R444" s="893"/>
      <c r="S444" s="893"/>
      <c r="T444" s="893"/>
      <c r="U444" s="893"/>
      <c r="V444" s="893"/>
      <c r="W444" s="893"/>
      <c r="X444" s="893"/>
      <c r="Y444" s="893"/>
      <c r="Z444" s="893"/>
      <c r="AA444" s="893"/>
      <c r="AB444" s="893"/>
      <c r="AC444" s="893"/>
      <c r="AD444" s="893"/>
      <c r="AE444" s="893"/>
      <c r="AF444" s="893"/>
      <c r="AG444" s="893"/>
      <c r="AH444" s="893"/>
      <c r="AI444" s="893"/>
      <c r="AJ444" s="893"/>
      <c r="AK444" s="893"/>
      <c r="AL444" s="893"/>
      <c r="AM444" s="893"/>
      <c r="AN444" s="893"/>
      <c r="AO444" s="893"/>
      <c r="AP444" s="893"/>
      <c r="AQ444" s="893"/>
      <c r="AR444" s="893"/>
      <c r="AS444" s="893"/>
      <c r="AT444" s="893"/>
      <c r="AU444" s="893"/>
      <c r="AV444" s="893"/>
      <c r="AW444" s="893"/>
      <c r="AX444" s="893"/>
      <c r="AY444" s="893"/>
      <c r="AZ444" s="893"/>
      <c r="BA444" s="893"/>
      <c r="BB444" s="893"/>
      <c r="BC444" s="893"/>
      <c r="BD444" s="893"/>
      <c r="BE444" s="893"/>
      <c r="BF444" s="893"/>
      <c r="BG444" s="893"/>
      <c r="BH444" s="893"/>
      <c r="BI444" s="893"/>
      <c r="BJ444" s="893"/>
      <c r="BK444" s="893"/>
      <c r="BL444" s="893"/>
    </row>
    <row r="445" spans="4:64" s="892" customFormat="1" ht="11.1" customHeight="1">
      <c r="D445" s="4"/>
      <c r="E445" s="893"/>
      <c r="F445" s="893"/>
      <c r="G445" s="893"/>
      <c r="H445" s="893"/>
      <c r="I445" s="893"/>
      <c r="J445" s="893"/>
      <c r="K445" s="893"/>
      <c r="L445" s="893"/>
      <c r="M445" s="893"/>
      <c r="N445" s="893"/>
      <c r="O445" s="893"/>
      <c r="P445" s="893"/>
      <c r="Q445" s="893"/>
      <c r="R445" s="893"/>
      <c r="S445" s="893"/>
      <c r="T445" s="893"/>
      <c r="U445" s="893"/>
      <c r="V445" s="893"/>
      <c r="W445" s="893"/>
      <c r="X445" s="893"/>
      <c r="Y445" s="893"/>
      <c r="Z445" s="893"/>
      <c r="AA445" s="893"/>
      <c r="AB445" s="893"/>
      <c r="AC445" s="893"/>
      <c r="AD445" s="893"/>
      <c r="AE445" s="893"/>
      <c r="AF445" s="893"/>
      <c r="AG445" s="893"/>
      <c r="AH445" s="893"/>
      <c r="AI445" s="893"/>
      <c r="AJ445" s="893"/>
      <c r="AK445" s="893"/>
      <c r="AL445" s="893"/>
      <c r="AM445" s="893"/>
      <c r="AN445" s="893"/>
      <c r="AO445" s="893"/>
      <c r="AP445" s="893"/>
      <c r="AQ445" s="893"/>
      <c r="AR445" s="893"/>
      <c r="AS445" s="893"/>
      <c r="AT445" s="893"/>
      <c r="AU445" s="893"/>
      <c r="AV445" s="893"/>
      <c r="AW445" s="893"/>
      <c r="AX445" s="893"/>
      <c r="AY445" s="893"/>
      <c r="AZ445" s="893"/>
      <c r="BA445" s="893"/>
      <c r="BB445" s="893"/>
      <c r="BC445" s="893"/>
      <c r="BD445" s="893"/>
      <c r="BE445" s="893"/>
      <c r="BF445" s="893"/>
      <c r="BG445" s="893"/>
      <c r="BH445" s="893"/>
      <c r="BI445" s="893"/>
      <c r="BJ445" s="893"/>
      <c r="BK445" s="893"/>
      <c r="BL445" s="893"/>
    </row>
    <row r="446" spans="4:64" s="892" customFormat="1" ht="12.75" customHeight="1">
      <c r="D446" s="4"/>
      <c r="E446" s="893"/>
      <c r="F446" s="893"/>
      <c r="G446" s="893"/>
      <c r="H446" s="893"/>
      <c r="I446" s="893"/>
      <c r="J446" s="893"/>
      <c r="K446" s="893"/>
      <c r="L446" s="893"/>
      <c r="M446" s="893"/>
      <c r="N446" s="893"/>
      <c r="O446" s="893"/>
      <c r="P446" s="893"/>
      <c r="Q446" s="893"/>
      <c r="R446" s="893"/>
      <c r="S446" s="893"/>
      <c r="T446" s="893"/>
      <c r="U446" s="893"/>
      <c r="V446" s="893"/>
      <c r="W446" s="893"/>
      <c r="X446" s="893"/>
      <c r="Y446" s="893"/>
      <c r="Z446" s="893"/>
      <c r="AA446" s="893"/>
      <c r="AB446" s="893"/>
      <c r="AC446" s="893"/>
      <c r="AD446" s="893"/>
      <c r="AE446" s="893"/>
      <c r="AF446" s="893"/>
      <c r="AG446" s="893"/>
      <c r="AH446" s="893"/>
      <c r="AI446" s="893"/>
      <c r="AJ446" s="893"/>
      <c r="AK446" s="893"/>
      <c r="AL446" s="893"/>
      <c r="AM446" s="893"/>
      <c r="AN446" s="893"/>
      <c r="AO446" s="893"/>
      <c r="AP446" s="893"/>
      <c r="AQ446" s="893"/>
      <c r="AR446" s="893"/>
      <c r="AS446" s="893"/>
      <c r="AT446" s="893"/>
      <c r="AU446" s="893"/>
      <c r="AV446" s="893"/>
      <c r="AW446" s="893"/>
      <c r="AX446" s="893"/>
      <c r="AY446" s="893"/>
      <c r="AZ446" s="893"/>
      <c r="BA446" s="893"/>
      <c r="BB446" s="893"/>
      <c r="BC446" s="893"/>
      <c r="BD446" s="893"/>
      <c r="BE446" s="893"/>
      <c r="BF446" s="893"/>
      <c r="BG446" s="893"/>
      <c r="BH446" s="893"/>
      <c r="BI446" s="893"/>
      <c r="BJ446" s="893"/>
      <c r="BK446" s="893"/>
      <c r="BL446" s="893"/>
    </row>
    <row r="447" spans="4:64" s="892" customFormat="1" ht="12.75" customHeight="1">
      <c r="D447" s="4"/>
      <c r="E447" s="893"/>
      <c r="F447" s="893"/>
      <c r="G447" s="893"/>
      <c r="H447" s="893"/>
      <c r="I447" s="893"/>
      <c r="J447" s="893"/>
      <c r="K447" s="893"/>
      <c r="L447" s="893"/>
      <c r="M447" s="893"/>
      <c r="N447" s="893"/>
      <c r="O447" s="893"/>
      <c r="P447" s="893"/>
      <c r="Q447" s="893"/>
      <c r="R447" s="893"/>
      <c r="S447" s="893"/>
      <c r="T447" s="893"/>
      <c r="U447" s="893"/>
      <c r="V447" s="893"/>
      <c r="W447" s="893"/>
      <c r="X447" s="893"/>
      <c r="Y447" s="893"/>
      <c r="Z447" s="893"/>
      <c r="AA447" s="893"/>
      <c r="AB447" s="893"/>
      <c r="AC447" s="893"/>
      <c r="AD447" s="893"/>
      <c r="AE447" s="893"/>
      <c r="AF447" s="893"/>
      <c r="AG447" s="893"/>
      <c r="AH447" s="893"/>
      <c r="AI447" s="893"/>
      <c r="AJ447" s="893"/>
      <c r="AK447" s="893"/>
      <c r="AL447" s="893"/>
      <c r="AM447" s="893"/>
      <c r="AN447" s="893"/>
      <c r="AO447" s="893"/>
      <c r="AP447" s="893"/>
      <c r="AQ447" s="893"/>
      <c r="AR447" s="893"/>
      <c r="AS447" s="893"/>
      <c r="AT447" s="893"/>
      <c r="AU447" s="893"/>
      <c r="AV447" s="893"/>
      <c r="AW447" s="893"/>
      <c r="AX447" s="893"/>
      <c r="AY447" s="893"/>
      <c r="AZ447" s="893"/>
      <c r="BA447" s="893"/>
      <c r="BB447" s="893"/>
      <c r="BC447" s="893"/>
      <c r="BD447" s="893"/>
      <c r="BE447" s="893"/>
      <c r="BF447" s="893"/>
      <c r="BG447" s="893"/>
      <c r="BH447" s="893"/>
      <c r="BI447" s="893"/>
      <c r="BJ447" s="893"/>
      <c r="BK447" s="893"/>
      <c r="BL447" s="893"/>
    </row>
    <row r="448" spans="4:64" s="892" customFormat="1" ht="12.75" customHeight="1">
      <c r="D448" s="4"/>
      <c r="E448" s="893"/>
      <c r="F448" s="893"/>
      <c r="G448" s="893"/>
      <c r="H448" s="893"/>
      <c r="I448" s="893"/>
      <c r="J448" s="893"/>
      <c r="K448" s="893"/>
      <c r="L448" s="893"/>
      <c r="M448" s="893"/>
      <c r="N448" s="893"/>
      <c r="O448" s="893"/>
      <c r="P448" s="893"/>
      <c r="Q448" s="893"/>
      <c r="R448" s="893"/>
      <c r="S448" s="893"/>
      <c r="T448" s="893"/>
      <c r="U448" s="893"/>
      <c r="V448" s="893"/>
      <c r="W448" s="893"/>
      <c r="X448" s="893"/>
      <c r="Y448" s="893"/>
      <c r="Z448" s="893"/>
      <c r="AA448" s="893"/>
      <c r="AB448" s="893"/>
      <c r="AC448" s="893"/>
      <c r="AD448" s="893"/>
      <c r="AE448" s="893"/>
      <c r="AF448" s="893"/>
      <c r="AG448" s="893"/>
      <c r="AH448" s="893"/>
      <c r="AI448" s="893"/>
      <c r="AJ448" s="893"/>
      <c r="AK448" s="893"/>
      <c r="AL448" s="893"/>
      <c r="AM448" s="893"/>
      <c r="AN448" s="893"/>
      <c r="AO448" s="893"/>
      <c r="AP448" s="893"/>
      <c r="AQ448" s="893"/>
      <c r="AR448" s="893"/>
      <c r="AS448" s="893"/>
      <c r="AT448" s="893"/>
      <c r="AU448" s="893"/>
      <c r="AV448" s="893"/>
      <c r="AW448" s="893"/>
      <c r="AX448" s="893"/>
      <c r="AY448" s="893"/>
      <c r="AZ448" s="893"/>
      <c r="BA448" s="893"/>
      <c r="BB448" s="893"/>
      <c r="BC448" s="893"/>
      <c r="BD448" s="893"/>
      <c r="BE448" s="893"/>
      <c r="BF448" s="893"/>
      <c r="BG448" s="893"/>
      <c r="BH448" s="893"/>
      <c r="BI448" s="893"/>
      <c r="BJ448" s="893"/>
      <c r="BK448" s="893"/>
      <c r="BL448" s="893"/>
    </row>
    <row r="449" spans="4:64" s="892" customFormat="1" ht="12.75" customHeight="1">
      <c r="D449" s="4"/>
      <c r="E449" s="893"/>
      <c r="F449" s="893"/>
      <c r="G449" s="893"/>
      <c r="H449" s="893"/>
      <c r="I449" s="893"/>
      <c r="J449" s="893"/>
      <c r="K449" s="893"/>
      <c r="L449" s="893"/>
      <c r="M449" s="893"/>
      <c r="N449" s="893"/>
      <c r="O449" s="893"/>
      <c r="P449" s="893"/>
      <c r="Q449" s="893"/>
      <c r="R449" s="893"/>
      <c r="S449" s="893"/>
      <c r="T449" s="893"/>
      <c r="U449" s="893"/>
      <c r="V449" s="893"/>
      <c r="W449" s="893"/>
      <c r="X449" s="893"/>
      <c r="Y449" s="893"/>
      <c r="Z449" s="893"/>
      <c r="AA449" s="893"/>
      <c r="AB449" s="893"/>
      <c r="AC449" s="893"/>
      <c r="AD449" s="893"/>
      <c r="AE449" s="893"/>
      <c r="AF449" s="893"/>
      <c r="AG449" s="893"/>
      <c r="AH449" s="893"/>
      <c r="AI449" s="893"/>
      <c r="AJ449" s="893"/>
      <c r="AK449" s="893"/>
      <c r="AL449" s="893"/>
      <c r="AM449" s="893"/>
      <c r="AN449" s="893"/>
      <c r="AO449" s="893"/>
      <c r="AP449" s="893"/>
      <c r="AQ449" s="893"/>
      <c r="AR449" s="893"/>
      <c r="AS449" s="893"/>
      <c r="AT449" s="893"/>
      <c r="AU449" s="893"/>
      <c r="AV449" s="893"/>
      <c r="AW449" s="893"/>
      <c r="AX449" s="893"/>
      <c r="AY449" s="893"/>
      <c r="AZ449" s="893"/>
      <c r="BA449" s="893"/>
      <c r="BB449" s="893"/>
      <c r="BC449" s="893"/>
      <c r="BD449" s="893"/>
      <c r="BE449" s="893"/>
      <c r="BF449" s="893"/>
      <c r="BG449" s="893"/>
      <c r="BH449" s="893"/>
      <c r="BI449" s="893"/>
      <c r="BJ449" s="893"/>
      <c r="BK449" s="893"/>
      <c r="BL449" s="893"/>
    </row>
    <row r="450" spans="4:64" s="892" customFormat="1" ht="12.75" customHeight="1">
      <c r="D450" s="4"/>
      <c r="E450" s="893"/>
      <c r="F450" s="893"/>
      <c r="G450" s="893"/>
      <c r="H450" s="893"/>
      <c r="I450" s="893"/>
      <c r="J450" s="893"/>
      <c r="K450" s="893"/>
      <c r="L450" s="893"/>
      <c r="M450" s="893"/>
      <c r="N450" s="893"/>
      <c r="O450" s="893"/>
      <c r="P450" s="893"/>
      <c r="Q450" s="893"/>
      <c r="R450" s="893"/>
      <c r="S450" s="893"/>
      <c r="T450" s="893"/>
      <c r="U450" s="893"/>
      <c r="V450" s="893"/>
      <c r="W450" s="893"/>
      <c r="X450" s="893"/>
      <c r="Y450" s="893"/>
      <c r="Z450" s="893"/>
      <c r="AA450" s="893"/>
      <c r="AB450" s="893"/>
      <c r="AC450" s="893"/>
      <c r="AD450" s="893"/>
      <c r="AE450" s="893"/>
      <c r="AF450" s="893"/>
      <c r="AG450" s="893"/>
      <c r="AH450" s="893"/>
      <c r="AI450" s="893"/>
      <c r="AJ450" s="893"/>
      <c r="AK450" s="893"/>
      <c r="AL450" s="893"/>
      <c r="AM450" s="893"/>
      <c r="AN450" s="893"/>
      <c r="AO450" s="893"/>
      <c r="AP450" s="893"/>
      <c r="AQ450" s="893"/>
      <c r="AR450" s="893"/>
      <c r="AS450" s="893"/>
      <c r="AT450" s="893"/>
      <c r="AU450" s="893"/>
      <c r="AV450" s="893"/>
      <c r="AW450" s="893"/>
      <c r="AX450" s="893"/>
      <c r="AY450" s="893"/>
      <c r="AZ450" s="893"/>
      <c r="BA450" s="893"/>
      <c r="BB450" s="893"/>
      <c r="BC450" s="893"/>
      <c r="BD450" s="893"/>
      <c r="BE450" s="893"/>
      <c r="BF450" s="893"/>
      <c r="BG450" s="893"/>
      <c r="BH450" s="893"/>
      <c r="BI450" s="893"/>
      <c r="BJ450" s="893"/>
      <c r="BK450" s="893"/>
      <c r="BL450" s="893"/>
    </row>
    <row r="451" spans="4:64" s="892" customFormat="1" ht="11.1" customHeight="1">
      <c r="D451" s="4"/>
      <c r="E451" s="893"/>
      <c r="F451" s="893"/>
      <c r="G451" s="893"/>
      <c r="H451" s="893"/>
      <c r="I451" s="893"/>
      <c r="J451" s="893"/>
      <c r="K451" s="893"/>
      <c r="L451" s="893"/>
      <c r="M451" s="893"/>
      <c r="N451" s="893"/>
      <c r="O451" s="893"/>
      <c r="P451" s="893"/>
      <c r="Q451" s="893"/>
      <c r="R451" s="893"/>
      <c r="S451" s="893"/>
      <c r="T451" s="893"/>
      <c r="U451" s="893"/>
      <c r="V451" s="893"/>
      <c r="W451" s="893"/>
      <c r="X451" s="893"/>
      <c r="Y451" s="893"/>
      <c r="Z451" s="893"/>
      <c r="AA451" s="893"/>
      <c r="AB451" s="893"/>
      <c r="AC451" s="893"/>
      <c r="AD451" s="893"/>
      <c r="AE451" s="893"/>
      <c r="AF451" s="893"/>
      <c r="AG451" s="893"/>
      <c r="AH451" s="893"/>
      <c r="AI451" s="893"/>
      <c r="AJ451" s="893"/>
      <c r="AK451" s="893"/>
      <c r="AL451" s="893"/>
      <c r="AM451" s="893"/>
      <c r="AN451" s="893"/>
      <c r="AO451" s="893"/>
      <c r="AP451" s="893"/>
      <c r="AQ451" s="893"/>
      <c r="AR451" s="893"/>
      <c r="AS451" s="893"/>
      <c r="AT451" s="893"/>
      <c r="AU451" s="893"/>
      <c r="AV451" s="893"/>
      <c r="AW451" s="893"/>
      <c r="AX451" s="893"/>
      <c r="AY451" s="893"/>
      <c r="AZ451" s="893"/>
      <c r="BA451" s="893"/>
      <c r="BB451" s="893"/>
      <c r="BC451" s="893"/>
      <c r="BD451" s="893"/>
      <c r="BE451" s="893"/>
      <c r="BF451" s="893"/>
      <c r="BG451" s="893"/>
      <c r="BH451" s="893"/>
      <c r="BI451" s="893"/>
      <c r="BJ451" s="893"/>
      <c r="BK451" s="893"/>
      <c r="BL451" s="893"/>
    </row>
    <row r="452" spans="4:64" s="892" customFormat="1" ht="12.75" customHeight="1">
      <c r="D452" s="4"/>
      <c r="E452" s="893"/>
      <c r="F452" s="893"/>
      <c r="G452" s="893"/>
      <c r="H452" s="893"/>
      <c r="I452" s="893"/>
      <c r="J452" s="893"/>
      <c r="K452" s="893"/>
      <c r="L452" s="893"/>
      <c r="M452" s="893"/>
      <c r="N452" s="893"/>
      <c r="O452" s="893"/>
      <c r="P452" s="893"/>
      <c r="Q452" s="893"/>
      <c r="R452" s="893"/>
      <c r="S452" s="893"/>
      <c r="T452" s="893"/>
      <c r="U452" s="893"/>
      <c r="V452" s="893"/>
      <c r="W452" s="893"/>
      <c r="X452" s="893"/>
      <c r="Y452" s="893"/>
      <c r="Z452" s="893"/>
      <c r="AA452" s="893"/>
      <c r="AB452" s="893"/>
      <c r="AC452" s="893"/>
      <c r="AD452" s="893"/>
      <c r="AE452" s="893"/>
      <c r="AF452" s="893"/>
      <c r="AG452" s="893"/>
      <c r="AH452" s="893"/>
      <c r="AI452" s="893"/>
      <c r="AJ452" s="893"/>
      <c r="AK452" s="893"/>
      <c r="AL452" s="893"/>
      <c r="AM452" s="893"/>
      <c r="AN452" s="893"/>
      <c r="AO452" s="893"/>
      <c r="AP452" s="893"/>
      <c r="AQ452" s="893"/>
      <c r="AR452" s="893"/>
      <c r="AS452" s="893"/>
      <c r="AT452" s="893"/>
      <c r="AU452" s="893"/>
      <c r="AV452" s="893"/>
      <c r="AW452" s="893"/>
      <c r="AX452" s="893"/>
      <c r="AY452" s="893"/>
      <c r="AZ452" s="893"/>
      <c r="BA452" s="893"/>
      <c r="BB452" s="893"/>
      <c r="BC452" s="893"/>
      <c r="BD452" s="893"/>
      <c r="BE452" s="893"/>
      <c r="BF452" s="893"/>
      <c r="BG452" s="893"/>
      <c r="BH452" s="893"/>
      <c r="BI452" s="893"/>
      <c r="BJ452" s="893"/>
      <c r="BK452" s="893"/>
      <c r="BL452" s="893"/>
    </row>
    <row r="453" spans="4:64" s="892" customFormat="1" ht="12.75" customHeight="1">
      <c r="D453" s="4"/>
      <c r="E453" s="893"/>
      <c r="F453" s="893"/>
      <c r="G453" s="893"/>
      <c r="H453" s="893"/>
      <c r="I453" s="893"/>
      <c r="J453" s="893"/>
      <c r="K453" s="893"/>
      <c r="L453" s="893"/>
      <c r="M453" s="893"/>
      <c r="N453" s="893"/>
      <c r="O453" s="893"/>
      <c r="P453" s="893"/>
      <c r="Q453" s="893"/>
      <c r="R453" s="893"/>
      <c r="S453" s="893"/>
      <c r="T453" s="893"/>
      <c r="U453" s="893"/>
      <c r="V453" s="893"/>
      <c r="W453" s="893"/>
      <c r="X453" s="893"/>
      <c r="Y453" s="893"/>
      <c r="Z453" s="893"/>
      <c r="AA453" s="893"/>
      <c r="AB453" s="893"/>
      <c r="AC453" s="893"/>
      <c r="AD453" s="893"/>
      <c r="AE453" s="893"/>
      <c r="AF453" s="893"/>
      <c r="AG453" s="893"/>
      <c r="AH453" s="893"/>
      <c r="AI453" s="893"/>
      <c r="AJ453" s="893"/>
      <c r="AK453" s="893"/>
      <c r="AL453" s="893"/>
      <c r="AM453" s="893"/>
      <c r="AN453" s="893"/>
      <c r="AO453" s="893"/>
      <c r="AP453" s="893"/>
      <c r="AQ453" s="893"/>
      <c r="AR453" s="893"/>
      <c r="AS453" s="893"/>
      <c r="AT453" s="893"/>
      <c r="AU453" s="893"/>
      <c r="AV453" s="893"/>
      <c r="AW453" s="893"/>
      <c r="AX453" s="893"/>
      <c r="AY453" s="893"/>
      <c r="AZ453" s="893"/>
      <c r="BA453" s="893"/>
      <c r="BB453" s="893"/>
      <c r="BC453" s="893"/>
      <c r="BD453" s="893"/>
      <c r="BE453" s="893"/>
      <c r="BF453" s="893"/>
      <c r="BG453" s="893"/>
      <c r="BH453" s="893"/>
      <c r="BI453" s="893"/>
      <c r="BJ453" s="893"/>
      <c r="BK453" s="893"/>
      <c r="BL453" s="893"/>
    </row>
    <row r="454" spans="4:64" s="892" customFormat="1" ht="12.75" customHeight="1">
      <c r="D454" s="4"/>
      <c r="E454" s="893"/>
      <c r="F454" s="893"/>
      <c r="G454" s="893"/>
      <c r="H454" s="893"/>
      <c r="I454" s="893"/>
      <c r="J454" s="893"/>
      <c r="K454" s="893"/>
      <c r="L454" s="893"/>
      <c r="M454" s="893"/>
      <c r="N454" s="893"/>
      <c r="O454" s="893"/>
      <c r="P454" s="893"/>
      <c r="Q454" s="893"/>
      <c r="R454" s="893"/>
      <c r="S454" s="893"/>
      <c r="T454" s="893"/>
      <c r="U454" s="893"/>
      <c r="V454" s="893"/>
      <c r="W454" s="893"/>
      <c r="X454" s="893"/>
      <c r="Y454" s="893"/>
      <c r="Z454" s="893"/>
      <c r="AA454" s="893"/>
      <c r="AB454" s="893"/>
      <c r="AC454" s="893"/>
      <c r="AD454" s="893"/>
      <c r="AE454" s="893"/>
      <c r="AF454" s="893"/>
      <c r="AG454" s="893"/>
      <c r="AH454" s="893"/>
      <c r="AI454" s="893"/>
      <c r="AJ454" s="893"/>
      <c r="AK454" s="893"/>
      <c r="AL454" s="893"/>
      <c r="AM454" s="893"/>
      <c r="AN454" s="893"/>
      <c r="AO454" s="893"/>
      <c r="AP454" s="893"/>
      <c r="AQ454" s="893"/>
      <c r="AR454" s="893"/>
      <c r="AS454" s="893"/>
      <c r="AT454" s="893"/>
      <c r="AU454" s="893"/>
      <c r="AV454" s="893"/>
      <c r="AW454" s="893"/>
      <c r="AX454" s="893"/>
      <c r="AY454" s="893"/>
      <c r="AZ454" s="893"/>
      <c r="BA454" s="893"/>
      <c r="BB454" s="893"/>
      <c r="BC454" s="893"/>
      <c r="BD454" s="893"/>
      <c r="BE454" s="893"/>
      <c r="BF454" s="893"/>
      <c r="BG454" s="893"/>
      <c r="BH454" s="893"/>
      <c r="BI454" s="893"/>
      <c r="BJ454" s="893"/>
      <c r="BK454" s="893"/>
      <c r="BL454" s="893"/>
    </row>
    <row r="455" spans="4:64" s="892" customFormat="1" ht="12.75" customHeight="1">
      <c r="D455" s="4"/>
      <c r="E455" s="893"/>
      <c r="F455" s="893"/>
      <c r="G455" s="893"/>
      <c r="H455" s="893"/>
      <c r="I455" s="893"/>
      <c r="J455" s="893"/>
      <c r="K455" s="893"/>
      <c r="L455" s="893"/>
      <c r="M455" s="893"/>
      <c r="N455" s="893"/>
      <c r="O455" s="893"/>
      <c r="P455" s="893"/>
      <c r="Q455" s="893"/>
      <c r="R455" s="893"/>
      <c r="S455" s="893"/>
      <c r="T455" s="893"/>
      <c r="U455" s="893"/>
      <c r="V455" s="893"/>
      <c r="W455" s="893"/>
      <c r="X455" s="893"/>
      <c r="Y455" s="893"/>
      <c r="Z455" s="893"/>
      <c r="AA455" s="893"/>
      <c r="AB455" s="893"/>
      <c r="AC455" s="893"/>
      <c r="AD455" s="893"/>
      <c r="AE455" s="893"/>
      <c r="AF455" s="893"/>
      <c r="AG455" s="893"/>
      <c r="AH455" s="893"/>
      <c r="AI455" s="893"/>
      <c r="AJ455" s="893"/>
      <c r="AK455" s="893"/>
      <c r="AL455" s="893"/>
      <c r="AM455" s="893"/>
      <c r="AN455" s="893"/>
      <c r="AO455" s="893"/>
      <c r="AP455" s="893"/>
      <c r="AQ455" s="893"/>
      <c r="AR455" s="893"/>
      <c r="AS455" s="893"/>
      <c r="AT455" s="893"/>
      <c r="AU455" s="893"/>
      <c r="AV455" s="893"/>
      <c r="AW455" s="893"/>
      <c r="AX455" s="893"/>
      <c r="AY455" s="893"/>
      <c r="AZ455" s="893"/>
      <c r="BA455" s="893"/>
      <c r="BB455" s="893"/>
      <c r="BC455" s="893"/>
      <c r="BD455" s="893"/>
      <c r="BE455" s="893"/>
      <c r="BF455" s="893"/>
      <c r="BG455" s="893"/>
      <c r="BH455" s="893"/>
      <c r="BI455" s="893"/>
      <c r="BJ455" s="893"/>
      <c r="BK455" s="893"/>
      <c r="BL455" s="893"/>
    </row>
    <row r="456" spans="4:64" s="892" customFormat="1" ht="12.75" customHeight="1">
      <c r="D456" s="4"/>
      <c r="E456" s="893"/>
      <c r="F456" s="893"/>
      <c r="G456" s="893"/>
      <c r="H456" s="893"/>
      <c r="I456" s="893"/>
      <c r="J456" s="893"/>
      <c r="K456" s="893"/>
      <c r="L456" s="893"/>
      <c r="M456" s="893"/>
      <c r="N456" s="893"/>
      <c r="O456" s="893"/>
      <c r="P456" s="893"/>
      <c r="Q456" s="893"/>
      <c r="R456" s="893"/>
      <c r="S456" s="893"/>
      <c r="T456" s="893"/>
      <c r="U456" s="893"/>
      <c r="V456" s="893"/>
      <c r="W456" s="893"/>
      <c r="X456" s="893"/>
      <c r="Y456" s="893"/>
      <c r="Z456" s="893"/>
      <c r="AA456" s="893"/>
      <c r="AB456" s="893"/>
      <c r="AC456" s="893"/>
      <c r="AD456" s="893"/>
      <c r="AE456" s="893"/>
      <c r="AF456" s="893"/>
      <c r="AG456" s="893"/>
      <c r="AH456" s="893"/>
      <c r="AI456" s="893"/>
      <c r="AJ456" s="893"/>
      <c r="AK456" s="893"/>
      <c r="AL456" s="893"/>
      <c r="AM456" s="893"/>
      <c r="AN456" s="893"/>
      <c r="AO456" s="893"/>
      <c r="AP456" s="893"/>
      <c r="AQ456" s="893"/>
      <c r="AR456" s="893"/>
      <c r="AS456" s="893"/>
      <c r="AT456" s="893"/>
      <c r="AU456" s="893"/>
      <c r="AV456" s="893"/>
      <c r="AW456" s="893"/>
      <c r="AX456" s="893"/>
      <c r="AY456" s="893"/>
      <c r="AZ456" s="893"/>
      <c r="BA456" s="893"/>
      <c r="BB456" s="893"/>
      <c r="BC456" s="893"/>
      <c r="BD456" s="893"/>
      <c r="BE456" s="893"/>
      <c r="BF456" s="893"/>
      <c r="BG456" s="893"/>
      <c r="BH456" s="893"/>
      <c r="BI456" s="893"/>
      <c r="BJ456" s="893"/>
      <c r="BK456" s="893"/>
      <c r="BL456" s="893"/>
    </row>
    <row r="457" spans="4:64" s="892" customFormat="1" ht="11.1" customHeight="1">
      <c r="D457" s="4"/>
      <c r="E457" s="893"/>
      <c r="F457" s="893"/>
      <c r="G457" s="893"/>
      <c r="H457" s="893"/>
      <c r="I457" s="893"/>
      <c r="J457" s="893"/>
      <c r="K457" s="893"/>
      <c r="L457" s="893"/>
      <c r="M457" s="893"/>
      <c r="N457" s="893"/>
      <c r="O457" s="893"/>
      <c r="P457" s="893"/>
      <c r="Q457" s="893"/>
      <c r="R457" s="893"/>
      <c r="S457" s="893"/>
      <c r="T457" s="893"/>
      <c r="U457" s="893"/>
      <c r="V457" s="893"/>
      <c r="W457" s="893"/>
      <c r="X457" s="893"/>
      <c r="Y457" s="893"/>
      <c r="Z457" s="893"/>
      <c r="AA457" s="893"/>
      <c r="AB457" s="893"/>
      <c r="AC457" s="893"/>
      <c r="AD457" s="893"/>
      <c r="AE457" s="893"/>
      <c r="AF457" s="893"/>
      <c r="AG457" s="893"/>
      <c r="AH457" s="893"/>
      <c r="AI457" s="893"/>
      <c r="AJ457" s="893"/>
      <c r="AK457" s="893"/>
      <c r="AL457" s="893"/>
      <c r="AM457" s="893"/>
      <c r="AN457" s="893"/>
      <c r="AO457" s="893"/>
      <c r="AP457" s="893"/>
      <c r="AQ457" s="893"/>
      <c r="AR457" s="893"/>
      <c r="AS457" s="893"/>
      <c r="AT457" s="893"/>
      <c r="AU457" s="893"/>
      <c r="AV457" s="893"/>
      <c r="AW457" s="893"/>
      <c r="AX457" s="893"/>
      <c r="AY457" s="893"/>
      <c r="AZ457" s="893"/>
      <c r="BA457" s="893"/>
      <c r="BB457" s="893"/>
      <c r="BC457" s="893"/>
      <c r="BD457" s="893"/>
      <c r="BE457" s="893"/>
      <c r="BF457" s="893"/>
      <c r="BG457" s="893"/>
      <c r="BH457" s="893"/>
      <c r="BI457" s="893"/>
      <c r="BJ457" s="893"/>
      <c r="BK457" s="893"/>
      <c r="BL457" s="893"/>
    </row>
    <row r="458" spans="4:64" s="892" customFormat="1" ht="12.75" customHeight="1">
      <c r="D458" s="4"/>
      <c r="E458" s="893"/>
      <c r="F458" s="893"/>
      <c r="G458" s="893"/>
      <c r="H458" s="893"/>
      <c r="I458" s="893"/>
      <c r="J458" s="893"/>
      <c r="K458" s="893"/>
      <c r="L458" s="893"/>
      <c r="M458" s="893"/>
      <c r="N458" s="893"/>
      <c r="O458" s="893"/>
      <c r="P458" s="893"/>
      <c r="Q458" s="893"/>
      <c r="R458" s="893"/>
      <c r="S458" s="893"/>
      <c r="T458" s="893"/>
      <c r="U458" s="893"/>
      <c r="V458" s="893"/>
      <c r="W458" s="893"/>
      <c r="X458" s="893"/>
      <c r="Y458" s="893"/>
      <c r="Z458" s="893"/>
      <c r="AA458" s="893"/>
      <c r="AB458" s="893"/>
      <c r="AC458" s="893"/>
      <c r="AD458" s="893"/>
      <c r="AE458" s="893"/>
      <c r="AF458" s="893"/>
      <c r="AG458" s="893"/>
      <c r="AH458" s="893"/>
      <c r="AI458" s="893"/>
      <c r="AJ458" s="893"/>
      <c r="AK458" s="893"/>
      <c r="AL458" s="893"/>
      <c r="AM458" s="893"/>
      <c r="AN458" s="893"/>
      <c r="AO458" s="893"/>
      <c r="AP458" s="893"/>
      <c r="AQ458" s="893"/>
      <c r="AR458" s="893"/>
      <c r="AS458" s="893"/>
      <c r="AT458" s="893"/>
      <c r="AU458" s="893"/>
      <c r="AV458" s="893"/>
      <c r="AW458" s="893"/>
      <c r="AX458" s="893"/>
      <c r="AY458" s="893"/>
      <c r="AZ458" s="893"/>
      <c r="BA458" s="893"/>
      <c r="BB458" s="893"/>
      <c r="BC458" s="893"/>
      <c r="BD458" s="893"/>
      <c r="BE458" s="893"/>
      <c r="BF458" s="893"/>
      <c r="BG458" s="893"/>
      <c r="BH458" s="893"/>
      <c r="BI458" s="893"/>
      <c r="BJ458" s="893"/>
      <c r="BK458" s="893"/>
      <c r="BL458" s="893"/>
    </row>
    <row r="459" spans="4:64" s="892" customFormat="1" ht="12.75" customHeight="1">
      <c r="D459" s="4"/>
      <c r="E459" s="893"/>
      <c r="F459" s="893"/>
      <c r="G459" s="893"/>
      <c r="H459" s="893"/>
      <c r="I459" s="893"/>
      <c r="J459" s="893"/>
      <c r="K459" s="893"/>
      <c r="L459" s="893"/>
      <c r="M459" s="893"/>
      <c r="N459" s="893"/>
      <c r="O459" s="893"/>
      <c r="P459" s="893"/>
      <c r="Q459" s="893"/>
      <c r="R459" s="893"/>
      <c r="S459" s="893"/>
      <c r="T459" s="893"/>
      <c r="U459" s="893"/>
      <c r="V459" s="893"/>
      <c r="W459" s="893"/>
      <c r="X459" s="893"/>
      <c r="Y459" s="893"/>
      <c r="Z459" s="893"/>
      <c r="AA459" s="893"/>
      <c r="AB459" s="893"/>
      <c r="AC459" s="893"/>
      <c r="AD459" s="893"/>
      <c r="AE459" s="893"/>
      <c r="AF459" s="893"/>
      <c r="AG459" s="893"/>
      <c r="AH459" s="893"/>
      <c r="AI459" s="893"/>
      <c r="AJ459" s="893"/>
      <c r="AK459" s="893"/>
      <c r="AL459" s="893"/>
      <c r="AM459" s="893"/>
      <c r="AN459" s="893"/>
      <c r="AO459" s="893"/>
      <c r="AP459" s="893"/>
      <c r="AQ459" s="893"/>
      <c r="AR459" s="893"/>
      <c r="AS459" s="893"/>
      <c r="AT459" s="893"/>
      <c r="AU459" s="893"/>
      <c r="AV459" s="893"/>
      <c r="AW459" s="893"/>
      <c r="AX459" s="893"/>
      <c r="AY459" s="893"/>
      <c r="AZ459" s="893"/>
      <c r="BA459" s="893"/>
      <c r="BB459" s="893"/>
      <c r="BC459" s="893"/>
      <c r="BD459" s="893"/>
      <c r="BE459" s="893"/>
      <c r="BF459" s="893"/>
      <c r="BG459" s="893"/>
      <c r="BH459" s="893"/>
      <c r="BI459" s="893"/>
      <c r="BJ459" s="893"/>
      <c r="BK459" s="893"/>
      <c r="BL459" s="893"/>
    </row>
    <row r="460" spans="4:64" s="892" customFormat="1" ht="12.75" customHeight="1">
      <c r="D460" s="4"/>
      <c r="E460" s="893"/>
      <c r="F460" s="893"/>
      <c r="G460" s="893"/>
      <c r="H460" s="893"/>
      <c r="I460" s="893"/>
      <c r="J460" s="893"/>
      <c r="K460" s="893"/>
      <c r="L460" s="893"/>
      <c r="M460" s="893"/>
      <c r="N460" s="893"/>
      <c r="O460" s="893"/>
      <c r="P460" s="893"/>
      <c r="Q460" s="893"/>
      <c r="R460" s="893"/>
      <c r="S460" s="893"/>
      <c r="T460" s="893"/>
      <c r="U460" s="893"/>
      <c r="V460" s="893"/>
      <c r="W460" s="893"/>
      <c r="X460" s="893"/>
      <c r="Y460" s="893"/>
      <c r="Z460" s="893"/>
      <c r="AA460" s="893"/>
      <c r="AB460" s="893"/>
      <c r="AC460" s="893"/>
      <c r="AD460" s="893"/>
      <c r="AE460" s="893"/>
      <c r="AF460" s="893"/>
      <c r="AG460" s="893"/>
      <c r="AH460" s="893"/>
      <c r="AI460" s="893"/>
      <c r="AJ460" s="893"/>
      <c r="AK460" s="893"/>
      <c r="AL460" s="893"/>
      <c r="AM460" s="893"/>
      <c r="AN460" s="893"/>
      <c r="AO460" s="893"/>
      <c r="AP460" s="893"/>
      <c r="AQ460" s="893"/>
      <c r="AR460" s="893"/>
      <c r="AS460" s="893"/>
      <c r="AT460" s="893"/>
      <c r="AU460" s="893"/>
      <c r="AV460" s="893"/>
      <c r="AW460" s="893"/>
      <c r="AX460" s="893"/>
      <c r="AY460" s="893"/>
      <c r="AZ460" s="893"/>
      <c r="BA460" s="893"/>
      <c r="BB460" s="893"/>
      <c r="BC460" s="893"/>
      <c r="BD460" s="893"/>
      <c r="BE460" s="893"/>
      <c r="BF460" s="893"/>
      <c r="BG460" s="893"/>
      <c r="BH460" s="893"/>
      <c r="BI460" s="893"/>
      <c r="BJ460" s="893"/>
      <c r="BK460" s="893"/>
      <c r="BL460" s="893"/>
    </row>
    <row r="461" spans="4:64" s="892" customFormat="1" ht="12.75" customHeight="1">
      <c r="D461" s="4"/>
      <c r="E461" s="893"/>
      <c r="F461" s="893"/>
      <c r="G461" s="893"/>
      <c r="H461" s="893"/>
      <c r="I461" s="893"/>
      <c r="J461" s="893"/>
      <c r="K461" s="893"/>
      <c r="L461" s="893"/>
      <c r="M461" s="893"/>
      <c r="N461" s="893"/>
      <c r="O461" s="893"/>
      <c r="P461" s="893"/>
      <c r="Q461" s="893"/>
      <c r="R461" s="893"/>
      <c r="S461" s="893"/>
      <c r="T461" s="893"/>
      <c r="U461" s="893"/>
      <c r="V461" s="893"/>
      <c r="W461" s="893"/>
      <c r="X461" s="893"/>
      <c r="Y461" s="893"/>
      <c r="Z461" s="893"/>
      <c r="AA461" s="893"/>
      <c r="AB461" s="893"/>
      <c r="AC461" s="893"/>
      <c r="AD461" s="893"/>
      <c r="AE461" s="893"/>
      <c r="AF461" s="893"/>
      <c r="AG461" s="893"/>
      <c r="AH461" s="893"/>
      <c r="AI461" s="893"/>
      <c r="AJ461" s="893"/>
      <c r="AK461" s="893"/>
      <c r="AL461" s="893"/>
      <c r="AM461" s="893"/>
      <c r="AN461" s="893"/>
      <c r="AO461" s="893"/>
      <c r="AP461" s="893"/>
      <c r="AQ461" s="893"/>
      <c r="AR461" s="893"/>
      <c r="AS461" s="893"/>
      <c r="AT461" s="893"/>
      <c r="AU461" s="893"/>
      <c r="AV461" s="893"/>
      <c r="AW461" s="893"/>
      <c r="AX461" s="893"/>
      <c r="AY461" s="893"/>
      <c r="AZ461" s="893"/>
      <c r="BA461" s="893"/>
      <c r="BB461" s="893"/>
      <c r="BC461" s="893"/>
      <c r="BD461" s="893"/>
      <c r="BE461" s="893"/>
      <c r="BF461" s="893"/>
      <c r="BG461" s="893"/>
      <c r="BH461" s="893"/>
      <c r="BI461" s="893"/>
      <c r="BJ461" s="893"/>
      <c r="BK461" s="893"/>
      <c r="BL461" s="893"/>
    </row>
    <row r="462" spans="4:64" s="892" customFormat="1" ht="11.1" customHeight="1">
      <c r="D462" s="4"/>
      <c r="E462" s="893"/>
      <c r="F462" s="893"/>
      <c r="G462" s="893"/>
      <c r="H462" s="893"/>
      <c r="I462" s="893"/>
      <c r="J462" s="893"/>
      <c r="K462" s="893"/>
      <c r="L462" s="893"/>
      <c r="M462" s="893"/>
      <c r="N462" s="893"/>
      <c r="O462" s="893"/>
      <c r="P462" s="893"/>
      <c r="Q462" s="893"/>
      <c r="R462" s="893"/>
      <c r="S462" s="893"/>
      <c r="T462" s="893"/>
      <c r="U462" s="893"/>
      <c r="V462" s="893"/>
      <c r="W462" s="893"/>
      <c r="X462" s="893"/>
      <c r="Y462" s="893"/>
      <c r="Z462" s="893"/>
      <c r="AA462" s="893"/>
      <c r="AB462" s="893"/>
      <c r="AC462" s="893"/>
      <c r="AD462" s="893"/>
      <c r="AE462" s="893"/>
      <c r="AF462" s="893"/>
      <c r="AG462" s="893"/>
      <c r="AH462" s="893"/>
      <c r="AI462" s="893"/>
      <c r="AJ462" s="893"/>
      <c r="AK462" s="893"/>
      <c r="AL462" s="893"/>
      <c r="AM462" s="893"/>
      <c r="AN462" s="893"/>
      <c r="AO462" s="893"/>
      <c r="AP462" s="893"/>
      <c r="AQ462" s="893"/>
      <c r="AR462" s="893"/>
      <c r="AS462" s="893"/>
      <c r="AT462" s="893"/>
      <c r="AU462" s="893"/>
      <c r="AV462" s="893"/>
      <c r="AW462" s="893"/>
      <c r="AX462" s="893"/>
      <c r="AY462" s="893"/>
      <c r="AZ462" s="893"/>
      <c r="BA462" s="893"/>
      <c r="BB462" s="893"/>
      <c r="BC462" s="893"/>
      <c r="BD462" s="893"/>
      <c r="BE462" s="893"/>
      <c r="BF462" s="893"/>
      <c r="BG462" s="893"/>
      <c r="BH462" s="893"/>
      <c r="BI462" s="893"/>
      <c r="BJ462" s="893"/>
      <c r="BK462" s="893"/>
      <c r="BL462" s="893"/>
    </row>
    <row r="463" spans="4:64" s="892" customFormat="1" ht="13.5" customHeight="1">
      <c r="D463" s="4"/>
      <c r="E463" s="893"/>
      <c r="F463" s="893"/>
      <c r="G463" s="893"/>
      <c r="H463" s="893"/>
      <c r="I463" s="893"/>
      <c r="J463" s="893"/>
      <c r="K463" s="893"/>
      <c r="L463" s="893"/>
      <c r="M463" s="893"/>
      <c r="N463" s="893"/>
      <c r="O463" s="893"/>
      <c r="P463" s="893"/>
      <c r="Q463" s="893"/>
      <c r="R463" s="893"/>
      <c r="S463" s="893"/>
      <c r="T463" s="893"/>
      <c r="U463" s="893"/>
      <c r="V463" s="893"/>
      <c r="W463" s="893"/>
      <c r="X463" s="893"/>
      <c r="Y463" s="893"/>
      <c r="Z463" s="893"/>
      <c r="AA463" s="893"/>
      <c r="AB463" s="893"/>
      <c r="AC463" s="893"/>
      <c r="AD463" s="893"/>
      <c r="AE463" s="893"/>
      <c r="AF463" s="893"/>
      <c r="AG463" s="893"/>
      <c r="AH463" s="893"/>
      <c r="AI463" s="893"/>
      <c r="AJ463" s="893"/>
      <c r="AK463" s="893"/>
      <c r="AL463" s="893"/>
      <c r="AM463" s="893"/>
      <c r="AN463" s="893"/>
      <c r="AO463" s="893"/>
      <c r="AP463" s="893"/>
      <c r="AQ463" s="893"/>
      <c r="AR463" s="893"/>
      <c r="AS463" s="893"/>
      <c r="AT463" s="893"/>
      <c r="AU463" s="893"/>
      <c r="AV463" s="893"/>
      <c r="AW463" s="893"/>
      <c r="AX463" s="893"/>
      <c r="AY463" s="893"/>
      <c r="AZ463" s="893"/>
      <c r="BA463" s="893"/>
      <c r="BB463" s="893"/>
      <c r="BC463" s="893"/>
      <c r="BD463" s="893"/>
      <c r="BE463" s="893"/>
      <c r="BF463" s="893"/>
      <c r="BG463" s="893"/>
      <c r="BH463" s="893"/>
      <c r="BI463" s="893"/>
      <c r="BJ463" s="893"/>
      <c r="BK463" s="893"/>
      <c r="BL463" s="893"/>
    </row>
    <row r="464" spans="4:64" s="892" customFormat="1" ht="12.75" customHeight="1">
      <c r="D464" s="4"/>
      <c r="E464" s="893"/>
      <c r="F464" s="893"/>
      <c r="G464" s="893"/>
      <c r="H464" s="893"/>
      <c r="I464" s="893"/>
      <c r="J464" s="893"/>
      <c r="K464" s="893"/>
      <c r="L464" s="893"/>
      <c r="M464" s="893"/>
      <c r="N464" s="893"/>
      <c r="O464" s="893"/>
      <c r="P464" s="893"/>
      <c r="Q464" s="893"/>
      <c r="R464" s="893"/>
      <c r="S464" s="893"/>
      <c r="T464" s="893"/>
      <c r="U464" s="893"/>
      <c r="V464" s="893"/>
      <c r="W464" s="893"/>
      <c r="X464" s="893"/>
      <c r="Y464" s="893"/>
      <c r="Z464" s="893"/>
      <c r="AA464" s="893"/>
      <c r="AB464" s="893"/>
      <c r="AC464" s="893"/>
      <c r="AD464" s="893"/>
      <c r="AE464" s="893"/>
      <c r="AF464" s="893"/>
      <c r="AG464" s="893"/>
      <c r="AH464" s="893"/>
      <c r="AI464" s="893"/>
      <c r="AJ464" s="893"/>
      <c r="AK464" s="893"/>
      <c r="AL464" s="893"/>
      <c r="AM464" s="893"/>
      <c r="AN464" s="893"/>
      <c r="AO464" s="893"/>
      <c r="AP464" s="893"/>
      <c r="AQ464" s="893"/>
      <c r="AR464" s="893"/>
      <c r="AS464" s="893"/>
      <c r="AT464" s="893"/>
      <c r="AU464" s="893"/>
      <c r="AV464" s="893"/>
      <c r="AW464" s="893"/>
      <c r="AX464" s="893"/>
      <c r="AY464" s="893"/>
      <c r="AZ464" s="893"/>
      <c r="BA464" s="893"/>
      <c r="BB464" s="893"/>
      <c r="BC464" s="893"/>
      <c r="BD464" s="893"/>
      <c r="BE464" s="893"/>
      <c r="BF464" s="893"/>
      <c r="BG464" s="893"/>
      <c r="BH464" s="893"/>
      <c r="BI464" s="893"/>
      <c r="BJ464" s="893"/>
      <c r="BK464" s="893"/>
      <c r="BL464" s="893"/>
    </row>
    <row r="465" spans="4:64" s="892" customFormat="1" ht="12.75" customHeight="1">
      <c r="D465" s="4"/>
      <c r="E465" s="893"/>
      <c r="F465" s="893"/>
      <c r="G465" s="893"/>
      <c r="H465" s="893"/>
      <c r="I465" s="893"/>
      <c r="J465" s="893"/>
      <c r="K465" s="893"/>
      <c r="L465" s="893"/>
      <c r="M465" s="893"/>
      <c r="N465" s="893"/>
      <c r="O465" s="893"/>
      <c r="P465" s="893"/>
      <c r="Q465" s="893"/>
      <c r="R465" s="893"/>
      <c r="S465" s="893"/>
      <c r="T465" s="893"/>
      <c r="U465" s="893"/>
      <c r="V465" s="893"/>
      <c r="W465" s="893"/>
      <c r="X465" s="893"/>
      <c r="Y465" s="893"/>
      <c r="Z465" s="893"/>
      <c r="AA465" s="893"/>
      <c r="AB465" s="893"/>
      <c r="AC465" s="893"/>
      <c r="AD465" s="893"/>
      <c r="AE465" s="893"/>
      <c r="AF465" s="893"/>
      <c r="AG465" s="893"/>
      <c r="AH465" s="893"/>
      <c r="AI465" s="893"/>
      <c r="AJ465" s="893"/>
      <c r="AK465" s="893"/>
      <c r="AL465" s="893"/>
      <c r="AM465" s="893"/>
      <c r="AN465" s="893"/>
      <c r="AO465" s="893"/>
      <c r="AP465" s="893"/>
      <c r="AQ465" s="893"/>
      <c r="AR465" s="893"/>
      <c r="AS465" s="893"/>
      <c r="AT465" s="893"/>
      <c r="AU465" s="893"/>
      <c r="AV465" s="893"/>
      <c r="AW465" s="893"/>
      <c r="AX465" s="893"/>
      <c r="AY465" s="893"/>
      <c r="AZ465" s="893"/>
      <c r="BA465" s="893"/>
      <c r="BB465" s="893"/>
      <c r="BC465" s="893"/>
      <c r="BD465" s="893"/>
      <c r="BE465" s="893"/>
      <c r="BF465" s="893"/>
      <c r="BG465" s="893"/>
      <c r="BH465" s="893"/>
      <c r="BI465" s="893"/>
      <c r="BJ465" s="893"/>
      <c r="BK465" s="893"/>
      <c r="BL465" s="893"/>
    </row>
    <row r="466" spans="4:64" s="892" customFormat="1" ht="12.75" customHeight="1">
      <c r="D466" s="4"/>
      <c r="E466" s="893"/>
      <c r="F466" s="893"/>
      <c r="G466" s="893"/>
      <c r="H466" s="893"/>
      <c r="I466" s="893"/>
      <c r="J466" s="893"/>
      <c r="K466" s="893"/>
      <c r="L466" s="893"/>
      <c r="M466" s="893"/>
      <c r="N466" s="893"/>
      <c r="O466" s="893"/>
      <c r="P466" s="893"/>
      <c r="Q466" s="893"/>
      <c r="R466" s="893"/>
      <c r="S466" s="893"/>
      <c r="T466" s="893"/>
      <c r="U466" s="893"/>
      <c r="V466" s="893"/>
      <c r="W466" s="893"/>
      <c r="X466" s="893"/>
      <c r="Y466" s="893"/>
      <c r="Z466" s="893"/>
      <c r="AA466" s="893"/>
      <c r="AB466" s="893"/>
      <c r="AC466" s="893"/>
      <c r="AD466" s="893"/>
      <c r="AE466" s="893"/>
      <c r="AF466" s="893"/>
      <c r="AG466" s="893"/>
      <c r="AH466" s="893"/>
      <c r="AI466" s="893"/>
      <c r="AJ466" s="893"/>
      <c r="AK466" s="893"/>
      <c r="AL466" s="893"/>
      <c r="AM466" s="893"/>
      <c r="AN466" s="893"/>
      <c r="AO466" s="893"/>
      <c r="AP466" s="893"/>
      <c r="AQ466" s="893"/>
      <c r="AR466" s="893"/>
      <c r="AS466" s="893"/>
      <c r="AT466" s="893"/>
      <c r="AU466" s="893"/>
      <c r="AV466" s="893"/>
      <c r="AW466" s="893"/>
      <c r="AX466" s="893"/>
      <c r="AY466" s="893"/>
      <c r="AZ466" s="893"/>
      <c r="BA466" s="893"/>
      <c r="BB466" s="893"/>
      <c r="BC466" s="893"/>
      <c r="BD466" s="893"/>
      <c r="BE466" s="893"/>
      <c r="BF466" s="893"/>
      <c r="BG466" s="893"/>
      <c r="BH466" s="893"/>
      <c r="BI466" s="893"/>
      <c r="BJ466" s="893"/>
      <c r="BK466" s="893"/>
      <c r="BL466" s="893"/>
    </row>
    <row r="467" spans="4:64" s="892" customFormat="1" ht="11.1" customHeight="1">
      <c r="D467" s="4"/>
      <c r="E467" s="893"/>
      <c r="F467" s="893"/>
      <c r="G467" s="893"/>
      <c r="H467" s="893"/>
      <c r="I467" s="893"/>
      <c r="J467" s="893"/>
      <c r="K467" s="893"/>
      <c r="L467" s="893"/>
      <c r="M467" s="893"/>
      <c r="N467" s="893"/>
      <c r="O467" s="893"/>
      <c r="P467" s="893"/>
      <c r="Q467" s="893"/>
      <c r="R467" s="893"/>
      <c r="S467" s="893"/>
      <c r="T467" s="893"/>
      <c r="U467" s="893"/>
      <c r="V467" s="893"/>
      <c r="W467" s="893"/>
      <c r="X467" s="893"/>
      <c r="Y467" s="893"/>
      <c r="Z467" s="893"/>
      <c r="AA467" s="893"/>
      <c r="AB467" s="893"/>
      <c r="AC467" s="893"/>
      <c r="AD467" s="893"/>
      <c r="AE467" s="893"/>
      <c r="AF467" s="893"/>
      <c r="AG467" s="893"/>
      <c r="AH467" s="893"/>
      <c r="AI467" s="893"/>
      <c r="AJ467" s="893"/>
      <c r="AK467" s="893"/>
      <c r="AL467" s="893"/>
      <c r="AM467" s="893"/>
      <c r="AN467" s="893"/>
      <c r="AO467" s="893"/>
      <c r="AP467" s="893"/>
      <c r="AQ467" s="893"/>
      <c r="AR467" s="893"/>
      <c r="AS467" s="893"/>
      <c r="AT467" s="893"/>
      <c r="AU467" s="893"/>
      <c r="AV467" s="893"/>
      <c r="AW467" s="893"/>
      <c r="AX467" s="893"/>
      <c r="AY467" s="893"/>
      <c r="AZ467" s="893"/>
      <c r="BA467" s="893"/>
      <c r="BB467" s="893"/>
      <c r="BC467" s="893"/>
      <c r="BD467" s="893"/>
      <c r="BE467" s="893"/>
      <c r="BF467" s="893"/>
      <c r="BG467" s="893"/>
      <c r="BH467" s="893"/>
      <c r="BI467" s="893"/>
      <c r="BJ467" s="893"/>
      <c r="BK467" s="893"/>
      <c r="BL467" s="893"/>
    </row>
    <row r="468" spans="4:64" s="892" customFormat="1" ht="11.1" customHeight="1">
      <c r="D468" s="4"/>
      <c r="E468" s="893"/>
      <c r="F468" s="893"/>
      <c r="G468" s="893"/>
      <c r="H468" s="893"/>
      <c r="I468" s="893"/>
      <c r="J468" s="893"/>
      <c r="K468" s="893"/>
      <c r="L468" s="893"/>
      <c r="M468" s="893"/>
      <c r="N468" s="893"/>
      <c r="O468" s="893"/>
      <c r="P468" s="893"/>
      <c r="Q468" s="893"/>
      <c r="R468" s="893"/>
      <c r="S468" s="893"/>
      <c r="T468" s="893"/>
      <c r="U468" s="893"/>
      <c r="V468" s="893"/>
      <c r="W468" s="893"/>
      <c r="X468" s="893"/>
      <c r="Y468" s="893"/>
      <c r="Z468" s="893"/>
      <c r="AA468" s="893"/>
      <c r="AB468" s="893"/>
      <c r="AC468" s="893"/>
      <c r="AD468" s="893"/>
      <c r="AE468" s="893"/>
      <c r="AF468" s="893"/>
      <c r="AG468" s="893"/>
      <c r="AH468" s="893"/>
      <c r="AI468" s="893"/>
      <c r="AJ468" s="893"/>
      <c r="AK468" s="893"/>
      <c r="AL468" s="893"/>
      <c r="AM468" s="893"/>
      <c r="AN468" s="893"/>
      <c r="AO468" s="893"/>
      <c r="AP468" s="893"/>
      <c r="AQ468" s="893"/>
      <c r="AR468" s="893"/>
      <c r="AS468" s="893"/>
      <c r="AT468" s="893"/>
      <c r="AU468" s="893"/>
      <c r="AV468" s="893"/>
      <c r="AW468" s="893"/>
      <c r="AX468" s="893"/>
      <c r="AY468" s="893"/>
      <c r="AZ468" s="893"/>
      <c r="BA468" s="893"/>
      <c r="BB468" s="893"/>
      <c r="BC468" s="893"/>
      <c r="BD468" s="893"/>
      <c r="BE468" s="893"/>
      <c r="BF468" s="893"/>
      <c r="BG468" s="893"/>
      <c r="BH468" s="893"/>
      <c r="BI468" s="893"/>
      <c r="BJ468" s="893"/>
      <c r="BK468" s="893"/>
      <c r="BL468" s="893"/>
    </row>
    <row r="469" spans="4:64" s="892" customFormat="1" ht="13.5" customHeight="1">
      <c r="D469" s="4"/>
      <c r="E469" s="893"/>
      <c r="F469" s="893"/>
      <c r="G469" s="893"/>
      <c r="H469" s="893"/>
      <c r="I469" s="893"/>
      <c r="J469" s="893"/>
      <c r="K469" s="893"/>
      <c r="L469" s="893"/>
      <c r="M469" s="893"/>
      <c r="N469" s="893"/>
      <c r="O469" s="893"/>
      <c r="P469" s="893"/>
      <c r="Q469" s="893"/>
      <c r="R469" s="893"/>
      <c r="S469" s="893"/>
      <c r="T469" s="893"/>
      <c r="U469" s="893"/>
      <c r="V469" s="893"/>
      <c r="W469" s="893"/>
      <c r="X469" s="893"/>
      <c r="Y469" s="893"/>
      <c r="Z469" s="893"/>
      <c r="AA469" s="893"/>
      <c r="AB469" s="893"/>
      <c r="AC469" s="893"/>
      <c r="AD469" s="893"/>
      <c r="AE469" s="893"/>
      <c r="AF469" s="893"/>
      <c r="AG469" s="893"/>
      <c r="AH469" s="893"/>
      <c r="AI469" s="893"/>
      <c r="AJ469" s="893"/>
      <c r="AK469" s="893"/>
      <c r="AL469" s="893"/>
      <c r="AM469" s="893"/>
      <c r="AN469" s="893"/>
      <c r="AO469" s="893"/>
      <c r="AP469" s="893"/>
      <c r="AQ469" s="893"/>
      <c r="AR469" s="893"/>
      <c r="AS469" s="893"/>
      <c r="AT469" s="893"/>
      <c r="AU469" s="893"/>
      <c r="AV469" s="893"/>
      <c r="AW469" s="893"/>
      <c r="AX469" s="893"/>
      <c r="AY469" s="893"/>
      <c r="AZ469" s="893"/>
      <c r="BA469" s="893"/>
      <c r="BB469" s="893"/>
      <c r="BC469" s="893"/>
      <c r="BD469" s="893"/>
      <c r="BE469" s="893"/>
      <c r="BF469" s="893"/>
      <c r="BG469" s="893"/>
      <c r="BH469" s="893"/>
      <c r="BI469" s="893"/>
      <c r="BJ469" s="893"/>
      <c r="BK469" s="893"/>
      <c r="BL469" s="893"/>
    </row>
    <row r="470" spans="4:64" s="892" customFormat="1" ht="13.5" customHeight="1">
      <c r="D470" s="4"/>
      <c r="E470" s="893"/>
      <c r="F470" s="893"/>
      <c r="G470" s="893"/>
      <c r="H470" s="893"/>
      <c r="I470" s="893"/>
      <c r="J470" s="893"/>
      <c r="K470" s="893"/>
      <c r="L470" s="893"/>
      <c r="M470" s="893"/>
      <c r="N470" s="893"/>
      <c r="O470" s="893"/>
      <c r="P470" s="893"/>
      <c r="Q470" s="893"/>
      <c r="R470" s="893"/>
      <c r="S470" s="893"/>
      <c r="T470" s="893"/>
      <c r="U470" s="893"/>
      <c r="V470" s="893"/>
      <c r="W470" s="893"/>
      <c r="X470" s="893"/>
      <c r="Y470" s="893"/>
      <c r="Z470" s="893"/>
      <c r="AA470" s="893"/>
      <c r="AB470" s="893"/>
      <c r="AC470" s="893"/>
      <c r="AD470" s="893"/>
      <c r="AE470" s="893"/>
      <c r="AF470" s="893"/>
      <c r="AG470" s="893"/>
      <c r="AH470" s="893"/>
      <c r="AI470" s="893"/>
      <c r="AJ470" s="893"/>
      <c r="AK470" s="893"/>
      <c r="AL470" s="893"/>
      <c r="AM470" s="893"/>
      <c r="AN470" s="893"/>
      <c r="AO470" s="893"/>
      <c r="AP470" s="893"/>
      <c r="AQ470" s="893"/>
      <c r="AR470" s="893"/>
      <c r="AS470" s="893"/>
      <c r="AT470" s="893"/>
      <c r="AU470" s="893"/>
      <c r="AV470" s="893"/>
      <c r="AW470" s="893"/>
      <c r="AX470" s="893"/>
      <c r="AY470" s="893"/>
      <c r="AZ470" s="893"/>
      <c r="BA470" s="893"/>
      <c r="BB470" s="893"/>
      <c r="BC470" s="893"/>
      <c r="BD470" s="893"/>
      <c r="BE470" s="893"/>
      <c r="BF470" s="893"/>
      <c r="BG470" s="893"/>
      <c r="BH470" s="893"/>
      <c r="BI470" s="893"/>
      <c r="BJ470" s="893"/>
      <c r="BK470" s="893"/>
      <c r="BL470" s="893"/>
    </row>
    <row r="471" spans="4:64" s="892" customFormat="1" ht="13.5" customHeight="1">
      <c r="D471" s="4"/>
      <c r="E471" s="893"/>
      <c r="F471" s="893"/>
      <c r="G471" s="893"/>
      <c r="H471" s="893"/>
      <c r="I471" s="893"/>
      <c r="J471" s="893"/>
      <c r="K471" s="893"/>
      <c r="L471" s="893"/>
      <c r="M471" s="893"/>
      <c r="N471" s="893"/>
      <c r="O471" s="893"/>
      <c r="P471" s="893"/>
      <c r="Q471" s="893"/>
      <c r="R471" s="893"/>
      <c r="S471" s="893"/>
      <c r="T471" s="893"/>
      <c r="U471" s="893"/>
      <c r="V471" s="893"/>
      <c r="W471" s="893"/>
      <c r="X471" s="893"/>
      <c r="Y471" s="893"/>
      <c r="Z471" s="893"/>
      <c r="AA471" s="893"/>
      <c r="AB471" s="893"/>
      <c r="AC471" s="893"/>
      <c r="AD471" s="893"/>
      <c r="AE471" s="893"/>
      <c r="AF471" s="893"/>
      <c r="AG471" s="893"/>
      <c r="AH471" s="893"/>
      <c r="AI471" s="893"/>
      <c r="AJ471" s="893"/>
      <c r="AK471" s="893"/>
      <c r="AL471" s="893"/>
      <c r="AM471" s="893"/>
      <c r="AN471" s="893"/>
      <c r="AO471" s="893"/>
      <c r="AP471" s="893"/>
      <c r="AQ471" s="893"/>
      <c r="AR471" s="893"/>
      <c r="AS471" s="893"/>
      <c r="AT471" s="893"/>
      <c r="AU471" s="893"/>
      <c r="AV471" s="893"/>
      <c r="AW471" s="893"/>
      <c r="AX471" s="893"/>
      <c r="AY471" s="893"/>
      <c r="AZ471" s="893"/>
      <c r="BA471" s="893"/>
      <c r="BB471" s="893"/>
      <c r="BC471" s="893"/>
      <c r="BD471" s="893"/>
      <c r="BE471" s="893"/>
      <c r="BF471" s="893"/>
      <c r="BG471" s="893"/>
      <c r="BH471" s="893"/>
      <c r="BI471" s="893"/>
      <c r="BJ471" s="893"/>
      <c r="BK471" s="893"/>
      <c r="BL471" s="893"/>
    </row>
    <row r="472" spans="4:64" s="892" customFormat="1" ht="13.5" customHeight="1">
      <c r="D472" s="4"/>
      <c r="E472" s="893"/>
      <c r="F472" s="893"/>
      <c r="G472" s="893"/>
      <c r="H472" s="893"/>
      <c r="I472" s="893"/>
      <c r="J472" s="893"/>
      <c r="K472" s="893"/>
      <c r="L472" s="893"/>
      <c r="M472" s="893"/>
      <c r="N472" s="893"/>
      <c r="O472" s="893"/>
      <c r="P472" s="893"/>
      <c r="Q472" s="893"/>
      <c r="R472" s="893"/>
      <c r="S472" s="893"/>
      <c r="T472" s="893"/>
      <c r="U472" s="893"/>
      <c r="V472" s="893"/>
      <c r="W472" s="893"/>
      <c r="X472" s="893"/>
      <c r="Y472" s="893"/>
      <c r="Z472" s="893"/>
      <c r="AA472" s="893"/>
      <c r="AB472" s="893"/>
      <c r="AC472" s="893"/>
      <c r="AD472" s="893"/>
      <c r="AE472" s="893"/>
      <c r="AF472" s="893"/>
      <c r="AG472" s="893"/>
      <c r="AH472" s="893"/>
      <c r="AI472" s="893"/>
      <c r="AJ472" s="893"/>
      <c r="AK472" s="893"/>
      <c r="AL472" s="893"/>
      <c r="AM472" s="893"/>
      <c r="AN472" s="893"/>
      <c r="AO472" s="893"/>
      <c r="AP472" s="893"/>
      <c r="AQ472" s="893"/>
      <c r="AR472" s="893"/>
      <c r="AS472" s="893"/>
      <c r="AT472" s="893"/>
      <c r="AU472" s="893"/>
      <c r="AV472" s="893"/>
      <c r="AW472" s="893"/>
      <c r="AX472" s="893"/>
      <c r="AY472" s="893"/>
      <c r="AZ472" s="893"/>
      <c r="BA472" s="893"/>
      <c r="BB472" s="893"/>
      <c r="BC472" s="893"/>
      <c r="BD472" s="893"/>
      <c r="BE472" s="893"/>
      <c r="BF472" s="893"/>
      <c r="BG472" s="893"/>
      <c r="BH472" s="893"/>
      <c r="BI472" s="893"/>
      <c r="BJ472" s="893"/>
      <c r="BK472" s="893"/>
      <c r="BL472" s="893"/>
    </row>
    <row r="473" spans="4:64" s="892" customFormat="1" ht="3.75" customHeight="1">
      <c r="D473" s="4"/>
      <c r="E473" s="893"/>
      <c r="F473" s="893"/>
      <c r="G473" s="893"/>
      <c r="H473" s="893"/>
      <c r="I473" s="893"/>
      <c r="J473" s="893"/>
      <c r="K473" s="893"/>
      <c r="L473" s="893"/>
      <c r="M473" s="893"/>
      <c r="N473" s="893"/>
      <c r="O473" s="893"/>
      <c r="P473" s="893"/>
      <c r="Q473" s="893"/>
      <c r="R473" s="893"/>
      <c r="S473" s="893"/>
      <c r="T473" s="893"/>
      <c r="U473" s="893"/>
      <c r="V473" s="893"/>
      <c r="W473" s="893"/>
      <c r="X473" s="893"/>
      <c r="Y473" s="893"/>
      <c r="Z473" s="893"/>
      <c r="AA473" s="893"/>
      <c r="AB473" s="893"/>
      <c r="AC473" s="893"/>
      <c r="AD473" s="893"/>
      <c r="AE473" s="893"/>
      <c r="AF473" s="893"/>
      <c r="AG473" s="893"/>
      <c r="AH473" s="893"/>
      <c r="AI473" s="893"/>
      <c r="AJ473" s="893"/>
      <c r="AK473" s="893"/>
      <c r="AL473" s="893"/>
      <c r="AM473" s="893"/>
      <c r="AN473" s="893"/>
      <c r="AO473" s="893"/>
      <c r="AP473" s="893"/>
      <c r="AQ473" s="893"/>
      <c r="AR473" s="893"/>
      <c r="AS473" s="893"/>
      <c r="AT473" s="893"/>
      <c r="AU473" s="893"/>
      <c r="AV473" s="893"/>
      <c r="AW473" s="893"/>
      <c r="AX473" s="893"/>
      <c r="AY473" s="893"/>
      <c r="AZ473" s="893"/>
      <c r="BA473" s="893"/>
      <c r="BB473" s="893"/>
      <c r="BC473" s="893"/>
      <c r="BD473" s="893"/>
      <c r="BE473" s="893"/>
      <c r="BF473" s="893"/>
      <c r="BG473" s="893"/>
      <c r="BH473" s="893"/>
      <c r="BI473" s="893"/>
      <c r="BJ473" s="893"/>
      <c r="BK473" s="893"/>
      <c r="BL473" s="893"/>
    </row>
    <row r="474" spans="4:64" s="892" customFormat="1" ht="10.5" customHeight="1">
      <c r="D474" s="4"/>
      <c r="E474" s="893"/>
      <c r="F474" s="893"/>
      <c r="G474" s="893"/>
      <c r="H474" s="893"/>
      <c r="I474" s="893"/>
      <c r="J474" s="893"/>
      <c r="K474" s="893"/>
      <c r="L474" s="893"/>
      <c r="M474" s="893"/>
      <c r="N474" s="893"/>
      <c r="O474" s="893"/>
      <c r="P474" s="893"/>
      <c r="Q474" s="893"/>
      <c r="R474" s="893"/>
      <c r="S474" s="893"/>
      <c r="T474" s="893"/>
      <c r="U474" s="893"/>
      <c r="V474" s="893"/>
      <c r="W474" s="893"/>
      <c r="X474" s="893"/>
      <c r="Y474" s="893"/>
      <c r="Z474" s="893"/>
      <c r="AA474" s="893"/>
      <c r="AB474" s="893"/>
      <c r="AC474" s="893"/>
      <c r="AD474" s="893"/>
      <c r="AE474" s="893"/>
      <c r="AF474" s="893"/>
      <c r="AG474" s="893"/>
      <c r="AH474" s="893"/>
      <c r="AI474" s="893"/>
      <c r="AJ474" s="893"/>
      <c r="AK474" s="893"/>
      <c r="AL474" s="893"/>
      <c r="AM474" s="893"/>
      <c r="AN474" s="893"/>
      <c r="AO474" s="893"/>
      <c r="AP474" s="893"/>
      <c r="AQ474" s="893"/>
      <c r="AR474" s="893"/>
      <c r="AS474" s="893"/>
      <c r="AT474" s="893"/>
      <c r="AU474" s="893"/>
      <c r="AV474" s="893"/>
      <c r="AW474" s="893"/>
      <c r="AX474" s="893"/>
      <c r="AY474" s="893"/>
      <c r="AZ474" s="893"/>
      <c r="BA474" s="893"/>
      <c r="BB474" s="893"/>
      <c r="BC474" s="893"/>
      <c r="BD474" s="893"/>
      <c r="BE474" s="893"/>
      <c r="BF474" s="893"/>
      <c r="BG474" s="893"/>
      <c r="BH474" s="893"/>
      <c r="BI474" s="893"/>
      <c r="BJ474" s="893"/>
      <c r="BK474" s="893"/>
      <c r="BL474" s="893"/>
    </row>
    <row r="475" spans="4:64" s="892" customFormat="1" ht="17.25" customHeight="1">
      <c r="D475" s="4"/>
      <c r="E475" s="893"/>
      <c r="F475" s="893"/>
      <c r="G475" s="893"/>
      <c r="H475" s="893"/>
      <c r="I475" s="893"/>
      <c r="J475" s="893"/>
      <c r="K475" s="893"/>
      <c r="L475" s="893"/>
      <c r="M475" s="893"/>
      <c r="N475" s="893"/>
      <c r="O475" s="893"/>
      <c r="P475" s="893"/>
      <c r="Q475" s="893"/>
      <c r="R475" s="893"/>
      <c r="S475" s="893"/>
      <c r="T475" s="893"/>
      <c r="U475" s="893"/>
      <c r="V475" s="893"/>
      <c r="W475" s="893"/>
      <c r="X475" s="893"/>
      <c r="Y475" s="893"/>
      <c r="Z475" s="893"/>
      <c r="AA475" s="893"/>
      <c r="AB475" s="893"/>
      <c r="AC475" s="893"/>
      <c r="AD475" s="893"/>
      <c r="AE475" s="893"/>
      <c r="AF475" s="893"/>
      <c r="AG475" s="893"/>
      <c r="AH475" s="893"/>
      <c r="AI475" s="893"/>
      <c r="AJ475" s="893"/>
      <c r="AK475" s="893"/>
      <c r="AL475" s="893"/>
      <c r="AM475" s="893"/>
      <c r="AN475" s="893"/>
      <c r="AO475" s="893"/>
      <c r="AP475" s="893"/>
      <c r="AQ475" s="893"/>
      <c r="AR475" s="893"/>
      <c r="AS475" s="893"/>
      <c r="AT475" s="893"/>
      <c r="AU475" s="893"/>
      <c r="AV475" s="893"/>
      <c r="AW475" s="893"/>
      <c r="AX475" s="893"/>
      <c r="AY475" s="893"/>
      <c r="AZ475" s="893"/>
      <c r="BA475" s="893"/>
      <c r="BB475" s="893"/>
      <c r="BC475" s="893"/>
      <c r="BD475" s="893"/>
      <c r="BE475" s="893"/>
      <c r="BF475" s="893"/>
      <c r="BG475" s="893"/>
      <c r="BH475" s="893"/>
      <c r="BI475" s="893"/>
      <c r="BJ475" s="893"/>
      <c r="BK475" s="893"/>
      <c r="BL475" s="893"/>
    </row>
    <row r="476" spans="4:64" s="892" customFormat="1" ht="17.25" customHeight="1">
      <c r="D476" s="4"/>
      <c r="E476" s="893"/>
      <c r="F476" s="893"/>
      <c r="G476" s="893"/>
      <c r="H476" s="893"/>
      <c r="I476" s="893"/>
      <c r="J476" s="893"/>
      <c r="K476" s="893"/>
      <c r="L476" s="893"/>
      <c r="M476" s="893"/>
      <c r="N476" s="893"/>
      <c r="O476" s="893"/>
      <c r="P476" s="893"/>
      <c r="Q476" s="893"/>
      <c r="R476" s="893"/>
      <c r="S476" s="893"/>
      <c r="T476" s="893"/>
      <c r="U476" s="893"/>
      <c r="V476" s="893"/>
      <c r="W476" s="893"/>
      <c r="X476" s="893"/>
      <c r="Y476" s="893"/>
      <c r="Z476" s="893"/>
      <c r="AA476" s="893"/>
      <c r="AB476" s="893"/>
      <c r="AC476" s="893"/>
      <c r="AD476" s="893"/>
      <c r="AE476" s="893"/>
      <c r="AF476" s="893"/>
      <c r="AG476" s="893"/>
      <c r="AH476" s="893"/>
      <c r="AI476" s="893"/>
      <c r="AJ476" s="893"/>
      <c r="AK476" s="893"/>
      <c r="AL476" s="893"/>
      <c r="AM476" s="893"/>
      <c r="AN476" s="893"/>
      <c r="AO476" s="893"/>
      <c r="AP476" s="893"/>
      <c r="AQ476" s="893"/>
      <c r="AR476" s="893"/>
      <c r="AS476" s="893"/>
      <c r="AT476" s="893"/>
      <c r="AU476" s="893"/>
      <c r="AV476" s="893"/>
      <c r="AW476" s="893"/>
      <c r="AX476" s="893"/>
      <c r="AY476" s="893"/>
      <c r="AZ476" s="893"/>
      <c r="BA476" s="893"/>
      <c r="BB476" s="893"/>
      <c r="BC476" s="893"/>
      <c r="BD476" s="893"/>
      <c r="BE476" s="893"/>
      <c r="BF476" s="893"/>
      <c r="BG476" s="893"/>
      <c r="BH476" s="893"/>
      <c r="BI476" s="893"/>
      <c r="BJ476" s="893"/>
      <c r="BK476" s="893"/>
      <c r="BL476" s="893"/>
    </row>
    <row r="477" spans="4:64" s="892" customFormat="1" ht="17.25" customHeight="1">
      <c r="D477" s="4"/>
      <c r="E477" s="893"/>
      <c r="F477" s="893"/>
      <c r="G477" s="893"/>
      <c r="H477" s="893"/>
      <c r="I477" s="893"/>
      <c r="J477" s="893"/>
      <c r="K477" s="893"/>
      <c r="L477" s="893"/>
      <c r="M477" s="893"/>
      <c r="N477" s="893"/>
      <c r="O477" s="893"/>
      <c r="P477" s="893"/>
      <c r="Q477" s="893"/>
      <c r="R477" s="893"/>
      <c r="S477" s="893"/>
      <c r="T477" s="893"/>
      <c r="U477" s="893"/>
      <c r="V477" s="893"/>
      <c r="W477" s="893"/>
      <c r="X477" s="893"/>
      <c r="Y477" s="893"/>
      <c r="Z477" s="893"/>
      <c r="AA477" s="893"/>
      <c r="AB477" s="893"/>
      <c r="AC477" s="893"/>
      <c r="AD477" s="893"/>
      <c r="AE477" s="893"/>
      <c r="AF477" s="893"/>
      <c r="AG477" s="893"/>
      <c r="AH477" s="893"/>
      <c r="AI477" s="893"/>
      <c r="AJ477" s="893"/>
      <c r="AK477" s="893"/>
      <c r="AL477" s="893"/>
      <c r="AM477" s="893"/>
      <c r="AN477" s="893"/>
      <c r="AO477" s="893"/>
      <c r="AP477" s="893"/>
      <c r="AQ477" s="893"/>
      <c r="AR477" s="893"/>
      <c r="AS477" s="893"/>
      <c r="AT477" s="893"/>
      <c r="AU477" s="893"/>
      <c r="AV477" s="893"/>
      <c r="AW477" s="893"/>
      <c r="AX477" s="893"/>
      <c r="AY477" s="893"/>
      <c r="AZ477" s="893"/>
      <c r="BA477" s="893"/>
      <c r="BB477" s="893"/>
      <c r="BC477" s="893"/>
      <c r="BD477" s="893"/>
      <c r="BE477" s="893"/>
      <c r="BF477" s="893"/>
      <c r="BG477" s="893"/>
      <c r="BH477" s="893"/>
      <c r="BI477" s="893"/>
      <c r="BJ477" s="893"/>
      <c r="BK477" s="893"/>
      <c r="BL477" s="893"/>
    </row>
    <row r="478" spans="4:64" s="892" customFormat="1" ht="17.25" customHeight="1">
      <c r="D478" s="4"/>
      <c r="E478" s="893"/>
      <c r="F478" s="893"/>
      <c r="G478" s="893"/>
      <c r="H478" s="893"/>
      <c r="I478" s="893"/>
      <c r="J478" s="893"/>
      <c r="K478" s="893"/>
      <c r="L478" s="893"/>
      <c r="M478" s="893"/>
      <c r="N478" s="893"/>
      <c r="O478" s="893"/>
      <c r="P478" s="893"/>
      <c r="Q478" s="893"/>
      <c r="R478" s="893"/>
      <c r="S478" s="893"/>
      <c r="T478" s="893"/>
      <c r="U478" s="893"/>
      <c r="V478" s="893"/>
      <c r="W478" s="893"/>
      <c r="X478" s="893"/>
      <c r="Y478" s="893"/>
      <c r="Z478" s="893"/>
      <c r="AA478" s="893"/>
      <c r="AB478" s="893"/>
      <c r="AC478" s="893"/>
      <c r="AD478" s="893"/>
      <c r="AE478" s="893"/>
      <c r="AF478" s="893"/>
      <c r="AG478" s="893"/>
      <c r="AH478" s="893"/>
      <c r="AI478" s="893"/>
      <c r="AJ478" s="893"/>
      <c r="AK478" s="893"/>
      <c r="AL478" s="893"/>
      <c r="AM478" s="893"/>
      <c r="AN478" s="893"/>
      <c r="AO478" s="893"/>
      <c r="AP478" s="893"/>
      <c r="AQ478" s="893"/>
      <c r="AR478" s="893"/>
      <c r="AS478" s="893"/>
      <c r="AT478" s="893"/>
      <c r="AU478" s="893"/>
      <c r="AV478" s="893"/>
      <c r="AW478" s="893"/>
      <c r="AX478" s="893"/>
      <c r="AY478" s="893"/>
      <c r="AZ478" s="893"/>
      <c r="BA478" s="893"/>
      <c r="BB478" s="893"/>
      <c r="BC478" s="893"/>
      <c r="BD478" s="893"/>
      <c r="BE478" s="893"/>
      <c r="BF478" s="893"/>
      <c r="BG478" s="893"/>
      <c r="BH478" s="893"/>
      <c r="BI478" s="893"/>
      <c r="BJ478" s="893"/>
      <c r="BK478" s="893"/>
      <c r="BL478" s="893"/>
    </row>
    <row r="479" spans="4:64" s="892" customFormat="1" ht="12" customHeight="1">
      <c r="D479" s="4"/>
      <c r="E479" s="893"/>
      <c r="F479" s="893"/>
      <c r="G479" s="893"/>
      <c r="H479" s="893"/>
      <c r="I479" s="893"/>
      <c r="J479" s="893"/>
      <c r="K479" s="893"/>
      <c r="L479" s="893"/>
      <c r="M479" s="893"/>
      <c r="N479" s="893"/>
      <c r="O479" s="893"/>
      <c r="P479" s="893"/>
      <c r="Q479" s="893"/>
      <c r="R479" s="893"/>
      <c r="S479" s="893"/>
      <c r="T479" s="893"/>
      <c r="U479" s="893"/>
      <c r="V479" s="893"/>
      <c r="W479" s="893"/>
      <c r="X479" s="893"/>
      <c r="Y479" s="893"/>
      <c r="Z479" s="893"/>
      <c r="AA479" s="893"/>
      <c r="AB479" s="893"/>
      <c r="AC479" s="893"/>
      <c r="AD479" s="893"/>
      <c r="AE479" s="893"/>
      <c r="AF479" s="893"/>
      <c r="AG479" s="893"/>
      <c r="AH479" s="893"/>
      <c r="AI479" s="893"/>
      <c r="AJ479" s="893"/>
      <c r="AK479" s="893"/>
      <c r="AL479" s="893"/>
      <c r="AM479" s="893"/>
      <c r="AN479" s="893"/>
      <c r="AO479" s="893"/>
      <c r="AP479" s="893"/>
      <c r="AQ479" s="893"/>
      <c r="AR479" s="893"/>
      <c r="AS479" s="893"/>
      <c r="AT479" s="893"/>
      <c r="AU479" s="893"/>
      <c r="AV479" s="893"/>
      <c r="AW479" s="893"/>
      <c r="AX479" s="893"/>
      <c r="AY479" s="893"/>
      <c r="AZ479" s="893"/>
      <c r="BA479" s="893"/>
      <c r="BB479" s="893"/>
      <c r="BC479" s="893"/>
      <c r="BD479" s="893"/>
      <c r="BE479" s="893"/>
      <c r="BF479" s="893"/>
      <c r="BG479" s="893"/>
      <c r="BH479" s="893"/>
      <c r="BI479" s="893"/>
      <c r="BJ479" s="893"/>
      <c r="BK479" s="893"/>
      <c r="BL479" s="893"/>
    </row>
    <row r="480" spans="4:64" s="892" customFormat="1" ht="15" customHeight="1">
      <c r="D480" s="4"/>
      <c r="E480" s="893"/>
      <c r="F480" s="893"/>
      <c r="G480" s="893"/>
      <c r="H480" s="893"/>
      <c r="I480" s="893"/>
      <c r="J480" s="893"/>
      <c r="K480" s="893"/>
      <c r="L480" s="893"/>
      <c r="M480" s="893"/>
      <c r="N480" s="893"/>
      <c r="O480" s="893"/>
      <c r="P480" s="893"/>
      <c r="Q480" s="893"/>
      <c r="R480" s="893"/>
      <c r="S480" s="893"/>
      <c r="T480" s="893"/>
      <c r="U480" s="893"/>
      <c r="V480" s="893"/>
      <c r="W480" s="893"/>
      <c r="X480" s="893"/>
      <c r="Y480" s="893"/>
      <c r="Z480" s="893"/>
      <c r="AA480" s="893"/>
      <c r="AB480" s="893"/>
      <c r="AC480" s="893"/>
      <c r="AD480" s="893"/>
      <c r="AE480" s="893"/>
      <c r="AF480" s="893"/>
      <c r="AG480" s="893"/>
      <c r="AH480" s="893"/>
      <c r="AI480" s="893"/>
      <c r="AJ480" s="893"/>
      <c r="AK480" s="893"/>
      <c r="AL480" s="893"/>
      <c r="AM480" s="893"/>
      <c r="AN480" s="893"/>
      <c r="AO480" s="893"/>
      <c r="AP480" s="893"/>
      <c r="AQ480" s="893"/>
      <c r="AR480" s="893"/>
      <c r="AS480" s="893"/>
      <c r="AT480" s="893"/>
      <c r="AU480" s="893"/>
      <c r="AV480" s="893"/>
      <c r="AW480" s="893"/>
      <c r="AX480" s="893"/>
      <c r="AY480" s="893"/>
      <c r="AZ480" s="893"/>
      <c r="BA480" s="893"/>
      <c r="BB480" s="893"/>
      <c r="BC480" s="893"/>
      <c r="BD480" s="893"/>
      <c r="BE480" s="893"/>
      <c r="BF480" s="893"/>
      <c r="BG480" s="893"/>
      <c r="BH480" s="893"/>
      <c r="BI480" s="893"/>
      <c r="BJ480" s="893"/>
      <c r="BK480" s="893"/>
      <c r="BL480" s="893"/>
    </row>
    <row r="481" spans="4:64" s="892" customFormat="1" ht="15" customHeight="1">
      <c r="D481" s="4"/>
      <c r="E481" s="893"/>
      <c r="F481" s="893"/>
      <c r="G481" s="893"/>
      <c r="H481" s="893"/>
      <c r="I481" s="893"/>
      <c r="J481" s="893"/>
      <c r="K481" s="893"/>
      <c r="L481" s="893"/>
      <c r="M481" s="893"/>
      <c r="N481" s="893"/>
      <c r="O481" s="893"/>
      <c r="P481" s="893"/>
      <c r="Q481" s="893"/>
      <c r="R481" s="893"/>
      <c r="S481" s="893"/>
      <c r="T481" s="893"/>
      <c r="U481" s="893"/>
      <c r="V481" s="893"/>
      <c r="W481" s="893"/>
      <c r="X481" s="893"/>
      <c r="Y481" s="893"/>
      <c r="Z481" s="893"/>
      <c r="AA481" s="893"/>
      <c r="AB481" s="893"/>
      <c r="AC481" s="893"/>
      <c r="AD481" s="893"/>
      <c r="AE481" s="893"/>
      <c r="AF481" s="893"/>
      <c r="AG481" s="893"/>
      <c r="AH481" s="893"/>
      <c r="AI481" s="893"/>
      <c r="AJ481" s="893"/>
      <c r="AK481" s="893"/>
      <c r="AL481" s="893"/>
      <c r="AM481" s="893"/>
      <c r="AN481" s="893"/>
      <c r="AO481" s="893"/>
      <c r="AP481" s="893"/>
      <c r="AQ481" s="893"/>
      <c r="AR481" s="893"/>
      <c r="AS481" s="893"/>
      <c r="AT481" s="893"/>
      <c r="AU481" s="893"/>
      <c r="AV481" s="893"/>
      <c r="AW481" s="893"/>
      <c r="AX481" s="893"/>
      <c r="AY481" s="893"/>
      <c r="AZ481" s="893"/>
      <c r="BA481" s="893"/>
      <c r="BB481" s="893"/>
      <c r="BC481" s="893"/>
      <c r="BD481" s="893"/>
      <c r="BE481" s="893"/>
      <c r="BF481" s="893"/>
      <c r="BG481" s="893"/>
      <c r="BH481" s="893"/>
      <c r="BI481" s="893"/>
      <c r="BJ481" s="893"/>
      <c r="BK481" s="893"/>
      <c r="BL481" s="893"/>
    </row>
    <row r="482" spans="4:64" s="892" customFormat="1" ht="45.75" customHeight="1">
      <c r="D482" s="4"/>
      <c r="E482" s="893"/>
      <c r="F482" s="893"/>
      <c r="G482" s="893"/>
      <c r="H482" s="893"/>
      <c r="I482" s="893"/>
      <c r="J482" s="893"/>
      <c r="K482" s="893"/>
      <c r="L482" s="893"/>
      <c r="M482" s="893"/>
      <c r="N482" s="893"/>
      <c r="O482" s="893"/>
      <c r="P482" s="893"/>
      <c r="Q482" s="893"/>
      <c r="R482" s="893"/>
      <c r="S482" s="893"/>
      <c r="T482" s="893"/>
      <c r="U482" s="893"/>
      <c r="V482" s="893"/>
      <c r="W482" s="893"/>
      <c r="X482" s="893"/>
      <c r="Y482" s="893"/>
      <c r="Z482" s="893"/>
      <c r="AA482" s="893"/>
      <c r="AB482" s="893"/>
      <c r="AC482" s="893"/>
      <c r="AD482" s="893"/>
      <c r="AE482" s="893"/>
      <c r="AF482" s="893"/>
      <c r="AG482" s="893"/>
      <c r="AH482" s="893"/>
      <c r="AI482" s="893"/>
      <c r="AJ482" s="893"/>
      <c r="AK482" s="893"/>
      <c r="AL482" s="893"/>
      <c r="AM482" s="893"/>
      <c r="AN482" s="893"/>
      <c r="AO482" s="893"/>
      <c r="AP482" s="893"/>
      <c r="AQ482" s="893"/>
      <c r="AR482" s="893"/>
      <c r="AS482" s="893"/>
      <c r="AT482" s="893"/>
      <c r="AU482" s="893"/>
      <c r="AV482" s="893"/>
      <c r="AW482" s="893"/>
      <c r="AX482" s="893"/>
      <c r="AY482" s="893"/>
      <c r="AZ482" s="893"/>
      <c r="BA482" s="893"/>
      <c r="BB482" s="893"/>
      <c r="BC482" s="893"/>
      <c r="BD482" s="893"/>
      <c r="BE482" s="893"/>
      <c r="BF482" s="893"/>
      <c r="BG482" s="893"/>
      <c r="BH482" s="893"/>
      <c r="BI482" s="893"/>
      <c r="BJ482" s="893"/>
      <c r="BK482" s="893"/>
      <c r="BL482" s="893"/>
    </row>
    <row r="483" spans="4:64" s="892" customFormat="1" ht="49.5" customHeight="1">
      <c r="D483" s="4"/>
      <c r="E483" s="893"/>
      <c r="F483" s="893"/>
      <c r="G483" s="893"/>
      <c r="H483" s="893"/>
      <c r="I483" s="893"/>
      <c r="J483" s="893"/>
      <c r="K483" s="893"/>
      <c r="L483" s="893"/>
      <c r="M483" s="893"/>
      <c r="N483" s="893"/>
      <c r="O483" s="893"/>
      <c r="P483" s="893"/>
      <c r="Q483" s="893"/>
      <c r="R483" s="893"/>
      <c r="S483" s="893"/>
      <c r="T483" s="893"/>
      <c r="U483" s="893"/>
      <c r="V483" s="893"/>
      <c r="W483" s="893"/>
      <c r="X483" s="893"/>
      <c r="Y483" s="893"/>
      <c r="Z483" s="893"/>
      <c r="AA483" s="893"/>
      <c r="AB483" s="893"/>
      <c r="AC483" s="893"/>
      <c r="AD483" s="893"/>
      <c r="AE483" s="893"/>
      <c r="AF483" s="893"/>
      <c r="AG483" s="893"/>
      <c r="AH483" s="893"/>
      <c r="AI483" s="893"/>
      <c r="AJ483" s="893"/>
      <c r="AK483" s="893"/>
      <c r="AL483" s="893"/>
      <c r="AM483" s="893"/>
      <c r="AN483" s="893"/>
      <c r="AO483" s="893"/>
      <c r="AP483" s="893"/>
      <c r="AQ483" s="893"/>
      <c r="AR483" s="893"/>
      <c r="AS483" s="893"/>
      <c r="AT483" s="893"/>
      <c r="AU483" s="893"/>
      <c r="AV483" s="893"/>
      <c r="AW483" s="893"/>
      <c r="AX483" s="893"/>
      <c r="AY483" s="893"/>
      <c r="AZ483" s="893"/>
      <c r="BA483" s="893"/>
      <c r="BB483" s="893"/>
      <c r="BC483" s="893"/>
      <c r="BD483" s="893"/>
      <c r="BE483" s="893"/>
      <c r="BF483" s="893"/>
      <c r="BG483" s="893"/>
      <c r="BH483" s="893"/>
      <c r="BI483" s="893"/>
      <c r="BJ483" s="893"/>
      <c r="BK483" s="893"/>
      <c r="BL483" s="893"/>
    </row>
    <row r="484" spans="4:64" s="892" customFormat="1" ht="12.75" customHeight="1">
      <c r="D484" s="4"/>
      <c r="E484" s="893"/>
      <c r="F484" s="893"/>
      <c r="G484" s="893"/>
      <c r="H484" s="893"/>
      <c r="I484" s="893"/>
      <c r="J484" s="893"/>
      <c r="K484" s="893"/>
      <c r="L484" s="893"/>
      <c r="M484" s="893"/>
      <c r="N484" s="893"/>
      <c r="O484" s="893"/>
      <c r="P484" s="893"/>
      <c r="Q484" s="893"/>
      <c r="R484" s="893"/>
      <c r="S484" s="893"/>
      <c r="T484" s="893"/>
      <c r="U484" s="893"/>
      <c r="V484" s="893"/>
      <c r="W484" s="893"/>
      <c r="X484" s="893"/>
      <c r="Y484" s="893"/>
      <c r="Z484" s="893"/>
      <c r="AA484" s="893"/>
      <c r="AB484" s="893"/>
      <c r="AC484" s="893"/>
      <c r="AD484" s="893"/>
      <c r="AE484" s="893"/>
      <c r="AF484" s="893"/>
      <c r="AG484" s="893"/>
      <c r="AH484" s="893"/>
      <c r="AI484" s="893"/>
      <c r="AJ484" s="893"/>
      <c r="AK484" s="893"/>
      <c r="AL484" s="893"/>
      <c r="AM484" s="893"/>
      <c r="AN484" s="893"/>
      <c r="AO484" s="893"/>
      <c r="AP484" s="893"/>
      <c r="AQ484" s="893"/>
      <c r="AR484" s="893"/>
      <c r="AS484" s="893"/>
      <c r="AT484" s="893"/>
      <c r="AU484" s="893"/>
      <c r="AV484" s="893"/>
      <c r="AW484" s="893"/>
      <c r="AX484" s="893"/>
      <c r="AY484" s="893"/>
      <c r="AZ484" s="893"/>
      <c r="BA484" s="893"/>
      <c r="BB484" s="893"/>
      <c r="BC484" s="893"/>
      <c r="BD484" s="893"/>
      <c r="BE484" s="893"/>
      <c r="BF484" s="893"/>
      <c r="BG484" s="893"/>
      <c r="BH484" s="893"/>
      <c r="BI484" s="893"/>
      <c r="BJ484" s="893"/>
      <c r="BK484" s="893"/>
      <c r="BL484" s="893"/>
    </row>
    <row r="485" spans="4:64" s="892" customFormat="1" ht="11.1" customHeight="1">
      <c r="D485" s="4"/>
      <c r="E485" s="893"/>
      <c r="F485" s="893"/>
      <c r="G485" s="893"/>
      <c r="H485" s="893"/>
      <c r="I485" s="893"/>
      <c r="J485" s="893"/>
      <c r="K485" s="893"/>
      <c r="L485" s="893"/>
      <c r="M485" s="893"/>
      <c r="N485" s="893"/>
      <c r="O485" s="893"/>
      <c r="P485" s="893"/>
      <c r="Q485" s="893"/>
      <c r="R485" s="893"/>
      <c r="S485" s="893"/>
      <c r="T485" s="893"/>
      <c r="U485" s="893"/>
      <c r="V485" s="893"/>
      <c r="W485" s="893"/>
      <c r="X485" s="893"/>
      <c r="Y485" s="893"/>
      <c r="Z485" s="893"/>
      <c r="AA485" s="893"/>
      <c r="AB485" s="893"/>
      <c r="AC485" s="893"/>
      <c r="AD485" s="893"/>
      <c r="AE485" s="893"/>
      <c r="AF485" s="893"/>
      <c r="AG485" s="893"/>
      <c r="AH485" s="893"/>
      <c r="AI485" s="893"/>
      <c r="AJ485" s="893"/>
      <c r="AK485" s="893"/>
      <c r="AL485" s="893"/>
      <c r="AM485" s="893"/>
      <c r="AN485" s="893"/>
      <c r="AO485" s="893"/>
      <c r="AP485" s="893"/>
      <c r="AQ485" s="893"/>
      <c r="AR485" s="893"/>
      <c r="AS485" s="893"/>
      <c r="AT485" s="893"/>
      <c r="AU485" s="893"/>
      <c r="AV485" s="893"/>
      <c r="AW485" s="893"/>
      <c r="AX485" s="893"/>
      <c r="AY485" s="893"/>
      <c r="AZ485" s="893"/>
      <c r="BA485" s="893"/>
      <c r="BB485" s="893"/>
      <c r="BC485" s="893"/>
      <c r="BD485" s="893"/>
      <c r="BE485" s="893"/>
      <c r="BF485" s="893"/>
      <c r="BG485" s="893"/>
      <c r="BH485" s="893"/>
      <c r="BI485" s="893"/>
      <c r="BJ485" s="893"/>
      <c r="BK485" s="893"/>
      <c r="BL485" s="893"/>
    </row>
    <row r="486" spans="4:64" s="892" customFormat="1" ht="24" customHeight="1">
      <c r="D486" s="4"/>
      <c r="E486" s="893"/>
      <c r="F486" s="893"/>
      <c r="G486" s="893"/>
      <c r="H486" s="893"/>
      <c r="I486" s="893"/>
      <c r="J486" s="893"/>
      <c r="K486" s="893"/>
      <c r="L486" s="893"/>
      <c r="M486" s="893"/>
      <c r="N486" s="893"/>
      <c r="O486" s="893"/>
      <c r="P486" s="893"/>
      <c r="Q486" s="893"/>
      <c r="R486" s="893"/>
      <c r="S486" s="893"/>
      <c r="T486" s="893"/>
      <c r="U486" s="893"/>
      <c r="V486" s="893"/>
      <c r="W486" s="893"/>
      <c r="X486" s="893"/>
      <c r="Y486" s="893"/>
      <c r="Z486" s="893"/>
      <c r="AA486" s="893"/>
      <c r="AB486" s="893"/>
      <c r="AC486" s="893"/>
      <c r="AD486" s="893"/>
      <c r="AE486" s="893"/>
      <c r="AF486" s="893"/>
      <c r="AG486" s="893"/>
      <c r="AH486" s="893"/>
      <c r="AI486" s="893"/>
      <c r="AJ486" s="893"/>
      <c r="AK486" s="893"/>
      <c r="AL486" s="893"/>
      <c r="AM486" s="893"/>
      <c r="AN486" s="893"/>
      <c r="AO486" s="893"/>
      <c r="AP486" s="893"/>
      <c r="AQ486" s="893"/>
      <c r="AR486" s="893"/>
      <c r="AS486" s="893"/>
      <c r="AT486" s="893"/>
      <c r="AU486" s="893"/>
      <c r="AV486" s="893"/>
      <c r="AW486" s="893"/>
      <c r="AX486" s="893"/>
      <c r="AY486" s="893"/>
      <c r="AZ486" s="893"/>
      <c r="BA486" s="893"/>
      <c r="BB486" s="893"/>
      <c r="BC486" s="893"/>
      <c r="BD486" s="893"/>
      <c r="BE486" s="893"/>
      <c r="BF486" s="893"/>
      <c r="BG486" s="893"/>
      <c r="BH486" s="893"/>
      <c r="BI486" s="893"/>
      <c r="BJ486" s="893"/>
      <c r="BK486" s="893"/>
      <c r="BL486" s="893"/>
    </row>
    <row r="487" spans="4:64" s="892" customFormat="1" ht="11.1" customHeight="1">
      <c r="D487" s="4"/>
      <c r="E487" s="893"/>
      <c r="F487" s="893"/>
      <c r="G487" s="893"/>
      <c r="H487" s="893"/>
      <c r="I487" s="893"/>
      <c r="J487" s="893"/>
      <c r="K487" s="893"/>
      <c r="L487" s="893"/>
      <c r="M487" s="893"/>
      <c r="N487" s="893"/>
      <c r="O487" s="893"/>
      <c r="P487" s="893"/>
      <c r="Q487" s="893"/>
      <c r="R487" s="893"/>
      <c r="S487" s="893"/>
      <c r="T487" s="893"/>
      <c r="U487" s="893"/>
      <c r="V487" s="893"/>
      <c r="W487" s="893"/>
      <c r="X487" s="893"/>
      <c r="Y487" s="893"/>
      <c r="Z487" s="893"/>
      <c r="AA487" s="893"/>
      <c r="AB487" s="893"/>
      <c r="AC487" s="893"/>
      <c r="AD487" s="893"/>
      <c r="AE487" s="893"/>
      <c r="AF487" s="893"/>
      <c r="AG487" s="893"/>
      <c r="AH487" s="893"/>
      <c r="AI487" s="893"/>
      <c r="AJ487" s="893"/>
      <c r="AK487" s="893"/>
      <c r="AL487" s="893"/>
      <c r="AM487" s="893"/>
      <c r="AN487" s="893"/>
      <c r="AO487" s="893"/>
      <c r="AP487" s="893"/>
      <c r="AQ487" s="893"/>
      <c r="AR487" s="893"/>
      <c r="AS487" s="893"/>
      <c r="AT487" s="893"/>
      <c r="AU487" s="893"/>
      <c r="AV487" s="893"/>
      <c r="AW487" s="893"/>
      <c r="AX487" s="893"/>
      <c r="AY487" s="893"/>
      <c r="AZ487" s="893"/>
      <c r="BA487" s="893"/>
      <c r="BB487" s="893"/>
      <c r="BC487" s="893"/>
      <c r="BD487" s="893"/>
      <c r="BE487" s="893"/>
      <c r="BF487" s="893"/>
      <c r="BG487" s="893"/>
      <c r="BH487" s="893"/>
      <c r="BI487" s="893"/>
      <c r="BJ487" s="893"/>
      <c r="BK487" s="893"/>
      <c r="BL487" s="893"/>
    </row>
    <row r="488" spans="4:64" s="892" customFormat="1" ht="12.75" customHeight="1">
      <c r="D488" s="4"/>
      <c r="E488" s="893"/>
      <c r="F488" s="893"/>
      <c r="G488" s="893"/>
      <c r="H488" s="893"/>
      <c r="I488" s="893"/>
      <c r="J488" s="893"/>
      <c r="K488" s="893"/>
      <c r="L488" s="893"/>
      <c r="M488" s="893"/>
      <c r="N488" s="893"/>
      <c r="O488" s="893"/>
      <c r="P488" s="893"/>
      <c r="Q488" s="893"/>
      <c r="R488" s="893"/>
      <c r="S488" s="893"/>
      <c r="T488" s="893"/>
      <c r="U488" s="893"/>
      <c r="V488" s="893"/>
      <c r="W488" s="893"/>
      <c r="X488" s="893"/>
      <c r="Y488" s="893"/>
      <c r="Z488" s="893"/>
      <c r="AA488" s="893"/>
      <c r="AB488" s="893"/>
      <c r="AC488" s="893"/>
      <c r="AD488" s="893"/>
      <c r="AE488" s="893"/>
      <c r="AF488" s="893"/>
      <c r="AG488" s="893"/>
      <c r="AH488" s="893"/>
      <c r="AI488" s="893"/>
      <c r="AJ488" s="893"/>
      <c r="AK488" s="893"/>
      <c r="AL488" s="893"/>
      <c r="AM488" s="893"/>
      <c r="AN488" s="893"/>
      <c r="AO488" s="893"/>
      <c r="AP488" s="893"/>
      <c r="AQ488" s="893"/>
      <c r="AR488" s="893"/>
      <c r="AS488" s="893"/>
      <c r="AT488" s="893"/>
      <c r="AU488" s="893"/>
      <c r="AV488" s="893"/>
      <c r="AW488" s="893"/>
      <c r="AX488" s="893"/>
      <c r="AY488" s="893"/>
      <c r="AZ488" s="893"/>
      <c r="BA488" s="893"/>
      <c r="BB488" s="893"/>
      <c r="BC488" s="893"/>
      <c r="BD488" s="893"/>
      <c r="BE488" s="893"/>
      <c r="BF488" s="893"/>
      <c r="BG488" s="893"/>
      <c r="BH488" s="893"/>
      <c r="BI488" s="893"/>
      <c r="BJ488" s="893"/>
      <c r="BK488" s="893"/>
      <c r="BL488" s="893"/>
    </row>
    <row r="489" spans="4:64" s="892" customFormat="1" ht="11.1" customHeight="1">
      <c r="D489" s="4"/>
      <c r="E489" s="893"/>
      <c r="F489" s="893"/>
      <c r="G489" s="893"/>
      <c r="H489" s="893"/>
      <c r="I489" s="893"/>
      <c r="J489" s="893"/>
      <c r="K489" s="893"/>
      <c r="L489" s="893"/>
      <c r="M489" s="893"/>
      <c r="N489" s="893"/>
      <c r="O489" s="893"/>
      <c r="P489" s="893"/>
      <c r="Q489" s="893"/>
      <c r="R489" s="893"/>
      <c r="S489" s="893"/>
      <c r="T489" s="893"/>
      <c r="U489" s="893"/>
      <c r="V489" s="893"/>
      <c r="W489" s="893"/>
      <c r="X489" s="893"/>
      <c r="Y489" s="893"/>
      <c r="Z489" s="893"/>
      <c r="AA489" s="893"/>
      <c r="AB489" s="893"/>
      <c r="AC489" s="893"/>
      <c r="AD489" s="893"/>
      <c r="AE489" s="893"/>
      <c r="AF489" s="893"/>
      <c r="AG489" s="893"/>
      <c r="AH489" s="893"/>
      <c r="AI489" s="893"/>
      <c r="AJ489" s="893"/>
      <c r="AK489" s="893"/>
      <c r="AL489" s="893"/>
      <c r="AM489" s="893"/>
      <c r="AN489" s="893"/>
      <c r="AO489" s="893"/>
      <c r="AP489" s="893"/>
      <c r="AQ489" s="893"/>
      <c r="AR489" s="893"/>
      <c r="AS489" s="893"/>
      <c r="AT489" s="893"/>
      <c r="AU489" s="893"/>
      <c r="AV489" s="893"/>
      <c r="AW489" s="893"/>
      <c r="AX489" s="893"/>
      <c r="AY489" s="893"/>
      <c r="AZ489" s="893"/>
      <c r="BA489" s="893"/>
      <c r="BB489" s="893"/>
      <c r="BC489" s="893"/>
      <c r="BD489" s="893"/>
      <c r="BE489" s="893"/>
      <c r="BF489" s="893"/>
      <c r="BG489" s="893"/>
      <c r="BH489" s="893"/>
      <c r="BI489" s="893"/>
      <c r="BJ489" s="893"/>
      <c r="BK489" s="893"/>
      <c r="BL489" s="893"/>
    </row>
    <row r="490" spans="4:64" s="892" customFormat="1" ht="12.75" customHeight="1">
      <c r="D490" s="4"/>
      <c r="E490" s="893"/>
      <c r="F490" s="893"/>
      <c r="G490" s="893"/>
      <c r="H490" s="893"/>
      <c r="I490" s="893"/>
      <c r="J490" s="893"/>
      <c r="K490" s="893"/>
      <c r="L490" s="893"/>
      <c r="M490" s="893"/>
      <c r="N490" s="893"/>
      <c r="O490" s="893"/>
      <c r="P490" s="893"/>
      <c r="Q490" s="893"/>
      <c r="R490" s="893"/>
      <c r="S490" s="893"/>
      <c r="T490" s="893"/>
      <c r="U490" s="893"/>
      <c r="V490" s="893"/>
      <c r="W490" s="893"/>
      <c r="X490" s="893"/>
      <c r="Y490" s="893"/>
      <c r="Z490" s="893"/>
      <c r="AA490" s="893"/>
      <c r="AB490" s="893"/>
      <c r="AC490" s="893"/>
      <c r="AD490" s="893"/>
      <c r="AE490" s="893"/>
      <c r="AF490" s="893"/>
      <c r="AG490" s="893"/>
      <c r="AH490" s="893"/>
      <c r="AI490" s="893"/>
      <c r="AJ490" s="893"/>
      <c r="AK490" s="893"/>
      <c r="AL490" s="893"/>
      <c r="AM490" s="893"/>
      <c r="AN490" s="893"/>
      <c r="AO490" s="893"/>
      <c r="AP490" s="893"/>
      <c r="AQ490" s="893"/>
      <c r="AR490" s="893"/>
      <c r="AS490" s="893"/>
      <c r="AT490" s="893"/>
      <c r="AU490" s="893"/>
      <c r="AV490" s="893"/>
      <c r="AW490" s="893"/>
      <c r="AX490" s="893"/>
      <c r="AY490" s="893"/>
      <c r="AZ490" s="893"/>
      <c r="BA490" s="893"/>
      <c r="BB490" s="893"/>
      <c r="BC490" s="893"/>
      <c r="BD490" s="893"/>
      <c r="BE490" s="893"/>
      <c r="BF490" s="893"/>
      <c r="BG490" s="893"/>
      <c r="BH490" s="893"/>
      <c r="BI490" s="893"/>
      <c r="BJ490" s="893"/>
      <c r="BK490" s="893"/>
      <c r="BL490" s="893"/>
    </row>
    <row r="491" spans="4:64" s="892" customFormat="1" ht="12.75" customHeight="1">
      <c r="D491" s="4"/>
      <c r="E491" s="893"/>
      <c r="F491" s="893"/>
      <c r="G491" s="893"/>
      <c r="H491" s="893"/>
      <c r="I491" s="893"/>
      <c r="J491" s="893"/>
      <c r="K491" s="893"/>
      <c r="L491" s="893"/>
      <c r="M491" s="893"/>
      <c r="N491" s="893"/>
      <c r="O491" s="893"/>
      <c r="P491" s="893"/>
      <c r="Q491" s="893"/>
      <c r="R491" s="893"/>
      <c r="S491" s="893"/>
      <c r="T491" s="893"/>
      <c r="U491" s="893"/>
      <c r="V491" s="893"/>
      <c r="W491" s="893"/>
      <c r="X491" s="893"/>
      <c r="Y491" s="893"/>
      <c r="Z491" s="893"/>
      <c r="AA491" s="893"/>
      <c r="AB491" s="893"/>
      <c r="AC491" s="893"/>
      <c r="AD491" s="893"/>
      <c r="AE491" s="893"/>
      <c r="AF491" s="893"/>
      <c r="AG491" s="893"/>
      <c r="AH491" s="893"/>
      <c r="AI491" s="893"/>
      <c r="AJ491" s="893"/>
      <c r="AK491" s="893"/>
      <c r="AL491" s="893"/>
      <c r="AM491" s="893"/>
      <c r="AN491" s="893"/>
      <c r="AO491" s="893"/>
      <c r="AP491" s="893"/>
      <c r="AQ491" s="893"/>
      <c r="AR491" s="893"/>
      <c r="AS491" s="893"/>
      <c r="AT491" s="893"/>
      <c r="AU491" s="893"/>
      <c r="AV491" s="893"/>
      <c r="AW491" s="893"/>
      <c r="AX491" s="893"/>
      <c r="AY491" s="893"/>
      <c r="AZ491" s="893"/>
      <c r="BA491" s="893"/>
      <c r="BB491" s="893"/>
      <c r="BC491" s="893"/>
      <c r="BD491" s="893"/>
      <c r="BE491" s="893"/>
      <c r="BF491" s="893"/>
      <c r="BG491" s="893"/>
      <c r="BH491" s="893"/>
      <c r="BI491" s="893"/>
      <c r="BJ491" s="893"/>
      <c r="BK491" s="893"/>
      <c r="BL491" s="893"/>
    </row>
    <row r="492" spans="4:64" s="892" customFormat="1" ht="12.75" customHeight="1">
      <c r="D492" s="4"/>
      <c r="E492" s="893"/>
      <c r="F492" s="893"/>
      <c r="G492" s="893"/>
      <c r="H492" s="893"/>
      <c r="I492" s="893"/>
      <c r="J492" s="893"/>
      <c r="K492" s="893"/>
      <c r="L492" s="893"/>
      <c r="M492" s="893"/>
      <c r="N492" s="893"/>
      <c r="O492" s="893"/>
      <c r="P492" s="893"/>
      <c r="Q492" s="893"/>
      <c r="R492" s="893"/>
      <c r="S492" s="893"/>
      <c r="T492" s="893"/>
      <c r="U492" s="893"/>
      <c r="V492" s="893"/>
      <c r="W492" s="893"/>
      <c r="X492" s="893"/>
      <c r="Y492" s="893"/>
      <c r="Z492" s="893"/>
      <c r="AA492" s="893"/>
      <c r="AB492" s="893"/>
      <c r="AC492" s="893"/>
      <c r="AD492" s="893"/>
      <c r="AE492" s="893"/>
      <c r="AF492" s="893"/>
      <c r="AG492" s="893"/>
      <c r="AH492" s="893"/>
      <c r="AI492" s="893"/>
      <c r="AJ492" s="893"/>
      <c r="AK492" s="893"/>
      <c r="AL492" s="893"/>
      <c r="AM492" s="893"/>
      <c r="AN492" s="893"/>
      <c r="AO492" s="893"/>
      <c r="AP492" s="893"/>
      <c r="AQ492" s="893"/>
      <c r="AR492" s="893"/>
      <c r="AS492" s="893"/>
      <c r="AT492" s="893"/>
      <c r="AU492" s="893"/>
      <c r="AV492" s="893"/>
      <c r="AW492" s="893"/>
      <c r="AX492" s="893"/>
      <c r="AY492" s="893"/>
      <c r="AZ492" s="893"/>
      <c r="BA492" s="893"/>
      <c r="BB492" s="893"/>
      <c r="BC492" s="893"/>
      <c r="BD492" s="893"/>
      <c r="BE492" s="893"/>
      <c r="BF492" s="893"/>
      <c r="BG492" s="893"/>
      <c r="BH492" s="893"/>
      <c r="BI492" s="893"/>
      <c r="BJ492" s="893"/>
      <c r="BK492" s="893"/>
      <c r="BL492" s="893"/>
    </row>
    <row r="493" spans="4:64" s="892" customFormat="1" ht="12.75" customHeight="1">
      <c r="D493" s="4"/>
      <c r="E493" s="893"/>
      <c r="F493" s="893"/>
      <c r="G493" s="893"/>
      <c r="H493" s="893"/>
      <c r="I493" s="893"/>
      <c r="J493" s="893"/>
      <c r="K493" s="893"/>
      <c r="L493" s="893"/>
      <c r="M493" s="893"/>
      <c r="N493" s="893"/>
      <c r="O493" s="893"/>
      <c r="P493" s="893"/>
      <c r="Q493" s="893"/>
      <c r="R493" s="893"/>
      <c r="S493" s="893"/>
      <c r="T493" s="893"/>
      <c r="U493" s="893"/>
      <c r="V493" s="893"/>
      <c r="W493" s="893"/>
      <c r="X493" s="893"/>
      <c r="Y493" s="893"/>
      <c r="Z493" s="893"/>
      <c r="AA493" s="893"/>
      <c r="AB493" s="893"/>
      <c r="AC493" s="893"/>
      <c r="AD493" s="893"/>
      <c r="AE493" s="893"/>
      <c r="AF493" s="893"/>
      <c r="AG493" s="893"/>
      <c r="AH493" s="893"/>
      <c r="AI493" s="893"/>
      <c r="AJ493" s="893"/>
      <c r="AK493" s="893"/>
      <c r="AL493" s="893"/>
      <c r="AM493" s="893"/>
      <c r="AN493" s="893"/>
      <c r="AO493" s="893"/>
      <c r="AP493" s="893"/>
      <c r="AQ493" s="893"/>
      <c r="AR493" s="893"/>
      <c r="AS493" s="893"/>
      <c r="AT493" s="893"/>
      <c r="AU493" s="893"/>
      <c r="AV493" s="893"/>
      <c r="AW493" s="893"/>
      <c r="AX493" s="893"/>
      <c r="AY493" s="893"/>
      <c r="AZ493" s="893"/>
      <c r="BA493" s="893"/>
      <c r="BB493" s="893"/>
      <c r="BC493" s="893"/>
      <c r="BD493" s="893"/>
      <c r="BE493" s="893"/>
      <c r="BF493" s="893"/>
      <c r="BG493" s="893"/>
      <c r="BH493" s="893"/>
      <c r="BI493" s="893"/>
      <c r="BJ493" s="893"/>
      <c r="BK493" s="893"/>
      <c r="BL493" s="893"/>
    </row>
    <row r="494" spans="4:64" s="892" customFormat="1" ht="12.75" customHeight="1">
      <c r="D494" s="4"/>
      <c r="E494" s="893"/>
      <c r="F494" s="893"/>
      <c r="G494" s="893"/>
      <c r="H494" s="893"/>
      <c r="I494" s="893"/>
      <c r="J494" s="893"/>
      <c r="K494" s="893"/>
      <c r="L494" s="893"/>
      <c r="M494" s="893"/>
      <c r="N494" s="893"/>
      <c r="O494" s="893"/>
      <c r="P494" s="893"/>
      <c r="Q494" s="893"/>
      <c r="R494" s="893"/>
      <c r="S494" s="893"/>
      <c r="T494" s="893"/>
      <c r="U494" s="893"/>
      <c r="V494" s="893"/>
      <c r="W494" s="893"/>
      <c r="X494" s="893"/>
      <c r="Y494" s="893"/>
      <c r="Z494" s="893"/>
      <c r="AA494" s="893"/>
      <c r="AB494" s="893"/>
      <c r="AC494" s="893"/>
      <c r="AD494" s="893"/>
      <c r="AE494" s="893"/>
      <c r="AF494" s="893"/>
      <c r="AG494" s="893"/>
      <c r="AH494" s="893"/>
      <c r="AI494" s="893"/>
      <c r="AJ494" s="893"/>
      <c r="AK494" s="893"/>
      <c r="AL494" s="893"/>
      <c r="AM494" s="893"/>
      <c r="AN494" s="893"/>
      <c r="AO494" s="893"/>
      <c r="AP494" s="893"/>
      <c r="AQ494" s="893"/>
      <c r="AR494" s="893"/>
      <c r="AS494" s="893"/>
      <c r="AT494" s="893"/>
      <c r="AU494" s="893"/>
      <c r="AV494" s="893"/>
      <c r="AW494" s="893"/>
      <c r="AX494" s="893"/>
      <c r="AY494" s="893"/>
      <c r="AZ494" s="893"/>
      <c r="BA494" s="893"/>
      <c r="BB494" s="893"/>
      <c r="BC494" s="893"/>
      <c r="BD494" s="893"/>
      <c r="BE494" s="893"/>
      <c r="BF494" s="893"/>
      <c r="BG494" s="893"/>
      <c r="BH494" s="893"/>
      <c r="BI494" s="893"/>
      <c r="BJ494" s="893"/>
      <c r="BK494" s="893"/>
      <c r="BL494" s="893"/>
    </row>
    <row r="495" spans="4:64" s="892" customFormat="1" ht="11.1" customHeight="1">
      <c r="D495" s="4"/>
      <c r="E495" s="893"/>
      <c r="F495" s="893"/>
      <c r="G495" s="893"/>
      <c r="H495" s="893"/>
      <c r="I495" s="893"/>
      <c r="J495" s="893"/>
      <c r="K495" s="893"/>
      <c r="L495" s="893"/>
      <c r="M495" s="893"/>
      <c r="N495" s="893"/>
      <c r="O495" s="893"/>
      <c r="P495" s="893"/>
      <c r="Q495" s="893"/>
      <c r="R495" s="893"/>
      <c r="S495" s="893"/>
      <c r="T495" s="893"/>
      <c r="U495" s="893"/>
      <c r="V495" s="893"/>
      <c r="W495" s="893"/>
      <c r="X495" s="893"/>
      <c r="Y495" s="893"/>
      <c r="Z495" s="893"/>
      <c r="AA495" s="893"/>
      <c r="AB495" s="893"/>
      <c r="AC495" s="893"/>
      <c r="AD495" s="893"/>
      <c r="AE495" s="893"/>
      <c r="AF495" s="893"/>
      <c r="AG495" s="893"/>
      <c r="AH495" s="893"/>
      <c r="AI495" s="893"/>
      <c r="AJ495" s="893"/>
      <c r="AK495" s="893"/>
      <c r="AL495" s="893"/>
      <c r="AM495" s="893"/>
      <c r="AN495" s="893"/>
      <c r="AO495" s="893"/>
      <c r="AP495" s="893"/>
      <c r="AQ495" s="893"/>
      <c r="AR495" s="893"/>
      <c r="AS495" s="893"/>
      <c r="AT495" s="893"/>
      <c r="AU495" s="893"/>
      <c r="AV495" s="893"/>
      <c r="AW495" s="893"/>
      <c r="AX495" s="893"/>
      <c r="AY495" s="893"/>
      <c r="AZ495" s="893"/>
      <c r="BA495" s="893"/>
      <c r="BB495" s="893"/>
      <c r="BC495" s="893"/>
      <c r="BD495" s="893"/>
      <c r="BE495" s="893"/>
      <c r="BF495" s="893"/>
      <c r="BG495" s="893"/>
      <c r="BH495" s="893"/>
      <c r="BI495" s="893"/>
      <c r="BJ495" s="893"/>
      <c r="BK495" s="893"/>
      <c r="BL495" s="893"/>
    </row>
    <row r="496" spans="4:64" s="892" customFormat="1" ht="12.75" customHeight="1">
      <c r="D496" s="4"/>
      <c r="E496" s="893"/>
      <c r="F496" s="893"/>
      <c r="G496" s="893"/>
      <c r="H496" s="893"/>
      <c r="I496" s="893"/>
      <c r="J496" s="893"/>
      <c r="K496" s="893"/>
      <c r="L496" s="893"/>
      <c r="M496" s="893"/>
      <c r="N496" s="893"/>
      <c r="O496" s="893"/>
      <c r="P496" s="893"/>
      <c r="Q496" s="893"/>
      <c r="R496" s="893"/>
      <c r="S496" s="893"/>
      <c r="T496" s="893"/>
      <c r="U496" s="893"/>
      <c r="V496" s="893"/>
      <c r="W496" s="893"/>
      <c r="X496" s="893"/>
      <c r="Y496" s="893"/>
      <c r="Z496" s="893"/>
      <c r="AA496" s="893"/>
      <c r="AB496" s="893"/>
      <c r="AC496" s="893"/>
      <c r="AD496" s="893"/>
      <c r="AE496" s="893"/>
      <c r="AF496" s="893"/>
      <c r="AG496" s="893"/>
      <c r="AH496" s="893"/>
      <c r="AI496" s="893"/>
      <c r="AJ496" s="893"/>
      <c r="AK496" s="893"/>
      <c r="AL496" s="893"/>
      <c r="AM496" s="893"/>
      <c r="AN496" s="893"/>
      <c r="AO496" s="893"/>
      <c r="AP496" s="893"/>
      <c r="AQ496" s="893"/>
      <c r="AR496" s="893"/>
      <c r="AS496" s="893"/>
      <c r="AT496" s="893"/>
      <c r="AU496" s="893"/>
      <c r="AV496" s="893"/>
      <c r="AW496" s="893"/>
      <c r="AX496" s="893"/>
      <c r="AY496" s="893"/>
      <c r="AZ496" s="893"/>
      <c r="BA496" s="893"/>
      <c r="BB496" s="893"/>
      <c r="BC496" s="893"/>
      <c r="BD496" s="893"/>
      <c r="BE496" s="893"/>
      <c r="BF496" s="893"/>
      <c r="BG496" s="893"/>
      <c r="BH496" s="893"/>
      <c r="BI496" s="893"/>
      <c r="BJ496" s="893"/>
      <c r="BK496" s="893"/>
      <c r="BL496" s="893"/>
    </row>
    <row r="497" spans="4:64" s="892" customFormat="1" ht="12.75" customHeight="1">
      <c r="D497" s="4"/>
      <c r="E497" s="893"/>
      <c r="F497" s="893"/>
      <c r="G497" s="893"/>
      <c r="H497" s="893"/>
      <c r="I497" s="893"/>
      <c r="J497" s="893"/>
      <c r="K497" s="893"/>
      <c r="L497" s="893"/>
      <c r="M497" s="893"/>
      <c r="N497" s="893"/>
      <c r="O497" s="893"/>
      <c r="P497" s="893"/>
      <c r="Q497" s="893"/>
      <c r="R497" s="893"/>
      <c r="S497" s="893"/>
      <c r="T497" s="893"/>
      <c r="U497" s="893"/>
      <c r="V497" s="893"/>
      <c r="W497" s="893"/>
      <c r="X497" s="893"/>
      <c r="Y497" s="893"/>
      <c r="Z497" s="893"/>
      <c r="AA497" s="893"/>
      <c r="AB497" s="893"/>
      <c r="AC497" s="893"/>
      <c r="AD497" s="893"/>
      <c r="AE497" s="893"/>
      <c r="AF497" s="893"/>
      <c r="AG497" s="893"/>
      <c r="AH497" s="893"/>
      <c r="AI497" s="893"/>
      <c r="AJ497" s="893"/>
      <c r="AK497" s="893"/>
      <c r="AL497" s="893"/>
      <c r="AM497" s="893"/>
      <c r="AN497" s="893"/>
      <c r="AO497" s="893"/>
      <c r="AP497" s="893"/>
      <c r="AQ497" s="893"/>
      <c r="AR497" s="893"/>
      <c r="AS497" s="893"/>
      <c r="AT497" s="893"/>
      <c r="AU497" s="893"/>
      <c r="AV497" s="893"/>
      <c r="AW497" s="893"/>
      <c r="AX497" s="893"/>
      <c r="AY497" s="893"/>
      <c r="AZ497" s="893"/>
      <c r="BA497" s="893"/>
      <c r="BB497" s="893"/>
      <c r="BC497" s="893"/>
      <c r="BD497" s="893"/>
      <c r="BE497" s="893"/>
      <c r="BF497" s="893"/>
      <c r="BG497" s="893"/>
      <c r="BH497" s="893"/>
      <c r="BI497" s="893"/>
      <c r="BJ497" s="893"/>
      <c r="BK497" s="893"/>
      <c r="BL497" s="893"/>
    </row>
    <row r="498" spans="4:64" s="892" customFormat="1" ht="12.75" customHeight="1">
      <c r="D498" s="4"/>
      <c r="E498" s="893"/>
      <c r="F498" s="893"/>
      <c r="G498" s="893"/>
      <c r="H498" s="893"/>
      <c r="I498" s="893"/>
      <c r="J498" s="893"/>
      <c r="K498" s="893"/>
      <c r="L498" s="893"/>
      <c r="M498" s="893"/>
      <c r="N498" s="893"/>
      <c r="O498" s="893"/>
      <c r="P498" s="893"/>
      <c r="Q498" s="893"/>
      <c r="R498" s="893"/>
      <c r="S498" s="893"/>
      <c r="T498" s="893"/>
      <c r="U498" s="893"/>
      <c r="V498" s="893"/>
      <c r="W498" s="893"/>
      <c r="X498" s="893"/>
      <c r="Y498" s="893"/>
      <c r="Z498" s="893"/>
      <c r="AA498" s="893"/>
      <c r="AB498" s="893"/>
      <c r="AC498" s="893"/>
      <c r="AD498" s="893"/>
      <c r="AE498" s="893"/>
      <c r="AF498" s="893"/>
      <c r="AG498" s="893"/>
      <c r="AH498" s="893"/>
      <c r="AI498" s="893"/>
      <c r="AJ498" s="893"/>
      <c r="AK498" s="893"/>
      <c r="AL498" s="893"/>
      <c r="AM498" s="893"/>
      <c r="AN498" s="893"/>
      <c r="AO498" s="893"/>
      <c r="AP498" s="893"/>
      <c r="AQ498" s="893"/>
      <c r="AR498" s="893"/>
      <c r="AS498" s="893"/>
      <c r="AT498" s="893"/>
      <c r="AU498" s="893"/>
      <c r="AV498" s="893"/>
      <c r="AW498" s="893"/>
      <c r="AX498" s="893"/>
      <c r="AY498" s="893"/>
      <c r="AZ498" s="893"/>
      <c r="BA498" s="893"/>
      <c r="BB498" s="893"/>
      <c r="BC498" s="893"/>
      <c r="BD498" s="893"/>
      <c r="BE498" s="893"/>
      <c r="BF498" s="893"/>
      <c r="BG498" s="893"/>
      <c r="BH498" s="893"/>
      <c r="BI498" s="893"/>
      <c r="BJ498" s="893"/>
      <c r="BK498" s="893"/>
      <c r="BL498" s="893"/>
    </row>
    <row r="499" spans="4:64" s="892" customFormat="1" ht="12.75" customHeight="1">
      <c r="D499" s="4"/>
      <c r="E499" s="893"/>
      <c r="F499" s="893"/>
      <c r="G499" s="893"/>
      <c r="H499" s="893"/>
      <c r="I499" s="893"/>
      <c r="J499" s="893"/>
      <c r="K499" s="893"/>
      <c r="L499" s="893"/>
      <c r="M499" s="893"/>
      <c r="N499" s="893"/>
      <c r="O499" s="893"/>
      <c r="P499" s="893"/>
      <c r="Q499" s="893"/>
      <c r="R499" s="893"/>
      <c r="S499" s="893"/>
      <c r="T499" s="893"/>
      <c r="U499" s="893"/>
      <c r="V499" s="893"/>
      <c r="W499" s="893"/>
      <c r="X499" s="893"/>
      <c r="Y499" s="893"/>
      <c r="Z499" s="893"/>
      <c r="AA499" s="893"/>
      <c r="AB499" s="893"/>
      <c r="AC499" s="893"/>
      <c r="AD499" s="893"/>
      <c r="AE499" s="893"/>
      <c r="AF499" s="893"/>
      <c r="AG499" s="893"/>
      <c r="AH499" s="893"/>
      <c r="AI499" s="893"/>
      <c r="AJ499" s="893"/>
      <c r="AK499" s="893"/>
      <c r="AL499" s="893"/>
      <c r="AM499" s="893"/>
      <c r="AN499" s="893"/>
      <c r="AO499" s="893"/>
      <c r="AP499" s="893"/>
      <c r="AQ499" s="893"/>
      <c r="AR499" s="893"/>
      <c r="AS499" s="893"/>
      <c r="AT499" s="893"/>
      <c r="AU499" s="893"/>
      <c r="AV499" s="893"/>
      <c r="AW499" s="893"/>
      <c r="AX499" s="893"/>
      <c r="AY499" s="893"/>
      <c r="AZ499" s="893"/>
      <c r="BA499" s="893"/>
      <c r="BB499" s="893"/>
      <c r="BC499" s="893"/>
      <c r="BD499" s="893"/>
      <c r="BE499" s="893"/>
      <c r="BF499" s="893"/>
      <c r="BG499" s="893"/>
      <c r="BH499" s="893"/>
      <c r="BI499" s="893"/>
      <c r="BJ499" s="893"/>
      <c r="BK499" s="893"/>
      <c r="BL499" s="893"/>
    </row>
    <row r="500" spans="4:64" s="892" customFormat="1" ht="12.75" customHeight="1">
      <c r="D500" s="4"/>
      <c r="E500" s="893"/>
      <c r="F500" s="893"/>
      <c r="G500" s="893"/>
      <c r="H500" s="893"/>
      <c r="I500" s="893"/>
      <c r="J500" s="893"/>
      <c r="K500" s="893"/>
      <c r="L500" s="893"/>
      <c r="M500" s="893"/>
      <c r="N500" s="893"/>
      <c r="O500" s="893"/>
      <c r="P500" s="893"/>
      <c r="Q500" s="893"/>
      <c r="R500" s="893"/>
      <c r="S500" s="893"/>
      <c r="T500" s="893"/>
      <c r="U500" s="893"/>
      <c r="V500" s="893"/>
      <c r="W500" s="893"/>
      <c r="X500" s="893"/>
      <c r="Y500" s="893"/>
      <c r="Z500" s="893"/>
      <c r="AA500" s="893"/>
      <c r="AB500" s="893"/>
      <c r="AC500" s="893"/>
      <c r="AD500" s="893"/>
      <c r="AE500" s="893"/>
      <c r="AF500" s="893"/>
      <c r="AG500" s="893"/>
      <c r="AH500" s="893"/>
      <c r="AI500" s="893"/>
      <c r="AJ500" s="893"/>
      <c r="AK500" s="893"/>
      <c r="AL500" s="893"/>
      <c r="AM500" s="893"/>
      <c r="AN500" s="893"/>
      <c r="AO500" s="893"/>
      <c r="AP500" s="893"/>
      <c r="AQ500" s="893"/>
      <c r="AR500" s="893"/>
      <c r="AS500" s="893"/>
      <c r="AT500" s="893"/>
      <c r="AU500" s="893"/>
      <c r="AV500" s="893"/>
      <c r="AW500" s="893"/>
      <c r="AX500" s="893"/>
      <c r="AY500" s="893"/>
      <c r="AZ500" s="893"/>
      <c r="BA500" s="893"/>
      <c r="BB500" s="893"/>
      <c r="BC500" s="893"/>
      <c r="BD500" s="893"/>
      <c r="BE500" s="893"/>
      <c r="BF500" s="893"/>
      <c r="BG500" s="893"/>
      <c r="BH500" s="893"/>
      <c r="BI500" s="893"/>
      <c r="BJ500" s="893"/>
      <c r="BK500" s="893"/>
      <c r="BL500" s="893"/>
    </row>
    <row r="501" spans="4:64" s="892" customFormat="1" ht="11.1" customHeight="1">
      <c r="D501" s="4"/>
      <c r="E501" s="893"/>
      <c r="F501" s="893"/>
      <c r="G501" s="893"/>
      <c r="H501" s="893"/>
      <c r="I501" s="893"/>
      <c r="J501" s="893"/>
      <c r="K501" s="893"/>
      <c r="L501" s="893"/>
      <c r="M501" s="893"/>
      <c r="N501" s="893"/>
      <c r="O501" s="893"/>
      <c r="P501" s="893"/>
      <c r="Q501" s="893"/>
      <c r="R501" s="893"/>
      <c r="S501" s="893"/>
      <c r="T501" s="893"/>
      <c r="U501" s="893"/>
      <c r="V501" s="893"/>
      <c r="W501" s="893"/>
      <c r="X501" s="893"/>
      <c r="Y501" s="893"/>
      <c r="Z501" s="893"/>
      <c r="AA501" s="893"/>
      <c r="AB501" s="893"/>
      <c r="AC501" s="893"/>
      <c r="AD501" s="893"/>
      <c r="AE501" s="893"/>
      <c r="AF501" s="893"/>
      <c r="AG501" s="893"/>
      <c r="AH501" s="893"/>
      <c r="AI501" s="893"/>
      <c r="AJ501" s="893"/>
      <c r="AK501" s="893"/>
      <c r="AL501" s="893"/>
      <c r="AM501" s="893"/>
      <c r="AN501" s="893"/>
      <c r="AO501" s="893"/>
      <c r="AP501" s="893"/>
      <c r="AQ501" s="893"/>
      <c r="AR501" s="893"/>
      <c r="AS501" s="893"/>
      <c r="AT501" s="893"/>
      <c r="AU501" s="893"/>
      <c r="AV501" s="893"/>
      <c r="AW501" s="893"/>
      <c r="AX501" s="893"/>
      <c r="AY501" s="893"/>
      <c r="AZ501" s="893"/>
      <c r="BA501" s="893"/>
      <c r="BB501" s="893"/>
      <c r="BC501" s="893"/>
      <c r="BD501" s="893"/>
      <c r="BE501" s="893"/>
      <c r="BF501" s="893"/>
      <c r="BG501" s="893"/>
      <c r="BH501" s="893"/>
      <c r="BI501" s="893"/>
      <c r="BJ501" s="893"/>
      <c r="BK501" s="893"/>
      <c r="BL501" s="893"/>
    </row>
    <row r="502" spans="4:64" s="892" customFormat="1" ht="12.75" customHeight="1">
      <c r="D502" s="4"/>
      <c r="E502" s="893"/>
      <c r="F502" s="893"/>
      <c r="G502" s="893"/>
      <c r="H502" s="893"/>
      <c r="I502" s="893"/>
      <c r="J502" s="893"/>
      <c r="K502" s="893"/>
      <c r="L502" s="893"/>
      <c r="M502" s="893"/>
      <c r="N502" s="893"/>
      <c r="O502" s="893"/>
      <c r="P502" s="893"/>
      <c r="Q502" s="893"/>
      <c r="R502" s="893"/>
      <c r="S502" s="893"/>
      <c r="T502" s="893"/>
      <c r="U502" s="893"/>
      <c r="V502" s="893"/>
      <c r="W502" s="893"/>
      <c r="X502" s="893"/>
      <c r="Y502" s="893"/>
      <c r="Z502" s="893"/>
      <c r="AA502" s="893"/>
      <c r="AB502" s="893"/>
      <c r="AC502" s="893"/>
      <c r="AD502" s="893"/>
      <c r="AE502" s="893"/>
      <c r="AF502" s="893"/>
      <c r="AG502" s="893"/>
      <c r="AH502" s="893"/>
      <c r="AI502" s="893"/>
      <c r="AJ502" s="893"/>
      <c r="AK502" s="893"/>
      <c r="AL502" s="893"/>
      <c r="AM502" s="893"/>
      <c r="AN502" s="893"/>
      <c r="AO502" s="893"/>
      <c r="AP502" s="893"/>
      <c r="AQ502" s="893"/>
      <c r="AR502" s="893"/>
      <c r="AS502" s="893"/>
      <c r="AT502" s="893"/>
      <c r="AU502" s="893"/>
      <c r="AV502" s="893"/>
      <c r="AW502" s="893"/>
      <c r="AX502" s="893"/>
      <c r="AY502" s="893"/>
      <c r="AZ502" s="893"/>
      <c r="BA502" s="893"/>
      <c r="BB502" s="893"/>
      <c r="BC502" s="893"/>
      <c r="BD502" s="893"/>
      <c r="BE502" s="893"/>
      <c r="BF502" s="893"/>
      <c r="BG502" s="893"/>
      <c r="BH502" s="893"/>
      <c r="BI502" s="893"/>
      <c r="BJ502" s="893"/>
      <c r="BK502" s="893"/>
      <c r="BL502" s="893"/>
    </row>
    <row r="503" spans="4:64" s="892" customFormat="1" ht="12.75" customHeight="1">
      <c r="D503" s="4"/>
      <c r="E503" s="893"/>
      <c r="F503" s="893"/>
      <c r="G503" s="893"/>
      <c r="H503" s="893"/>
      <c r="I503" s="893"/>
      <c r="J503" s="893"/>
      <c r="K503" s="893"/>
      <c r="L503" s="893"/>
      <c r="M503" s="893"/>
      <c r="N503" s="893"/>
      <c r="O503" s="893"/>
      <c r="P503" s="893"/>
      <c r="Q503" s="893"/>
      <c r="R503" s="893"/>
      <c r="S503" s="893"/>
      <c r="T503" s="893"/>
      <c r="U503" s="893"/>
      <c r="V503" s="893"/>
      <c r="W503" s="893"/>
      <c r="X503" s="893"/>
      <c r="Y503" s="893"/>
      <c r="Z503" s="893"/>
      <c r="AA503" s="893"/>
      <c r="AB503" s="893"/>
      <c r="AC503" s="893"/>
      <c r="AD503" s="893"/>
      <c r="AE503" s="893"/>
      <c r="AF503" s="893"/>
      <c r="AG503" s="893"/>
      <c r="AH503" s="893"/>
      <c r="AI503" s="893"/>
      <c r="AJ503" s="893"/>
      <c r="AK503" s="893"/>
      <c r="AL503" s="893"/>
      <c r="AM503" s="893"/>
      <c r="AN503" s="893"/>
      <c r="AO503" s="893"/>
      <c r="AP503" s="893"/>
      <c r="AQ503" s="893"/>
      <c r="AR503" s="893"/>
      <c r="AS503" s="893"/>
      <c r="AT503" s="893"/>
      <c r="AU503" s="893"/>
      <c r="AV503" s="893"/>
      <c r="AW503" s="893"/>
      <c r="AX503" s="893"/>
      <c r="AY503" s="893"/>
      <c r="AZ503" s="893"/>
      <c r="BA503" s="893"/>
      <c r="BB503" s="893"/>
      <c r="BC503" s="893"/>
      <c r="BD503" s="893"/>
      <c r="BE503" s="893"/>
      <c r="BF503" s="893"/>
      <c r="BG503" s="893"/>
      <c r="BH503" s="893"/>
      <c r="BI503" s="893"/>
      <c r="BJ503" s="893"/>
      <c r="BK503" s="893"/>
      <c r="BL503" s="893"/>
    </row>
    <row r="504" spans="4:64" s="892" customFormat="1" ht="12.75" customHeight="1">
      <c r="D504" s="4"/>
      <c r="E504" s="893"/>
      <c r="F504" s="893"/>
      <c r="G504" s="893"/>
      <c r="H504" s="893"/>
      <c r="I504" s="893"/>
      <c r="J504" s="893"/>
      <c r="K504" s="893"/>
      <c r="L504" s="893"/>
      <c r="M504" s="893"/>
      <c r="N504" s="893"/>
      <c r="O504" s="893"/>
      <c r="P504" s="893"/>
      <c r="Q504" s="893"/>
      <c r="R504" s="893"/>
      <c r="S504" s="893"/>
      <c r="T504" s="893"/>
      <c r="U504" s="893"/>
      <c r="V504" s="893"/>
      <c r="W504" s="893"/>
      <c r="X504" s="893"/>
      <c r="Y504" s="893"/>
      <c r="Z504" s="893"/>
      <c r="AA504" s="893"/>
      <c r="AB504" s="893"/>
      <c r="AC504" s="893"/>
      <c r="AD504" s="893"/>
      <c r="AE504" s="893"/>
      <c r="AF504" s="893"/>
      <c r="AG504" s="893"/>
      <c r="AH504" s="893"/>
      <c r="AI504" s="893"/>
      <c r="AJ504" s="893"/>
      <c r="AK504" s="893"/>
      <c r="AL504" s="893"/>
      <c r="AM504" s="893"/>
      <c r="AN504" s="893"/>
      <c r="AO504" s="893"/>
      <c r="AP504" s="893"/>
      <c r="AQ504" s="893"/>
      <c r="AR504" s="893"/>
      <c r="AS504" s="893"/>
      <c r="AT504" s="893"/>
      <c r="AU504" s="893"/>
      <c r="AV504" s="893"/>
      <c r="AW504" s="893"/>
      <c r="AX504" s="893"/>
      <c r="AY504" s="893"/>
      <c r="AZ504" s="893"/>
      <c r="BA504" s="893"/>
      <c r="BB504" s="893"/>
      <c r="BC504" s="893"/>
      <c r="BD504" s="893"/>
      <c r="BE504" s="893"/>
      <c r="BF504" s="893"/>
      <c r="BG504" s="893"/>
      <c r="BH504" s="893"/>
      <c r="BI504" s="893"/>
      <c r="BJ504" s="893"/>
      <c r="BK504" s="893"/>
      <c r="BL504" s="893"/>
    </row>
    <row r="505" spans="4:64" s="892" customFormat="1" ht="12.75" customHeight="1">
      <c r="D505" s="4"/>
      <c r="E505" s="893"/>
      <c r="F505" s="893"/>
      <c r="G505" s="893"/>
      <c r="H505" s="893"/>
      <c r="I505" s="893"/>
      <c r="J505" s="893"/>
      <c r="K505" s="893"/>
      <c r="L505" s="893"/>
      <c r="M505" s="893"/>
      <c r="N505" s="893"/>
      <c r="O505" s="893"/>
      <c r="P505" s="893"/>
      <c r="Q505" s="893"/>
      <c r="R505" s="893"/>
      <c r="S505" s="893"/>
      <c r="T505" s="893"/>
      <c r="U505" s="893"/>
      <c r="V505" s="893"/>
      <c r="W505" s="893"/>
      <c r="X505" s="893"/>
      <c r="Y505" s="893"/>
      <c r="Z505" s="893"/>
      <c r="AA505" s="893"/>
      <c r="AB505" s="893"/>
      <c r="AC505" s="893"/>
      <c r="AD505" s="893"/>
      <c r="AE505" s="893"/>
      <c r="AF505" s="893"/>
      <c r="AG505" s="893"/>
      <c r="AH505" s="893"/>
      <c r="AI505" s="893"/>
      <c r="AJ505" s="893"/>
      <c r="AK505" s="893"/>
      <c r="AL505" s="893"/>
      <c r="AM505" s="893"/>
      <c r="AN505" s="893"/>
      <c r="AO505" s="893"/>
      <c r="AP505" s="893"/>
      <c r="AQ505" s="893"/>
      <c r="AR505" s="893"/>
      <c r="AS505" s="893"/>
      <c r="AT505" s="893"/>
      <c r="AU505" s="893"/>
      <c r="AV505" s="893"/>
      <c r="AW505" s="893"/>
      <c r="AX505" s="893"/>
      <c r="AY505" s="893"/>
      <c r="AZ505" s="893"/>
      <c r="BA505" s="893"/>
      <c r="BB505" s="893"/>
      <c r="BC505" s="893"/>
      <c r="BD505" s="893"/>
      <c r="BE505" s="893"/>
      <c r="BF505" s="893"/>
      <c r="BG505" s="893"/>
      <c r="BH505" s="893"/>
      <c r="BI505" s="893"/>
      <c r="BJ505" s="893"/>
      <c r="BK505" s="893"/>
      <c r="BL505" s="893"/>
    </row>
    <row r="506" spans="4:64" s="892" customFormat="1" ht="12.75" customHeight="1">
      <c r="D506" s="4"/>
      <c r="E506" s="893"/>
      <c r="F506" s="893"/>
      <c r="G506" s="893"/>
      <c r="H506" s="893"/>
      <c r="I506" s="893"/>
      <c r="J506" s="893"/>
      <c r="K506" s="893"/>
      <c r="L506" s="893"/>
      <c r="M506" s="893"/>
      <c r="N506" s="893"/>
      <c r="O506" s="893"/>
      <c r="P506" s="893"/>
      <c r="Q506" s="893"/>
      <c r="R506" s="893"/>
      <c r="S506" s="893"/>
      <c r="T506" s="893"/>
      <c r="U506" s="893"/>
      <c r="V506" s="893"/>
      <c r="W506" s="893"/>
      <c r="X506" s="893"/>
      <c r="Y506" s="893"/>
      <c r="Z506" s="893"/>
      <c r="AA506" s="893"/>
      <c r="AB506" s="893"/>
      <c r="AC506" s="893"/>
      <c r="AD506" s="893"/>
      <c r="AE506" s="893"/>
      <c r="AF506" s="893"/>
      <c r="AG506" s="893"/>
      <c r="AH506" s="893"/>
      <c r="AI506" s="893"/>
      <c r="AJ506" s="893"/>
      <c r="AK506" s="893"/>
      <c r="AL506" s="893"/>
      <c r="AM506" s="893"/>
      <c r="AN506" s="893"/>
      <c r="AO506" s="893"/>
      <c r="AP506" s="893"/>
      <c r="AQ506" s="893"/>
      <c r="AR506" s="893"/>
      <c r="AS506" s="893"/>
      <c r="AT506" s="893"/>
      <c r="AU506" s="893"/>
      <c r="AV506" s="893"/>
      <c r="AW506" s="893"/>
      <c r="AX506" s="893"/>
      <c r="AY506" s="893"/>
      <c r="AZ506" s="893"/>
      <c r="BA506" s="893"/>
      <c r="BB506" s="893"/>
      <c r="BC506" s="893"/>
      <c r="BD506" s="893"/>
      <c r="BE506" s="893"/>
      <c r="BF506" s="893"/>
      <c r="BG506" s="893"/>
      <c r="BH506" s="893"/>
      <c r="BI506" s="893"/>
      <c r="BJ506" s="893"/>
      <c r="BK506" s="893"/>
      <c r="BL506" s="893"/>
    </row>
    <row r="507" spans="4:64" s="892" customFormat="1" ht="11.1" customHeight="1">
      <c r="D507" s="4"/>
      <c r="E507" s="893"/>
      <c r="F507" s="893"/>
      <c r="G507" s="893"/>
      <c r="H507" s="893"/>
      <c r="I507" s="893"/>
      <c r="J507" s="893"/>
      <c r="K507" s="893"/>
      <c r="L507" s="893"/>
      <c r="M507" s="893"/>
      <c r="N507" s="893"/>
      <c r="O507" s="893"/>
      <c r="P507" s="893"/>
      <c r="Q507" s="893"/>
      <c r="R507" s="893"/>
      <c r="S507" s="893"/>
      <c r="T507" s="893"/>
      <c r="U507" s="893"/>
      <c r="V507" s="893"/>
      <c r="W507" s="893"/>
      <c r="X507" s="893"/>
      <c r="Y507" s="893"/>
      <c r="Z507" s="893"/>
      <c r="AA507" s="893"/>
      <c r="AB507" s="893"/>
      <c r="AC507" s="893"/>
      <c r="AD507" s="893"/>
      <c r="AE507" s="893"/>
      <c r="AF507" s="893"/>
      <c r="AG507" s="893"/>
      <c r="AH507" s="893"/>
      <c r="AI507" s="893"/>
      <c r="AJ507" s="893"/>
      <c r="AK507" s="893"/>
      <c r="AL507" s="893"/>
      <c r="AM507" s="893"/>
      <c r="AN507" s="893"/>
      <c r="AO507" s="893"/>
      <c r="AP507" s="893"/>
      <c r="AQ507" s="893"/>
      <c r="AR507" s="893"/>
      <c r="AS507" s="893"/>
      <c r="AT507" s="893"/>
      <c r="AU507" s="893"/>
      <c r="AV507" s="893"/>
      <c r="AW507" s="893"/>
      <c r="AX507" s="893"/>
      <c r="AY507" s="893"/>
      <c r="AZ507" s="893"/>
      <c r="BA507" s="893"/>
      <c r="BB507" s="893"/>
      <c r="BC507" s="893"/>
      <c r="BD507" s="893"/>
      <c r="BE507" s="893"/>
      <c r="BF507" s="893"/>
      <c r="BG507" s="893"/>
      <c r="BH507" s="893"/>
      <c r="BI507" s="893"/>
      <c r="BJ507" s="893"/>
      <c r="BK507" s="893"/>
      <c r="BL507" s="893"/>
    </row>
    <row r="508" spans="4:64" s="892" customFormat="1" ht="12.75" customHeight="1">
      <c r="D508" s="4"/>
      <c r="E508" s="893"/>
      <c r="F508" s="893"/>
      <c r="G508" s="893"/>
      <c r="H508" s="893"/>
      <c r="I508" s="893"/>
      <c r="J508" s="893"/>
      <c r="K508" s="893"/>
      <c r="L508" s="893"/>
      <c r="M508" s="893"/>
      <c r="N508" s="893"/>
      <c r="O508" s="893"/>
      <c r="P508" s="893"/>
      <c r="Q508" s="893"/>
      <c r="R508" s="893"/>
      <c r="S508" s="893"/>
      <c r="T508" s="893"/>
      <c r="U508" s="893"/>
      <c r="V508" s="893"/>
      <c r="W508" s="893"/>
      <c r="X508" s="893"/>
      <c r="Y508" s="893"/>
      <c r="Z508" s="893"/>
      <c r="AA508" s="893"/>
      <c r="AB508" s="893"/>
      <c r="AC508" s="893"/>
      <c r="AD508" s="893"/>
      <c r="AE508" s="893"/>
      <c r="AF508" s="893"/>
      <c r="AG508" s="893"/>
      <c r="AH508" s="893"/>
      <c r="AI508" s="893"/>
      <c r="AJ508" s="893"/>
      <c r="AK508" s="893"/>
      <c r="AL508" s="893"/>
      <c r="AM508" s="893"/>
      <c r="AN508" s="893"/>
      <c r="AO508" s="893"/>
      <c r="AP508" s="893"/>
      <c r="AQ508" s="893"/>
      <c r="AR508" s="893"/>
      <c r="AS508" s="893"/>
      <c r="AT508" s="893"/>
      <c r="AU508" s="893"/>
      <c r="AV508" s="893"/>
      <c r="AW508" s="893"/>
      <c r="AX508" s="893"/>
      <c r="AY508" s="893"/>
      <c r="AZ508" s="893"/>
      <c r="BA508" s="893"/>
      <c r="BB508" s="893"/>
      <c r="BC508" s="893"/>
      <c r="BD508" s="893"/>
      <c r="BE508" s="893"/>
      <c r="BF508" s="893"/>
      <c r="BG508" s="893"/>
      <c r="BH508" s="893"/>
      <c r="BI508" s="893"/>
      <c r="BJ508" s="893"/>
      <c r="BK508" s="893"/>
      <c r="BL508" s="893"/>
    </row>
    <row r="509" spans="4:64" s="892" customFormat="1" ht="12.75" customHeight="1">
      <c r="D509" s="4"/>
      <c r="E509" s="893"/>
      <c r="F509" s="893"/>
      <c r="G509" s="893"/>
      <c r="H509" s="893"/>
      <c r="I509" s="893"/>
      <c r="J509" s="893"/>
      <c r="K509" s="893"/>
      <c r="L509" s="893"/>
      <c r="M509" s="893"/>
      <c r="N509" s="893"/>
      <c r="O509" s="893"/>
      <c r="P509" s="893"/>
      <c r="Q509" s="893"/>
      <c r="R509" s="893"/>
      <c r="S509" s="893"/>
      <c r="T509" s="893"/>
      <c r="U509" s="893"/>
      <c r="V509" s="893"/>
      <c r="W509" s="893"/>
      <c r="X509" s="893"/>
      <c r="Y509" s="893"/>
      <c r="Z509" s="893"/>
      <c r="AA509" s="893"/>
      <c r="AB509" s="893"/>
      <c r="AC509" s="893"/>
      <c r="AD509" s="893"/>
      <c r="AE509" s="893"/>
      <c r="AF509" s="893"/>
      <c r="AG509" s="893"/>
      <c r="AH509" s="893"/>
      <c r="AI509" s="893"/>
      <c r="AJ509" s="893"/>
      <c r="AK509" s="893"/>
      <c r="AL509" s="893"/>
      <c r="AM509" s="893"/>
      <c r="AN509" s="893"/>
      <c r="AO509" s="893"/>
      <c r="AP509" s="893"/>
      <c r="AQ509" s="893"/>
      <c r="AR509" s="893"/>
      <c r="AS509" s="893"/>
      <c r="AT509" s="893"/>
      <c r="AU509" s="893"/>
      <c r="AV509" s="893"/>
      <c r="AW509" s="893"/>
      <c r="AX509" s="893"/>
      <c r="AY509" s="893"/>
      <c r="AZ509" s="893"/>
      <c r="BA509" s="893"/>
      <c r="BB509" s="893"/>
      <c r="BC509" s="893"/>
      <c r="BD509" s="893"/>
      <c r="BE509" s="893"/>
      <c r="BF509" s="893"/>
      <c r="BG509" s="893"/>
      <c r="BH509" s="893"/>
      <c r="BI509" s="893"/>
      <c r="BJ509" s="893"/>
      <c r="BK509" s="893"/>
      <c r="BL509" s="893"/>
    </row>
    <row r="510" spans="4:64" s="892" customFormat="1" ht="12.75" customHeight="1">
      <c r="D510" s="4"/>
      <c r="E510" s="893"/>
      <c r="F510" s="893"/>
      <c r="G510" s="893"/>
      <c r="H510" s="893"/>
      <c r="I510" s="893"/>
      <c r="J510" s="893"/>
      <c r="K510" s="893"/>
      <c r="L510" s="893"/>
      <c r="M510" s="893"/>
      <c r="N510" s="893"/>
      <c r="O510" s="893"/>
      <c r="P510" s="893"/>
      <c r="Q510" s="893"/>
      <c r="R510" s="893"/>
      <c r="S510" s="893"/>
      <c r="T510" s="893"/>
      <c r="U510" s="893"/>
      <c r="V510" s="893"/>
      <c r="W510" s="893"/>
      <c r="X510" s="893"/>
      <c r="Y510" s="893"/>
      <c r="Z510" s="893"/>
      <c r="AA510" s="893"/>
      <c r="AB510" s="893"/>
      <c r="AC510" s="893"/>
      <c r="AD510" s="893"/>
      <c r="AE510" s="893"/>
      <c r="AF510" s="893"/>
      <c r="AG510" s="893"/>
      <c r="AH510" s="893"/>
      <c r="AI510" s="893"/>
      <c r="AJ510" s="893"/>
      <c r="AK510" s="893"/>
      <c r="AL510" s="893"/>
      <c r="AM510" s="893"/>
      <c r="AN510" s="893"/>
      <c r="AO510" s="893"/>
      <c r="AP510" s="893"/>
      <c r="AQ510" s="893"/>
      <c r="AR510" s="893"/>
      <c r="AS510" s="893"/>
      <c r="AT510" s="893"/>
      <c r="AU510" s="893"/>
      <c r="AV510" s="893"/>
      <c r="AW510" s="893"/>
      <c r="AX510" s="893"/>
      <c r="AY510" s="893"/>
      <c r="AZ510" s="893"/>
      <c r="BA510" s="893"/>
      <c r="BB510" s="893"/>
      <c r="BC510" s="893"/>
      <c r="BD510" s="893"/>
      <c r="BE510" s="893"/>
      <c r="BF510" s="893"/>
      <c r="BG510" s="893"/>
      <c r="BH510" s="893"/>
      <c r="BI510" s="893"/>
      <c r="BJ510" s="893"/>
      <c r="BK510" s="893"/>
      <c r="BL510" s="893"/>
    </row>
    <row r="511" spans="4:64" s="892" customFormat="1" ht="12.75" customHeight="1">
      <c r="D511" s="4"/>
      <c r="E511" s="893"/>
      <c r="F511" s="893"/>
      <c r="G511" s="893"/>
      <c r="H511" s="893"/>
      <c r="I511" s="893"/>
      <c r="J511" s="893"/>
      <c r="K511" s="893"/>
      <c r="L511" s="893"/>
      <c r="M511" s="893"/>
      <c r="N511" s="893"/>
      <c r="O511" s="893"/>
      <c r="P511" s="893"/>
      <c r="Q511" s="893"/>
      <c r="R511" s="893"/>
      <c r="S511" s="893"/>
      <c r="T511" s="893"/>
      <c r="U511" s="893"/>
      <c r="V511" s="893"/>
      <c r="W511" s="893"/>
      <c r="X511" s="893"/>
      <c r="Y511" s="893"/>
      <c r="Z511" s="893"/>
      <c r="AA511" s="893"/>
      <c r="AB511" s="893"/>
      <c r="AC511" s="893"/>
      <c r="AD511" s="893"/>
      <c r="AE511" s="893"/>
      <c r="AF511" s="893"/>
      <c r="AG511" s="893"/>
      <c r="AH511" s="893"/>
      <c r="AI511" s="893"/>
      <c r="AJ511" s="893"/>
      <c r="AK511" s="893"/>
      <c r="AL511" s="893"/>
      <c r="AM511" s="893"/>
      <c r="AN511" s="893"/>
      <c r="AO511" s="893"/>
      <c r="AP511" s="893"/>
      <c r="AQ511" s="893"/>
      <c r="AR511" s="893"/>
      <c r="AS511" s="893"/>
      <c r="AT511" s="893"/>
      <c r="AU511" s="893"/>
      <c r="AV511" s="893"/>
      <c r="AW511" s="893"/>
      <c r="AX511" s="893"/>
      <c r="AY511" s="893"/>
      <c r="AZ511" s="893"/>
      <c r="BA511" s="893"/>
      <c r="BB511" s="893"/>
      <c r="BC511" s="893"/>
      <c r="BD511" s="893"/>
      <c r="BE511" s="893"/>
      <c r="BF511" s="893"/>
      <c r="BG511" s="893"/>
      <c r="BH511" s="893"/>
      <c r="BI511" s="893"/>
      <c r="BJ511" s="893"/>
      <c r="BK511" s="893"/>
      <c r="BL511" s="893"/>
    </row>
    <row r="512" spans="4:64" s="892" customFormat="1" ht="11.1" customHeight="1">
      <c r="D512" s="4"/>
      <c r="E512" s="893"/>
      <c r="F512" s="893"/>
      <c r="G512" s="893"/>
      <c r="H512" s="893"/>
      <c r="I512" s="893"/>
      <c r="J512" s="893"/>
      <c r="K512" s="893"/>
      <c r="L512" s="893"/>
      <c r="M512" s="893"/>
      <c r="N512" s="893"/>
      <c r="O512" s="893"/>
      <c r="P512" s="893"/>
      <c r="Q512" s="893"/>
      <c r="R512" s="893"/>
      <c r="S512" s="893"/>
      <c r="T512" s="893"/>
      <c r="U512" s="893"/>
      <c r="V512" s="893"/>
      <c r="W512" s="893"/>
      <c r="X512" s="893"/>
      <c r="Y512" s="893"/>
      <c r="Z512" s="893"/>
      <c r="AA512" s="893"/>
      <c r="AB512" s="893"/>
      <c r="AC512" s="893"/>
      <c r="AD512" s="893"/>
      <c r="AE512" s="893"/>
      <c r="AF512" s="893"/>
      <c r="AG512" s="893"/>
      <c r="AH512" s="893"/>
      <c r="AI512" s="893"/>
      <c r="AJ512" s="893"/>
      <c r="AK512" s="893"/>
      <c r="AL512" s="893"/>
      <c r="AM512" s="893"/>
      <c r="AN512" s="893"/>
      <c r="AO512" s="893"/>
      <c r="AP512" s="893"/>
      <c r="AQ512" s="893"/>
      <c r="AR512" s="893"/>
      <c r="AS512" s="893"/>
      <c r="AT512" s="893"/>
      <c r="AU512" s="893"/>
      <c r="AV512" s="893"/>
      <c r="AW512" s="893"/>
      <c r="AX512" s="893"/>
      <c r="AY512" s="893"/>
      <c r="AZ512" s="893"/>
      <c r="BA512" s="893"/>
      <c r="BB512" s="893"/>
      <c r="BC512" s="893"/>
      <c r="BD512" s="893"/>
      <c r="BE512" s="893"/>
      <c r="BF512" s="893"/>
      <c r="BG512" s="893"/>
      <c r="BH512" s="893"/>
      <c r="BI512" s="893"/>
      <c r="BJ512" s="893"/>
      <c r="BK512" s="893"/>
      <c r="BL512" s="893"/>
    </row>
    <row r="513" spans="4:64" s="892" customFormat="1" ht="13.5" customHeight="1">
      <c r="D513" s="4"/>
      <c r="E513" s="893"/>
      <c r="F513" s="893"/>
      <c r="G513" s="893"/>
      <c r="H513" s="893"/>
      <c r="I513" s="893"/>
      <c r="J513" s="893"/>
      <c r="K513" s="893"/>
      <c r="L513" s="893"/>
      <c r="M513" s="893"/>
      <c r="N513" s="893"/>
      <c r="O513" s="893"/>
      <c r="P513" s="893"/>
      <c r="Q513" s="893"/>
      <c r="R513" s="893"/>
      <c r="S513" s="893"/>
      <c r="T513" s="893"/>
      <c r="U513" s="893"/>
      <c r="V513" s="893"/>
      <c r="W513" s="893"/>
      <c r="X513" s="893"/>
      <c r="Y513" s="893"/>
      <c r="Z513" s="893"/>
      <c r="AA513" s="893"/>
      <c r="AB513" s="893"/>
      <c r="AC513" s="893"/>
      <c r="AD513" s="893"/>
      <c r="AE513" s="893"/>
      <c r="AF513" s="893"/>
      <c r="AG513" s="893"/>
      <c r="AH513" s="893"/>
      <c r="AI513" s="893"/>
      <c r="AJ513" s="893"/>
      <c r="AK513" s="893"/>
      <c r="AL513" s="893"/>
      <c r="AM513" s="893"/>
      <c r="AN513" s="893"/>
      <c r="AO513" s="893"/>
      <c r="AP513" s="893"/>
      <c r="AQ513" s="893"/>
      <c r="AR513" s="893"/>
      <c r="AS513" s="893"/>
      <c r="AT513" s="893"/>
      <c r="AU513" s="893"/>
      <c r="AV513" s="893"/>
      <c r="AW513" s="893"/>
      <c r="AX513" s="893"/>
      <c r="AY513" s="893"/>
      <c r="AZ513" s="893"/>
      <c r="BA513" s="893"/>
      <c r="BB513" s="893"/>
      <c r="BC513" s="893"/>
      <c r="BD513" s="893"/>
      <c r="BE513" s="893"/>
      <c r="BF513" s="893"/>
      <c r="BG513" s="893"/>
      <c r="BH513" s="893"/>
      <c r="BI513" s="893"/>
      <c r="BJ513" s="893"/>
      <c r="BK513" s="893"/>
      <c r="BL513" s="893"/>
    </row>
    <row r="514" spans="4:64" s="892" customFormat="1" ht="12.75" customHeight="1">
      <c r="D514" s="4"/>
      <c r="E514" s="893"/>
      <c r="F514" s="893"/>
      <c r="G514" s="893"/>
      <c r="H514" s="893"/>
      <c r="I514" s="893"/>
      <c r="J514" s="893"/>
      <c r="K514" s="893"/>
      <c r="L514" s="893"/>
      <c r="M514" s="893"/>
      <c r="N514" s="893"/>
      <c r="O514" s="893"/>
      <c r="P514" s="893"/>
      <c r="Q514" s="893"/>
      <c r="R514" s="893"/>
      <c r="S514" s="893"/>
      <c r="T514" s="893"/>
      <c r="U514" s="893"/>
      <c r="V514" s="893"/>
      <c r="W514" s="893"/>
      <c r="X514" s="893"/>
      <c r="Y514" s="893"/>
      <c r="Z514" s="893"/>
      <c r="AA514" s="893"/>
      <c r="AB514" s="893"/>
      <c r="AC514" s="893"/>
      <c r="AD514" s="893"/>
      <c r="AE514" s="893"/>
      <c r="AF514" s="893"/>
      <c r="AG514" s="893"/>
      <c r="AH514" s="893"/>
      <c r="AI514" s="893"/>
      <c r="AJ514" s="893"/>
      <c r="AK514" s="893"/>
      <c r="AL514" s="893"/>
      <c r="AM514" s="893"/>
      <c r="AN514" s="893"/>
      <c r="AO514" s="893"/>
      <c r="AP514" s="893"/>
      <c r="AQ514" s="893"/>
      <c r="AR514" s="893"/>
      <c r="AS514" s="893"/>
      <c r="AT514" s="893"/>
      <c r="AU514" s="893"/>
      <c r="AV514" s="893"/>
      <c r="AW514" s="893"/>
      <c r="AX514" s="893"/>
      <c r="AY514" s="893"/>
      <c r="AZ514" s="893"/>
      <c r="BA514" s="893"/>
      <c r="BB514" s="893"/>
      <c r="BC514" s="893"/>
      <c r="BD514" s="893"/>
      <c r="BE514" s="893"/>
      <c r="BF514" s="893"/>
      <c r="BG514" s="893"/>
      <c r="BH514" s="893"/>
      <c r="BI514" s="893"/>
      <c r="BJ514" s="893"/>
      <c r="BK514" s="893"/>
      <c r="BL514" s="893"/>
    </row>
    <row r="515" spans="4:64" s="892" customFormat="1" ht="12.75" customHeight="1">
      <c r="D515" s="4"/>
      <c r="E515" s="893"/>
      <c r="F515" s="893"/>
      <c r="G515" s="893"/>
      <c r="H515" s="893"/>
      <c r="I515" s="893"/>
      <c r="J515" s="893"/>
      <c r="K515" s="893"/>
      <c r="L515" s="893"/>
      <c r="M515" s="893"/>
      <c r="N515" s="893"/>
      <c r="O515" s="893"/>
      <c r="P515" s="893"/>
      <c r="Q515" s="893"/>
      <c r="R515" s="893"/>
      <c r="S515" s="893"/>
      <c r="T515" s="893"/>
      <c r="U515" s="893"/>
      <c r="V515" s="893"/>
      <c r="W515" s="893"/>
      <c r="X515" s="893"/>
      <c r="Y515" s="893"/>
      <c r="Z515" s="893"/>
      <c r="AA515" s="893"/>
      <c r="AB515" s="893"/>
      <c r="AC515" s="893"/>
      <c r="AD515" s="893"/>
      <c r="AE515" s="893"/>
      <c r="AF515" s="893"/>
      <c r="AG515" s="893"/>
      <c r="AH515" s="893"/>
      <c r="AI515" s="893"/>
      <c r="AJ515" s="893"/>
      <c r="AK515" s="893"/>
      <c r="AL515" s="893"/>
      <c r="AM515" s="893"/>
      <c r="AN515" s="893"/>
      <c r="AO515" s="893"/>
      <c r="AP515" s="893"/>
      <c r="AQ515" s="893"/>
      <c r="AR515" s="893"/>
      <c r="AS515" s="893"/>
      <c r="AT515" s="893"/>
      <c r="AU515" s="893"/>
      <c r="AV515" s="893"/>
      <c r="AW515" s="893"/>
      <c r="AX515" s="893"/>
      <c r="AY515" s="893"/>
      <c r="AZ515" s="893"/>
      <c r="BA515" s="893"/>
      <c r="BB515" s="893"/>
      <c r="BC515" s="893"/>
      <c r="BD515" s="893"/>
      <c r="BE515" s="893"/>
      <c r="BF515" s="893"/>
      <c r="BG515" s="893"/>
      <c r="BH515" s="893"/>
      <c r="BI515" s="893"/>
      <c r="BJ515" s="893"/>
      <c r="BK515" s="893"/>
      <c r="BL515" s="893"/>
    </row>
    <row r="516" spans="4:64" s="892" customFormat="1" ht="12.75" customHeight="1">
      <c r="D516" s="4"/>
      <c r="E516" s="893"/>
      <c r="F516" s="893"/>
      <c r="G516" s="893"/>
      <c r="H516" s="893"/>
      <c r="I516" s="893"/>
      <c r="J516" s="893"/>
      <c r="K516" s="893"/>
      <c r="L516" s="893"/>
      <c r="M516" s="893"/>
      <c r="N516" s="893"/>
      <c r="O516" s="893"/>
      <c r="P516" s="893"/>
      <c r="Q516" s="893"/>
      <c r="R516" s="893"/>
      <c r="S516" s="893"/>
      <c r="T516" s="893"/>
      <c r="U516" s="893"/>
      <c r="V516" s="893"/>
      <c r="W516" s="893"/>
      <c r="X516" s="893"/>
      <c r="Y516" s="893"/>
      <c r="Z516" s="893"/>
      <c r="AA516" s="893"/>
      <c r="AB516" s="893"/>
      <c r="AC516" s="893"/>
      <c r="AD516" s="893"/>
      <c r="AE516" s="893"/>
      <c r="AF516" s="893"/>
      <c r="AG516" s="893"/>
      <c r="AH516" s="893"/>
      <c r="AI516" s="893"/>
      <c r="AJ516" s="893"/>
      <c r="AK516" s="893"/>
      <c r="AL516" s="893"/>
      <c r="AM516" s="893"/>
      <c r="AN516" s="893"/>
      <c r="AO516" s="893"/>
      <c r="AP516" s="893"/>
      <c r="AQ516" s="893"/>
      <c r="AR516" s="893"/>
      <c r="AS516" s="893"/>
      <c r="AT516" s="893"/>
      <c r="AU516" s="893"/>
      <c r="AV516" s="893"/>
      <c r="AW516" s="893"/>
      <c r="AX516" s="893"/>
      <c r="AY516" s="893"/>
      <c r="AZ516" s="893"/>
      <c r="BA516" s="893"/>
      <c r="BB516" s="893"/>
      <c r="BC516" s="893"/>
      <c r="BD516" s="893"/>
      <c r="BE516" s="893"/>
      <c r="BF516" s="893"/>
      <c r="BG516" s="893"/>
      <c r="BH516" s="893"/>
      <c r="BI516" s="893"/>
      <c r="BJ516" s="893"/>
      <c r="BK516" s="893"/>
      <c r="BL516" s="893"/>
    </row>
    <row r="517" spans="4:64" s="892" customFormat="1" ht="11.1" customHeight="1">
      <c r="D517" s="4"/>
      <c r="E517" s="893"/>
      <c r="F517" s="893"/>
      <c r="G517" s="893"/>
      <c r="H517" s="893"/>
      <c r="I517" s="893"/>
      <c r="J517" s="893"/>
      <c r="K517" s="893"/>
      <c r="L517" s="893"/>
      <c r="M517" s="893"/>
      <c r="N517" s="893"/>
      <c r="O517" s="893"/>
      <c r="P517" s="893"/>
      <c r="Q517" s="893"/>
      <c r="R517" s="893"/>
      <c r="S517" s="893"/>
      <c r="T517" s="893"/>
      <c r="U517" s="893"/>
      <c r="V517" s="893"/>
      <c r="W517" s="893"/>
      <c r="X517" s="893"/>
      <c r="Y517" s="893"/>
      <c r="Z517" s="893"/>
      <c r="AA517" s="893"/>
      <c r="AB517" s="893"/>
      <c r="AC517" s="893"/>
      <c r="AD517" s="893"/>
      <c r="AE517" s="893"/>
      <c r="AF517" s="893"/>
      <c r="AG517" s="893"/>
      <c r="AH517" s="893"/>
      <c r="AI517" s="893"/>
      <c r="AJ517" s="893"/>
      <c r="AK517" s="893"/>
      <c r="AL517" s="893"/>
      <c r="AM517" s="893"/>
      <c r="AN517" s="893"/>
      <c r="AO517" s="893"/>
      <c r="AP517" s="893"/>
      <c r="AQ517" s="893"/>
      <c r="AR517" s="893"/>
      <c r="AS517" s="893"/>
      <c r="AT517" s="893"/>
      <c r="AU517" s="893"/>
      <c r="AV517" s="893"/>
      <c r="AW517" s="893"/>
      <c r="AX517" s="893"/>
      <c r="AY517" s="893"/>
      <c r="AZ517" s="893"/>
      <c r="BA517" s="893"/>
      <c r="BB517" s="893"/>
      <c r="BC517" s="893"/>
      <c r="BD517" s="893"/>
      <c r="BE517" s="893"/>
      <c r="BF517" s="893"/>
      <c r="BG517" s="893"/>
      <c r="BH517" s="893"/>
      <c r="BI517" s="893"/>
      <c r="BJ517" s="893"/>
      <c r="BK517" s="893"/>
      <c r="BL517" s="893"/>
    </row>
    <row r="518" spans="4:64" s="892" customFormat="1" ht="24" customHeight="1">
      <c r="D518" s="4"/>
      <c r="E518" s="893"/>
      <c r="F518" s="893"/>
      <c r="G518" s="893"/>
      <c r="H518" s="893"/>
      <c r="I518" s="893"/>
      <c r="J518" s="893"/>
      <c r="K518" s="893"/>
      <c r="L518" s="893"/>
      <c r="M518" s="893"/>
      <c r="N518" s="893"/>
      <c r="O518" s="893"/>
      <c r="P518" s="893"/>
      <c r="Q518" s="893"/>
      <c r="R518" s="893"/>
      <c r="S518" s="893"/>
      <c r="T518" s="893"/>
      <c r="U518" s="893"/>
      <c r="V518" s="893"/>
      <c r="W518" s="893"/>
      <c r="X518" s="893"/>
      <c r="Y518" s="893"/>
      <c r="Z518" s="893"/>
      <c r="AA518" s="893"/>
      <c r="AB518" s="893"/>
      <c r="AC518" s="893"/>
      <c r="AD518" s="893"/>
      <c r="AE518" s="893"/>
      <c r="AF518" s="893"/>
      <c r="AG518" s="893"/>
      <c r="AH518" s="893"/>
      <c r="AI518" s="893"/>
      <c r="AJ518" s="893"/>
      <c r="AK518" s="893"/>
      <c r="AL518" s="893"/>
      <c r="AM518" s="893"/>
      <c r="AN518" s="893"/>
      <c r="AO518" s="893"/>
      <c r="AP518" s="893"/>
      <c r="AQ518" s="893"/>
      <c r="AR518" s="893"/>
      <c r="AS518" s="893"/>
      <c r="AT518" s="893"/>
      <c r="AU518" s="893"/>
      <c r="AV518" s="893"/>
      <c r="AW518" s="893"/>
      <c r="AX518" s="893"/>
      <c r="AY518" s="893"/>
      <c r="AZ518" s="893"/>
      <c r="BA518" s="893"/>
      <c r="BB518" s="893"/>
      <c r="BC518" s="893"/>
      <c r="BD518" s="893"/>
      <c r="BE518" s="893"/>
      <c r="BF518" s="893"/>
      <c r="BG518" s="893"/>
      <c r="BH518" s="893"/>
      <c r="BI518" s="893"/>
      <c r="BJ518" s="893"/>
      <c r="BK518" s="893"/>
      <c r="BL518" s="893"/>
    </row>
    <row r="519" spans="4:64" s="892" customFormat="1" ht="11.1" customHeight="1">
      <c r="D519" s="4"/>
      <c r="E519" s="893"/>
      <c r="F519" s="893"/>
      <c r="G519" s="893"/>
      <c r="H519" s="893"/>
      <c r="I519" s="893"/>
      <c r="J519" s="893"/>
      <c r="K519" s="893"/>
      <c r="L519" s="893"/>
      <c r="M519" s="893"/>
      <c r="N519" s="893"/>
      <c r="O519" s="893"/>
      <c r="P519" s="893"/>
      <c r="Q519" s="893"/>
      <c r="R519" s="893"/>
      <c r="S519" s="893"/>
      <c r="T519" s="893"/>
      <c r="U519" s="893"/>
      <c r="V519" s="893"/>
      <c r="W519" s="893"/>
      <c r="X519" s="893"/>
      <c r="Y519" s="893"/>
      <c r="Z519" s="893"/>
      <c r="AA519" s="893"/>
      <c r="AB519" s="893"/>
      <c r="AC519" s="893"/>
      <c r="AD519" s="893"/>
      <c r="AE519" s="893"/>
      <c r="AF519" s="893"/>
      <c r="AG519" s="893"/>
      <c r="AH519" s="893"/>
      <c r="AI519" s="893"/>
      <c r="AJ519" s="893"/>
      <c r="AK519" s="893"/>
      <c r="AL519" s="893"/>
      <c r="AM519" s="893"/>
      <c r="AN519" s="893"/>
      <c r="AO519" s="893"/>
      <c r="AP519" s="893"/>
      <c r="AQ519" s="893"/>
      <c r="AR519" s="893"/>
      <c r="AS519" s="893"/>
      <c r="AT519" s="893"/>
      <c r="AU519" s="893"/>
      <c r="AV519" s="893"/>
      <c r="AW519" s="893"/>
      <c r="AX519" s="893"/>
      <c r="AY519" s="893"/>
      <c r="AZ519" s="893"/>
      <c r="BA519" s="893"/>
      <c r="BB519" s="893"/>
      <c r="BC519" s="893"/>
      <c r="BD519" s="893"/>
      <c r="BE519" s="893"/>
      <c r="BF519" s="893"/>
      <c r="BG519" s="893"/>
      <c r="BH519" s="893"/>
      <c r="BI519" s="893"/>
      <c r="BJ519" s="893"/>
      <c r="BK519" s="893"/>
      <c r="BL519" s="893"/>
    </row>
    <row r="520" spans="4:64" s="892" customFormat="1" ht="12.75" customHeight="1">
      <c r="D520" s="4"/>
      <c r="E520" s="893"/>
      <c r="F520" s="893"/>
      <c r="G520" s="893"/>
      <c r="H520" s="893"/>
      <c r="I520" s="893"/>
      <c r="J520" s="893"/>
      <c r="K520" s="893"/>
      <c r="L520" s="893"/>
      <c r="M520" s="893"/>
      <c r="N520" s="893"/>
      <c r="O520" s="893"/>
      <c r="P520" s="893"/>
      <c r="Q520" s="893"/>
      <c r="R520" s="893"/>
      <c r="S520" s="893"/>
      <c r="T520" s="893"/>
      <c r="U520" s="893"/>
      <c r="V520" s="893"/>
      <c r="W520" s="893"/>
      <c r="X520" s="893"/>
      <c r="Y520" s="893"/>
      <c r="Z520" s="893"/>
      <c r="AA520" s="893"/>
      <c r="AB520" s="893"/>
      <c r="AC520" s="893"/>
      <c r="AD520" s="893"/>
      <c r="AE520" s="893"/>
      <c r="AF520" s="893"/>
      <c r="AG520" s="893"/>
      <c r="AH520" s="893"/>
      <c r="AI520" s="893"/>
      <c r="AJ520" s="893"/>
      <c r="AK520" s="893"/>
      <c r="AL520" s="893"/>
      <c r="AM520" s="893"/>
      <c r="AN520" s="893"/>
      <c r="AO520" s="893"/>
      <c r="AP520" s="893"/>
      <c r="AQ520" s="893"/>
      <c r="AR520" s="893"/>
      <c r="AS520" s="893"/>
      <c r="AT520" s="893"/>
      <c r="AU520" s="893"/>
      <c r="AV520" s="893"/>
      <c r="AW520" s="893"/>
      <c r="AX520" s="893"/>
      <c r="AY520" s="893"/>
      <c r="AZ520" s="893"/>
      <c r="BA520" s="893"/>
      <c r="BB520" s="893"/>
      <c r="BC520" s="893"/>
      <c r="BD520" s="893"/>
      <c r="BE520" s="893"/>
      <c r="BF520" s="893"/>
      <c r="BG520" s="893"/>
      <c r="BH520" s="893"/>
      <c r="BI520" s="893"/>
      <c r="BJ520" s="893"/>
      <c r="BK520" s="893"/>
      <c r="BL520" s="893"/>
    </row>
    <row r="521" spans="4:64" s="892" customFormat="1" ht="11.1" customHeight="1">
      <c r="D521" s="4"/>
      <c r="E521" s="893"/>
      <c r="F521" s="893"/>
      <c r="G521" s="893"/>
      <c r="H521" s="893"/>
      <c r="I521" s="893"/>
      <c r="J521" s="893"/>
      <c r="K521" s="893"/>
      <c r="L521" s="893"/>
      <c r="M521" s="893"/>
      <c r="N521" s="893"/>
      <c r="O521" s="893"/>
      <c r="P521" s="893"/>
      <c r="Q521" s="893"/>
      <c r="R521" s="893"/>
      <c r="S521" s="893"/>
      <c r="T521" s="893"/>
      <c r="U521" s="893"/>
      <c r="V521" s="893"/>
      <c r="W521" s="893"/>
      <c r="X521" s="893"/>
      <c r="Y521" s="893"/>
      <c r="Z521" s="893"/>
      <c r="AA521" s="893"/>
      <c r="AB521" s="893"/>
      <c r="AC521" s="893"/>
      <c r="AD521" s="893"/>
      <c r="AE521" s="893"/>
      <c r="AF521" s="893"/>
      <c r="AG521" s="893"/>
      <c r="AH521" s="893"/>
      <c r="AI521" s="893"/>
      <c r="AJ521" s="893"/>
      <c r="AK521" s="893"/>
      <c r="AL521" s="893"/>
      <c r="AM521" s="893"/>
      <c r="AN521" s="893"/>
      <c r="AO521" s="893"/>
      <c r="AP521" s="893"/>
      <c r="AQ521" s="893"/>
      <c r="AR521" s="893"/>
      <c r="AS521" s="893"/>
      <c r="AT521" s="893"/>
      <c r="AU521" s="893"/>
      <c r="AV521" s="893"/>
      <c r="AW521" s="893"/>
      <c r="AX521" s="893"/>
      <c r="AY521" s="893"/>
      <c r="AZ521" s="893"/>
      <c r="BA521" s="893"/>
      <c r="BB521" s="893"/>
      <c r="BC521" s="893"/>
      <c r="BD521" s="893"/>
      <c r="BE521" s="893"/>
      <c r="BF521" s="893"/>
      <c r="BG521" s="893"/>
      <c r="BH521" s="893"/>
      <c r="BI521" s="893"/>
      <c r="BJ521" s="893"/>
      <c r="BK521" s="893"/>
      <c r="BL521" s="893"/>
    </row>
    <row r="522" spans="4:64" s="892" customFormat="1" ht="12.75" customHeight="1">
      <c r="D522" s="4"/>
      <c r="E522" s="893"/>
      <c r="F522" s="893"/>
      <c r="G522" s="893"/>
      <c r="H522" s="893"/>
      <c r="I522" s="893"/>
      <c r="J522" s="893"/>
      <c r="K522" s="893"/>
      <c r="L522" s="893"/>
      <c r="M522" s="893"/>
      <c r="N522" s="893"/>
      <c r="O522" s="893"/>
      <c r="P522" s="893"/>
      <c r="Q522" s="893"/>
      <c r="R522" s="893"/>
      <c r="S522" s="893"/>
      <c r="T522" s="893"/>
      <c r="U522" s="893"/>
      <c r="V522" s="893"/>
      <c r="W522" s="893"/>
      <c r="X522" s="893"/>
      <c r="Y522" s="893"/>
      <c r="Z522" s="893"/>
      <c r="AA522" s="893"/>
      <c r="AB522" s="893"/>
      <c r="AC522" s="893"/>
      <c r="AD522" s="893"/>
      <c r="AE522" s="893"/>
      <c r="AF522" s="893"/>
      <c r="AG522" s="893"/>
      <c r="AH522" s="893"/>
      <c r="AI522" s="893"/>
      <c r="AJ522" s="893"/>
      <c r="AK522" s="893"/>
      <c r="AL522" s="893"/>
      <c r="AM522" s="893"/>
      <c r="AN522" s="893"/>
      <c r="AO522" s="893"/>
      <c r="AP522" s="893"/>
      <c r="AQ522" s="893"/>
      <c r="AR522" s="893"/>
      <c r="AS522" s="893"/>
      <c r="AT522" s="893"/>
      <c r="AU522" s="893"/>
      <c r="AV522" s="893"/>
      <c r="AW522" s="893"/>
      <c r="AX522" s="893"/>
      <c r="AY522" s="893"/>
      <c r="AZ522" s="893"/>
      <c r="BA522" s="893"/>
      <c r="BB522" s="893"/>
      <c r="BC522" s="893"/>
      <c r="BD522" s="893"/>
      <c r="BE522" s="893"/>
      <c r="BF522" s="893"/>
      <c r="BG522" s="893"/>
      <c r="BH522" s="893"/>
      <c r="BI522" s="893"/>
      <c r="BJ522" s="893"/>
      <c r="BK522" s="893"/>
      <c r="BL522" s="893"/>
    </row>
    <row r="523" spans="4:64" s="892" customFormat="1" ht="12.75" customHeight="1">
      <c r="D523" s="4"/>
      <c r="E523" s="893"/>
      <c r="F523" s="893"/>
      <c r="G523" s="893"/>
      <c r="H523" s="893"/>
      <c r="I523" s="893"/>
      <c r="J523" s="893"/>
      <c r="K523" s="893"/>
      <c r="L523" s="893"/>
      <c r="M523" s="893"/>
      <c r="N523" s="893"/>
      <c r="O523" s="893"/>
      <c r="P523" s="893"/>
      <c r="Q523" s="893"/>
      <c r="R523" s="893"/>
      <c r="S523" s="893"/>
      <c r="T523" s="893"/>
      <c r="U523" s="893"/>
      <c r="V523" s="893"/>
      <c r="W523" s="893"/>
      <c r="X523" s="893"/>
      <c r="Y523" s="893"/>
      <c r="Z523" s="893"/>
      <c r="AA523" s="893"/>
      <c r="AB523" s="893"/>
      <c r="AC523" s="893"/>
      <c r="AD523" s="893"/>
      <c r="AE523" s="893"/>
      <c r="AF523" s="893"/>
      <c r="AG523" s="893"/>
      <c r="AH523" s="893"/>
      <c r="AI523" s="893"/>
      <c r="AJ523" s="893"/>
      <c r="AK523" s="893"/>
      <c r="AL523" s="893"/>
      <c r="AM523" s="893"/>
      <c r="AN523" s="893"/>
      <c r="AO523" s="893"/>
      <c r="AP523" s="893"/>
      <c r="AQ523" s="893"/>
      <c r="AR523" s="893"/>
      <c r="AS523" s="893"/>
      <c r="AT523" s="893"/>
      <c r="AU523" s="893"/>
      <c r="AV523" s="893"/>
      <c r="AW523" s="893"/>
      <c r="AX523" s="893"/>
      <c r="AY523" s="893"/>
      <c r="AZ523" s="893"/>
      <c r="BA523" s="893"/>
      <c r="BB523" s="893"/>
      <c r="BC523" s="893"/>
      <c r="BD523" s="893"/>
      <c r="BE523" s="893"/>
      <c r="BF523" s="893"/>
      <c r="BG523" s="893"/>
      <c r="BH523" s="893"/>
      <c r="BI523" s="893"/>
      <c r="BJ523" s="893"/>
      <c r="BK523" s="893"/>
      <c r="BL523" s="893"/>
    </row>
    <row r="524" spans="4:64" s="892" customFormat="1" ht="12.75" customHeight="1">
      <c r="D524" s="4"/>
      <c r="E524" s="893"/>
      <c r="F524" s="893"/>
      <c r="G524" s="893"/>
      <c r="H524" s="893"/>
      <c r="I524" s="893"/>
      <c r="J524" s="893"/>
      <c r="K524" s="893"/>
      <c r="L524" s="893"/>
      <c r="M524" s="893"/>
      <c r="N524" s="893"/>
      <c r="O524" s="893"/>
      <c r="P524" s="893"/>
      <c r="Q524" s="893"/>
      <c r="R524" s="893"/>
      <c r="S524" s="893"/>
      <c r="T524" s="893"/>
      <c r="U524" s="893"/>
      <c r="V524" s="893"/>
      <c r="W524" s="893"/>
      <c r="X524" s="893"/>
      <c r="Y524" s="893"/>
      <c r="Z524" s="893"/>
      <c r="AA524" s="893"/>
      <c r="AB524" s="893"/>
      <c r="AC524" s="893"/>
      <c r="AD524" s="893"/>
      <c r="AE524" s="893"/>
      <c r="AF524" s="893"/>
      <c r="AG524" s="893"/>
      <c r="AH524" s="893"/>
      <c r="AI524" s="893"/>
      <c r="AJ524" s="893"/>
      <c r="AK524" s="893"/>
      <c r="AL524" s="893"/>
      <c r="AM524" s="893"/>
      <c r="AN524" s="893"/>
      <c r="AO524" s="893"/>
      <c r="AP524" s="893"/>
      <c r="AQ524" s="893"/>
      <c r="AR524" s="893"/>
      <c r="AS524" s="893"/>
      <c r="AT524" s="893"/>
      <c r="AU524" s="893"/>
      <c r="AV524" s="893"/>
      <c r="AW524" s="893"/>
      <c r="AX524" s="893"/>
      <c r="AY524" s="893"/>
      <c r="AZ524" s="893"/>
      <c r="BA524" s="893"/>
      <c r="BB524" s="893"/>
      <c r="BC524" s="893"/>
      <c r="BD524" s="893"/>
      <c r="BE524" s="893"/>
      <c r="BF524" s="893"/>
      <c r="BG524" s="893"/>
      <c r="BH524" s="893"/>
      <c r="BI524" s="893"/>
      <c r="BJ524" s="893"/>
      <c r="BK524" s="893"/>
      <c r="BL524" s="893"/>
    </row>
    <row r="525" spans="4:64" s="892" customFormat="1" ht="12.75" customHeight="1">
      <c r="D525" s="4"/>
      <c r="E525" s="893"/>
      <c r="F525" s="893"/>
      <c r="G525" s="893"/>
      <c r="H525" s="893"/>
      <c r="I525" s="893"/>
      <c r="J525" s="893"/>
      <c r="K525" s="893"/>
      <c r="L525" s="893"/>
      <c r="M525" s="893"/>
      <c r="N525" s="893"/>
      <c r="O525" s="893"/>
      <c r="P525" s="893"/>
      <c r="Q525" s="893"/>
      <c r="R525" s="893"/>
      <c r="S525" s="893"/>
      <c r="T525" s="893"/>
      <c r="U525" s="893"/>
      <c r="V525" s="893"/>
      <c r="W525" s="893"/>
      <c r="X525" s="893"/>
      <c r="Y525" s="893"/>
      <c r="Z525" s="893"/>
      <c r="AA525" s="893"/>
      <c r="AB525" s="893"/>
      <c r="AC525" s="893"/>
      <c r="AD525" s="893"/>
      <c r="AE525" s="893"/>
      <c r="AF525" s="893"/>
      <c r="AG525" s="893"/>
      <c r="AH525" s="893"/>
      <c r="AI525" s="893"/>
      <c r="AJ525" s="893"/>
      <c r="AK525" s="893"/>
      <c r="AL525" s="893"/>
      <c r="AM525" s="893"/>
      <c r="AN525" s="893"/>
      <c r="AO525" s="893"/>
      <c r="AP525" s="893"/>
      <c r="AQ525" s="893"/>
      <c r="AR525" s="893"/>
      <c r="AS525" s="893"/>
      <c r="AT525" s="893"/>
      <c r="AU525" s="893"/>
      <c r="AV525" s="893"/>
      <c r="AW525" s="893"/>
      <c r="AX525" s="893"/>
      <c r="AY525" s="893"/>
      <c r="AZ525" s="893"/>
      <c r="BA525" s="893"/>
      <c r="BB525" s="893"/>
      <c r="BC525" s="893"/>
      <c r="BD525" s="893"/>
      <c r="BE525" s="893"/>
      <c r="BF525" s="893"/>
      <c r="BG525" s="893"/>
      <c r="BH525" s="893"/>
      <c r="BI525" s="893"/>
      <c r="BJ525" s="893"/>
      <c r="BK525" s="893"/>
      <c r="BL525" s="893"/>
    </row>
    <row r="526" spans="4:64" s="892" customFormat="1" ht="12.75" customHeight="1">
      <c r="D526" s="4"/>
      <c r="E526" s="893"/>
      <c r="F526" s="893"/>
      <c r="G526" s="893"/>
      <c r="H526" s="893"/>
      <c r="I526" s="893"/>
      <c r="J526" s="893"/>
      <c r="K526" s="893"/>
      <c r="L526" s="893"/>
      <c r="M526" s="893"/>
      <c r="N526" s="893"/>
      <c r="O526" s="893"/>
      <c r="P526" s="893"/>
      <c r="Q526" s="893"/>
      <c r="R526" s="893"/>
      <c r="S526" s="893"/>
      <c r="T526" s="893"/>
      <c r="U526" s="893"/>
      <c r="V526" s="893"/>
      <c r="W526" s="893"/>
      <c r="X526" s="893"/>
      <c r="Y526" s="893"/>
      <c r="Z526" s="893"/>
      <c r="AA526" s="893"/>
      <c r="AB526" s="893"/>
      <c r="AC526" s="893"/>
      <c r="AD526" s="893"/>
      <c r="AE526" s="893"/>
      <c r="AF526" s="893"/>
      <c r="AG526" s="893"/>
      <c r="AH526" s="893"/>
      <c r="AI526" s="893"/>
      <c r="AJ526" s="893"/>
      <c r="AK526" s="893"/>
      <c r="AL526" s="893"/>
      <c r="AM526" s="893"/>
      <c r="AN526" s="893"/>
      <c r="AO526" s="893"/>
      <c r="AP526" s="893"/>
      <c r="AQ526" s="893"/>
      <c r="AR526" s="893"/>
      <c r="AS526" s="893"/>
      <c r="AT526" s="893"/>
      <c r="AU526" s="893"/>
      <c r="AV526" s="893"/>
      <c r="AW526" s="893"/>
      <c r="AX526" s="893"/>
      <c r="AY526" s="893"/>
      <c r="AZ526" s="893"/>
      <c r="BA526" s="893"/>
      <c r="BB526" s="893"/>
      <c r="BC526" s="893"/>
      <c r="BD526" s="893"/>
      <c r="BE526" s="893"/>
      <c r="BF526" s="893"/>
      <c r="BG526" s="893"/>
      <c r="BH526" s="893"/>
      <c r="BI526" s="893"/>
      <c r="BJ526" s="893"/>
      <c r="BK526" s="893"/>
      <c r="BL526" s="893"/>
    </row>
    <row r="527" spans="4:64" s="892" customFormat="1" ht="11.1" customHeight="1">
      <c r="D527" s="4"/>
      <c r="E527" s="893"/>
      <c r="F527" s="893"/>
      <c r="G527" s="893"/>
      <c r="H527" s="893"/>
      <c r="I527" s="893"/>
      <c r="J527" s="893"/>
      <c r="K527" s="893"/>
      <c r="L527" s="893"/>
      <c r="M527" s="893"/>
      <c r="N527" s="893"/>
      <c r="O527" s="893"/>
      <c r="P527" s="893"/>
      <c r="Q527" s="893"/>
      <c r="R527" s="893"/>
      <c r="S527" s="893"/>
      <c r="T527" s="893"/>
      <c r="U527" s="893"/>
      <c r="V527" s="893"/>
      <c r="W527" s="893"/>
      <c r="X527" s="893"/>
      <c r="Y527" s="893"/>
      <c r="Z527" s="893"/>
      <c r="AA527" s="893"/>
      <c r="AB527" s="893"/>
      <c r="AC527" s="893"/>
      <c r="AD527" s="893"/>
      <c r="AE527" s="893"/>
      <c r="AF527" s="893"/>
      <c r="AG527" s="893"/>
      <c r="AH527" s="893"/>
      <c r="AI527" s="893"/>
      <c r="AJ527" s="893"/>
      <c r="AK527" s="893"/>
      <c r="AL527" s="893"/>
      <c r="AM527" s="893"/>
      <c r="AN527" s="893"/>
      <c r="AO527" s="893"/>
      <c r="AP527" s="893"/>
      <c r="AQ527" s="893"/>
      <c r="AR527" s="893"/>
      <c r="AS527" s="893"/>
      <c r="AT527" s="893"/>
      <c r="AU527" s="893"/>
      <c r="AV527" s="893"/>
      <c r="AW527" s="893"/>
      <c r="AX527" s="893"/>
      <c r="AY527" s="893"/>
      <c r="AZ527" s="893"/>
      <c r="BA527" s="893"/>
      <c r="BB527" s="893"/>
      <c r="BC527" s="893"/>
      <c r="BD527" s="893"/>
      <c r="BE527" s="893"/>
      <c r="BF527" s="893"/>
      <c r="BG527" s="893"/>
      <c r="BH527" s="893"/>
      <c r="BI527" s="893"/>
      <c r="BJ527" s="893"/>
      <c r="BK527" s="893"/>
      <c r="BL527" s="893"/>
    </row>
    <row r="528" spans="4:64" s="892" customFormat="1" ht="12.75" customHeight="1">
      <c r="D528" s="4"/>
      <c r="E528" s="893"/>
      <c r="F528" s="893"/>
      <c r="G528" s="893"/>
      <c r="H528" s="893"/>
      <c r="I528" s="893"/>
      <c r="J528" s="893"/>
      <c r="K528" s="893"/>
      <c r="L528" s="893"/>
      <c r="M528" s="893"/>
      <c r="N528" s="893"/>
      <c r="O528" s="893"/>
      <c r="P528" s="893"/>
      <c r="Q528" s="893"/>
      <c r="R528" s="893"/>
      <c r="S528" s="893"/>
      <c r="T528" s="893"/>
      <c r="U528" s="893"/>
      <c r="V528" s="893"/>
      <c r="W528" s="893"/>
      <c r="X528" s="893"/>
      <c r="Y528" s="893"/>
      <c r="Z528" s="893"/>
      <c r="AA528" s="893"/>
      <c r="AB528" s="893"/>
      <c r="AC528" s="893"/>
      <c r="AD528" s="893"/>
      <c r="AE528" s="893"/>
      <c r="AF528" s="893"/>
      <c r="AG528" s="893"/>
      <c r="AH528" s="893"/>
      <c r="AI528" s="893"/>
      <c r="AJ528" s="893"/>
      <c r="AK528" s="893"/>
      <c r="AL528" s="893"/>
      <c r="AM528" s="893"/>
      <c r="AN528" s="893"/>
      <c r="AO528" s="893"/>
      <c r="AP528" s="893"/>
      <c r="AQ528" s="893"/>
      <c r="AR528" s="893"/>
      <c r="AS528" s="893"/>
      <c r="AT528" s="893"/>
      <c r="AU528" s="893"/>
      <c r="AV528" s="893"/>
      <c r="AW528" s="893"/>
      <c r="AX528" s="893"/>
      <c r="AY528" s="893"/>
      <c r="AZ528" s="893"/>
      <c r="BA528" s="893"/>
      <c r="BB528" s="893"/>
      <c r="BC528" s="893"/>
      <c r="BD528" s="893"/>
      <c r="BE528" s="893"/>
      <c r="BF528" s="893"/>
      <c r="BG528" s="893"/>
      <c r="BH528" s="893"/>
      <c r="BI528" s="893"/>
      <c r="BJ528" s="893"/>
      <c r="BK528" s="893"/>
      <c r="BL528" s="893"/>
    </row>
    <row r="529" spans="4:64" s="892" customFormat="1" ht="12.75" customHeight="1">
      <c r="D529" s="4"/>
      <c r="E529" s="893"/>
      <c r="F529" s="893"/>
      <c r="G529" s="893"/>
      <c r="H529" s="893"/>
      <c r="I529" s="893"/>
      <c r="J529" s="893"/>
      <c r="K529" s="893"/>
      <c r="L529" s="893"/>
      <c r="M529" s="893"/>
      <c r="N529" s="893"/>
      <c r="O529" s="893"/>
      <c r="P529" s="893"/>
      <c r="Q529" s="893"/>
      <c r="R529" s="893"/>
      <c r="S529" s="893"/>
      <c r="T529" s="893"/>
      <c r="U529" s="893"/>
      <c r="V529" s="893"/>
      <c r="W529" s="893"/>
      <c r="X529" s="893"/>
      <c r="Y529" s="893"/>
      <c r="Z529" s="893"/>
      <c r="AA529" s="893"/>
      <c r="AB529" s="893"/>
      <c r="AC529" s="893"/>
      <c r="AD529" s="893"/>
      <c r="AE529" s="893"/>
      <c r="AF529" s="893"/>
      <c r="AG529" s="893"/>
      <c r="AH529" s="893"/>
      <c r="AI529" s="893"/>
      <c r="AJ529" s="893"/>
      <c r="AK529" s="893"/>
      <c r="AL529" s="893"/>
      <c r="AM529" s="893"/>
      <c r="AN529" s="893"/>
      <c r="AO529" s="893"/>
      <c r="AP529" s="893"/>
      <c r="AQ529" s="893"/>
      <c r="AR529" s="893"/>
      <c r="AS529" s="893"/>
      <c r="AT529" s="893"/>
      <c r="AU529" s="893"/>
      <c r="AV529" s="893"/>
      <c r="AW529" s="893"/>
      <c r="AX529" s="893"/>
      <c r="AY529" s="893"/>
      <c r="AZ529" s="893"/>
      <c r="BA529" s="893"/>
      <c r="BB529" s="893"/>
      <c r="BC529" s="893"/>
      <c r="BD529" s="893"/>
      <c r="BE529" s="893"/>
      <c r="BF529" s="893"/>
      <c r="BG529" s="893"/>
      <c r="BH529" s="893"/>
      <c r="BI529" s="893"/>
      <c r="BJ529" s="893"/>
      <c r="BK529" s="893"/>
      <c r="BL529" s="893"/>
    </row>
    <row r="530" spans="4:64" s="892" customFormat="1" ht="12.75" customHeight="1">
      <c r="D530" s="4"/>
      <c r="E530" s="893"/>
      <c r="F530" s="893"/>
      <c r="G530" s="893"/>
      <c r="H530" s="893"/>
      <c r="I530" s="893"/>
      <c r="J530" s="893"/>
      <c r="K530" s="893"/>
      <c r="L530" s="893"/>
      <c r="M530" s="893"/>
      <c r="N530" s="893"/>
      <c r="O530" s="893"/>
      <c r="P530" s="893"/>
      <c r="Q530" s="893"/>
      <c r="R530" s="893"/>
      <c r="S530" s="893"/>
      <c r="T530" s="893"/>
      <c r="U530" s="893"/>
      <c r="V530" s="893"/>
      <c r="W530" s="893"/>
      <c r="X530" s="893"/>
      <c r="Y530" s="893"/>
      <c r="Z530" s="893"/>
      <c r="AA530" s="893"/>
      <c r="AB530" s="893"/>
      <c r="AC530" s="893"/>
      <c r="AD530" s="893"/>
      <c r="AE530" s="893"/>
      <c r="AF530" s="893"/>
      <c r="AG530" s="893"/>
      <c r="AH530" s="893"/>
      <c r="AI530" s="893"/>
      <c r="AJ530" s="893"/>
      <c r="AK530" s="893"/>
      <c r="AL530" s="893"/>
      <c r="AM530" s="893"/>
      <c r="AN530" s="893"/>
      <c r="AO530" s="893"/>
      <c r="AP530" s="893"/>
      <c r="AQ530" s="893"/>
      <c r="AR530" s="893"/>
      <c r="AS530" s="893"/>
      <c r="AT530" s="893"/>
      <c r="AU530" s="893"/>
      <c r="AV530" s="893"/>
      <c r="AW530" s="893"/>
      <c r="AX530" s="893"/>
      <c r="AY530" s="893"/>
      <c r="AZ530" s="893"/>
      <c r="BA530" s="893"/>
      <c r="BB530" s="893"/>
      <c r="BC530" s="893"/>
      <c r="BD530" s="893"/>
      <c r="BE530" s="893"/>
      <c r="BF530" s="893"/>
      <c r="BG530" s="893"/>
      <c r="BH530" s="893"/>
      <c r="BI530" s="893"/>
      <c r="BJ530" s="893"/>
      <c r="BK530" s="893"/>
      <c r="BL530" s="893"/>
    </row>
    <row r="531" spans="4:64" s="892" customFormat="1" ht="12.75" customHeight="1">
      <c r="D531" s="4"/>
      <c r="E531" s="893"/>
      <c r="F531" s="893"/>
      <c r="G531" s="893"/>
      <c r="H531" s="893"/>
      <c r="I531" s="893"/>
      <c r="J531" s="893"/>
      <c r="K531" s="893"/>
      <c r="L531" s="893"/>
      <c r="M531" s="893"/>
      <c r="N531" s="893"/>
      <c r="O531" s="893"/>
      <c r="P531" s="893"/>
      <c r="Q531" s="893"/>
      <c r="R531" s="893"/>
      <c r="S531" s="893"/>
      <c r="T531" s="893"/>
      <c r="U531" s="893"/>
      <c r="V531" s="893"/>
      <c r="W531" s="893"/>
      <c r="X531" s="893"/>
      <c r="Y531" s="893"/>
      <c r="Z531" s="893"/>
      <c r="AA531" s="893"/>
      <c r="AB531" s="893"/>
      <c r="AC531" s="893"/>
      <c r="AD531" s="893"/>
      <c r="AE531" s="893"/>
      <c r="AF531" s="893"/>
      <c r="AG531" s="893"/>
      <c r="AH531" s="893"/>
      <c r="AI531" s="893"/>
      <c r="AJ531" s="893"/>
      <c r="AK531" s="893"/>
      <c r="AL531" s="893"/>
      <c r="AM531" s="893"/>
      <c r="AN531" s="893"/>
      <c r="AO531" s="893"/>
      <c r="AP531" s="893"/>
      <c r="AQ531" s="893"/>
      <c r="AR531" s="893"/>
      <c r="AS531" s="893"/>
      <c r="AT531" s="893"/>
      <c r="AU531" s="893"/>
      <c r="AV531" s="893"/>
      <c r="AW531" s="893"/>
      <c r="AX531" s="893"/>
      <c r="AY531" s="893"/>
      <c r="AZ531" s="893"/>
      <c r="BA531" s="893"/>
      <c r="BB531" s="893"/>
      <c r="BC531" s="893"/>
      <c r="BD531" s="893"/>
      <c r="BE531" s="893"/>
      <c r="BF531" s="893"/>
      <c r="BG531" s="893"/>
      <c r="BH531" s="893"/>
      <c r="BI531" s="893"/>
      <c r="BJ531" s="893"/>
      <c r="BK531" s="893"/>
      <c r="BL531" s="893"/>
    </row>
    <row r="532" spans="4:64" s="892" customFormat="1" ht="12.75" customHeight="1">
      <c r="D532" s="4"/>
      <c r="E532" s="893"/>
      <c r="F532" s="893"/>
      <c r="G532" s="893"/>
      <c r="H532" s="893"/>
      <c r="I532" s="893"/>
      <c r="J532" s="893"/>
      <c r="K532" s="893"/>
      <c r="L532" s="893"/>
      <c r="M532" s="893"/>
      <c r="N532" s="893"/>
      <c r="O532" s="893"/>
      <c r="P532" s="893"/>
      <c r="Q532" s="893"/>
      <c r="R532" s="893"/>
      <c r="S532" s="893"/>
      <c r="T532" s="893"/>
      <c r="U532" s="893"/>
      <c r="V532" s="893"/>
      <c r="W532" s="893"/>
      <c r="X532" s="893"/>
      <c r="Y532" s="893"/>
      <c r="Z532" s="893"/>
      <c r="AA532" s="893"/>
      <c r="AB532" s="893"/>
      <c r="AC532" s="893"/>
      <c r="AD532" s="893"/>
      <c r="AE532" s="893"/>
      <c r="AF532" s="893"/>
      <c r="AG532" s="893"/>
      <c r="AH532" s="893"/>
      <c r="AI532" s="893"/>
      <c r="AJ532" s="893"/>
      <c r="AK532" s="893"/>
      <c r="AL532" s="893"/>
      <c r="AM532" s="893"/>
      <c r="AN532" s="893"/>
      <c r="AO532" s="893"/>
      <c r="AP532" s="893"/>
      <c r="AQ532" s="893"/>
      <c r="AR532" s="893"/>
      <c r="AS532" s="893"/>
      <c r="AT532" s="893"/>
      <c r="AU532" s="893"/>
      <c r="AV532" s="893"/>
      <c r="AW532" s="893"/>
      <c r="AX532" s="893"/>
      <c r="AY532" s="893"/>
      <c r="AZ532" s="893"/>
      <c r="BA532" s="893"/>
      <c r="BB532" s="893"/>
      <c r="BC532" s="893"/>
      <c r="BD532" s="893"/>
      <c r="BE532" s="893"/>
      <c r="BF532" s="893"/>
      <c r="BG532" s="893"/>
      <c r="BH532" s="893"/>
      <c r="BI532" s="893"/>
      <c r="BJ532" s="893"/>
      <c r="BK532" s="893"/>
      <c r="BL532" s="893"/>
    </row>
    <row r="533" spans="4:64" s="892" customFormat="1" ht="11.1" customHeight="1">
      <c r="D533" s="4"/>
      <c r="E533" s="893"/>
      <c r="F533" s="893"/>
      <c r="G533" s="893"/>
      <c r="H533" s="893"/>
      <c r="I533" s="893"/>
      <c r="J533" s="893"/>
      <c r="K533" s="893"/>
      <c r="L533" s="893"/>
      <c r="M533" s="893"/>
      <c r="N533" s="893"/>
      <c r="O533" s="893"/>
      <c r="P533" s="893"/>
      <c r="Q533" s="893"/>
      <c r="R533" s="893"/>
      <c r="S533" s="893"/>
      <c r="T533" s="893"/>
      <c r="U533" s="893"/>
      <c r="V533" s="893"/>
      <c r="W533" s="893"/>
      <c r="X533" s="893"/>
      <c r="Y533" s="893"/>
      <c r="Z533" s="893"/>
      <c r="AA533" s="893"/>
      <c r="AB533" s="893"/>
      <c r="AC533" s="893"/>
      <c r="AD533" s="893"/>
      <c r="AE533" s="893"/>
      <c r="AF533" s="893"/>
      <c r="AG533" s="893"/>
      <c r="AH533" s="893"/>
      <c r="AI533" s="893"/>
      <c r="AJ533" s="893"/>
      <c r="AK533" s="893"/>
      <c r="AL533" s="893"/>
      <c r="AM533" s="893"/>
      <c r="AN533" s="893"/>
      <c r="AO533" s="893"/>
      <c r="AP533" s="893"/>
      <c r="AQ533" s="893"/>
      <c r="AR533" s="893"/>
      <c r="AS533" s="893"/>
      <c r="AT533" s="893"/>
      <c r="AU533" s="893"/>
      <c r="AV533" s="893"/>
      <c r="AW533" s="893"/>
      <c r="AX533" s="893"/>
      <c r="AY533" s="893"/>
      <c r="AZ533" s="893"/>
      <c r="BA533" s="893"/>
      <c r="BB533" s="893"/>
      <c r="BC533" s="893"/>
      <c r="BD533" s="893"/>
      <c r="BE533" s="893"/>
      <c r="BF533" s="893"/>
      <c r="BG533" s="893"/>
      <c r="BH533" s="893"/>
      <c r="BI533" s="893"/>
      <c r="BJ533" s="893"/>
      <c r="BK533" s="893"/>
      <c r="BL533" s="893"/>
    </row>
    <row r="534" spans="4:64" s="892" customFormat="1" ht="12.75" customHeight="1">
      <c r="D534" s="4"/>
      <c r="E534" s="893"/>
      <c r="F534" s="893"/>
      <c r="G534" s="893"/>
      <c r="H534" s="893"/>
      <c r="I534" s="893"/>
      <c r="J534" s="893"/>
      <c r="K534" s="893"/>
      <c r="L534" s="893"/>
      <c r="M534" s="893"/>
      <c r="N534" s="893"/>
      <c r="O534" s="893"/>
      <c r="P534" s="893"/>
      <c r="Q534" s="893"/>
      <c r="R534" s="893"/>
      <c r="S534" s="893"/>
      <c r="T534" s="893"/>
      <c r="U534" s="893"/>
      <c r="V534" s="893"/>
      <c r="W534" s="893"/>
      <c r="X534" s="893"/>
      <c r="Y534" s="893"/>
      <c r="Z534" s="893"/>
      <c r="AA534" s="893"/>
      <c r="AB534" s="893"/>
      <c r="AC534" s="893"/>
      <c r="AD534" s="893"/>
      <c r="AE534" s="893"/>
      <c r="AF534" s="893"/>
      <c r="AG534" s="893"/>
      <c r="AH534" s="893"/>
      <c r="AI534" s="893"/>
      <c r="AJ534" s="893"/>
      <c r="AK534" s="893"/>
      <c r="AL534" s="893"/>
      <c r="AM534" s="893"/>
      <c r="AN534" s="893"/>
      <c r="AO534" s="893"/>
      <c r="AP534" s="893"/>
      <c r="AQ534" s="893"/>
      <c r="AR534" s="893"/>
      <c r="AS534" s="893"/>
      <c r="AT534" s="893"/>
      <c r="AU534" s="893"/>
      <c r="AV534" s="893"/>
      <c r="AW534" s="893"/>
      <c r="AX534" s="893"/>
      <c r="AY534" s="893"/>
      <c r="AZ534" s="893"/>
      <c r="BA534" s="893"/>
      <c r="BB534" s="893"/>
      <c r="BC534" s="893"/>
      <c r="BD534" s="893"/>
      <c r="BE534" s="893"/>
      <c r="BF534" s="893"/>
      <c r="BG534" s="893"/>
      <c r="BH534" s="893"/>
      <c r="BI534" s="893"/>
      <c r="BJ534" s="893"/>
      <c r="BK534" s="893"/>
      <c r="BL534" s="893"/>
    </row>
    <row r="535" spans="4:64" s="892" customFormat="1" ht="12.75" customHeight="1">
      <c r="D535" s="4"/>
      <c r="E535" s="893"/>
      <c r="F535" s="893"/>
      <c r="G535" s="893"/>
      <c r="H535" s="893"/>
      <c r="I535" s="893"/>
      <c r="J535" s="893"/>
      <c r="K535" s="893"/>
      <c r="L535" s="893"/>
      <c r="M535" s="893"/>
      <c r="N535" s="893"/>
      <c r="O535" s="893"/>
      <c r="P535" s="893"/>
      <c r="Q535" s="893"/>
      <c r="R535" s="893"/>
      <c r="S535" s="893"/>
      <c r="T535" s="893"/>
      <c r="U535" s="893"/>
      <c r="V535" s="893"/>
      <c r="W535" s="893"/>
      <c r="X535" s="893"/>
      <c r="Y535" s="893"/>
      <c r="Z535" s="893"/>
      <c r="AA535" s="893"/>
      <c r="AB535" s="893"/>
      <c r="AC535" s="893"/>
      <c r="AD535" s="893"/>
      <c r="AE535" s="893"/>
      <c r="AF535" s="893"/>
      <c r="AG535" s="893"/>
      <c r="AH535" s="893"/>
      <c r="AI535" s="893"/>
      <c r="AJ535" s="893"/>
      <c r="AK535" s="893"/>
      <c r="AL535" s="893"/>
      <c r="AM535" s="893"/>
      <c r="AN535" s="893"/>
      <c r="AO535" s="893"/>
      <c r="AP535" s="893"/>
      <c r="AQ535" s="893"/>
      <c r="AR535" s="893"/>
      <c r="AS535" s="893"/>
      <c r="AT535" s="893"/>
      <c r="AU535" s="893"/>
      <c r="AV535" s="893"/>
      <c r="AW535" s="893"/>
      <c r="AX535" s="893"/>
      <c r="AY535" s="893"/>
      <c r="AZ535" s="893"/>
      <c r="BA535" s="893"/>
      <c r="BB535" s="893"/>
      <c r="BC535" s="893"/>
      <c r="BD535" s="893"/>
      <c r="BE535" s="893"/>
      <c r="BF535" s="893"/>
      <c r="BG535" s="893"/>
      <c r="BH535" s="893"/>
      <c r="BI535" s="893"/>
      <c r="BJ535" s="893"/>
      <c r="BK535" s="893"/>
      <c r="BL535" s="893"/>
    </row>
    <row r="536" spans="4:64" s="892" customFormat="1" ht="12.75" customHeight="1">
      <c r="D536" s="4"/>
      <c r="E536" s="893"/>
      <c r="F536" s="893"/>
      <c r="G536" s="893"/>
      <c r="H536" s="893"/>
      <c r="I536" s="893"/>
      <c r="J536" s="893"/>
      <c r="K536" s="893"/>
      <c r="L536" s="893"/>
      <c r="M536" s="893"/>
      <c r="N536" s="893"/>
      <c r="O536" s="893"/>
      <c r="P536" s="893"/>
      <c r="Q536" s="893"/>
      <c r="R536" s="893"/>
      <c r="S536" s="893"/>
      <c r="T536" s="893"/>
      <c r="U536" s="893"/>
      <c r="V536" s="893"/>
      <c r="W536" s="893"/>
      <c r="X536" s="893"/>
      <c r="Y536" s="893"/>
      <c r="Z536" s="893"/>
      <c r="AA536" s="893"/>
      <c r="AB536" s="893"/>
      <c r="AC536" s="893"/>
      <c r="AD536" s="893"/>
      <c r="AE536" s="893"/>
      <c r="AF536" s="893"/>
      <c r="AG536" s="893"/>
      <c r="AH536" s="893"/>
      <c r="AI536" s="893"/>
      <c r="AJ536" s="893"/>
      <c r="AK536" s="893"/>
      <c r="AL536" s="893"/>
      <c r="AM536" s="893"/>
      <c r="AN536" s="893"/>
      <c r="AO536" s="893"/>
      <c r="AP536" s="893"/>
      <c r="AQ536" s="893"/>
      <c r="AR536" s="893"/>
      <c r="AS536" s="893"/>
      <c r="AT536" s="893"/>
      <c r="AU536" s="893"/>
      <c r="AV536" s="893"/>
      <c r="AW536" s="893"/>
      <c r="AX536" s="893"/>
      <c r="AY536" s="893"/>
      <c r="AZ536" s="893"/>
      <c r="BA536" s="893"/>
      <c r="BB536" s="893"/>
      <c r="BC536" s="893"/>
      <c r="BD536" s="893"/>
      <c r="BE536" s="893"/>
      <c r="BF536" s="893"/>
      <c r="BG536" s="893"/>
      <c r="BH536" s="893"/>
      <c r="BI536" s="893"/>
      <c r="BJ536" s="893"/>
      <c r="BK536" s="893"/>
      <c r="BL536" s="893"/>
    </row>
    <row r="537" spans="4:64" s="892" customFormat="1" ht="12.75" customHeight="1">
      <c r="D537" s="4"/>
      <c r="E537" s="893"/>
      <c r="F537" s="893"/>
      <c r="G537" s="893"/>
      <c r="H537" s="893"/>
      <c r="I537" s="893"/>
      <c r="J537" s="893"/>
      <c r="K537" s="893"/>
      <c r="L537" s="893"/>
      <c r="M537" s="893"/>
      <c r="N537" s="893"/>
      <c r="O537" s="893"/>
      <c r="P537" s="893"/>
      <c r="Q537" s="893"/>
      <c r="R537" s="893"/>
      <c r="S537" s="893"/>
      <c r="T537" s="893"/>
      <c r="U537" s="893"/>
      <c r="V537" s="893"/>
      <c r="W537" s="893"/>
      <c r="X537" s="893"/>
      <c r="Y537" s="893"/>
      <c r="Z537" s="893"/>
      <c r="AA537" s="893"/>
      <c r="AB537" s="893"/>
      <c r="AC537" s="893"/>
      <c r="AD537" s="893"/>
      <c r="AE537" s="893"/>
      <c r="AF537" s="893"/>
      <c r="AG537" s="893"/>
      <c r="AH537" s="893"/>
      <c r="AI537" s="893"/>
      <c r="AJ537" s="893"/>
      <c r="AK537" s="893"/>
      <c r="AL537" s="893"/>
      <c r="AM537" s="893"/>
      <c r="AN537" s="893"/>
      <c r="AO537" s="893"/>
      <c r="AP537" s="893"/>
      <c r="AQ537" s="893"/>
      <c r="AR537" s="893"/>
      <c r="AS537" s="893"/>
      <c r="AT537" s="893"/>
      <c r="AU537" s="893"/>
      <c r="AV537" s="893"/>
      <c r="AW537" s="893"/>
      <c r="AX537" s="893"/>
      <c r="AY537" s="893"/>
      <c r="AZ537" s="893"/>
      <c r="BA537" s="893"/>
      <c r="BB537" s="893"/>
      <c r="BC537" s="893"/>
      <c r="BD537" s="893"/>
      <c r="BE537" s="893"/>
      <c r="BF537" s="893"/>
      <c r="BG537" s="893"/>
      <c r="BH537" s="893"/>
      <c r="BI537" s="893"/>
      <c r="BJ537" s="893"/>
      <c r="BK537" s="893"/>
      <c r="BL537" s="893"/>
    </row>
    <row r="538" spans="4:64" s="892" customFormat="1" ht="12.75" customHeight="1">
      <c r="D538" s="4"/>
      <c r="E538" s="893"/>
      <c r="F538" s="893"/>
      <c r="G538" s="893"/>
      <c r="H538" s="893"/>
      <c r="I538" s="893"/>
      <c r="J538" s="893"/>
      <c r="K538" s="893"/>
      <c r="L538" s="893"/>
      <c r="M538" s="893"/>
      <c r="N538" s="893"/>
      <c r="O538" s="893"/>
      <c r="P538" s="893"/>
      <c r="Q538" s="893"/>
      <c r="R538" s="893"/>
      <c r="S538" s="893"/>
      <c r="T538" s="893"/>
      <c r="U538" s="893"/>
      <c r="V538" s="893"/>
      <c r="W538" s="893"/>
      <c r="X538" s="893"/>
      <c r="Y538" s="893"/>
      <c r="Z538" s="893"/>
      <c r="AA538" s="893"/>
      <c r="AB538" s="893"/>
      <c r="AC538" s="893"/>
      <c r="AD538" s="893"/>
      <c r="AE538" s="893"/>
      <c r="AF538" s="893"/>
      <c r="AG538" s="893"/>
      <c r="AH538" s="893"/>
      <c r="AI538" s="893"/>
      <c r="AJ538" s="893"/>
      <c r="AK538" s="893"/>
      <c r="AL538" s="893"/>
      <c r="AM538" s="893"/>
      <c r="AN538" s="893"/>
      <c r="AO538" s="893"/>
      <c r="AP538" s="893"/>
      <c r="AQ538" s="893"/>
      <c r="AR538" s="893"/>
      <c r="AS538" s="893"/>
      <c r="AT538" s="893"/>
      <c r="AU538" s="893"/>
      <c r="AV538" s="893"/>
      <c r="AW538" s="893"/>
      <c r="AX538" s="893"/>
      <c r="AY538" s="893"/>
      <c r="AZ538" s="893"/>
      <c r="BA538" s="893"/>
      <c r="BB538" s="893"/>
      <c r="BC538" s="893"/>
      <c r="BD538" s="893"/>
      <c r="BE538" s="893"/>
      <c r="BF538" s="893"/>
      <c r="BG538" s="893"/>
      <c r="BH538" s="893"/>
      <c r="BI538" s="893"/>
      <c r="BJ538" s="893"/>
      <c r="BK538" s="893"/>
      <c r="BL538" s="893"/>
    </row>
    <row r="539" spans="4:64" s="892" customFormat="1" ht="11.1" customHeight="1">
      <c r="D539" s="4"/>
      <c r="E539" s="893"/>
      <c r="F539" s="893"/>
      <c r="G539" s="893"/>
      <c r="H539" s="893"/>
      <c r="I539" s="893"/>
      <c r="J539" s="893"/>
      <c r="K539" s="893"/>
      <c r="L539" s="893"/>
      <c r="M539" s="893"/>
      <c r="N539" s="893"/>
      <c r="O539" s="893"/>
      <c r="P539" s="893"/>
      <c r="Q539" s="893"/>
      <c r="R539" s="893"/>
      <c r="S539" s="893"/>
      <c r="T539" s="893"/>
      <c r="U539" s="893"/>
      <c r="V539" s="893"/>
      <c r="W539" s="893"/>
      <c r="X539" s="893"/>
      <c r="Y539" s="893"/>
      <c r="Z539" s="893"/>
      <c r="AA539" s="893"/>
      <c r="AB539" s="893"/>
      <c r="AC539" s="893"/>
      <c r="AD539" s="893"/>
      <c r="AE539" s="893"/>
      <c r="AF539" s="893"/>
      <c r="AG539" s="893"/>
      <c r="AH539" s="893"/>
      <c r="AI539" s="893"/>
      <c r="AJ539" s="893"/>
      <c r="AK539" s="893"/>
      <c r="AL539" s="893"/>
      <c r="AM539" s="893"/>
      <c r="AN539" s="893"/>
      <c r="AO539" s="893"/>
      <c r="AP539" s="893"/>
      <c r="AQ539" s="893"/>
      <c r="AR539" s="893"/>
      <c r="AS539" s="893"/>
      <c r="AT539" s="893"/>
      <c r="AU539" s="893"/>
      <c r="AV539" s="893"/>
      <c r="AW539" s="893"/>
      <c r="AX539" s="893"/>
      <c r="AY539" s="893"/>
      <c r="AZ539" s="893"/>
      <c r="BA539" s="893"/>
      <c r="BB539" s="893"/>
      <c r="BC539" s="893"/>
      <c r="BD539" s="893"/>
      <c r="BE539" s="893"/>
      <c r="BF539" s="893"/>
      <c r="BG539" s="893"/>
      <c r="BH539" s="893"/>
      <c r="BI539" s="893"/>
      <c r="BJ539" s="893"/>
      <c r="BK539" s="893"/>
      <c r="BL539" s="893"/>
    </row>
    <row r="540" spans="4:64" s="892" customFormat="1" ht="12.75" customHeight="1">
      <c r="D540" s="4"/>
      <c r="E540" s="893"/>
      <c r="F540" s="893"/>
      <c r="G540" s="893"/>
      <c r="H540" s="893"/>
      <c r="I540" s="893"/>
      <c r="J540" s="893"/>
      <c r="K540" s="893"/>
      <c r="L540" s="893"/>
      <c r="M540" s="893"/>
      <c r="N540" s="893"/>
      <c r="O540" s="893"/>
      <c r="P540" s="893"/>
      <c r="Q540" s="893"/>
      <c r="R540" s="893"/>
      <c r="S540" s="893"/>
      <c r="T540" s="893"/>
      <c r="U540" s="893"/>
      <c r="V540" s="893"/>
      <c r="W540" s="893"/>
      <c r="X540" s="893"/>
      <c r="Y540" s="893"/>
      <c r="Z540" s="893"/>
      <c r="AA540" s="893"/>
      <c r="AB540" s="893"/>
      <c r="AC540" s="893"/>
      <c r="AD540" s="893"/>
      <c r="AE540" s="893"/>
      <c r="AF540" s="893"/>
      <c r="AG540" s="893"/>
      <c r="AH540" s="893"/>
      <c r="AI540" s="893"/>
      <c r="AJ540" s="893"/>
      <c r="AK540" s="893"/>
      <c r="AL540" s="893"/>
      <c r="AM540" s="893"/>
      <c r="AN540" s="893"/>
      <c r="AO540" s="893"/>
      <c r="AP540" s="893"/>
      <c r="AQ540" s="893"/>
      <c r="AR540" s="893"/>
      <c r="AS540" s="893"/>
      <c r="AT540" s="893"/>
      <c r="AU540" s="893"/>
      <c r="AV540" s="893"/>
      <c r="AW540" s="893"/>
      <c r="AX540" s="893"/>
      <c r="AY540" s="893"/>
      <c r="AZ540" s="893"/>
      <c r="BA540" s="893"/>
      <c r="BB540" s="893"/>
      <c r="BC540" s="893"/>
      <c r="BD540" s="893"/>
      <c r="BE540" s="893"/>
      <c r="BF540" s="893"/>
      <c r="BG540" s="893"/>
      <c r="BH540" s="893"/>
      <c r="BI540" s="893"/>
      <c r="BJ540" s="893"/>
      <c r="BK540" s="893"/>
      <c r="BL540" s="893"/>
    </row>
    <row r="541" spans="4:64" s="892" customFormat="1" ht="12.75" customHeight="1">
      <c r="D541" s="4"/>
      <c r="E541" s="893"/>
      <c r="F541" s="893"/>
      <c r="G541" s="893"/>
      <c r="H541" s="893"/>
      <c r="I541" s="893"/>
      <c r="J541" s="893"/>
      <c r="K541" s="893"/>
      <c r="L541" s="893"/>
      <c r="M541" s="893"/>
      <c r="N541" s="893"/>
      <c r="O541" s="893"/>
      <c r="P541" s="893"/>
      <c r="Q541" s="893"/>
      <c r="R541" s="893"/>
      <c r="S541" s="893"/>
      <c r="T541" s="893"/>
      <c r="U541" s="893"/>
      <c r="V541" s="893"/>
      <c r="W541" s="893"/>
      <c r="X541" s="893"/>
      <c r="Y541" s="893"/>
      <c r="Z541" s="893"/>
      <c r="AA541" s="893"/>
      <c r="AB541" s="893"/>
      <c r="AC541" s="893"/>
      <c r="AD541" s="893"/>
      <c r="AE541" s="893"/>
      <c r="AF541" s="893"/>
      <c r="AG541" s="893"/>
      <c r="AH541" s="893"/>
      <c r="AI541" s="893"/>
      <c r="AJ541" s="893"/>
      <c r="AK541" s="893"/>
      <c r="AL541" s="893"/>
      <c r="AM541" s="893"/>
      <c r="AN541" s="893"/>
      <c r="AO541" s="893"/>
      <c r="AP541" s="893"/>
      <c r="AQ541" s="893"/>
      <c r="AR541" s="893"/>
      <c r="AS541" s="893"/>
      <c r="AT541" s="893"/>
      <c r="AU541" s="893"/>
      <c r="AV541" s="893"/>
      <c r="AW541" s="893"/>
      <c r="AX541" s="893"/>
      <c r="AY541" s="893"/>
      <c r="AZ541" s="893"/>
      <c r="BA541" s="893"/>
      <c r="BB541" s="893"/>
      <c r="BC541" s="893"/>
      <c r="BD541" s="893"/>
      <c r="BE541" s="893"/>
      <c r="BF541" s="893"/>
      <c r="BG541" s="893"/>
      <c r="BH541" s="893"/>
      <c r="BI541" s="893"/>
      <c r="BJ541" s="893"/>
      <c r="BK541" s="893"/>
      <c r="BL541" s="893"/>
    </row>
    <row r="542" spans="4:64" s="892" customFormat="1" ht="12.75" customHeight="1">
      <c r="D542" s="4"/>
      <c r="E542" s="893"/>
      <c r="F542" s="893"/>
      <c r="G542" s="893"/>
      <c r="H542" s="893"/>
      <c r="I542" s="893"/>
      <c r="J542" s="893"/>
      <c r="K542" s="893"/>
      <c r="L542" s="893"/>
      <c r="M542" s="893"/>
      <c r="N542" s="893"/>
      <c r="O542" s="893"/>
      <c r="P542" s="893"/>
      <c r="Q542" s="893"/>
      <c r="R542" s="893"/>
      <c r="S542" s="893"/>
      <c r="T542" s="893"/>
      <c r="U542" s="893"/>
      <c r="V542" s="893"/>
      <c r="W542" s="893"/>
      <c r="X542" s="893"/>
      <c r="Y542" s="893"/>
      <c r="Z542" s="893"/>
      <c r="AA542" s="893"/>
      <c r="AB542" s="893"/>
      <c r="AC542" s="893"/>
      <c r="AD542" s="893"/>
      <c r="AE542" s="893"/>
      <c r="AF542" s="893"/>
      <c r="AG542" s="893"/>
      <c r="AH542" s="893"/>
      <c r="AI542" s="893"/>
      <c r="AJ542" s="893"/>
      <c r="AK542" s="893"/>
      <c r="AL542" s="893"/>
      <c r="AM542" s="893"/>
      <c r="AN542" s="893"/>
      <c r="AO542" s="893"/>
      <c r="AP542" s="893"/>
      <c r="AQ542" s="893"/>
      <c r="AR542" s="893"/>
      <c r="AS542" s="893"/>
      <c r="AT542" s="893"/>
      <c r="AU542" s="893"/>
      <c r="AV542" s="893"/>
      <c r="AW542" s="893"/>
      <c r="AX542" s="893"/>
      <c r="AY542" s="893"/>
      <c r="AZ542" s="893"/>
      <c r="BA542" s="893"/>
      <c r="BB542" s="893"/>
      <c r="BC542" s="893"/>
      <c r="BD542" s="893"/>
      <c r="BE542" s="893"/>
      <c r="BF542" s="893"/>
      <c r="BG542" s="893"/>
      <c r="BH542" s="893"/>
      <c r="BI542" s="893"/>
      <c r="BJ542" s="893"/>
      <c r="BK542" s="893"/>
      <c r="BL542" s="893"/>
    </row>
    <row r="543" spans="4:64" s="892" customFormat="1" ht="12.75" customHeight="1">
      <c r="D543" s="4"/>
      <c r="E543" s="893"/>
      <c r="F543" s="893"/>
      <c r="G543" s="893"/>
      <c r="H543" s="893"/>
      <c r="I543" s="893"/>
      <c r="J543" s="893"/>
      <c r="K543" s="893"/>
      <c r="L543" s="893"/>
      <c r="M543" s="893"/>
      <c r="N543" s="893"/>
      <c r="O543" s="893"/>
      <c r="P543" s="893"/>
      <c r="Q543" s="893"/>
      <c r="R543" s="893"/>
      <c r="S543" s="893"/>
      <c r="T543" s="893"/>
      <c r="U543" s="893"/>
      <c r="V543" s="893"/>
      <c r="W543" s="893"/>
      <c r="X543" s="893"/>
      <c r="Y543" s="893"/>
      <c r="Z543" s="893"/>
      <c r="AA543" s="893"/>
      <c r="AB543" s="893"/>
      <c r="AC543" s="893"/>
      <c r="AD543" s="893"/>
      <c r="AE543" s="893"/>
      <c r="AF543" s="893"/>
      <c r="AG543" s="893"/>
      <c r="AH543" s="893"/>
      <c r="AI543" s="893"/>
      <c r="AJ543" s="893"/>
      <c r="AK543" s="893"/>
      <c r="AL543" s="893"/>
      <c r="AM543" s="893"/>
      <c r="AN543" s="893"/>
      <c r="AO543" s="893"/>
      <c r="AP543" s="893"/>
      <c r="AQ543" s="893"/>
      <c r="AR543" s="893"/>
      <c r="AS543" s="893"/>
      <c r="AT543" s="893"/>
      <c r="AU543" s="893"/>
      <c r="AV543" s="893"/>
      <c r="AW543" s="893"/>
      <c r="AX543" s="893"/>
      <c r="AY543" s="893"/>
      <c r="AZ543" s="893"/>
      <c r="BA543" s="893"/>
      <c r="BB543" s="893"/>
      <c r="BC543" s="893"/>
      <c r="BD543" s="893"/>
      <c r="BE543" s="893"/>
      <c r="BF543" s="893"/>
      <c r="BG543" s="893"/>
      <c r="BH543" s="893"/>
      <c r="BI543" s="893"/>
      <c r="BJ543" s="893"/>
      <c r="BK543" s="893"/>
      <c r="BL543" s="893"/>
    </row>
    <row r="544" spans="4:64" s="892" customFormat="1" ht="11.1" customHeight="1">
      <c r="D544" s="4"/>
      <c r="E544" s="893"/>
      <c r="F544" s="893"/>
      <c r="G544" s="893"/>
      <c r="H544" s="893"/>
      <c r="I544" s="893"/>
      <c r="J544" s="893"/>
      <c r="K544" s="893"/>
      <c r="L544" s="893"/>
      <c r="M544" s="893"/>
      <c r="N544" s="893"/>
      <c r="O544" s="893"/>
      <c r="P544" s="893"/>
      <c r="Q544" s="893"/>
      <c r="R544" s="893"/>
      <c r="S544" s="893"/>
      <c r="T544" s="893"/>
      <c r="U544" s="893"/>
      <c r="V544" s="893"/>
      <c r="W544" s="893"/>
      <c r="X544" s="893"/>
      <c r="Y544" s="893"/>
      <c r="Z544" s="893"/>
      <c r="AA544" s="893"/>
      <c r="AB544" s="893"/>
      <c r="AC544" s="893"/>
      <c r="AD544" s="893"/>
      <c r="AE544" s="893"/>
      <c r="AF544" s="893"/>
      <c r="AG544" s="893"/>
      <c r="AH544" s="893"/>
      <c r="AI544" s="893"/>
      <c r="AJ544" s="893"/>
      <c r="AK544" s="893"/>
      <c r="AL544" s="893"/>
      <c r="AM544" s="893"/>
      <c r="AN544" s="893"/>
      <c r="AO544" s="893"/>
      <c r="AP544" s="893"/>
      <c r="AQ544" s="893"/>
      <c r="AR544" s="893"/>
      <c r="AS544" s="893"/>
      <c r="AT544" s="893"/>
      <c r="AU544" s="893"/>
      <c r="AV544" s="893"/>
      <c r="AW544" s="893"/>
      <c r="AX544" s="893"/>
      <c r="AY544" s="893"/>
      <c r="AZ544" s="893"/>
      <c r="BA544" s="893"/>
      <c r="BB544" s="893"/>
      <c r="BC544" s="893"/>
      <c r="BD544" s="893"/>
      <c r="BE544" s="893"/>
      <c r="BF544" s="893"/>
      <c r="BG544" s="893"/>
      <c r="BH544" s="893"/>
      <c r="BI544" s="893"/>
      <c r="BJ544" s="893"/>
      <c r="BK544" s="893"/>
      <c r="BL544" s="893"/>
    </row>
    <row r="545" spans="4:64" s="892" customFormat="1" ht="13.5" customHeight="1">
      <c r="D545" s="4"/>
      <c r="E545" s="893"/>
      <c r="F545" s="893"/>
      <c r="G545" s="893"/>
      <c r="H545" s="893"/>
      <c r="I545" s="893"/>
      <c r="J545" s="893"/>
      <c r="K545" s="893"/>
      <c r="L545" s="893"/>
      <c r="M545" s="893"/>
      <c r="N545" s="893"/>
      <c r="O545" s="893"/>
      <c r="P545" s="893"/>
      <c r="Q545" s="893"/>
      <c r="R545" s="893"/>
      <c r="S545" s="893"/>
      <c r="T545" s="893"/>
      <c r="U545" s="893"/>
      <c r="V545" s="893"/>
      <c r="W545" s="893"/>
      <c r="X545" s="893"/>
      <c r="Y545" s="893"/>
      <c r="Z545" s="893"/>
      <c r="AA545" s="893"/>
      <c r="AB545" s="893"/>
      <c r="AC545" s="893"/>
      <c r="AD545" s="893"/>
      <c r="AE545" s="893"/>
      <c r="AF545" s="893"/>
      <c r="AG545" s="893"/>
      <c r="AH545" s="893"/>
      <c r="AI545" s="893"/>
      <c r="AJ545" s="893"/>
      <c r="AK545" s="893"/>
      <c r="AL545" s="893"/>
      <c r="AM545" s="893"/>
      <c r="AN545" s="893"/>
      <c r="AO545" s="893"/>
      <c r="AP545" s="893"/>
      <c r="AQ545" s="893"/>
      <c r="AR545" s="893"/>
      <c r="AS545" s="893"/>
      <c r="AT545" s="893"/>
      <c r="AU545" s="893"/>
      <c r="AV545" s="893"/>
      <c r="AW545" s="893"/>
      <c r="AX545" s="893"/>
      <c r="AY545" s="893"/>
      <c r="AZ545" s="893"/>
      <c r="BA545" s="893"/>
      <c r="BB545" s="893"/>
      <c r="BC545" s="893"/>
      <c r="BD545" s="893"/>
      <c r="BE545" s="893"/>
      <c r="BF545" s="893"/>
      <c r="BG545" s="893"/>
      <c r="BH545" s="893"/>
      <c r="BI545" s="893"/>
      <c r="BJ545" s="893"/>
      <c r="BK545" s="893"/>
      <c r="BL545" s="893"/>
    </row>
    <row r="546" spans="4:64" s="892" customFormat="1" ht="12.75" customHeight="1">
      <c r="D546" s="4"/>
      <c r="E546" s="893"/>
      <c r="F546" s="893"/>
      <c r="G546" s="893"/>
      <c r="H546" s="893"/>
      <c r="I546" s="893"/>
      <c r="J546" s="893"/>
      <c r="K546" s="893"/>
      <c r="L546" s="893"/>
      <c r="M546" s="893"/>
      <c r="N546" s="893"/>
      <c r="O546" s="893"/>
      <c r="P546" s="893"/>
      <c r="Q546" s="893"/>
      <c r="R546" s="893"/>
      <c r="S546" s="893"/>
      <c r="T546" s="893"/>
      <c r="U546" s="893"/>
      <c r="V546" s="893"/>
      <c r="W546" s="893"/>
      <c r="X546" s="893"/>
      <c r="Y546" s="893"/>
      <c r="Z546" s="893"/>
      <c r="AA546" s="893"/>
      <c r="AB546" s="893"/>
      <c r="AC546" s="893"/>
      <c r="AD546" s="893"/>
      <c r="AE546" s="893"/>
      <c r="AF546" s="893"/>
      <c r="AG546" s="893"/>
      <c r="AH546" s="893"/>
      <c r="AI546" s="893"/>
      <c r="AJ546" s="893"/>
      <c r="AK546" s="893"/>
      <c r="AL546" s="893"/>
      <c r="AM546" s="893"/>
      <c r="AN546" s="893"/>
      <c r="AO546" s="893"/>
      <c r="AP546" s="893"/>
      <c r="AQ546" s="893"/>
      <c r="AR546" s="893"/>
      <c r="AS546" s="893"/>
      <c r="AT546" s="893"/>
      <c r="AU546" s="893"/>
      <c r="AV546" s="893"/>
      <c r="AW546" s="893"/>
      <c r="AX546" s="893"/>
      <c r="AY546" s="893"/>
      <c r="AZ546" s="893"/>
      <c r="BA546" s="893"/>
      <c r="BB546" s="893"/>
      <c r="BC546" s="893"/>
      <c r="BD546" s="893"/>
      <c r="BE546" s="893"/>
      <c r="BF546" s="893"/>
      <c r="BG546" s="893"/>
      <c r="BH546" s="893"/>
      <c r="BI546" s="893"/>
      <c r="BJ546" s="893"/>
      <c r="BK546" s="893"/>
      <c r="BL546" s="893"/>
    </row>
    <row r="547" spans="4:64" s="892" customFormat="1" ht="12.75" customHeight="1">
      <c r="D547" s="4"/>
      <c r="E547" s="893"/>
      <c r="F547" s="893"/>
      <c r="G547" s="893"/>
      <c r="H547" s="893"/>
      <c r="I547" s="893"/>
      <c r="J547" s="893"/>
      <c r="K547" s="893"/>
      <c r="L547" s="893"/>
      <c r="M547" s="893"/>
      <c r="N547" s="893"/>
      <c r="O547" s="893"/>
      <c r="P547" s="893"/>
      <c r="Q547" s="893"/>
      <c r="R547" s="893"/>
      <c r="S547" s="893"/>
      <c r="T547" s="893"/>
      <c r="U547" s="893"/>
      <c r="V547" s="893"/>
      <c r="W547" s="893"/>
      <c r="X547" s="893"/>
      <c r="Y547" s="893"/>
      <c r="Z547" s="893"/>
      <c r="AA547" s="893"/>
      <c r="AB547" s="893"/>
      <c r="AC547" s="893"/>
      <c r="AD547" s="893"/>
      <c r="AE547" s="893"/>
      <c r="AF547" s="893"/>
      <c r="AG547" s="893"/>
      <c r="AH547" s="893"/>
      <c r="AI547" s="893"/>
      <c r="AJ547" s="893"/>
      <c r="AK547" s="893"/>
      <c r="AL547" s="893"/>
      <c r="AM547" s="893"/>
      <c r="AN547" s="893"/>
      <c r="AO547" s="893"/>
      <c r="AP547" s="893"/>
      <c r="AQ547" s="893"/>
      <c r="AR547" s="893"/>
      <c r="AS547" s="893"/>
      <c r="AT547" s="893"/>
      <c r="AU547" s="893"/>
      <c r="AV547" s="893"/>
      <c r="AW547" s="893"/>
      <c r="AX547" s="893"/>
      <c r="AY547" s="893"/>
      <c r="AZ547" s="893"/>
      <c r="BA547" s="893"/>
      <c r="BB547" s="893"/>
      <c r="BC547" s="893"/>
      <c r="BD547" s="893"/>
      <c r="BE547" s="893"/>
      <c r="BF547" s="893"/>
      <c r="BG547" s="893"/>
      <c r="BH547" s="893"/>
      <c r="BI547" s="893"/>
      <c r="BJ547" s="893"/>
      <c r="BK547" s="893"/>
      <c r="BL547" s="893"/>
    </row>
    <row r="548" spans="4:64" s="892" customFormat="1" ht="12.75" customHeight="1">
      <c r="D548" s="4"/>
      <c r="E548" s="893"/>
      <c r="F548" s="893"/>
      <c r="G548" s="893"/>
      <c r="H548" s="893"/>
      <c r="I548" s="893"/>
      <c r="J548" s="893"/>
      <c r="K548" s="893"/>
      <c r="L548" s="893"/>
      <c r="M548" s="893"/>
      <c r="N548" s="893"/>
      <c r="O548" s="893"/>
      <c r="P548" s="893"/>
      <c r="Q548" s="893"/>
      <c r="R548" s="893"/>
      <c r="S548" s="893"/>
      <c r="T548" s="893"/>
      <c r="U548" s="893"/>
      <c r="V548" s="893"/>
      <c r="W548" s="893"/>
      <c r="X548" s="893"/>
      <c r="Y548" s="893"/>
      <c r="Z548" s="893"/>
      <c r="AA548" s="893"/>
      <c r="AB548" s="893"/>
      <c r="AC548" s="893"/>
      <c r="AD548" s="893"/>
      <c r="AE548" s="893"/>
      <c r="AF548" s="893"/>
      <c r="AG548" s="893"/>
      <c r="AH548" s="893"/>
      <c r="AI548" s="893"/>
      <c r="AJ548" s="893"/>
      <c r="AK548" s="893"/>
      <c r="AL548" s="893"/>
      <c r="AM548" s="893"/>
      <c r="AN548" s="893"/>
      <c r="AO548" s="893"/>
      <c r="AP548" s="893"/>
      <c r="AQ548" s="893"/>
      <c r="AR548" s="893"/>
      <c r="AS548" s="893"/>
      <c r="AT548" s="893"/>
      <c r="AU548" s="893"/>
      <c r="AV548" s="893"/>
      <c r="AW548" s="893"/>
      <c r="AX548" s="893"/>
      <c r="AY548" s="893"/>
      <c r="AZ548" s="893"/>
      <c r="BA548" s="893"/>
      <c r="BB548" s="893"/>
      <c r="BC548" s="893"/>
      <c r="BD548" s="893"/>
      <c r="BE548" s="893"/>
      <c r="BF548" s="893"/>
      <c r="BG548" s="893"/>
      <c r="BH548" s="893"/>
      <c r="BI548" s="893"/>
      <c r="BJ548" s="893"/>
      <c r="BK548" s="893"/>
      <c r="BL548" s="893"/>
    </row>
    <row r="549" spans="4:64" s="892" customFormat="1" ht="11.1" customHeight="1">
      <c r="D549" s="4"/>
      <c r="E549" s="893"/>
      <c r="F549" s="893"/>
      <c r="G549" s="893"/>
      <c r="H549" s="893"/>
      <c r="I549" s="893"/>
      <c r="J549" s="893"/>
      <c r="K549" s="893"/>
      <c r="L549" s="893"/>
      <c r="M549" s="893"/>
      <c r="N549" s="893"/>
      <c r="O549" s="893"/>
      <c r="P549" s="893"/>
      <c r="Q549" s="893"/>
      <c r="R549" s="893"/>
      <c r="S549" s="893"/>
      <c r="T549" s="893"/>
      <c r="U549" s="893"/>
      <c r="V549" s="893"/>
      <c r="W549" s="893"/>
      <c r="X549" s="893"/>
      <c r="Y549" s="893"/>
      <c r="Z549" s="893"/>
      <c r="AA549" s="893"/>
      <c r="AB549" s="893"/>
      <c r="AC549" s="893"/>
      <c r="AD549" s="893"/>
      <c r="AE549" s="893"/>
      <c r="AF549" s="893"/>
      <c r="AG549" s="893"/>
      <c r="AH549" s="893"/>
      <c r="AI549" s="893"/>
      <c r="AJ549" s="893"/>
      <c r="AK549" s="893"/>
      <c r="AL549" s="893"/>
      <c r="AM549" s="893"/>
      <c r="AN549" s="893"/>
      <c r="AO549" s="893"/>
      <c r="AP549" s="893"/>
      <c r="AQ549" s="893"/>
      <c r="AR549" s="893"/>
      <c r="AS549" s="893"/>
      <c r="AT549" s="893"/>
      <c r="AU549" s="893"/>
      <c r="AV549" s="893"/>
      <c r="AW549" s="893"/>
      <c r="AX549" s="893"/>
      <c r="AY549" s="893"/>
      <c r="AZ549" s="893"/>
      <c r="BA549" s="893"/>
      <c r="BB549" s="893"/>
      <c r="BC549" s="893"/>
      <c r="BD549" s="893"/>
      <c r="BE549" s="893"/>
      <c r="BF549" s="893"/>
      <c r="BG549" s="893"/>
      <c r="BH549" s="893"/>
      <c r="BI549" s="893"/>
      <c r="BJ549" s="893"/>
      <c r="BK549" s="893"/>
      <c r="BL549" s="893"/>
    </row>
    <row r="550" spans="4:64" s="892" customFormat="1" ht="11.1" customHeight="1">
      <c r="D550" s="4"/>
      <c r="E550" s="893"/>
      <c r="F550" s="893"/>
      <c r="G550" s="893"/>
      <c r="H550" s="893"/>
      <c r="I550" s="893"/>
      <c r="J550" s="893"/>
      <c r="K550" s="893"/>
      <c r="L550" s="893"/>
      <c r="M550" s="893"/>
      <c r="N550" s="893"/>
      <c r="O550" s="893"/>
      <c r="P550" s="893"/>
      <c r="Q550" s="893"/>
      <c r="R550" s="893"/>
      <c r="S550" s="893"/>
      <c r="T550" s="893"/>
      <c r="U550" s="893"/>
      <c r="V550" s="893"/>
      <c r="W550" s="893"/>
      <c r="X550" s="893"/>
      <c r="Y550" s="893"/>
      <c r="Z550" s="893"/>
      <c r="AA550" s="893"/>
      <c r="AB550" s="893"/>
      <c r="AC550" s="893"/>
      <c r="AD550" s="893"/>
      <c r="AE550" s="893"/>
      <c r="AF550" s="893"/>
      <c r="AG550" s="893"/>
      <c r="AH550" s="893"/>
      <c r="AI550" s="893"/>
      <c r="AJ550" s="893"/>
      <c r="AK550" s="893"/>
      <c r="AL550" s="893"/>
      <c r="AM550" s="893"/>
      <c r="AN550" s="893"/>
      <c r="AO550" s="893"/>
      <c r="AP550" s="893"/>
      <c r="AQ550" s="893"/>
      <c r="AR550" s="893"/>
      <c r="AS550" s="893"/>
      <c r="AT550" s="893"/>
      <c r="AU550" s="893"/>
      <c r="AV550" s="893"/>
      <c r="AW550" s="893"/>
      <c r="AX550" s="893"/>
      <c r="AY550" s="893"/>
      <c r="AZ550" s="893"/>
      <c r="BA550" s="893"/>
      <c r="BB550" s="893"/>
      <c r="BC550" s="893"/>
      <c r="BD550" s="893"/>
      <c r="BE550" s="893"/>
      <c r="BF550" s="893"/>
      <c r="BG550" s="893"/>
      <c r="BH550" s="893"/>
      <c r="BI550" s="893"/>
      <c r="BJ550" s="893"/>
      <c r="BK550" s="893"/>
      <c r="BL550" s="893"/>
    </row>
    <row r="551" spans="4:64" s="892" customFormat="1" ht="13.5" customHeight="1">
      <c r="D551" s="4"/>
      <c r="E551" s="893"/>
      <c r="F551" s="893"/>
      <c r="G551" s="893"/>
      <c r="H551" s="893"/>
      <c r="I551" s="893"/>
      <c r="J551" s="893"/>
      <c r="K551" s="893"/>
      <c r="L551" s="893"/>
      <c r="M551" s="893"/>
      <c r="N551" s="893"/>
      <c r="O551" s="893"/>
      <c r="P551" s="893"/>
      <c r="Q551" s="893"/>
      <c r="R551" s="893"/>
      <c r="S551" s="893"/>
      <c r="T551" s="893"/>
      <c r="U551" s="893"/>
      <c r="V551" s="893"/>
      <c r="W551" s="893"/>
      <c r="X551" s="893"/>
      <c r="Y551" s="893"/>
      <c r="Z551" s="893"/>
      <c r="AA551" s="893"/>
      <c r="AB551" s="893"/>
      <c r="AC551" s="893"/>
      <c r="AD551" s="893"/>
      <c r="AE551" s="893"/>
      <c r="AF551" s="893"/>
      <c r="AG551" s="893"/>
      <c r="AH551" s="893"/>
      <c r="AI551" s="893"/>
      <c r="AJ551" s="893"/>
      <c r="AK551" s="893"/>
      <c r="AL551" s="893"/>
      <c r="AM551" s="893"/>
      <c r="AN551" s="893"/>
      <c r="AO551" s="893"/>
      <c r="AP551" s="893"/>
      <c r="AQ551" s="893"/>
      <c r="AR551" s="893"/>
      <c r="AS551" s="893"/>
      <c r="AT551" s="893"/>
      <c r="AU551" s="893"/>
      <c r="AV551" s="893"/>
      <c r="AW551" s="893"/>
      <c r="AX551" s="893"/>
      <c r="AY551" s="893"/>
      <c r="AZ551" s="893"/>
      <c r="BA551" s="893"/>
      <c r="BB551" s="893"/>
      <c r="BC551" s="893"/>
      <c r="BD551" s="893"/>
      <c r="BE551" s="893"/>
      <c r="BF551" s="893"/>
      <c r="BG551" s="893"/>
      <c r="BH551" s="893"/>
      <c r="BI551" s="893"/>
      <c r="BJ551" s="893"/>
      <c r="BK551" s="893"/>
      <c r="BL551" s="893"/>
    </row>
    <row r="552" spans="4:64" s="892" customFormat="1" ht="13.5" customHeight="1">
      <c r="D552" s="4"/>
      <c r="E552" s="893"/>
      <c r="F552" s="893"/>
      <c r="G552" s="893"/>
      <c r="H552" s="893"/>
      <c r="I552" s="893"/>
      <c r="J552" s="893"/>
      <c r="K552" s="893"/>
      <c r="L552" s="893"/>
      <c r="M552" s="893"/>
      <c r="N552" s="893"/>
      <c r="O552" s="893"/>
      <c r="P552" s="893"/>
      <c r="Q552" s="893"/>
      <c r="R552" s="893"/>
      <c r="S552" s="893"/>
      <c r="T552" s="893"/>
      <c r="U552" s="893"/>
      <c r="V552" s="893"/>
      <c r="W552" s="893"/>
      <c r="X552" s="893"/>
      <c r="Y552" s="893"/>
      <c r="Z552" s="893"/>
      <c r="AA552" s="893"/>
      <c r="AB552" s="893"/>
      <c r="AC552" s="893"/>
      <c r="AD552" s="893"/>
      <c r="AE552" s="893"/>
      <c r="AF552" s="893"/>
      <c r="AG552" s="893"/>
      <c r="AH552" s="893"/>
      <c r="AI552" s="893"/>
      <c r="AJ552" s="893"/>
      <c r="AK552" s="893"/>
      <c r="AL552" s="893"/>
      <c r="AM552" s="893"/>
      <c r="AN552" s="893"/>
      <c r="AO552" s="893"/>
      <c r="AP552" s="893"/>
      <c r="AQ552" s="893"/>
      <c r="AR552" s="893"/>
      <c r="AS552" s="893"/>
      <c r="AT552" s="893"/>
      <c r="AU552" s="893"/>
      <c r="AV552" s="893"/>
      <c r="AW552" s="893"/>
      <c r="AX552" s="893"/>
      <c r="AY552" s="893"/>
      <c r="AZ552" s="893"/>
      <c r="BA552" s="893"/>
      <c r="BB552" s="893"/>
      <c r="BC552" s="893"/>
      <c r="BD552" s="893"/>
      <c r="BE552" s="893"/>
      <c r="BF552" s="893"/>
      <c r="BG552" s="893"/>
      <c r="BH552" s="893"/>
      <c r="BI552" s="893"/>
      <c r="BJ552" s="893"/>
      <c r="BK552" s="893"/>
      <c r="BL552" s="893"/>
    </row>
    <row r="553" spans="4:64" s="892" customFormat="1" ht="13.5" customHeight="1">
      <c r="D553" s="4"/>
      <c r="E553" s="893"/>
      <c r="F553" s="893"/>
      <c r="G553" s="893"/>
      <c r="H553" s="893"/>
      <c r="I553" s="893"/>
      <c r="J553" s="893"/>
      <c r="K553" s="893"/>
      <c r="L553" s="893"/>
      <c r="M553" s="893"/>
      <c r="N553" s="893"/>
      <c r="O553" s="893"/>
      <c r="P553" s="893"/>
      <c r="Q553" s="893"/>
      <c r="R553" s="893"/>
      <c r="S553" s="893"/>
      <c r="T553" s="893"/>
      <c r="U553" s="893"/>
      <c r="V553" s="893"/>
      <c r="W553" s="893"/>
      <c r="X553" s="893"/>
      <c r="Y553" s="893"/>
      <c r="Z553" s="893"/>
      <c r="AA553" s="893"/>
      <c r="AB553" s="893"/>
      <c r="AC553" s="893"/>
      <c r="AD553" s="893"/>
      <c r="AE553" s="893"/>
      <c r="AF553" s="893"/>
      <c r="AG553" s="893"/>
      <c r="AH553" s="893"/>
      <c r="AI553" s="893"/>
      <c r="AJ553" s="893"/>
      <c r="AK553" s="893"/>
      <c r="AL553" s="893"/>
      <c r="AM553" s="893"/>
      <c r="AN553" s="893"/>
      <c r="AO553" s="893"/>
      <c r="AP553" s="893"/>
      <c r="AQ553" s="893"/>
      <c r="AR553" s="893"/>
      <c r="AS553" s="893"/>
      <c r="AT553" s="893"/>
      <c r="AU553" s="893"/>
      <c r="AV553" s="893"/>
      <c r="AW553" s="893"/>
      <c r="AX553" s="893"/>
      <c r="AY553" s="893"/>
      <c r="AZ553" s="893"/>
      <c r="BA553" s="893"/>
      <c r="BB553" s="893"/>
      <c r="BC553" s="893"/>
      <c r="BD553" s="893"/>
      <c r="BE553" s="893"/>
      <c r="BF553" s="893"/>
      <c r="BG553" s="893"/>
      <c r="BH553" s="893"/>
      <c r="BI553" s="893"/>
      <c r="BJ553" s="893"/>
      <c r="BK553" s="893"/>
      <c r="BL553" s="893"/>
    </row>
    <row r="554" spans="4:64" s="892" customFormat="1" ht="13.5" customHeight="1">
      <c r="D554" s="4"/>
      <c r="E554" s="893"/>
      <c r="F554" s="893"/>
      <c r="G554" s="893"/>
      <c r="H554" s="893"/>
      <c r="I554" s="893"/>
      <c r="J554" s="893"/>
      <c r="K554" s="893"/>
      <c r="L554" s="893"/>
      <c r="M554" s="893"/>
      <c r="N554" s="893"/>
      <c r="O554" s="893"/>
      <c r="P554" s="893"/>
      <c r="Q554" s="893"/>
      <c r="R554" s="893"/>
      <c r="S554" s="893"/>
      <c r="T554" s="893"/>
      <c r="U554" s="893"/>
      <c r="V554" s="893"/>
      <c r="W554" s="893"/>
      <c r="X554" s="893"/>
      <c r="Y554" s="893"/>
      <c r="Z554" s="893"/>
      <c r="AA554" s="893"/>
      <c r="AB554" s="893"/>
      <c r="AC554" s="893"/>
      <c r="AD554" s="893"/>
      <c r="AE554" s="893"/>
      <c r="AF554" s="893"/>
      <c r="AG554" s="893"/>
      <c r="AH554" s="893"/>
      <c r="AI554" s="893"/>
      <c r="AJ554" s="893"/>
      <c r="AK554" s="893"/>
      <c r="AL554" s="893"/>
      <c r="AM554" s="893"/>
      <c r="AN554" s="893"/>
      <c r="AO554" s="893"/>
      <c r="AP554" s="893"/>
      <c r="AQ554" s="893"/>
      <c r="AR554" s="893"/>
      <c r="AS554" s="893"/>
      <c r="AT554" s="893"/>
      <c r="AU554" s="893"/>
      <c r="AV554" s="893"/>
      <c r="AW554" s="893"/>
      <c r="AX554" s="893"/>
      <c r="AY554" s="893"/>
      <c r="AZ554" s="893"/>
      <c r="BA554" s="893"/>
      <c r="BB554" s="893"/>
      <c r="BC554" s="893"/>
      <c r="BD554" s="893"/>
      <c r="BE554" s="893"/>
      <c r="BF554" s="893"/>
      <c r="BG554" s="893"/>
      <c r="BH554" s="893"/>
      <c r="BI554" s="893"/>
      <c r="BJ554" s="893"/>
      <c r="BK554" s="893"/>
      <c r="BL554" s="893"/>
    </row>
    <row r="555" spans="4:64" s="892" customFormat="1" ht="3.75" customHeight="1">
      <c r="D555" s="4"/>
      <c r="E555" s="893"/>
      <c r="F555" s="893"/>
      <c r="G555" s="893"/>
      <c r="H555" s="893"/>
      <c r="I555" s="893"/>
      <c r="J555" s="893"/>
      <c r="K555" s="893"/>
      <c r="L555" s="893"/>
      <c r="M555" s="893"/>
      <c r="N555" s="893"/>
      <c r="O555" s="893"/>
      <c r="P555" s="893"/>
      <c r="Q555" s="893"/>
      <c r="R555" s="893"/>
      <c r="S555" s="893"/>
      <c r="T555" s="893"/>
      <c r="U555" s="893"/>
      <c r="V555" s="893"/>
      <c r="W555" s="893"/>
      <c r="X555" s="893"/>
      <c r="Y555" s="893"/>
      <c r="Z555" s="893"/>
      <c r="AA555" s="893"/>
      <c r="AB555" s="893"/>
      <c r="AC555" s="893"/>
      <c r="AD555" s="893"/>
      <c r="AE555" s="893"/>
      <c r="AF555" s="893"/>
      <c r="AG555" s="893"/>
      <c r="AH555" s="893"/>
      <c r="AI555" s="893"/>
      <c r="AJ555" s="893"/>
      <c r="AK555" s="893"/>
      <c r="AL555" s="893"/>
      <c r="AM555" s="893"/>
      <c r="AN555" s="893"/>
      <c r="AO555" s="893"/>
      <c r="AP555" s="893"/>
      <c r="AQ555" s="893"/>
      <c r="AR555" s="893"/>
      <c r="AS555" s="893"/>
      <c r="AT555" s="893"/>
      <c r="AU555" s="893"/>
      <c r="AV555" s="893"/>
      <c r="AW555" s="893"/>
      <c r="AX555" s="893"/>
      <c r="AY555" s="893"/>
      <c r="AZ555" s="893"/>
      <c r="BA555" s="893"/>
      <c r="BB555" s="893"/>
      <c r="BC555" s="893"/>
      <c r="BD555" s="893"/>
      <c r="BE555" s="893"/>
      <c r="BF555" s="893"/>
      <c r="BG555" s="893"/>
      <c r="BH555" s="893"/>
      <c r="BI555" s="893"/>
      <c r="BJ555" s="893"/>
      <c r="BK555" s="893"/>
      <c r="BL555" s="893"/>
    </row>
    <row r="556" spans="4:64" s="892" customFormat="1" ht="10.5" customHeight="1">
      <c r="D556" s="4"/>
      <c r="E556" s="893"/>
      <c r="F556" s="893"/>
      <c r="G556" s="893"/>
      <c r="H556" s="893"/>
      <c r="I556" s="893"/>
      <c r="J556" s="893"/>
      <c r="K556" s="893"/>
      <c r="L556" s="893"/>
      <c r="M556" s="893"/>
      <c r="N556" s="893"/>
      <c r="O556" s="893"/>
      <c r="P556" s="893"/>
      <c r="Q556" s="893"/>
      <c r="R556" s="893"/>
      <c r="S556" s="893"/>
      <c r="T556" s="893"/>
      <c r="U556" s="893"/>
      <c r="V556" s="893"/>
      <c r="W556" s="893"/>
      <c r="X556" s="893"/>
      <c r="Y556" s="893"/>
      <c r="Z556" s="893"/>
      <c r="AA556" s="893"/>
      <c r="AB556" s="893"/>
      <c r="AC556" s="893"/>
      <c r="AD556" s="893"/>
      <c r="AE556" s="893"/>
      <c r="AF556" s="893"/>
      <c r="AG556" s="893"/>
      <c r="AH556" s="893"/>
      <c r="AI556" s="893"/>
      <c r="AJ556" s="893"/>
      <c r="AK556" s="893"/>
      <c r="AL556" s="893"/>
      <c r="AM556" s="893"/>
      <c r="AN556" s="893"/>
      <c r="AO556" s="893"/>
      <c r="AP556" s="893"/>
      <c r="AQ556" s="893"/>
      <c r="AR556" s="893"/>
      <c r="AS556" s="893"/>
      <c r="AT556" s="893"/>
      <c r="AU556" s="893"/>
      <c r="AV556" s="893"/>
      <c r="AW556" s="893"/>
      <c r="AX556" s="893"/>
      <c r="AY556" s="893"/>
      <c r="AZ556" s="893"/>
      <c r="BA556" s="893"/>
      <c r="BB556" s="893"/>
      <c r="BC556" s="893"/>
      <c r="BD556" s="893"/>
      <c r="BE556" s="893"/>
      <c r="BF556" s="893"/>
      <c r="BG556" s="893"/>
      <c r="BH556" s="893"/>
      <c r="BI556" s="893"/>
      <c r="BJ556" s="893"/>
      <c r="BK556" s="893"/>
      <c r="BL556" s="893"/>
    </row>
    <row r="557" spans="4:64" s="892" customFormat="1" ht="17.25" customHeight="1">
      <c r="D557" s="4"/>
      <c r="E557" s="893"/>
      <c r="F557" s="893"/>
      <c r="G557" s="893"/>
      <c r="H557" s="893"/>
      <c r="I557" s="893"/>
      <c r="J557" s="893"/>
      <c r="K557" s="893"/>
      <c r="L557" s="893"/>
      <c r="M557" s="893"/>
      <c r="N557" s="893"/>
      <c r="O557" s="893"/>
      <c r="P557" s="893"/>
      <c r="Q557" s="893"/>
      <c r="R557" s="893"/>
      <c r="S557" s="893"/>
      <c r="T557" s="893"/>
      <c r="U557" s="893"/>
      <c r="V557" s="893"/>
      <c r="W557" s="893"/>
      <c r="X557" s="893"/>
      <c r="Y557" s="893"/>
      <c r="Z557" s="893"/>
      <c r="AA557" s="893"/>
      <c r="AB557" s="893"/>
      <c r="AC557" s="893"/>
      <c r="AD557" s="893"/>
      <c r="AE557" s="893"/>
      <c r="AF557" s="893"/>
      <c r="AG557" s="893"/>
      <c r="AH557" s="893"/>
      <c r="AI557" s="893"/>
      <c r="AJ557" s="893"/>
      <c r="AK557" s="893"/>
      <c r="AL557" s="893"/>
      <c r="AM557" s="893"/>
      <c r="AN557" s="893"/>
      <c r="AO557" s="893"/>
      <c r="AP557" s="893"/>
      <c r="AQ557" s="893"/>
      <c r="AR557" s="893"/>
      <c r="AS557" s="893"/>
      <c r="AT557" s="893"/>
      <c r="AU557" s="893"/>
      <c r="AV557" s="893"/>
      <c r="AW557" s="893"/>
      <c r="AX557" s="893"/>
      <c r="AY557" s="893"/>
      <c r="AZ557" s="893"/>
      <c r="BA557" s="893"/>
      <c r="BB557" s="893"/>
      <c r="BC557" s="893"/>
      <c r="BD557" s="893"/>
      <c r="BE557" s="893"/>
      <c r="BF557" s="893"/>
      <c r="BG557" s="893"/>
      <c r="BH557" s="893"/>
      <c r="BI557" s="893"/>
      <c r="BJ557" s="893"/>
      <c r="BK557" s="893"/>
      <c r="BL557" s="893"/>
    </row>
    <row r="558" spans="4:64" s="892" customFormat="1" ht="17.25" customHeight="1">
      <c r="D558" s="4"/>
      <c r="E558" s="893"/>
      <c r="F558" s="893"/>
      <c r="G558" s="893"/>
      <c r="H558" s="893"/>
      <c r="I558" s="893"/>
      <c r="J558" s="893"/>
      <c r="K558" s="893"/>
      <c r="L558" s="893"/>
      <c r="M558" s="893"/>
      <c r="N558" s="893"/>
      <c r="O558" s="893"/>
      <c r="P558" s="893"/>
      <c r="Q558" s="893"/>
      <c r="R558" s="893"/>
      <c r="S558" s="893"/>
      <c r="T558" s="893"/>
      <c r="U558" s="893"/>
      <c r="V558" s="893"/>
      <c r="W558" s="893"/>
      <c r="X558" s="893"/>
      <c r="Y558" s="893"/>
      <c r="Z558" s="893"/>
      <c r="AA558" s="893"/>
      <c r="AB558" s="893"/>
      <c r="AC558" s="893"/>
      <c r="AD558" s="893"/>
      <c r="AE558" s="893"/>
      <c r="AF558" s="893"/>
      <c r="AG558" s="893"/>
      <c r="AH558" s="893"/>
      <c r="AI558" s="893"/>
      <c r="AJ558" s="893"/>
      <c r="AK558" s="893"/>
      <c r="AL558" s="893"/>
      <c r="AM558" s="893"/>
      <c r="AN558" s="893"/>
      <c r="AO558" s="893"/>
      <c r="AP558" s="893"/>
      <c r="AQ558" s="893"/>
      <c r="AR558" s="893"/>
      <c r="AS558" s="893"/>
      <c r="AT558" s="893"/>
      <c r="AU558" s="893"/>
      <c r="AV558" s="893"/>
      <c r="AW558" s="893"/>
      <c r="AX558" s="893"/>
      <c r="AY558" s="893"/>
      <c r="AZ558" s="893"/>
      <c r="BA558" s="893"/>
      <c r="BB558" s="893"/>
      <c r="BC558" s="893"/>
      <c r="BD558" s="893"/>
      <c r="BE558" s="893"/>
      <c r="BF558" s="893"/>
      <c r="BG558" s="893"/>
      <c r="BH558" s="893"/>
      <c r="BI558" s="893"/>
      <c r="BJ558" s="893"/>
      <c r="BK558" s="893"/>
      <c r="BL558" s="893"/>
    </row>
    <row r="559" spans="4:64" s="892" customFormat="1" ht="17.25" customHeight="1">
      <c r="D559" s="4"/>
      <c r="E559" s="893"/>
      <c r="F559" s="893"/>
      <c r="G559" s="893"/>
      <c r="H559" s="893"/>
      <c r="I559" s="893"/>
      <c r="J559" s="893"/>
      <c r="K559" s="893"/>
      <c r="L559" s="893"/>
      <c r="M559" s="893"/>
      <c r="N559" s="893"/>
      <c r="O559" s="893"/>
      <c r="P559" s="893"/>
      <c r="Q559" s="893"/>
      <c r="R559" s="893"/>
      <c r="S559" s="893"/>
      <c r="T559" s="893"/>
      <c r="U559" s="893"/>
      <c r="V559" s="893"/>
      <c r="W559" s="893"/>
      <c r="X559" s="893"/>
      <c r="Y559" s="893"/>
      <c r="Z559" s="893"/>
      <c r="AA559" s="893"/>
      <c r="AB559" s="893"/>
      <c r="AC559" s="893"/>
      <c r="AD559" s="893"/>
      <c r="AE559" s="893"/>
      <c r="AF559" s="893"/>
      <c r="AG559" s="893"/>
      <c r="AH559" s="893"/>
      <c r="AI559" s="893"/>
      <c r="AJ559" s="893"/>
      <c r="AK559" s="893"/>
      <c r="AL559" s="893"/>
      <c r="AM559" s="893"/>
      <c r="AN559" s="893"/>
      <c r="AO559" s="893"/>
      <c r="AP559" s="893"/>
      <c r="AQ559" s="893"/>
      <c r="AR559" s="893"/>
      <c r="AS559" s="893"/>
      <c r="AT559" s="893"/>
      <c r="AU559" s="893"/>
      <c r="AV559" s="893"/>
      <c r="AW559" s="893"/>
      <c r="AX559" s="893"/>
      <c r="AY559" s="893"/>
      <c r="AZ559" s="893"/>
      <c r="BA559" s="893"/>
      <c r="BB559" s="893"/>
      <c r="BC559" s="893"/>
      <c r="BD559" s="893"/>
      <c r="BE559" s="893"/>
      <c r="BF559" s="893"/>
      <c r="BG559" s="893"/>
      <c r="BH559" s="893"/>
      <c r="BI559" s="893"/>
      <c r="BJ559" s="893"/>
      <c r="BK559" s="893"/>
      <c r="BL559" s="893"/>
    </row>
    <row r="560" spans="4:64" s="892" customFormat="1" ht="17.25" customHeight="1">
      <c r="D560" s="4"/>
      <c r="E560" s="893"/>
      <c r="F560" s="893"/>
      <c r="G560" s="893"/>
      <c r="H560" s="893"/>
      <c r="I560" s="893"/>
      <c r="J560" s="893"/>
      <c r="K560" s="893"/>
      <c r="L560" s="893"/>
      <c r="M560" s="893"/>
      <c r="N560" s="893"/>
      <c r="O560" s="893"/>
      <c r="P560" s="893"/>
      <c r="Q560" s="893"/>
      <c r="R560" s="893"/>
      <c r="S560" s="893"/>
      <c r="T560" s="893"/>
      <c r="U560" s="893"/>
      <c r="V560" s="893"/>
      <c r="W560" s="893"/>
      <c r="X560" s="893"/>
      <c r="Y560" s="893"/>
      <c r="Z560" s="893"/>
      <c r="AA560" s="893"/>
      <c r="AB560" s="893"/>
      <c r="AC560" s="893"/>
      <c r="AD560" s="893"/>
      <c r="AE560" s="893"/>
      <c r="AF560" s="893"/>
      <c r="AG560" s="893"/>
      <c r="AH560" s="893"/>
      <c r="AI560" s="893"/>
      <c r="AJ560" s="893"/>
      <c r="AK560" s="893"/>
      <c r="AL560" s="893"/>
      <c r="AM560" s="893"/>
      <c r="AN560" s="893"/>
      <c r="AO560" s="893"/>
      <c r="AP560" s="893"/>
      <c r="AQ560" s="893"/>
      <c r="AR560" s="893"/>
      <c r="AS560" s="893"/>
      <c r="AT560" s="893"/>
      <c r="AU560" s="893"/>
      <c r="AV560" s="893"/>
      <c r="AW560" s="893"/>
      <c r="AX560" s="893"/>
      <c r="AY560" s="893"/>
      <c r="AZ560" s="893"/>
      <c r="BA560" s="893"/>
      <c r="BB560" s="893"/>
      <c r="BC560" s="893"/>
      <c r="BD560" s="893"/>
      <c r="BE560" s="893"/>
      <c r="BF560" s="893"/>
      <c r="BG560" s="893"/>
      <c r="BH560" s="893"/>
      <c r="BI560" s="893"/>
      <c r="BJ560" s="893"/>
      <c r="BK560" s="893"/>
      <c r="BL560" s="893"/>
    </row>
    <row r="561" spans="4:64" s="892" customFormat="1" ht="12" customHeight="1">
      <c r="D561" s="4"/>
      <c r="E561" s="893"/>
      <c r="F561" s="893"/>
      <c r="G561" s="893"/>
      <c r="H561" s="893"/>
      <c r="I561" s="893"/>
      <c r="J561" s="893"/>
      <c r="K561" s="893"/>
      <c r="L561" s="893"/>
      <c r="M561" s="893"/>
      <c r="N561" s="893"/>
      <c r="O561" s="893"/>
      <c r="P561" s="893"/>
      <c r="Q561" s="893"/>
      <c r="R561" s="893"/>
      <c r="S561" s="893"/>
      <c r="T561" s="893"/>
      <c r="U561" s="893"/>
      <c r="V561" s="893"/>
      <c r="W561" s="893"/>
      <c r="X561" s="893"/>
      <c r="Y561" s="893"/>
      <c r="Z561" s="893"/>
      <c r="AA561" s="893"/>
      <c r="AB561" s="893"/>
      <c r="AC561" s="893"/>
      <c r="AD561" s="893"/>
      <c r="AE561" s="893"/>
      <c r="AF561" s="893"/>
      <c r="AG561" s="893"/>
      <c r="AH561" s="893"/>
      <c r="AI561" s="893"/>
      <c r="AJ561" s="893"/>
      <c r="AK561" s="893"/>
      <c r="AL561" s="893"/>
      <c r="AM561" s="893"/>
      <c r="AN561" s="893"/>
      <c r="AO561" s="893"/>
      <c r="AP561" s="893"/>
      <c r="AQ561" s="893"/>
      <c r="AR561" s="893"/>
      <c r="AS561" s="893"/>
      <c r="AT561" s="893"/>
      <c r="AU561" s="893"/>
      <c r="AV561" s="893"/>
      <c r="AW561" s="893"/>
      <c r="AX561" s="893"/>
      <c r="AY561" s="893"/>
      <c r="AZ561" s="893"/>
      <c r="BA561" s="893"/>
      <c r="BB561" s="893"/>
      <c r="BC561" s="893"/>
      <c r="BD561" s="893"/>
      <c r="BE561" s="893"/>
      <c r="BF561" s="893"/>
      <c r="BG561" s="893"/>
      <c r="BH561" s="893"/>
      <c r="BI561" s="893"/>
      <c r="BJ561" s="893"/>
      <c r="BK561" s="893"/>
      <c r="BL561" s="893"/>
    </row>
    <row r="562" spans="4:64" s="892" customFormat="1" ht="15" customHeight="1">
      <c r="D562" s="4"/>
      <c r="E562" s="893"/>
      <c r="F562" s="893"/>
      <c r="G562" s="893"/>
      <c r="H562" s="893"/>
      <c r="I562" s="893"/>
      <c r="J562" s="893"/>
      <c r="K562" s="893"/>
      <c r="L562" s="893"/>
      <c r="M562" s="893"/>
      <c r="N562" s="893"/>
      <c r="O562" s="893"/>
      <c r="P562" s="893"/>
      <c r="Q562" s="893"/>
      <c r="R562" s="893"/>
      <c r="S562" s="893"/>
      <c r="T562" s="893"/>
      <c r="U562" s="893"/>
      <c r="V562" s="893"/>
      <c r="W562" s="893"/>
      <c r="X562" s="893"/>
      <c r="Y562" s="893"/>
      <c r="Z562" s="893"/>
      <c r="AA562" s="893"/>
      <c r="AB562" s="893"/>
      <c r="AC562" s="893"/>
      <c r="AD562" s="893"/>
      <c r="AE562" s="893"/>
      <c r="AF562" s="893"/>
      <c r="AG562" s="893"/>
      <c r="AH562" s="893"/>
      <c r="AI562" s="893"/>
      <c r="AJ562" s="893"/>
      <c r="AK562" s="893"/>
      <c r="AL562" s="893"/>
      <c r="AM562" s="893"/>
      <c r="AN562" s="893"/>
      <c r="AO562" s="893"/>
      <c r="AP562" s="893"/>
      <c r="AQ562" s="893"/>
      <c r="AR562" s="893"/>
      <c r="AS562" s="893"/>
      <c r="AT562" s="893"/>
      <c r="AU562" s="893"/>
      <c r="AV562" s="893"/>
      <c r="AW562" s="893"/>
      <c r="AX562" s="893"/>
      <c r="AY562" s="893"/>
      <c r="AZ562" s="893"/>
      <c r="BA562" s="893"/>
      <c r="BB562" s="893"/>
      <c r="BC562" s="893"/>
      <c r="BD562" s="893"/>
      <c r="BE562" s="893"/>
      <c r="BF562" s="893"/>
      <c r="BG562" s="893"/>
      <c r="BH562" s="893"/>
      <c r="BI562" s="893"/>
      <c r="BJ562" s="893"/>
      <c r="BK562" s="893"/>
      <c r="BL562" s="893"/>
    </row>
    <row r="563" spans="4:64" s="892" customFormat="1" ht="15" customHeight="1">
      <c r="D563" s="4"/>
      <c r="E563" s="893"/>
      <c r="F563" s="893"/>
      <c r="G563" s="893"/>
      <c r="H563" s="893"/>
      <c r="I563" s="893"/>
      <c r="J563" s="893"/>
      <c r="K563" s="893"/>
      <c r="L563" s="893"/>
      <c r="M563" s="893"/>
      <c r="N563" s="893"/>
      <c r="O563" s="893"/>
      <c r="P563" s="893"/>
      <c r="Q563" s="893"/>
      <c r="R563" s="893"/>
      <c r="S563" s="893"/>
      <c r="T563" s="893"/>
      <c r="U563" s="893"/>
      <c r="V563" s="893"/>
      <c r="W563" s="893"/>
      <c r="X563" s="893"/>
      <c r="Y563" s="893"/>
      <c r="Z563" s="893"/>
      <c r="AA563" s="893"/>
      <c r="AB563" s="893"/>
      <c r="AC563" s="893"/>
      <c r="AD563" s="893"/>
      <c r="AE563" s="893"/>
      <c r="AF563" s="893"/>
      <c r="AG563" s="893"/>
      <c r="AH563" s="893"/>
      <c r="AI563" s="893"/>
      <c r="AJ563" s="893"/>
      <c r="AK563" s="893"/>
      <c r="AL563" s="893"/>
      <c r="AM563" s="893"/>
      <c r="AN563" s="893"/>
      <c r="AO563" s="893"/>
      <c r="AP563" s="893"/>
      <c r="AQ563" s="893"/>
      <c r="AR563" s="893"/>
      <c r="AS563" s="893"/>
      <c r="AT563" s="893"/>
      <c r="AU563" s="893"/>
      <c r="AV563" s="893"/>
      <c r="AW563" s="893"/>
      <c r="AX563" s="893"/>
      <c r="AY563" s="893"/>
      <c r="AZ563" s="893"/>
      <c r="BA563" s="893"/>
      <c r="BB563" s="893"/>
      <c r="BC563" s="893"/>
      <c r="BD563" s="893"/>
      <c r="BE563" s="893"/>
      <c r="BF563" s="893"/>
      <c r="BG563" s="893"/>
      <c r="BH563" s="893"/>
      <c r="BI563" s="893"/>
      <c r="BJ563" s="893"/>
      <c r="BK563" s="893"/>
      <c r="BL563" s="893"/>
    </row>
    <row r="564" spans="4:64" s="892" customFormat="1" ht="45.75" customHeight="1">
      <c r="D564" s="4"/>
      <c r="E564" s="893"/>
      <c r="F564" s="893"/>
      <c r="G564" s="893"/>
      <c r="H564" s="893"/>
      <c r="I564" s="893"/>
      <c r="J564" s="893"/>
      <c r="K564" s="893"/>
      <c r="L564" s="893"/>
      <c r="M564" s="893"/>
      <c r="N564" s="893"/>
      <c r="O564" s="893"/>
      <c r="P564" s="893"/>
      <c r="Q564" s="893"/>
      <c r="R564" s="893"/>
      <c r="S564" s="893"/>
      <c r="T564" s="893"/>
      <c r="U564" s="893"/>
      <c r="V564" s="893"/>
      <c r="W564" s="893"/>
      <c r="X564" s="893"/>
      <c r="Y564" s="893"/>
      <c r="Z564" s="893"/>
      <c r="AA564" s="893"/>
      <c r="AB564" s="893"/>
      <c r="AC564" s="893"/>
      <c r="AD564" s="893"/>
      <c r="AE564" s="893"/>
      <c r="AF564" s="893"/>
      <c r="AG564" s="893"/>
      <c r="AH564" s="893"/>
      <c r="AI564" s="893"/>
      <c r="AJ564" s="893"/>
      <c r="AK564" s="893"/>
      <c r="AL564" s="893"/>
      <c r="AM564" s="893"/>
      <c r="AN564" s="893"/>
      <c r="AO564" s="893"/>
      <c r="AP564" s="893"/>
      <c r="AQ564" s="893"/>
      <c r="AR564" s="893"/>
      <c r="AS564" s="893"/>
      <c r="AT564" s="893"/>
      <c r="AU564" s="893"/>
      <c r="AV564" s="893"/>
      <c r="AW564" s="893"/>
      <c r="AX564" s="893"/>
      <c r="AY564" s="893"/>
      <c r="AZ564" s="893"/>
      <c r="BA564" s="893"/>
      <c r="BB564" s="893"/>
      <c r="BC564" s="893"/>
      <c r="BD564" s="893"/>
      <c r="BE564" s="893"/>
      <c r="BF564" s="893"/>
      <c r="BG564" s="893"/>
      <c r="BH564" s="893"/>
      <c r="BI564" s="893"/>
      <c r="BJ564" s="893"/>
      <c r="BK564" s="893"/>
      <c r="BL564" s="893"/>
    </row>
    <row r="565" spans="4:64" s="892" customFormat="1" ht="49.5" customHeight="1">
      <c r="D565" s="4"/>
      <c r="E565" s="893"/>
      <c r="F565" s="893"/>
      <c r="G565" s="893"/>
      <c r="H565" s="893"/>
      <c r="I565" s="893"/>
      <c r="J565" s="893"/>
      <c r="K565" s="893"/>
      <c r="L565" s="893"/>
      <c r="M565" s="893"/>
      <c r="N565" s="893"/>
      <c r="O565" s="893"/>
      <c r="P565" s="893"/>
      <c r="Q565" s="893"/>
      <c r="R565" s="893"/>
      <c r="S565" s="893"/>
      <c r="T565" s="893"/>
      <c r="U565" s="893"/>
      <c r="V565" s="893"/>
      <c r="W565" s="893"/>
      <c r="X565" s="893"/>
      <c r="Y565" s="893"/>
      <c r="Z565" s="893"/>
      <c r="AA565" s="893"/>
      <c r="AB565" s="893"/>
      <c r="AC565" s="893"/>
      <c r="AD565" s="893"/>
      <c r="AE565" s="893"/>
      <c r="AF565" s="893"/>
      <c r="AG565" s="893"/>
      <c r="AH565" s="893"/>
      <c r="AI565" s="893"/>
      <c r="AJ565" s="893"/>
      <c r="AK565" s="893"/>
      <c r="AL565" s="893"/>
      <c r="AM565" s="893"/>
      <c r="AN565" s="893"/>
      <c r="AO565" s="893"/>
      <c r="AP565" s="893"/>
      <c r="AQ565" s="893"/>
      <c r="AR565" s="893"/>
      <c r="AS565" s="893"/>
      <c r="AT565" s="893"/>
      <c r="AU565" s="893"/>
      <c r="AV565" s="893"/>
      <c r="AW565" s="893"/>
      <c r="AX565" s="893"/>
      <c r="AY565" s="893"/>
      <c r="AZ565" s="893"/>
      <c r="BA565" s="893"/>
      <c r="BB565" s="893"/>
      <c r="BC565" s="893"/>
      <c r="BD565" s="893"/>
      <c r="BE565" s="893"/>
      <c r="BF565" s="893"/>
      <c r="BG565" s="893"/>
      <c r="BH565" s="893"/>
      <c r="BI565" s="893"/>
      <c r="BJ565" s="893"/>
      <c r="BK565" s="893"/>
      <c r="BL565" s="893"/>
    </row>
    <row r="566" spans="4:64" s="892" customFormat="1" ht="12.75" customHeight="1">
      <c r="D566" s="4"/>
      <c r="E566" s="893"/>
      <c r="F566" s="893"/>
      <c r="G566" s="893"/>
      <c r="H566" s="893"/>
      <c r="I566" s="893"/>
      <c r="J566" s="893"/>
      <c r="K566" s="893"/>
      <c r="L566" s="893"/>
      <c r="M566" s="893"/>
      <c r="N566" s="893"/>
      <c r="O566" s="893"/>
      <c r="P566" s="893"/>
      <c r="Q566" s="893"/>
      <c r="R566" s="893"/>
      <c r="S566" s="893"/>
      <c r="T566" s="893"/>
      <c r="U566" s="893"/>
      <c r="V566" s="893"/>
      <c r="W566" s="893"/>
      <c r="X566" s="893"/>
      <c r="Y566" s="893"/>
      <c r="Z566" s="893"/>
      <c r="AA566" s="893"/>
      <c r="AB566" s="893"/>
      <c r="AC566" s="893"/>
      <c r="AD566" s="893"/>
      <c r="AE566" s="893"/>
      <c r="AF566" s="893"/>
      <c r="AG566" s="893"/>
      <c r="AH566" s="893"/>
      <c r="AI566" s="893"/>
      <c r="AJ566" s="893"/>
      <c r="AK566" s="893"/>
      <c r="AL566" s="893"/>
      <c r="AM566" s="893"/>
      <c r="AN566" s="893"/>
      <c r="AO566" s="893"/>
      <c r="AP566" s="893"/>
      <c r="AQ566" s="893"/>
      <c r="AR566" s="893"/>
      <c r="AS566" s="893"/>
      <c r="AT566" s="893"/>
      <c r="AU566" s="893"/>
      <c r="AV566" s="893"/>
      <c r="AW566" s="893"/>
      <c r="AX566" s="893"/>
      <c r="AY566" s="893"/>
      <c r="AZ566" s="893"/>
      <c r="BA566" s="893"/>
      <c r="BB566" s="893"/>
      <c r="BC566" s="893"/>
      <c r="BD566" s="893"/>
      <c r="BE566" s="893"/>
      <c r="BF566" s="893"/>
      <c r="BG566" s="893"/>
      <c r="BH566" s="893"/>
      <c r="BI566" s="893"/>
      <c r="BJ566" s="893"/>
      <c r="BK566" s="893"/>
      <c r="BL566" s="893"/>
    </row>
    <row r="567" spans="4:64" s="892" customFormat="1" ht="11.1" customHeight="1">
      <c r="D567" s="4"/>
      <c r="E567" s="893"/>
      <c r="F567" s="893"/>
      <c r="G567" s="893"/>
      <c r="H567" s="893"/>
      <c r="I567" s="893"/>
      <c r="J567" s="893"/>
      <c r="K567" s="893"/>
      <c r="L567" s="893"/>
      <c r="M567" s="893"/>
      <c r="N567" s="893"/>
      <c r="O567" s="893"/>
      <c r="P567" s="893"/>
      <c r="Q567" s="893"/>
      <c r="R567" s="893"/>
      <c r="S567" s="893"/>
      <c r="T567" s="893"/>
      <c r="U567" s="893"/>
      <c r="V567" s="893"/>
      <c r="W567" s="893"/>
      <c r="X567" s="893"/>
      <c r="Y567" s="893"/>
      <c r="Z567" s="893"/>
      <c r="AA567" s="893"/>
      <c r="AB567" s="893"/>
      <c r="AC567" s="893"/>
      <c r="AD567" s="893"/>
      <c r="AE567" s="893"/>
      <c r="AF567" s="893"/>
      <c r="AG567" s="893"/>
      <c r="AH567" s="893"/>
      <c r="AI567" s="893"/>
      <c r="AJ567" s="893"/>
      <c r="AK567" s="893"/>
      <c r="AL567" s="893"/>
      <c r="AM567" s="893"/>
      <c r="AN567" s="893"/>
      <c r="AO567" s="893"/>
      <c r="AP567" s="893"/>
      <c r="AQ567" s="893"/>
      <c r="AR567" s="893"/>
      <c r="AS567" s="893"/>
      <c r="AT567" s="893"/>
      <c r="AU567" s="893"/>
      <c r="AV567" s="893"/>
      <c r="AW567" s="893"/>
      <c r="AX567" s="893"/>
      <c r="AY567" s="893"/>
      <c r="AZ567" s="893"/>
      <c r="BA567" s="893"/>
      <c r="BB567" s="893"/>
      <c r="BC567" s="893"/>
      <c r="BD567" s="893"/>
      <c r="BE567" s="893"/>
      <c r="BF567" s="893"/>
      <c r="BG567" s="893"/>
      <c r="BH567" s="893"/>
      <c r="BI567" s="893"/>
      <c r="BJ567" s="893"/>
      <c r="BK567" s="893"/>
      <c r="BL567" s="893"/>
    </row>
    <row r="568" spans="4:64" s="892" customFormat="1" ht="24" customHeight="1">
      <c r="D568" s="4"/>
      <c r="E568" s="893"/>
      <c r="F568" s="893"/>
      <c r="G568" s="893"/>
      <c r="H568" s="893"/>
      <c r="I568" s="893"/>
      <c r="J568" s="893"/>
      <c r="K568" s="893"/>
      <c r="L568" s="893"/>
      <c r="M568" s="893"/>
      <c r="N568" s="893"/>
      <c r="O568" s="893"/>
      <c r="P568" s="893"/>
      <c r="Q568" s="893"/>
      <c r="R568" s="893"/>
      <c r="S568" s="893"/>
      <c r="T568" s="893"/>
      <c r="U568" s="893"/>
      <c r="V568" s="893"/>
      <c r="W568" s="893"/>
      <c r="X568" s="893"/>
      <c r="Y568" s="893"/>
      <c r="Z568" s="893"/>
      <c r="AA568" s="893"/>
      <c r="AB568" s="893"/>
      <c r="AC568" s="893"/>
      <c r="AD568" s="893"/>
      <c r="AE568" s="893"/>
      <c r="AF568" s="893"/>
      <c r="AG568" s="893"/>
      <c r="AH568" s="893"/>
      <c r="AI568" s="893"/>
      <c r="AJ568" s="893"/>
      <c r="AK568" s="893"/>
      <c r="AL568" s="893"/>
      <c r="AM568" s="893"/>
      <c r="AN568" s="893"/>
      <c r="AO568" s="893"/>
      <c r="AP568" s="893"/>
      <c r="AQ568" s="893"/>
      <c r="AR568" s="893"/>
      <c r="AS568" s="893"/>
      <c r="AT568" s="893"/>
      <c r="AU568" s="893"/>
      <c r="AV568" s="893"/>
      <c r="AW568" s="893"/>
      <c r="AX568" s="893"/>
      <c r="AY568" s="893"/>
      <c r="AZ568" s="893"/>
      <c r="BA568" s="893"/>
      <c r="BB568" s="893"/>
      <c r="BC568" s="893"/>
      <c r="BD568" s="893"/>
      <c r="BE568" s="893"/>
      <c r="BF568" s="893"/>
      <c r="BG568" s="893"/>
      <c r="BH568" s="893"/>
      <c r="BI568" s="893"/>
      <c r="BJ568" s="893"/>
      <c r="BK568" s="893"/>
      <c r="BL568" s="893"/>
    </row>
    <row r="569" spans="4:64" s="892" customFormat="1" ht="11.1" customHeight="1">
      <c r="D569" s="4"/>
      <c r="E569" s="893"/>
      <c r="F569" s="893"/>
      <c r="G569" s="893"/>
      <c r="H569" s="893"/>
      <c r="I569" s="893"/>
      <c r="J569" s="893"/>
      <c r="K569" s="893"/>
      <c r="L569" s="893"/>
      <c r="M569" s="893"/>
      <c r="N569" s="893"/>
      <c r="O569" s="893"/>
      <c r="P569" s="893"/>
      <c r="Q569" s="893"/>
      <c r="R569" s="893"/>
      <c r="S569" s="893"/>
      <c r="T569" s="893"/>
      <c r="U569" s="893"/>
      <c r="V569" s="893"/>
      <c r="W569" s="893"/>
      <c r="X569" s="893"/>
      <c r="Y569" s="893"/>
      <c r="Z569" s="893"/>
      <c r="AA569" s="893"/>
      <c r="AB569" s="893"/>
      <c r="AC569" s="893"/>
      <c r="AD569" s="893"/>
      <c r="AE569" s="893"/>
      <c r="AF569" s="893"/>
      <c r="AG569" s="893"/>
      <c r="AH569" s="893"/>
      <c r="AI569" s="893"/>
      <c r="AJ569" s="893"/>
      <c r="AK569" s="893"/>
      <c r="AL569" s="893"/>
      <c r="AM569" s="893"/>
      <c r="AN569" s="893"/>
      <c r="AO569" s="893"/>
      <c r="AP569" s="893"/>
      <c r="AQ569" s="893"/>
      <c r="AR569" s="893"/>
      <c r="AS569" s="893"/>
      <c r="AT569" s="893"/>
      <c r="AU569" s="893"/>
      <c r="AV569" s="893"/>
      <c r="AW569" s="893"/>
      <c r="AX569" s="893"/>
      <c r="AY569" s="893"/>
      <c r="AZ569" s="893"/>
      <c r="BA569" s="893"/>
      <c r="BB569" s="893"/>
      <c r="BC569" s="893"/>
      <c r="BD569" s="893"/>
      <c r="BE569" s="893"/>
      <c r="BF569" s="893"/>
      <c r="BG569" s="893"/>
      <c r="BH569" s="893"/>
      <c r="BI569" s="893"/>
      <c r="BJ569" s="893"/>
      <c r="BK569" s="893"/>
      <c r="BL569" s="893"/>
    </row>
    <row r="570" spans="4:64" s="892" customFormat="1" ht="12.75" customHeight="1">
      <c r="D570" s="4"/>
      <c r="E570" s="893"/>
      <c r="F570" s="893"/>
      <c r="G570" s="893"/>
      <c r="H570" s="893"/>
      <c r="I570" s="893"/>
      <c r="J570" s="893"/>
      <c r="K570" s="893"/>
      <c r="L570" s="893"/>
      <c r="M570" s="893"/>
      <c r="N570" s="893"/>
      <c r="O570" s="893"/>
      <c r="P570" s="893"/>
      <c r="Q570" s="893"/>
      <c r="R570" s="893"/>
      <c r="S570" s="893"/>
      <c r="T570" s="893"/>
      <c r="U570" s="893"/>
      <c r="V570" s="893"/>
      <c r="W570" s="893"/>
      <c r="X570" s="893"/>
      <c r="Y570" s="893"/>
      <c r="Z570" s="893"/>
      <c r="AA570" s="893"/>
      <c r="AB570" s="893"/>
      <c r="AC570" s="893"/>
      <c r="AD570" s="893"/>
      <c r="AE570" s="893"/>
      <c r="AF570" s="893"/>
      <c r="AG570" s="893"/>
      <c r="AH570" s="893"/>
      <c r="AI570" s="893"/>
      <c r="AJ570" s="893"/>
      <c r="AK570" s="893"/>
      <c r="AL570" s="893"/>
      <c r="AM570" s="893"/>
      <c r="AN570" s="893"/>
      <c r="AO570" s="893"/>
      <c r="AP570" s="893"/>
      <c r="AQ570" s="893"/>
      <c r="AR570" s="893"/>
      <c r="AS570" s="893"/>
      <c r="AT570" s="893"/>
      <c r="AU570" s="893"/>
      <c r="AV570" s="893"/>
      <c r="AW570" s="893"/>
      <c r="AX570" s="893"/>
      <c r="AY570" s="893"/>
      <c r="AZ570" s="893"/>
      <c r="BA570" s="893"/>
      <c r="BB570" s="893"/>
      <c r="BC570" s="893"/>
      <c r="BD570" s="893"/>
      <c r="BE570" s="893"/>
      <c r="BF570" s="893"/>
      <c r="BG570" s="893"/>
      <c r="BH570" s="893"/>
      <c r="BI570" s="893"/>
      <c r="BJ570" s="893"/>
      <c r="BK570" s="893"/>
      <c r="BL570" s="893"/>
    </row>
    <row r="571" spans="4:64" s="892" customFormat="1" ht="11.1" customHeight="1">
      <c r="D571" s="4"/>
      <c r="E571" s="893"/>
      <c r="F571" s="893"/>
      <c r="G571" s="893"/>
      <c r="H571" s="893"/>
      <c r="I571" s="893"/>
      <c r="J571" s="893"/>
      <c r="K571" s="893"/>
      <c r="L571" s="893"/>
      <c r="M571" s="893"/>
      <c r="N571" s="893"/>
      <c r="O571" s="893"/>
      <c r="P571" s="893"/>
      <c r="Q571" s="893"/>
      <c r="R571" s="893"/>
      <c r="S571" s="893"/>
      <c r="T571" s="893"/>
      <c r="U571" s="893"/>
      <c r="V571" s="893"/>
      <c r="W571" s="893"/>
      <c r="X571" s="893"/>
      <c r="Y571" s="893"/>
      <c r="Z571" s="893"/>
      <c r="AA571" s="893"/>
      <c r="AB571" s="893"/>
      <c r="AC571" s="893"/>
      <c r="AD571" s="893"/>
      <c r="AE571" s="893"/>
      <c r="AF571" s="893"/>
      <c r="AG571" s="893"/>
      <c r="AH571" s="893"/>
      <c r="AI571" s="893"/>
      <c r="AJ571" s="893"/>
      <c r="AK571" s="893"/>
      <c r="AL571" s="893"/>
      <c r="AM571" s="893"/>
      <c r="AN571" s="893"/>
      <c r="AO571" s="893"/>
      <c r="AP571" s="893"/>
      <c r="AQ571" s="893"/>
      <c r="AR571" s="893"/>
      <c r="AS571" s="893"/>
      <c r="AT571" s="893"/>
      <c r="AU571" s="893"/>
      <c r="AV571" s="893"/>
      <c r="AW571" s="893"/>
      <c r="AX571" s="893"/>
      <c r="AY571" s="893"/>
      <c r="AZ571" s="893"/>
      <c r="BA571" s="893"/>
      <c r="BB571" s="893"/>
      <c r="BC571" s="893"/>
      <c r="BD571" s="893"/>
      <c r="BE571" s="893"/>
      <c r="BF571" s="893"/>
      <c r="BG571" s="893"/>
      <c r="BH571" s="893"/>
      <c r="BI571" s="893"/>
      <c r="BJ571" s="893"/>
      <c r="BK571" s="893"/>
      <c r="BL571" s="893"/>
    </row>
    <row r="572" spans="4:64" s="892" customFormat="1" ht="12.75" customHeight="1">
      <c r="D572" s="4"/>
      <c r="E572" s="893"/>
      <c r="F572" s="893"/>
      <c r="G572" s="893"/>
      <c r="H572" s="893"/>
      <c r="I572" s="893"/>
      <c r="J572" s="893"/>
      <c r="K572" s="893"/>
      <c r="L572" s="893"/>
      <c r="M572" s="893"/>
      <c r="N572" s="893"/>
      <c r="O572" s="893"/>
      <c r="P572" s="893"/>
      <c r="Q572" s="893"/>
      <c r="R572" s="893"/>
      <c r="S572" s="893"/>
      <c r="T572" s="893"/>
      <c r="U572" s="893"/>
      <c r="V572" s="893"/>
      <c r="W572" s="893"/>
      <c r="X572" s="893"/>
      <c r="Y572" s="893"/>
      <c r="Z572" s="893"/>
      <c r="AA572" s="893"/>
      <c r="AB572" s="893"/>
      <c r="AC572" s="893"/>
      <c r="AD572" s="893"/>
      <c r="AE572" s="893"/>
      <c r="AF572" s="893"/>
      <c r="AG572" s="893"/>
      <c r="AH572" s="893"/>
      <c r="AI572" s="893"/>
      <c r="AJ572" s="893"/>
      <c r="AK572" s="893"/>
      <c r="AL572" s="893"/>
      <c r="AM572" s="893"/>
      <c r="AN572" s="893"/>
      <c r="AO572" s="893"/>
      <c r="AP572" s="893"/>
      <c r="AQ572" s="893"/>
      <c r="AR572" s="893"/>
      <c r="AS572" s="893"/>
      <c r="AT572" s="893"/>
      <c r="AU572" s="893"/>
      <c r="AV572" s="893"/>
      <c r="AW572" s="893"/>
      <c r="AX572" s="893"/>
      <c r="AY572" s="893"/>
      <c r="AZ572" s="893"/>
      <c r="BA572" s="893"/>
      <c r="BB572" s="893"/>
      <c r="BC572" s="893"/>
      <c r="BD572" s="893"/>
      <c r="BE572" s="893"/>
      <c r="BF572" s="893"/>
      <c r="BG572" s="893"/>
      <c r="BH572" s="893"/>
      <c r="BI572" s="893"/>
      <c r="BJ572" s="893"/>
      <c r="BK572" s="893"/>
      <c r="BL572" s="893"/>
    </row>
    <row r="573" spans="4:64" s="892" customFormat="1" ht="12.75" customHeight="1">
      <c r="D573" s="4"/>
      <c r="E573" s="893"/>
      <c r="F573" s="893"/>
      <c r="G573" s="893"/>
      <c r="H573" s="893"/>
      <c r="I573" s="893"/>
      <c r="J573" s="893"/>
      <c r="K573" s="893"/>
      <c r="L573" s="893"/>
      <c r="M573" s="893"/>
      <c r="N573" s="893"/>
      <c r="O573" s="893"/>
      <c r="P573" s="893"/>
      <c r="Q573" s="893"/>
      <c r="R573" s="893"/>
      <c r="S573" s="893"/>
      <c r="T573" s="893"/>
      <c r="U573" s="893"/>
      <c r="V573" s="893"/>
      <c r="W573" s="893"/>
      <c r="X573" s="893"/>
      <c r="Y573" s="893"/>
      <c r="Z573" s="893"/>
      <c r="AA573" s="893"/>
      <c r="AB573" s="893"/>
      <c r="AC573" s="893"/>
      <c r="AD573" s="893"/>
      <c r="AE573" s="893"/>
      <c r="AF573" s="893"/>
      <c r="AG573" s="893"/>
      <c r="AH573" s="893"/>
      <c r="AI573" s="893"/>
      <c r="AJ573" s="893"/>
      <c r="AK573" s="893"/>
      <c r="AL573" s="893"/>
      <c r="AM573" s="893"/>
      <c r="AN573" s="893"/>
      <c r="AO573" s="893"/>
      <c r="AP573" s="893"/>
      <c r="AQ573" s="893"/>
      <c r="AR573" s="893"/>
      <c r="AS573" s="893"/>
      <c r="AT573" s="893"/>
      <c r="AU573" s="893"/>
      <c r="AV573" s="893"/>
      <c r="AW573" s="893"/>
      <c r="AX573" s="893"/>
      <c r="AY573" s="893"/>
      <c r="AZ573" s="893"/>
      <c r="BA573" s="893"/>
      <c r="BB573" s="893"/>
      <c r="BC573" s="893"/>
      <c r="BD573" s="893"/>
      <c r="BE573" s="893"/>
      <c r="BF573" s="893"/>
      <c r="BG573" s="893"/>
      <c r="BH573" s="893"/>
      <c r="BI573" s="893"/>
      <c r="BJ573" s="893"/>
      <c r="BK573" s="893"/>
      <c r="BL573" s="893"/>
    </row>
    <row r="574" spans="4:64" s="892" customFormat="1" ht="12.75" customHeight="1">
      <c r="D574" s="4"/>
      <c r="E574" s="893"/>
      <c r="F574" s="893"/>
      <c r="G574" s="893"/>
      <c r="H574" s="893"/>
      <c r="I574" s="893"/>
      <c r="J574" s="893"/>
      <c r="K574" s="893"/>
      <c r="L574" s="893"/>
      <c r="M574" s="893"/>
      <c r="N574" s="893"/>
      <c r="O574" s="893"/>
      <c r="P574" s="893"/>
      <c r="Q574" s="893"/>
      <c r="R574" s="893"/>
      <c r="S574" s="893"/>
      <c r="T574" s="893"/>
      <c r="U574" s="893"/>
      <c r="V574" s="893"/>
      <c r="W574" s="893"/>
      <c r="X574" s="893"/>
      <c r="Y574" s="893"/>
      <c r="Z574" s="893"/>
      <c r="AA574" s="893"/>
      <c r="AB574" s="893"/>
      <c r="AC574" s="893"/>
      <c r="AD574" s="893"/>
      <c r="AE574" s="893"/>
      <c r="AF574" s="893"/>
      <c r="AG574" s="893"/>
      <c r="AH574" s="893"/>
      <c r="AI574" s="893"/>
      <c r="AJ574" s="893"/>
      <c r="AK574" s="893"/>
      <c r="AL574" s="893"/>
      <c r="AM574" s="893"/>
      <c r="AN574" s="893"/>
      <c r="AO574" s="893"/>
      <c r="AP574" s="893"/>
      <c r="AQ574" s="893"/>
      <c r="AR574" s="893"/>
      <c r="AS574" s="893"/>
      <c r="AT574" s="893"/>
      <c r="AU574" s="893"/>
      <c r="AV574" s="893"/>
      <c r="AW574" s="893"/>
      <c r="AX574" s="893"/>
      <c r="AY574" s="893"/>
      <c r="AZ574" s="893"/>
      <c r="BA574" s="893"/>
      <c r="BB574" s="893"/>
      <c r="BC574" s="893"/>
      <c r="BD574" s="893"/>
      <c r="BE574" s="893"/>
      <c r="BF574" s="893"/>
      <c r="BG574" s="893"/>
      <c r="BH574" s="893"/>
      <c r="BI574" s="893"/>
      <c r="BJ574" s="893"/>
      <c r="BK574" s="893"/>
      <c r="BL574" s="893"/>
    </row>
    <row r="575" spans="4:64" s="892" customFormat="1" ht="12.75" customHeight="1">
      <c r="D575" s="4"/>
      <c r="E575" s="893"/>
      <c r="F575" s="893"/>
      <c r="G575" s="893"/>
      <c r="H575" s="893"/>
      <c r="I575" s="893"/>
      <c r="J575" s="893"/>
      <c r="K575" s="893"/>
      <c r="L575" s="893"/>
      <c r="M575" s="893"/>
      <c r="N575" s="893"/>
      <c r="O575" s="893"/>
      <c r="P575" s="893"/>
      <c r="Q575" s="893"/>
      <c r="R575" s="893"/>
      <c r="S575" s="893"/>
      <c r="T575" s="893"/>
      <c r="U575" s="893"/>
      <c r="V575" s="893"/>
      <c r="W575" s="893"/>
      <c r="X575" s="893"/>
      <c r="Y575" s="893"/>
      <c r="Z575" s="893"/>
      <c r="AA575" s="893"/>
      <c r="AB575" s="893"/>
      <c r="AC575" s="893"/>
      <c r="AD575" s="893"/>
      <c r="AE575" s="893"/>
      <c r="AF575" s="893"/>
      <c r="AG575" s="893"/>
      <c r="AH575" s="893"/>
      <c r="AI575" s="893"/>
      <c r="AJ575" s="893"/>
      <c r="AK575" s="893"/>
      <c r="AL575" s="893"/>
      <c r="AM575" s="893"/>
      <c r="AN575" s="893"/>
      <c r="AO575" s="893"/>
      <c r="AP575" s="893"/>
      <c r="AQ575" s="893"/>
      <c r="AR575" s="893"/>
      <c r="AS575" s="893"/>
      <c r="AT575" s="893"/>
      <c r="AU575" s="893"/>
      <c r="AV575" s="893"/>
      <c r="AW575" s="893"/>
      <c r="AX575" s="893"/>
      <c r="AY575" s="893"/>
      <c r="AZ575" s="893"/>
      <c r="BA575" s="893"/>
      <c r="BB575" s="893"/>
      <c r="BC575" s="893"/>
      <c r="BD575" s="893"/>
      <c r="BE575" s="893"/>
      <c r="BF575" s="893"/>
      <c r="BG575" s="893"/>
      <c r="BH575" s="893"/>
      <c r="BI575" s="893"/>
      <c r="BJ575" s="893"/>
      <c r="BK575" s="893"/>
      <c r="BL575" s="893"/>
    </row>
    <row r="576" spans="4:64" s="892" customFormat="1" ht="12.75" customHeight="1">
      <c r="D576" s="4"/>
      <c r="E576" s="893"/>
      <c r="F576" s="893"/>
      <c r="G576" s="893"/>
      <c r="H576" s="893"/>
      <c r="I576" s="893"/>
      <c r="J576" s="893"/>
      <c r="K576" s="893"/>
      <c r="L576" s="893"/>
      <c r="M576" s="893"/>
      <c r="N576" s="893"/>
      <c r="O576" s="893"/>
      <c r="P576" s="893"/>
      <c r="Q576" s="893"/>
      <c r="R576" s="893"/>
      <c r="S576" s="893"/>
      <c r="T576" s="893"/>
      <c r="U576" s="893"/>
      <c r="V576" s="893"/>
      <c r="W576" s="893"/>
      <c r="X576" s="893"/>
      <c r="Y576" s="893"/>
      <c r="Z576" s="893"/>
      <c r="AA576" s="893"/>
      <c r="AB576" s="893"/>
      <c r="AC576" s="893"/>
      <c r="AD576" s="893"/>
      <c r="AE576" s="893"/>
      <c r="AF576" s="893"/>
      <c r="AG576" s="893"/>
      <c r="AH576" s="893"/>
      <c r="AI576" s="893"/>
      <c r="AJ576" s="893"/>
      <c r="AK576" s="893"/>
      <c r="AL576" s="893"/>
      <c r="AM576" s="893"/>
      <c r="AN576" s="893"/>
      <c r="AO576" s="893"/>
      <c r="AP576" s="893"/>
      <c r="AQ576" s="893"/>
      <c r="AR576" s="893"/>
      <c r="AS576" s="893"/>
      <c r="AT576" s="893"/>
      <c r="AU576" s="893"/>
      <c r="AV576" s="893"/>
      <c r="AW576" s="893"/>
      <c r="AX576" s="893"/>
      <c r="AY576" s="893"/>
      <c r="AZ576" s="893"/>
      <c r="BA576" s="893"/>
      <c r="BB576" s="893"/>
      <c r="BC576" s="893"/>
      <c r="BD576" s="893"/>
      <c r="BE576" s="893"/>
      <c r="BF576" s="893"/>
      <c r="BG576" s="893"/>
      <c r="BH576" s="893"/>
      <c r="BI576" s="893"/>
      <c r="BJ576" s="893"/>
      <c r="BK576" s="893"/>
      <c r="BL576" s="893"/>
    </row>
    <row r="577" spans="4:64" s="892" customFormat="1" ht="11.1" customHeight="1">
      <c r="D577" s="4"/>
      <c r="E577" s="893"/>
      <c r="F577" s="893"/>
      <c r="G577" s="893"/>
      <c r="H577" s="893"/>
      <c r="I577" s="893"/>
      <c r="J577" s="893"/>
      <c r="K577" s="893"/>
      <c r="L577" s="893"/>
      <c r="M577" s="893"/>
      <c r="N577" s="893"/>
      <c r="O577" s="893"/>
      <c r="P577" s="893"/>
      <c r="Q577" s="893"/>
      <c r="R577" s="893"/>
      <c r="S577" s="893"/>
      <c r="T577" s="893"/>
      <c r="U577" s="893"/>
      <c r="V577" s="893"/>
      <c r="W577" s="893"/>
      <c r="X577" s="893"/>
      <c r="Y577" s="893"/>
      <c r="Z577" s="893"/>
      <c r="AA577" s="893"/>
      <c r="AB577" s="893"/>
      <c r="AC577" s="893"/>
      <c r="AD577" s="893"/>
      <c r="AE577" s="893"/>
      <c r="AF577" s="893"/>
      <c r="AG577" s="893"/>
      <c r="AH577" s="893"/>
      <c r="AI577" s="893"/>
      <c r="AJ577" s="893"/>
      <c r="AK577" s="893"/>
      <c r="AL577" s="893"/>
      <c r="AM577" s="893"/>
      <c r="AN577" s="893"/>
      <c r="AO577" s="893"/>
      <c r="AP577" s="893"/>
      <c r="AQ577" s="893"/>
      <c r="AR577" s="893"/>
      <c r="AS577" s="893"/>
      <c r="AT577" s="893"/>
      <c r="AU577" s="893"/>
      <c r="AV577" s="893"/>
      <c r="AW577" s="893"/>
      <c r="AX577" s="893"/>
      <c r="AY577" s="893"/>
      <c r="AZ577" s="893"/>
      <c r="BA577" s="893"/>
      <c r="BB577" s="893"/>
      <c r="BC577" s="893"/>
      <c r="BD577" s="893"/>
      <c r="BE577" s="893"/>
      <c r="BF577" s="893"/>
      <c r="BG577" s="893"/>
      <c r="BH577" s="893"/>
      <c r="BI577" s="893"/>
      <c r="BJ577" s="893"/>
      <c r="BK577" s="893"/>
      <c r="BL577" s="893"/>
    </row>
    <row r="578" spans="4:64" s="892" customFormat="1" ht="12.75" customHeight="1">
      <c r="D578" s="4"/>
      <c r="E578" s="893"/>
      <c r="F578" s="893"/>
      <c r="G578" s="893"/>
      <c r="H578" s="893"/>
      <c r="I578" s="893"/>
      <c r="J578" s="893"/>
      <c r="K578" s="893"/>
      <c r="L578" s="893"/>
      <c r="M578" s="893"/>
      <c r="N578" s="893"/>
      <c r="O578" s="893"/>
      <c r="P578" s="893"/>
      <c r="Q578" s="893"/>
      <c r="R578" s="893"/>
      <c r="S578" s="893"/>
      <c r="T578" s="893"/>
      <c r="U578" s="893"/>
      <c r="V578" s="893"/>
      <c r="W578" s="893"/>
      <c r="X578" s="893"/>
      <c r="Y578" s="893"/>
      <c r="Z578" s="893"/>
      <c r="AA578" s="893"/>
      <c r="AB578" s="893"/>
      <c r="AC578" s="893"/>
      <c r="AD578" s="893"/>
      <c r="AE578" s="893"/>
      <c r="AF578" s="893"/>
      <c r="AG578" s="893"/>
      <c r="AH578" s="893"/>
      <c r="AI578" s="893"/>
      <c r="AJ578" s="893"/>
      <c r="AK578" s="893"/>
      <c r="AL578" s="893"/>
      <c r="AM578" s="893"/>
      <c r="AN578" s="893"/>
      <c r="AO578" s="893"/>
      <c r="AP578" s="893"/>
      <c r="AQ578" s="893"/>
      <c r="AR578" s="893"/>
      <c r="AS578" s="893"/>
      <c r="AT578" s="893"/>
      <c r="AU578" s="893"/>
      <c r="AV578" s="893"/>
      <c r="AW578" s="893"/>
      <c r="AX578" s="893"/>
      <c r="AY578" s="893"/>
      <c r="AZ578" s="893"/>
      <c r="BA578" s="893"/>
      <c r="BB578" s="893"/>
      <c r="BC578" s="893"/>
      <c r="BD578" s="893"/>
      <c r="BE578" s="893"/>
      <c r="BF578" s="893"/>
      <c r="BG578" s="893"/>
      <c r="BH578" s="893"/>
      <c r="BI578" s="893"/>
      <c r="BJ578" s="893"/>
      <c r="BK578" s="893"/>
      <c r="BL578" s="893"/>
    </row>
    <row r="579" spans="4:64" s="892" customFormat="1" ht="12.75" customHeight="1">
      <c r="D579" s="4"/>
      <c r="E579" s="893"/>
      <c r="F579" s="893"/>
      <c r="G579" s="893"/>
      <c r="H579" s="893"/>
      <c r="I579" s="893"/>
      <c r="J579" s="893"/>
      <c r="K579" s="893"/>
      <c r="L579" s="893"/>
      <c r="M579" s="893"/>
      <c r="N579" s="893"/>
      <c r="O579" s="893"/>
      <c r="P579" s="893"/>
      <c r="Q579" s="893"/>
      <c r="R579" s="893"/>
      <c r="S579" s="893"/>
      <c r="T579" s="893"/>
      <c r="U579" s="893"/>
      <c r="V579" s="893"/>
      <c r="W579" s="893"/>
      <c r="X579" s="893"/>
      <c r="Y579" s="893"/>
      <c r="Z579" s="893"/>
      <c r="AA579" s="893"/>
      <c r="AB579" s="893"/>
      <c r="AC579" s="893"/>
      <c r="AD579" s="893"/>
      <c r="AE579" s="893"/>
      <c r="AF579" s="893"/>
      <c r="AG579" s="893"/>
      <c r="AH579" s="893"/>
      <c r="AI579" s="893"/>
      <c r="AJ579" s="893"/>
      <c r="AK579" s="893"/>
      <c r="AL579" s="893"/>
      <c r="AM579" s="893"/>
      <c r="AN579" s="893"/>
      <c r="AO579" s="893"/>
      <c r="AP579" s="893"/>
      <c r="AQ579" s="893"/>
      <c r="AR579" s="893"/>
      <c r="AS579" s="893"/>
      <c r="AT579" s="893"/>
      <c r="AU579" s="893"/>
      <c r="AV579" s="893"/>
      <c r="AW579" s="893"/>
      <c r="AX579" s="893"/>
      <c r="AY579" s="893"/>
      <c r="AZ579" s="893"/>
      <c r="BA579" s="893"/>
      <c r="BB579" s="893"/>
      <c r="BC579" s="893"/>
      <c r="BD579" s="893"/>
      <c r="BE579" s="893"/>
      <c r="BF579" s="893"/>
      <c r="BG579" s="893"/>
      <c r="BH579" s="893"/>
      <c r="BI579" s="893"/>
      <c r="BJ579" s="893"/>
      <c r="BK579" s="893"/>
      <c r="BL579" s="893"/>
    </row>
    <row r="580" spans="4:64" s="892" customFormat="1" ht="12.75" customHeight="1">
      <c r="D580" s="4"/>
      <c r="E580" s="893"/>
      <c r="F580" s="893"/>
      <c r="G580" s="893"/>
      <c r="H580" s="893"/>
      <c r="I580" s="893"/>
      <c r="J580" s="893"/>
      <c r="K580" s="893"/>
      <c r="L580" s="893"/>
      <c r="M580" s="893"/>
      <c r="N580" s="893"/>
      <c r="O580" s="893"/>
      <c r="P580" s="893"/>
      <c r="Q580" s="893"/>
      <c r="R580" s="893"/>
      <c r="S580" s="893"/>
      <c r="T580" s="893"/>
      <c r="U580" s="893"/>
      <c r="V580" s="893"/>
      <c r="W580" s="893"/>
      <c r="X580" s="893"/>
      <c r="Y580" s="893"/>
      <c r="Z580" s="893"/>
      <c r="AA580" s="893"/>
      <c r="AB580" s="893"/>
      <c r="AC580" s="893"/>
      <c r="AD580" s="893"/>
      <c r="AE580" s="893"/>
      <c r="AF580" s="893"/>
      <c r="AG580" s="893"/>
      <c r="AH580" s="893"/>
      <c r="AI580" s="893"/>
      <c r="AJ580" s="893"/>
      <c r="AK580" s="893"/>
      <c r="AL580" s="893"/>
      <c r="AM580" s="893"/>
      <c r="AN580" s="893"/>
      <c r="AO580" s="893"/>
      <c r="AP580" s="893"/>
      <c r="AQ580" s="893"/>
      <c r="AR580" s="893"/>
      <c r="AS580" s="893"/>
      <c r="AT580" s="893"/>
      <c r="AU580" s="893"/>
      <c r="AV580" s="893"/>
      <c r="AW580" s="893"/>
      <c r="AX580" s="893"/>
      <c r="AY580" s="893"/>
      <c r="AZ580" s="893"/>
      <c r="BA580" s="893"/>
      <c r="BB580" s="893"/>
      <c r="BC580" s="893"/>
      <c r="BD580" s="893"/>
      <c r="BE580" s="893"/>
      <c r="BF580" s="893"/>
      <c r="BG580" s="893"/>
      <c r="BH580" s="893"/>
      <c r="BI580" s="893"/>
      <c r="BJ580" s="893"/>
      <c r="BK580" s="893"/>
      <c r="BL580" s="893"/>
    </row>
    <row r="581" spans="4:64" s="892" customFormat="1" ht="12.75" customHeight="1">
      <c r="D581" s="4"/>
      <c r="E581" s="893"/>
      <c r="F581" s="893"/>
      <c r="G581" s="893"/>
      <c r="H581" s="893"/>
      <c r="I581" s="893"/>
      <c r="J581" s="893"/>
      <c r="K581" s="893"/>
      <c r="L581" s="893"/>
      <c r="M581" s="893"/>
      <c r="N581" s="893"/>
      <c r="O581" s="893"/>
      <c r="P581" s="893"/>
      <c r="Q581" s="893"/>
      <c r="R581" s="893"/>
      <c r="S581" s="893"/>
      <c r="T581" s="893"/>
      <c r="U581" s="893"/>
      <c r="V581" s="893"/>
      <c r="W581" s="893"/>
      <c r="X581" s="893"/>
      <c r="Y581" s="893"/>
      <c r="Z581" s="893"/>
      <c r="AA581" s="893"/>
      <c r="AB581" s="893"/>
      <c r="AC581" s="893"/>
      <c r="AD581" s="893"/>
      <c r="AE581" s="893"/>
      <c r="AF581" s="893"/>
      <c r="AG581" s="893"/>
      <c r="AH581" s="893"/>
      <c r="AI581" s="893"/>
      <c r="AJ581" s="893"/>
      <c r="AK581" s="893"/>
      <c r="AL581" s="893"/>
      <c r="AM581" s="893"/>
      <c r="AN581" s="893"/>
      <c r="AO581" s="893"/>
      <c r="AP581" s="893"/>
      <c r="AQ581" s="893"/>
      <c r="AR581" s="893"/>
      <c r="AS581" s="893"/>
      <c r="AT581" s="893"/>
      <c r="AU581" s="893"/>
      <c r="AV581" s="893"/>
      <c r="AW581" s="893"/>
      <c r="AX581" s="893"/>
      <c r="AY581" s="893"/>
      <c r="AZ581" s="893"/>
      <c r="BA581" s="893"/>
      <c r="BB581" s="893"/>
      <c r="BC581" s="893"/>
      <c r="BD581" s="893"/>
      <c r="BE581" s="893"/>
      <c r="BF581" s="893"/>
      <c r="BG581" s="893"/>
      <c r="BH581" s="893"/>
      <c r="BI581" s="893"/>
      <c r="BJ581" s="893"/>
      <c r="BK581" s="893"/>
      <c r="BL581" s="893"/>
    </row>
    <row r="582" spans="4:64" s="892" customFormat="1" ht="12.75" customHeight="1">
      <c r="D582" s="4"/>
      <c r="E582" s="893"/>
      <c r="F582" s="893"/>
      <c r="G582" s="893"/>
      <c r="H582" s="893"/>
      <c r="I582" s="893"/>
      <c r="J582" s="893"/>
      <c r="K582" s="893"/>
      <c r="L582" s="893"/>
      <c r="M582" s="893"/>
      <c r="N582" s="893"/>
      <c r="O582" s="893"/>
      <c r="P582" s="893"/>
      <c r="Q582" s="893"/>
      <c r="R582" s="893"/>
      <c r="S582" s="893"/>
      <c r="T582" s="893"/>
      <c r="U582" s="893"/>
      <c r="V582" s="893"/>
      <c r="W582" s="893"/>
      <c r="X582" s="893"/>
      <c r="Y582" s="893"/>
      <c r="Z582" s="893"/>
      <c r="AA582" s="893"/>
      <c r="AB582" s="893"/>
      <c r="AC582" s="893"/>
      <c r="AD582" s="893"/>
      <c r="AE582" s="893"/>
      <c r="AF582" s="893"/>
      <c r="AG582" s="893"/>
      <c r="AH582" s="893"/>
      <c r="AI582" s="893"/>
      <c r="AJ582" s="893"/>
      <c r="AK582" s="893"/>
      <c r="AL582" s="893"/>
      <c r="AM582" s="893"/>
      <c r="AN582" s="893"/>
      <c r="AO582" s="893"/>
      <c r="AP582" s="893"/>
      <c r="AQ582" s="893"/>
      <c r="AR582" s="893"/>
      <c r="AS582" s="893"/>
      <c r="AT582" s="893"/>
      <c r="AU582" s="893"/>
      <c r="AV582" s="893"/>
      <c r="AW582" s="893"/>
      <c r="AX582" s="893"/>
      <c r="AY582" s="893"/>
      <c r="AZ582" s="893"/>
      <c r="BA582" s="893"/>
      <c r="BB582" s="893"/>
      <c r="BC582" s="893"/>
      <c r="BD582" s="893"/>
      <c r="BE582" s="893"/>
      <c r="BF582" s="893"/>
      <c r="BG582" s="893"/>
      <c r="BH582" s="893"/>
      <c r="BI582" s="893"/>
      <c r="BJ582" s="893"/>
      <c r="BK582" s="893"/>
      <c r="BL582" s="893"/>
    </row>
    <row r="583" spans="4:64" s="892" customFormat="1" ht="11.1" customHeight="1">
      <c r="D583" s="4"/>
      <c r="E583" s="893"/>
      <c r="F583" s="893"/>
      <c r="G583" s="893"/>
      <c r="H583" s="893"/>
      <c r="I583" s="893"/>
      <c r="J583" s="893"/>
      <c r="K583" s="893"/>
      <c r="L583" s="893"/>
      <c r="M583" s="893"/>
      <c r="N583" s="893"/>
      <c r="O583" s="893"/>
      <c r="P583" s="893"/>
      <c r="Q583" s="893"/>
      <c r="R583" s="893"/>
      <c r="S583" s="893"/>
      <c r="T583" s="893"/>
      <c r="U583" s="893"/>
      <c r="V583" s="893"/>
      <c r="W583" s="893"/>
      <c r="X583" s="893"/>
      <c r="Y583" s="893"/>
      <c r="Z583" s="893"/>
      <c r="AA583" s="893"/>
      <c r="AB583" s="893"/>
      <c r="AC583" s="893"/>
      <c r="AD583" s="893"/>
      <c r="AE583" s="893"/>
      <c r="AF583" s="893"/>
      <c r="AG583" s="893"/>
      <c r="AH583" s="893"/>
      <c r="AI583" s="893"/>
      <c r="AJ583" s="893"/>
      <c r="AK583" s="893"/>
      <c r="AL583" s="893"/>
      <c r="AM583" s="893"/>
      <c r="AN583" s="893"/>
      <c r="AO583" s="893"/>
      <c r="AP583" s="893"/>
      <c r="AQ583" s="893"/>
      <c r="AR583" s="893"/>
      <c r="AS583" s="893"/>
      <c r="AT583" s="893"/>
      <c r="AU583" s="893"/>
      <c r="AV583" s="893"/>
      <c r="AW583" s="893"/>
      <c r="AX583" s="893"/>
      <c r="AY583" s="893"/>
      <c r="AZ583" s="893"/>
      <c r="BA583" s="893"/>
      <c r="BB583" s="893"/>
      <c r="BC583" s="893"/>
      <c r="BD583" s="893"/>
      <c r="BE583" s="893"/>
      <c r="BF583" s="893"/>
      <c r="BG583" s="893"/>
      <c r="BH583" s="893"/>
      <c r="BI583" s="893"/>
      <c r="BJ583" s="893"/>
      <c r="BK583" s="893"/>
      <c r="BL583" s="893"/>
    </row>
    <row r="584" spans="4:64" s="892" customFormat="1" ht="12.75" customHeight="1">
      <c r="D584" s="4"/>
      <c r="E584" s="893"/>
      <c r="F584" s="893"/>
      <c r="G584" s="893"/>
      <c r="H584" s="893"/>
      <c r="I584" s="893"/>
      <c r="J584" s="893"/>
      <c r="K584" s="893"/>
      <c r="L584" s="893"/>
      <c r="M584" s="893"/>
      <c r="N584" s="893"/>
      <c r="O584" s="893"/>
      <c r="P584" s="893"/>
      <c r="Q584" s="893"/>
      <c r="R584" s="893"/>
      <c r="S584" s="893"/>
      <c r="T584" s="893"/>
      <c r="U584" s="893"/>
      <c r="V584" s="893"/>
      <c r="W584" s="893"/>
      <c r="X584" s="893"/>
      <c r="Y584" s="893"/>
      <c r="Z584" s="893"/>
      <c r="AA584" s="893"/>
      <c r="AB584" s="893"/>
      <c r="AC584" s="893"/>
      <c r="AD584" s="893"/>
      <c r="AE584" s="893"/>
      <c r="AF584" s="893"/>
      <c r="AG584" s="893"/>
      <c r="AH584" s="893"/>
      <c r="AI584" s="893"/>
      <c r="AJ584" s="893"/>
      <c r="AK584" s="893"/>
      <c r="AL584" s="893"/>
      <c r="AM584" s="893"/>
      <c r="AN584" s="893"/>
      <c r="AO584" s="893"/>
      <c r="AP584" s="893"/>
      <c r="AQ584" s="893"/>
      <c r="AR584" s="893"/>
      <c r="AS584" s="893"/>
      <c r="AT584" s="893"/>
      <c r="AU584" s="893"/>
      <c r="AV584" s="893"/>
      <c r="AW584" s="893"/>
      <c r="AX584" s="893"/>
      <c r="AY584" s="893"/>
      <c r="AZ584" s="893"/>
      <c r="BA584" s="893"/>
      <c r="BB584" s="893"/>
      <c r="BC584" s="893"/>
      <c r="BD584" s="893"/>
      <c r="BE584" s="893"/>
      <c r="BF584" s="893"/>
      <c r="BG584" s="893"/>
      <c r="BH584" s="893"/>
      <c r="BI584" s="893"/>
      <c r="BJ584" s="893"/>
      <c r="BK584" s="893"/>
      <c r="BL584" s="893"/>
    </row>
    <row r="585" spans="4:64" s="892" customFormat="1" ht="12.75" customHeight="1">
      <c r="D585" s="4"/>
      <c r="E585" s="893"/>
      <c r="F585" s="893"/>
      <c r="G585" s="893"/>
      <c r="H585" s="893"/>
      <c r="I585" s="893"/>
      <c r="J585" s="893"/>
      <c r="K585" s="893"/>
      <c r="L585" s="893"/>
      <c r="M585" s="893"/>
      <c r="N585" s="893"/>
      <c r="O585" s="893"/>
      <c r="P585" s="893"/>
      <c r="Q585" s="893"/>
      <c r="R585" s="893"/>
      <c r="S585" s="893"/>
      <c r="T585" s="893"/>
      <c r="U585" s="893"/>
      <c r="V585" s="893"/>
      <c r="W585" s="893"/>
      <c r="X585" s="893"/>
      <c r="Y585" s="893"/>
      <c r="Z585" s="893"/>
      <c r="AA585" s="893"/>
      <c r="AB585" s="893"/>
      <c r="AC585" s="893"/>
      <c r="AD585" s="893"/>
      <c r="AE585" s="893"/>
      <c r="AF585" s="893"/>
      <c r="AG585" s="893"/>
      <c r="AH585" s="893"/>
      <c r="AI585" s="893"/>
      <c r="AJ585" s="893"/>
      <c r="AK585" s="893"/>
      <c r="AL585" s="893"/>
      <c r="AM585" s="893"/>
      <c r="AN585" s="893"/>
      <c r="AO585" s="893"/>
      <c r="AP585" s="893"/>
      <c r="AQ585" s="893"/>
      <c r="AR585" s="893"/>
      <c r="AS585" s="893"/>
      <c r="AT585" s="893"/>
      <c r="AU585" s="893"/>
      <c r="AV585" s="893"/>
      <c r="AW585" s="893"/>
      <c r="AX585" s="893"/>
      <c r="AY585" s="893"/>
      <c r="AZ585" s="893"/>
      <c r="BA585" s="893"/>
      <c r="BB585" s="893"/>
      <c r="BC585" s="893"/>
      <c r="BD585" s="893"/>
      <c r="BE585" s="893"/>
      <c r="BF585" s="893"/>
      <c r="BG585" s="893"/>
      <c r="BH585" s="893"/>
      <c r="BI585" s="893"/>
      <c r="BJ585" s="893"/>
      <c r="BK585" s="893"/>
      <c r="BL585" s="893"/>
    </row>
    <row r="586" spans="4:64" s="892" customFormat="1" ht="12.75" customHeight="1">
      <c r="D586" s="4"/>
      <c r="E586" s="893"/>
      <c r="F586" s="893"/>
      <c r="G586" s="893"/>
      <c r="H586" s="893"/>
      <c r="I586" s="893"/>
      <c r="J586" s="893"/>
      <c r="K586" s="893"/>
      <c r="L586" s="893"/>
      <c r="M586" s="893"/>
      <c r="N586" s="893"/>
      <c r="O586" s="893"/>
      <c r="P586" s="893"/>
      <c r="Q586" s="893"/>
      <c r="R586" s="893"/>
      <c r="S586" s="893"/>
      <c r="T586" s="893"/>
      <c r="U586" s="893"/>
      <c r="V586" s="893"/>
      <c r="W586" s="893"/>
      <c r="X586" s="893"/>
      <c r="Y586" s="893"/>
      <c r="Z586" s="893"/>
      <c r="AA586" s="893"/>
      <c r="AB586" s="893"/>
      <c r="AC586" s="893"/>
      <c r="AD586" s="893"/>
      <c r="AE586" s="893"/>
      <c r="AF586" s="893"/>
      <c r="AG586" s="893"/>
      <c r="AH586" s="893"/>
      <c r="AI586" s="893"/>
      <c r="AJ586" s="893"/>
      <c r="AK586" s="893"/>
      <c r="AL586" s="893"/>
      <c r="AM586" s="893"/>
      <c r="AN586" s="893"/>
      <c r="AO586" s="893"/>
      <c r="AP586" s="893"/>
      <c r="AQ586" s="893"/>
      <c r="AR586" s="893"/>
      <c r="AS586" s="893"/>
      <c r="AT586" s="893"/>
      <c r="AU586" s="893"/>
      <c r="AV586" s="893"/>
      <c r="AW586" s="893"/>
      <c r="AX586" s="893"/>
      <c r="AY586" s="893"/>
      <c r="AZ586" s="893"/>
      <c r="BA586" s="893"/>
      <c r="BB586" s="893"/>
      <c r="BC586" s="893"/>
      <c r="BD586" s="893"/>
      <c r="BE586" s="893"/>
      <c r="BF586" s="893"/>
      <c r="BG586" s="893"/>
      <c r="BH586" s="893"/>
      <c r="BI586" s="893"/>
      <c r="BJ586" s="893"/>
      <c r="BK586" s="893"/>
      <c r="BL586" s="893"/>
    </row>
    <row r="587" spans="4:64" s="892" customFormat="1" ht="12.75" customHeight="1">
      <c r="D587" s="4"/>
      <c r="E587" s="893"/>
      <c r="F587" s="893"/>
      <c r="G587" s="893"/>
      <c r="H587" s="893"/>
      <c r="I587" s="893"/>
      <c r="J587" s="893"/>
      <c r="K587" s="893"/>
      <c r="L587" s="893"/>
      <c r="M587" s="893"/>
      <c r="N587" s="893"/>
      <c r="O587" s="893"/>
      <c r="P587" s="893"/>
      <c r="Q587" s="893"/>
      <c r="R587" s="893"/>
      <c r="S587" s="893"/>
      <c r="T587" s="893"/>
      <c r="U587" s="893"/>
      <c r="V587" s="893"/>
      <c r="W587" s="893"/>
      <c r="X587" s="893"/>
      <c r="Y587" s="893"/>
      <c r="Z587" s="893"/>
      <c r="AA587" s="893"/>
      <c r="AB587" s="893"/>
      <c r="AC587" s="893"/>
      <c r="AD587" s="893"/>
      <c r="AE587" s="893"/>
      <c r="AF587" s="893"/>
      <c r="AG587" s="893"/>
      <c r="AH587" s="893"/>
      <c r="AI587" s="893"/>
      <c r="AJ587" s="893"/>
      <c r="AK587" s="893"/>
      <c r="AL587" s="893"/>
      <c r="AM587" s="893"/>
      <c r="AN587" s="893"/>
      <c r="AO587" s="893"/>
      <c r="AP587" s="893"/>
      <c r="AQ587" s="893"/>
      <c r="AR587" s="893"/>
      <c r="AS587" s="893"/>
      <c r="AT587" s="893"/>
      <c r="AU587" s="893"/>
      <c r="AV587" s="893"/>
      <c r="AW587" s="893"/>
      <c r="AX587" s="893"/>
      <c r="AY587" s="893"/>
      <c r="AZ587" s="893"/>
      <c r="BA587" s="893"/>
      <c r="BB587" s="893"/>
      <c r="BC587" s="893"/>
      <c r="BD587" s="893"/>
      <c r="BE587" s="893"/>
      <c r="BF587" s="893"/>
      <c r="BG587" s="893"/>
      <c r="BH587" s="893"/>
      <c r="BI587" s="893"/>
      <c r="BJ587" s="893"/>
      <c r="BK587" s="893"/>
      <c r="BL587" s="893"/>
    </row>
    <row r="588" spans="4:64" s="892" customFormat="1" ht="12.75" customHeight="1">
      <c r="D588" s="4"/>
      <c r="E588" s="893"/>
      <c r="F588" s="893"/>
      <c r="G588" s="893"/>
      <c r="H588" s="893"/>
      <c r="I588" s="893"/>
      <c r="J588" s="893"/>
      <c r="K588" s="893"/>
      <c r="L588" s="893"/>
      <c r="M588" s="893"/>
      <c r="N588" s="893"/>
      <c r="O588" s="893"/>
      <c r="P588" s="893"/>
      <c r="Q588" s="893"/>
      <c r="R588" s="893"/>
      <c r="S588" s="893"/>
      <c r="T588" s="893"/>
      <c r="U588" s="893"/>
      <c r="V588" s="893"/>
      <c r="W588" s="893"/>
      <c r="X588" s="893"/>
      <c r="Y588" s="893"/>
      <c r="Z588" s="893"/>
      <c r="AA588" s="893"/>
      <c r="AB588" s="893"/>
      <c r="AC588" s="893"/>
      <c r="AD588" s="893"/>
      <c r="AE588" s="893"/>
      <c r="AF588" s="893"/>
      <c r="AG588" s="893"/>
      <c r="AH588" s="893"/>
      <c r="AI588" s="893"/>
      <c r="AJ588" s="893"/>
      <c r="AK588" s="893"/>
      <c r="AL588" s="893"/>
      <c r="AM588" s="893"/>
      <c r="AN588" s="893"/>
      <c r="AO588" s="893"/>
      <c r="AP588" s="893"/>
      <c r="AQ588" s="893"/>
      <c r="AR588" s="893"/>
      <c r="AS588" s="893"/>
      <c r="AT588" s="893"/>
      <c r="AU588" s="893"/>
      <c r="AV588" s="893"/>
      <c r="AW588" s="893"/>
      <c r="AX588" s="893"/>
      <c r="AY588" s="893"/>
      <c r="AZ588" s="893"/>
      <c r="BA588" s="893"/>
      <c r="BB588" s="893"/>
      <c r="BC588" s="893"/>
      <c r="BD588" s="893"/>
      <c r="BE588" s="893"/>
      <c r="BF588" s="893"/>
      <c r="BG588" s="893"/>
      <c r="BH588" s="893"/>
      <c r="BI588" s="893"/>
      <c r="BJ588" s="893"/>
      <c r="BK588" s="893"/>
      <c r="BL588" s="893"/>
    </row>
    <row r="589" spans="4:64" s="892" customFormat="1" ht="11.1" customHeight="1">
      <c r="D589" s="4"/>
      <c r="E589" s="893"/>
      <c r="F589" s="893"/>
      <c r="G589" s="893"/>
      <c r="H589" s="893"/>
      <c r="I589" s="893"/>
      <c r="J589" s="893"/>
      <c r="K589" s="893"/>
      <c r="L589" s="893"/>
      <c r="M589" s="893"/>
      <c r="N589" s="893"/>
      <c r="O589" s="893"/>
      <c r="P589" s="893"/>
      <c r="Q589" s="893"/>
      <c r="R589" s="893"/>
      <c r="S589" s="893"/>
      <c r="T589" s="893"/>
      <c r="U589" s="893"/>
      <c r="V589" s="893"/>
      <c r="W589" s="893"/>
      <c r="X589" s="893"/>
      <c r="Y589" s="893"/>
      <c r="Z589" s="893"/>
      <c r="AA589" s="893"/>
      <c r="AB589" s="893"/>
      <c r="AC589" s="893"/>
      <c r="AD589" s="893"/>
      <c r="AE589" s="893"/>
      <c r="AF589" s="893"/>
      <c r="AG589" s="893"/>
      <c r="AH589" s="893"/>
      <c r="AI589" s="893"/>
      <c r="AJ589" s="893"/>
      <c r="AK589" s="893"/>
      <c r="AL589" s="893"/>
      <c r="AM589" s="893"/>
      <c r="AN589" s="893"/>
      <c r="AO589" s="893"/>
      <c r="AP589" s="893"/>
      <c r="AQ589" s="893"/>
      <c r="AR589" s="893"/>
      <c r="AS589" s="893"/>
      <c r="AT589" s="893"/>
      <c r="AU589" s="893"/>
      <c r="AV589" s="893"/>
      <c r="AW589" s="893"/>
      <c r="AX589" s="893"/>
      <c r="AY589" s="893"/>
      <c r="AZ589" s="893"/>
      <c r="BA589" s="893"/>
      <c r="BB589" s="893"/>
      <c r="BC589" s="893"/>
      <c r="BD589" s="893"/>
      <c r="BE589" s="893"/>
      <c r="BF589" s="893"/>
      <c r="BG589" s="893"/>
      <c r="BH589" s="893"/>
      <c r="BI589" s="893"/>
      <c r="BJ589" s="893"/>
      <c r="BK589" s="893"/>
      <c r="BL589" s="893"/>
    </row>
    <row r="590" spans="4:64" s="892" customFormat="1" ht="12.75" customHeight="1">
      <c r="D590" s="4"/>
      <c r="E590" s="893"/>
      <c r="F590" s="893"/>
      <c r="G590" s="893"/>
      <c r="H590" s="893"/>
      <c r="I590" s="893"/>
      <c r="J590" s="893"/>
      <c r="K590" s="893"/>
      <c r="L590" s="893"/>
      <c r="M590" s="893"/>
      <c r="N590" s="893"/>
      <c r="O590" s="893"/>
      <c r="P590" s="893"/>
      <c r="Q590" s="893"/>
      <c r="R590" s="893"/>
      <c r="S590" s="893"/>
      <c r="T590" s="893"/>
      <c r="U590" s="893"/>
      <c r="V590" s="893"/>
      <c r="W590" s="893"/>
      <c r="X590" s="893"/>
      <c r="Y590" s="893"/>
      <c r="Z590" s="893"/>
      <c r="AA590" s="893"/>
      <c r="AB590" s="893"/>
      <c r="AC590" s="893"/>
      <c r="AD590" s="893"/>
      <c r="AE590" s="893"/>
      <c r="AF590" s="893"/>
      <c r="AG590" s="893"/>
      <c r="AH590" s="893"/>
      <c r="AI590" s="893"/>
      <c r="AJ590" s="893"/>
      <c r="AK590" s="893"/>
      <c r="AL590" s="893"/>
      <c r="AM590" s="893"/>
      <c r="AN590" s="893"/>
      <c r="AO590" s="893"/>
      <c r="AP590" s="893"/>
      <c r="AQ590" s="893"/>
      <c r="AR590" s="893"/>
      <c r="AS590" s="893"/>
      <c r="AT590" s="893"/>
      <c r="AU590" s="893"/>
      <c r="AV590" s="893"/>
      <c r="AW590" s="893"/>
      <c r="AX590" s="893"/>
      <c r="AY590" s="893"/>
      <c r="AZ590" s="893"/>
      <c r="BA590" s="893"/>
      <c r="BB590" s="893"/>
      <c r="BC590" s="893"/>
      <c r="BD590" s="893"/>
      <c r="BE590" s="893"/>
      <c r="BF590" s="893"/>
      <c r="BG590" s="893"/>
      <c r="BH590" s="893"/>
      <c r="BI590" s="893"/>
      <c r="BJ590" s="893"/>
      <c r="BK590" s="893"/>
      <c r="BL590" s="893"/>
    </row>
    <row r="591" spans="4:64" s="892" customFormat="1" ht="12.75" customHeight="1">
      <c r="D591" s="4"/>
      <c r="E591" s="893"/>
      <c r="F591" s="893"/>
      <c r="G591" s="893"/>
      <c r="H591" s="893"/>
      <c r="I591" s="893"/>
      <c r="J591" s="893"/>
      <c r="K591" s="893"/>
      <c r="L591" s="893"/>
      <c r="M591" s="893"/>
      <c r="N591" s="893"/>
      <c r="O591" s="893"/>
      <c r="P591" s="893"/>
      <c r="Q591" s="893"/>
      <c r="R591" s="893"/>
      <c r="S591" s="893"/>
      <c r="T591" s="893"/>
      <c r="U591" s="893"/>
      <c r="V591" s="893"/>
      <c r="W591" s="893"/>
      <c r="X591" s="893"/>
      <c r="Y591" s="893"/>
      <c r="Z591" s="893"/>
      <c r="AA591" s="893"/>
      <c r="AB591" s="893"/>
      <c r="AC591" s="893"/>
      <c r="AD591" s="893"/>
      <c r="AE591" s="893"/>
      <c r="AF591" s="893"/>
      <c r="AG591" s="893"/>
      <c r="AH591" s="893"/>
      <c r="AI591" s="893"/>
      <c r="AJ591" s="893"/>
      <c r="AK591" s="893"/>
      <c r="AL591" s="893"/>
      <c r="AM591" s="893"/>
      <c r="AN591" s="893"/>
      <c r="AO591" s="893"/>
      <c r="AP591" s="893"/>
      <c r="AQ591" s="893"/>
      <c r="AR591" s="893"/>
      <c r="AS591" s="893"/>
      <c r="AT591" s="893"/>
      <c r="AU591" s="893"/>
      <c r="AV591" s="893"/>
      <c r="AW591" s="893"/>
      <c r="AX591" s="893"/>
      <c r="AY591" s="893"/>
      <c r="AZ591" s="893"/>
      <c r="BA591" s="893"/>
      <c r="BB591" s="893"/>
      <c r="BC591" s="893"/>
      <c r="BD591" s="893"/>
      <c r="BE591" s="893"/>
      <c r="BF591" s="893"/>
      <c r="BG591" s="893"/>
      <c r="BH591" s="893"/>
      <c r="BI591" s="893"/>
      <c r="BJ591" s="893"/>
      <c r="BK591" s="893"/>
      <c r="BL591" s="893"/>
    </row>
    <row r="592" spans="4:64" s="892" customFormat="1" ht="12.75" customHeight="1">
      <c r="D592" s="4"/>
      <c r="E592" s="893"/>
      <c r="F592" s="893"/>
      <c r="G592" s="893"/>
      <c r="H592" s="893"/>
      <c r="I592" s="893"/>
      <c r="J592" s="893"/>
      <c r="K592" s="893"/>
      <c r="L592" s="893"/>
      <c r="M592" s="893"/>
      <c r="N592" s="893"/>
      <c r="O592" s="893"/>
      <c r="P592" s="893"/>
      <c r="Q592" s="893"/>
      <c r="R592" s="893"/>
      <c r="S592" s="893"/>
      <c r="T592" s="893"/>
      <c r="U592" s="893"/>
      <c r="V592" s="893"/>
      <c r="W592" s="893"/>
      <c r="X592" s="893"/>
      <c r="Y592" s="893"/>
      <c r="Z592" s="893"/>
      <c r="AA592" s="893"/>
      <c r="AB592" s="893"/>
      <c r="AC592" s="893"/>
      <c r="AD592" s="893"/>
      <c r="AE592" s="893"/>
      <c r="AF592" s="893"/>
      <c r="AG592" s="893"/>
      <c r="AH592" s="893"/>
      <c r="AI592" s="893"/>
      <c r="AJ592" s="893"/>
      <c r="AK592" s="893"/>
      <c r="AL592" s="893"/>
      <c r="AM592" s="893"/>
      <c r="AN592" s="893"/>
      <c r="AO592" s="893"/>
      <c r="AP592" s="893"/>
      <c r="AQ592" s="893"/>
      <c r="AR592" s="893"/>
      <c r="AS592" s="893"/>
      <c r="AT592" s="893"/>
      <c r="AU592" s="893"/>
      <c r="AV592" s="893"/>
      <c r="AW592" s="893"/>
      <c r="AX592" s="893"/>
      <c r="AY592" s="893"/>
      <c r="AZ592" s="893"/>
      <c r="BA592" s="893"/>
      <c r="BB592" s="893"/>
      <c r="BC592" s="893"/>
      <c r="BD592" s="893"/>
      <c r="BE592" s="893"/>
      <c r="BF592" s="893"/>
      <c r="BG592" s="893"/>
      <c r="BH592" s="893"/>
      <c r="BI592" s="893"/>
      <c r="BJ592" s="893"/>
      <c r="BK592" s="893"/>
      <c r="BL592" s="893"/>
    </row>
    <row r="593" spans="4:64" s="892" customFormat="1" ht="12.75" customHeight="1">
      <c r="D593" s="4"/>
      <c r="E593" s="893"/>
      <c r="F593" s="893"/>
      <c r="G593" s="893"/>
      <c r="H593" s="893"/>
      <c r="I593" s="893"/>
      <c r="J593" s="893"/>
      <c r="K593" s="893"/>
      <c r="L593" s="893"/>
      <c r="M593" s="893"/>
      <c r="N593" s="893"/>
      <c r="O593" s="893"/>
      <c r="P593" s="893"/>
      <c r="Q593" s="893"/>
      <c r="R593" s="893"/>
      <c r="S593" s="893"/>
      <c r="T593" s="893"/>
      <c r="U593" s="893"/>
      <c r="V593" s="893"/>
      <c r="W593" s="893"/>
      <c r="X593" s="893"/>
      <c r="Y593" s="893"/>
      <c r="Z593" s="893"/>
      <c r="AA593" s="893"/>
      <c r="AB593" s="893"/>
      <c r="AC593" s="893"/>
      <c r="AD593" s="893"/>
      <c r="AE593" s="893"/>
      <c r="AF593" s="893"/>
      <c r="AG593" s="893"/>
      <c r="AH593" s="893"/>
      <c r="AI593" s="893"/>
      <c r="AJ593" s="893"/>
      <c r="AK593" s="893"/>
      <c r="AL593" s="893"/>
      <c r="AM593" s="893"/>
      <c r="AN593" s="893"/>
      <c r="AO593" s="893"/>
      <c r="AP593" s="893"/>
      <c r="AQ593" s="893"/>
      <c r="AR593" s="893"/>
      <c r="AS593" s="893"/>
      <c r="AT593" s="893"/>
      <c r="AU593" s="893"/>
      <c r="AV593" s="893"/>
      <c r="AW593" s="893"/>
      <c r="AX593" s="893"/>
      <c r="AY593" s="893"/>
      <c r="AZ593" s="893"/>
      <c r="BA593" s="893"/>
      <c r="BB593" s="893"/>
      <c r="BC593" s="893"/>
      <c r="BD593" s="893"/>
      <c r="BE593" s="893"/>
      <c r="BF593" s="893"/>
      <c r="BG593" s="893"/>
      <c r="BH593" s="893"/>
      <c r="BI593" s="893"/>
      <c r="BJ593" s="893"/>
      <c r="BK593" s="893"/>
      <c r="BL593" s="893"/>
    </row>
    <row r="594" spans="4:64" s="892" customFormat="1" ht="11.1" customHeight="1">
      <c r="D594" s="4"/>
      <c r="E594" s="893"/>
      <c r="F594" s="893"/>
      <c r="G594" s="893"/>
      <c r="H594" s="893"/>
      <c r="I594" s="893"/>
      <c r="J594" s="893"/>
      <c r="K594" s="893"/>
      <c r="L594" s="893"/>
      <c r="M594" s="893"/>
      <c r="N594" s="893"/>
      <c r="O594" s="893"/>
      <c r="P594" s="893"/>
      <c r="Q594" s="893"/>
      <c r="R594" s="893"/>
      <c r="S594" s="893"/>
      <c r="T594" s="893"/>
      <c r="U594" s="893"/>
      <c r="V594" s="893"/>
      <c r="W594" s="893"/>
      <c r="X594" s="893"/>
      <c r="Y594" s="893"/>
      <c r="Z594" s="893"/>
      <c r="AA594" s="893"/>
      <c r="AB594" s="893"/>
      <c r="AC594" s="893"/>
      <c r="AD594" s="893"/>
      <c r="AE594" s="893"/>
      <c r="AF594" s="893"/>
      <c r="AG594" s="893"/>
      <c r="AH594" s="893"/>
      <c r="AI594" s="893"/>
      <c r="AJ594" s="893"/>
      <c r="AK594" s="893"/>
      <c r="AL594" s="893"/>
      <c r="AM594" s="893"/>
      <c r="AN594" s="893"/>
      <c r="AO594" s="893"/>
      <c r="AP594" s="893"/>
      <c r="AQ594" s="893"/>
      <c r="AR594" s="893"/>
      <c r="AS594" s="893"/>
      <c r="AT594" s="893"/>
      <c r="AU594" s="893"/>
      <c r="AV594" s="893"/>
      <c r="AW594" s="893"/>
      <c r="AX594" s="893"/>
      <c r="AY594" s="893"/>
      <c r="AZ594" s="893"/>
      <c r="BA594" s="893"/>
      <c r="BB594" s="893"/>
      <c r="BC594" s="893"/>
      <c r="BD594" s="893"/>
      <c r="BE594" s="893"/>
      <c r="BF594" s="893"/>
      <c r="BG594" s="893"/>
      <c r="BH594" s="893"/>
      <c r="BI594" s="893"/>
      <c r="BJ594" s="893"/>
      <c r="BK594" s="893"/>
      <c r="BL594" s="893"/>
    </row>
    <row r="595" spans="4:64" s="892" customFormat="1" ht="13.5" customHeight="1">
      <c r="D595" s="4"/>
      <c r="E595" s="893"/>
      <c r="F595" s="893"/>
      <c r="G595" s="893"/>
      <c r="H595" s="893"/>
      <c r="I595" s="893"/>
      <c r="J595" s="893"/>
      <c r="K595" s="893"/>
      <c r="L595" s="893"/>
      <c r="M595" s="893"/>
      <c r="N595" s="893"/>
      <c r="O595" s="893"/>
      <c r="P595" s="893"/>
      <c r="Q595" s="893"/>
      <c r="R595" s="893"/>
      <c r="S595" s="893"/>
      <c r="T595" s="893"/>
      <c r="U595" s="893"/>
      <c r="V595" s="893"/>
      <c r="W595" s="893"/>
      <c r="X595" s="893"/>
      <c r="Y595" s="893"/>
      <c r="Z595" s="893"/>
      <c r="AA595" s="893"/>
      <c r="AB595" s="893"/>
      <c r="AC595" s="893"/>
      <c r="AD595" s="893"/>
      <c r="AE595" s="893"/>
      <c r="AF595" s="893"/>
      <c r="AG595" s="893"/>
      <c r="AH595" s="893"/>
      <c r="AI595" s="893"/>
      <c r="AJ595" s="893"/>
      <c r="AK595" s="893"/>
      <c r="AL595" s="893"/>
      <c r="AM595" s="893"/>
      <c r="AN595" s="893"/>
      <c r="AO595" s="893"/>
      <c r="AP595" s="893"/>
      <c r="AQ595" s="893"/>
      <c r="AR595" s="893"/>
      <c r="AS595" s="893"/>
      <c r="AT595" s="893"/>
      <c r="AU595" s="893"/>
      <c r="AV595" s="893"/>
      <c r="AW595" s="893"/>
      <c r="AX595" s="893"/>
      <c r="AY595" s="893"/>
      <c r="AZ595" s="893"/>
      <c r="BA595" s="893"/>
      <c r="BB595" s="893"/>
      <c r="BC595" s="893"/>
      <c r="BD595" s="893"/>
      <c r="BE595" s="893"/>
      <c r="BF595" s="893"/>
      <c r="BG595" s="893"/>
      <c r="BH595" s="893"/>
      <c r="BI595" s="893"/>
      <c r="BJ595" s="893"/>
      <c r="BK595" s="893"/>
      <c r="BL595" s="893"/>
    </row>
    <row r="596" spans="4:64" s="892" customFormat="1" ht="12.75" customHeight="1">
      <c r="D596" s="4"/>
      <c r="E596" s="893"/>
      <c r="F596" s="893"/>
      <c r="G596" s="893"/>
      <c r="H596" s="893"/>
      <c r="I596" s="893"/>
      <c r="J596" s="893"/>
      <c r="K596" s="893"/>
      <c r="L596" s="893"/>
      <c r="M596" s="893"/>
      <c r="N596" s="893"/>
      <c r="O596" s="893"/>
      <c r="P596" s="893"/>
      <c r="Q596" s="893"/>
      <c r="R596" s="893"/>
      <c r="S596" s="893"/>
      <c r="T596" s="893"/>
      <c r="U596" s="893"/>
      <c r="V596" s="893"/>
      <c r="W596" s="893"/>
      <c r="X596" s="893"/>
      <c r="Y596" s="893"/>
      <c r="Z596" s="893"/>
      <c r="AA596" s="893"/>
      <c r="AB596" s="893"/>
      <c r="AC596" s="893"/>
      <c r="AD596" s="893"/>
      <c r="AE596" s="893"/>
      <c r="AF596" s="893"/>
      <c r="AG596" s="893"/>
      <c r="AH596" s="893"/>
      <c r="AI596" s="893"/>
      <c r="AJ596" s="893"/>
      <c r="AK596" s="893"/>
      <c r="AL596" s="893"/>
      <c r="AM596" s="893"/>
      <c r="AN596" s="893"/>
      <c r="AO596" s="893"/>
      <c r="AP596" s="893"/>
      <c r="AQ596" s="893"/>
      <c r="AR596" s="893"/>
      <c r="AS596" s="893"/>
      <c r="AT596" s="893"/>
      <c r="AU596" s="893"/>
      <c r="AV596" s="893"/>
      <c r="AW596" s="893"/>
      <c r="AX596" s="893"/>
      <c r="AY596" s="893"/>
      <c r="AZ596" s="893"/>
      <c r="BA596" s="893"/>
      <c r="BB596" s="893"/>
      <c r="BC596" s="893"/>
      <c r="BD596" s="893"/>
      <c r="BE596" s="893"/>
      <c r="BF596" s="893"/>
      <c r="BG596" s="893"/>
      <c r="BH596" s="893"/>
      <c r="BI596" s="893"/>
      <c r="BJ596" s="893"/>
      <c r="BK596" s="893"/>
      <c r="BL596" s="893"/>
    </row>
    <row r="597" spans="4:64" s="892" customFormat="1" ht="12.75" customHeight="1">
      <c r="D597" s="4"/>
      <c r="E597" s="893"/>
      <c r="F597" s="893"/>
      <c r="G597" s="893"/>
      <c r="H597" s="893"/>
      <c r="I597" s="893"/>
      <c r="J597" s="893"/>
      <c r="K597" s="893"/>
      <c r="L597" s="893"/>
      <c r="M597" s="893"/>
      <c r="N597" s="893"/>
      <c r="O597" s="893"/>
      <c r="P597" s="893"/>
      <c r="Q597" s="893"/>
      <c r="R597" s="893"/>
      <c r="S597" s="893"/>
      <c r="T597" s="893"/>
      <c r="U597" s="893"/>
      <c r="V597" s="893"/>
      <c r="W597" s="893"/>
      <c r="X597" s="893"/>
      <c r="Y597" s="893"/>
      <c r="Z597" s="893"/>
      <c r="AA597" s="893"/>
      <c r="AB597" s="893"/>
      <c r="AC597" s="893"/>
      <c r="AD597" s="893"/>
      <c r="AE597" s="893"/>
      <c r="AF597" s="893"/>
      <c r="AG597" s="893"/>
      <c r="AH597" s="893"/>
      <c r="AI597" s="893"/>
      <c r="AJ597" s="893"/>
      <c r="AK597" s="893"/>
      <c r="AL597" s="893"/>
      <c r="AM597" s="893"/>
      <c r="AN597" s="893"/>
      <c r="AO597" s="893"/>
      <c r="AP597" s="893"/>
      <c r="AQ597" s="893"/>
      <c r="AR597" s="893"/>
      <c r="AS597" s="893"/>
      <c r="AT597" s="893"/>
      <c r="AU597" s="893"/>
      <c r="AV597" s="893"/>
      <c r="AW597" s="893"/>
      <c r="AX597" s="893"/>
      <c r="AY597" s="893"/>
      <c r="AZ597" s="893"/>
      <c r="BA597" s="893"/>
      <c r="BB597" s="893"/>
      <c r="BC597" s="893"/>
      <c r="BD597" s="893"/>
      <c r="BE597" s="893"/>
      <c r="BF597" s="893"/>
      <c r="BG597" s="893"/>
      <c r="BH597" s="893"/>
      <c r="BI597" s="893"/>
      <c r="BJ597" s="893"/>
      <c r="BK597" s="893"/>
      <c r="BL597" s="893"/>
    </row>
    <row r="598" spans="4:64" s="892" customFormat="1" ht="12.75" customHeight="1">
      <c r="D598" s="4"/>
      <c r="E598" s="893"/>
      <c r="F598" s="893"/>
      <c r="G598" s="893"/>
      <c r="H598" s="893"/>
      <c r="I598" s="893"/>
      <c r="J598" s="893"/>
      <c r="K598" s="893"/>
      <c r="L598" s="893"/>
      <c r="M598" s="893"/>
      <c r="N598" s="893"/>
      <c r="O598" s="893"/>
      <c r="P598" s="893"/>
      <c r="Q598" s="893"/>
      <c r="R598" s="893"/>
      <c r="S598" s="893"/>
      <c r="T598" s="893"/>
      <c r="U598" s="893"/>
      <c r="V598" s="893"/>
      <c r="W598" s="893"/>
      <c r="X598" s="893"/>
      <c r="Y598" s="893"/>
      <c r="Z598" s="893"/>
      <c r="AA598" s="893"/>
      <c r="AB598" s="893"/>
      <c r="AC598" s="893"/>
      <c r="AD598" s="893"/>
      <c r="AE598" s="893"/>
      <c r="AF598" s="893"/>
      <c r="AG598" s="893"/>
      <c r="AH598" s="893"/>
      <c r="AI598" s="893"/>
      <c r="AJ598" s="893"/>
      <c r="AK598" s="893"/>
      <c r="AL598" s="893"/>
      <c r="AM598" s="893"/>
      <c r="AN598" s="893"/>
      <c r="AO598" s="893"/>
      <c r="AP598" s="893"/>
      <c r="AQ598" s="893"/>
      <c r="AR598" s="893"/>
      <c r="AS598" s="893"/>
      <c r="AT598" s="893"/>
      <c r="AU598" s="893"/>
      <c r="AV598" s="893"/>
      <c r="AW598" s="893"/>
      <c r="AX598" s="893"/>
      <c r="AY598" s="893"/>
      <c r="AZ598" s="893"/>
      <c r="BA598" s="893"/>
      <c r="BB598" s="893"/>
      <c r="BC598" s="893"/>
      <c r="BD598" s="893"/>
      <c r="BE598" s="893"/>
      <c r="BF598" s="893"/>
      <c r="BG598" s="893"/>
      <c r="BH598" s="893"/>
      <c r="BI598" s="893"/>
      <c r="BJ598" s="893"/>
      <c r="BK598" s="893"/>
      <c r="BL598" s="893"/>
    </row>
    <row r="599" spans="4:64" s="892" customFormat="1" ht="11.1" customHeight="1">
      <c r="D599" s="4"/>
      <c r="E599" s="893"/>
      <c r="F599" s="893"/>
      <c r="G599" s="893"/>
      <c r="H599" s="893"/>
      <c r="I599" s="893"/>
      <c r="J599" s="893"/>
      <c r="K599" s="893"/>
      <c r="L599" s="893"/>
      <c r="M599" s="893"/>
      <c r="N599" s="893"/>
      <c r="O599" s="893"/>
      <c r="P599" s="893"/>
      <c r="Q599" s="893"/>
      <c r="R599" s="893"/>
      <c r="S599" s="893"/>
      <c r="T599" s="893"/>
      <c r="U599" s="893"/>
      <c r="V599" s="893"/>
      <c r="W599" s="893"/>
      <c r="X599" s="893"/>
      <c r="Y599" s="893"/>
      <c r="Z599" s="893"/>
      <c r="AA599" s="893"/>
      <c r="AB599" s="893"/>
      <c r="AC599" s="893"/>
      <c r="AD599" s="893"/>
      <c r="AE599" s="893"/>
      <c r="AF599" s="893"/>
      <c r="AG599" s="893"/>
      <c r="AH599" s="893"/>
      <c r="AI599" s="893"/>
      <c r="AJ599" s="893"/>
      <c r="AK599" s="893"/>
      <c r="AL599" s="893"/>
      <c r="AM599" s="893"/>
      <c r="AN599" s="893"/>
      <c r="AO599" s="893"/>
      <c r="AP599" s="893"/>
      <c r="AQ599" s="893"/>
      <c r="AR599" s="893"/>
      <c r="AS599" s="893"/>
      <c r="AT599" s="893"/>
      <c r="AU599" s="893"/>
      <c r="AV599" s="893"/>
      <c r="AW599" s="893"/>
      <c r="AX599" s="893"/>
      <c r="AY599" s="893"/>
      <c r="AZ599" s="893"/>
      <c r="BA599" s="893"/>
      <c r="BB599" s="893"/>
      <c r="BC599" s="893"/>
      <c r="BD599" s="893"/>
      <c r="BE599" s="893"/>
      <c r="BF599" s="893"/>
      <c r="BG599" s="893"/>
      <c r="BH599" s="893"/>
      <c r="BI599" s="893"/>
      <c r="BJ599" s="893"/>
      <c r="BK599" s="893"/>
      <c r="BL599" s="893"/>
    </row>
    <row r="600" spans="4:64" s="892" customFormat="1" ht="24" customHeight="1">
      <c r="D600" s="4"/>
      <c r="E600" s="893"/>
      <c r="F600" s="893"/>
      <c r="G600" s="893"/>
      <c r="H600" s="893"/>
      <c r="I600" s="893"/>
      <c r="J600" s="893"/>
      <c r="K600" s="893"/>
      <c r="L600" s="893"/>
      <c r="M600" s="893"/>
      <c r="N600" s="893"/>
      <c r="O600" s="893"/>
      <c r="P600" s="893"/>
      <c r="Q600" s="893"/>
      <c r="R600" s="893"/>
      <c r="S600" s="893"/>
      <c r="T600" s="893"/>
      <c r="U600" s="893"/>
      <c r="V600" s="893"/>
      <c r="W600" s="893"/>
      <c r="X600" s="893"/>
      <c r="Y600" s="893"/>
      <c r="Z600" s="893"/>
      <c r="AA600" s="893"/>
      <c r="AB600" s="893"/>
      <c r="AC600" s="893"/>
      <c r="AD600" s="893"/>
      <c r="AE600" s="893"/>
      <c r="AF600" s="893"/>
      <c r="AG600" s="893"/>
      <c r="AH600" s="893"/>
      <c r="AI600" s="893"/>
      <c r="AJ600" s="893"/>
      <c r="AK600" s="893"/>
      <c r="AL600" s="893"/>
      <c r="AM600" s="893"/>
      <c r="AN600" s="893"/>
      <c r="AO600" s="893"/>
      <c r="AP600" s="893"/>
      <c r="AQ600" s="893"/>
      <c r="AR600" s="893"/>
      <c r="AS600" s="893"/>
      <c r="AT600" s="893"/>
      <c r="AU600" s="893"/>
      <c r="AV600" s="893"/>
      <c r="AW600" s="893"/>
      <c r="AX600" s="893"/>
      <c r="AY600" s="893"/>
      <c r="AZ600" s="893"/>
      <c r="BA600" s="893"/>
      <c r="BB600" s="893"/>
      <c r="BC600" s="893"/>
      <c r="BD600" s="893"/>
      <c r="BE600" s="893"/>
      <c r="BF600" s="893"/>
      <c r="BG600" s="893"/>
      <c r="BH600" s="893"/>
      <c r="BI600" s="893"/>
      <c r="BJ600" s="893"/>
      <c r="BK600" s="893"/>
      <c r="BL600" s="893"/>
    </row>
    <row r="601" spans="4:64" s="892" customFormat="1" ht="11.1" customHeight="1">
      <c r="D601" s="4"/>
      <c r="E601" s="893"/>
      <c r="F601" s="893"/>
      <c r="G601" s="893"/>
      <c r="H601" s="893"/>
      <c r="I601" s="893"/>
      <c r="J601" s="893"/>
      <c r="K601" s="893"/>
      <c r="L601" s="893"/>
      <c r="M601" s="893"/>
      <c r="N601" s="893"/>
      <c r="O601" s="893"/>
      <c r="P601" s="893"/>
      <c r="Q601" s="893"/>
      <c r="R601" s="893"/>
      <c r="S601" s="893"/>
      <c r="T601" s="893"/>
      <c r="U601" s="893"/>
      <c r="V601" s="893"/>
      <c r="W601" s="893"/>
      <c r="X601" s="893"/>
      <c r="Y601" s="893"/>
      <c r="Z601" s="893"/>
      <c r="AA601" s="893"/>
      <c r="AB601" s="893"/>
      <c r="AC601" s="893"/>
      <c r="AD601" s="893"/>
      <c r="AE601" s="893"/>
      <c r="AF601" s="893"/>
      <c r="AG601" s="893"/>
      <c r="AH601" s="893"/>
      <c r="AI601" s="893"/>
      <c r="AJ601" s="893"/>
      <c r="AK601" s="893"/>
      <c r="AL601" s="893"/>
      <c r="AM601" s="893"/>
      <c r="AN601" s="893"/>
      <c r="AO601" s="893"/>
      <c r="AP601" s="893"/>
      <c r="AQ601" s="893"/>
      <c r="AR601" s="893"/>
      <c r="AS601" s="893"/>
      <c r="AT601" s="893"/>
      <c r="AU601" s="893"/>
      <c r="AV601" s="893"/>
      <c r="AW601" s="893"/>
      <c r="AX601" s="893"/>
      <c r="AY601" s="893"/>
      <c r="AZ601" s="893"/>
      <c r="BA601" s="893"/>
      <c r="BB601" s="893"/>
      <c r="BC601" s="893"/>
      <c r="BD601" s="893"/>
      <c r="BE601" s="893"/>
      <c r="BF601" s="893"/>
      <c r="BG601" s="893"/>
      <c r="BH601" s="893"/>
      <c r="BI601" s="893"/>
      <c r="BJ601" s="893"/>
      <c r="BK601" s="893"/>
      <c r="BL601" s="893"/>
    </row>
    <row r="602" spans="4:64" s="892" customFormat="1" ht="12.75" customHeight="1">
      <c r="D602" s="4"/>
      <c r="E602" s="893"/>
      <c r="F602" s="893"/>
      <c r="G602" s="893"/>
      <c r="H602" s="893"/>
      <c r="I602" s="893"/>
      <c r="J602" s="893"/>
      <c r="K602" s="893"/>
      <c r="L602" s="893"/>
      <c r="M602" s="893"/>
      <c r="N602" s="893"/>
      <c r="O602" s="893"/>
      <c r="P602" s="893"/>
      <c r="Q602" s="893"/>
      <c r="R602" s="893"/>
      <c r="S602" s="893"/>
      <c r="T602" s="893"/>
      <c r="U602" s="893"/>
      <c r="V602" s="893"/>
      <c r="W602" s="893"/>
      <c r="X602" s="893"/>
      <c r="Y602" s="893"/>
      <c r="Z602" s="893"/>
      <c r="AA602" s="893"/>
      <c r="AB602" s="893"/>
      <c r="AC602" s="893"/>
      <c r="AD602" s="893"/>
      <c r="AE602" s="893"/>
      <c r="AF602" s="893"/>
      <c r="AG602" s="893"/>
      <c r="AH602" s="893"/>
      <c r="AI602" s="893"/>
      <c r="AJ602" s="893"/>
      <c r="AK602" s="893"/>
      <c r="AL602" s="893"/>
      <c r="AM602" s="893"/>
      <c r="AN602" s="893"/>
      <c r="AO602" s="893"/>
      <c r="AP602" s="893"/>
      <c r="AQ602" s="893"/>
      <c r="AR602" s="893"/>
      <c r="AS602" s="893"/>
      <c r="AT602" s="893"/>
      <c r="AU602" s="893"/>
      <c r="AV602" s="893"/>
      <c r="AW602" s="893"/>
      <c r="AX602" s="893"/>
      <c r="AY602" s="893"/>
      <c r="AZ602" s="893"/>
      <c r="BA602" s="893"/>
      <c r="BB602" s="893"/>
      <c r="BC602" s="893"/>
      <c r="BD602" s="893"/>
      <c r="BE602" s="893"/>
      <c r="BF602" s="893"/>
      <c r="BG602" s="893"/>
      <c r="BH602" s="893"/>
      <c r="BI602" s="893"/>
      <c r="BJ602" s="893"/>
      <c r="BK602" s="893"/>
      <c r="BL602" s="893"/>
    </row>
    <row r="603" spans="4:64" s="892" customFormat="1" ht="11.1" customHeight="1">
      <c r="D603" s="4"/>
      <c r="E603" s="893"/>
      <c r="F603" s="893"/>
      <c r="G603" s="893"/>
      <c r="H603" s="893"/>
      <c r="I603" s="893"/>
      <c r="J603" s="893"/>
      <c r="K603" s="893"/>
      <c r="L603" s="893"/>
      <c r="M603" s="893"/>
      <c r="N603" s="893"/>
      <c r="O603" s="893"/>
      <c r="P603" s="893"/>
      <c r="Q603" s="893"/>
      <c r="R603" s="893"/>
      <c r="S603" s="893"/>
      <c r="T603" s="893"/>
      <c r="U603" s="893"/>
      <c r="V603" s="893"/>
      <c r="W603" s="893"/>
      <c r="X603" s="893"/>
      <c r="Y603" s="893"/>
      <c r="Z603" s="893"/>
      <c r="AA603" s="893"/>
      <c r="AB603" s="893"/>
      <c r="AC603" s="893"/>
      <c r="AD603" s="893"/>
      <c r="AE603" s="893"/>
      <c r="AF603" s="893"/>
      <c r="AG603" s="893"/>
      <c r="AH603" s="893"/>
      <c r="AI603" s="893"/>
      <c r="AJ603" s="893"/>
      <c r="AK603" s="893"/>
      <c r="AL603" s="893"/>
      <c r="AM603" s="893"/>
      <c r="AN603" s="893"/>
      <c r="AO603" s="893"/>
      <c r="AP603" s="893"/>
      <c r="AQ603" s="893"/>
      <c r="AR603" s="893"/>
      <c r="AS603" s="893"/>
      <c r="AT603" s="893"/>
      <c r="AU603" s="893"/>
      <c r="AV603" s="893"/>
      <c r="AW603" s="893"/>
      <c r="AX603" s="893"/>
      <c r="AY603" s="893"/>
      <c r="AZ603" s="893"/>
      <c r="BA603" s="893"/>
      <c r="BB603" s="893"/>
      <c r="BC603" s="893"/>
      <c r="BD603" s="893"/>
      <c r="BE603" s="893"/>
      <c r="BF603" s="893"/>
      <c r="BG603" s="893"/>
      <c r="BH603" s="893"/>
      <c r="BI603" s="893"/>
      <c r="BJ603" s="893"/>
      <c r="BK603" s="893"/>
      <c r="BL603" s="893"/>
    </row>
    <row r="604" spans="4:64" s="892" customFormat="1" ht="12.75" customHeight="1">
      <c r="D604" s="4"/>
      <c r="E604" s="893"/>
      <c r="F604" s="893"/>
      <c r="G604" s="893"/>
      <c r="H604" s="893"/>
      <c r="I604" s="893"/>
      <c r="J604" s="893"/>
      <c r="K604" s="893"/>
      <c r="L604" s="893"/>
      <c r="M604" s="893"/>
      <c r="N604" s="893"/>
      <c r="O604" s="893"/>
      <c r="P604" s="893"/>
      <c r="Q604" s="893"/>
      <c r="R604" s="893"/>
      <c r="S604" s="893"/>
      <c r="T604" s="893"/>
      <c r="U604" s="893"/>
      <c r="V604" s="893"/>
      <c r="W604" s="893"/>
      <c r="X604" s="893"/>
      <c r="Y604" s="893"/>
      <c r="Z604" s="893"/>
      <c r="AA604" s="893"/>
      <c r="AB604" s="893"/>
      <c r="AC604" s="893"/>
      <c r="AD604" s="893"/>
      <c r="AE604" s="893"/>
      <c r="AF604" s="893"/>
      <c r="AG604" s="893"/>
      <c r="AH604" s="893"/>
      <c r="AI604" s="893"/>
      <c r="AJ604" s="893"/>
      <c r="AK604" s="893"/>
      <c r="AL604" s="893"/>
      <c r="AM604" s="893"/>
      <c r="AN604" s="893"/>
      <c r="AO604" s="893"/>
      <c r="AP604" s="893"/>
      <c r="AQ604" s="893"/>
      <c r="AR604" s="893"/>
      <c r="AS604" s="893"/>
      <c r="AT604" s="893"/>
      <c r="AU604" s="893"/>
      <c r="AV604" s="893"/>
      <c r="AW604" s="893"/>
      <c r="AX604" s="893"/>
      <c r="AY604" s="893"/>
      <c r="AZ604" s="893"/>
      <c r="BA604" s="893"/>
      <c r="BB604" s="893"/>
      <c r="BC604" s="893"/>
      <c r="BD604" s="893"/>
      <c r="BE604" s="893"/>
      <c r="BF604" s="893"/>
      <c r="BG604" s="893"/>
      <c r="BH604" s="893"/>
      <c r="BI604" s="893"/>
      <c r="BJ604" s="893"/>
      <c r="BK604" s="893"/>
      <c r="BL604" s="893"/>
    </row>
    <row r="605" spans="4:64" s="892" customFormat="1" ht="12.75" customHeight="1">
      <c r="D605" s="4"/>
      <c r="E605" s="893"/>
      <c r="F605" s="893"/>
      <c r="G605" s="893"/>
      <c r="H605" s="893"/>
      <c r="I605" s="893"/>
      <c r="J605" s="893"/>
      <c r="K605" s="893"/>
      <c r="L605" s="893"/>
      <c r="M605" s="893"/>
      <c r="N605" s="893"/>
      <c r="O605" s="893"/>
      <c r="P605" s="893"/>
      <c r="Q605" s="893"/>
      <c r="R605" s="893"/>
      <c r="S605" s="893"/>
      <c r="T605" s="893"/>
      <c r="U605" s="893"/>
      <c r="V605" s="893"/>
      <c r="W605" s="893"/>
      <c r="X605" s="893"/>
      <c r="Y605" s="893"/>
      <c r="Z605" s="893"/>
      <c r="AA605" s="893"/>
      <c r="AB605" s="893"/>
      <c r="AC605" s="893"/>
      <c r="AD605" s="893"/>
      <c r="AE605" s="893"/>
      <c r="AF605" s="893"/>
      <c r="AG605" s="893"/>
      <c r="AH605" s="893"/>
      <c r="AI605" s="893"/>
      <c r="AJ605" s="893"/>
      <c r="AK605" s="893"/>
      <c r="AL605" s="893"/>
      <c r="AM605" s="893"/>
      <c r="AN605" s="893"/>
      <c r="AO605" s="893"/>
      <c r="AP605" s="893"/>
      <c r="AQ605" s="893"/>
      <c r="AR605" s="893"/>
      <c r="AS605" s="893"/>
      <c r="AT605" s="893"/>
      <c r="AU605" s="893"/>
      <c r="AV605" s="893"/>
      <c r="AW605" s="893"/>
      <c r="AX605" s="893"/>
      <c r="AY605" s="893"/>
      <c r="AZ605" s="893"/>
      <c r="BA605" s="893"/>
      <c r="BB605" s="893"/>
      <c r="BC605" s="893"/>
      <c r="BD605" s="893"/>
      <c r="BE605" s="893"/>
      <c r="BF605" s="893"/>
      <c r="BG605" s="893"/>
      <c r="BH605" s="893"/>
      <c r="BI605" s="893"/>
      <c r="BJ605" s="893"/>
      <c r="BK605" s="893"/>
      <c r="BL605" s="893"/>
    </row>
    <row r="606" spans="4:64" s="892" customFormat="1" ht="12.75" customHeight="1">
      <c r="D606" s="4"/>
      <c r="E606" s="893"/>
      <c r="F606" s="893"/>
      <c r="G606" s="893"/>
      <c r="H606" s="893"/>
      <c r="I606" s="893"/>
      <c r="J606" s="893"/>
      <c r="K606" s="893"/>
      <c r="L606" s="893"/>
      <c r="M606" s="893"/>
      <c r="N606" s="893"/>
      <c r="O606" s="893"/>
      <c r="P606" s="893"/>
      <c r="Q606" s="893"/>
      <c r="R606" s="893"/>
      <c r="S606" s="893"/>
      <c r="T606" s="893"/>
      <c r="U606" s="893"/>
      <c r="V606" s="893"/>
      <c r="W606" s="893"/>
      <c r="X606" s="893"/>
      <c r="Y606" s="893"/>
      <c r="Z606" s="893"/>
      <c r="AA606" s="893"/>
      <c r="AB606" s="893"/>
      <c r="AC606" s="893"/>
      <c r="AD606" s="893"/>
      <c r="AE606" s="893"/>
      <c r="AF606" s="893"/>
      <c r="AG606" s="893"/>
      <c r="AH606" s="893"/>
      <c r="AI606" s="893"/>
      <c r="AJ606" s="893"/>
      <c r="AK606" s="893"/>
      <c r="AL606" s="893"/>
      <c r="AM606" s="893"/>
      <c r="AN606" s="893"/>
      <c r="AO606" s="893"/>
      <c r="AP606" s="893"/>
      <c r="AQ606" s="893"/>
      <c r="AR606" s="893"/>
      <c r="AS606" s="893"/>
      <c r="AT606" s="893"/>
      <c r="AU606" s="893"/>
      <c r="AV606" s="893"/>
      <c r="AW606" s="893"/>
      <c r="AX606" s="893"/>
      <c r="AY606" s="893"/>
      <c r="AZ606" s="893"/>
      <c r="BA606" s="893"/>
      <c r="BB606" s="893"/>
      <c r="BC606" s="893"/>
      <c r="BD606" s="893"/>
      <c r="BE606" s="893"/>
      <c r="BF606" s="893"/>
      <c r="BG606" s="893"/>
      <c r="BH606" s="893"/>
      <c r="BI606" s="893"/>
      <c r="BJ606" s="893"/>
      <c r="BK606" s="893"/>
      <c r="BL606" s="893"/>
    </row>
    <row r="607" spans="4:64" s="892" customFormat="1" ht="12.75" customHeight="1">
      <c r="D607" s="4"/>
      <c r="E607" s="893"/>
      <c r="F607" s="893"/>
      <c r="G607" s="893"/>
      <c r="H607" s="893"/>
      <c r="I607" s="893"/>
      <c r="J607" s="893"/>
      <c r="K607" s="893"/>
      <c r="L607" s="893"/>
      <c r="M607" s="893"/>
      <c r="N607" s="893"/>
      <c r="O607" s="893"/>
      <c r="P607" s="893"/>
      <c r="Q607" s="893"/>
      <c r="R607" s="893"/>
      <c r="S607" s="893"/>
      <c r="T607" s="893"/>
      <c r="U607" s="893"/>
      <c r="V607" s="893"/>
      <c r="W607" s="893"/>
      <c r="X607" s="893"/>
      <c r="Y607" s="893"/>
      <c r="Z607" s="893"/>
      <c r="AA607" s="893"/>
      <c r="AB607" s="893"/>
      <c r="AC607" s="893"/>
      <c r="AD607" s="893"/>
      <c r="AE607" s="893"/>
      <c r="AF607" s="893"/>
      <c r="AG607" s="893"/>
      <c r="AH607" s="893"/>
      <c r="AI607" s="893"/>
      <c r="AJ607" s="893"/>
      <c r="AK607" s="893"/>
      <c r="AL607" s="893"/>
      <c r="AM607" s="893"/>
      <c r="AN607" s="893"/>
      <c r="AO607" s="893"/>
      <c r="AP607" s="893"/>
      <c r="AQ607" s="893"/>
      <c r="AR607" s="893"/>
      <c r="AS607" s="893"/>
      <c r="AT607" s="893"/>
      <c r="AU607" s="893"/>
      <c r="AV607" s="893"/>
      <c r="AW607" s="893"/>
      <c r="AX607" s="893"/>
      <c r="AY607" s="893"/>
      <c r="AZ607" s="893"/>
      <c r="BA607" s="893"/>
      <c r="BB607" s="893"/>
      <c r="BC607" s="893"/>
      <c r="BD607" s="893"/>
      <c r="BE607" s="893"/>
      <c r="BF607" s="893"/>
      <c r="BG607" s="893"/>
      <c r="BH607" s="893"/>
      <c r="BI607" s="893"/>
      <c r="BJ607" s="893"/>
      <c r="BK607" s="893"/>
      <c r="BL607" s="893"/>
    </row>
    <row r="608" spans="4:64" s="892" customFormat="1" ht="12.75" customHeight="1">
      <c r="D608" s="4"/>
      <c r="E608" s="893"/>
      <c r="F608" s="893"/>
      <c r="G608" s="893"/>
      <c r="H608" s="893"/>
      <c r="I608" s="893"/>
      <c r="J608" s="893"/>
      <c r="K608" s="893"/>
      <c r="L608" s="893"/>
      <c r="M608" s="893"/>
      <c r="N608" s="893"/>
      <c r="O608" s="893"/>
      <c r="P608" s="893"/>
      <c r="Q608" s="893"/>
      <c r="R608" s="893"/>
      <c r="S608" s="893"/>
      <c r="T608" s="893"/>
      <c r="U608" s="893"/>
      <c r="V608" s="893"/>
      <c r="W608" s="893"/>
      <c r="X608" s="893"/>
      <c r="Y608" s="893"/>
      <c r="Z608" s="893"/>
      <c r="AA608" s="893"/>
      <c r="AB608" s="893"/>
      <c r="AC608" s="893"/>
      <c r="AD608" s="893"/>
      <c r="AE608" s="893"/>
      <c r="AF608" s="893"/>
      <c r="AG608" s="893"/>
      <c r="AH608" s="893"/>
      <c r="AI608" s="893"/>
      <c r="AJ608" s="893"/>
      <c r="AK608" s="893"/>
      <c r="AL608" s="893"/>
      <c r="AM608" s="893"/>
      <c r="AN608" s="893"/>
      <c r="AO608" s="893"/>
      <c r="AP608" s="893"/>
      <c r="AQ608" s="893"/>
      <c r="AR608" s="893"/>
      <c r="AS608" s="893"/>
      <c r="AT608" s="893"/>
      <c r="AU608" s="893"/>
      <c r="AV608" s="893"/>
      <c r="AW608" s="893"/>
      <c r="AX608" s="893"/>
      <c r="AY608" s="893"/>
      <c r="AZ608" s="893"/>
      <c r="BA608" s="893"/>
      <c r="BB608" s="893"/>
      <c r="BC608" s="893"/>
      <c r="BD608" s="893"/>
      <c r="BE608" s="893"/>
      <c r="BF608" s="893"/>
      <c r="BG608" s="893"/>
      <c r="BH608" s="893"/>
      <c r="BI608" s="893"/>
      <c r="BJ608" s="893"/>
      <c r="BK608" s="893"/>
      <c r="BL608" s="893"/>
    </row>
    <row r="609" spans="4:64" s="892" customFormat="1" ht="11.1" customHeight="1">
      <c r="D609" s="4"/>
      <c r="E609" s="893"/>
      <c r="F609" s="893"/>
      <c r="G609" s="893"/>
      <c r="H609" s="893"/>
      <c r="I609" s="893"/>
      <c r="J609" s="893"/>
      <c r="K609" s="893"/>
      <c r="L609" s="893"/>
      <c r="M609" s="893"/>
      <c r="N609" s="893"/>
      <c r="O609" s="893"/>
      <c r="P609" s="893"/>
      <c r="Q609" s="893"/>
      <c r="R609" s="893"/>
      <c r="S609" s="893"/>
      <c r="T609" s="893"/>
      <c r="U609" s="893"/>
      <c r="V609" s="893"/>
      <c r="W609" s="893"/>
      <c r="X609" s="893"/>
      <c r="Y609" s="893"/>
      <c r="Z609" s="893"/>
      <c r="AA609" s="893"/>
      <c r="AB609" s="893"/>
      <c r="AC609" s="893"/>
      <c r="AD609" s="893"/>
      <c r="AE609" s="893"/>
      <c r="AF609" s="893"/>
      <c r="AG609" s="893"/>
      <c r="AH609" s="893"/>
      <c r="AI609" s="893"/>
      <c r="AJ609" s="893"/>
      <c r="AK609" s="893"/>
      <c r="AL609" s="893"/>
      <c r="AM609" s="893"/>
      <c r="AN609" s="893"/>
      <c r="AO609" s="893"/>
      <c r="AP609" s="893"/>
      <c r="AQ609" s="893"/>
      <c r="AR609" s="893"/>
      <c r="AS609" s="893"/>
      <c r="AT609" s="893"/>
      <c r="AU609" s="893"/>
      <c r="AV609" s="893"/>
      <c r="AW609" s="893"/>
      <c r="AX609" s="893"/>
      <c r="AY609" s="893"/>
      <c r="AZ609" s="893"/>
      <c r="BA609" s="893"/>
      <c r="BB609" s="893"/>
      <c r="BC609" s="893"/>
      <c r="BD609" s="893"/>
      <c r="BE609" s="893"/>
      <c r="BF609" s="893"/>
      <c r="BG609" s="893"/>
      <c r="BH609" s="893"/>
      <c r="BI609" s="893"/>
      <c r="BJ609" s="893"/>
      <c r="BK609" s="893"/>
      <c r="BL609" s="893"/>
    </row>
    <row r="610" spans="4:64" s="892" customFormat="1" ht="12.75" customHeight="1">
      <c r="D610" s="4"/>
      <c r="E610" s="893"/>
      <c r="F610" s="893"/>
      <c r="G610" s="893"/>
      <c r="H610" s="893"/>
      <c r="I610" s="893"/>
      <c r="J610" s="893"/>
      <c r="K610" s="893"/>
      <c r="L610" s="893"/>
      <c r="M610" s="893"/>
      <c r="N610" s="893"/>
      <c r="O610" s="893"/>
      <c r="P610" s="893"/>
      <c r="Q610" s="893"/>
      <c r="R610" s="893"/>
      <c r="S610" s="893"/>
      <c r="T610" s="893"/>
      <c r="U610" s="893"/>
      <c r="V610" s="893"/>
      <c r="W610" s="893"/>
      <c r="X610" s="893"/>
      <c r="Y610" s="893"/>
      <c r="Z610" s="893"/>
      <c r="AA610" s="893"/>
      <c r="AB610" s="893"/>
      <c r="AC610" s="893"/>
      <c r="AD610" s="893"/>
      <c r="AE610" s="893"/>
      <c r="AF610" s="893"/>
      <c r="AG610" s="893"/>
      <c r="AH610" s="893"/>
      <c r="AI610" s="893"/>
      <c r="AJ610" s="893"/>
      <c r="AK610" s="893"/>
      <c r="AL610" s="893"/>
      <c r="AM610" s="893"/>
      <c r="AN610" s="893"/>
      <c r="AO610" s="893"/>
      <c r="AP610" s="893"/>
      <c r="AQ610" s="893"/>
      <c r="AR610" s="893"/>
      <c r="AS610" s="893"/>
      <c r="AT610" s="893"/>
      <c r="AU610" s="893"/>
      <c r="AV610" s="893"/>
      <c r="AW610" s="893"/>
      <c r="AX610" s="893"/>
      <c r="AY610" s="893"/>
      <c r="AZ610" s="893"/>
      <c r="BA610" s="893"/>
      <c r="BB610" s="893"/>
      <c r="BC610" s="893"/>
      <c r="BD610" s="893"/>
      <c r="BE610" s="893"/>
      <c r="BF610" s="893"/>
      <c r="BG610" s="893"/>
      <c r="BH610" s="893"/>
      <c r="BI610" s="893"/>
      <c r="BJ610" s="893"/>
      <c r="BK610" s="893"/>
      <c r="BL610" s="893"/>
    </row>
    <row r="611" spans="4:64" s="892" customFormat="1" ht="12.75" customHeight="1">
      <c r="D611" s="4"/>
      <c r="E611" s="893"/>
      <c r="F611" s="893"/>
      <c r="G611" s="893"/>
      <c r="H611" s="893"/>
      <c r="I611" s="893"/>
      <c r="J611" s="893"/>
      <c r="K611" s="893"/>
      <c r="L611" s="893"/>
      <c r="M611" s="893"/>
      <c r="N611" s="893"/>
      <c r="O611" s="893"/>
      <c r="P611" s="893"/>
      <c r="Q611" s="893"/>
      <c r="R611" s="893"/>
      <c r="S611" s="893"/>
      <c r="T611" s="893"/>
      <c r="U611" s="893"/>
      <c r="V611" s="893"/>
      <c r="W611" s="893"/>
      <c r="X611" s="893"/>
      <c r="Y611" s="893"/>
      <c r="Z611" s="893"/>
      <c r="AA611" s="893"/>
      <c r="AB611" s="893"/>
      <c r="AC611" s="893"/>
      <c r="AD611" s="893"/>
      <c r="AE611" s="893"/>
      <c r="AF611" s="893"/>
      <c r="AG611" s="893"/>
      <c r="AH611" s="893"/>
      <c r="AI611" s="893"/>
      <c r="AJ611" s="893"/>
      <c r="AK611" s="893"/>
      <c r="AL611" s="893"/>
      <c r="AM611" s="893"/>
      <c r="AN611" s="893"/>
      <c r="AO611" s="893"/>
      <c r="AP611" s="893"/>
      <c r="AQ611" s="893"/>
      <c r="AR611" s="893"/>
      <c r="AS611" s="893"/>
      <c r="AT611" s="893"/>
      <c r="AU611" s="893"/>
      <c r="AV611" s="893"/>
      <c r="AW611" s="893"/>
      <c r="AX611" s="893"/>
      <c r="AY611" s="893"/>
      <c r="AZ611" s="893"/>
      <c r="BA611" s="893"/>
      <c r="BB611" s="893"/>
      <c r="BC611" s="893"/>
      <c r="BD611" s="893"/>
      <c r="BE611" s="893"/>
      <c r="BF611" s="893"/>
      <c r="BG611" s="893"/>
      <c r="BH611" s="893"/>
      <c r="BI611" s="893"/>
      <c r="BJ611" s="893"/>
      <c r="BK611" s="893"/>
      <c r="BL611" s="893"/>
    </row>
    <row r="612" spans="4:64" s="892" customFormat="1" ht="12.75" customHeight="1">
      <c r="D612" s="4"/>
      <c r="E612" s="893"/>
      <c r="F612" s="893"/>
      <c r="G612" s="893"/>
      <c r="H612" s="893"/>
      <c r="I612" s="893"/>
      <c r="J612" s="893"/>
      <c r="K612" s="893"/>
      <c r="L612" s="893"/>
      <c r="M612" s="893"/>
      <c r="N612" s="893"/>
      <c r="O612" s="893"/>
      <c r="P612" s="893"/>
      <c r="Q612" s="893"/>
      <c r="R612" s="893"/>
      <c r="S612" s="893"/>
      <c r="T612" s="893"/>
      <c r="U612" s="893"/>
      <c r="V612" s="893"/>
      <c r="W612" s="893"/>
      <c r="X612" s="893"/>
      <c r="Y612" s="893"/>
      <c r="Z612" s="893"/>
      <c r="AA612" s="893"/>
      <c r="AB612" s="893"/>
      <c r="AC612" s="893"/>
      <c r="AD612" s="893"/>
      <c r="AE612" s="893"/>
      <c r="AF612" s="893"/>
      <c r="AG612" s="893"/>
      <c r="AH612" s="893"/>
      <c r="AI612" s="893"/>
      <c r="AJ612" s="893"/>
      <c r="AK612" s="893"/>
      <c r="AL612" s="893"/>
      <c r="AM612" s="893"/>
      <c r="AN612" s="893"/>
      <c r="AO612" s="893"/>
      <c r="AP612" s="893"/>
      <c r="AQ612" s="893"/>
      <c r="AR612" s="893"/>
      <c r="AS612" s="893"/>
      <c r="AT612" s="893"/>
      <c r="AU612" s="893"/>
      <c r="AV612" s="893"/>
      <c r="AW612" s="893"/>
      <c r="AX612" s="893"/>
      <c r="AY612" s="893"/>
      <c r="AZ612" s="893"/>
      <c r="BA612" s="893"/>
      <c r="BB612" s="893"/>
      <c r="BC612" s="893"/>
      <c r="BD612" s="893"/>
      <c r="BE612" s="893"/>
      <c r="BF612" s="893"/>
      <c r="BG612" s="893"/>
      <c r="BH612" s="893"/>
      <c r="BI612" s="893"/>
      <c r="BJ612" s="893"/>
      <c r="BK612" s="893"/>
      <c r="BL612" s="893"/>
    </row>
    <row r="613" spans="4:64" s="892" customFormat="1" ht="12.75" customHeight="1">
      <c r="D613" s="4"/>
      <c r="E613" s="893"/>
      <c r="F613" s="893"/>
      <c r="G613" s="893"/>
      <c r="H613" s="893"/>
      <c r="I613" s="893"/>
      <c r="J613" s="893"/>
      <c r="K613" s="893"/>
      <c r="L613" s="893"/>
      <c r="M613" s="893"/>
      <c r="N613" s="893"/>
      <c r="O613" s="893"/>
      <c r="P613" s="893"/>
      <c r="Q613" s="893"/>
      <c r="R613" s="893"/>
      <c r="S613" s="893"/>
      <c r="T613" s="893"/>
      <c r="U613" s="893"/>
      <c r="V613" s="893"/>
      <c r="W613" s="893"/>
      <c r="X613" s="893"/>
      <c r="Y613" s="893"/>
      <c r="Z613" s="893"/>
      <c r="AA613" s="893"/>
      <c r="AB613" s="893"/>
      <c r="AC613" s="893"/>
      <c r="AD613" s="893"/>
      <c r="AE613" s="893"/>
      <c r="AF613" s="893"/>
      <c r="AG613" s="893"/>
      <c r="AH613" s="893"/>
      <c r="AI613" s="893"/>
      <c r="AJ613" s="893"/>
      <c r="AK613" s="893"/>
      <c r="AL613" s="893"/>
      <c r="AM613" s="893"/>
      <c r="AN613" s="893"/>
      <c r="AO613" s="893"/>
      <c r="AP613" s="893"/>
      <c r="AQ613" s="893"/>
      <c r="AR613" s="893"/>
      <c r="AS613" s="893"/>
      <c r="AT613" s="893"/>
      <c r="AU613" s="893"/>
      <c r="AV613" s="893"/>
      <c r="AW613" s="893"/>
      <c r="AX613" s="893"/>
      <c r="AY613" s="893"/>
      <c r="AZ613" s="893"/>
      <c r="BA613" s="893"/>
      <c r="BB613" s="893"/>
      <c r="BC613" s="893"/>
      <c r="BD613" s="893"/>
      <c r="BE613" s="893"/>
      <c r="BF613" s="893"/>
      <c r="BG613" s="893"/>
      <c r="BH613" s="893"/>
      <c r="BI613" s="893"/>
      <c r="BJ613" s="893"/>
      <c r="BK613" s="893"/>
      <c r="BL613" s="893"/>
    </row>
    <row r="614" spans="4:64" s="892" customFormat="1" ht="12.75" customHeight="1">
      <c r="D614" s="4"/>
      <c r="E614" s="893"/>
      <c r="F614" s="893"/>
      <c r="G614" s="893"/>
      <c r="H614" s="893"/>
      <c r="I614" s="893"/>
      <c r="J614" s="893"/>
      <c r="K614" s="893"/>
      <c r="L614" s="893"/>
      <c r="M614" s="893"/>
      <c r="N614" s="893"/>
      <c r="O614" s="893"/>
      <c r="P614" s="893"/>
      <c r="Q614" s="893"/>
      <c r="R614" s="893"/>
      <c r="S614" s="893"/>
      <c r="T614" s="893"/>
      <c r="U614" s="893"/>
      <c r="V614" s="893"/>
      <c r="W614" s="893"/>
      <c r="X614" s="893"/>
      <c r="Y614" s="893"/>
      <c r="Z614" s="893"/>
      <c r="AA614" s="893"/>
      <c r="AB614" s="893"/>
      <c r="AC614" s="893"/>
      <c r="AD614" s="893"/>
      <c r="AE614" s="893"/>
      <c r="AF614" s="893"/>
      <c r="AG614" s="893"/>
      <c r="AH614" s="893"/>
      <c r="AI614" s="893"/>
      <c r="AJ614" s="893"/>
      <c r="AK614" s="893"/>
      <c r="AL614" s="893"/>
      <c r="AM614" s="893"/>
      <c r="AN614" s="893"/>
      <c r="AO614" s="893"/>
      <c r="AP614" s="893"/>
      <c r="AQ614" s="893"/>
      <c r="AR614" s="893"/>
      <c r="AS614" s="893"/>
      <c r="AT614" s="893"/>
      <c r="AU614" s="893"/>
      <c r="AV614" s="893"/>
      <c r="AW614" s="893"/>
      <c r="AX614" s="893"/>
      <c r="AY614" s="893"/>
      <c r="AZ614" s="893"/>
      <c r="BA614" s="893"/>
      <c r="BB614" s="893"/>
      <c r="BC614" s="893"/>
      <c r="BD614" s="893"/>
      <c r="BE614" s="893"/>
      <c r="BF614" s="893"/>
      <c r="BG614" s="893"/>
      <c r="BH614" s="893"/>
      <c r="BI614" s="893"/>
      <c r="BJ614" s="893"/>
      <c r="BK614" s="893"/>
      <c r="BL614" s="893"/>
    </row>
    <row r="615" spans="4:64" s="892" customFormat="1" ht="11.1" customHeight="1">
      <c r="D615" s="4"/>
      <c r="E615" s="893"/>
      <c r="F615" s="893"/>
      <c r="G615" s="893"/>
      <c r="H615" s="893"/>
      <c r="I615" s="893"/>
      <c r="J615" s="893"/>
      <c r="K615" s="893"/>
      <c r="L615" s="893"/>
      <c r="M615" s="893"/>
      <c r="N615" s="893"/>
      <c r="O615" s="893"/>
      <c r="P615" s="893"/>
      <c r="Q615" s="893"/>
      <c r="R615" s="893"/>
      <c r="S615" s="893"/>
      <c r="T615" s="893"/>
      <c r="U615" s="893"/>
      <c r="V615" s="893"/>
      <c r="W615" s="893"/>
      <c r="X615" s="893"/>
      <c r="Y615" s="893"/>
      <c r="Z615" s="893"/>
      <c r="AA615" s="893"/>
      <c r="AB615" s="893"/>
      <c r="AC615" s="893"/>
      <c r="AD615" s="893"/>
      <c r="AE615" s="893"/>
      <c r="AF615" s="893"/>
      <c r="AG615" s="893"/>
      <c r="AH615" s="893"/>
      <c r="AI615" s="893"/>
      <c r="AJ615" s="893"/>
      <c r="AK615" s="893"/>
      <c r="AL615" s="893"/>
      <c r="AM615" s="893"/>
      <c r="AN615" s="893"/>
      <c r="AO615" s="893"/>
      <c r="AP615" s="893"/>
      <c r="AQ615" s="893"/>
      <c r="AR615" s="893"/>
      <c r="AS615" s="893"/>
      <c r="AT615" s="893"/>
      <c r="AU615" s="893"/>
      <c r="AV615" s="893"/>
      <c r="AW615" s="893"/>
      <c r="AX615" s="893"/>
      <c r="AY615" s="893"/>
      <c r="AZ615" s="893"/>
      <c r="BA615" s="893"/>
      <c r="BB615" s="893"/>
      <c r="BC615" s="893"/>
      <c r="BD615" s="893"/>
      <c r="BE615" s="893"/>
      <c r="BF615" s="893"/>
      <c r="BG615" s="893"/>
      <c r="BH615" s="893"/>
      <c r="BI615" s="893"/>
      <c r="BJ615" s="893"/>
      <c r="BK615" s="893"/>
      <c r="BL615" s="893"/>
    </row>
    <row r="616" spans="4:64" s="892" customFormat="1" ht="12.75" customHeight="1">
      <c r="D616" s="4"/>
      <c r="E616" s="893"/>
      <c r="F616" s="893"/>
      <c r="G616" s="893"/>
      <c r="H616" s="893"/>
      <c r="I616" s="893"/>
      <c r="J616" s="893"/>
      <c r="K616" s="893"/>
      <c r="L616" s="893"/>
      <c r="M616" s="893"/>
      <c r="N616" s="893"/>
      <c r="O616" s="893"/>
      <c r="P616" s="893"/>
      <c r="Q616" s="893"/>
      <c r="R616" s="893"/>
      <c r="S616" s="893"/>
      <c r="T616" s="893"/>
      <c r="U616" s="893"/>
      <c r="V616" s="893"/>
      <c r="W616" s="893"/>
      <c r="X616" s="893"/>
      <c r="Y616" s="893"/>
      <c r="Z616" s="893"/>
      <c r="AA616" s="893"/>
      <c r="AB616" s="893"/>
      <c r="AC616" s="893"/>
      <c r="AD616" s="893"/>
      <c r="AE616" s="893"/>
      <c r="AF616" s="893"/>
      <c r="AG616" s="893"/>
      <c r="AH616" s="893"/>
      <c r="AI616" s="893"/>
      <c r="AJ616" s="893"/>
      <c r="AK616" s="893"/>
      <c r="AL616" s="893"/>
      <c r="AM616" s="893"/>
      <c r="AN616" s="893"/>
      <c r="AO616" s="893"/>
      <c r="AP616" s="893"/>
      <c r="AQ616" s="893"/>
      <c r="AR616" s="893"/>
      <c r="AS616" s="893"/>
      <c r="AT616" s="893"/>
      <c r="AU616" s="893"/>
      <c r="AV616" s="893"/>
      <c r="AW616" s="893"/>
      <c r="AX616" s="893"/>
      <c r="AY616" s="893"/>
      <c r="AZ616" s="893"/>
      <c r="BA616" s="893"/>
      <c r="BB616" s="893"/>
      <c r="BC616" s="893"/>
      <c r="BD616" s="893"/>
      <c r="BE616" s="893"/>
      <c r="BF616" s="893"/>
      <c r="BG616" s="893"/>
      <c r="BH616" s="893"/>
      <c r="BI616" s="893"/>
      <c r="BJ616" s="893"/>
      <c r="BK616" s="893"/>
      <c r="BL616" s="893"/>
    </row>
    <row r="617" spans="4:64" s="892" customFormat="1" ht="12.75" customHeight="1">
      <c r="D617" s="4"/>
      <c r="E617" s="893"/>
      <c r="F617" s="893"/>
      <c r="G617" s="893"/>
      <c r="H617" s="893"/>
      <c r="I617" s="893"/>
      <c r="J617" s="893"/>
      <c r="K617" s="893"/>
      <c r="L617" s="893"/>
      <c r="M617" s="893"/>
      <c r="N617" s="893"/>
      <c r="O617" s="893"/>
      <c r="P617" s="893"/>
      <c r="Q617" s="893"/>
      <c r="R617" s="893"/>
      <c r="S617" s="893"/>
      <c r="T617" s="893"/>
      <c r="U617" s="893"/>
      <c r="V617" s="893"/>
      <c r="W617" s="893"/>
      <c r="X617" s="893"/>
      <c r="Y617" s="893"/>
      <c r="Z617" s="893"/>
      <c r="AA617" s="893"/>
      <c r="AB617" s="893"/>
      <c r="AC617" s="893"/>
      <c r="AD617" s="893"/>
      <c r="AE617" s="893"/>
      <c r="AF617" s="893"/>
      <c r="AG617" s="893"/>
      <c r="AH617" s="893"/>
      <c r="AI617" s="893"/>
      <c r="AJ617" s="893"/>
      <c r="AK617" s="893"/>
      <c r="AL617" s="893"/>
      <c r="AM617" s="893"/>
      <c r="AN617" s="893"/>
      <c r="AO617" s="893"/>
      <c r="AP617" s="893"/>
      <c r="AQ617" s="893"/>
      <c r="AR617" s="893"/>
      <c r="AS617" s="893"/>
      <c r="AT617" s="893"/>
      <c r="AU617" s="893"/>
      <c r="AV617" s="893"/>
      <c r="AW617" s="893"/>
      <c r="AX617" s="893"/>
      <c r="AY617" s="893"/>
      <c r="AZ617" s="893"/>
      <c r="BA617" s="893"/>
      <c r="BB617" s="893"/>
      <c r="BC617" s="893"/>
      <c r="BD617" s="893"/>
      <c r="BE617" s="893"/>
      <c r="BF617" s="893"/>
      <c r="BG617" s="893"/>
      <c r="BH617" s="893"/>
      <c r="BI617" s="893"/>
      <c r="BJ617" s="893"/>
      <c r="BK617" s="893"/>
      <c r="BL617" s="893"/>
    </row>
    <row r="618" spans="4:64" s="892" customFormat="1" ht="12.75" customHeight="1">
      <c r="D618" s="4"/>
      <c r="E618" s="893"/>
      <c r="F618" s="893"/>
      <c r="G618" s="893"/>
      <c r="H618" s="893"/>
      <c r="I618" s="893"/>
      <c r="J618" s="893"/>
      <c r="K618" s="893"/>
      <c r="L618" s="893"/>
      <c r="M618" s="893"/>
      <c r="N618" s="893"/>
      <c r="O618" s="893"/>
      <c r="P618" s="893"/>
      <c r="Q618" s="893"/>
      <c r="R618" s="893"/>
      <c r="S618" s="893"/>
      <c r="T618" s="893"/>
      <c r="U618" s="893"/>
      <c r="V618" s="893"/>
      <c r="W618" s="893"/>
      <c r="X618" s="893"/>
      <c r="Y618" s="893"/>
      <c r="Z618" s="893"/>
      <c r="AA618" s="893"/>
      <c r="AB618" s="893"/>
      <c r="AC618" s="893"/>
      <c r="AD618" s="893"/>
      <c r="AE618" s="893"/>
      <c r="AF618" s="893"/>
      <c r="AG618" s="893"/>
      <c r="AH618" s="893"/>
      <c r="AI618" s="893"/>
      <c r="AJ618" s="893"/>
      <c r="AK618" s="893"/>
      <c r="AL618" s="893"/>
      <c r="AM618" s="893"/>
      <c r="AN618" s="893"/>
      <c r="AO618" s="893"/>
      <c r="AP618" s="893"/>
      <c r="AQ618" s="893"/>
      <c r="AR618" s="893"/>
      <c r="AS618" s="893"/>
      <c r="AT618" s="893"/>
      <c r="AU618" s="893"/>
      <c r="AV618" s="893"/>
      <c r="AW618" s="893"/>
      <c r="AX618" s="893"/>
      <c r="AY618" s="893"/>
      <c r="AZ618" s="893"/>
      <c r="BA618" s="893"/>
      <c r="BB618" s="893"/>
      <c r="BC618" s="893"/>
      <c r="BD618" s="893"/>
      <c r="BE618" s="893"/>
      <c r="BF618" s="893"/>
      <c r="BG618" s="893"/>
      <c r="BH618" s="893"/>
      <c r="BI618" s="893"/>
      <c r="BJ618" s="893"/>
      <c r="BK618" s="893"/>
      <c r="BL618" s="893"/>
    </row>
    <row r="619" spans="4:64" s="892" customFormat="1" ht="12.75" customHeight="1">
      <c r="D619" s="4"/>
      <c r="E619" s="893"/>
      <c r="F619" s="893"/>
      <c r="G619" s="893"/>
      <c r="H619" s="893"/>
      <c r="I619" s="893"/>
      <c r="J619" s="893"/>
      <c r="K619" s="893"/>
      <c r="L619" s="893"/>
      <c r="M619" s="893"/>
      <c r="N619" s="893"/>
      <c r="O619" s="893"/>
      <c r="P619" s="893"/>
      <c r="Q619" s="893"/>
      <c r="R619" s="893"/>
      <c r="S619" s="893"/>
      <c r="T619" s="893"/>
      <c r="U619" s="893"/>
      <c r="V619" s="893"/>
      <c r="W619" s="893"/>
      <c r="X619" s="893"/>
      <c r="Y619" s="893"/>
      <c r="Z619" s="893"/>
      <c r="AA619" s="893"/>
      <c r="AB619" s="893"/>
      <c r="AC619" s="893"/>
      <c r="AD619" s="893"/>
      <c r="AE619" s="893"/>
      <c r="AF619" s="893"/>
      <c r="AG619" s="893"/>
      <c r="AH619" s="893"/>
      <c r="AI619" s="893"/>
      <c r="AJ619" s="893"/>
      <c r="AK619" s="893"/>
      <c r="AL619" s="893"/>
      <c r="AM619" s="893"/>
      <c r="AN619" s="893"/>
      <c r="AO619" s="893"/>
      <c r="AP619" s="893"/>
      <c r="AQ619" s="893"/>
      <c r="AR619" s="893"/>
      <c r="AS619" s="893"/>
      <c r="AT619" s="893"/>
      <c r="AU619" s="893"/>
      <c r="AV619" s="893"/>
      <c r="AW619" s="893"/>
      <c r="AX619" s="893"/>
      <c r="AY619" s="893"/>
      <c r="AZ619" s="893"/>
      <c r="BA619" s="893"/>
      <c r="BB619" s="893"/>
      <c r="BC619" s="893"/>
      <c r="BD619" s="893"/>
      <c r="BE619" s="893"/>
      <c r="BF619" s="893"/>
      <c r="BG619" s="893"/>
      <c r="BH619" s="893"/>
      <c r="BI619" s="893"/>
      <c r="BJ619" s="893"/>
      <c r="BK619" s="893"/>
      <c r="BL619" s="893"/>
    </row>
    <row r="620" spans="4:64" s="892" customFormat="1" ht="12.75" customHeight="1">
      <c r="D620" s="4"/>
      <c r="E620" s="893"/>
      <c r="F620" s="893"/>
      <c r="G620" s="893"/>
      <c r="H620" s="893"/>
      <c r="I620" s="893"/>
      <c r="J620" s="893"/>
      <c r="K620" s="893"/>
      <c r="L620" s="893"/>
      <c r="M620" s="893"/>
      <c r="N620" s="893"/>
      <c r="O620" s="893"/>
      <c r="P620" s="893"/>
      <c r="Q620" s="893"/>
      <c r="R620" s="893"/>
      <c r="S620" s="893"/>
      <c r="T620" s="893"/>
      <c r="U620" s="893"/>
      <c r="V620" s="893"/>
      <c r="W620" s="893"/>
      <c r="X620" s="893"/>
      <c r="Y620" s="893"/>
      <c r="Z620" s="893"/>
      <c r="AA620" s="893"/>
      <c r="AB620" s="893"/>
      <c r="AC620" s="893"/>
      <c r="AD620" s="893"/>
      <c r="AE620" s="893"/>
      <c r="AF620" s="893"/>
      <c r="AG620" s="893"/>
      <c r="AH620" s="893"/>
      <c r="AI620" s="893"/>
      <c r="AJ620" s="893"/>
      <c r="AK620" s="893"/>
      <c r="AL620" s="893"/>
      <c r="AM620" s="893"/>
      <c r="AN620" s="893"/>
      <c r="AO620" s="893"/>
      <c r="AP620" s="893"/>
      <c r="AQ620" s="893"/>
      <c r="AR620" s="893"/>
      <c r="AS620" s="893"/>
      <c r="AT620" s="893"/>
      <c r="AU620" s="893"/>
      <c r="AV620" s="893"/>
      <c r="AW620" s="893"/>
      <c r="AX620" s="893"/>
      <c r="AY620" s="893"/>
      <c r="AZ620" s="893"/>
      <c r="BA620" s="893"/>
      <c r="BB620" s="893"/>
      <c r="BC620" s="893"/>
      <c r="BD620" s="893"/>
      <c r="BE620" s="893"/>
      <c r="BF620" s="893"/>
      <c r="BG620" s="893"/>
      <c r="BH620" s="893"/>
      <c r="BI620" s="893"/>
      <c r="BJ620" s="893"/>
      <c r="BK620" s="893"/>
      <c r="BL620" s="893"/>
    </row>
    <row r="621" spans="4:64" s="892" customFormat="1" ht="11.1" customHeight="1">
      <c r="D621" s="4"/>
      <c r="E621" s="893"/>
      <c r="F621" s="893"/>
      <c r="G621" s="893"/>
      <c r="H621" s="893"/>
      <c r="I621" s="893"/>
      <c r="J621" s="893"/>
      <c r="K621" s="893"/>
      <c r="L621" s="893"/>
      <c r="M621" s="893"/>
      <c r="N621" s="893"/>
      <c r="O621" s="893"/>
      <c r="P621" s="893"/>
      <c r="Q621" s="893"/>
      <c r="R621" s="893"/>
      <c r="S621" s="893"/>
      <c r="T621" s="893"/>
      <c r="U621" s="893"/>
      <c r="V621" s="893"/>
      <c r="W621" s="893"/>
      <c r="X621" s="893"/>
      <c r="Y621" s="893"/>
      <c r="Z621" s="893"/>
      <c r="AA621" s="893"/>
      <c r="AB621" s="893"/>
      <c r="AC621" s="893"/>
      <c r="AD621" s="893"/>
      <c r="AE621" s="893"/>
      <c r="AF621" s="893"/>
      <c r="AG621" s="893"/>
      <c r="AH621" s="893"/>
      <c r="AI621" s="893"/>
      <c r="AJ621" s="893"/>
      <c r="AK621" s="893"/>
      <c r="AL621" s="893"/>
      <c r="AM621" s="893"/>
      <c r="AN621" s="893"/>
      <c r="AO621" s="893"/>
      <c r="AP621" s="893"/>
      <c r="AQ621" s="893"/>
      <c r="AR621" s="893"/>
      <c r="AS621" s="893"/>
      <c r="AT621" s="893"/>
      <c r="AU621" s="893"/>
      <c r="AV621" s="893"/>
      <c r="AW621" s="893"/>
      <c r="AX621" s="893"/>
      <c r="AY621" s="893"/>
      <c r="AZ621" s="893"/>
      <c r="BA621" s="893"/>
      <c r="BB621" s="893"/>
      <c r="BC621" s="893"/>
      <c r="BD621" s="893"/>
      <c r="BE621" s="893"/>
      <c r="BF621" s="893"/>
      <c r="BG621" s="893"/>
      <c r="BH621" s="893"/>
      <c r="BI621" s="893"/>
      <c r="BJ621" s="893"/>
      <c r="BK621" s="893"/>
      <c r="BL621" s="893"/>
    </row>
    <row r="622" spans="4:64" s="892" customFormat="1" ht="12.75" customHeight="1">
      <c r="D622" s="4"/>
      <c r="E622" s="893"/>
      <c r="F622" s="893"/>
      <c r="G622" s="893"/>
      <c r="H622" s="893"/>
      <c r="I622" s="893"/>
      <c r="J622" s="893"/>
      <c r="K622" s="893"/>
      <c r="L622" s="893"/>
      <c r="M622" s="893"/>
      <c r="N622" s="893"/>
      <c r="O622" s="893"/>
      <c r="P622" s="893"/>
      <c r="Q622" s="893"/>
      <c r="R622" s="893"/>
      <c r="S622" s="893"/>
      <c r="T622" s="893"/>
      <c r="U622" s="893"/>
      <c r="V622" s="893"/>
      <c r="W622" s="893"/>
      <c r="X622" s="893"/>
      <c r="Y622" s="893"/>
      <c r="Z622" s="893"/>
      <c r="AA622" s="893"/>
      <c r="AB622" s="893"/>
      <c r="AC622" s="893"/>
      <c r="AD622" s="893"/>
      <c r="AE622" s="893"/>
      <c r="AF622" s="893"/>
      <c r="AG622" s="893"/>
      <c r="AH622" s="893"/>
      <c r="AI622" s="893"/>
      <c r="AJ622" s="893"/>
      <c r="AK622" s="893"/>
      <c r="AL622" s="893"/>
      <c r="AM622" s="893"/>
      <c r="AN622" s="893"/>
      <c r="AO622" s="893"/>
      <c r="AP622" s="893"/>
      <c r="AQ622" s="893"/>
      <c r="AR622" s="893"/>
      <c r="AS622" s="893"/>
      <c r="AT622" s="893"/>
      <c r="AU622" s="893"/>
      <c r="AV622" s="893"/>
      <c r="AW622" s="893"/>
      <c r="AX622" s="893"/>
      <c r="AY622" s="893"/>
      <c r="AZ622" s="893"/>
      <c r="BA622" s="893"/>
      <c r="BB622" s="893"/>
      <c r="BC622" s="893"/>
      <c r="BD622" s="893"/>
      <c r="BE622" s="893"/>
      <c r="BF622" s="893"/>
      <c r="BG622" s="893"/>
      <c r="BH622" s="893"/>
      <c r="BI622" s="893"/>
      <c r="BJ622" s="893"/>
      <c r="BK622" s="893"/>
      <c r="BL622" s="893"/>
    </row>
    <row r="623" spans="4:64" s="892" customFormat="1" ht="12.75" customHeight="1">
      <c r="D623" s="4"/>
      <c r="E623" s="893"/>
      <c r="F623" s="893"/>
      <c r="G623" s="893"/>
      <c r="H623" s="893"/>
      <c r="I623" s="893"/>
      <c r="J623" s="893"/>
      <c r="K623" s="893"/>
      <c r="L623" s="893"/>
      <c r="M623" s="893"/>
      <c r="N623" s="893"/>
      <c r="O623" s="893"/>
      <c r="P623" s="893"/>
      <c r="Q623" s="893"/>
      <c r="R623" s="893"/>
      <c r="S623" s="893"/>
      <c r="T623" s="893"/>
      <c r="U623" s="893"/>
      <c r="V623" s="893"/>
      <c r="W623" s="893"/>
      <c r="X623" s="893"/>
      <c r="Y623" s="893"/>
      <c r="Z623" s="893"/>
      <c r="AA623" s="893"/>
      <c r="AB623" s="893"/>
      <c r="AC623" s="893"/>
      <c r="AD623" s="893"/>
      <c r="AE623" s="893"/>
      <c r="AF623" s="893"/>
      <c r="AG623" s="893"/>
      <c r="AH623" s="893"/>
      <c r="AI623" s="893"/>
      <c r="AJ623" s="893"/>
      <c r="AK623" s="893"/>
      <c r="AL623" s="893"/>
      <c r="AM623" s="893"/>
      <c r="AN623" s="893"/>
      <c r="AO623" s="893"/>
      <c r="AP623" s="893"/>
      <c r="AQ623" s="893"/>
      <c r="AR623" s="893"/>
      <c r="AS623" s="893"/>
      <c r="AT623" s="893"/>
      <c r="AU623" s="893"/>
      <c r="AV623" s="893"/>
      <c r="AW623" s="893"/>
      <c r="AX623" s="893"/>
      <c r="AY623" s="893"/>
      <c r="AZ623" s="893"/>
      <c r="BA623" s="893"/>
      <c r="BB623" s="893"/>
      <c r="BC623" s="893"/>
      <c r="BD623" s="893"/>
      <c r="BE623" s="893"/>
      <c r="BF623" s="893"/>
      <c r="BG623" s="893"/>
      <c r="BH623" s="893"/>
      <c r="BI623" s="893"/>
      <c r="BJ623" s="893"/>
      <c r="BK623" s="893"/>
      <c r="BL623" s="893"/>
    </row>
    <row r="624" spans="4:64" s="892" customFormat="1" ht="12.75" customHeight="1">
      <c r="D624" s="4"/>
      <c r="E624" s="893"/>
      <c r="F624" s="893"/>
      <c r="G624" s="893"/>
      <c r="H624" s="893"/>
      <c r="I624" s="893"/>
      <c r="J624" s="893"/>
      <c r="K624" s="893"/>
      <c r="L624" s="893"/>
      <c r="M624" s="893"/>
      <c r="N624" s="893"/>
      <c r="O624" s="893"/>
      <c r="P624" s="893"/>
      <c r="Q624" s="893"/>
      <c r="R624" s="893"/>
      <c r="S624" s="893"/>
      <c r="T624" s="893"/>
      <c r="U624" s="893"/>
      <c r="V624" s="893"/>
      <c r="W624" s="893"/>
      <c r="X624" s="893"/>
      <c r="Y624" s="893"/>
      <c r="Z624" s="893"/>
      <c r="AA624" s="893"/>
      <c r="AB624" s="893"/>
      <c r="AC624" s="893"/>
      <c r="AD624" s="893"/>
      <c r="AE624" s="893"/>
      <c r="AF624" s="893"/>
      <c r="AG624" s="893"/>
      <c r="AH624" s="893"/>
      <c r="AI624" s="893"/>
      <c r="AJ624" s="893"/>
      <c r="AK624" s="893"/>
      <c r="AL624" s="893"/>
      <c r="AM624" s="893"/>
      <c r="AN624" s="893"/>
      <c r="AO624" s="893"/>
      <c r="AP624" s="893"/>
      <c r="AQ624" s="893"/>
      <c r="AR624" s="893"/>
      <c r="AS624" s="893"/>
      <c r="AT624" s="893"/>
      <c r="AU624" s="893"/>
      <c r="AV624" s="893"/>
      <c r="AW624" s="893"/>
      <c r="AX624" s="893"/>
      <c r="AY624" s="893"/>
      <c r="AZ624" s="893"/>
      <c r="BA624" s="893"/>
      <c r="BB624" s="893"/>
      <c r="BC624" s="893"/>
      <c r="BD624" s="893"/>
      <c r="BE624" s="893"/>
      <c r="BF624" s="893"/>
      <c r="BG624" s="893"/>
      <c r="BH624" s="893"/>
      <c r="BI624" s="893"/>
      <c r="BJ624" s="893"/>
      <c r="BK624" s="893"/>
      <c r="BL624" s="893"/>
    </row>
    <row r="625" spans="4:64" s="892" customFormat="1" ht="12.75" customHeight="1">
      <c r="D625" s="4"/>
      <c r="E625" s="893"/>
      <c r="F625" s="893"/>
      <c r="G625" s="893"/>
      <c r="H625" s="893"/>
      <c r="I625" s="893"/>
      <c r="J625" s="893"/>
      <c r="K625" s="893"/>
      <c r="L625" s="893"/>
      <c r="M625" s="893"/>
      <c r="N625" s="893"/>
      <c r="O625" s="893"/>
      <c r="P625" s="893"/>
      <c r="Q625" s="893"/>
      <c r="R625" s="893"/>
      <c r="S625" s="893"/>
      <c r="T625" s="893"/>
      <c r="U625" s="893"/>
      <c r="V625" s="893"/>
      <c r="W625" s="893"/>
      <c r="X625" s="893"/>
      <c r="Y625" s="893"/>
      <c r="Z625" s="893"/>
      <c r="AA625" s="893"/>
      <c r="AB625" s="893"/>
      <c r="AC625" s="893"/>
      <c r="AD625" s="893"/>
      <c r="AE625" s="893"/>
      <c r="AF625" s="893"/>
      <c r="AG625" s="893"/>
      <c r="AH625" s="893"/>
      <c r="AI625" s="893"/>
      <c r="AJ625" s="893"/>
      <c r="AK625" s="893"/>
      <c r="AL625" s="893"/>
      <c r="AM625" s="893"/>
      <c r="AN625" s="893"/>
      <c r="AO625" s="893"/>
      <c r="AP625" s="893"/>
      <c r="AQ625" s="893"/>
      <c r="AR625" s="893"/>
      <c r="AS625" s="893"/>
      <c r="AT625" s="893"/>
      <c r="AU625" s="893"/>
      <c r="AV625" s="893"/>
      <c r="AW625" s="893"/>
      <c r="AX625" s="893"/>
      <c r="AY625" s="893"/>
      <c r="AZ625" s="893"/>
      <c r="BA625" s="893"/>
      <c r="BB625" s="893"/>
      <c r="BC625" s="893"/>
      <c r="BD625" s="893"/>
      <c r="BE625" s="893"/>
      <c r="BF625" s="893"/>
      <c r="BG625" s="893"/>
      <c r="BH625" s="893"/>
      <c r="BI625" s="893"/>
      <c r="BJ625" s="893"/>
      <c r="BK625" s="893"/>
      <c r="BL625" s="893"/>
    </row>
    <row r="626" spans="4:64" s="892" customFormat="1" ht="11.1" customHeight="1">
      <c r="D626" s="4"/>
      <c r="E626" s="893"/>
      <c r="F626" s="893"/>
      <c r="G626" s="893"/>
      <c r="H626" s="893"/>
      <c r="I626" s="893"/>
      <c r="J626" s="893"/>
      <c r="K626" s="893"/>
      <c r="L626" s="893"/>
      <c r="M626" s="893"/>
      <c r="N626" s="893"/>
      <c r="O626" s="893"/>
      <c r="P626" s="893"/>
      <c r="Q626" s="893"/>
      <c r="R626" s="893"/>
      <c r="S626" s="893"/>
      <c r="T626" s="893"/>
      <c r="U626" s="893"/>
      <c r="V626" s="893"/>
      <c r="W626" s="893"/>
      <c r="X626" s="893"/>
      <c r="Y626" s="893"/>
      <c r="Z626" s="893"/>
      <c r="AA626" s="893"/>
      <c r="AB626" s="893"/>
      <c r="AC626" s="893"/>
      <c r="AD626" s="893"/>
      <c r="AE626" s="893"/>
      <c r="AF626" s="893"/>
      <c r="AG626" s="893"/>
      <c r="AH626" s="893"/>
      <c r="AI626" s="893"/>
      <c r="AJ626" s="893"/>
      <c r="AK626" s="893"/>
      <c r="AL626" s="893"/>
      <c r="AM626" s="893"/>
      <c r="AN626" s="893"/>
      <c r="AO626" s="893"/>
      <c r="AP626" s="893"/>
      <c r="AQ626" s="893"/>
      <c r="AR626" s="893"/>
      <c r="AS626" s="893"/>
      <c r="AT626" s="893"/>
      <c r="AU626" s="893"/>
      <c r="AV626" s="893"/>
      <c r="AW626" s="893"/>
      <c r="AX626" s="893"/>
      <c r="AY626" s="893"/>
      <c r="AZ626" s="893"/>
      <c r="BA626" s="893"/>
      <c r="BB626" s="893"/>
      <c r="BC626" s="893"/>
      <c r="BD626" s="893"/>
      <c r="BE626" s="893"/>
      <c r="BF626" s="893"/>
      <c r="BG626" s="893"/>
      <c r="BH626" s="893"/>
      <c r="BI626" s="893"/>
      <c r="BJ626" s="893"/>
      <c r="BK626" s="893"/>
      <c r="BL626" s="893"/>
    </row>
    <row r="627" spans="4:64" s="892" customFormat="1" ht="13.5" customHeight="1">
      <c r="D627" s="4"/>
      <c r="E627" s="893"/>
      <c r="F627" s="893"/>
      <c r="G627" s="893"/>
      <c r="H627" s="893"/>
      <c r="I627" s="893"/>
      <c r="J627" s="893"/>
      <c r="K627" s="893"/>
      <c r="L627" s="893"/>
      <c r="M627" s="893"/>
      <c r="N627" s="893"/>
      <c r="O627" s="893"/>
      <c r="P627" s="893"/>
      <c r="Q627" s="893"/>
      <c r="R627" s="893"/>
      <c r="S627" s="893"/>
      <c r="T627" s="893"/>
      <c r="U627" s="893"/>
      <c r="V627" s="893"/>
      <c r="W627" s="893"/>
      <c r="X627" s="893"/>
      <c r="Y627" s="893"/>
      <c r="Z627" s="893"/>
      <c r="AA627" s="893"/>
      <c r="AB627" s="893"/>
      <c r="AC627" s="893"/>
      <c r="AD627" s="893"/>
      <c r="AE627" s="893"/>
      <c r="AF627" s="893"/>
      <c r="AG627" s="893"/>
      <c r="AH627" s="893"/>
      <c r="AI627" s="893"/>
      <c r="AJ627" s="893"/>
      <c r="AK627" s="893"/>
      <c r="AL627" s="893"/>
      <c r="AM627" s="893"/>
      <c r="AN627" s="893"/>
      <c r="AO627" s="893"/>
      <c r="AP627" s="893"/>
      <c r="AQ627" s="893"/>
      <c r="AR627" s="893"/>
      <c r="AS627" s="893"/>
      <c r="AT627" s="893"/>
      <c r="AU627" s="893"/>
      <c r="AV627" s="893"/>
      <c r="AW627" s="893"/>
      <c r="AX627" s="893"/>
      <c r="AY627" s="893"/>
      <c r="AZ627" s="893"/>
      <c r="BA627" s="893"/>
      <c r="BB627" s="893"/>
      <c r="BC627" s="893"/>
      <c r="BD627" s="893"/>
      <c r="BE627" s="893"/>
      <c r="BF627" s="893"/>
      <c r="BG627" s="893"/>
      <c r="BH627" s="893"/>
      <c r="BI627" s="893"/>
      <c r="BJ627" s="893"/>
      <c r="BK627" s="893"/>
      <c r="BL627" s="893"/>
    </row>
    <row r="628" spans="4:64" s="892" customFormat="1" ht="12.75" customHeight="1">
      <c r="D628" s="4"/>
      <c r="E628" s="893"/>
      <c r="F628" s="893"/>
      <c r="G628" s="893"/>
      <c r="H628" s="893"/>
      <c r="I628" s="893"/>
      <c r="J628" s="893"/>
      <c r="K628" s="893"/>
      <c r="L628" s="893"/>
      <c r="M628" s="893"/>
      <c r="N628" s="893"/>
      <c r="O628" s="893"/>
      <c r="P628" s="893"/>
      <c r="Q628" s="893"/>
      <c r="R628" s="893"/>
      <c r="S628" s="893"/>
      <c r="T628" s="893"/>
      <c r="U628" s="893"/>
      <c r="V628" s="893"/>
      <c r="W628" s="893"/>
      <c r="X628" s="893"/>
      <c r="Y628" s="893"/>
      <c r="Z628" s="893"/>
      <c r="AA628" s="893"/>
      <c r="AB628" s="893"/>
      <c r="AC628" s="893"/>
      <c r="AD628" s="893"/>
      <c r="AE628" s="893"/>
      <c r="AF628" s="893"/>
      <c r="AG628" s="893"/>
      <c r="AH628" s="893"/>
      <c r="AI628" s="893"/>
      <c r="AJ628" s="893"/>
      <c r="AK628" s="893"/>
      <c r="AL628" s="893"/>
      <c r="AM628" s="893"/>
      <c r="AN628" s="893"/>
      <c r="AO628" s="893"/>
      <c r="AP628" s="893"/>
      <c r="AQ628" s="893"/>
      <c r="AR628" s="893"/>
      <c r="AS628" s="893"/>
      <c r="AT628" s="893"/>
      <c r="AU628" s="893"/>
      <c r="AV628" s="893"/>
      <c r="AW628" s="893"/>
      <c r="AX628" s="893"/>
      <c r="AY628" s="893"/>
      <c r="AZ628" s="893"/>
      <c r="BA628" s="893"/>
      <c r="BB628" s="893"/>
      <c r="BC628" s="893"/>
      <c r="BD628" s="893"/>
      <c r="BE628" s="893"/>
      <c r="BF628" s="893"/>
      <c r="BG628" s="893"/>
      <c r="BH628" s="893"/>
      <c r="BI628" s="893"/>
      <c r="BJ628" s="893"/>
      <c r="BK628" s="893"/>
      <c r="BL628" s="893"/>
    </row>
    <row r="629" spans="4:64" s="892" customFormat="1" ht="12.75" customHeight="1">
      <c r="D629" s="4"/>
      <c r="E629" s="893"/>
      <c r="F629" s="893"/>
      <c r="G629" s="893"/>
      <c r="H629" s="893"/>
      <c r="I629" s="893"/>
      <c r="J629" s="893"/>
      <c r="K629" s="893"/>
      <c r="L629" s="893"/>
      <c r="M629" s="893"/>
      <c r="N629" s="893"/>
      <c r="O629" s="893"/>
      <c r="P629" s="893"/>
      <c r="Q629" s="893"/>
      <c r="R629" s="893"/>
      <c r="S629" s="893"/>
      <c r="T629" s="893"/>
      <c r="U629" s="893"/>
      <c r="V629" s="893"/>
      <c r="W629" s="893"/>
      <c r="X629" s="893"/>
      <c r="Y629" s="893"/>
      <c r="Z629" s="893"/>
      <c r="AA629" s="893"/>
      <c r="AB629" s="893"/>
      <c r="AC629" s="893"/>
      <c r="AD629" s="893"/>
      <c r="AE629" s="893"/>
      <c r="AF629" s="893"/>
      <c r="AG629" s="893"/>
      <c r="AH629" s="893"/>
      <c r="AI629" s="893"/>
      <c r="AJ629" s="893"/>
      <c r="AK629" s="893"/>
      <c r="AL629" s="893"/>
      <c r="AM629" s="893"/>
      <c r="AN629" s="893"/>
      <c r="AO629" s="893"/>
      <c r="AP629" s="893"/>
      <c r="AQ629" s="893"/>
      <c r="AR629" s="893"/>
      <c r="AS629" s="893"/>
      <c r="AT629" s="893"/>
      <c r="AU629" s="893"/>
      <c r="AV629" s="893"/>
      <c r="AW629" s="893"/>
      <c r="AX629" s="893"/>
      <c r="AY629" s="893"/>
      <c r="AZ629" s="893"/>
      <c r="BA629" s="893"/>
      <c r="BB629" s="893"/>
      <c r="BC629" s="893"/>
      <c r="BD629" s="893"/>
      <c r="BE629" s="893"/>
      <c r="BF629" s="893"/>
      <c r="BG629" s="893"/>
      <c r="BH629" s="893"/>
      <c r="BI629" s="893"/>
      <c r="BJ629" s="893"/>
      <c r="BK629" s="893"/>
      <c r="BL629" s="893"/>
    </row>
    <row r="630" spans="4:64" s="892" customFormat="1" ht="12.75" customHeight="1">
      <c r="D630" s="4"/>
      <c r="E630" s="893"/>
      <c r="F630" s="893"/>
      <c r="G630" s="893"/>
      <c r="H630" s="893"/>
      <c r="I630" s="893"/>
      <c r="J630" s="893"/>
      <c r="K630" s="893"/>
      <c r="L630" s="893"/>
      <c r="M630" s="893"/>
      <c r="N630" s="893"/>
      <c r="O630" s="893"/>
      <c r="P630" s="893"/>
      <c r="Q630" s="893"/>
      <c r="R630" s="893"/>
      <c r="S630" s="893"/>
      <c r="T630" s="893"/>
      <c r="U630" s="893"/>
      <c r="V630" s="893"/>
      <c r="W630" s="893"/>
      <c r="X630" s="893"/>
      <c r="Y630" s="893"/>
      <c r="Z630" s="893"/>
      <c r="AA630" s="893"/>
      <c r="AB630" s="893"/>
      <c r="AC630" s="893"/>
      <c r="AD630" s="893"/>
      <c r="AE630" s="893"/>
      <c r="AF630" s="893"/>
      <c r="AG630" s="893"/>
      <c r="AH630" s="893"/>
      <c r="AI630" s="893"/>
      <c r="AJ630" s="893"/>
      <c r="AK630" s="893"/>
      <c r="AL630" s="893"/>
      <c r="AM630" s="893"/>
      <c r="AN630" s="893"/>
      <c r="AO630" s="893"/>
      <c r="AP630" s="893"/>
      <c r="AQ630" s="893"/>
      <c r="AR630" s="893"/>
      <c r="AS630" s="893"/>
      <c r="AT630" s="893"/>
      <c r="AU630" s="893"/>
      <c r="AV630" s="893"/>
      <c r="AW630" s="893"/>
      <c r="AX630" s="893"/>
      <c r="AY630" s="893"/>
      <c r="AZ630" s="893"/>
      <c r="BA630" s="893"/>
      <c r="BB630" s="893"/>
      <c r="BC630" s="893"/>
      <c r="BD630" s="893"/>
      <c r="BE630" s="893"/>
      <c r="BF630" s="893"/>
      <c r="BG630" s="893"/>
      <c r="BH630" s="893"/>
      <c r="BI630" s="893"/>
      <c r="BJ630" s="893"/>
      <c r="BK630" s="893"/>
      <c r="BL630" s="893"/>
    </row>
    <row r="631" spans="4:64" s="892" customFormat="1" ht="11.1" customHeight="1">
      <c r="D631" s="4"/>
      <c r="E631" s="893"/>
      <c r="F631" s="893"/>
      <c r="G631" s="893"/>
      <c r="H631" s="893"/>
      <c r="I631" s="893"/>
      <c r="J631" s="893"/>
      <c r="K631" s="893"/>
      <c r="L631" s="893"/>
      <c r="M631" s="893"/>
      <c r="N631" s="893"/>
      <c r="O631" s="893"/>
      <c r="P631" s="893"/>
      <c r="Q631" s="893"/>
      <c r="R631" s="893"/>
      <c r="S631" s="893"/>
      <c r="T631" s="893"/>
      <c r="U631" s="893"/>
      <c r="V631" s="893"/>
      <c r="W631" s="893"/>
      <c r="X631" s="893"/>
      <c r="Y631" s="893"/>
      <c r="Z631" s="893"/>
      <c r="AA631" s="893"/>
      <c r="AB631" s="893"/>
      <c r="AC631" s="893"/>
      <c r="AD631" s="893"/>
      <c r="AE631" s="893"/>
      <c r="AF631" s="893"/>
      <c r="AG631" s="893"/>
      <c r="AH631" s="893"/>
      <c r="AI631" s="893"/>
      <c r="AJ631" s="893"/>
      <c r="AK631" s="893"/>
      <c r="AL631" s="893"/>
      <c r="AM631" s="893"/>
      <c r="AN631" s="893"/>
      <c r="AO631" s="893"/>
      <c r="AP631" s="893"/>
      <c r="AQ631" s="893"/>
      <c r="AR631" s="893"/>
      <c r="AS631" s="893"/>
      <c r="AT631" s="893"/>
      <c r="AU631" s="893"/>
      <c r="AV631" s="893"/>
      <c r="AW631" s="893"/>
      <c r="AX631" s="893"/>
      <c r="AY631" s="893"/>
      <c r="AZ631" s="893"/>
      <c r="BA631" s="893"/>
      <c r="BB631" s="893"/>
      <c r="BC631" s="893"/>
      <c r="BD631" s="893"/>
      <c r="BE631" s="893"/>
      <c r="BF631" s="893"/>
      <c r="BG631" s="893"/>
      <c r="BH631" s="893"/>
      <c r="BI631" s="893"/>
      <c r="BJ631" s="893"/>
      <c r="BK631" s="893"/>
      <c r="BL631" s="893"/>
    </row>
    <row r="632" spans="4:64" s="892" customFormat="1" ht="11.1" customHeight="1">
      <c r="D632" s="4"/>
      <c r="E632" s="893"/>
      <c r="F632" s="893"/>
      <c r="G632" s="893"/>
      <c r="H632" s="893"/>
      <c r="I632" s="893"/>
      <c r="J632" s="893"/>
      <c r="K632" s="893"/>
      <c r="L632" s="893"/>
      <c r="M632" s="893"/>
      <c r="N632" s="893"/>
      <c r="O632" s="893"/>
      <c r="P632" s="893"/>
      <c r="Q632" s="893"/>
      <c r="R632" s="893"/>
      <c r="S632" s="893"/>
      <c r="T632" s="893"/>
      <c r="U632" s="893"/>
      <c r="V632" s="893"/>
      <c r="W632" s="893"/>
      <c r="X632" s="893"/>
      <c r="Y632" s="893"/>
      <c r="Z632" s="893"/>
      <c r="AA632" s="893"/>
      <c r="AB632" s="893"/>
      <c r="AC632" s="893"/>
      <c r="AD632" s="893"/>
      <c r="AE632" s="893"/>
      <c r="AF632" s="893"/>
      <c r="AG632" s="893"/>
      <c r="AH632" s="893"/>
      <c r="AI632" s="893"/>
      <c r="AJ632" s="893"/>
      <c r="AK632" s="893"/>
      <c r="AL632" s="893"/>
      <c r="AM632" s="893"/>
      <c r="AN632" s="893"/>
      <c r="AO632" s="893"/>
      <c r="AP632" s="893"/>
      <c r="AQ632" s="893"/>
      <c r="AR632" s="893"/>
      <c r="AS632" s="893"/>
      <c r="AT632" s="893"/>
      <c r="AU632" s="893"/>
      <c r="AV632" s="893"/>
      <c r="AW632" s="893"/>
      <c r="AX632" s="893"/>
      <c r="AY632" s="893"/>
      <c r="AZ632" s="893"/>
      <c r="BA632" s="893"/>
      <c r="BB632" s="893"/>
      <c r="BC632" s="893"/>
      <c r="BD632" s="893"/>
      <c r="BE632" s="893"/>
      <c r="BF632" s="893"/>
      <c r="BG632" s="893"/>
      <c r="BH632" s="893"/>
      <c r="BI632" s="893"/>
      <c r="BJ632" s="893"/>
      <c r="BK632" s="893"/>
      <c r="BL632" s="893"/>
    </row>
    <row r="633" spans="4:64" s="892" customFormat="1" ht="13.5" customHeight="1">
      <c r="D633" s="4"/>
      <c r="E633" s="893"/>
      <c r="F633" s="893"/>
      <c r="G633" s="893"/>
      <c r="H633" s="893"/>
      <c r="I633" s="893"/>
      <c r="J633" s="893"/>
      <c r="K633" s="893"/>
      <c r="L633" s="893"/>
      <c r="M633" s="893"/>
      <c r="N633" s="893"/>
      <c r="O633" s="893"/>
      <c r="P633" s="893"/>
      <c r="Q633" s="893"/>
      <c r="R633" s="893"/>
      <c r="S633" s="893"/>
      <c r="T633" s="893"/>
      <c r="U633" s="893"/>
      <c r="V633" s="893"/>
      <c r="W633" s="893"/>
      <c r="X633" s="893"/>
      <c r="Y633" s="893"/>
      <c r="Z633" s="893"/>
      <c r="AA633" s="893"/>
      <c r="AB633" s="893"/>
      <c r="AC633" s="893"/>
      <c r="AD633" s="893"/>
      <c r="AE633" s="893"/>
      <c r="AF633" s="893"/>
      <c r="AG633" s="893"/>
      <c r="AH633" s="893"/>
      <c r="AI633" s="893"/>
      <c r="AJ633" s="893"/>
      <c r="AK633" s="893"/>
      <c r="AL633" s="893"/>
      <c r="AM633" s="893"/>
      <c r="AN633" s="893"/>
      <c r="AO633" s="893"/>
      <c r="AP633" s="893"/>
      <c r="AQ633" s="893"/>
      <c r="AR633" s="893"/>
      <c r="AS633" s="893"/>
      <c r="AT633" s="893"/>
      <c r="AU633" s="893"/>
      <c r="AV633" s="893"/>
      <c r="AW633" s="893"/>
      <c r="AX633" s="893"/>
      <c r="AY633" s="893"/>
      <c r="AZ633" s="893"/>
      <c r="BA633" s="893"/>
      <c r="BB633" s="893"/>
      <c r="BC633" s="893"/>
      <c r="BD633" s="893"/>
      <c r="BE633" s="893"/>
      <c r="BF633" s="893"/>
      <c r="BG633" s="893"/>
      <c r="BH633" s="893"/>
      <c r="BI633" s="893"/>
      <c r="BJ633" s="893"/>
      <c r="BK633" s="893"/>
      <c r="BL633" s="893"/>
    </row>
    <row r="634" spans="4:64" s="892" customFormat="1" ht="13.5" customHeight="1">
      <c r="D634" s="4"/>
      <c r="E634" s="893"/>
      <c r="F634" s="893"/>
      <c r="G634" s="893"/>
      <c r="H634" s="893"/>
      <c r="I634" s="893"/>
      <c r="J634" s="893"/>
      <c r="K634" s="893"/>
      <c r="L634" s="893"/>
      <c r="M634" s="893"/>
      <c r="N634" s="893"/>
      <c r="O634" s="893"/>
      <c r="P634" s="893"/>
      <c r="Q634" s="893"/>
      <c r="R634" s="893"/>
      <c r="S634" s="893"/>
      <c r="T634" s="893"/>
      <c r="U634" s="893"/>
      <c r="V634" s="893"/>
      <c r="W634" s="893"/>
      <c r="X634" s="893"/>
      <c r="Y634" s="893"/>
      <c r="Z634" s="893"/>
      <c r="AA634" s="893"/>
      <c r="AB634" s="893"/>
      <c r="AC634" s="893"/>
      <c r="AD634" s="893"/>
      <c r="AE634" s="893"/>
      <c r="AF634" s="893"/>
      <c r="AG634" s="893"/>
      <c r="AH634" s="893"/>
      <c r="AI634" s="893"/>
      <c r="AJ634" s="893"/>
      <c r="AK634" s="893"/>
      <c r="AL634" s="893"/>
      <c r="AM634" s="893"/>
      <c r="AN634" s="893"/>
      <c r="AO634" s="893"/>
      <c r="AP634" s="893"/>
      <c r="AQ634" s="893"/>
      <c r="AR634" s="893"/>
      <c r="AS634" s="893"/>
      <c r="AT634" s="893"/>
      <c r="AU634" s="893"/>
      <c r="AV634" s="893"/>
      <c r="AW634" s="893"/>
      <c r="AX634" s="893"/>
      <c r="AY634" s="893"/>
      <c r="AZ634" s="893"/>
      <c r="BA634" s="893"/>
      <c r="BB634" s="893"/>
      <c r="BC634" s="893"/>
      <c r="BD634" s="893"/>
      <c r="BE634" s="893"/>
      <c r="BF634" s="893"/>
      <c r="BG634" s="893"/>
      <c r="BH634" s="893"/>
      <c r="BI634" s="893"/>
      <c r="BJ634" s="893"/>
      <c r="BK634" s="893"/>
      <c r="BL634" s="893"/>
    </row>
    <row r="635" spans="4:64" s="892" customFormat="1" ht="13.5" customHeight="1">
      <c r="D635" s="4"/>
      <c r="E635" s="893"/>
      <c r="F635" s="893"/>
      <c r="G635" s="893"/>
      <c r="H635" s="893"/>
      <c r="I635" s="893"/>
      <c r="J635" s="893"/>
      <c r="K635" s="893"/>
      <c r="L635" s="893"/>
      <c r="M635" s="893"/>
      <c r="N635" s="893"/>
      <c r="O635" s="893"/>
      <c r="P635" s="893"/>
      <c r="Q635" s="893"/>
      <c r="R635" s="893"/>
      <c r="S635" s="893"/>
      <c r="T635" s="893"/>
      <c r="U635" s="893"/>
      <c r="V635" s="893"/>
      <c r="W635" s="893"/>
      <c r="X635" s="893"/>
      <c r="Y635" s="893"/>
      <c r="Z635" s="893"/>
      <c r="AA635" s="893"/>
      <c r="AB635" s="893"/>
      <c r="AC635" s="893"/>
      <c r="AD635" s="893"/>
      <c r="AE635" s="893"/>
      <c r="AF635" s="893"/>
      <c r="AG635" s="893"/>
      <c r="AH635" s="893"/>
      <c r="AI635" s="893"/>
      <c r="AJ635" s="893"/>
      <c r="AK635" s="893"/>
      <c r="AL635" s="893"/>
      <c r="AM635" s="893"/>
      <c r="AN635" s="893"/>
      <c r="AO635" s="893"/>
      <c r="AP635" s="893"/>
      <c r="AQ635" s="893"/>
      <c r="AR635" s="893"/>
      <c r="AS635" s="893"/>
      <c r="AT635" s="893"/>
      <c r="AU635" s="893"/>
      <c r="AV635" s="893"/>
      <c r="AW635" s="893"/>
      <c r="AX635" s="893"/>
      <c r="AY635" s="893"/>
      <c r="AZ635" s="893"/>
      <c r="BA635" s="893"/>
      <c r="BB635" s="893"/>
      <c r="BC635" s="893"/>
      <c r="BD635" s="893"/>
      <c r="BE635" s="893"/>
      <c r="BF635" s="893"/>
      <c r="BG635" s="893"/>
      <c r="BH635" s="893"/>
      <c r="BI635" s="893"/>
      <c r="BJ635" s="893"/>
      <c r="BK635" s="893"/>
      <c r="BL635" s="893"/>
    </row>
    <row r="636" spans="4:64" s="892" customFormat="1" ht="13.5" customHeight="1">
      <c r="D636" s="4"/>
      <c r="E636" s="893"/>
      <c r="F636" s="893"/>
      <c r="G636" s="893"/>
      <c r="H636" s="893"/>
      <c r="I636" s="893"/>
      <c r="J636" s="893"/>
      <c r="K636" s="893"/>
      <c r="L636" s="893"/>
      <c r="M636" s="893"/>
      <c r="N636" s="893"/>
      <c r="O636" s="893"/>
      <c r="P636" s="893"/>
      <c r="Q636" s="893"/>
      <c r="R636" s="893"/>
      <c r="S636" s="893"/>
      <c r="T636" s="893"/>
      <c r="U636" s="893"/>
      <c r="V636" s="893"/>
      <c r="W636" s="893"/>
      <c r="X636" s="893"/>
      <c r="Y636" s="893"/>
      <c r="Z636" s="893"/>
      <c r="AA636" s="893"/>
      <c r="AB636" s="893"/>
      <c r="AC636" s="893"/>
      <c r="AD636" s="893"/>
      <c r="AE636" s="893"/>
      <c r="AF636" s="893"/>
      <c r="AG636" s="893"/>
      <c r="AH636" s="893"/>
      <c r="AI636" s="893"/>
      <c r="AJ636" s="893"/>
      <c r="AK636" s="893"/>
      <c r="AL636" s="893"/>
      <c r="AM636" s="893"/>
      <c r="AN636" s="893"/>
      <c r="AO636" s="893"/>
      <c r="AP636" s="893"/>
      <c r="AQ636" s="893"/>
      <c r="AR636" s="893"/>
      <c r="AS636" s="893"/>
      <c r="AT636" s="893"/>
      <c r="AU636" s="893"/>
      <c r="AV636" s="893"/>
      <c r="AW636" s="893"/>
      <c r="AX636" s="893"/>
      <c r="AY636" s="893"/>
      <c r="AZ636" s="893"/>
      <c r="BA636" s="893"/>
      <c r="BB636" s="893"/>
      <c r="BC636" s="893"/>
      <c r="BD636" s="893"/>
      <c r="BE636" s="893"/>
      <c r="BF636" s="893"/>
      <c r="BG636" s="893"/>
      <c r="BH636" s="893"/>
      <c r="BI636" s="893"/>
      <c r="BJ636" s="893"/>
      <c r="BK636" s="893"/>
      <c r="BL636" s="893"/>
    </row>
    <row r="637" spans="4:64" s="892" customFormat="1" ht="3.75" customHeight="1">
      <c r="D637" s="4"/>
      <c r="E637" s="893"/>
      <c r="F637" s="893"/>
      <c r="G637" s="893"/>
      <c r="H637" s="893"/>
      <c r="I637" s="893"/>
      <c r="J637" s="893"/>
      <c r="K637" s="893"/>
      <c r="L637" s="893"/>
      <c r="M637" s="893"/>
      <c r="N637" s="893"/>
      <c r="O637" s="893"/>
      <c r="P637" s="893"/>
      <c r="Q637" s="893"/>
      <c r="R637" s="893"/>
      <c r="S637" s="893"/>
      <c r="T637" s="893"/>
      <c r="U637" s="893"/>
      <c r="V637" s="893"/>
      <c r="W637" s="893"/>
      <c r="X637" s="893"/>
      <c r="Y637" s="893"/>
      <c r="Z637" s="893"/>
      <c r="AA637" s="893"/>
      <c r="AB637" s="893"/>
      <c r="AC637" s="893"/>
      <c r="AD637" s="893"/>
      <c r="AE637" s="893"/>
      <c r="AF637" s="893"/>
      <c r="AG637" s="893"/>
      <c r="AH637" s="893"/>
      <c r="AI637" s="893"/>
      <c r="AJ637" s="893"/>
      <c r="AK637" s="893"/>
      <c r="AL637" s="893"/>
      <c r="AM637" s="893"/>
      <c r="AN637" s="893"/>
      <c r="AO637" s="893"/>
      <c r="AP637" s="893"/>
      <c r="AQ637" s="893"/>
      <c r="AR637" s="893"/>
      <c r="AS637" s="893"/>
      <c r="AT637" s="893"/>
      <c r="AU637" s="893"/>
      <c r="AV637" s="893"/>
      <c r="AW637" s="893"/>
      <c r="AX637" s="893"/>
      <c r="AY637" s="893"/>
      <c r="AZ637" s="893"/>
      <c r="BA637" s="893"/>
      <c r="BB637" s="893"/>
      <c r="BC637" s="893"/>
      <c r="BD637" s="893"/>
      <c r="BE637" s="893"/>
      <c r="BF637" s="893"/>
      <c r="BG637" s="893"/>
      <c r="BH637" s="893"/>
      <c r="BI637" s="893"/>
      <c r="BJ637" s="893"/>
      <c r="BK637" s="893"/>
      <c r="BL637" s="893"/>
    </row>
    <row r="638" spans="4:64" s="892" customFormat="1" ht="10.5" customHeight="1">
      <c r="D638" s="4"/>
      <c r="E638" s="893"/>
      <c r="F638" s="893"/>
      <c r="G638" s="893"/>
      <c r="H638" s="893"/>
      <c r="I638" s="893"/>
      <c r="J638" s="893"/>
      <c r="K638" s="893"/>
      <c r="L638" s="893"/>
      <c r="M638" s="893"/>
      <c r="N638" s="893"/>
      <c r="O638" s="893"/>
      <c r="P638" s="893"/>
      <c r="Q638" s="893"/>
      <c r="R638" s="893"/>
      <c r="S638" s="893"/>
      <c r="T638" s="893"/>
      <c r="U638" s="893"/>
      <c r="V638" s="893"/>
      <c r="W638" s="893"/>
      <c r="X638" s="893"/>
      <c r="Y638" s="893"/>
      <c r="Z638" s="893"/>
      <c r="AA638" s="893"/>
      <c r="AB638" s="893"/>
      <c r="AC638" s="893"/>
      <c r="AD638" s="893"/>
      <c r="AE638" s="893"/>
      <c r="AF638" s="893"/>
      <c r="AG638" s="893"/>
      <c r="AH638" s="893"/>
      <c r="AI638" s="893"/>
      <c r="AJ638" s="893"/>
      <c r="AK638" s="893"/>
      <c r="AL638" s="893"/>
      <c r="AM638" s="893"/>
      <c r="AN638" s="893"/>
      <c r="AO638" s="893"/>
      <c r="AP638" s="893"/>
      <c r="AQ638" s="893"/>
      <c r="AR638" s="893"/>
      <c r="AS638" s="893"/>
      <c r="AT638" s="893"/>
      <c r="AU638" s="893"/>
      <c r="AV638" s="893"/>
      <c r="AW638" s="893"/>
      <c r="AX638" s="893"/>
      <c r="AY638" s="893"/>
      <c r="AZ638" s="893"/>
      <c r="BA638" s="893"/>
      <c r="BB638" s="893"/>
      <c r="BC638" s="893"/>
      <c r="BD638" s="893"/>
      <c r="BE638" s="893"/>
      <c r="BF638" s="893"/>
      <c r="BG638" s="893"/>
      <c r="BH638" s="893"/>
      <c r="BI638" s="893"/>
      <c r="BJ638" s="893"/>
      <c r="BK638" s="893"/>
      <c r="BL638" s="893"/>
    </row>
    <row r="639" spans="4:64" s="892" customFormat="1" ht="17.25" customHeight="1">
      <c r="D639" s="4"/>
      <c r="E639" s="893"/>
      <c r="F639" s="893"/>
      <c r="G639" s="893"/>
      <c r="H639" s="893"/>
      <c r="I639" s="893"/>
      <c r="J639" s="893"/>
      <c r="K639" s="893"/>
      <c r="L639" s="893"/>
      <c r="M639" s="893"/>
      <c r="N639" s="893"/>
      <c r="O639" s="893"/>
      <c r="P639" s="893"/>
      <c r="Q639" s="893"/>
      <c r="R639" s="893"/>
      <c r="S639" s="893"/>
      <c r="T639" s="893"/>
      <c r="U639" s="893"/>
      <c r="V639" s="893"/>
      <c r="W639" s="893"/>
      <c r="X639" s="893"/>
      <c r="Y639" s="893"/>
      <c r="Z639" s="893"/>
      <c r="AA639" s="893"/>
      <c r="AB639" s="893"/>
      <c r="AC639" s="893"/>
      <c r="AD639" s="893"/>
      <c r="AE639" s="893"/>
      <c r="AF639" s="893"/>
      <c r="AG639" s="893"/>
      <c r="AH639" s="893"/>
      <c r="AI639" s="893"/>
      <c r="AJ639" s="893"/>
      <c r="AK639" s="893"/>
      <c r="AL639" s="893"/>
      <c r="AM639" s="893"/>
      <c r="AN639" s="893"/>
      <c r="AO639" s="893"/>
      <c r="AP639" s="893"/>
      <c r="AQ639" s="893"/>
      <c r="AR639" s="893"/>
      <c r="AS639" s="893"/>
      <c r="AT639" s="893"/>
      <c r="AU639" s="893"/>
      <c r="AV639" s="893"/>
      <c r="AW639" s="893"/>
      <c r="AX639" s="893"/>
      <c r="AY639" s="893"/>
      <c r="AZ639" s="893"/>
      <c r="BA639" s="893"/>
      <c r="BB639" s="893"/>
      <c r="BC639" s="893"/>
      <c r="BD639" s="893"/>
      <c r="BE639" s="893"/>
      <c r="BF639" s="893"/>
      <c r="BG639" s="893"/>
      <c r="BH639" s="893"/>
      <c r="BI639" s="893"/>
      <c r="BJ639" s="893"/>
      <c r="BK639" s="893"/>
      <c r="BL639" s="893"/>
    </row>
    <row r="640" spans="4:64" s="892" customFormat="1" ht="17.25" customHeight="1">
      <c r="D640" s="4"/>
      <c r="E640" s="893"/>
      <c r="F640" s="893"/>
      <c r="G640" s="893"/>
      <c r="H640" s="893"/>
      <c r="I640" s="893"/>
      <c r="J640" s="893"/>
      <c r="K640" s="893"/>
      <c r="L640" s="893"/>
      <c r="M640" s="893"/>
      <c r="N640" s="893"/>
      <c r="O640" s="893"/>
      <c r="P640" s="893"/>
      <c r="Q640" s="893"/>
      <c r="R640" s="893"/>
      <c r="S640" s="893"/>
      <c r="T640" s="893"/>
      <c r="U640" s="893"/>
      <c r="V640" s="893"/>
      <c r="W640" s="893"/>
      <c r="X640" s="893"/>
      <c r="Y640" s="893"/>
      <c r="Z640" s="893"/>
      <c r="AA640" s="893"/>
      <c r="AB640" s="893"/>
      <c r="AC640" s="893"/>
      <c r="AD640" s="893"/>
      <c r="AE640" s="893"/>
      <c r="AF640" s="893"/>
      <c r="AG640" s="893"/>
      <c r="AH640" s="893"/>
      <c r="AI640" s="893"/>
      <c r="AJ640" s="893"/>
      <c r="AK640" s="893"/>
      <c r="AL640" s="893"/>
      <c r="AM640" s="893"/>
      <c r="AN640" s="893"/>
      <c r="AO640" s="893"/>
      <c r="AP640" s="893"/>
      <c r="AQ640" s="893"/>
      <c r="AR640" s="893"/>
      <c r="AS640" s="893"/>
      <c r="AT640" s="893"/>
      <c r="AU640" s="893"/>
      <c r="AV640" s="893"/>
      <c r="AW640" s="893"/>
      <c r="AX640" s="893"/>
      <c r="AY640" s="893"/>
      <c r="AZ640" s="893"/>
      <c r="BA640" s="893"/>
      <c r="BB640" s="893"/>
      <c r="BC640" s="893"/>
      <c r="BD640" s="893"/>
      <c r="BE640" s="893"/>
      <c r="BF640" s="893"/>
      <c r="BG640" s="893"/>
      <c r="BH640" s="893"/>
      <c r="BI640" s="893"/>
      <c r="BJ640" s="893"/>
      <c r="BK640" s="893"/>
      <c r="BL640" s="893"/>
    </row>
    <row r="641" spans="4:64" s="892" customFormat="1" ht="17.25" customHeight="1">
      <c r="D641" s="4"/>
      <c r="E641" s="893"/>
      <c r="F641" s="893"/>
      <c r="G641" s="893"/>
      <c r="H641" s="893"/>
      <c r="I641" s="893"/>
      <c r="J641" s="893"/>
      <c r="K641" s="893"/>
      <c r="L641" s="893"/>
      <c r="M641" s="893"/>
      <c r="N641" s="893"/>
      <c r="O641" s="893"/>
      <c r="P641" s="893"/>
      <c r="Q641" s="893"/>
      <c r="R641" s="893"/>
      <c r="S641" s="893"/>
      <c r="T641" s="893"/>
      <c r="U641" s="893"/>
      <c r="V641" s="893"/>
      <c r="W641" s="893"/>
      <c r="X641" s="893"/>
      <c r="Y641" s="893"/>
      <c r="Z641" s="893"/>
      <c r="AA641" s="893"/>
      <c r="AB641" s="893"/>
      <c r="AC641" s="893"/>
      <c r="AD641" s="893"/>
      <c r="AE641" s="893"/>
      <c r="AF641" s="893"/>
      <c r="AG641" s="893"/>
      <c r="AH641" s="893"/>
      <c r="AI641" s="893"/>
      <c r="AJ641" s="893"/>
      <c r="AK641" s="893"/>
      <c r="AL641" s="893"/>
      <c r="AM641" s="893"/>
      <c r="AN641" s="893"/>
      <c r="AO641" s="893"/>
      <c r="AP641" s="893"/>
      <c r="AQ641" s="893"/>
      <c r="AR641" s="893"/>
      <c r="AS641" s="893"/>
      <c r="AT641" s="893"/>
      <c r="AU641" s="893"/>
      <c r="AV641" s="893"/>
      <c r="AW641" s="893"/>
      <c r="AX641" s="893"/>
      <c r="AY641" s="893"/>
      <c r="AZ641" s="893"/>
      <c r="BA641" s="893"/>
      <c r="BB641" s="893"/>
      <c r="BC641" s="893"/>
      <c r="BD641" s="893"/>
      <c r="BE641" s="893"/>
      <c r="BF641" s="893"/>
      <c r="BG641" s="893"/>
      <c r="BH641" s="893"/>
      <c r="BI641" s="893"/>
      <c r="BJ641" s="893"/>
      <c r="BK641" s="893"/>
      <c r="BL641" s="893"/>
    </row>
    <row r="642" spans="4:64" s="892" customFormat="1" ht="17.25" customHeight="1">
      <c r="D642" s="4"/>
      <c r="E642" s="893"/>
      <c r="F642" s="893"/>
      <c r="G642" s="893"/>
      <c r="H642" s="893"/>
      <c r="I642" s="893"/>
      <c r="J642" s="893"/>
      <c r="K642" s="893"/>
      <c r="L642" s="893"/>
      <c r="M642" s="893"/>
      <c r="N642" s="893"/>
      <c r="O642" s="893"/>
      <c r="P642" s="893"/>
      <c r="Q642" s="893"/>
      <c r="R642" s="893"/>
      <c r="S642" s="893"/>
      <c r="T642" s="893"/>
      <c r="U642" s="893"/>
      <c r="V642" s="893"/>
      <c r="W642" s="893"/>
      <c r="X642" s="893"/>
      <c r="Y642" s="893"/>
      <c r="Z642" s="893"/>
      <c r="AA642" s="893"/>
      <c r="AB642" s="893"/>
      <c r="AC642" s="893"/>
      <c r="AD642" s="893"/>
      <c r="AE642" s="893"/>
      <c r="AF642" s="893"/>
      <c r="AG642" s="893"/>
      <c r="AH642" s="893"/>
      <c r="AI642" s="893"/>
      <c r="AJ642" s="893"/>
      <c r="AK642" s="893"/>
      <c r="AL642" s="893"/>
      <c r="AM642" s="893"/>
      <c r="AN642" s="893"/>
      <c r="AO642" s="893"/>
      <c r="AP642" s="893"/>
      <c r="AQ642" s="893"/>
      <c r="AR642" s="893"/>
      <c r="AS642" s="893"/>
      <c r="AT642" s="893"/>
      <c r="AU642" s="893"/>
      <c r="AV642" s="893"/>
      <c r="AW642" s="893"/>
      <c r="AX642" s="893"/>
      <c r="AY642" s="893"/>
      <c r="AZ642" s="893"/>
      <c r="BA642" s="893"/>
      <c r="BB642" s="893"/>
      <c r="BC642" s="893"/>
      <c r="BD642" s="893"/>
      <c r="BE642" s="893"/>
      <c r="BF642" s="893"/>
      <c r="BG642" s="893"/>
      <c r="BH642" s="893"/>
      <c r="BI642" s="893"/>
      <c r="BJ642" s="893"/>
      <c r="BK642" s="893"/>
      <c r="BL642" s="893"/>
    </row>
    <row r="643" spans="4:64" s="892" customFormat="1" ht="12" customHeight="1">
      <c r="D643" s="4"/>
      <c r="E643" s="893"/>
      <c r="F643" s="893"/>
      <c r="G643" s="893"/>
      <c r="H643" s="893"/>
      <c r="I643" s="893"/>
      <c r="J643" s="893"/>
      <c r="K643" s="893"/>
      <c r="L643" s="893"/>
      <c r="M643" s="893"/>
      <c r="N643" s="893"/>
      <c r="O643" s="893"/>
      <c r="P643" s="893"/>
      <c r="Q643" s="893"/>
      <c r="R643" s="893"/>
      <c r="S643" s="893"/>
      <c r="T643" s="893"/>
      <c r="U643" s="893"/>
      <c r="V643" s="893"/>
      <c r="W643" s="893"/>
      <c r="X643" s="893"/>
      <c r="Y643" s="893"/>
      <c r="Z643" s="893"/>
      <c r="AA643" s="893"/>
      <c r="AB643" s="893"/>
      <c r="AC643" s="893"/>
      <c r="AD643" s="893"/>
      <c r="AE643" s="893"/>
      <c r="AF643" s="893"/>
      <c r="AG643" s="893"/>
      <c r="AH643" s="893"/>
      <c r="AI643" s="893"/>
      <c r="AJ643" s="893"/>
      <c r="AK643" s="893"/>
      <c r="AL643" s="893"/>
      <c r="AM643" s="893"/>
      <c r="AN643" s="893"/>
      <c r="AO643" s="893"/>
      <c r="AP643" s="893"/>
      <c r="AQ643" s="893"/>
      <c r="AR643" s="893"/>
      <c r="AS643" s="893"/>
      <c r="AT643" s="893"/>
      <c r="AU643" s="893"/>
      <c r="AV643" s="893"/>
      <c r="AW643" s="893"/>
      <c r="AX643" s="893"/>
      <c r="AY643" s="893"/>
      <c r="AZ643" s="893"/>
      <c r="BA643" s="893"/>
      <c r="BB643" s="893"/>
      <c r="BC643" s="893"/>
      <c r="BD643" s="893"/>
      <c r="BE643" s="893"/>
      <c r="BF643" s="893"/>
      <c r="BG643" s="893"/>
      <c r="BH643" s="893"/>
      <c r="BI643" s="893"/>
      <c r="BJ643" s="893"/>
      <c r="BK643" s="893"/>
      <c r="BL643" s="893"/>
    </row>
    <row r="644" spans="4:64" s="892" customFormat="1" ht="15" customHeight="1">
      <c r="D644" s="4"/>
      <c r="E644" s="893"/>
      <c r="F644" s="893"/>
      <c r="G644" s="893"/>
      <c r="H644" s="893"/>
      <c r="I644" s="893"/>
      <c r="J644" s="893"/>
      <c r="K644" s="893"/>
      <c r="L644" s="893"/>
      <c r="M644" s="893"/>
      <c r="N644" s="893"/>
      <c r="O644" s="893"/>
      <c r="P644" s="893"/>
      <c r="Q644" s="893"/>
      <c r="R644" s="893"/>
      <c r="S644" s="893"/>
      <c r="T644" s="893"/>
      <c r="U644" s="893"/>
      <c r="V644" s="893"/>
      <c r="W644" s="893"/>
      <c r="X644" s="893"/>
      <c r="Y644" s="893"/>
      <c r="Z644" s="893"/>
      <c r="AA644" s="893"/>
      <c r="AB644" s="893"/>
      <c r="AC644" s="893"/>
      <c r="AD644" s="893"/>
      <c r="AE644" s="893"/>
      <c r="AF644" s="893"/>
      <c r="AG644" s="893"/>
      <c r="AH644" s="893"/>
      <c r="AI644" s="893"/>
      <c r="AJ644" s="893"/>
      <c r="AK644" s="893"/>
      <c r="AL644" s="893"/>
      <c r="AM644" s="893"/>
      <c r="AN644" s="893"/>
      <c r="AO644" s="893"/>
      <c r="AP644" s="893"/>
      <c r="AQ644" s="893"/>
      <c r="AR644" s="893"/>
      <c r="AS644" s="893"/>
      <c r="AT644" s="893"/>
      <c r="AU644" s="893"/>
      <c r="AV644" s="893"/>
      <c r="AW644" s="893"/>
      <c r="AX644" s="893"/>
      <c r="AY644" s="893"/>
      <c r="AZ644" s="893"/>
      <c r="BA644" s="893"/>
      <c r="BB644" s="893"/>
      <c r="BC644" s="893"/>
      <c r="BD644" s="893"/>
      <c r="BE644" s="893"/>
      <c r="BF644" s="893"/>
      <c r="BG644" s="893"/>
      <c r="BH644" s="893"/>
      <c r="BI644" s="893"/>
      <c r="BJ644" s="893"/>
      <c r="BK644" s="893"/>
      <c r="BL644" s="893"/>
    </row>
    <row r="645" spans="4:64" s="892" customFormat="1" ht="15" customHeight="1">
      <c r="D645" s="4"/>
      <c r="E645" s="893"/>
      <c r="F645" s="893"/>
      <c r="G645" s="893"/>
      <c r="H645" s="893"/>
      <c r="I645" s="893"/>
      <c r="J645" s="893"/>
      <c r="K645" s="893"/>
      <c r="L645" s="893"/>
      <c r="M645" s="893"/>
      <c r="N645" s="893"/>
      <c r="O645" s="893"/>
      <c r="P645" s="893"/>
      <c r="Q645" s="893"/>
      <c r="R645" s="893"/>
      <c r="S645" s="893"/>
      <c r="T645" s="893"/>
      <c r="U645" s="893"/>
      <c r="V645" s="893"/>
      <c r="W645" s="893"/>
      <c r="X645" s="893"/>
      <c r="Y645" s="893"/>
      <c r="Z645" s="893"/>
      <c r="AA645" s="893"/>
      <c r="AB645" s="893"/>
      <c r="AC645" s="893"/>
      <c r="AD645" s="893"/>
      <c r="AE645" s="893"/>
      <c r="AF645" s="893"/>
      <c r="AG645" s="893"/>
      <c r="AH645" s="893"/>
      <c r="AI645" s="893"/>
      <c r="AJ645" s="893"/>
      <c r="AK645" s="893"/>
      <c r="AL645" s="893"/>
      <c r="AM645" s="893"/>
      <c r="AN645" s="893"/>
      <c r="AO645" s="893"/>
      <c r="AP645" s="893"/>
      <c r="AQ645" s="893"/>
      <c r="AR645" s="893"/>
      <c r="AS645" s="893"/>
      <c r="AT645" s="893"/>
      <c r="AU645" s="893"/>
      <c r="AV645" s="893"/>
      <c r="AW645" s="893"/>
      <c r="AX645" s="893"/>
      <c r="AY645" s="893"/>
      <c r="AZ645" s="893"/>
      <c r="BA645" s="893"/>
      <c r="BB645" s="893"/>
      <c r="BC645" s="893"/>
      <c r="BD645" s="893"/>
      <c r="BE645" s="893"/>
      <c r="BF645" s="893"/>
      <c r="BG645" s="893"/>
      <c r="BH645" s="893"/>
      <c r="BI645" s="893"/>
      <c r="BJ645" s="893"/>
      <c r="BK645" s="893"/>
      <c r="BL645" s="893"/>
    </row>
    <row r="646" spans="4:64" s="892" customFormat="1" ht="45.75" customHeight="1">
      <c r="D646" s="4"/>
      <c r="E646" s="893"/>
      <c r="F646" s="893"/>
      <c r="G646" s="893"/>
      <c r="H646" s="893"/>
      <c r="I646" s="893"/>
      <c r="J646" s="893"/>
      <c r="K646" s="893"/>
      <c r="L646" s="893"/>
      <c r="M646" s="893"/>
      <c r="N646" s="893"/>
      <c r="O646" s="893"/>
      <c r="P646" s="893"/>
      <c r="Q646" s="893"/>
      <c r="R646" s="893"/>
      <c r="S646" s="893"/>
      <c r="T646" s="893"/>
      <c r="U646" s="893"/>
      <c r="V646" s="893"/>
      <c r="W646" s="893"/>
      <c r="X646" s="893"/>
      <c r="Y646" s="893"/>
      <c r="Z646" s="893"/>
      <c r="AA646" s="893"/>
      <c r="AB646" s="893"/>
      <c r="AC646" s="893"/>
      <c r="AD646" s="893"/>
      <c r="AE646" s="893"/>
      <c r="AF646" s="893"/>
      <c r="AG646" s="893"/>
      <c r="AH646" s="893"/>
      <c r="AI646" s="893"/>
      <c r="AJ646" s="893"/>
      <c r="AK646" s="893"/>
      <c r="AL646" s="893"/>
      <c r="AM646" s="893"/>
      <c r="AN646" s="893"/>
      <c r="AO646" s="893"/>
      <c r="AP646" s="893"/>
      <c r="AQ646" s="893"/>
      <c r="AR646" s="893"/>
      <c r="AS646" s="893"/>
      <c r="AT646" s="893"/>
      <c r="AU646" s="893"/>
      <c r="AV646" s="893"/>
      <c r="AW646" s="893"/>
      <c r="AX646" s="893"/>
      <c r="AY646" s="893"/>
      <c r="AZ646" s="893"/>
      <c r="BA646" s="893"/>
      <c r="BB646" s="893"/>
      <c r="BC646" s="893"/>
      <c r="BD646" s="893"/>
      <c r="BE646" s="893"/>
      <c r="BF646" s="893"/>
      <c r="BG646" s="893"/>
      <c r="BH646" s="893"/>
      <c r="BI646" s="893"/>
      <c r="BJ646" s="893"/>
      <c r="BK646" s="893"/>
      <c r="BL646" s="893"/>
    </row>
    <row r="647" spans="4:64" s="892" customFormat="1" ht="49.5" customHeight="1">
      <c r="D647" s="4"/>
      <c r="E647" s="893"/>
      <c r="F647" s="893"/>
      <c r="G647" s="893"/>
      <c r="H647" s="893"/>
      <c r="I647" s="893"/>
      <c r="J647" s="893"/>
      <c r="K647" s="893"/>
      <c r="L647" s="893"/>
      <c r="M647" s="893"/>
      <c r="N647" s="893"/>
      <c r="O647" s="893"/>
      <c r="P647" s="893"/>
      <c r="Q647" s="893"/>
      <c r="R647" s="893"/>
      <c r="S647" s="893"/>
      <c r="T647" s="893"/>
      <c r="U647" s="893"/>
      <c r="V647" s="893"/>
      <c r="W647" s="893"/>
      <c r="X647" s="893"/>
      <c r="Y647" s="893"/>
      <c r="Z647" s="893"/>
      <c r="AA647" s="893"/>
      <c r="AB647" s="893"/>
      <c r="AC647" s="893"/>
      <c r="AD647" s="893"/>
      <c r="AE647" s="893"/>
      <c r="AF647" s="893"/>
      <c r="AG647" s="893"/>
      <c r="AH647" s="893"/>
      <c r="AI647" s="893"/>
      <c r="AJ647" s="893"/>
      <c r="AK647" s="893"/>
      <c r="AL647" s="893"/>
      <c r="AM647" s="893"/>
      <c r="AN647" s="893"/>
      <c r="AO647" s="893"/>
      <c r="AP647" s="893"/>
      <c r="AQ647" s="893"/>
      <c r="AR647" s="893"/>
      <c r="AS647" s="893"/>
      <c r="AT647" s="893"/>
      <c r="AU647" s="893"/>
      <c r="AV647" s="893"/>
      <c r="AW647" s="893"/>
      <c r="AX647" s="893"/>
      <c r="AY647" s="893"/>
      <c r="AZ647" s="893"/>
      <c r="BA647" s="893"/>
      <c r="BB647" s="893"/>
      <c r="BC647" s="893"/>
      <c r="BD647" s="893"/>
      <c r="BE647" s="893"/>
      <c r="BF647" s="893"/>
      <c r="BG647" s="893"/>
      <c r="BH647" s="893"/>
      <c r="BI647" s="893"/>
      <c r="BJ647" s="893"/>
      <c r="BK647" s="893"/>
      <c r="BL647" s="893"/>
    </row>
    <row r="648" spans="4:64" s="892" customFormat="1" ht="12.75" customHeight="1">
      <c r="D648" s="4"/>
      <c r="E648" s="893"/>
      <c r="F648" s="893"/>
      <c r="G648" s="893"/>
      <c r="H648" s="893"/>
      <c r="I648" s="893"/>
      <c r="J648" s="893"/>
      <c r="K648" s="893"/>
      <c r="L648" s="893"/>
      <c r="M648" s="893"/>
      <c r="N648" s="893"/>
      <c r="O648" s="893"/>
      <c r="P648" s="893"/>
      <c r="Q648" s="893"/>
      <c r="R648" s="893"/>
      <c r="S648" s="893"/>
      <c r="T648" s="893"/>
      <c r="U648" s="893"/>
      <c r="V648" s="893"/>
      <c r="W648" s="893"/>
      <c r="X648" s="893"/>
      <c r="Y648" s="893"/>
      <c r="Z648" s="893"/>
      <c r="AA648" s="893"/>
      <c r="AB648" s="893"/>
      <c r="AC648" s="893"/>
      <c r="AD648" s="893"/>
      <c r="AE648" s="893"/>
      <c r="AF648" s="893"/>
      <c r="AG648" s="893"/>
      <c r="AH648" s="893"/>
      <c r="AI648" s="893"/>
      <c r="AJ648" s="893"/>
      <c r="AK648" s="893"/>
      <c r="AL648" s="893"/>
      <c r="AM648" s="893"/>
      <c r="AN648" s="893"/>
      <c r="AO648" s="893"/>
      <c r="AP648" s="893"/>
      <c r="AQ648" s="893"/>
      <c r="AR648" s="893"/>
      <c r="AS648" s="893"/>
      <c r="AT648" s="893"/>
      <c r="AU648" s="893"/>
      <c r="AV648" s="893"/>
      <c r="AW648" s="893"/>
      <c r="AX648" s="893"/>
      <c r="AY648" s="893"/>
      <c r="AZ648" s="893"/>
      <c r="BA648" s="893"/>
      <c r="BB648" s="893"/>
      <c r="BC648" s="893"/>
      <c r="BD648" s="893"/>
      <c r="BE648" s="893"/>
      <c r="BF648" s="893"/>
      <c r="BG648" s="893"/>
      <c r="BH648" s="893"/>
      <c r="BI648" s="893"/>
      <c r="BJ648" s="893"/>
      <c r="BK648" s="893"/>
      <c r="BL648" s="893"/>
    </row>
    <row r="649" spans="4:64" s="892" customFormat="1" ht="11.1" customHeight="1">
      <c r="D649" s="4"/>
      <c r="E649" s="893"/>
      <c r="F649" s="893"/>
      <c r="G649" s="893"/>
      <c r="H649" s="893"/>
      <c r="I649" s="893"/>
      <c r="J649" s="893"/>
      <c r="K649" s="893"/>
      <c r="L649" s="893"/>
      <c r="M649" s="893"/>
      <c r="N649" s="893"/>
      <c r="O649" s="893"/>
      <c r="P649" s="893"/>
      <c r="Q649" s="893"/>
      <c r="R649" s="893"/>
      <c r="S649" s="893"/>
      <c r="T649" s="893"/>
      <c r="U649" s="893"/>
      <c r="V649" s="893"/>
      <c r="W649" s="893"/>
      <c r="X649" s="893"/>
      <c r="Y649" s="893"/>
      <c r="Z649" s="893"/>
      <c r="AA649" s="893"/>
      <c r="AB649" s="893"/>
      <c r="AC649" s="893"/>
      <c r="AD649" s="893"/>
      <c r="AE649" s="893"/>
      <c r="AF649" s="893"/>
      <c r="AG649" s="893"/>
      <c r="AH649" s="893"/>
      <c r="AI649" s="893"/>
      <c r="AJ649" s="893"/>
      <c r="AK649" s="893"/>
      <c r="AL649" s="893"/>
      <c r="AM649" s="893"/>
      <c r="AN649" s="893"/>
      <c r="AO649" s="893"/>
      <c r="AP649" s="893"/>
      <c r="AQ649" s="893"/>
      <c r="AR649" s="893"/>
      <c r="AS649" s="893"/>
      <c r="AT649" s="893"/>
      <c r="AU649" s="893"/>
      <c r="AV649" s="893"/>
      <c r="AW649" s="893"/>
      <c r="AX649" s="893"/>
      <c r="AY649" s="893"/>
      <c r="AZ649" s="893"/>
      <c r="BA649" s="893"/>
      <c r="BB649" s="893"/>
      <c r="BC649" s="893"/>
      <c r="BD649" s="893"/>
      <c r="BE649" s="893"/>
      <c r="BF649" s="893"/>
      <c r="BG649" s="893"/>
      <c r="BH649" s="893"/>
      <c r="BI649" s="893"/>
      <c r="BJ649" s="893"/>
      <c r="BK649" s="893"/>
      <c r="BL649" s="893"/>
    </row>
    <row r="650" spans="4:64" s="892" customFormat="1" ht="24" customHeight="1">
      <c r="D650" s="4"/>
      <c r="E650" s="893"/>
      <c r="F650" s="893"/>
      <c r="G650" s="893"/>
      <c r="H650" s="893"/>
      <c r="I650" s="893"/>
      <c r="J650" s="893"/>
      <c r="K650" s="893"/>
      <c r="L650" s="893"/>
      <c r="M650" s="893"/>
      <c r="N650" s="893"/>
      <c r="O650" s="893"/>
      <c r="P650" s="893"/>
      <c r="Q650" s="893"/>
      <c r="R650" s="893"/>
      <c r="S650" s="893"/>
      <c r="T650" s="893"/>
      <c r="U650" s="893"/>
      <c r="V650" s="893"/>
      <c r="W650" s="893"/>
      <c r="X650" s="893"/>
      <c r="Y650" s="893"/>
      <c r="Z650" s="893"/>
      <c r="AA650" s="893"/>
      <c r="AB650" s="893"/>
      <c r="AC650" s="893"/>
      <c r="AD650" s="893"/>
      <c r="AE650" s="893"/>
      <c r="AF650" s="893"/>
      <c r="AG650" s="893"/>
      <c r="AH650" s="893"/>
      <c r="AI650" s="893"/>
      <c r="AJ650" s="893"/>
      <c r="AK650" s="893"/>
      <c r="AL650" s="893"/>
      <c r="AM650" s="893"/>
      <c r="AN650" s="893"/>
      <c r="AO650" s="893"/>
      <c r="AP650" s="893"/>
      <c r="AQ650" s="893"/>
      <c r="AR650" s="893"/>
      <c r="AS650" s="893"/>
      <c r="AT650" s="893"/>
      <c r="AU650" s="893"/>
      <c r="AV650" s="893"/>
      <c r="AW650" s="893"/>
      <c r="AX650" s="893"/>
      <c r="AY650" s="893"/>
      <c r="AZ650" s="893"/>
      <c r="BA650" s="893"/>
      <c r="BB650" s="893"/>
      <c r="BC650" s="893"/>
      <c r="BD650" s="893"/>
      <c r="BE650" s="893"/>
      <c r="BF650" s="893"/>
      <c r="BG650" s="893"/>
      <c r="BH650" s="893"/>
      <c r="BI650" s="893"/>
      <c r="BJ650" s="893"/>
      <c r="BK650" s="893"/>
      <c r="BL650" s="893"/>
    </row>
    <row r="651" spans="4:64" s="892" customFormat="1" ht="11.1" customHeight="1">
      <c r="D651" s="4"/>
      <c r="E651" s="893"/>
      <c r="F651" s="893"/>
      <c r="G651" s="893"/>
      <c r="H651" s="893"/>
      <c r="I651" s="893"/>
      <c r="J651" s="893"/>
      <c r="K651" s="893"/>
      <c r="L651" s="893"/>
      <c r="M651" s="893"/>
      <c r="N651" s="893"/>
      <c r="O651" s="893"/>
      <c r="P651" s="893"/>
      <c r="Q651" s="893"/>
      <c r="R651" s="893"/>
      <c r="S651" s="893"/>
      <c r="T651" s="893"/>
      <c r="U651" s="893"/>
      <c r="V651" s="893"/>
      <c r="W651" s="893"/>
      <c r="X651" s="893"/>
      <c r="Y651" s="893"/>
      <c r="Z651" s="893"/>
      <c r="AA651" s="893"/>
      <c r="AB651" s="893"/>
      <c r="AC651" s="893"/>
      <c r="AD651" s="893"/>
      <c r="AE651" s="893"/>
      <c r="AF651" s="893"/>
      <c r="AG651" s="893"/>
      <c r="AH651" s="893"/>
      <c r="AI651" s="893"/>
      <c r="AJ651" s="893"/>
      <c r="AK651" s="893"/>
      <c r="AL651" s="893"/>
      <c r="AM651" s="893"/>
      <c r="AN651" s="893"/>
      <c r="AO651" s="893"/>
      <c r="AP651" s="893"/>
      <c r="AQ651" s="893"/>
      <c r="AR651" s="893"/>
      <c r="AS651" s="893"/>
      <c r="AT651" s="893"/>
      <c r="AU651" s="893"/>
      <c r="AV651" s="893"/>
      <c r="AW651" s="893"/>
      <c r="AX651" s="893"/>
      <c r="AY651" s="893"/>
      <c r="AZ651" s="893"/>
      <c r="BA651" s="893"/>
      <c r="BB651" s="893"/>
      <c r="BC651" s="893"/>
      <c r="BD651" s="893"/>
      <c r="BE651" s="893"/>
      <c r="BF651" s="893"/>
      <c r="BG651" s="893"/>
      <c r="BH651" s="893"/>
      <c r="BI651" s="893"/>
      <c r="BJ651" s="893"/>
      <c r="BK651" s="893"/>
      <c r="BL651" s="893"/>
    </row>
    <row r="652" spans="4:64" s="892" customFormat="1" ht="12.75" customHeight="1">
      <c r="D652" s="4"/>
      <c r="E652" s="893"/>
      <c r="F652" s="893"/>
      <c r="G652" s="893"/>
      <c r="H652" s="893"/>
      <c r="I652" s="893"/>
      <c r="J652" s="893"/>
      <c r="K652" s="893"/>
      <c r="L652" s="893"/>
      <c r="M652" s="893"/>
      <c r="N652" s="893"/>
      <c r="O652" s="893"/>
      <c r="P652" s="893"/>
      <c r="Q652" s="893"/>
      <c r="R652" s="893"/>
      <c r="S652" s="893"/>
      <c r="T652" s="893"/>
      <c r="U652" s="893"/>
      <c r="V652" s="893"/>
      <c r="W652" s="893"/>
      <c r="X652" s="893"/>
      <c r="Y652" s="893"/>
      <c r="Z652" s="893"/>
      <c r="AA652" s="893"/>
      <c r="AB652" s="893"/>
      <c r="AC652" s="893"/>
      <c r="AD652" s="893"/>
      <c r="AE652" s="893"/>
      <c r="AF652" s="893"/>
      <c r="AG652" s="893"/>
      <c r="AH652" s="893"/>
      <c r="AI652" s="893"/>
      <c r="AJ652" s="893"/>
      <c r="AK652" s="893"/>
      <c r="AL652" s="893"/>
      <c r="AM652" s="893"/>
      <c r="AN652" s="893"/>
      <c r="AO652" s="893"/>
      <c r="AP652" s="893"/>
      <c r="AQ652" s="893"/>
      <c r="AR652" s="893"/>
      <c r="AS652" s="893"/>
      <c r="AT652" s="893"/>
      <c r="AU652" s="893"/>
      <c r="AV652" s="893"/>
      <c r="AW652" s="893"/>
      <c r="AX652" s="893"/>
      <c r="AY652" s="893"/>
      <c r="AZ652" s="893"/>
      <c r="BA652" s="893"/>
      <c r="BB652" s="893"/>
      <c r="BC652" s="893"/>
      <c r="BD652" s="893"/>
      <c r="BE652" s="893"/>
      <c r="BF652" s="893"/>
      <c r="BG652" s="893"/>
      <c r="BH652" s="893"/>
      <c r="BI652" s="893"/>
      <c r="BJ652" s="893"/>
      <c r="BK652" s="893"/>
      <c r="BL652" s="893"/>
    </row>
    <row r="653" spans="4:64" s="892" customFormat="1" ht="11.1" customHeight="1">
      <c r="D653" s="4"/>
      <c r="E653" s="893"/>
      <c r="F653" s="893"/>
      <c r="G653" s="893"/>
      <c r="H653" s="893"/>
      <c r="I653" s="893"/>
      <c r="J653" s="893"/>
      <c r="K653" s="893"/>
      <c r="L653" s="893"/>
      <c r="M653" s="893"/>
      <c r="N653" s="893"/>
      <c r="O653" s="893"/>
      <c r="P653" s="893"/>
      <c r="Q653" s="893"/>
      <c r="R653" s="893"/>
      <c r="S653" s="893"/>
      <c r="T653" s="893"/>
      <c r="U653" s="893"/>
      <c r="V653" s="893"/>
      <c r="W653" s="893"/>
      <c r="X653" s="893"/>
      <c r="Y653" s="893"/>
      <c r="Z653" s="893"/>
      <c r="AA653" s="893"/>
      <c r="AB653" s="893"/>
      <c r="AC653" s="893"/>
      <c r="AD653" s="893"/>
      <c r="AE653" s="893"/>
      <c r="AF653" s="893"/>
      <c r="AG653" s="893"/>
      <c r="AH653" s="893"/>
      <c r="AI653" s="893"/>
      <c r="AJ653" s="893"/>
      <c r="AK653" s="893"/>
      <c r="AL653" s="893"/>
      <c r="AM653" s="893"/>
      <c r="AN653" s="893"/>
      <c r="AO653" s="893"/>
      <c r="AP653" s="893"/>
      <c r="AQ653" s="893"/>
      <c r="AR653" s="893"/>
      <c r="AS653" s="893"/>
      <c r="AT653" s="893"/>
      <c r="AU653" s="893"/>
      <c r="AV653" s="893"/>
      <c r="AW653" s="893"/>
      <c r="AX653" s="893"/>
      <c r="AY653" s="893"/>
      <c r="AZ653" s="893"/>
      <c r="BA653" s="893"/>
      <c r="BB653" s="893"/>
      <c r="BC653" s="893"/>
      <c r="BD653" s="893"/>
      <c r="BE653" s="893"/>
      <c r="BF653" s="893"/>
      <c r="BG653" s="893"/>
      <c r="BH653" s="893"/>
      <c r="BI653" s="893"/>
      <c r="BJ653" s="893"/>
      <c r="BK653" s="893"/>
      <c r="BL653" s="893"/>
    </row>
    <row r="654" spans="4:64" s="892" customFormat="1" ht="12.75" customHeight="1">
      <c r="D654" s="4"/>
      <c r="E654" s="893"/>
      <c r="F654" s="893"/>
      <c r="G654" s="893"/>
      <c r="H654" s="893"/>
      <c r="I654" s="893"/>
      <c r="J654" s="893"/>
      <c r="K654" s="893"/>
      <c r="L654" s="893"/>
      <c r="M654" s="893"/>
      <c r="N654" s="893"/>
      <c r="O654" s="893"/>
      <c r="P654" s="893"/>
      <c r="Q654" s="893"/>
      <c r="R654" s="893"/>
      <c r="S654" s="893"/>
      <c r="T654" s="893"/>
      <c r="U654" s="893"/>
      <c r="V654" s="893"/>
      <c r="W654" s="893"/>
      <c r="X654" s="893"/>
      <c r="Y654" s="893"/>
      <c r="Z654" s="893"/>
      <c r="AA654" s="893"/>
      <c r="AB654" s="893"/>
      <c r="AC654" s="893"/>
      <c r="AD654" s="893"/>
      <c r="AE654" s="893"/>
      <c r="AF654" s="893"/>
      <c r="AG654" s="893"/>
      <c r="AH654" s="893"/>
      <c r="AI654" s="893"/>
      <c r="AJ654" s="893"/>
      <c r="AK654" s="893"/>
      <c r="AL654" s="893"/>
      <c r="AM654" s="893"/>
      <c r="AN654" s="893"/>
      <c r="AO654" s="893"/>
      <c r="AP654" s="893"/>
      <c r="AQ654" s="893"/>
      <c r="AR654" s="893"/>
      <c r="AS654" s="893"/>
      <c r="AT654" s="893"/>
      <c r="AU654" s="893"/>
      <c r="AV654" s="893"/>
      <c r="AW654" s="893"/>
      <c r="AX654" s="893"/>
      <c r="AY654" s="893"/>
      <c r="AZ654" s="893"/>
      <c r="BA654" s="893"/>
      <c r="BB654" s="893"/>
      <c r="BC654" s="893"/>
      <c r="BD654" s="893"/>
      <c r="BE654" s="893"/>
      <c r="BF654" s="893"/>
      <c r="BG654" s="893"/>
      <c r="BH654" s="893"/>
      <c r="BI654" s="893"/>
      <c r="BJ654" s="893"/>
      <c r="BK654" s="893"/>
      <c r="BL654" s="893"/>
    </row>
    <row r="655" spans="4:64" s="892" customFormat="1" ht="12.75" customHeight="1">
      <c r="D655" s="4"/>
      <c r="E655" s="893"/>
      <c r="F655" s="893"/>
      <c r="G655" s="893"/>
      <c r="H655" s="893"/>
      <c r="I655" s="893"/>
      <c r="J655" s="893"/>
      <c r="K655" s="893"/>
      <c r="L655" s="893"/>
      <c r="M655" s="893"/>
      <c r="N655" s="893"/>
      <c r="O655" s="893"/>
      <c r="P655" s="893"/>
      <c r="Q655" s="893"/>
      <c r="R655" s="893"/>
      <c r="S655" s="893"/>
      <c r="T655" s="893"/>
      <c r="U655" s="893"/>
      <c r="V655" s="893"/>
      <c r="W655" s="893"/>
      <c r="X655" s="893"/>
      <c r="Y655" s="893"/>
      <c r="Z655" s="893"/>
      <c r="AA655" s="893"/>
      <c r="AB655" s="893"/>
      <c r="AC655" s="893"/>
      <c r="AD655" s="893"/>
      <c r="AE655" s="893"/>
      <c r="AF655" s="893"/>
      <c r="AG655" s="893"/>
      <c r="AH655" s="893"/>
      <c r="AI655" s="893"/>
      <c r="AJ655" s="893"/>
      <c r="AK655" s="893"/>
      <c r="AL655" s="893"/>
      <c r="AM655" s="893"/>
      <c r="AN655" s="893"/>
      <c r="AO655" s="893"/>
      <c r="AP655" s="893"/>
      <c r="AQ655" s="893"/>
      <c r="AR655" s="893"/>
      <c r="AS655" s="893"/>
      <c r="AT655" s="893"/>
      <c r="AU655" s="893"/>
      <c r="AV655" s="893"/>
      <c r="AW655" s="893"/>
      <c r="AX655" s="893"/>
      <c r="AY655" s="893"/>
      <c r="AZ655" s="893"/>
      <c r="BA655" s="893"/>
      <c r="BB655" s="893"/>
      <c r="BC655" s="893"/>
      <c r="BD655" s="893"/>
      <c r="BE655" s="893"/>
      <c r="BF655" s="893"/>
      <c r="BG655" s="893"/>
      <c r="BH655" s="893"/>
      <c r="BI655" s="893"/>
      <c r="BJ655" s="893"/>
      <c r="BK655" s="893"/>
      <c r="BL655" s="893"/>
    </row>
    <row r="656" spans="4:64" s="892" customFormat="1" ht="12.75" customHeight="1">
      <c r="D656" s="4"/>
      <c r="E656" s="893"/>
      <c r="F656" s="893"/>
      <c r="G656" s="893"/>
      <c r="H656" s="893"/>
      <c r="I656" s="893"/>
      <c r="J656" s="893"/>
      <c r="K656" s="893"/>
      <c r="L656" s="893"/>
      <c r="M656" s="893"/>
      <c r="N656" s="893"/>
      <c r="O656" s="893"/>
      <c r="P656" s="893"/>
      <c r="Q656" s="893"/>
      <c r="R656" s="893"/>
      <c r="S656" s="893"/>
      <c r="T656" s="893"/>
      <c r="U656" s="893"/>
      <c r="V656" s="893"/>
      <c r="W656" s="893"/>
      <c r="X656" s="893"/>
      <c r="Y656" s="893"/>
      <c r="Z656" s="893"/>
      <c r="AA656" s="893"/>
      <c r="AB656" s="893"/>
      <c r="AC656" s="893"/>
      <c r="AD656" s="893"/>
      <c r="AE656" s="893"/>
      <c r="AF656" s="893"/>
      <c r="AG656" s="893"/>
      <c r="AH656" s="893"/>
      <c r="AI656" s="893"/>
      <c r="AJ656" s="893"/>
      <c r="AK656" s="893"/>
      <c r="AL656" s="893"/>
      <c r="AM656" s="893"/>
      <c r="AN656" s="893"/>
      <c r="AO656" s="893"/>
      <c r="AP656" s="893"/>
      <c r="AQ656" s="893"/>
      <c r="AR656" s="893"/>
      <c r="AS656" s="893"/>
      <c r="AT656" s="893"/>
      <c r="AU656" s="893"/>
      <c r="AV656" s="893"/>
      <c r="AW656" s="893"/>
      <c r="AX656" s="893"/>
      <c r="AY656" s="893"/>
      <c r="AZ656" s="893"/>
      <c r="BA656" s="893"/>
      <c r="BB656" s="893"/>
      <c r="BC656" s="893"/>
      <c r="BD656" s="893"/>
      <c r="BE656" s="893"/>
      <c r="BF656" s="893"/>
      <c r="BG656" s="893"/>
      <c r="BH656" s="893"/>
      <c r="BI656" s="893"/>
      <c r="BJ656" s="893"/>
      <c r="BK656" s="893"/>
      <c r="BL656" s="893"/>
    </row>
    <row r="657" spans="4:64" s="892" customFormat="1" ht="12.75" customHeight="1">
      <c r="D657" s="4"/>
      <c r="E657" s="893"/>
      <c r="F657" s="893"/>
      <c r="G657" s="893"/>
      <c r="H657" s="893"/>
      <c r="I657" s="893"/>
      <c r="J657" s="893"/>
      <c r="K657" s="893"/>
      <c r="L657" s="893"/>
      <c r="M657" s="893"/>
      <c r="N657" s="893"/>
      <c r="O657" s="893"/>
      <c r="P657" s="893"/>
      <c r="Q657" s="893"/>
      <c r="R657" s="893"/>
      <c r="S657" s="893"/>
      <c r="T657" s="893"/>
      <c r="U657" s="893"/>
      <c r="V657" s="893"/>
      <c r="W657" s="893"/>
      <c r="X657" s="893"/>
      <c r="Y657" s="893"/>
      <c r="Z657" s="893"/>
      <c r="AA657" s="893"/>
      <c r="AB657" s="893"/>
      <c r="AC657" s="893"/>
      <c r="AD657" s="893"/>
      <c r="AE657" s="893"/>
      <c r="AF657" s="893"/>
      <c r="AG657" s="893"/>
      <c r="AH657" s="893"/>
      <c r="AI657" s="893"/>
      <c r="AJ657" s="893"/>
      <c r="AK657" s="893"/>
      <c r="AL657" s="893"/>
      <c r="AM657" s="893"/>
      <c r="AN657" s="893"/>
      <c r="AO657" s="893"/>
      <c r="AP657" s="893"/>
      <c r="AQ657" s="893"/>
      <c r="AR657" s="893"/>
      <c r="AS657" s="893"/>
      <c r="AT657" s="893"/>
      <c r="AU657" s="893"/>
      <c r="AV657" s="893"/>
      <c r="AW657" s="893"/>
      <c r="AX657" s="893"/>
      <c r="AY657" s="893"/>
      <c r="AZ657" s="893"/>
      <c r="BA657" s="893"/>
      <c r="BB657" s="893"/>
      <c r="BC657" s="893"/>
      <c r="BD657" s="893"/>
      <c r="BE657" s="893"/>
      <c r="BF657" s="893"/>
      <c r="BG657" s="893"/>
      <c r="BH657" s="893"/>
      <c r="BI657" s="893"/>
      <c r="BJ657" s="893"/>
      <c r="BK657" s="893"/>
      <c r="BL657" s="893"/>
    </row>
    <row r="658" spans="4:64" s="892" customFormat="1" ht="12.75" customHeight="1">
      <c r="D658" s="4"/>
      <c r="E658" s="893"/>
      <c r="F658" s="893"/>
      <c r="G658" s="893"/>
      <c r="H658" s="893"/>
      <c r="I658" s="893"/>
      <c r="J658" s="893"/>
      <c r="K658" s="893"/>
      <c r="L658" s="893"/>
      <c r="M658" s="893"/>
      <c r="N658" s="893"/>
      <c r="O658" s="893"/>
      <c r="P658" s="893"/>
      <c r="Q658" s="893"/>
      <c r="R658" s="893"/>
      <c r="S658" s="893"/>
      <c r="T658" s="893"/>
      <c r="U658" s="893"/>
      <c r="V658" s="893"/>
      <c r="W658" s="893"/>
      <c r="X658" s="893"/>
      <c r="Y658" s="893"/>
      <c r="Z658" s="893"/>
      <c r="AA658" s="893"/>
      <c r="AB658" s="893"/>
      <c r="AC658" s="893"/>
      <c r="AD658" s="893"/>
      <c r="AE658" s="893"/>
      <c r="AF658" s="893"/>
      <c r="AG658" s="893"/>
      <c r="AH658" s="893"/>
      <c r="AI658" s="893"/>
      <c r="AJ658" s="893"/>
      <c r="AK658" s="893"/>
      <c r="AL658" s="893"/>
      <c r="AM658" s="893"/>
      <c r="AN658" s="893"/>
      <c r="AO658" s="893"/>
      <c r="AP658" s="893"/>
      <c r="AQ658" s="893"/>
      <c r="AR658" s="893"/>
      <c r="AS658" s="893"/>
      <c r="AT658" s="893"/>
      <c r="AU658" s="893"/>
      <c r="AV658" s="893"/>
      <c r="AW658" s="893"/>
      <c r="AX658" s="893"/>
      <c r="AY658" s="893"/>
      <c r="AZ658" s="893"/>
      <c r="BA658" s="893"/>
      <c r="BB658" s="893"/>
      <c r="BC658" s="893"/>
      <c r="BD658" s="893"/>
      <c r="BE658" s="893"/>
      <c r="BF658" s="893"/>
      <c r="BG658" s="893"/>
      <c r="BH658" s="893"/>
      <c r="BI658" s="893"/>
      <c r="BJ658" s="893"/>
      <c r="BK658" s="893"/>
      <c r="BL658" s="893"/>
    </row>
    <row r="659" spans="4:64" s="892" customFormat="1" ht="11.1" customHeight="1">
      <c r="D659" s="4"/>
      <c r="E659" s="893"/>
      <c r="F659" s="893"/>
      <c r="G659" s="893"/>
      <c r="H659" s="893"/>
      <c r="I659" s="893"/>
      <c r="J659" s="893"/>
      <c r="K659" s="893"/>
      <c r="L659" s="893"/>
      <c r="M659" s="893"/>
      <c r="N659" s="893"/>
      <c r="O659" s="893"/>
      <c r="P659" s="893"/>
      <c r="Q659" s="893"/>
      <c r="R659" s="893"/>
      <c r="S659" s="893"/>
      <c r="T659" s="893"/>
      <c r="U659" s="893"/>
      <c r="V659" s="893"/>
      <c r="W659" s="893"/>
      <c r="X659" s="893"/>
      <c r="Y659" s="893"/>
      <c r="Z659" s="893"/>
      <c r="AA659" s="893"/>
      <c r="AB659" s="893"/>
      <c r="AC659" s="893"/>
      <c r="AD659" s="893"/>
      <c r="AE659" s="893"/>
      <c r="AF659" s="893"/>
      <c r="AG659" s="893"/>
      <c r="AH659" s="893"/>
      <c r="AI659" s="893"/>
      <c r="AJ659" s="893"/>
      <c r="AK659" s="893"/>
      <c r="AL659" s="893"/>
      <c r="AM659" s="893"/>
      <c r="AN659" s="893"/>
      <c r="AO659" s="893"/>
      <c r="AP659" s="893"/>
      <c r="AQ659" s="893"/>
      <c r="AR659" s="893"/>
      <c r="AS659" s="893"/>
      <c r="AT659" s="893"/>
      <c r="AU659" s="893"/>
      <c r="AV659" s="893"/>
      <c r="AW659" s="893"/>
      <c r="AX659" s="893"/>
      <c r="AY659" s="893"/>
      <c r="AZ659" s="893"/>
      <c r="BA659" s="893"/>
      <c r="BB659" s="893"/>
      <c r="BC659" s="893"/>
      <c r="BD659" s="893"/>
      <c r="BE659" s="893"/>
      <c r="BF659" s="893"/>
      <c r="BG659" s="893"/>
      <c r="BH659" s="893"/>
      <c r="BI659" s="893"/>
      <c r="BJ659" s="893"/>
      <c r="BK659" s="893"/>
      <c r="BL659" s="893"/>
    </row>
    <row r="660" spans="4:64" s="892" customFormat="1" ht="12.75" customHeight="1">
      <c r="D660" s="4"/>
      <c r="E660" s="893"/>
      <c r="F660" s="893"/>
      <c r="G660" s="893"/>
      <c r="H660" s="893"/>
      <c r="I660" s="893"/>
      <c r="J660" s="893"/>
      <c r="K660" s="893"/>
      <c r="L660" s="893"/>
      <c r="M660" s="893"/>
      <c r="N660" s="893"/>
      <c r="O660" s="893"/>
      <c r="P660" s="893"/>
      <c r="Q660" s="893"/>
      <c r="R660" s="893"/>
      <c r="S660" s="893"/>
      <c r="T660" s="893"/>
      <c r="U660" s="893"/>
      <c r="V660" s="893"/>
      <c r="W660" s="893"/>
      <c r="X660" s="893"/>
      <c r="Y660" s="893"/>
      <c r="Z660" s="893"/>
      <c r="AA660" s="893"/>
      <c r="AB660" s="893"/>
      <c r="AC660" s="893"/>
      <c r="AD660" s="893"/>
      <c r="AE660" s="893"/>
      <c r="AF660" s="893"/>
      <c r="AG660" s="893"/>
      <c r="AH660" s="893"/>
      <c r="AI660" s="893"/>
      <c r="AJ660" s="893"/>
      <c r="AK660" s="893"/>
      <c r="AL660" s="893"/>
      <c r="AM660" s="893"/>
      <c r="AN660" s="893"/>
      <c r="AO660" s="893"/>
      <c r="AP660" s="893"/>
      <c r="AQ660" s="893"/>
      <c r="AR660" s="893"/>
      <c r="AS660" s="893"/>
      <c r="AT660" s="893"/>
      <c r="AU660" s="893"/>
      <c r="AV660" s="893"/>
      <c r="AW660" s="893"/>
      <c r="AX660" s="893"/>
      <c r="AY660" s="893"/>
      <c r="AZ660" s="893"/>
      <c r="BA660" s="893"/>
      <c r="BB660" s="893"/>
      <c r="BC660" s="893"/>
      <c r="BD660" s="893"/>
      <c r="BE660" s="893"/>
      <c r="BF660" s="893"/>
      <c r="BG660" s="893"/>
      <c r="BH660" s="893"/>
      <c r="BI660" s="893"/>
      <c r="BJ660" s="893"/>
      <c r="BK660" s="893"/>
      <c r="BL660" s="893"/>
    </row>
    <row r="661" spans="4:64" s="892" customFormat="1" ht="12.75" customHeight="1">
      <c r="D661" s="4"/>
      <c r="E661" s="893"/>
      <c r="F661" s="893"/>
      <c r="G661" s="893"/>
      <c r="H661" s="893"/>
      <c r="I661" s="893"/>
      <c r="J661" s="893"/>
      <c r="K661" s="893"/>
      <c r="L661" s="893"/>
      <c r="M661" s="893"/>
      <c r="N661" s="893"/>
      <c r="O661" s="893"/>
      <c r="P661" s="893"/>
      <c r="Q661" s="893"/>
      <c r="R661" s="893"/>
      <c r="S661" s="893"/>
      <c r="T661" s="893"/>
      <c r="U661" s="893"/>
      <c r="V661" s="893"/>
      <c r="W661" s="893"/>
      <c r="X661" s="893"/>
      <c r="Y661" s="893"/>
      <c r="Z661" s="893"/>
      <c r="AA661" s="893"/>
      <c r="AB661" s="893"/>
      <c r="AC661" s="893"/>
      <c r="AD661" s="893"/>
      <c r="AE661" s="893"/>
      <c r="AF661" s="893"/>
      <c r="AG661" s="893"/>
      <c r="AH661" s="893"/>
      <c r="AI661" s="893"/>
      <c r="AJ661" s="893"/>
      <c r="AK661" s="893"/>
      <c r="AL661" s="893"/>
      <c r="AM661" s="893"/>
      <c r="AN661" s="893"/>
      <c r="AO661" s="893"/>
      <c r="AP661" s="893"/>
      <c r="AQ661" s="893"/>
      <c r="AR661" s="893"/>
      <c r="AS661" s="893"/>
      <c r="AT661" s="893"/>
      <c r="AU661" s="893"/>
      <c r="AV661" s="893"/>
      <c r="AW661" s="893"/>
      <c r="AX661" s="893"/>
      <c r="AY661" s="893"/>
      <c r="AZ661" s="893"/>
      <c r="BA661" s="893"/>
      <c r="BB661" s="893"/>
      <c r="BC661" s="893"/>
      <c r="BD661" s="893"/>
      <c r="BE661" s="893"/>
      <c r="BF661" s="893"/>
      <c r="BG661" s="893"/>
      <c r="BH661" s="893"/>
      <c r="BI661" s="893"/>
      <c r="BJ661" s="893"/>
      <c r="BK661" s="893"/>
      <c r="BL661" s="893"/>
    </row>
    <row r="662" spans="4:64" s="892" customFormat="1" ht="12.75" customHeight="1">
      <c r="D662" s="4"/>
      <c r="E662" s="893"/>
      <c r="F662" s="893"/>
      <c r="G662" s="893"/>
      <c r="H662" s="893"/>
      <c r="I662" s="893"/>
      <c r="J662" s="893"/>
      <c r="K662" s="893"/>
      <c r="L662" s="893"/>
      <c r="M662" s="893"/>
      <c r="N662" s="893"/>
      <c r="O662" s="893"/>
      <c r="P662" s="893"/>
      <c r="Q662" s="893"/>
      <c r="R662" s="893"/>
      <c r="S662" s="893"/>
      <c r="T662" s="893"/>
      <c r="U662" s="893"/>
      <c r="V662" s="893"/>
      <c r="W662" s="893"/>
      <c r="X662" s="893"/>
      <c r="Y662" s="893"/>
      <c r="Z662" s="893"/>
      <c r="AA662" s="893"/>
      <c r="AB662" s="893"/>
      <c r="AC662" s="893"/>
      <c r="AD662" s="893"/>
      <c r="AE662" s="893"/>
      <c r="AF662" s="893"/>
      <c r="AG662" s="893"/>
      <c r="AH662" s="893"/>
      <c r="AI662" s="893"/>
      <c r="AJ662" s="893"/>
      <c r="AK662" s="893"/>
      <c r="AL662" s="893"/>
      <c r="AM662" s="893"/>
      <c r="AN662" s="893"/>
      <c r="AO662" s="893"/>
      <c r="AP662" s="893"/>
      <c r="AQ662" s="893"/>
      <c r="AR662" s="893"/>
      <c r="AS662" s="893"/>
      <c r="AT662" s="893"/>
      <c r="AU662" s="893"/>
      <c r="AV662" s="893"/>
      <c r="AW662" s="893"/>
      <c r="AX662" s="893"/>
      <c r="AY662" s="893"/>
      <c r="AZ662" s="893"/>
      <c r="BA662" s="893"/>
      <c r="BB662" s="893"/>
      <c r="BC662" s="893"/>
      <c r="BD662" s="893"/>
      <c r="BE662" s="893"/>
      <c r="BF662" s="893"/>
      <c r="BG662" s="893"/>
      <c r="BH662" s="893"/>
      <c r="BI662" s="893"/>
      <c r="BJ662" s="893"/>
      <c r="BK662" s="893"/>
      <c r="BL662" s="893"/>
    </row>
    <row r="663" spans="4:64" s="892" customFormat="1" ht="12.75" customHeight="1">
      <c r="D663" s="4"/>
      <c r="E663" s="893"/>
      <c r="F663" s="893"/>
      <c r="G663" s="893"/>
      <c r="H663" s="893"/>
      <c r="I663" s="893"/>
      <c r="J663" s="893"/>
      <c r="K663" s="893"/>
      <c r="L663" s="893"/>
      <c r="M663" s="893"/>
      <c r="N663" s="893"/>
      <c r="O663" s="893"/>
      <c r="P663" s="893"/>
      <c r="Q663" s="893"/>
      <c r="R663" s="893"/>
      <c r="S663" s="893"/>
      <c r="T663" s="893"/>
      <c r="U663" s="893"/>
      <c r="V663" s="893"/>
      <c r="W663" s="893"/>
      <c r="X663" s="893"/>
      <c r="Y663" s="893"/>
      <c r="Z663" s="893"/>
      <c r="AA663" s="893"/>
      <c r="AB663" s="893"/>
      <c r="AC663" s="893"/>
      <c r="AD663" s="893"/>
      <c r="AE663" s="893"/>
      <c r="AF663" s="893"/>
      <c r="AG663" s="893"/>
      <c r="AH663" s="893"/>
      <c r="AI663" s="893"/>
      <c r="AJ663" s="893"/>
      <c r="AK663" s="893"/>
      <c r="AL663" s="893"/>
      <c r="AM663" s="893"/>
      <c r="AN663" s="893"/>
      <c r="AO663" s="893"/>
      <c r="AP663" s="893"/>
      <c r="AQ663" s="893"/>
      <c r="AR663" s="893"/>
      <c r="AS663" s="893"/>
      <c r="AT663" s="893"/>
      <c r="AU663" s="893"/>
      <c r="AV663" s="893"/>
      <c r="AW663" s="893"/>
      <c r="AX663" s="893"/>
      <c r="AY663" s="893"/>
      <c r="AZ663" s="893"/>
      <c r="BA663" s="893"/>
      <c r="BB663" s="893"/>
      <c r="BC663" s="893"/>
      <c r="BD663" s="893"/>
      <c r="BE663" s="893"/>
      <c r="BF663" s="893"/>
      <c r="BG663" s="893"/>
      <c r="BH663" s="893"/>
      <c r="BI663" s="893"/>
      <c r="BJ663" s="893"/>
      <c r="BK663" s="893"/>
      <c r="BL663" s="893"/>
    </row>
    <row r="664" spans="4:64" s="892" customFormat="1" ht="12.75" customHeight="1">
      <c r="D664" s="4"/>
      <c r="E664" s="893"/>
      <c r="F664" s="893"/>
      <c r="G664" s="893"/>
      <c r="H664" s="893"/>
      <c r="I664" s="893"/>
      <c r="J664" s="893"/>
      <c r="K664" s="893"/>
      <c r="L664" s="893"/>
      <c r="M664" s="893"/>
      <c r="N664" s="893"/>
      <c r="O664" s="893"/>
      <c r="P664" s="893"/>
      <c r="Q664" s="893"/>
      <c r="R664" s="893"/>
      <c r="S664" s="893"/>
      <c r="T664" s="893"/>
      <c r="U664" s="893"/>
      <c r="V664" s="893"/>
      <c r="W664" s="893"/>
      <c r="X664" s="893"/>
      <c r="Y664" s="893"/>
      <c r="Z664" s="893"/>
      <c r="AA664" s="893"/>
      <c r="AB664" s="893"/>
      <c r="AC664" s="893"/>
      <c r="AD664" s="893"/>
      <c r="AE664" s="893"/>
      <c r="AF664" s="893"/>
      <c r="AG664" s="893"/>
      <c r="AH664" s="893"/>
      <c r="AI664" s="893"/>
      <c r="AJ664" s="893"/>
      <c r="AK664" s="893"/>
      <c r="AL664" s="893"/>
      <c r="AM664" s="893"/>
      <c r="AN664" s="893"/>
      <c r="AO664" s="893"/>
      <c r="AP664" s="893"/>
      <c r="AQ664" s="893"/>
      <c r="AR664" s="893"/>
      <c r="AS664" s="893"/>
      <c r="AT664" s="893"/>
      <c r="AU664" s="893"/>
      <c r="AV664" s="893"/>
      <c r="AW664" s="893"/>
      <c r="AX664" s="893"/>
      <c r="AY664" s="893"/>
      <c r="AZ664" s="893"/>
      <c r="BA664" s="893"/>
      <c r="BB664" s="893"/>
      <c r="BC664" s="893"/>
      <c r="BD664" s="893"/>
      <c r="BE664" s="893"/>
      <c r="BF664" s="893"/>
      <c r="BG664" s="893"/>
      <c r="BH664" s="893"/>
      <c r="BI664" s="893"/>
      <c r="BJ664" s="893"/>
      <c r="BK664" s="893"/>
      <c r="BL664" s="893"/>
    </row>
    <row r="665" spans="4:64" s="892" customFormat="1" ht="11.1" customHeight="1">
      <c r="D665" s="4"/>
      <c r="E665" s="893"/>
      <c r="F665" s="893"/>
      <c r="G665" s="893"/>
      <c r="H665" s="893"/>
      <c r="I665" s="893"/>
      <c r="J665" s="893"/>
      <c r="K665" s="893"/>
      <c r="L665" s="893"/>
      <c r="M665" s="893"/>
      <c r="N665" s="893"/>
      <c r="O665" s="893"/>
      <c r="P665" s="893"/>
      <c r="Q665" s="893"/>
      <c r="R665" s="893"/>
      <c r="S665" s="893"/>
      <c r="T665" s="893"/>
      <c r="U665" s="893"/>
      <c r="V665" s="893"/>
      <c r="W665" s="893"/>
      <c r="X665" s="893"/>
      <c r="Y665" s="893"/>
      <c r="Z665" s="893"/>
      <c r="AA665" s="893"/>
      <c r="AB665" s="893"/>
      <c r="AC665" s="893"/>
      <c r="AD665" s="893"/>
      <c r="AE665" s="893"/>
      <c r="AF665" s="893"/>
      <c r="AG665" s="893"/>
      <c r="AH665" s="893"/>
      <c r="AI665" s="893"/>
      <c r="AJ665" s="893"/>
      <c r="AK665" s="893"/>
      <c r="AL665" s="893"/>
      <c r="AM665" s="893"/>
      <c r="AN665" s="893"/>
      <c r="AO665" s="893"/>
      <c r="AP665" s="893"/>
      <c r="AQ665" s="893"/>
      <c r="AR665" s="893"/>
      <c r="AS665" s="893"/>
      <c r="AT665" s="893"/>
      <c r="AU665" s="893"/>
      <c r="AV665" s="893"/>
      <c r="AW665" s="893"/>
      <c r="AX665" s="893"/>
      <c r="AY665" s="893"/>
      <c r="AZ665" s="893"/>
      <c r="BA665" s="893"/>
      <c r="BB665" s="893"/>
      <c r="BC665" s="893"/>
      <c r="BD665" s="893"/>
      <c r="BE665" s="893"/>
      <c r="BF665" s="893"/>
      <c r="BG665" s="893"/>
      <c r="BH665" s="893"/>
      <c r="BI665" s="893"/>
      <c r="BJ665" s="893"/>
      <c r="BK665" s="893"/>
      <c r="BL665" s="893"/>
    </row>
    <row r="666" spans="4:64" s="892" customFormat="1" ht="12.75" customHeight="1">
      <c r="D666" s="4"/>
      <c r="E666" s="893"/>
      <c r="F666" s="893"/>
      <c r="G666" s="893"/>
      <c r="H666" s="893"/>
      <c r="I666" s="893"/>
      <c r="J666" s="893"/>
      <c r="K666" s="893"/>
      <c r="L666" s="893"/>
      <c r="M666" s="893"/>
      <c r="N666" s="893"/>
      <c r="O666" s="893"/>
      <c r="P666" s="893"/>
      <c r="Q666" s="893"/>
      <c r="R666" s="893"/>
      <c r="S666" s="893"/>
      <c r="T666" s="893"/>
      <c r="U666" s="893"/>
      <c r="V666" s="893"/>
      <c r="W666" s="893"/>
      <c r="X666" s="893"/>
      <c r="Y666" s="893"/>
      <c r="Z666" s="893"/>
      <c r="AA666" s="893"/>
      <c r="AB666" s="893"/>
      <c r="AC666" s="893"/>
      <c r="AD666" s="893"/>
      <c r="AE666" s="893"/>
      <c r="AF666" s="893"/>
      <c r="AG666" s="893"/>
      <c r="AH666" s="893"/>
      <c r="AI666" s="893"/>
      <c r="AJ666" s="893"/>
      <c r="AK666" s="893"/>
      <c r="AL666" s="893"/>
      <c r="AM666" s="893"/>
      <c r="AN666" s="893"/>
      <c r="AO666" s="893"/>
      <c r="AP666" s="893"/>
      <c r="AQ666" s="893"/>
      <c r="AR666" s="893"/>
      <c r="AS666" s="893"/>
      <c r="AT666" s="893"/>
      <c r="AU666" s="893"/>
      <c r="AV666" s="893"/>
      <c r="AW666" s="893"/>
      <c r="AX666" s="893"/>
      <c r="AY666" s="893"/>
      <c r="AZ666" s="893"/>
      <c r="BA666" s="893"/>
      <c r="BB666" s="893"/>
      <c r="BC666" s="893"/>
      <c r="BD666" s="893"/>
      <c r="BE666" s="893"/>
      <c r="BF666" s="893"/>
      <c r="BG666" s="893"/>
      <c r="BH666" s="893"/>
      <c r="BI666" s="893"/>
      <c r="BJ666" s="893"/>
      <c r="BK666" s="893"/>
      <c r="BL666" s="893"/>
    </row>
    <row r="667" spans="4:64" s="892" customFormat="1" ht="12.75" customHeight="1">
      <c r="D667" s="4"/>
      <c r="E667" s="893"/>
      <c r="F667" s="893"/>
      <c r="G667" s="893"/>
      <c r="H667" s="893"/>
      <c r="I667" s="893"/>
      <c r="J667" s="893"/>
      <c r="K667" s="893"/>
      <c r="L667" s="893"/>
      <c r="M667" s="893"/>
      <c r="N667" s="893"/>
      <c r="O667" s="893"/>
      <c r="P667" s="893"/>
      <c r="Q667" s="893"/>
      <c r="R667" s="893"/>
      <c r="S667" s="893"/>
      <c r="T667" s="893"/>
      <c r="U667" s="893"/>
      <c r="V667" s="893"/>
      <c r="W667" s="893"/>
      <c r="X667" s="893"/>
      <c r="Y667" s="893"/>
      <c r="Z667" s="893"/>
      <c r="AA667" s="893"/>
      <c r="AB667" s="893"/>
      <c r="AC667" s="893"/>
      <c r="AD667" s="893"/>
      <c r="AE667" s="893"/>
      <c r="AF667" s="893"/>
      <c r="AG667" s="893"/>
      <c r="AH667" s="893"/>
      <c r="AI667" s="893"/>
      <c r="AJ667" s="893"/>
      <c r="AK667" s="893"/>
      <c r="AL667" s="893"/>
      <c r="AM667" s="893"/>
      <c r="AN667" s="893"/>
      <c r="AO667" s="893"/>
      <c r="AP667" s="893"/>
      <c r="AQ667" s="893"/>
      <c r="AR667" s="893"/>
      <c r="AS667" s="893"/>
      <c r="AT667" s="893"/>
      <c r="AU667" s="893"/>
      <c r="AV667" s="893"/>
      <c r="AW667" s="893"/>
      <c r="AX667" s="893"/>
      <c r="AY667" s="893"/>
      <c r="AZ667" s="893"/>
      <c r="BA667" s="893"/>
      <c r="BB667" s="893"/>
      <c r="BC667" s="893"/>
      <c r="BD667" s="893"/>
      <c r="BE667" s="893"/>
      <c r="BF667" s="893"/>
      <c r="BG667" s="893"/>
      <c r="BH667" s="893"/>
      <c r="BI667" s="893"/>
      <c r="BJ667" s="893"/>
      <c r="BK667" s="893"/>
      <c r="BL667" s="893"/>
    </row>
    <row r="668" spans="4:64" s="892" customFormat="1" ht="12.75" customHeight="1">
      <c r="D668" s="4"/>
      <c r="E668" s="893"/>
      <c r="F668" s="893"/>
      <c r="G668" s="893"/>
      <c r="H668" s="893"/>
      <c r="I668" s="893"/>
      <c r="J668" s="893"/>
      <c r="K668" s="893"/>
      <c r="L668" s="893"/>
      <c r="M668" s="893"/>
      <c r="N668" s="893"/>
      <c r="O668" s="893"/>
      <c r="P668" s="893"/>
      <c r="Q668" s="893"/>
      <c r="R668" s="893"/>
      <c r="S668" s="893"/>
      <c r="T668" s="893"/>
      <c r="U668" s="893"/>
      <c r="V668" s="893"/>
      <c r="W668" s="893"/>
      <c r="X668" s="893"/>
      <c r="Y668" s="893"/>
      <c r="Z668" s="893"/>
      <c r="AA668" s="893"/>
      <c r="AB668" s="893"/>
      <c r="AC668" s="893"/>
      <c r="AD668" s="893"/>
      <c r="AE668" s="893"/>
      <c r="AF668" s="893"/>
      <c r="AG668" s="893"/>
      <c r="AH668" s="893"/>
      <c r="AI668" s="893"/>
      <c r="AJ668" s="893"/>
      <c r="AK668" s="893"/>
      <c r="AL668" s="893"/>
      <c r="AM668" s="893"/>
      <c r="AN668" s="893"/>
      <c r="AO668" s="893"/>
      <c r="AP668" s="893"/>
      <c r="AQ668" s="893"/>
      <c r="AR668" s="893"/>
      <c r="AS668" s="893"/>
      <c r="AT668" s="893"/>
      <c r="AU668" s="893"/>
      <c r="AV668" s="893"/>
      <c r="AW668" s="893"/>
      <c r="AX668" s="893"/>
      <c r="AY668" s="893"/>
      <c r="AZ668" s="893"/>
      <c r="BA668" s="893"/>
      <c r="BB668" s="893"/>
      <c r="BC668" s="893"/>
      <c r="BD668" s="893"/>
      <c r="BE668" s="893"/>
      <c r="BF668" s="893"/>
      <c r="BG668" s="893"/>
      <c r="BH668" s="893"/>
      <c r="BI668" s="893"/>
      <c r="BJ668" s="893"/>
      <c r="BK668" s="893"/>
      <c r="BL668" s="893"/>
    </row>
    <row r="669" spans="4:64" s="892" customFormat="1" ht="12.75" customHeight="1">
      <c r="D669" s="4"/>
      <c r="E669" s="893"/>
      <c r="F669" s="893"/>
      <c r="G669" s="893"/>
      <c r="H669" s="893"/>
      <c r="I669" s="893"/>
      <c r="J669" s="893"/>
      <c r="K669" s="893"/>
      <c r="L669" s="893"/>
      <c r="M669" s="893"/>
      <c r="N669" s="893"/>
      <c r="O669" s="893"/>
      <c r="P669" s="893"/>
      <c r="Q669" s="893"/>
      <c r="R669" s="893"/>
      <c r="S669" s="893"/>
      <c r="T669" s="893"/>
      <c r="U669" s="893"/>
      <c r="V669" s="893"/>
      <c r="W669" s="893"/>
      <c r="X669" s="893"/>
      <c r="Y669" s="893"/>
      <c r="Z669" s="893"/>
      <c r="AA669" s="893"/>
      <c r="AB669" s="893"/>
      <c r="AC669" s="893"/>
      <c r="AD669" s="893"/>
      <c r="AE669" s="893"/>
      <c r="AF669" s="893"/>
      <c r="AG669" s="893"/>
      <c r="AH669" s="893"/>
      <c r="AI669" s="893"/>
      <c r="AJ669" s="893"/>
      <c r="AK669" s="893"/>
      <c r="AL669" s="893"/>
      <c r="AM669" s="893"/>
      <c r="AN669" s="893"/>
      <c r="AO669" s="893"/>
      <c r="AP669" s="893"/>
      <c r="AQ669" s="893"/>
      <c r="AR669" s="893"/>
      <c r="AS669" s="893"/>
      <c r="AT669" s="893"/>
      <c r="AU669" s="893"/>
      <c r="AV669" s="893"/>
      <c r="AW669" s="893"/>
      <c r="AX669" s="893"/>
      <c r="AY669" s="893"/>
      <c r="AZ669" s="893"/>
      <c r="BA669" s="893"/>
      <c r="BB669" s="893"/>
      <c r="BC669" s="893"/>
      <c r="BD669" s="893"/>
      <c r="BE669" s="893"/>
      <c r="BF669" s="893"/>
      <c r="BG669" s="893"/>
      <c r="BH669" s="893"/>
      <c r="BI669" s="893"/>
      <c r="BJ669" s="893"/>
      <c r="BK669" s="893"/>
      <c r="BL669" s="893"/>
    </row>
    <row r="670" spans="4:64" s="892" customFormat="1" ht="12.75" customHeight="1">
      <c r="D670" s="4"/>
      <c r="E670" s="893"/>
      <c r="F670" s="893"/>
      <c r="G670" s="893"/>
      <c r="H670" s="893"/>
      <c r="I670" s="893"/>
      <c r="J670" s="893"/>
      <c r="K670" s="893"/>
      <c r="L670" s="893"/>
      <c r="M670" s="893"/>
      <c r="N670" s="893"/>
      <c r="O670" s="893"/>
      <c r="P670" s="893"/>
      <c r="Q670" s="893"/>
      <c r="R670" s="893"/>
      <c r="S670" s="893"/>
      <c r="T670" s="893"/>
      <c r="U670" s="893"/>
      <c r="V670" s="893"/>
      <c r="W670" s="893"/>
      <c r="X670" s="893"/>
      <c r="Y670" s="893"/>
      <c r="Z670" s="893"/>
      <c r="AA670" s="893"/>
      <c r="AB670" s="893"/>
      <c r="AC670" s="893"/>
      <c r="AD670" s="893"/>
      <c r="AE670" s="893"/>
      <c r="AF670" s="893"/>
      <c r="AG670" s="893"/>
      <c r="AH670" s="893"/>
      <c r="AI670" s="893"/>
      <c r="AJ670" s="893"/>
      <c r="AK670" s="893"/>
      <c r="AL670" s="893"/>
      <c r="AM670" s="893"/>
      <c r="AN670" s="893"/>
      <c r="AO670" s="893"/>
      <c r="AP670" s="893"/>
      <c r="AQ670" s="893"/>
      <c r="AR670" s="893"/>
      <c r="AS670" s="893"/>
      <c r="AT670" s="893"/>
      <c r="AU670" s="893"/>
      <c r="AV670" s="893"/>
      <c r="AW670" s="893"/>
      <c r="AX670" s="893"/>
      <c r="AY670" s="893"/>
      <c r="AZ670" s="893"/>
      <c r="BA670" s="893"/>
      <c r="BB670" s="893"/>
      <c r="BC670" s="893"/>
      <c r="BD670" s="893"/>
      <c r="BE670" s="893"/>
      <c r="BF670" s="893"/>
      <c r="BG670" s="893"/>
      <c r="BH670" s="893"/>
      <c r="BI670" s="893"/>
      <c r="BJ670" s="893"/>
      <c r="BK670" s="893"/>
      <c r="BL670" s="893"/>
    </row>
    <row r="671" spans="4:64" s="892" customFormat="1" ht="11.1" customHeight="1">
      <c r="D671" s="4"/>
      <c r="E671" s="893"/>
      <c r="F671" s="893"/>
      <c r="G671" s="893"/>
      <c r="H671" s="893"/>
      <c r="I671" s="893"/>
      <c r="J671" s="893"/>
      <c r="K671" s="893"/>
      <c r="L671" s="893"/>
      <c r="M671" s="893"/>
      <c r="N671" s="893"/>
      <c r="O671" s="893"/>
      <c r="P671" s="893"/>
      <c r="Q671" s="893"/>
      <c r="R671" s="893"/>
      <c r="S671" s="893"/>
      <c r="T671" s="893"/>
      <c r="U671" s="893"/>
      <c r="V671" s="893"/>
      <c r="W671" s="893"/>
      <c r="X671" s="893"/>
      <c r="Y671" s="893"/>
      <c r="Z671" s="893"/>
      <c r="AA671" s="893"/>
      <c r="AB671" s="893"/>
      <c r="AC671" s="893"/>
      <c r="AD671" s="893"/>
      <c r="AE671" s="893"/>
      <c r="AF671" s="893"/>
      <c r="AG671" s="893"/>
      <c r="AH671" s="893"/>
      <c r="AI671" s="893"/>
      <c r="AJ671" s="893"/>
      <c r="AK671" s="893"/>
      <c r="AL671" s="893"/>
      <c r="AM671" s="893"/>
      <c r="AN671" s="893"/>
      <c r="AO671" s="893"/>
      <c r="AP671" s="893"/>
      <c r="AQ671" s="893"/>
      <c r="AR671" s="893"/>
      <c r="AS671" s="893"/>
      <c r="AT671" s="893"/>
      <c r="AU671" s="893"/>
      <c r="AV671" s="893"/>
      <c r="AW671" s="893"/>
      <c r="AX671" s="893"/>
      <c r="AY671" s="893"/>
      <c r="AZ671" s="893"/>
      <c r="BA671" s="893"/>
      <c r="BB671" s="893"/>
      <c r="BC671" s="893"/>
      <c r="BD671" s="893"/>
      <c r="BE671" s="893"/>
      <c r="BF671" s="893"/>
      <c r="BG671" s="893"/>
      <c r="BH671" s="893"/>
      <c r="BI671" s="893"/>
      <c r="BJ671" s="893"/>
      <c r="BK671" s="893"/>
      <c r="BL671" s="893"/>
    </row>
    <row r="672" spans="4:64" s="892" customFormat="1" ht="12.75" customHeight="1">
      <c r="D672" s="4"/>
      <c r="E672" s="893"/>
      <c r="F672" s="893"/>
      <c r="G672" s="893"/>
      <c r="H672" s="893"/>
      <c r="I672" s="893"/>
      <c r="J672" s="893"/>
      <c r="K672" s="893"/>
      <c r="L672" s="893"/>
      <c r="M672" s="893"/>
      <c r="N672" s="893"/>
      <c r="O672" s="893"/>
      <c r="P672" s="893"/>
      <c r="Q672" s="893"/>
      <c r="R672" s="893"/>
      <c r="S672" s="893"/>
      <c r="T672" s="893"/>
      <c r="U672" s="893"/>
      <c r="V672" s="893"/>
      <c r="W672" s="893"/>
      <c r="X672" s="893"/>
      <c r="Y672" s="893"/>
      <c r="Z672" s="893"/>
      <c r="AA672" s="893"/>
      <c r="AB672" s="893"/>
      <c r="AC672" s="893"/>
      <c r="AD672" s="893"/>
      <c r="AE672" s="893"/>
      <c r="AF672" s="893"/>
      <c r="AG672" s="893"/>
      <c r="AH672" s="893"/>
      <c r="AI672" s="893"/>
      <c r="AJ672" s="893"/>
      <c r="AK672" s="893"/>
      <c r="AL672" s="893"/>
      <c r="AM672" s="893"/>
      <c r="AN672" s="893"/>
      <c r="AO672" s="893"/>
      <c r="AP672" s="893"/>
      <c r="AQ672" s="893"/>
      <c r="AR672" s="893"/>
      <c r="AS672" s="893"/>
      <c r="AT672" s="893"/>
      <c r="AU672" s="893"/>
      <c r="AV672" s="893"/>
      <c r="AW672" s="893"/>
      <c r="AX672" s="893"/>
      <c r="AY672" s="893"/>
      <c r="AZ672" s="893"/>
      <c r="BA672" s="893"/>
      <c r="BB672" s="893"/>
      <c r="BC672" s="893"/>
      <c r="BD672" s="893"/>
      <c r="BE672" s="893"/>
      <c r="BF672" s="893"/>
      <c r="BG672" s="893"/>
      <c r="BH672" s="893"/>
      <c r="BI672" s="893"/>
      <c r="BJ672" s="893"/>
      <c r="BK672" s="893"/>
      <c r="BL672" s="893"/>
    </row>
    <row r="673" spans="4:64" s="892" customFormat="1" ht="12.75" customHeight="1">
      <c r="D673" s="4"/>
      <c r="E673" s="893"/>
      <c r="F673" s="893"/>
      <c r="G673" s="893"/>
      <c r="H673" s="893"/>
      <c r="I673" s="893"/>
      <c r="J673" s="893"/>
      <c r="K673" s="893"/>
      <c r="L673" s="893"/>
      <c r="M673" s="893"/>
      <c r="N673" s="893"/>
      <c r="O673" s="893"/>
      <c r="P673" s="893"/>
      <c r="Q673" s="893"/>
      <c r="R673" s="893"/>
      <c r="S673" s="893"/>
      <c r="T673" s="893"/>
      <c r="U673" s="893"/>
      <c r="V673" s="893"/>
      <c r="W673" s="893"/>
      <c r="X673" s="893"/>
      <c r="Y673" s="893"/>
      <c r="Z673" s="893"/>
      <c r="AA673" s="893"/>
      <c r="AB673" s="893"/>
      <c r="AC673" s="893"/>
      <c r="AD673" s="893"/>
      <c r="AE673" s="893"/>
      <c r="AF673" s="893"/>
      <c r="AG673" s="893"/>
      <c r="AH673" s="893"/>
      <c r="AI673" s="893"/>
      <c r="AJ673" s="893"/>
      <c r="AK673" s="893"/>
      <c r="AL673" s="893"/>
      <c r="AM673" s="893"/>
      <c r="AN673" s="893"/>
      <c r="AO673" s="893"/>
      <c r="AP673" s="893"/>
      <c r="AQ673" s="893"/>
      <c r="AR673" s="893"/>
      <c r="AS673" s="893"/>
      <c r="AT673" s="893"/>
      <c r="AU673" s="893"/>
      <c r="AV673" s="893"/>
      <c r="AW673" s="893"/>
      <c r="AX673" s="893"/>
      <c r="AY673" s="893"/>
      <c r="AZ673" s="893"/>
      <c r="BA673" s="893"/>
      <c r="BB673" s="893"/>
      <c r="BC673" s="893"/>
      <c r="BD673" s="893"/>
      <c r="BE673" s="893"/>
      <c r="BF673" s="893"/>
      <c r="BG673" s="893"/>
      <c r="BH673" s="893"/>
      <c r="BI673" s="893"/>
      <c r="BJ673" s="893"/>
      <c r="BK673" s="893"/>
      <c r="BL673" s="893"/>
    </row>
    <row r="674" spans="4:64" s="892" customFormat="1" ht="12.75" customHeight="1">
      <c r="D674" s="4"/>
      <c r="E674" s="893"/>
      <c r="F674" s="893"/>
      <c r="G674" s="893"/>
      <c r="H674" s="893"/>
      <c r="I674" s="893"/>
      <c r="J674" s="893"/>
      <c r="K674" s="893"/>
      <c r="L674" s="893"/>
      <c r="M674" s="893"/>
      <c r="N674" s="893"/>
      <c r="O674" s="893"/>
      <c r="P674" s="893"/>
      <c r="Q674" s="893"/>
      <c r="R674" s="893"/>
      <c r="S674" s="893"/>
      <c r="T674" s="893"/>
      <c r="U674" s="893"/>
      <c r="V674" s="893"/>
      <c r="W674" s="893"/>
      <c r="X674" s="893"/>
      <c r="Y674" s="893"/>
      <c r="Z674" s="893"/>
      <c r="AA674" s="893"/>
      <c r="AB674" s="893"/>
      <c r="AC674" s="893"/>
      <c r="AD674" s="893"/>
      <c r="AE674" s="893"/>
      <c r="AF674" s="893"/>
      <c r="AG674" s="893"/>
      <c r="AH674" s="893"/>
      <c r="AI674" s="893"/>
      <c r="AJ674" s="893"/>
      <c r="AK674" s="893"/>
      <c r="AL674" s="893"/>
      <c r="AM674" s="893"/>
      <c r="AN674" s="893"/>
      <c r="AO674" s="893"/>
      <c r="AP674" s="893"/>
      <c r="AQ674" s="893"/>
      <c r="AR674" s="893"/>
      <c r="AS674" s="893"/>
      <c r="AT674" s="893"/>
      <c r="AU674" s="893"/>
      <c r="AV674" s="893"/>
      <c r="AW674" s="893"/>
      <c r="AX674" s="893"/>
      <c r="AY674" s="893"/>
      <c r="AZ674" s="893"/>
      <c r="BA674" s="893"/>
      <c r="BB674" s="893"/>
      <c r="BC674" s="893"/>
      <c r="BD674" s="893"/>
      <c r="BE674" s="893"/>
      <c r="BF674" s="893"/>
      <c r="BG674" s="893"/>
      <c r="BH674" s="893"/>
      <c r="BI674" s="893"/>
      <c r="BJ674" s="893"/>
      <c r="BK674" s="893"/>
      <c r="BL674" s="893"/>
    </row>
    <row r="675" spans="4:64" s="892" customFormat="1" ht="12.75" customHeight="1">
      <c r="D675" s="4"/>
      <c r="E675" s="893"/>
      <c r="F675" s="893"/>
      <c r="G675" s="893"/>
      <c r="H675" s="893"/>
      <c r="I675" s="893"/>
      <c r="J675" s="893"/>
      <c r="K675" s="893"/>
      <c r="L675" s="893"/>
      <c r="M675" s="893"/>
      <c r="N675" s="893"/>
      <c r="O675" s="893"/>
      <c r="P675" s="893"/>
      <c r="Q675" s="893"/>
      <c r="R675" s="893"/>
      <c r="S675" s="893"/>
      <c r="T675" s="893"/>
      <c r="U675" s="893"/>
      <c r="V675" s="893"/>
      <c r="W675" s="893"/>
      <c r="X675" s="893"/>
      <c r="Y675" s="893"/>
      <c r="Z675" s="893"/>
      <c r="AA675" s="893"/>
      <c r="AB675" s="893"/>
      <c r="AC675" s="893"/>
      <c r="AD675" s="893"/>
      <c r="AE675" s="893"/>
      <c r="AF675" s="893"/>
      <c r="AG675" s="893"/>
      <c r="AH675" s="893"/>
      <c r="AI675" s="893"/>
      <c r="AJ675" s="893"/>
      <c r="AK675" s="893"/>
      <c r="AL675" s="893"/>
      <c r="AM675" s="893"/>
      <c r="AN675" s="893"/>
      <c r="AO675" s="893"/>
      <c r="AP675" s="893"/>
      <c r="AQ675" s="893"/>
      <c r="AR675" s="893"/>
      <c r="AS675" s="893"/>
      <c r="AT675" s="893"/>
      <c r="AU675" s="893"/>
      <c r="AV675" s="893"/>
      <c r="AW675" s="893"/>
      <c r="AX675" s="893"/>
      <c r="AY675" s="893"/>
      <c r="AZ675" s="893"/>
      <c r="BA675" s="893"/>
      <c r="BB675" s="893"/>
      <c r="BC675" s="893"/>
      <c r="BD675" s="893"/>
      <c r="BE675" s="893"/>
      <c r="BF675" s="893"/>
      <c r="BG675" s="893"/>
      <c r="BH675" s="893"/>
      <c r="BI675" s="893"/>
      <c r="BJ675" s="893"/>
      <c r="BK675" s="893"/>
      <c r="BL675" s="893"/>
    </row>
    <row r="676" spans="4:64" s="892" customFormat="1" ht="11.1" customHeight="1">
      <c r="D676" s="4"/>
      <c r="E676" s="893"/>
      <c r="F676" s="893"/>
      <c r="G676" s="893"/>
      <c r="H676" s="893"/>
      <c r="I676" s="893"/>
      <c r="J676" s="893"/>
      <c r="K676" s="893"/>
      <c r="L676" s="893"/>
      <c r="M676" s="893"/>
      <c r="N676" s="893"/>
      <c r="O676" s="893"/>
      <c r="P676" s="893"/>
      <c r="Q676" s="893"/>
      <c r="R676" s="893"/>
      <c r="S676" s="893"/>
      <c r="T676" s="893"/>
      <c r="U676" s="893"/>
      <c r="V676" s="893"/>
      <c r="W676" s="893"/>
      <c r="X676" s="893"/>
      <c r="Y676" s="893"/>
      <c r="Z676" s="893"/>
      <c r="AA676" s="893"/>
      <c r="AB676" s="893"/>
      <c r="AC676" s="893"/>
      <c r="AD676" s="893"/>
      <c r="AE676" s="893"/>
      <c r="AF676" s="893"/>
      <c r="AG676" s="893"/>
      <c r="AH676" s="893"/>
      <c r="AI676" s="893"/>
      <c r="AJ676" s="893"/>
      <c r="AK676" s="893"/>
      <c r="AL676" s="893"/>
      <c r="AM676" s="893"/>
      <c r="AN676" s="893"/>
      <c r="AO676" s="893"/>
      <c r="AP676" s="893"/>
      <c r="AQ676" s="893"/>
      <c r="AR676" s="893"/>
      <c r="AS676" s="893"/>
      <c r="AT676" s="893"/>
      <c r="AU676" s="893"/>
      <c r="AV676" s="893"/>
      <c r="AW676" s="893"/>
      <c r="AX676" s="893"/>
      <c r="AY676" s="893"/>
      <c r="AZ676" s="893"/>
      <c r="BA676" s="893"/>
      <c r="BB676" s="893"/>
      <c r="BC676" s="893"/>
      <c r="BD676" s="893"/>
      <c r="BE676" s="893"/>
      <c r="BF676" s="893"/>
      <c r="BG676" s="893"/>
      <c r="BH676" s="893"/>
      <c r="BI676" s="893"/>
      <c r="BJ676" s="893"/>
      <c r="BK676" s="893"/>
      <c r="BL676" s="893"/>
    </row>
    <row r="677" spans="4:64" s="892" customFormat="1" ht="13.5" customHeight="1">
      <c r="D677" s="4"/>
      <c r="E677" s="893"/>
      <c r="F677" s="893"/>
      <c r="G677" s="893"/>
      <c r="H677" s="893"/>
      <c r="I677" s="893"/>
      <c r="J677" s="893"/>
      <c r="K677" s="893"/>
      <c r="L677" s="893"/>
      <c r="M677" s="893"/>
      <c r="N677" s="893"/>
      <c r="O677" s="893"/>
      <c r="P677" s="893"/>
      <c r="Q677" s="893"/>
      <c r="R677" s="893"/>
      <c r="S677" s="893"/>
      <c r="T677" s="893"/>
      <c r="U677" s="893"/>
      <c r="V677" s="893"/>
      <c r="W677" s="893"/>
      <c r="X677" s="893"/>
      <c r="Y677" s="893"/>
      <c r="Z677" s="893"/>
      <c r="AA677" s="893"/>
      <c r="AB677" s="893"/>
      <c r="AC677" s="893"/>
      <c r="AD677" s="893"/>
      <c r="AE677" s="893"/>
      <c r="AF677" s="893"/>
      <c r="AG677" s="893"/>
      <c r="AH677" s="893"/>
      <c r="AI677" s="893"/>
      <c r="AJ677" s="893"/>
      <c r="AK677" s="893"/>
      <c r="AL677" s="893"/>
      <c r="AM677" s="893"/>
      <c r="AN677" s="893"/>
      <c r="AO677" s="893"/>
      <c r="AP677" s="893"/>
      <c r="AQ677" s="893"/>
      <c r="AR677" s="893"/>
      <c r="AS677" s="893"/>
      <c r="AT677" s="893"/>
      <c r="AU677" s="893"/>
      <c r="AV677" s="893"/>
      <c r="AW677" s="893"/>
      <c r="AX677" s="893"/>
      <c r="AY677" s="893"/>
      <c r="AZ677" s="893"/>
      <c r="BA677" s="893"/>
      <c r="BB677" s="893"/>
      <c r="BC677" s="893"/>
      <c r="BD677" s="893"/>
      <c r="BE677" s="893"/>
      <c r="BF677" s="893"/>
      <c r="BG677" s="893"/>
      <c r="BH677" s="893"/>
      <c r="BI677" s="893"/>
      <c r="BJ677" s="893"/>
      <c r="BK677" s="893"/>
      <c r="BL677" s="893"/>
    </row>
    <row r="678" spans="4:64" s="892" customFormat="1" ht="12.75" customHeight="1">
      <c r="D678" s="4"/>
      <c r="E678" s="893"/>
      <c r="F678" s="893"/>
      <c r="G678" s="893"/>
      <c r="H678" s="893"/>
      <c r="I678" s="893"/>
      <c r="J678" s="893"/>
      <c r="K678" s="893"/>
      <c r="L678" s="893"/>
      <c r="M678" s="893"/>
      <c r="N678" s="893"/>
      <c r="O678" s="893"/>
      <c r="P678" s="893"/>
      <c r="Q678" s="893"/>
      <c r="R678" s="893"/>
      <c r="S678" s="893"/>
      <c r="T678" s="893"/>
      <c r="U678" s="893"/>
      <c r="V678" s="893"/>
      <c r="W678" s="893"/>
      <c r="X678" s="893"/>
      <c r="Y678" s="893"/>
      <c r="Z678" s="893"/>
      <c r="AA678" s="893"/>
      <c r="AB678" s="893"/>
      <c r="AC678" s="893"/>
      <c r="AD678" s="893"/>
      <c r="AE678" s="893"/>
      <c r="AF678" s="893"/>
      <c r="AG678" s="893"/>
      <c r="AH678" s="893"/>
      <c r="AI678" s="893"/>
      <c r="AJ678" s="893"/>
      <c r="AK678" s="893"/>
      <c r="AL678" s="893"/>
      <c r="AM678" s="893"/>
      <c r="AN678" s="893"/>
      <c r="AO678" s="893"/>
      <c r="AP678" s="893"/>
      <c r="AQ678" s="893"/>
      <c r="AR678" s="893"/>
      <c r="AS678" s="893"/>
      <c r="AT678" s="893"/>
      <c r="AU678" s="893"/>
      <c r="AV678" s="893"/>
      <c r="AW678" s="893"/>
      <c r="AX678" s="893"/>
      <c r="AY678" s="893"/>
      <c r="AZ678" s="893"/>
      <c r="BA678" s="893"/>
      <c r="BB678" s="893"/>
      <c r="BC678" s="893"/>
      <c r="BD678" s="893"/>
      <c r="BE678" s="893"/>
      <c r="BF678" s="893"/>
      <c r="BG678" s="893"/>
      <c r="BH678" s="893"/>
      <c r="BI678" s="893"/>
      <c r="BJ678" s="893"/>
      <c r="BK678" s="893"/>
      <c r="BL678" s="893"/>
    </row>
    <row r="679" spans="4:64" s="892" customFormat="1" ht="12.75" customHeight="1">
      <c r="D679" s="4"/>
      <c r="E679" s="893"/>
      <c r="F679" s="893"/>
      <c r="G679" s="893"/>
      <c r="H679" s="893"/>
      <c r="I679" s="893"/>
      <c r="J679" s="893"/>
      <c r="K679" s="893"/>
      <c r="L679" s="893"/>
      <c r="M679" s="893"/>
      <c r="N679" s="893"/>
      <c r="O679" s="893"/>
      <c r="P679" s="893"/>
      <c r="Q679" s="893"/>
      <c r="R679" s="893"/>
      <c r="S679" s="893"/>
      <c r="T679" s="893"/>
      <c r="U679" s="893"/>
      <c r="V679" s="893"/>
      <c r="W679" s="893"/>
      <c r="X679" s="893"/>
      <c r="Y679" s="893"/>
      <c r="Z679" s="893"/>
      <c r="AA679" s="893"/>
      <c r="AB679" s="893"/>
      <c r="AC679" s="893"/>
      <c r="AD679" s="893"/>
      <c r="AE679" s="893"/>
      <c r="AF679" s="893"/>
      <c r="AG679" s="893"/>
      <c r="AH679" s="893"/>
      <c r="AI679" s="893"/>
      <c r="AJ679" s="893"/>
      <c r="AK679" s="893"/>
      <c r="AL679" s="893"/>
      <c r="AM679" s="893"/>
      <c r="AN679" s="893"/>
      <c r="AO679" s="893"/>
      <c r="AP679" s="893"/>
      <c r="AQ679" s="893"/>
      <c r="AR679" s="893"/>
      <c r="AS679" s="893"/>
      <c r="AT679" s="893"/>
      <c r="AU679" s="893"/>
      <c r="AV679" s="893"/>
      <c r="AW679" s="893"/>
      <c r="AX679" s="893"/>
      <c r="AY679" s="893"/>
      <c r="AZ679" s="893"/>
      <c r="BA679" s="893"/>
      <c r="BB679" s="893"/>
      <c r="BC679" s="893"/>
      <c r="BD679" s="893"/>
      <c r="BE679" s="893"/>
      <c r="BF679" s="893"/>
      <c r="BG679" s="893"/>
      <c r="BH679" s="893"/>
      <c r="BI679" s="893"/>
      <c r="BJ679" s="893"/>
      <c r="BK679" s="893"/>
      <c r="BL679" s="893"/>
    </row>
    <row r="680" spans="4:64" s="892" customFormat="1" ht="12.75" customHeight="1">
      <c r="D680" s="4"/>
      <c r="E680" s="893"/>
      <c r="F680" s="893"/>
      <c r="G680" s="893"/>
      <c r="H680" s="893"/>
      <c r="I680" s="893"/>
      <c r="J680" s="893"/>
      <c r="K680" s="893"/>
      <c r="L680" s="893"/>
      <c r="M680" s="893"/>
      <c r="N680" s="893"/>
      <c r="O680" s="893"/>
      <c r="P680" s="893"/>
      <c r="Q680" s="893"/>
      <c r="R680" s="893"/>
      <c r="S680" s="893"/>
      <c r="T680" s="893"/>
      <c r="U680" s="893"/>
      <c r="V680" s="893"/>
      <c r="W680" s="893"/>
      <c r="X680" s="893"/>
      <c r="Y680" s="893"/>
      <c r="Z680" s="893"/>
      <c r="AA680" s="893"/>
      <c r="AB680" s="893"/>
      <c r="AC680" s="893"/>
      <c r="AD680" s="893"/>
      <c r="AE680" s="893"/>
      <c r="AF680" s="893"/>
      <c r="AG680" s="893"/>
      <c r="AH680" s="893"/>
      <c r="AI680" s="893"/>
      <c r="AJ680" s="893"/>
      <c r="AK680" s="893"/>
      <c r="AL680" s="893"/>
      <c r="AM680" s="893"/>
      <c r="AN680" s="893"/>
      <c r="AO680" s="893"/>
      <c r="AP680" s="893"/>
      <c r="AQ680" s="893"/>
      <c r="AR680" s="893"/>
      <c r="AS680" s="893"/>
      <c r="AT680" s="893"/>
      <c r="AU680" s="893"/>
      <c r="AV680" s="893"/>
      <c r="AW680" s="893"/>
      <c r="AX680" s="893"/>
      <c r="AY680" s="893"/>
      <c r="AZ680" s="893"/>
      <c r="BA680" s="893"/>
      <c r="BB680" s="893"/>
      <c r="BC680" s="893"/>
      <c r="BD680" s="893"/>
      <c r="BE680" s="893"/>
      <c r="BF680" s="893"/>
      <c r="BG680" s="893"/>
      <c r="BH680" s="893"/>
      <c r="BI680" s="893"/>
      <c r="BJ680" s="893"/>
      <c r="BK680" s="893"/>
      <c r="BL680" s="893"/>
    </row>
    <row r="681" spans="4:64" s="892" customFormat="1" ht="11.1" customHeight="1">
      <c r="D681" s="4"/>
      <c r="E681" s="893"/>
      <c r="F681" s="893"/>
      <c r="G681" s="893"/>
      <c r="H681" s="893"/>
      <c r="I681" s="893"/>
      <c r="J681" s="893"/>
      <c r="K681" s="893"/>
      <c r="L681" s="893"/>
      <c r="M681" s="893"/>
      <c r="N681" s="893"/>
      <c r="O681" s="893"/>
      <c r="P681" s="893"/>
      <c r="Q681" s="893"/>
      <c r="R681" s="893"/>
      <c r="S681" s="893"/>
      <c r="T681" s="893"/>
      <c r="U681" s="893"/>
      <c r="V681" s="893"/>
      <c r="W681" s="893"/>
      <c r="X681" s="893"/>
      <c r="Y681" s="893"/>
      <c r="Z681" s="893"/>
      <c r="AA681" s="893"/>
      <c r="AB681" s="893"/>
      <c r="AC681" s="893"/>
      <c r="AD681" s="893"/>
      <c r="AE681" s="893"/>
      <c r="AF681" s="893"/>
      <c r="AG681" s="893"/>
      <c r="AH681" s="893"/>
      <c r="AI681" s="893"/>
      <c r="AJ681" s="893"/>
      <c r="AK681" s="893"/>
      <c r="AL681" s="893"/>
      <c r="AM681" s="893"/>
      <c r="AN681" s="893"/>
      <c r="AO681" s="893"/>
      <c r="AP681" s="893"/>
      <c r="AQ681" s="893"/>
      <c r="AR681" s="893"/>
      <c r="AS681" s="893"/>
      <c r="AT681" s="893"/>
      <c r="AU681" s="893"/>
      <c r="AV681" s="893"/>
      <c r="AW681" s="893"/>
      <c r="AX681" s="893"/>
      <c r="AY681" s="893"/>
      <c r="AZ681" s="893"/>
      <c r="BA681" s="893"/>
      <c r="BB681" s="893"/>
      <c r="BC681" s="893"/>
      <c r="BD681" s="893"/>
      <c r="BE681" s="893"/>
      <c r="BF681" s="893"/>
      <c r="BG681" s="893"/>
      <c r="BH681" s="893"/>
      <c r="BI681" s="893"/>
      <c r="BJ681" s="893"/>
      <c r="BK681" s="893"/>
      <c r="BL681" s="893"/>
    </row>
    <row r="682" spans="4:64" s="892" customFormat="1" ht="24" customHeight="1">
      <c r="D682" s="4"/>
      <c r="E682" s="893"/>
      <c r="F682" s="893"/>
      <c r="G682" s="893"/>
      <c r="H682" s="893"/>
      <c r="I682" s="893"/>
      <c r="J682" s="893"/>
      <c r="K682" s="893"/>
      <c r="L682" s="893"/>
      <c r="M682" s="893"/>
      <c r="N682" s="893"/>
      <c r="O682" s="893"/>
      <c r="P682" s="893"/>
      <c r="Q682" s="893"/>
      <c r="R682" s="893"/>
      <c r="S682" s="893"/>
      <c r="T682" s="893"/>
      <c r="U682" s="893"/>
      <c r="V682" s="893"/>
      <c r="W682" s="893"/>
      <c r="X682" s="893"/>
      <c r="Y682" s="893"/>
      <c r="Z682" s="893"/>
      <c r="AA682" s="893"/>
      <c r="AB682" s="893"/>
      <c r="AC682" s="893"/>
      <c r="AD682" s="893"/>
      <c r="AE682" s="893"/>
      <c r="AF682" s="893"/>
      <c r="AG682" s="893"/>
      <c r="AH682" s="893"/>
      <c r="AI682" s="893"/>
      <c r="AJ682" s="893"/>
      <c r="AK682" s="893"/>
      <c r="AL682" s="893"/>
      <c r="AM682" s="893"/>
      <c r="AN682" s="893"/>
      <c r="AO682" s="893"/>
      <c r="AP682" s="893"/>
      <c r="AQ682" s="893"/>
      <c r="AR682" s="893"/>
      <c r="AS682" s="893"/>
      <c r="AT682" s="893"/>
      <c r="AU682" s="893"/>
      <c r="AV682" s="893"/>
      <c r="AW682" s="893"/>
      <c r="AX682" s="893"/>
      <c r="AY682" s="893"/>
      <c r="AZ682" s="893"/>
      <c r="BA682" s="893"/>
      <c r="BB682" s="893"/>
      <c r="BC682" s="893"/>
      <c r="BD682" s="893"/>
      <c r="BE682" s="893"/>
      <c r="BF682" s="893"/>
      <c r="BG682" s="893"/>
      <c r="BH682" s="893"/>
      <c r="BI682" s="893"/>
      <c r="BJ682" s="893"/>
      <c r="BK682" s="893"/>
      <c r="BL682" s="893"/>
    </row>
    <row r="683" spans="4:64" s="892" customFormat="1" ht="11.1" customHeight="1">
      <c r="D683" s="4"/>
      <c r="E683" s="893"/>
      <c r="F683" s="893"/>
      <c r="G683" s="893"/>
      <c r="H683" s="893"/>
      <c r="I683" s="893"/>
      <c r="J683" s="893"/>
      <c r="K683" s="893"/>
      <c r="L683" s="893"/>
      <c r="M683" s="893"/>
      <c r="N683" s="893"/>
      <c r="O683" s="893"/>
      <c r="P683" s="893"/>
      <c r="Q683" s="893"/>
      <c r="R683" s="893"/>
      <c r="S683" s="893"/>
      <c r="T683" s="893"/>
      <c r="U683" s="893"/>
      <c r="V683" s="893"/>
      <c r="W683" s="893"/>
      <c r="X683" s="893"/>
      <c r="Y683" s="893"/>
      <c r="Z683" s="893"/>
      <c r="AA683" s="893"/>
      <c r="AB683" s="893"/>
      <c r="AC683" s="893"/>
      <c r="AD683" s="893"/>
      <c r="AE683" s="893"/>
      <c r="AF683" s="893"/>
      <c r="AG683" s="893"/>
      <c r="AH683" s="893"/>
      <c r="AI683" s="893"/>
      <c r="AJ683" s="893"/>
      <c r="AK683" s="893"/>
      <c r="AL683" s="893"/>
      <c r="AM683" s="893"/>
      <c r="AN683" s="893"/>
      <c r="AO683" s="893"/>
      <c r="AP683" s="893"/>
      <c r="AQ683" s="893"/>
      <c r="AR683" s="893"/>
      <c r="AS683" s="893"/>
      <c r="AT683" s="893"/>
      <c r="AU683" s="893"/>
      <c r="AV683" s="893"/>
      <c r="AW683" s="893"/>
      <c r="AX683" s="893"/>
      <c r="AY683" s="893"/>
      <c r="AZ683" s="893"/>
      <c r="BA683" s="893"/>
      <c r="BB683" s="893"/>
      <c r="BC683" s="893"/>
      <c r="BD683" s="893"/>
      <c r="BE683" s="893"/>
      <c r="BF683" s="893"/>
      <c r="BG683" s="893"/>
      <c r="BH683" s="893"/>
      <c r="BI683" s="893"/>
      <c r="BJ683" s="893"/>
      <c r="BK683" s="893"/>
      <c r="BL683" s="893"/>
    </row>
    <row r="684" spans="4:64" s="892" customFormat="1" ht="12.75" customHeight="1">
      <c r="D684" s="4"/>
      <c r="E684" s="893"/>
      <c r="F684" s="893"/>
      <c r="G684" s="893"/>
      <c r="H684" s="893"/>
      <c r="I684" s="893"/>
      <c r="J684" s="893"/>
      <c r="K684" s="893"/>
      <c r="L684" s="893"/>
      <c r="M684" s="893"/>
      <c r="N684" s="893"/>
      <c r="O684" s="893"/>
      <c r="P684" s="893"/>
      <c r="Q684" s="893"/>
      <c r="R684" s="893"/>
      <c r="S684" s="893"/>
      <c r="T684" s="893"/>
      <c r="U684" s="893"/>
      <c r="V684" s="893"/>
      <c r="W684" s="893"/>
      <c r="X684" s="893"/>
      <c r="Y684" s="893"/>
      <c r="Z684" s="893"/>
      <c r="AA684" s="893"/>
      <c r="AB684" s="893"/>
      <c r="AC684" s="893"/>
      <c r="AD684" s="893"/>
      <c r="AE684" s="893"/>
      <c r="AF684" s="893"/>
      <c r="AG684" s="893"/>
      <c r="AH684" s="893"/>
      <c r="AI684" s="893"/>
      <c r="AJ684" s="893"/>
      <c r="AK684" s="893"/>
      <c r="AL684" s="893"/>
      <c r="AM684" s="893"/>
      <c r="AN684" s="893"/>
      <c r="AO684" s="893"/>
      <c r="AP684" s="893"/>
      <c r="AQ684" s="893"/>
      <c r="AR684" s="893"/>
      <c r="AS684" s="893"/>
      <c r="AT684" s="893"/>
      <c r="AU684" s="893"/>
      <c r="AV684" s="893"/>
      <c r="AW684" s="893"/>
      <c r="AX684" s="893"/>
      <c r="AY684" s="893"/>
      <c r="AZ684" s="893"/>
      <c r="BA684" s="893"/>
      <c r="BB684" s="893"/>
      <c r="BC684" s="893"/>
      <c r="BD684" s="893"/>
      <c r="BE684" s="893"/>
      <c r="BF684" s="893"/>
      <c r="BG684" s="893"/>
      <c r="BH684" s="893"/>
      <c r="BI684" s="893"/>
      <c r="BJ684" s="893"/>
      <c r="BK684" s="893"/>
      <c r="BL684" s="893"/>
    </row>
    <row r="685" spans="4:64" s="892" customFormat="1" ht="11.1" customHeight="1">
      <c r="D685" s="4"/>
      <c r="E685" s="893"/>
      <c r="F685" s="893"/>
      <c r="G685" s="893"/>
      <c r="H685" s="893"/>
      <c r="I685" s="893"/>
      <c r="J685" s="893"/>
      <c r="K685" s="893"/>
      <c r="L685" s="893"/>
      <c r="M685" s="893"/>
      <c r="N685" s="893"/>
      <c r="O685" s="893"/>
      <c r="P685" s="893"/>
      <c r="Q685" s="893"/>
      <c r="R685" s="893"/>
      <c r="S685" s="893"/>
      <c r="T685" s="893"/>
      <c r="U685" s="893"/>
      <c r="V685" s="893"/>
      <c r="W685" s="893"/>
      <c r="X685" s="893"/>
      <c r="Y685" s="893"/>
      <c r="Z685" s="893"/>
      <c r="AA685" s="893"/>
      <c r="AB685" s="893"/>
      <c r="AC685" s="893"/>
      <c r="AD685" s="893"/>
      <c r="AE685" s="893"/>
      <c r="AF685" s="893"/>
      <c r="AG685" s="893"/>
      <c r="AH685" s="893"/>
      <c r="AI685" s="893"/>
      <c r="AJ685" s="893"/>
      <c r="AK685" s="893"/>
      <c r="AL685" s="893"/>
      <c r="AM685" s="893"/>
      <c r="AN685" s="893"/>
      <c r="AO685" s="893"/>
      <c r="AP685" s="893"/>
      <c r="AQ685" s="893"/>
      <c r="AR685" s="893"/>
      <c r="AS685" s="893"/>
      <c r="AT685" s="893"/>
      <c r="AU685" s="893"/>
      <c r="AV685" s="893"/>
      <c r="AW685" s="893"/>
      <c r="AX685" s="893"/>
      <c r="AY685" s="893"/>
      <c r="AZ685" s="893"/>
      <c r="BA685" s="893"/>
      <c r="BB685" s="893"/>
      <c r="BC685" s="893"/>
      <c r="BD685" s="893"/>
      <c r="BE685" s="893"/>
      <c r="BF685" s="893"/>
      <c r="BG685" s="893"/>
      <c r="BH685" s="893"/>
      <c r="BI685" s="893"/>
      <c r="BJ685" s="893"/>
      <c r="BK685" s="893"/>
      <c r="BL685" s="893"/>
    </row>
    <row r="686" spans="4:64" s="892" customFormat="1" ht="12.75" customHeight="1">
      <c r="D686" s="4"/>
      <c r="E686" s="893"/>
      <c r="F686" s="893"/>
      <c r="G686" s="893"/>
      <c r="H686" s="893"/>
      <c r="I686" s="893"/>
      <c r="J686" s="893"/>
      <c r="K686" s="893"/>
      <c r="L686" s="893"/>
      <c r="M686" s="893"/>
      <c r="N686" s="893"/>
      <c r="O686" s="893"/>
      <c r="P686" s="893"/>
      <c r="Q686" s="893"/>
      <c r="R686" s="893"/>
      <c r="S686" s="893"/>
      <c r="T686" s="893"/>
      <c r="U686" s="893"/>
      <c r="V686" s="893"/>
      <c r="W686" s="893"/>
      <c r="X686" s="893"/>
      <c r="Y686" s="893"/>
      <c r="Z686" s="893"/>
      <c r="AA686" s="893"/>
      <c r="AB686" s="893"/>
      <c r="AC686" s="893"/>
      <c r="AD686" s="893"/>
      <c r="AE686" s="893"/>
      <c r="AF686" s="893"/>
      <c r="AG686" s="893"/>
      <c r="AH686" s="893"/>
      <c r="AI686" s="893"/>
      <c r="AJ686" s="893"/>
      <c r="AK686" s="893"/>
      <c r="AL686" s="893"/>
      <c r="AM686" s="893"/>
      <c r="AN686" s="893"/>
      <c r="AO686" s="893"/>
      <c r="AP686" s="893"/>
      <c r="AQ686" s="893"/>
      <c r="AR686" s="893"/>
      <c r="AS686" s="893"/>
      <c r="AT686" s="893"/>
      <c r="AU686" s="893"/>
      <c r="AV686" s="893"/>
      <c r="AW686" s="893"/>
      <c r="AX686" s="893"/>
      <c r="AY686" s="893"/>
      <c r="AZ686" s="893"/>
      <c r="BA686" s="893"/>
      <c r="BB686" s="893"/>
      <c r="BC686" s="893"/>
      <c r="BD686" s="893"/>
      <c r="BE686" s="893"/>
      <c r="BF686" s="893"/>
      <c r="BG686" s="893"/>
      <c r="BH686" s="893"/>
      <c r="BI686" s="893"/>
      <c r="BJ686" s="893"/>
      <c r="BK686" s="893"/>
      <c r="BL686" s="893"/>
    </row>
    <row r="687" spans="4:64" s="892" customFormat="1" ht="12.75" customHeight="1">
      <c r="D687" s="4"/>
      <c r="E687" s="893"/>
      <c r="F687" s="893"/>
      <c r="G687" s="893"/>
      <c r="H687" s="893"/>
      <c r="I687" s="893"/>
      <c r="J687" s="893"/>
      <c r="K687" s="893"/>
      <c r="L687" s="893"/>
      <c r="M687" s="893"/>
      <c r="N687" s="893"/>
      <c r="O687" s="893"/>
      <c r="P687" s="893"/>
      <c r="Q687" s="893"/>
      <c r="R687" s="893"/>
      <c r="S687" s="893"/>
      <c r="T687" s="893"/>
      <c r="U687" s="893"/>
      <c r="V687" s="893"/>
      <c r="W687" s="893"/>
      <c r="X687" s="893"/>
      <c r="Y687" s="893"/>
      <c r="Z687" s="893"/>
      <c r="AA687" s="893"/>
      <c r="AB687" s="893"/>
      <c r="AC687" s="893"/>
      <c r="AD687" s="893"/>
      <c r="AE687" s="893"/>
      <c r="AF687" s="893"/>
      <c r="AG687" s="893"/>
      <c r="AH687" s="893"/>
      <c r="AI687" s="893"/>
      <c r="AJ687" s="893"/>
      <c r="AK687" s="893"/>
      <c r="AL687" s="893"/>
      <c r="AM687" s="893"/>
      <c r="AN687" s="893"/>
      <c r="AO687" s="893"/>
      <c r="AP687" s="893"/>
      <c r="AQ687" s="893"/>
      <c r="AR687" s="893"/>
      <c r="AS687" s="893"/>
      <c r="AT687" s="893"/>
      <c r="AU687" s="893"/>
      <c r="AV687" s="893"/>
      <c r="AW687" s="893"/>
      <c r="AX687" s="893"/>
      <c r="AY687" s="893"/>
      <c r="AZ687" s="893"/>
      <c r="BA687" s="893"/>
      <c r="BB687" s="893"/>
      <c r="BC687" s="893"/>
      <c r="BD687" s="893"/>
      <c r="BE687" s="893"/>
      <c r="BF687" s="893"/>
      <c r="BG687" s="893"/>
      <c r="BH687" s="893"/>
      <c r="BI687" s="893"/>
      <c r="BJ687" s="893"/>
      <c r="BK687" s="893"/>
      <c r="BL687" s="893"/>
    </row>
    <row r="688" spans="4:64" s="892" customFormat="1" ht="12.75" customHeight="1">
      <c r="D688" s="4"/>
      <c r="E688" s="893"/>
      <c r="F688" s="893"/>
      <c r="G688" s="893"/>
      <c r="H688" s="893"/>
      <c r="I688" s="893"/>
      <c r="J688" s="893"/>
      <c r="K688" s="893"/>
      <c r="L688" s="893"/>
      <c r="M688" s="893"/>
      <c r="N688" s="893"/>
      <c r="O688" s="893"/>
      <c r="P688" s="893"/>
      <c r="Q688" s="893"/>
      <c r="R688" s="893"/>
      <c r="S688" s="893"/>
      <c r="T688" s="893"/>
      <c r="U688" s="893"/>
      <c r="V688" s="893"/>
      <c r="W688" s="893"/>
      <c r="X688" s="893"/>
      <c r="Y688" s="893"/>
      <c r="Z688" s="893"/>
      <c r="AA688" s="893"/>
      <c r="AB688" s="893"/>
      <c r="AC688" s="893"/>
      <c r="AD688" s="893"/>
      <c r="AE688" s="893"/>
      <c r="AF688" s="893"/>
      <c r="AG688" s="893"/>
      <c r="AH688" s="893"/>
      <c r="AI688" s="893"/>
      <c r="AJ688" s="893"/>
      <c r="AK688" s="893"/>
      <c r="AL688" s="893"/>
      <c r="AM688" s="893"/>
      <c r="AN688" s="893"/>
      <c r="AO688" s="893"/>
      <c r="AP688" s="893"/>
      <c r="AQ688" s="893"/>
      <c r="AR688" s="893"/>
      <c r="AS688" s="893"/>
      <c r="AT688" s="893"/>
      <c r="AU688" s="893"/>
      <c r="AV688" s="893"/>
      <c r="AW688" s="893"/>
      <c r="AX688" s="893"/>
      <c r="AY688" s="893"/>
      <c r="AZ688" s="893"/>
      <c r="BA688" s="893"/>
      <c r="BB688" s="893"/>
      <c r="BC688" s="893"/>
      <c r="BD688" s="893"/>
      <c r="BE688" s="893"/>
      <c r="BF688" s="893"/>
      <c r="BG688" s="893"/>
      <c r="BH688" s="893"/>
      <c r="BI688" s="893"/>
      <c r="BJ688" s="893"/>
      <c r="BK688" s="893"/>
      <c r="BL688" s="893"/>
    </row>
    <row r="689" spans="4:64" s="892" customFormat="1" ht="12.75" customHeight="1">
      <c r="D689" s="4"/>
      <c r="E689" s="893"/>
      <c r="F689" s="893"/>
      <c r="G689" s="893"/>
      <c r="H689" s="893"/>
      <c r="I689" s="893"/>
      <c r="J689" s="893"/>
      <c r="K689" s="893"/>
      <c r="L689" s="893"/>
      <c r="M689" s="893"/>
      <c r="N689" s="893"/>
      <c r="O689" s="893"/>
      <c r="P689" s="893"/>
      <c r="Q689" s="893"/>
      <c r="R689" s="893"/>
      <c r="S689" s="893"/>
      <c r="T689" s="893"/>
      <c r="U689" s="893"/>
      <c r="V689" s="893"/>
      <c r="W689" s="893"/>
      <c r="X689" s="893"/>
      <c r="Y689" s="893"/>
      <c r="Z689" s="893"/>
      <c r="AA689" s="893"/>
      <c r="AB689" s="893"/>
      <c r="AC689" s="893"/>
      <c r="AD689" s="893"/>
      <c r="AE689" s="893"/>
      <c r="AF689" s="893"/>
      <c r="AG689" s="893"/>
      <c r="AH689" s="893"/>
      <c r="AI689" s="893"/>
      <c r="AJ689" s="893"/>
      <c r="AK689" s="893"/>
      <c r="AL689" s="893"/>
      <c r="AM689" s="893"/>
      <c r="AN689" s="893"/>
      <c r="AO689" s="893"/>
      <c r="AP689" s="893"/>
      <c r="AQ689" s="893"/>
      <c r="AR689" s="893"/>
      <c r="AS689" s="893"/>
      <c r="AT689" s="893"/>
      <c r="AU689" s="893"/>
      <c r="AV689" s="893"/>
      <c r="AW689" s="893"/>
      <c r="AX689" s="893"/>
      <c r="AY689" s="893"/>
      <c r="AZ689" s="893"/>
      <c r="BA689" s="893"/>
      <c r="BB689" s="893"/>
      <c r="BC689" s="893"/>
      <c r="BD689" s="893"/>
      <c r="BE689" s="893"/>
      <c r="BF689" s="893"/>
      <c r="BG689" s="893"/>
      <c r="BH689" s="893"/>
      <c r="BI689" s="893"/>
      <c r="BJ689" s="893"/>
      <c r="BK689" s="893"/>
      <c r="BL689" s="893"/>
    </row>
    <row r="690" spans="4:64" s="892" customFormat="1" ht="12.75" customHeight="1">
      <c r="D690" s="4"/>
      <c r="E690" s="893"/>
      <c r="F690" s="893"/>
      <c r="G690" s="893"/>
      <c r="H690" s="893"/>
      <c r="I690" s="893"/>
      <c r="J690" s="893"/>
      <c r="K690" s="893"/>
      <c r="L690" s="893"/>
      <c r="M690" s="893"/>
      <c r="N690" s="893"/>
      <c r="O690" s="893"/>
      <c r="P690" s="893"/>
      <c r="Q690" s="893"/>
      <c r="R690" s="893"/>
      <c r="S690" s="893"/>
      <c r="T690" s="893"/>
      <c r="U690" s="893"/>
      <c r="V690" s="893"/>
      <c r="W690" s="893"/>
      <c r="X690" s="893"/>
      <c r="Y690" s="893"/>
      <c r="Z690" s="893"/>
      <c r="AA690" s="893"/>
      <c r="AB690" s="893"/>
      <c r="AC690" s="893"/>
      <c r="AD690" s="893"/>
      <c r="AE690" s="893"/>
      <c r="AF690" s="893"/>
      <c r="AG690" s="893"/>
      <c r="AH690" s="893"/>
      <c r="AI690" s="893"/>
      <c r="AJ690" s="893"/>
      <c r="AK690" s="893"/>
      <c r="AL690" s="893"/>
      <c r="AM690" s="893"/>
      <c r="AN690" s="893"/>
      <c r="AO690" s="893"/>
      <c r="AP690" s="893"/>
      <c r="AQ690" s="893"/>
      <c r="AR690" s="893"/>
      <c r="AS690" s="893"/>
      <c r="AT690" s="893"/>
      <c r="AU690" s="893"/>
      <c r="AV690" s="893"/>
      <c r="AW690" s="893"/>
      <c r="AX690" s="893"/>
      <c r="AY690" s="893"/>
      <c r="AZ690" s="893"/>
      <c r="BA690" s="893"/>
      <c r="BB690" s="893"/>
      <c r="BC690" s="893"/>
      <c r="BD690" s="893"/>
      <c r="BE690" s="893"/>
      <c r="BF690" s="893"/>
      <c r="BG690" s="893"/>
      <c r="BH690" s="893"/>
      <c r="BI690" s="893"/>
      <c r="BJ690" s="893"/>
      <c r="BK690" s="893"/>
      <c r="BL690" s="893"/>
    </row>
    <row r="691" spans="4:64" s="892" customFormat="1" ht="11.1" customHeight="1">
      <c r="D691" s="4"/>
      <c r="E691" s="893"/>
      <c r="F691" s="893"/>
      <c r="G691" s="893"/>
      <c r="H691" s="893"/>
      <c r="I691" s="893"/>
      <c r="J691" s="893"/>
      <c r="K691" s="893"/>
      <c r="L691" s="893"/>
      <c r="M691" s="893"/>
      <c r="N691" s="893"/>
      <c r="O691" s="893"/>
      <c r="P691" s="893"/>
      <c r="Q691" s="893"/>
      <c r="R691" s="893"/>
      <c r="S691" s="893"/>
      <c r="T691" s="893"/>
      <c r="U691" s="893"/>
      <c r="V691" s="893"/>
      <c r="W691" s="893"/>
      <c r="X691" s="893"/>
      <c r="Y691" s="893"/>
      <c r="Z691" s="893"/>
      <c r="AA691" s="893"/>
      <c r="AB691" s="893"/>
      <c r="AC691" s="893"/>
      <c r="AD691" s="893"/>
      <c r="AE691" s="893"/>
      <c r="AF691" s="893"/>
      <c r="AG691" s="893"/>
      <c r="AH691" s="893"/>
      <c r="AI691" s="893"/>
      <c r="AJ691" s="893"/>
      <c r="AK691" s="893"/>
      <c r="AL691" s="893"/>
      <c r="AM691" s="893"/>
      <c r="AN691" s="893"/>
      <c r="AO691" s="893"/>
      <c r="AP691" s="893"/>
      <c r="AQ691" s="893"/>
      <c r="AR691" s="893"/>
      <c r="AS691" s="893"/>
      <c r="AT691" s="893"/>
      <c r="AU691" s="893"/>
      <c r="AV691" s="893"/>
      <c r="AW691" s="893"/>
      <c r="AX691" s="893"/>
      <c r="AY691" s="893"/>
      <c r="AZ691" s="893"/>
      <c r="BA691" s="893"/>
      <c r="BB691" s="893"/>
      <c r="BC691" s="893"/>
      <c r="BD691" s="893"/>
      <c r="BE691" s="893"/>
      <c r="BF691" s="893"/>
      <c r="BG691" s="893"/>
      <c r="BH691" s="893"/>
      <c r="BI691" s="893"/>
      <c r="BJ691" s="893"/>
      <c r="BK691" s="893"/>
      <c r="BL691" s="893"/>
    </row>
    <row r="692" spans="4:64" s="892" customFormat="1" ht="12.75" customHeight="1">
      <c r="D692" s="4"/>
      <c r="E692" s="893"/>
      <c r="F692" s="893"/>
      <c r="G692" s="893"/>
      <c r="H692" s="893"/>
      <c r="I692" s="893"/>
      <c r="J692" s="893"/>
      <c r="K692" s="893"/>
      <c r="L692" s="893"/>
      <c r="M692" s="893"/>
      <c r="N692" s="893"/>
      <c r="O692" s="893"/>
      <c r="P692" s="893"/>
      <c r="Q692" s="893"/>
      <c r="R692" s="893"/>
      <c r="S692" s="893"/>
      <c r="T692" s="893"/>
      <c r="U692" s="893"/>
      <c r="V692" s="893"/>
      <c r="W692" s="893"/>
      <c r="X692" s="893"/>
      <c r="Y692" s="893"/>
      <c r="Z692" s="893"/>
      <c r="AA692" s="893"/>
      <c r="AB692" s="893"/>
      <c r="AC692" s="893"/>
      <c r="AD692" s="893"/>
      <c r="AE692" s="893"/>
      <c r="AF692" s="893"/>
      <c r="AG692" s="893"/>
      <c r="AH692" s="893"/>
      <c r="AI692" s="893"/>
      <c r="AJ692" s="893"/>
      <c r="AK692" s="893"/>
      <c r="AL692" s="893"/>
      <c r="AM692" s="893"/>
      <c r="AN692" s="893"/>
      <c r="AO692" s="893"/>
      <c r="AP692" s="893"/>
      <c r="AQ692" s="893"/>
      <c r="AR692" s="893"/>
      <c r="AS692" s="893"/>
      <c r="AT692" s="893"/>
      <c r="AU692" s="893"/>
      <c r="AV692" s="893"/>
      <c r="AW692" s="893"/>
      <c r="AX692" s="893"/>
      <c r="AY692" s="893"/>
      <c r="AZ692" s="893"/>
      <c r="BA692" s="893"/>
      <c r="BB692" s="893"/>
      <c r="BC692" s="893"/>
      <c r="BD692" s="893"/>
      <c r="BE692" s="893"/>
      <c r="BF692" s="893"/>
      <c r="BG692" s="893"/>
      <c r="BH692" s="893"/>
      <c r="BI692" s="893"/>
      <c r="BJ692" s="893"/>
      <c r="BK692" s="893"/>
      <c r="BL692" s="893"/>
    </row>
    <row r="693" spans="4:64" s="892" customFormat="1" ht="12.75" customHeight="1">
      <c r="D693" s="4"/>
      <c r="E693" s="893"/>
      <c r="F693" s="893"/>
      <c r="G693" s="893"/>
      <c r="H693" s="893"/>
      <c r="I693" s="893"/>
      <c r="J693" s="893"/>
      <c r="K693" s="893"/>
      <c r="L693" s="893"/>
      <c r="M693" s="893"/>
      <c r="N693" s="893"/>
      <c r="O693" s="893"/>
      <c r="P693" s="893"/>
      <c r="Q693" s="893"/>
      <c r="R693" s="893"/>
      <c r="S693" s="893"/>
      <c r="T693" s="893"/>
      <c r="U693" s="893"/>
      <c r="V693" s="893"/>
      <c r="W693" s="893"/>
      <c r="X693" s="893"/>
      <c r="Y693" s="893"/>
      <c r="Z693" s="893"/>
      <c r="AA693" s="893"/>
      <c r="AB693" s="893"/>
      <c r="AC693" s="893"/>
      <c r="AD693" s="893"/>
      <c r="AE693" s="893"/>
      <c r="AF693" s="893"/>
      <c r="AG693" s="893"/>
      <c r="AH693" s="893"/>
      <c r="AI693" s="893"/>
      <c r="AJ693" s="893"/>
      <c r="AK693" s="893"/>
      <c r="AL693" s="893"/>
      <c r="AM693" s="893"/>
      <c r="AN693" s="893"/>
      <c r="AO693" s="893"/>
      <c r="AP693" s="893"/>
      <c r="AQ693" s="893"/>
      <c r="AR693" s="893"/>
      <c r="AS693" s="893"/>
      <c r="AT693" s="893"/>
      <c r="AU693" s="893"/>
      <c r="AV693" s="893"/>
      <c r="AW693" s="893"/>
      <c r="AX693" s="893"/>
      <c r="AY693" s="893"/>
      <c r="AZ693" s="893"/>
      <c r="BA693" s="893"/>
      <c r="BB693" s="893"/>
      <c r="BC693" s="893"/>
      <c r="BD693" s="893"/>
      <c r="BE693" s="893"/>
      <c r="BF693" s="893"/>
      <c r="BG693" s="893"/>
      <c r="BH693" s="893"/>
      <c r="BI693" s="893"/>
      <c r="BJ693" s="893"/>
      <c r="BK693" s="893"/>
      <c r="BL693" s="893"/>
    </row>
    <row r="694" spans="4:64" s="892" customFormat="1" ht="12.75" customHeight="1">
      <c r="D694" s="4"/>
      <c r="E694" s="893"/>
      <c r="F694" s="893"/>
      <c r="G694" s="893"/>
      <c r="H694" s="893"/>
      <c r="I694" s="893"/>
      <c r="J694" s="893"/>
      <c r="K694" s="893"/>
      <c r="L694" s="893"/>
      <c r="M694" s="893"/>
      <c r="N694" s="893"/>
      <c r="O694" s="893"/>
      <c r="P694" s="893"/>
      <c r="Q694" s="893"/>
      <c r="R694" s="893"/>
      <c r="S694" s="893"/>
      <c r="T694" s="893"/>
      <c r="U694" s="893"/>
      <c r="V694" s="893"/>
      <c r="W694" s="893"/>
      <c r="X694" s="893"/>
      <c r="Y694" s="893"/>
      <c r="Z694" s="893"/>
      <c r="AA694" s="893"/>
      <c r="AB694" s="893"/>
      <c r="AC694" s="893"/>
      <c r="AD694" s="893"/>
      <c r="AE694" s="893"/>
      <c r="AF694" s="893"/>
      <c r="AG694" s="893"/>
      <c r="AH694" s="893"/>
      <c r="AI694" s="893"/>
      <c r="AJ694" s="893"/>
      <c r="AK694" s="893"/>
      <c r="AL694" s="893"/>
      <c r="AM694" s="893"/>
      <c r="AN694" s="893"/>
      <c r="AO694" s="893"/>
      <c r="AP694" s="893"/>
      <c r="AQ694" s="893"/>
      <c r="AR694" s="893"/>
      <c r="AS694" s="893"/>
      <c r="AT694" s="893"/>
      <c r="AU694" s="893"/>
      <c r="AV694" s="893"/>
      <c r="AW694" s="893"/>
      <c r="AX694" s="893"/>
      <c r="AY694" s="893"/>
      <c r="AZ694" s="893"/>
      <c r="BA694" s="893"/>
      <c r="BB694" s="893"/>
      <c r="BC694" s="893"/>
      <c r="BD694" s="893"/>
      <c r="BE694" s="893"/>
      <c r="BF694" s="893"/>
      <c r="BG694" s="893"/>
      <c r="BH694" s="893"/>
      <c r="BI694" s="893"/>
      <c r="BJ694" s="893"/>
      <c r="BK694" s="893"/>
      <c r="BL694" s="893"/>
    </row>
    <row r="695" spans="4:64" s="892" customFormat="1" ht="12.75" customHeight="1">
      <c r="D695" s="4"/>
      <c r="E695" s="893"/>
      <c r="F695" s="893"/>
      <c r="G695" s="893"/>
      <c r="H695" s="893"/>
      <c r="I695" s="893"/>
      <c r="J695" s="893"/>
      <c r="K695" s="893"/>
      <c r="L695" s="893"/>
      <c r="M695" s="893"/>
      <c r="N695" s="893"/>
      <c r="O695" s="893"/>
      <c r="P695" s="893"/>
      <c r="Q695" s="893"/>
      <c r="R695" s="893"/>
      <c r="S695" s="893"/>
      <c r="T695" s="893"/>
      <c r="U695" s="893"/>
      <c r="V695" s="893"/>
      <c r="W695" s="893"/>
      <c r="X695" s="893"/>
      <c r="Y695" s="893"/>
      <c r="Z695" s="893"/>
      <c r="AA695" s="893"/>
      <c r="AB695" s="893"/>
      <c r="AC695" s="893"/>
      <c r="AD695" s="893"/>
      <c r="AE695" s="893"/>
      <c r="AF695" s="893"/>
      <c r="AG695" s="893"/>
      <c r="AH695" s="893"/>
      <c r="AI695" s="893"/>
      <c r="AJ695" s="893"/>
      <c r="AK695" s="893"/>
      <c r="AL695" s="893"/>
      <c r="AM695" s="893"/>
      <c r="AN695" s="893"/>
      <c r="AO695" s="893"/>
      <c r="AP695" s="893"/>
      <c r="AQ695" s="893"/>
      <c r="AR695" s="893"/>
      <c r="AS695" s="893"/>
      <c r="AT695" s="893"/>
      <c r="AU695" s="893"/>
      <c r="AV695" s="893"/>
      <c r="AW695" s="893"/>
      <c r="AX695" s="893"/>
      <c r="AY695" s="893"/>
      <c r="AZ695" s="893"/>
      <c r="BA695" s="893"/>
      <c r="BB695" s="893"/>
      <c r="BC695" s="893"/>
      <c r="BD695" s="893"/>
      <c r="BE695" s="893"/>
      <c r="BF695" s="893"/>
      <c r="BG695" s="893"/>
      <c r="BH695" s="893"/>
      <c r="BI695" s="893"/>
      <c r="BJ695" s="893"/>
      <c r="BK695" s="893"/>
      <c r="BL695" s="893"/>
    </row>
    <row r="696" spans="4:64" s="892" customFormat="1" ht="12.75" customHeight="1">
      <c r="D696" s="4"/>
      <c r="E696" s="893"/>
      <c r="F696" s="893"/>
      <c r="G696" s="893"/>
      <c r="H696" s="893"/>
      <c r="I696" s="893"/>
      <c r="J696" s="893"/>
      <c r="K696" s="893"/>
      <c r="L696" s="893"/>
      <c r="M696" s="893"/>
      <c r="N696" s="893"/>
      <c r="O696" s="893"/>
      <c r="P696" s="893"/>
      <c r="Q696" s="893"/>
      <c r="R696" s="893"/>
      <c r="S696" s="893"/>
      <c r="T696" s="893"/>
      <c r="U696" s="893"/>
      <c r="V696" s="893"/>
      <c r="W696" s="893"/>
      <c r="X696" s="893"/>
      <c r="Y696" s="893"/>
      <c r="Z696" s="893"/>
      <c r="AA696" s="893"/>
      <c r="AB696" s="893"/>
      <c r="AC696" s="893"/>
      <c r="AD696" s="893"/>
      <c r="AE696" s="893"/>
      <c r="AF696" s="893"/>
      <c r="AG696" s="893"/>
      <c r="AH696" s="893"/>
      <c r="AI696" s="893"/>
      <c r="AJ696" s="893"/>
      <c r="AK696" s="893"/>
      <c r="AL696" s="893"/>
      <c r="AM696" s="893"/>
      <c r="AN696" s="893"/>
      <c r="AO696" s="893"/>
      <c r="AP696" s="893"/>
      <c r="AQ696" s="893"/>
      <c r="AR696" s="893"/>
      <c r="AS696" s="893"/>
      <c r="AT696" s="893"/>
      <c r="AU696" s="893"/>
      <c r="AV696" s="893"/>
      <c r="AW696" s="893"/>
      <c r="AX696" s="893"/>
      <c r="AY696" s="893"/>
      <c r="AZ696" s="893"/>
      <c r="BA696" s="893"/>
      <c r="BB696" s="893"/>
      <c r="BC696" s="893"/>
      <c r="BD696" s="893"/>
      <c r="BE696" s="893"/>
      <c r="BF696" s="893"/>
      <c r="BG696" s="893"/>
      <c r="BH696" s="893"/>
      <c r="BI696" s="893"/>
      <c r="BJ696" s="893"/>
      <c r="BK696" s="893"/>
      <c r="BL696" s="893"/>
    </row>
    <row r="697" spans="4:64" s="892" customFormat="1" ht="11.1" customHeight="1">
      <c r="D697" s="4"/>
      <c r="E697" s="893"/>
      <c r="F697" s="893"/>
      <c r="G697" s="893"/>
      <c r="H697" s="893"/>
      <c r="I697" s="893"/>
      <c r="J697" s="893"/>
      <c r="K697" s="893"/>
      <c r="L697" s="893"/>
      <c r="M697" s="893"/>
      <c r="N697" s="893"/>
      <c r="O697" s="893"/>
      <c r="P697" s="893"/>
      <c r="Q697" s="893"/>
      <c r="R697" s="893"/>
      <c r="S697" s="893"/>
      <c r="T697" s="893"/>
      <c r="U697" s="893"/>
      <c r="V697" s="893"/>
      <c r="W697" s="893"/>
      <c r="X697" s="893"/>
      <c r="Y697" s="893"/>
      <c r="Z697" s="893"/>
      <c r="AA697" s="893"/>
      <c r="AB697" s="893"/>
      <c r="AC697" s="893"/>
      <c r="AD697" s="893"/>
      <c r="AE697" s="893"/>
      <c r="AF697" s="893"/>
      <c r="AG697" s="893"/>
      <c r="AH697" s="893"/>
      <c r="AI697" s="893"/>
      <c r="AJ697" s="893"/>
      <c r="AK697" s="893"/>
      <c r="AL697" s="893"/>
      <c r="AM697" s="893"/>
      <c r="AN697" s="893"/>
      <c r="AO697" s="893"/>
      <c r="AP697" s="893"/>
      <c r="AQ697" s="893"/>
      <c r="AR697" s="893"/>
      <c r="AS697" s="893"/>
      <c r="AT697" s="893"/>
      <c r="AU697" s="893"/>
      <c r="AV697" s="893"/>
      <c r="AW697" s="893"/>
      <c r="AX697" s="893"/>
      <c r="AY697" s="893"/>
      <c r="AZ697" s="893"/>
      <c r="BA697" s="893"/>
      <c r="BB697" s="893"/>
      <c r="BC697" s="893"/>
      <c r="BD697" s="893"/>
      <c r="BE697" s="893"/>
      <c r="BF697" s="893"/>
      <c r="BG697" s="893"/>
      <c r="BH697" s="893"/>
      <c r="BI697" s="893"/>
      <c r="BJ697" s="893"/>
      <c r="BK697" s="893"/>
      <c r="BL697" s="893"/>
    </row>
    <row r="698" spans="4:64" s="892" customFormat="1" ht="12.75" customHeight="1">
      <c r="D698" s="4"/>
      <c r="E698" s="893"/>
      <c r="F698" s="893"/>
      <c r="G698" s="893"/>
      <c r="H698" s="893"/>
      <c r="I698" s="893"/>
      <c r="J698" s="893"/>
      <c r="K698" s="893"/>
      <c r="L698" s="893"/>
      <c r="M698" s="893"/>
      <c r="N698" s="893"/>
      <c r="O698" s="893"/>
      <c r="P698" s="893"/>
      <c r="Q698" s="893"/>
      <c r="R698" s="893"/>
      <c r="S698" s="893"/>
      <c r="T698" s="893"/>
      <c r="U698" s="893"/>
      <c r="V698" s="893"/>
      <c r="W698" s="893"/>
      <c r="X698" s="893"/>
      <c r="Y698" s="893"/>
      <c r="Z698" s="893"/>
      <c r="AA698" s="893"/>
      <c r="AB698" s="893"/>
      <c r="AC698" s="893"/>
      <c r="AD698" s="893"/>
      <c r="AE698" s="893"/>
      <c r="AF698" s="893"/>
      <c r="AG698" s="893"/>
      <c r="AH698" s="893"/>
      <c r="AI698" s="893"/>
      <c r="AJ698" s="893"/>
      <c r="AK698" s="893"/>
      <c r="AL698" s="893"/>
      <c r="AM698" s="893"/>
      <c r="AN698" s="893"/>
      <c r="AO698" s="893"/>
      <c r="AP698" s="893"/>
      <c r="AQ698" s="893"/>
      <c r="AR698" s="893"/>
      <c r="AS698" s="893"/>
      <c r="AT698" s="893"/>
      <c r="AU698" s="893"/>
      <c r="AV698" s="893"/>
      <c r="AW698" s="893"/>
      <c r="AX698" s="893"/>
      <c r="AY698" s="893"/>
      <c r="AZ698" s="893"/>
      <c r="BA698" s="893"/>
      <c r="BB698" s="893"/>
      <c r="BC698" s="893"/>
      <c r="BD698" s="893"/>
      <c r="BE698" s="893"/>
      <c r="BF698" s="893"/>
      <c r="BG698" s="893"/>
      <c r="BH698" s="893"/>
      <c r="BI698" s="893"/>
      <c r="BJ698" s="893"/>
      <c r="BK698" s="893"/>
      <c r="BL698" s="893"/>
    </row>
    <row r="699" spans="4:64" s="892" customFormat="1" ht="12.75" customHeight="1">
      <c r="D699" s="4"/>
      <c r="E699" s="893"/>
      <c r="F699" s="893"/>
      <c r="G699" s="893"/>
      <c r="H699" s="893"/>
      <c r="I699" s="893"/>
      <c r="J699" s="893"/>
      <c r="K699" s="893"/>
      <c r="L699" s="893"/>
      <c r="M699" s="893"/>
      <c r="N699" s="893"/>
      <c r="O699" s="893"/>
      <c r="P699" s="893"/>
      <c r="Q699" s="893"/>
      <c r="R699" s="893"/>
      <c r="S699" s="893"/>
      <c r="T699" s="893"/>
      <c r="U699" s="893"/>
      <c r="V699" s="893"/>
      <c r="W699" s="893"/>
      <c r="X699" s="893"/>
      <c r="Y699" s="893"/>
      <c r="Z699" s="893"/>
      <c r="AA699" s="893"/>
      <c r="AB699" s="893"/>
      <c r="AC699" s="893"/>
      <c r="AD699" s="893"/>
      <c r="AE699" s="893"/>
      <c r="AF699" s="893"/>
      <c r="AG699" s="893"/>
      <c r="AH699" s="893"/>
      <c r="AI699" s="893"/>
      <c r="AJ699" s="893"/>
      <c r="AK699" s="893"/>
      <c r="AL699" s="893"/>
      <c r="AM699" s="893"/>
      <c r="AN699" s="893"/>
      <c r="AO699" s="893"/>
      <c r="AP699" s="893"/>
      <c r="AQ699" s="893"/>
      <c r="AR699" s="893"/>
      <c r="AS699" s="893"/>
      <c r="AT699" s="893"/>
      <c r="AU699" s="893"/>
      <c r="AV699" s="893"/>
      <c r="AW699" s="893"/>
      <c r="AX699" s="893"/>
      <c r="AY699" s="893"/>
      <c r="AZ699" s="893"/>
      <c r="BA699" s="893"/>
      <c r="BB699" s="893"/>
      <c r="BC699" s="893"/>
      <c r="BD699" s="893"/>
      <c r="BE699" s="893"/>
      <c r="BF699" s="893"/>
      <c r="BG699" s="893"/>
      <c r="BH699" s="893"/>
      <c r="BI699" s="893"/>
      <c r="BJ699" s="893"/>
      <c r="BK699" s="893"/>
      <c r="BL699" s="893"/>
    </row>
    <row r="700" spans="4:64" s="892" customFormat="1" ht="12.75" customHeight="1">
      <c r="D700" s="4"/>
      <c r="E700" s="893"/>
      <c r="F700" s="893"/>
      <c r="G700" s="893"/>
      <c r="H700" s="893"/>
      <c r="I700" s="893"/>
      <c r="J700" s="893"/>
      <c r="K700" s="893"/>
      <c r="L700" s="893"/>
      <c r="M700" s="893"/>
      <c r="N700" s="893"/>
      <c r="O700" s="893"/>
      <c r="P700" s="893"/>
      <c r="Q700" s="893"/>
      <c r="R700" s="893"/>
      <c r="S700" s="893"/>
      <c r="T700" s="893"/>
      <c r="U700" s="893"/>
      <c r="V700" s="893"/>
      <c r="W700" s="893"/>
      <c r="X700" s="893"/>
      <c r="Y700" s="893"/>
      <c r="Z700" s="893"/>
      <c r="AA700" s="893"/>
      <c r="AB700" s="893"/>
      <c r="AC700" s="893"/>
      <c r="AD700" s="893"/>
      <c r="AE700" s="893"/>
      <c r="AF700" s="893"/>
      <c r="AG700" s="893"/>
      <c r="AH700" s="893"/>
      <c r="AI700" s="893"/>
      <c r="AJ700" s="893"/>
      <c r="AK700" s="893"/>
      <c r="AL700" s="893"/>
      <c r="AM700" s="893"/>
      <c r="AN700" s="893"/>
      <c r="AO700" s="893"/>
      <c r="AP700" s="893"/>
      <c r="AQ700" s="893"/>
      <c r="AR700" s="893"/>
      <c r="AS700" s="893"/>
      <c r="AT700" s="893"/>
      <c r="AU700" s="893"/>
      <c r="AV700" s="893"/>
      <c r="AW700" s="893"/>
      <c r="AX700" s="893"/>
      <c r="AY700" s="893"/>
      <c r="AZ700" s="893"/>
      <c r="BA700" s="893"/>
      <c r="BB700" s="893"/>
      <c r="BC700" s="893"/>
      <c r="BD700" s="893"/>
      <c r="BE700" s="893"/>
      <c r="BF700" s="893"/>
      <c r="BG700" s="893"/>
      <c r="BH700" s="893"/>
      <c r="BI700" s="893"/>
      <c r="BJ700" s="893"/>
      <c r="BK700" s="893"/>
      <c r="BL700" s="893"/>
    </row>
    <row r="701" spans="4:64" s="892" customFormat="1" ht="12.75" customHeight="1">
      <c r="D701" s="4"/>
      <c r="E701" s="893"/>
      <c r="F701" s="893"/>
      <c r="G701" s="893"/>
      <c r="H701" s="893"/>
      <c r="I701" s="893"/>
      <c r="J701" s="893"/>
      <c r="K701" s="893"/>
      <c r="L701" s="893"/>
      <c r="M701" s="893"/>
      <c r="N701" s="893"/>
      <c r="O701" s="893"/>
      <c r="P701" s="893"/>
      <c r="Q701" s="893"/>
      <c r="R701" s="893"/>
      <c r="S701" s="893"/>
      <c r="T701" s="893"/>
      <c r="U701" s="893"/>
      <c r="V701" s="893"/>
      <c r="W701" s="893"/>
      <c r="X701" s="893"/>
      <c r="Y701" s="893"/>
      <c r="Z701" s="893"/>
      <c r="AA701" s="893"/>
      <c r="AB701" s="893"/>
      <c r="AC701" s="893"/>
      <c r="AD701" s="893"/>
      <c r="AE701" s="893"/>
      <c r="AF701" s="893"/>
      <c r="AG701" s="893"/>
      <c r="AH701" s="893"/>
      <c r="AI701" s="893"/>
      <c r="AJ701" s="893"/>
      <c r="AK701" s="893"/>
      <c r="AL701" s="893"/>
      <c r="AM701" s="893"/>
      <c r="AN701" s="893"/>
      <c r="AO701" s="893"/>
      <c r="AP701" s="893"/>
      <c r="AQ701" s="893"/>
      <c r="AR701" s="893"/>
      <c r="AS701" s="893"/>
      <c r="AT701" s="893"/>
      <c r="AU701" s="893"/>
      <c r="AV701" s="893"/>
      <c r="AW701" s="893"/>
      <c r="AX701" s="893"/>
      <c r="AY701" s="893"/>
      <c r="AZ701" s="893"/>
      <c r="BA701" s="893"/>
      <c r="BB701" s="893"/>
      <c r="BC701" s="893"/>
      <c r="BD701" s="893"/>
      <c r="BE701" s="893"/>
      <c r="BF701" s="893"/>
      <c r="BG701" s="893"/>
      <c r="BH701" s="893"/>
      <c r="BI701" s="893"/>
      <c r="BJ701" s="893"/>
      <c r="BK701" s="893"/>
      <c r="BL701" s="893"/>
    </row>
    <row r="702" spans="4:64" s="892" customFormat="1" ht="12.75" customHeight="1">
      <c r="D702" s="4"/>
      <c r="E702" s="893"/>
      <c r="F702" s="893"/>
      <c r="G702" s="893"/>
      <c r="H702" s="893"/>
      <c r="I702" s="893"/>
      <c r="J702" s="893"/>
      <c r="K702" s="893"/>
      <c r="L702" s="893"/>
      <c r="M702" s="893"/>
      <c r="N702" s="893"/>
      <c r="O702" s="893"/>
      <c r="P702" s="893"/>
      <c r="Q702" s="893"/>
      <c r="R702" s="893"/>
      <c r="S702" s="893"/>
      <c r="T702" s="893"/>
      <c r="U702" s="893"/>
      <c r="V702" s="893"/>
      <c r="W702" s="893"/>
      <c r="X702" s="893"/>
      <c r="Y702" s="893"/>
      <c r="Z702" s="893"/>
      <c r="AA702" s="893"/>
      <c r="AB702" s="893"/>
      <c r="AC702" s="893"/>
      <c r="AD702" s="893"/>
      <c r="AE702" s="893"/>
      <c r="AF702" s="893"/>
      <c r="AG702" s="893"/>
      <c r="AH702" s="893"/>
      <c r="AI702" s="893"/>
      <c r="AJ702" s="893"/>
      <c r="AK702" s="893"/>
      <c r="AL702" s="893"/>
      <c r="AM702" s="893"/>
      <c r="AN702" s="893"/>
      <c r="AO702" s="893"/>
      <c r="AP702" s="893"/>
      <c r="AQ702" s="893"/>
      <c r="AR702" s="893"/>
      <c r="AS702" s="893"/>
      <c r="AT702" s="893"/>
      <c r="AU702" s="893"/>
      <c r="AV702" s="893"/>
      <c r="AW702" s="893"/>
      <c r="AX702" s="893"/>
      <c r="AY702" s="893"/>
      <c r="AZ702" s="893"/>
      <c r="BA702" s="893"/>
      <c r="BB702" s="893"/>
      <c r="BC702" s="893"/>
      <c r="BD702" s="893"/>
      <c r="BE702" s="893"/>
      <c r="BF702" s="893"/>
      <c r="BG702" s="893"/>
      <c r="BH702" s="893"/>
      <c r="BI702" s="893"/>
      <c r="BJ702" s="893"/>
      <c r="BK702" s="893"/>
      <c r="BL702" s="893"/>
    </row>
    <row r="703" spans="4:64" s="892" customFormat="1" ht="11.1" customHeight="1">
      <c r="D703" s="4"/>
      <c r="E703" s="893"/>
      <c r="F703" s="893"/>
      <c r="G703" s="893"/>
      <c r="H703" s="893"/>
      <c r="I703" s="893"/>
      <c r="J703" s="893"/>
      <c r="K703" s="893"/>
      <c r="L703" s="893"/>
      <c r="M703" s="893"/>
      <c r="N703" s="893"/>
      <c r="O703" s="893"/>
      <c r="P703" s="893"/>
      <c r="Q703" s="893"/>
      <c r="R703" s="893"/>
      <c r="S703" s="893"/>
      <c r="T703" s="893"/>
      <c r="U703" s="893"/>
      <c r="V703" s="893"/>
      <c r="W703" s="893"/>
      <c r="X703" s="893"/>
      <c r="Y703" s="893"/>
      <c r="Z703" s="893"/>
      <c r="AA703" s="893"/>
      <c r="AB703" s="893"/>
      <c r="AC703" s="893"/>
      <c r="AD703" s="893"/>
      <c r="AE703" s="893"/>
      <c r="AF703" s="893"/>
      <c r="AG703" s="893"/>
      <c r="AH703" s="893"/>
      <c r="AI703" s="893"/>
      <c r="AJ703" s="893"/>
      <c r="AK703" s="893"/>
      <c r="AL703" s="893"/>
      <c r="AM703" s="893"/>
      <c r="AN703" s="893"/>
      <c r="AO703" s="893"/>
      <c r="AP703" s="893"/>
      <c r="AQ703" s="893"/>
      <c r="AR703" s="893"/>
      <c r="AS703" s="893"/>
      <c r="AT703" s="893"/>
      <c r="AU703" s="893"/>
      <c r="AV703" s="893"/>
      <c r="AW703" s="893"/>
      <c r="AX703" s="893"/>
      <c r="AY703" s="893"/>
      <c r="AZ703" s="893"/>
      <c r="BA703" s="893"/>
      <c r="BB703" s="893"/>
      <c r="BC703" s="893"/>
      <c r="BD703" s="893"/>
      <c r="BE703" s="893"/>
      <c r="BF703" s="893"/>
      <c r="BG703" s="893"/>
      <c r="BH703" s="893"/>
      <c r="BI703" s="893"/>
      <c r="BJ703" s="893"/>
      <c r="BK703" s="893"/>
      <c r="BL703" s="893"/>
    </row>
    <row r="704" spans="4:64" s="892" customFormat="1" ht="12.75" customHeight="1">
      <c r="D704" s="4"/>
      <c r="E704" s="893"/>
      <c r="F704" s="893"/>
      <c r="G704" s="893"/>
      <c r="H704" s="893"/>
      <c r="I704" s="893"/>
      <c r="J704" s="893"/>
      <c r="K704" s="893"/>
      <c r="L704" s="893"/>
      <c r="M704" s="893"/>
      <c r="N704" s="893"/>
      <c r="O704" s="893"/>
      <c r="P704" s="893"/>
      <c r="Q704" s="893"/>
      <c r="R704" s="893"/>
      <c r="S704" s="893"/>
      <c r="T704" s="893"/>
      <c r="U704" s="893"/>
      <c r="V704" s="893"/>
      <c r="W704" s="893"/>
      <c r="X704" s="893"/>
      <c r="Y704" s="893"/>
      <c r="Z704" s="893"/>
      <c r="AA704" s="893"/>
      <c r="AB704" s="893"/>
      <c r="AC704" s="893"/>
      <c r="AD704" s="893"/>
      <c r="AE704" s="893"/>
      <c r="AF704" s="893"/>
      <c r="AG704" s="893"/>
      <c r="AH704" s="893"/>
      <c r="AI704" s="893"/>
      <c r="AJ704" s="893"/>
      <c r="AK704" s="893"/>
      <c r="AL704" s="893"/>
      <c r="AM704" s="893"/>
      <c r="AN704" s="893"/>
      <c r="AO704" s="893"/>
      <c r="AP704" s="893"/>
      <c r="AQ704" s="893"/>
      <c r="AR704" s="893"/>
      <c r="AS704" s="893"/>
      <c r="AT704" s="893"/>
      <c r="AU704" s="893"/>
      <c r="AV704" s="893"/>
      <c r="AW704" s="893"/>
      <c r="AX704" s="893"/>
      <c r="AY704" s="893"/>
      <c r="AZ704" s="893"/>
      <c r="BA704" s="893"/>
      <c r="BB704" s="893"/>
      <c r="BC704" s="893"/>
      <c r="BD704" s="893"/>
      <c r="BE704" s="893"/>
      <c r="BF704" s="893"/>
      <c r="BG704" s="893"/>
      <c r="BH704" s="893"/>
      <c r="BI704" s="893"/>
      <c r="BJ704" s="893"/>
      <c r="BK704" s="893"/>
      <c r="BL704" s="893"/>
    </row>
    <row r="705" spans="4:64" s="892" customFormat="1" ht="12.75" customHeight="1">
      <c r="D705" s="4"/>
      <c r="E705" s="893"/>
      <c r="F705" s="893"/>
      <c r="G705" s="893"/>
      <c r="H705" s="893"/>
      <c r="I705" s="893"/>
      <c r="J705" s="893"/>
      <c r="K705" s="893"/>
      <c r="L705" s="893"/>
      <c r="M705" s="893"/>
      <c r="N705" s="893"/>
      <c r="O705" s="893"/>
      <c r="P705" s="893"/>
      <c r="Q705" s="893"/>
      <c r="R705" s="893"/>
      <c r="S705" s="893"/>
      <c r="T705" s="893"/>
      <c r="U705" s="893"/>
      <c r="V705" s="893"/>
      <c r="W705" s="893"/>
      <c r="X705" s="893"/>
      <c r="Y705" s="893"/>
      <c r="Z705" s="893"/>
      <c r="AA705" s="893"/>
      <c r="AB705" s="893"/>
      <c r="AC705" s="893"/>
      <c r="AD705" s="893"/>
      <c r="AE705" s="893"/>
      <c r="AF705" s="893"/>
      <c r="AG705" s="893"/>
      <c r="AH705" s="893"/>
      <c r="AI705" s="893"/>
      <c r="AJ705" s="893"/>
      <c r="AK705" s="893"/>
      <c r="AL705" s="893"/>
      <c r="AM705" s="893"/>
      <c r="AN705" s="893"/>
      <c r="AO705" s="893"/>
      <c r="AP705" s="893"/>
      <c r="AQ705" s="893"/>
      <c r="AR705" s="893"/>
      <c r="AS705" s="893"/>
      <c r="AT705" s="893"/>
      <c r="AU705" s="893"/>
      <c r="AV705" s="893"/>
      <c r="AW705" s="893"/>
      <c r="AX705" s="893"/>
      <c r="AY705" s="893"/>
      <c r="AZ705" s="893"/>
      <c r="BA705" s="893"/>
      <c r="BB705" s="893"/>
      <c r="BC705" s="893"/>
      <c r="BD705" s="893"/>
      <c r="BE705" s="893"/>
      <c r="BF705" s="893"/>
      <c r="BG705" s="893"/>
      <c r="BH705" s="893"/>
      <c r="BI705" s="893"/>
      <c r="BJ705" s="893"/>
      <c r="BK705" s="893"/>
      <c r="BL705" s="893"/>
    </row>
    <row r="706" spans="4:64" s="892" customFormat="1" ht="12.75" customHeight="1">
      <c r="D706" s="4"/>
      <c r="E706" s="893"/>
      <c r="F706" s="893"/>
      <c r="G706" s="893"/>
      <c r="H706" s="893"/>
      <c r="I706" s="893"/>
      <c r="J706" s="893"/>
      <c r="K706" s="893"/>
      <c r="L706" s="893"/>
      <c r="M706" s="893"/>
      <c r="N706" s="893"/>
      <c r="O706" s="893"/>
      <c r="P706" s="893"/>
      <c r="Q706" s="893"/>
      <c r="R706" s="893"/>
      <c r="S706" s="893"/>
      <c r="T706" s="893"/>
      <c r="U706" s="893"/>
      <c r="V706" s="893"/>
      <c r="W706" s="893"/>
      <c r="X706" s="893"/>
      <c r="Y706" s="893"/>
      <c r="Z706" s="893"/>
      <c r="AA706" s="893"/>
      <c r="AB706" s="893"/>
      <c r="AC706" s="893"/>
      <c r="AD706" s="893"/>
      <c r="AE706" s="893"/>
      <c r="AF706" s="893"/>
      <c r="AG706" s="893"/>
      <c r="AH706" s="893"/>
      <c r="AI706" s="893"/>
      <c r="AJ706" s="893"/>
      <c r="AK706" s="893"/>
      <c r="AL706" s="893"/>
      <c r="AM706" s="893"/>
      <c r="AN706" s="893"/>
      <c r="AO706" s="893"/>
      <c r="AP706" s="893"/>
      <c r="AQ706" s="893"/>
      <c r="AR706" s="893"/>
      <c r="AS706" s="893"/>
      <c r="AT706" s="893"/>
      <c r="AU706" s="893"/>
      <c r="AV706" s="893"/>
      <c r="AW706" s="893"/>
      <c r="AX706" s="893"/>
      <c r="AY706" s="893"/>
      <c r="AZ706" s="893"/>
      <c r="BA706" s="893"/>
      <c r="BB706" s="893"/>
      <c r="BC706" s="893"/>
      <c r="BD706" s="893"/>
      <c r="BE706" s="893"/>
      <c r="BF706" s="893"/>
      <c r="BG706" s="893"/>
      <c r="BH706" s="893"/>
      <c r="BI706" s="893"/>
      <c r="BJ706" s="893"/>
      <c r="BK706" s="893"/>
      <c r="BL706" s="893"/>
    </row>
    <row r="707" spans="4:64" s="892" customFormat="1" ht="12.75" customHeight="1">
      <c r="D707" s="4"/>
      <c r="E707" s="893"/>
      <c r="F707" s="893"/>
      <c r="G707" s="893"/>
      <c r="H707" s="893"/>
      <c r="I707" s="893"/>
      <c r="J707" s="893"/>
      <c r="K707" s="893"/>
      <c r="L707" s="893"/>
      <c r="M707" s="893"/>
      <c r="N707" s="893"/>
      <c r="O707" s="893"/>
      <c r="P707" s="893"/>
      <c r="Q707" s="893"/>
      <c r="R707" s="893"/>
      <c r="S707" s="893"/>
      <c r="T707" s="893"/>
      <c r="U707" s="893"/>
      <c r="V707" s="893"/>
      <c r="W707" s="893"/>
      <c r="X707" s="893"/>
      <c r="Y707" s="893"/>
      <c r="Z707" s="893"/>
      <c r="AA707" s="893"/>
      <c r="AB707" s="893"/>
      <c r="AC707" s="893"/>
      <c r="AD707" s="893"/>
      <c r="AE707" s="893"/>
      <c r="AF707" s="893"/>
      <c r="AG707" s="893"/>
      <c r="AH707" s="893"/>
      <c r="AI707" s="893"/>
      <c r="AJ707" s="893"/>
      <c r="AK707" s="893"/>
      <c r="AL707" s="893"/>
      <c r="AM707" s="893"/>
      <c r="AN707" s="893"/>
      <c r="AO707" s="893"/>
      <c r="AP707" s="893"/>
      <c r="AQ707" s="893"/>
      <c r="AR707" s="893"/>
      <c r="AS707" s="893"/>
      <c r="AT707" s="893"/>
      <c r="AU707" s="893"/>
      <c r="AV707" s="893"/>
      <c r="AW707" s="893"/>
      <c r="AX707" s="893"/>
      <c r="AY707" s="893"/>
      <c r="AZ707" s="893"/>
      <c r="BA707" s="893"/>
      <c r="BB707" s="893"/>
      <c r="BC707" s="893"/>
      <c r="BD707" s="893"/>
      <c r="BE707" s="893"/>
      <c r="BF707" s="893"/>
      <c r="BG707" s="893"/>
      <c r="BH707" s="893"/>
      <c r="BI707" s="893"/>
      <c r="BJ707" s="893"/>
      <c r="BK707" s="893"/>
      <c r="BL707" s="893"/>
    </row>
    <row r="708" spans="4:64" s="892" customFormat="1" ht="11.1" customHeight="1">
      <c r="D708" s="4"/>
      <c r="E708" s="893"/>
      <c r="F708" s="893"/>
      <c r="G708" s="893"/>
      <c r="H708" s="893"/>
      <c r="I708" s="893"/>
      <c r="J708" s="893"/>
      <c r="K708" s="893"/>
      <c r="L708" s="893"/>
      <c r="M708" s="893"/>
      <c r="N708" s="893"/>
      <c r="O708" s="893"/>
      <c r="P708" s="893"/>
      <c r="Q708" s="893"/>
      <c r="R708" s="893"/>
      <c r="S708" s="893"/>
      <c r="T708" s="893"/>
      <c r="U708" s="893"/>
      <c r="V708" s="893"/>
      <c r="W708" s="893"/>
      <c r="X708" s="893"/>
      <c r="Y708" s="893"/>
      <c r="Z708" s="893"/>
      <c r="AA708" s="893"/>
      <c r="AB708" s="893"/>
      <c r="AC708" s="893"/>
      <c r="AD708" s="893"/>
      <c r="AE708" s="893"/>
      <c r="AF708" s="893"/>
      <c r="AG708" s="893"/>
      <c r="AH708" s="893"/>
      <c r="AI708" s="893"/>
      <c r="AJ708" s="893"/>
      <c r="AK708" s="893"/>
      <c r="AL708" s="893"/>
      <c r="AM708" s="893"/>
      <c r="AN708" s="893"/>
      <c r="AO708" s="893"/>
      <c r="AP708" s="893"/>
      <c r="AQ708" s="893"/>
      <c r="AR708" s="893"/>
      <c r="AS708" s="893"/>
      <c r="AT708" s="893"/>
      <c r="AU708" s="893"/>
      <c r="AV708" s="893"/>
      <c r="AW708" s="893"/>
      <c r="AX708" s="893"/>
      <c r="AY708" s="893"/>
      <c r="AZ708" s="893"/>
      <c r="BA708" s="893"/>
      <c r="BB708" s="893"/>
      <c r="BC708" s="893"/>
      <c r="BD708" s="893"/>
      <c r="BE708" s="893"/>
      <c r="BF708" s="893"/>
      <c r="BG708" s="893"/>
      <c r="BH708" s="893"/>
      <c r="BI708" s="893"/>
      <c r="BJ708" s="893"/>
      <c r="BK708" s="893"/>
      <c r="BL708" s="893"/>
    </row>
    <row r="709" spans="4:64" s="892" customFormat="1" ht="13.5" customHeight="1">
      <c r="D709" s="4"/>
      <c r="E709" s="893"/>
      <c r="F709" s="893"/>
      <c r="G709" s="893"/>
      <c r="H709" s="893"/>
      <c r="I709" s="893"/>
      <c r="J709" s="893"/>
      <c r="K709" s="893"/>
      <c r="L709" s="893"/>
      <c r="M709" s="893"/>
      <c r="N709" s="893"/>
      <c r="O709" s="893"/>
      <c r="P709" s="893"/>
      <c r="Q709" s="893"/>
      <c r="R709" s="893"/>
      <c r="S709" s="893"/>
      <c r="T709" s="893"/>
      <c r="U709" s="893"/>
      <c r="V709" s="893"/>
      <c r="W709" s="893"/>
      <c r="X709" s="893"/>
      <c r="Y709" s="893"/>
      <c r="Z709" s="893"/>
      <c r="AA709" s="893"/>
      <c r="AB709" s="893"/>
      <c r="AC709" s="893"/>
      <c r="AD709" s="893"/>
      <c r="AE709" s="893"/>
      <c r="AF709" s="893"/>
      <c r="AG709" s="893"/>
      <c r="AH709" s="893"/>
      <c r="AI709" s="893"/>
      <c r="AJ709" s="893"/>
      <c r="AK709" s="893"/>
      <c r="AL709" s="893"/>
      <c r="AM709" s="893"/>
      <c r="AN709" s="893"/>
      <c r="AO709" s="893"/>
      <c r="AP709" s="893"/>
      <c r="AQ709" s="893"/>
      <c r="AR709" s="893"/>
      <c r="AS709" s="893"/>
      <c r="AT709" s="893"/>
      <c r="AU709" s="893"/>
      <c r="AV709" s="893"/>
      <c r="AW709" s="893"/>
      <c r="AX709" s="893"/>
      <c r="AY709" s="893"/>
      <c r="AZ709" s="893"/>
      <c r="BA709" s="893"/>
      <c r="BB709" s="893"/>
      <c r="BC709" s="893"/>
      <c r="BD709" s="893"/>
      <c r="BE709" s="893"/>
      <c r="BF709" s="893"/>
      <c r="BG709" s="893"/>
      <c r="BH709" s="893"/>
      <c r="BI709" s="893"/>
      <c r="BJ709" s="893"/>
      <c r="BK709" s="893"/>
      <c r="BL709" s="893"/>
    </row>
    <row r="710" spans="4:64" s="892" customFormat="1" ht="12.75" customHeight="1">
      <c r="D710" s="4"/>
      <c r="E710" s="893"/>
      <c r="F710" s="893"/>
      <c r="G710" s="893"/>
      <c r="H710" s="893"/>
      <c r="I710" s="893"/>
      <c r="J710" s="893"/>
      <c r="K710" s="893"/>
      <c r="L710" s="893"/>
      <c r="M710" s="893"/>
      <c r="N710" s="893"/>
      <c r="O710" s="893"/>
      <c r="P710" s="893"/>
      <c r="Q710" s="893"/>
      <c r="R710" s="893"/>
      <c r="S710" s="893"/>
      <c r="T710" s="893"/>
      <c r="U710" s="893"/>
      <c r="V710" s="893"/>
      <c r="W710" s="893"/>
      <c r="X710" s="893"/>
      <c r="Y710" s="893"/>
      <c r="Z710" s="893"/>
      <c r="AA710" s="893"/>
      <c r="AB710" s="893"/>
      <c r="AC710" s="893"/>
      <c r="AD710" s="893"/>
      <c r="AE710" s="893"/>
      <c r="AF710" s="893"/>
      <c r="AG710" s="893"/>
      <c r="AH710" s="893"/>
      <c r="AI710" s="893"/>
      <c r="AJ710" s="893"/>
      <c r="AK710" s="893"/>
      <c r="AL710" s="893"/>
      <c r="AM710" s="893"/>
      <c r="AN710" s="893"/>
      <c r="AO710" s="893"/>
      <c r="AP710" s="893"/>
      <c r="AQ710" s="893"/>
      <c r="AR710" s="893"/>
      <c r="AS710" s="893"/>
      <c r="AT710" s="893"/>
      <c r="AU710" s="893"/>
      <c r="AV710" s="893"/>
      <c r="AW710" s="893"/>
      <c r="AX710" s="893"/>
      <c r="AY710" s="893"/>
      <c r="AZ710" s="893"/>
      <c r="BA710" s="893"/>
      <c r="BB710" s="893"/>
      <c r="BC710" s="893"/>
      <c r="BD710" s="893"/>
      <c r="BE710" s="893"/>
      <c r="BF710" s="893"/>
      <c r="BG710" s="893"/>
      <c r="BH710" s="893"/>
      <c r="BI710" s="893"/>
      <c r="BJ710" s="893"/>
      <c r="BK710" s="893"/>
      <c r="BL710" s="893"/>
    </row>
    <row r="711" spans="4:64" s="892" customFormat="1" ht="12.75" customHeight="1">
      <c r="D711" s="4"/>
      <c r="E711" s="893"/>
      <c r="F711" s="893"/>
      <c r="G711" s="893"/>
      <c r="H711" s="893"/>
      <c r="I711" s="893"/>
      <c r="J711" s="893"/>
      <c r="K711" s="893"/>
      <c r="L711" s="893"/>
      <c r="M711" s="893"/>
      <c r="N711" s="893"/>
      <c r="O711" s="893"/>
      <c r="P711" s="893"/>
      <c r="Q711" s="893"/>
      <c r="R711" s="893"/>
      <c r="S711" s="893"/>
      <c r="T711" s="893"/>
      <c r="U711" s="893"/>
      <c r="V711" s="893"/>
      <c r="W711" s="893"/>
      <c r="X711" s="893"/>
      <c r="Y711" s="893"/>
      <c r="Z711" s="893"/>
      <c r="AA711" s="893"/>
      <c r="AB711" s="893"/>
      <c r="AC711" s="893"/>
      <c r="AD711" s="893"/>
      <c r="AE711" s="893"/>
      <c r="AF711" s="893"/>
      <c r="AG711" s="893"/>
      <c r="AH711" s="893"/>
      <c r="AI711" s="893"/>
      <c r="AJ711" s="893"/>
      <c r="AK711" s="893"/>
      <c r="AL711" s="893"/>
      <c r="AM711" s="893"/>
      <c r="AN711" s="893"/>
      <c r="AO711" s="893"/>
      <c r="AP711" s="893"/>
      <c r="AQ711" s="893"/>
      <c r="AR711" s="893"/>
      <c r="AS711" s="893"/>
      <c r="AT711" s="893"/>
      <c r="AU711" s="893"/>
      <c r="AV711" s="893"/>
      <c r="AW711" s="893"/>
      <c r="AX711" s="893"/>
      <c r="AY711" s="893"/>
      <c r="AZ711" s="893"/>
      <c r="BA711" s="893"/>
      <c r="BB711" s="893"/>
      <c r="BC711" s="893"/>
      <c r="BD711" s="893"/>
      <c r="BE711" s="893"/>
      <c r="BF711" s="893"/>
      <c r="BG711" s="893"/>
      <c r="BH711" s="893"/>
      <c r="BI711" s="893"/>
      <c r="BJ711" s="893"/>
      <c r="BK711" s="893"/>
      <c r="BL711" s="893"/>
    </row>
    <row r="712" spans="4:64" s="892" customFormat="1" ht="12.75" customHeight="1">
      <c r="D712" s="4"/>
      <c r="E712" s="893"/>
      <c r="F712" s="893"/>
      <c r="G712" s="893"/>
      <c r="H712" s="893"/>
      <c r="I712" s="893"/>
      <c r="J712" s="893"/>
      <c r="K712" s="893"/>
      <c r="L712" s="893"/>
      <c r="M712" s="893"/>
      <c r="N712" s="893"/>
      <c r="O712" s="893"/>
      <c r="P712" s="893"/>
      <c r="Q712" s="893"/>
      <c r="R712" s="893"/>
      <c r="S712" s="893"/>
      <c r="T712" s="893"/>
      <c r="U712" s="893"/>
      <c r="V712" s="893"/>
      <c r="W712" s="893"/>
      <c r="X712" s="893"/>
      <c r="Y712" s="893"/>
      <c r="Z712" s="893"/>
      <c r="AA712" s="893"/>
      <c r="AB712" s="893"/>
      <c r="AC712" s="893"/>
      <c r="AD712" s="893"/>
      <c r="AE712" s="893"/>
      <c r="AF712" s="893"/>
      <c r="AG712" s="893"/>
      <c r="AH712" s="893"/>
      <c r="AI712" s="893"/>
      <c r="AJ712" s="893"/>
      <c r="AK712" s="893"/>
      <c r="AL712" s="893"/>
      <c r="AM712" s="893"/>
      <c r="AN712" s="893"/>
      <c r="AO712" s="893"/>
      <c r="AP712" s="893"/>
      <c r="AQ712" s="893"/>
      <c r="AR712" s="893"/>
      <c r="AS712" s="893"/>
      <c r="AT712" s="893"/>
      <c r="AU712" s="893"/>
      <c r="AV712" s="893"/>
      <c r="AW712" s="893"/>
      <c r="AX712" s="893"/>
      <c r="AY712" s="893"/>
      <c r="AZ712" s="893"/>
      <c r="BA712" s="893"/>
      <c r="BB712" s="893"/>
      <c r="BC712" s="893"/>
      <c r="BD712" s="893"/>
      <c r="BE712" s="893"/>
      <c r="BF712" s="893"/>
      <c r="BG712" s="893"/>
      <c r="BH712" s="893"/>
      <c r="BI712" s="893"/>
      <c r="BJ712" s="893"/>
      <c r="BK712" s="893"/>
      <c r="BL712" s="893"/>
    </row>
    <row r="713" spans="4:64" s="892" customFormat="1" ht="11.1" customHeight="1">
      <c r="D713" s="4"/>
      <c r="E713" s="893"/>
      <c r="F713" s="893"/>
      <c r="G713" s="893"/>
      <c r="H713" s="893"/>
      <c r="I713" s="893"/>
      <c r="J713" s="893"/>
      <c r="K713" s="893"/>
      <c r="L713" s="893"/>
      <c r="M713" s="893"/>
      <c r="N713" s="893"/>
      <c r="O713" s="893"/>
      <c r="P713" s="893"/>
      <c r="Q713" s="893"/>
      <c r="R713" s="893"/>
      <c r="S713" s="893"/>
      <c r="T713" s="893"/>
      <c r="U713" s="893"/>
      <c r="V713" s="893"/>
      <c r="W713" s="893"/>
      <c r="X713" s="893"/>
      <c r="Y713" s="893"/>
      <c r="Z713" s="893"/>
      <c r="AA713" s="893"/>
      <c r="AB713" s="893"/>
      <c r="AC713" s="893"/>
      <c r="AD713" s="893"/>
      <c r="AE713" s="893"/>
      <c r="AF713" s="893"/>
      <c r="AG713" s="893"/>
      <c r="AH713" s="893"/>
      <c r="AI713" s="893"/>
      <c r="AJ713" s="893"/>
      <c r="AK713" s="893"/>
      <c r="AL713" s="893"/>
      <c r="AM713" s="893"/>
      <c r="AN713" s="893"/>
      <c r="AO713" s="893"/>
      <c r="AP713" s="893"/>
      <c r="AQ713" s="893"/>
      <c r="AR713" s="893"/>
      <c r="AS713" s="893"/>
      <c r="AT713" s="893"/>
      <c r="AU713" s="893"/>
      <c r="AV713" s="893"/>
      <c r="AW713" s="893"/>
      <c r="AX713" s="893"/>
      <c r="AY713" s="893"/>
      <c r="AZ713" s="893"/>
      <c r="BA713" s="893"/>
      <c r="BB713" s="893"/>
      <c r="BC713" s="893"/>
      <c r="BD713" s="893"/>
      <c r="BE713" s="893"/>
      <c r="BF713" s="893"/>
      <c r="BG713" s="893"/>
      <c r="BH713" s="893"/>
      <c r="BI713" s="893"/>
      <c r="BJ713" s="893"/>
      <c r="BK713" s="893"/>
      <c r="BL713" s="893"/>
    </row>
    <row r="714" spans="4:64" s="892" customFormat="1" ht="11.1" customHeight="1">
      <c r="D714" s="4"/>
      <c r="E714" s="893"/>
      <c r="F714" s="893"/>
      <c r="G714" s="893"/>
      <c r="H714" s="893"/>
      <c r="I714" s="893"/>
      <c r="J714" s="893"/>
      <c r="K714" s="893"/>
      <c r="L714" s="893"/>
      <c r="M714" s="893"/>
      <c r="N714" s="893"/>
      <c r="O714" s="893"/>
      <c r="P714" s="893"/>
      <c r="Q714" s="893"/>
      <c r="R714" s="893"/>
      <c r="S714" s="893"/>
      <c r="T714" s="893"/>
      <c r="U714" s="893"/>
      <c r="V714" s="893"/>
      <c r="W714" s="893"/>
      <c r="X714" s="893"/>
      <c r="Y714" s="893"/>
      <c r="Z714" s="893"/>
      <c r="AA714" s="893"/>
      <c r="AB714" s="893"/>
      <c r="AC714" s="893"/>
      <c r="AD714" s="893"/>
      <c r="AE714" s="893"/>
      <c r="AF714" s="893"/>
      <c r="AG714" s="893"/>
      <c r="AH714" s="893"/>
      <c r="AI714" s="893"/>
      <c r="AJ714" s="893"/>
      <c r="AK714" s="893"/>
      <c r="AL714" s="893"/>
      <c r="AM714" s="893"/>
      <c r="AN714" s="893"/>
      <c r="AO714" s="893"/>
      <c r="AP714" s="893"/>
      <c r="AQ714" s="893"/>
      <c r="AR714" s="893"/>
      <c r="AS714" s="893"/>
      <c r="AT714" s="893"/>
      <c r="AU714" s="893"/>
      <c r="AV714" s="893"/>
      <c r="AW714" s="893"/>
      <c r="AX714" s="893"/>
      <c r="AY714" s="893"/>
      <c r="AZ714" s="893"/>
      <c r="BA714" s="893"/>
      <c r="BB714" s="893"/>
      <c r="BC714" s="893"/>
      <c r="BD714" s="893"/>
      <c r="BE714" s="893"/>
      <c r="BF714" s="893"/>
      <c r="BG714" s="893"/>
      <c r="BH714" s="893"/>
      <c r="BI714" s="893"/>
      <c r="BJ714" s="893"/>
      <c r="BK714" s="893"/>
      <c r="BL714" s="893"/>
    </row>
    <row r="715" spans="4:64" s="892" customFormat="1" ht="13.5" customHeight="1">
      <c r="D715" s="4"/>
      <c r="E715" s="893"/>
      <c r="F715" s="893"/>
      <c r="G715" s="893"/>
      <c r="H715" s="893"/>
      <c r="I715" s="893"/>
      <c r="J715" s="893"/>
      <c r="K715" s="893"/>
      <c r="L715" s="893"/>
      <c r="M715" s="893"/>
      <c r="N715" s="893"/>
      <c r="O715" s="893"/>
      <c r="P715" s="893"/>
      <c r="Q715" s="893"/>
      <c r="R715" s="893"/>
      <c r="S715" s="893"/>
      <c r="T715" s="893"/>
      <c r="U715" s="893"/>
      <c r="V715" s="893"/>
      <c r="W715" s="893"/>
      <c r="X715" s="893"/>
      <c r="Y715" s="893"/>
      <c r="Z715" s="893"/>
      <c r="AA715" s="893"/>
      <c r="AB715" s="893"/>
      <c r="AC715" s="893"/>
      <c r="AD715" s="893"/>
      <c r="AE715" s="893"/>
      <c r="AF715" s="893"/>
      <c r="AG715" s="893"/>
      <c r="AH715" s="893"/>
      <c r="AI715" s="893"/>
      <c r="AJ715" s="893"/>
      <c r="AK715" s="893"/>
      <c r="AL715" s="893"/>
      <c r="AM715" s="893"/>
      <c r="AN715" s="893"/>
      <c r="AO715" s="893"/>
      <c r="AP715" s="893"/>
      <c r="AQ715" s="893"/>
      <c r="AR715" s="893"/>
      <c r="AS715" s="893"/>
      <c r="AT715" s="893"/>
      <c r="AU715" s="893"/>
      <c r="AV715" s="893"/>
      <c r="AW715" s="893"/>
      <c r="AX715" s="893"/>
      <c r="AY715" s="893"/>
      <c r="AZ715" s="893"/>
      <c r="BA715" s="893"/>
      <c r="BB715" s="893"/>
      <c r="BC715" s="893"/>
      <c r="BD715" s="893"/>
      <c r="BE715" s="893"/>
      <c r="BF715" s="893"/>
      <c r="BG715" s="893"/>
      <c r="BH715" s="893"/>
      <c r="BI715" s="893"/>
      <c r="BJ715" s="893"/>
      <c r="BK715" s="893"/>
      <c r="BL715" s="893"/>
    </row>
    <row r="716" spans="4:64" s="892" customFormat="1" ht="13.5" customHeight="1">
      <c r="D716" s="4"/>
      <c r="E716" s="893"/>
      <c r="F716" s="893"/>
      <c r="G716" s="893"/>
      <c r="H716" s="893"/>
      <c r="I716" s="893"/>
      <c r="J716" s="893"/>
      <c r="K716" s="893"/>
      <c r="L716" s="893"/>
      <c r="M716" s="893"/>
      <c r="N716" s="893"/>
      <c r="O716" s="893"/>
      <c r="P716" s="893"/>
      <c r="Q716" s="893"/>
      <c r="R716" s="893"/>
      <c r="S716" s="893"/>
      <c r="T716" s="893"/>
      <c r="U716" s="893"/>
      <c r="V716" s="893"/>
      <c r="W716" s="893"/>
      <c r="X716" s="893"/>
      <c r="Y716" s="893"/>
      <c r="Z716" s="893"/>
      <c r="AA716" s="893"/>
      <c r="AB716" s="893"/>
      <c r="AC716" s="893"/>
      <c r="AD716" s="893"/>
      <c r="AE716" s="893"/>
      <c r="AF716" s="893"/>
      <c r="AG716" s="893"/>
      <c r="AH716" s="893"/>
      <c r="AI716" s="893"/>
      <c r="AJ716" s="893"/>
      <c r="AK716" s="893"/>
      <c r="AL716" s="893"/>
      <c r="AM716" s="893"/>
      <c r="AN716" s="893"/>
      <c r="AO716" s="893"/>
      <c r="AP716" s="893"/>
      <c r="AQ716" s="893"/>
      <c r="AR716" s="893"/>
      <c r="AS716" s="893"/>
      <c r="AT716" s="893"/>
      <c r="AU716" s="893"/>
      <c r="AV716" s="893"/>
      <c r="AW716" s="893"/>
      <c r="AX716" s="893"/>
      <c r="AY716" s="893"/>
      <c r="AZ716" s="893"/>
      <c r="BA716" s="893"/>
      <c r="BB716" s="893"/>
      <c r="BC716" s="893"/>
      <c r="BD716" s="893"/>
      <c r="BE716" s="893"/>
      <c r="BF716" s="893"/>
      <c r="BG716" s="893"/>
      <c r="BH716" s="893"/>
      <c r="BI716" s="893"/>
      <c r="BJ716" s="893"/>
      <c r="BK716" s="893"/>
      <c r="BL716" s="893"/>
    </row>
    <row r="717" spans="4:64" s="892" customFormat="1" ht="13.5" customHeight="1">
      <c r="D717" s="4"/>
      <c r="E717" s="893"/>
      <c r="F717" s="893"/>
      <c r="G717" s="893"/>
      <c r="H717" s="893"/>
      <c r="I717" s="893"/>
      <c r="J717" s="893"/>
      <c r="K717" s="893"/>
      <c r="L717" s="893"/>
      <c r="M717" s="893"/>
      <c r="N717" s="893"/>
      <c r="O717" s="893"/>
      <c r="P717" s="893"/>
      <c r="Q717" s="893"/>
      <c r="R717" s="893"/>
      <c r="S717" s="893"/>
      <c r="T717" s="893"/>
      <c r="U717" s="893"/>
      <c r="V717" s="893"/>
      <c r="W717" s="893"/>
      <c r="X717" s="893"/>
      <c r="Y717" s="893"/>
      <c r="Z717" s="893"/>
      <c r="AA717" s="893"/>
      <c r="AB717" s="893"/>
      <c r="AC717" s="893"/>
      <c r="AD717" s="893"/>
      <c r="AE717" s="893"/>
      <c r="AF717" s="893"/>
      <c r="AG717" s="893"/>
      <c r="AH717" s="893"/>
      <c r="AI717" s="893"/>
      <c r="AJ717" s="893"/>
      <c r="AK717" s="893"/>
      <c r="AL717" s="893"/>
      <c r="AM717" s="893"/>
      <c r="AN717" s="893"/>
      <c r="AO717" s="893"/>
      <c r="AP717" s="893"/>
      <c r="AQ717" s="893"/>
      <c r="AR717" s="893"/>
      <c r="AS717" s="893"/>
      <c r="AT717" s="893"/>
      <c r="AU717" s="893"/>
      <c r="AV717" s="893"/>
      <c r="AW717" s="893"/>
      <c r="AX717" s="893"/>
      <c r="AY717" s="893"/>
      <c r="AZ717" s="893"/>
      <c r="BA717" s="893"/>
      <c r="BB717" s="893"/>
      <c r="BC717" s="893"/>
      <c r="BD717" s="893"/>
      <c r="BE717" s="893"/>
      <c r="BF717" s="893"/>
      <c r="BG717" s="893"/>
      <c r="BH717" s="893"/>
      <c r="BI717" s="893"/>
      <c r="BJ717" s="893"/>
      <c r="BK717" s="893"/>
      <c r="BL717" s="893"/>
    </row>
    <row r="718" spans="4:64" s="892" customFormat="1" ht="13.5" customHeight="1">
      <c r="D718" s="4"/>
      <c r="E718" s="893"/>
      <c r="F718" s="893"/>
      <c r="G718" s="893"/>
      <c r="H718" s="893"/>
      <c r="I718" s="893"/>
      <c r="J718" s="893"/>
      <c r="K718" s="893"/>
      <c r="L718" s="893"/>
      <c r="M718" s="893"/>
      <c r="N718" s="893"/>
      <c r="O718" s="893"/>
      <c r="P718" s="893"/>
      <c r="Q718" s="893"/>
      <c r="R718" s="893"/>
      <c r="S718" s="893"/>
      <c r="T718" s="893"/>
      <c r="U718" s="893"/>
      <c r="V718" s="893"/>
      <c r="W718" s="893"/>
      <c r="X718" s="893"/>
      <c r="Y718" s="893"/>
      <c r="Z718" s="893"/>
      <c r="AA718" s="893"/>
      <c r="AB718" s="893"/>
      <c r="AC718" s="893"/>
      <c r="AD718" s="893"/>
      <c r="AE718" s="893"/>
      <c r="AF718" s="893"/>
      <c r="AG718" s="893"/>
      <c r="AH718" s="893"/>
      <c r="AI718" s="893"/>
      <c r="AJ718" s="893"/>
      <c r="AK718" s="893"/>
      <c r="AL718" s="893"/>
      <c r="AM718" s="893"/>
      <c r="AN718" s="893"/>
      <c r="AO718" s="893"/>
      <c r="AP718" s="893"/>
      <c r="AQ718" s="893"/>
      <c r="AR718" s="893"/>
      <c r="AS718" s="893"/>
      <c r="AT718" s="893"/>
      <c r="AU718" s="893"/>
      <c r="AV718" s="893"/>
      <c r="AW718" s="893"/>
      <c r="AX718" s="893"/>
      <c r="AY718" s="893"/>
      <c r="AZ718" s="893"/>
      <c r="BA718" s="893"/>
      <c r="BB718" s="893"/>
      <c r="BC718" s="893"/>
      <c r="BD718" s="893"/>
      <c r="BE718" s="893"/>
      <c r="BF718" s="893"/>
      <c r="BG718" s="893"/>
      <c r="BH718" s="893"/>
      <c r="BI718" s="893"/>
      <c r="BJ718" s="893"/>
      <c r="BK718" s="893"/>
      <c r="BL718" s="893"/>
    </row>
    <row r="719" spans="4:64" s="892" customFormat="1" ht="3.75" customHeight="1">
      <c r="D719" s="4"/>
      <c r="E719" s="893"/>
      <c r="F719" s="893"/>
      <c r="G719" s="893"/>
      <c r="H719" s="893"/>
      <c r="I719" s="893"/>
      <c r="J719" s="893"/>
      <c r="K719" s="893"/>
      <c r="L719" s="893"/>
      <c r="M719" s="893"/>
      <c r="N719" s="893"/>
      <c r="O719" s="893"/>
      <c r="P719" s="893"/>
      <c r="Q719" s="893"/>
      <c r="R719" s="893"/>
      <c r="S719" s="893"/>
      <c r="T719" s="893"/>
      <c r="U719" s="893"/>
      <c r="V719" s="893"/>
      <c r="W719" s="893"/>
      <c r="X719" s="893"/>
      <c r="Y719" s="893"/>
      <c r="Z719" s="893"/>
      <c r="AA719" s="893"/>
      <c r="AB719" s="893"/>
      <c r="AC719" s="893"/>
      <c r="AD719" s="893"/>
      <c r="AE719" s="893"/>
      <c r="AF719" s="893"/>
      <c r="AG719" s="893"/>
      <c r="AH719" s="893"/>
      <c r="AI719" s="893"/>
      <c r="AJ719" s="893"/>
      <c r="AK719" s="893"/>
      <c r="AL719" s="893"/>
      <c r="AM719" s="893"/>
      <c r="AN719" s="893"/>
      <c r="AO719" s="893"/>
      <c r="AP719" s="893"/>
      <c r="AQ719" s="893"/>
      <c r="AR719" s="893"/>
      <c r="AS719" s="893"/>
      <c r="AT719" s="893"/>
      <c r="AU719" s="893"/>
      <c r="AV719" s="893"/>
      <c r="AW719" s="893"/>
      <c r="AX719" s="893"/>
      <c r="AY719" s="893"/>
      <c r="AZ719" s="893"/>
      <c r="BA719" s="893"/>
      <c r="BB719" s="893"/>
      <c r="BC719" s="893"/>
      <c r="BD719" s="893"/>
      <c r="BE719" s="893"/>
      <c r="BF719" s="893"/>
      <c r="BG719" s="893"/>
      <c r="BH719" s="893"/>
      <c r="BI719" s="893"/>
      <c r="BJ719" s="893"/>
      <c r="BK719" s="893"/>
      <c r="BL719" s="893"/>
    </row>
  </sheetData>
  <mergeCells count="10">
    <mergeCell ref="A1:Q1"/>
    <mergeCell ref="A3:D6"/>
    <mergeCell ref="E3:N3"/>
    <mergeCell ref="Y3:AH3"/>
    <mergeCell ref="F4:I4"/>
    <mergeCell ref="Z4:AC4"/>
    <mergeCell ref="H5:H6"/>
    <mergeCell ref="I5:I6"/>
    <mergeCell ref="AB5:AB6"/>
    <mergeCell ref="AC5:AC6"/>
  </mergeCells>
  <phoneticPr fontId="4"/>
  <printOptions horizontalCentered="1" gridLinesSet="0"/>
  <pageMargins left="0.47244094488188981" right="0.47244094488188981" top="0.78740157480314965" bottom="0.78740157480314965" header="0.51181102362204722" footer="0.51181102362204722"/>
  <pageSetup paperSize="9" scale="70" fitToWidth="2" pageOrder="overThenDown" orientation="portrait" r:id="rId1"/>
  <headerFooter alignWithMargins="0"/>
  <rowBreaks count="8" manualBreakCount="8">
    <brk id="145" max="16383" man="1"/>
    <brk id="227" max="16383" man="1"/>
    <brk id="309" max="16383" man="1"/>
    <brk id="391" max="16383" man="1"/>
    <brk id="473" max="16383" man="1"/>
    <brk id="555" max="16383" man="1"/>
    <brk id="637" max="16383" man="1"/>
    <brk id="719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719"/>
  <sheetViews>
    <sheetView showGridLines="0" view="pageBreakPreview" zoomScaleNormal="100" zoomScaleSheetLayoutView="100" workbookViewId="0">
      <selection sqref="A1:Q1"/>
    </sheetView>
  </sheetViews>
  <sheetFormatPr defaultColWidth="9.875" defaultRowHeight="14.65" customHeight="1"/>
  <cols>
    <col min="1" max="2" width="0.625" style="892" customWidth="1"/>
    <col min="3" max="3" width="4.75" style="892" hidden="1" customWidth="1"/>
    <col min="4" max="4" width="30.125" style="4" customWidth="1"/>
    <col min="5" max="34" width="7.625" style="893" customWidth="1"/>
    <col min="35" max="36" width="10.75" style="893" customWidth="1"/>
    <col min="37" max="46" width="9.375" style="893" customWidth="1"/>
    <col min="47" max="16384" width="9.875" style="893"/>
  </cols>
  <sheetData>
    <row r="1" spans="1:64" s="116" customFormat="1" ht="19.5" customHeight="1">
      <c r="A1" s="1825" t="s">
        <v>2324</v>
      </c>
      <c r="B1" s="1825"/>
      <c r="C1" s="1825"/>
      <c r="D1" s="1825"/>
      <c r="E1" s="1825"/>
      <c r="F1" s="1825"/>
      <c r="G1" s="1825"/>
      <c r="H1" s="1825"/>
      <c r="I1" s="1825"/>
      <c r="J1" s="1825"/>
      <c r="K1" s="1825"/>
      <c r="L1" s="1825"/>
      <c r="M1" s="1825"/>
      <c r="N1" s="1825"/>
      <c r="O1" s="1825"/>
      <c r="P1" s="1825"/>
      <c r="Q1" s="1825"/>
      <c r="R1" s="820"/>
      <c r="S1" s="820"/>
      <c r="T1" s="822"/>
      <c r="U1" s="819"/>
      <c r="V1" s="112"/>
      <c r="W1" s="112"/>
      <c r="X1" s="819"/>
      <c r="Y1" s="820"/>
      <c r="Z1" s="821"/>
      <c r="AA1" s="823"/>
      <c r="AB1" s="820"/>
      <c r="AC1" s="821"/>
      <c r="AD1" s="324"/>
      <c r="AE1" s="324"/>
      <c r="AF1" s="324"/>
      <c r="AG1" s="114"/>
      <c r="AH1" s="114"/>
      <c r="AI1" s="114"/>
      <c r="AJ1" s="114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</row>
    <row r="2" spans="1:64" s="116" customFormat="1" ht="6" customHeight="1">
      <c r="A2" s="114"/>
      <c r="B2" s="114"/>
      <c r="C2" s="114"/>
      <c r="D2" s="5"/>
      <c r="E2" s="824"/>
      <c r="F2" s="824"/>
      <c r="G2" s="824"/>
      <c r="H2" s="824"/>
      <c r="I2" s="825"/>
      <c r="J2" s="825"/>
      <c r="K2" s="825"/>
      <c r="L2" s="825"/>
      <c r="M2" s="826"/>
      <c r="N2" s="114"/>
      <c r="O2" s="114"/>
      <c r="P2" s="114"/>
      <c r="Q2" s="824"/>
      <c r="R2" s="825"/>
      <c r="S2" s="825"/>
      <c r="T2" s="825"/>
      <c r="U2" s="825"/>
      <c r="V2" s="827"/>
      <c r="W2" s="824"/>
      <c r="X2" s="114"/>
      <c r="Y2" s="114"/>
      <c r="Z2" s="824"/>
      <c r="AA2" s="825"/>
      <c r="AB2" s="826"/>
      <c r="AC2" s="826"/>
      <c r="AD2" s="825"/>
      <c r="AE2" s="826"/>
      <c r="AF2" s="114"/>
      <c r="AG2" s="114"/>
      <c r="AH2" s="114"/>
      <c r="AI2" s="114"/>
      <c r="AJ2" s="114"/>
      <c r="AK2" s="114"/>
      <c r="AL2" s="114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</row>
    <row r="3" spans="1:64" s="833" customFormat="1" ht="15" customHeight="1">
      <c r="A3" s="1826" t="s">
        <v>1218</v>
      </c>
      <c r="B3" s="1826"/>
      <c r="C3" s="1826"/>
      <c r="D3" s="1827"/>
      <c r="E3" s="1737" t="s">
        <v>1219</v>
      </c>
      <c r="F3" s="1738"/>
      <c r="G3" s="1738"/>
      <c r="H3" s="1738"/>
      <c r="I3" s="1738"/>
      <c r="J3" s="1738"/>
      <c r="K3" s="1738"/>
      <c r="L3" s="1738"/>
      <c r="M3" s="1738"/>
      <c r="N3" s="1739"/>
      <c r="O3" s="630"/>
      <c r="P3" s="634"/>
      <c r="Q3" s="634"/>
      <c r="R3" s="828"/>
      <c r="S3" s="828" t="s">
        <v>1152</v>
      </c>
      <c r="T3" s="829"/>
      <c r="U3" s="830"/>
      <c r="V3" s="829"/>
      <c r="W3" s="829"/>
      <c r="X3" s="831"/>
      <c r="Y3" s="1820" t="s">
        <v>1153</v>
      </c>
      <c r="Z3" s="1821"/>
      <c r="AA3" s="1821"/>
      <c r="AB3" s="1821"/>
      <c r="AC3" s="1821"/>
      <c r="AD3" s="1821"/>
      <c r="AE3" s="1821"/>
      <c r="AF3" s="1821"/>
      <c r="AG3" s="1821"/>
      <c r="AH3" s="1821"/>
      <c r="AI3" s="386"/>
      <c r="AJ3" s="386"/>
      <c r="AK3" s="386"/>
      <c r="AL3" s="386"/>
      <c r="AM3" s="386"/>
      <c r="AN3" s="386"/>
      <c r="AO3" s="832"/>
    </row>
    <row r="4" spans="1:64" s="844" customFormat="1" ht="15" customHeight="1">
      <c r="A4" s="1828"/>
      <c r="B4" s="1828"/>
      <c r="C4" s="1828"/>
      <c r="D4" s="1829"/>
      <c r="E4" s="834" t="s">
        <v>564</v>
      </c>
      <c r="F4" s="1832" t="s">
        <v>1154</v>
      </c>
      <c r="G4" s="1833"/>
      <c r="H4" s="1833"/>
      <c r="I4" s="1834"/>
      <c r="J4" s="835" t="s">
        <v>564</v>
      </c>
      <c r="K4" s="835" t="s">
        <v>564</v>
      </c>
      <c r="L4" s="835" t="s">
        <v>564</v>
      </c>
      <c r="M4" s="835" t="s">
        <v>564</v>
      </c>
      <c r="N4" s="836" t="s">
        <v>564</v>
      </c>
      <c r="O4" s="601" t="s">
        <v>564</v>
      </c>
      <c r="P4" s="800"/>
      <c r="Q4" s="837" t="s">
        <v>1220</v>
      </c>
      <c r="R4" s="838" t="s">
        <v>1221</v>
      </c>
      <c r="S4" s="839"/>
      <c r="T4" s="835" t="s">
        <v>564</v>
      </c>
      <c r="U4" s="835" t="s">
        <v>564</v>
      </c>
      <c r="V4" s="835" t="s">
        <v>564</v>
      </c>
      <c r="W4" s="835" t="s">
        <v>564</v>
      </c>
      <c r="X4" s="840" t="s">
        <v>564</v>
      </c>
      <c r="Y4" s="834" t="s">
        <v>564</v>
      </c>
      <c r="Z4" s="1820" t="s">
        <v>1154</v>
      </c>
      <c r="AA4" s="1821"/>
      <c r="AB4" s="1821"/>
      <c r="AC4" s="1822"/>
      <c r="AD4" s="835" t="s">
        <v>564</v>
      </c>
      <c r="AE4" s="836" t="s">
        <v>564</v>
      </c>
      <c r="AF4" s="836" t="s">
        <v>564</v>
      </c>
      <c r="AG4" s="835" t="s">
        <v>564</v>
      </c>
      <c r="AH4" s="841" t="s">
        <v>564</v>
      </c>
      <c r="AI4" s="842"/>
      <c r="AJ4" s="842"/>
      <c r="AK4" s="842"/>
      <c r="AL4" s="842"/>
      <c r="AM4" s="842"/>
      <c r="AN4" s="842"/>
      <c r="AO4" s="843"/>
    </row>
    <row r="5" spans="1:64" s="844" customFormat="1" ht="63.75" customHeight="1">
      <c r="A5" s="1828"/>
      <c r="B5" s="1828"/>
      <c r="C5" s="1828"/>
      <c r="D5" s="1829"/>
      <c r="E5" s="845" t="s">
        <v>1157</v>
      </c>
      <c r="F5" s="846" t="s">
        <v>1157</v>
      </c>
      <c r="G5" s="834" t="s">
        <v>1158</v>
      </c>
      <c r="H5" s="1823" t="s">
        <v>1222</v>
      </c>
      <c r="I5" s="1823" t="s">
        <v>1223</v>
      </c>
      <c r="J5" s="835" t="s">
        <v>1161</v>
      </c>
      <c r="K5" s="835" t="s">
        <v>1162</v>
      </c>
      <c r="L5" s="835" t="s">
        <v>1163</v>
      </c>
      <c r="M5" s="835" t="s">
        <v>1164</v>
      </c>
      <c r="N5" s="836" t="s">
        <v>1165</v>
      </c>
      <c r="O5" s="847" t="s">
        <v>1157</v>
      </c>
      <c r="P5" s="848" t="s">
        <v>1157</v>
      </c>
      <c r="Q5" s="834" t="s">
        <v>1224</v>
      </c>
      <c r="R5" s="834" t="s">
        <v>1222</v>
      </c>
      <c r="S5" s="834" t="s">
        <v>1225</v>
      </c>
      <c r="T5" s="835" t="s">
        <v>1161</v>
      </c>
      <c r="U5" s="835" t="s">
        <v>1162</v>
      </c>
      <c r="V5" s="835" t="s">
        <v>1163</v>
      </c>
      <c r="W5" s="835" t="s">
        <v>1164</v>
      </c>
      <c r="X5" s="840" t="s">
        <v>1165</v>
      </c>
      <c r="Y5" s="845" t="s">
        <v>1157</v>
      </c>
      <c r="Z5" s="848" t="s">
        <v>1157</v>
      </c>
      <c r="AA5" s="834" t="s">
        <v>1158</v>
      </c>
      <c r="AB5" s="1823" t="s">
        <v>1222</v>
      </c>
      <c r="AC5" s="1823" t="s">
        <v>1223</v>
      </c>
      <c r="AD5" s="835" t="s">
        <v>1161</v>
      </c>
      <c r="AE5" s="835" t="s">
        <v>1162</v>
      </c>
      <c r="AF5" s="835" t="s">
        <v>1163</v>
      </c>
      <c r="AG5" s="835" t="s">
        <v>1164</v>
      </c>
      <c r="AH5" s="841" t="s">
        <v>1167</v>
      </c>
      <c r="AI5" s="842"/>
      <c r="AJ5" s="842"/>
      <c r="AK5" s="842"/>
      <c r="AL5" s="842"/>
      <c r="AM5" s="842"/>
      <c r="AN5" s="842"/>
      <c r="AO5" s="843"/>
    </row>
    <row r="6" spans="1:64" s="844" customFormat="1" ht="12.75" customHeight="1">
      <c r="A6" s="1830"/>
      <c r="B6" s="1830"/>
      <c r="C6" s="1830"/>
      <c r="D6" s="1831"/>
      <c r="E6" s="849" t="s">
        <v>1169</v>
      </c>
      <c r="F6" s="849"/>
      <c r="G6" s="849"/>
      <c r="H6" s="1824"/>
      <c r="I6" s="1824"/>
      <c r="J6" s="850"/>
      <c r="K6" s="850"/>
      <c r="L6" s="850"/>
      <c r="M6" s="850"/>
      <c r="N6" s="851"/>
      <c r="O6" s="852" t="s">
        <v>1169</v>
      </c>
      <c r="P6" s="852"/>
      <c r="Q6" s="853"/>
      <c r="R6" s="849"/>
      <c r="S6" s="849"/>
      <c r="T6" s="850"/>
      <c r="U6" s="850"/>
      <c r="V6" s="850"/>
      <c r="W6" s="850"/>
      <c r="X6" s="854"/>
      <c r="Y6" s="849" t="s">
        <v>1169</v>
      </c>
      <c r="Z6" s="852"/>
      <c r="AA6" s="849"/>
      <c r="AB6" s="1824"/>
      <c r="AC6" s="1824"/>
      <c r="AD6" s="850"/>
      <c r="AE6" s="851"/>
      <c r="AF6" s="851"/>
      <c r="AG6" s="850"/>
      <c r="AH6" s="855"/>
      <c r="AI6" s="842"/>
      <c r="AJ6" s="842"/>
      <c r="AK6" s="842"/>
      <c r="AL6" s="842"/>
      <c r="AM6" s="842"/>
      <c r="AN6" s="842"/>
      <c r="AO6" s="842"/>
      <c r="AP6" s="856"/>
      <c r="AQ6" s="856"/>
      <c r="AR6" s="856"/>
      <c r="AS6" s="856"/>
      <c r="AT6" s="856"/>
      <c r="AU6" s="856"/>
      <c r="AV6" s="856"/>
      <c r="AW6" s="856"/>
      <c r="AX6" s="856"/>
      <c r="AY6" s="856"/>
      <c r="AZ6" s="856"/>
      <c r="BA6" s="856"/>
      <c r="BB6" s="856"/>
      <c r="BC6" s="856"/>
      <c r="BD6" s="856"/>
      <c r="BE6" s="856"/>
      <c r="BF6" s="856"/>
      <c r="BG6" s="856"/>
      <c r="BH6" s="856"/>
      <c r="BI6" s="856"/>
      <c r="BJ6" s="856"/>
    </row>
    <row r="7" spans="1:64" s="900" customFormat="1" ht="30" customHeight="1">
      <c r="A7" s="923"/>
      <c r="B7" s="923"/>
      <c r="C7" s="923"/>
      <c r="D7" s="896" t="s">
        <v>1233</v>
      </c>
      <c r="E7" s="897"/>
      <c r="F7" s="897"/>
      <c r="G7" s="897"/>
      <c r="H7" s="897"/>
      <c r="I7" s="897"/>
      <c r="J7" s="897"/>
      <c r="K7" s="897"/>
      <c r="L7" s="897"/>
      <c r="M7" s="897"/>
      <c r="N7" s="897"/>
      <c r="O7" s="897"/>
      <c r="P7" s="897"/>
      <c r="Q7" s="897"/>
      <c r="R7" s="897"/>
      <c r="S7" s="897"/>
      <c r="T7" s="897"/>
      <c r="U7" s="897"/>
      <c r="V7" s="897"/>
      <c r="W7" s="897"/>
      <c r="X7" s="897"/>
      <c r="Y7" s="897"/>
      <c r="Z7" s="897"/>
      <c r="AA7" s="897"/>
      <c r="AB7" s="897"/>
      <c r="AC7" s="897"/>
      <c r="AD7" s="897"/>
      <c r="AE7" s="897"/>
      <c r="AF7" s="897"/>
      <c r="AG7" s="897"/>
      <c r="AH7" s="897"/>
      <c r="AI7" s="898"/>
      <c r="AJ7" s="898"/>
      <c r="AK7" s="898"/>
      <c r="AL7" s="899"/>
    </row>
    <row r="8" spans="1:64" s="154" customFormat="1" ht="20.100000000000001" customHeight="1">
      <c r="A8" s="141"/>
      <c r="B8" s="924"/>
      <c r="C8" s="860"/>
      <c r="D8" s="861" t="s">
        <v>1170</v>
      </c>
      <c r="E8" s="901">
        <v>5933</v>
      </c>
      <c r="F8" s="901">
        <v>4450</v>
      </c>
      <c r="G8" s="901">
        <v>2864</v>
      </c>
      <c r="H8" s="901">
        <v>67</v>
      </c>
      <c r="I8" s="902">
        <v>1519</v>
      </c>
      <c r="J8" s="902">
        <v>216</v>
      </c>
      <c r="K8" s="902">
        <v>138</v>
      </c>
      <c r="L8" s="902">
        <v>588</v>
      </c>
      <c r="M8" s="903">
        <v>347</v>
      </c>
      <c r="N8" s="901">
        <v>6</v>
      </c>
      <c r="O8" s="901">
        <v>3202</v>
      </c>
      <c r="P8" s="901">
        <v>2237</v>
      </c>
      <c r="Q8" s="901">
        <v>1829</v>
      </c>
      <c r="R8" s="902">
        <v>38</v>
      </c>
      <c r="S8" s="902">
        <v>370</v>
      </c>
      <c r="T8" s="902">
        <v>154</v>
      </c>
      <c r="U8" s="902">
        <v>120</v>
      </c>
      <c r="V8" s="904">
        <v>488</v>
      </c>
      <c r="W8" s="901">
        <v>83</v>
      </c>
      <c r="X8" s="901">
        <v>3</v>
      </c>
      <c r="Y8" s="901">
        <v>2731</v>
      </c>
      <c r="Z8" s="901">
        <v>2213</v>
      </c>
      <c r="AA8" s="902">
        <v>1035</v>
      </c>
      <c r="AB8" s="903">
        <v>29</v>
      </c>
      <c r="AC8" s="903">
        <v>1149</v>
      </c>
      <c r="AD8" s="902">
        <v>62</v>
      </c>
      <c r="AE8" s="903">
        <v>18</v>
      </c>
      <c r="AF8" s="903">
        <v>100</v>
      </c>
      <c r="AG8" s="903">
        <v>264</v>
      </c>
      <c r="AH8" s="903">
        <v>3</v>
      </c>
      <c r="AI8" s="152"/>
      <c r="AJ8" s="152"/>
      <c r="AK8" s="152"/>
      <c r="AL8" s="153"/>
    </row>
    <row r="9" spans="1:64" s="154" customFormat="1" ht="15.95" customHeight="1">
      <c r="A9" s="141"/>
      <c r="B9" s="141"/>
      <c r="C9" s="860" t="s">
        <v>1171</v>
      </c>
      <c r="D9" s="866" t="s">
        <v>1172</v>
      </c>
      <c r="E9" s="901">
        <v>512</v>
      </c>
      <c r="F9" s="901">
        <v>73</v>
      </c>
      <c r="G9" s="901">
        <v>35</v>
      </c>
      <c r="H9" s="901" t="s">
        <v>34</v>
      </c>
      <c r="I9" s="902">
        <v>38</v>
      </c>
      <c r="J9" s="902">
        <v>6</v>
      </c>
      <c r="K9" s="902">
        <v>21</v>
      </c>
      <c r="L9" s="902">
        <v>207</v>
      </c>
      <c r="M9" s="905">
        <v>201</v>
      </c>
      <c r="N9" s="901" t="s">
        <v>34</v>
      </c>
      <c r="O9" s="901">
        <v>302</v>
      </c>
      <c r="P9" s="901">
        <v>37</v>
      </c>
      <c r="Q9" s="901">
        <v>25</v>
      </c>
      <c r="R9" s="902" t="s">
        <v>34</v>
      </c>
      <c r="S9" s="902">
        <v>12</v>
      </c>
      <c r="T9" s="902">
        <v>4</v>
      </c>
      <c r="U9" s="902">
        <v>21</v>
      </c>
      <c r="V9" s="160">
        <v>186</v>
      </c>
      <c r="W9" s="901">
        <v>51</v>
      </c>
      <c r="X9" s="901" t="s">
        <v>34</v>
      </c>
      <c r="Y9" s="901">
        <v>210</v>
      </c>
      <c r="Z9" s="901">
        <v>36</v>
      </c>
      <c r="AA9" s="902">
        <v>10</v>
      </c>
      <c r="AB9" s="903" t="s">
        <v>34</v>
      </c>
      <c r="AC9" s="903">
        <v>26</v>
      </c>
      <c r="AD9" s="902">
        <v>2</v>
      </c>
      <c r="AE9" s="905" t="s">
        <v>34</v>
      </c>
      <c r="AF9" s="905">
        <v>21</v>
      </c>
      <c r="AG9" s="905">
        <v>150</v>
      </c>
      <c r="AH9" s="905" t="s">
        <v>34</v>
      </c>
      <c r="AI9" s="152"/>
      <c r="AJ9" s="152"/>
      <c r="AK9" s="152"/>
      <c r="AL9" s="153"/>
    </row>
    <row r="10" spans="1:64" s="154" customFormat="1" ht="15.95" customHeight="1">
      <c r="A10" s="141"/>
      <c r="B10" s="141"/>
      <c r="C10" s="860"/>
      <c r="D10" s="866" t="s">
        <v>1173</v>
      </c>
      <c r="E10" s="901">
        <v>493</v>
      </c>
      <c r="F10" s="901">
        <v>58</v>
      </c>
      <c r="G10" s="901">
        <v>25</v>
      </c>
      <c r="H10" s="901" t="s">
        <v>34</v>
      </c>
      <c r="I10" s="902">
        <v>33</v>
      </c>
      <c r="J10" s="902">
        <v>4</v>
      </c>
      <c r="K10" s="902">
        <v>21</v>
      </c>
      <c r="L10" s="902">
        <v>205</v>
      </c>
      <c r="M10" s="905">
        <v>201</v>
      </c>
      <c r="N10" s="901" t="s">
        <v>34</v>
      </c>
      <c r="O10" s="901">
        <v>285</v>
      </c>
      <c r="P10" s="901">
        <v>23</v>
      </c>
      <c r="Q10" s="901">
        <v>15</v>
      </c>
      <c r="R10" s="902" t="s">
        <v>34</v>
      </c>
      <c r="S10" s="902">
        <v>8</v>
      </c>
      <c r="T10" s="902">
        <v>3</v>
      </c>
      <c r="U10" s="902">
        <v>21</v>
      </c>
      <c r="V10" s="160">
        <v>184</v>
      </c>
      <c r="W10" s="901">
        <v>51</v>
      </c>
      <c r="X10" s="901" t="s">
        <v>34</v>
      </c>
      <c r="Y10" s="901">
        <v>208</v>
      </c>
      <c r="Z10" s="901">
        <v>35</v>
      </c>
      <c r="AA10" s="902">
        <v>10</v>
      </c>
      <c r="AB10" s="903" t="s">
        <v>34</v>
      </c>
      <c r="AC10" s="903">
        <v>25</v>
      </c>
      <c r="AD10" s="902">
        <v>1</v>
      </c>
      <c r="AE10" s="905" t="s">
        <v>34</v>
      </c>
      <c r="AF10" s="905">
        <v>21</v>
      </c>
      <c r="AG10" s="905">
        <v>150</v>
      </c>
      <c r="AH10" s="905" t="s">
        <v>34</v>
      </c>
      <c r="AI10" s="152"/>
      <c r="AJ10" s="152"/>
      <c r="AK10" s="152"/>
      <c r="AL10" s="153"/>
    </row>
    <row r="11" spans="1:64" s="154" customFormat="1" ht="15.95" customHeight="1">
      <c r="A11" s="141" t="s">
        <v>564</v>
      </c>
      <c r="B11" s="141"/>
      <c r="C11" s="860" t="s">
        <v>1174</v>
      </c>
      <c r="D11" s="866" t="s">
        <v>1175</v>
      </c>
      <c r="E11" s="901">
        <v>67</v>
      </c>
      <c r="F11" s="901">
        <v>37</v>
      </c>
      <c r="G11" s="901">
        <v>26</v>
      </c>
      <c r="H11" s="901" t="s">
        <v>34</v>
      </c>
      <c r="I11" s="902">
        <v>11</v>
      </c>
      <c r="J11" s="902">
        <v>13</v>
      </c>
      <c r="K11" s="902" t="s">
        <v>34</v>
      </c>
      <c r="L11" s="902">
        <v>11</v>
      </c>
      <c r="M11" s="905">
        <v>5</v>
      </c>
      <c r="N11" s="901" t="s">
        <v>34</v>
      </c>
      <c r="O11" s="901">
        <v>43</v>
      </c>
      <c r="P11" s="901">
        <v>23</v>
      </c>
      <c r="Q11" s="901">
        <v>20</v>
      </c>
      <c r="R11" s="902" t="s">
        <v>34</v>
      </c>
      <c r="S11" s="902">
        <v>3</v>
      </c>
      <c r="T11" s="902">
        <v>8</v>
      </c>
      <c r="U11" s="902" t="s">
        <v>34</v>
      </c>
      <c r="V11" s="160">
        <v>10</v>
      </c>
      <c r="W11" s="901">
        <v>1</v>
      </c>
      <c r="X11" s="901" t="s">
        <v>34</v>
      </c>
      <c r="Y11" s="901">
        <v>24</v>
      </c>
      <c r="Z11" s="901">
        <v>14</v>
      </c>
      <c r="AA11" s="902">
        <v>6</v>
      </c>
      <c r="AB11" s="905" t="s">
        <v>34</v>
      </c>
      <c r="AC11" s="905">
        <v>8</v>
      </c>
      <c r="AD11" s="902">
        <v>5</v>
      </c>
      <c r="AE11" s="905" t="s">
        <v>34</v>
      </c>
      <c r="AF11" s="905">
        <v>1</v>
      </c>
      <c r="AG11" s="905">
        <v>4</v>
      </c>
      <c r="AH11" s="905" t="s">
        <v>34</v>
      </c>
      <c r="AI11" s="152"/>
      <c r="AJ11" s="152"/>
      <c r="AK11" s="152"/>
      <c r="AL11" s="153"/>
    </row>
    <row r="12" spans="1:64" s="154" customFormat="1" ht="15.95" customHeight="1">
      <c r="A12" s="141" t="s">
        <v>564</v>
      </c>
      <c r="B12" s="141"/>
      <c r="C12" s="860" t="s">
        <v>1176</v>
      </c>
      <c r="D12" s="866" t="s">
        <v>1177</v>
      </c>
      <c r="E12" s="901">
        <v>2</v>
      </c>
      <c r="F12" s="901">
        <v>2</v>
      </c>
      <c r="G12" s="901">
        <v>2</v>
      </c>
      <c r="H12" s="901" t="s">
        <v>34</v>
      </c>
      <c r="I12" s="902" t="s">
        <v>34</v>
      </c>
      <c r="J12" s="902" t="s">
        <v>34</v>
      </c>
      <c r="K12" s="902" t="s">
        <v>34</v>
      </c>
      <c r="L12" s="902" t="s">
        <v>34</v>
      </c>
      <c r="M12" s="905" t="s">
        <v>34</v>
      </c>
      <c r="N12" s="901" t="s">
        <v>34</v>
      </c>
      <c r="O12" s="901">
        <v>1</v>
      </c>
      <c r="P12" s="901">
        <v>1</v>
      </c>
      <c r="Q12" s="901">
        <v>1</v>
      </c>
      <c r="R12" s="902" t="s">
        <v>34</v>
      </c>
      <c r="S12" s="902" t="s">
        <v>34</v>
      </c>
      <c r="T12" s="902" t="s">
        <v>34</v>
      </c>
      <c r="U12" s="902" t="s">
        <v>34</v>
      </c>
      <c r="V12" s="160" t="s">
        <v>34</v>
      </c>
      <c r="W12" s="901" t="s">
        <v>34</v>
      </c>
      <c r="X12" s="901" t="s">
        <v>34</v>
      </c>
      <c r="Y12" s="901">
        <v>1</v>
      </c>
      <c r="Z12" s="901">
        <v>1</v>
      </c>
      <c r="AA12" s="902">
        <v>1</v>
      </c>
      <c r="AB12" s="903" t="s">
        <v>34</v>
      </c>
      <c r="AC12" s="903" t="s">
        <v>34</v>
      </c>
      <c r="AD12" s="902" t="s">
        <v>34</v>
      </c>
      <c r="AE12" s="905" t="s">
        <v>34</v>
      </c>
      <c r="AF12" s="905" t="s">
        <v>34</v>
      </c>
      <c r="AG12" s="905" t="s">
        <v>34</v>
      </c>
      <c r="AH12" s="905" t="s">
        <v>34</v>
      </c>
      <c r="AI12" s="152"/>
      <c r="AJ12" s="152"/>
      <c r="AK12" s="152"/>
      <c r="AL12" s="153"/>
    </row>
    <row r="13" spans="1:64" s="154" customFormat="1" ht="15.95" customHeight="1">
      <c r="A13" s="141" t="s">
        <v>564</v>
      </c>
      <c r="B13" s="141"/>
      <c r="C13" s="860" t="s">
        <v>1178</v>
      </c>
      <c r="D13" s="866" t="s">
        <v>1179</v>
      </c>
      <c r="E13" s="901">
        <v>683</v>
      </c>
      <c r="F13" s="901">
        <v>425</v>
      </c>
      <c r="G13" s="901">
        <v>354</v>
      </c>
      <c r="H13" s="901">
        <v>6</v>
      </c>
      <c r="I13" s="902">
        <v>65</v>
      </c>
      <c r="J13" s="906">
        <v>53</v>
      </c>
      <c r="K13" s="906">
        <v>37</v>
      </c>
      <c r="L13" s="902">
        <v>118</v>
      </c>
      <c r="M13" s="905">
        <v>37</v>
      </c>
      <c r="N13" s="901" t="s">
        <v>34</v>
      </c>
      <c r="O13" s="901">
        <v>601</v>
      </c>
      <c r="P13" s="901">
        <v>380</v>
      </c>
      <c r="Q13" s="907">
        <v>321</v>
      </c>
      <c r="R13" s="902">
        <v>6</v>
      </c>
      <c r="S13" s="906">
        <v>53</v>
      </c>
      <c r="T13" s="906">
        <v>40</v>
      </c>
      <c r="U13" s="902">
        <v>37</v>
      </c>
      <c r="V13" s="160">
        <v>118</v>
      </c>
      <c r="W13" s="901">
        <v>14</v>
      </c>
      <c r="X13" s="901" t="s">
        <v>34</v>
      </c>
      <c r="Y13" s="901">
        <v>82</v>
      </c>
      <c r="Z13" s="901">
        <v>45</v>
      </c>
      <c r="AA13" s="902">
        <v>33</v>
      </c>
      <c r="AB13" s="905" t="s">
        <v>34</v>
      </c>
      <c r="AC13" s="905">
        <v>12</v>
      </c>
      <c r="AD13" s="906">
        <v>13</v>
      </c>
      <c r="AE13" s="905" t="s">
        <v>34</v>
      </c>
      <c r="AF13" s="905" t="s">
        <v>34</v>
      </c>
      <c r="AG13" s="905">
        <v>23</v>
      </c>
      <c r="AH13" s="905" t="s">
        <v>34</v>
      </c>
      <c r="AI13" s="152"/>
      <c r="AJ13" s="152"/>
      <c r="AK13" s="152"/>
      <c r="AL13" s="153"/>
    </row>
    <row r="14" spans="1:64" s="154" customFormat="1" ht="15.95" customHeight="1">
      <c r="A14" s="141" t="s">
        <v>564</v>
      </c>
      <c r="B14" s="141"/>
      <c r="C14" s="860" t="s">
        <v>1180</v>
      </c>
      <c r="D14" s="866" t="s">
        <v>1181</v>
      </c>
      <c r="E14" s="901">
        <v>735</v>
      </c>
      <c r="F14" s="901">
        <v>646</v>
      </c>
      <c r="G14" s="901">
        <v>464</v>
      </c>
      <c r="H14" s="901">
        <v>20</v>
      </c>
      <c r="I14" s="902">
        <v>162</v>
      </c>
      <c r="J14" s="902">
        <v>35</v>
      </c>
      <c r="K14" s="902">
        <v>10</v>
      </c>
      <c r="L14" s="902">
        <v>19</v>
      </c>
      <c r="M14" s="905">
        <v>13</v>
      </c>
      <c r="N14" s="901">
        <v>5</v>
      </c>
      <c r="O14" s="901">
        <v>505</v>
      </c>
      <c r="P14" s="901">
        <v>449</v>
      </c>
      <c r="Q14" s="901">
        <v>398</v>
      </c>
      <c r="R14" s="902">
        <v>13</v>
      </c>
      <c r="S14" s="902">
        <v>38</v>
      </c>
      <c r="T14" s="902">
        <v>24</v>
      </c>
      <c r="U14" s="902">
        <v>10</v>
      </c>
      <c r="V14" s="160">
        <v>13</v>
      </c>
      <c r="W14" s="901">
        <v>2</v>
      </c>
      <c r="X14" s="901">
        <v>3</v>
      </c>
      <c r="Y14" s="901">
        <v>230</v>
      </c>
      <c r="Z14" s="901">
        <v>197</v>
      </c>
      <c r="AA14" s="902">
        <v>66</v>
      </c>
      <c r="AB14" s="903">
        <v>7</v>
      </c>
      <c r="AC14" s="903">
        <v>124</v>
      </c>
      <c r="AD14" s="902">
        <v>11</v>
      </c>
      <c r="AE14" s="905" t="s">
        <v>34</v>
      </c>
      <c r="AF14" s="905">
        <v>6</v>
      </c>
      <c r="AG14" s="905">
        <v>11</v>
      </c>
      <c r="AH14" s="905">
        <v>2</v>
      </c>
      <c r="AI14" s="152"/>
      <c r="AJ14" s="152"/>
      <c r="AK14" s="152"/>
      <c r="AL14" s="153"/>
    </row>
    <row r="15" spans="1:64" s="154" customFormat="1" ht="15.95" customHeight="1">
      <c r="A15" s="141" t="s">
        <v>564</v>
      </c>
      <c r="B15" s="141"/>
      <c r="C15" s="860" t="s">
        <v>1182</v>
      </c>
      <c r="D15" s="866" t="s">
        <v>1183</v>
      </c>
      <c r="E15" s="901">
        <v>18</v>
      </c>
      <c r="F15" s="901">
        <v>18</v>
      </c>
      <c r="G15" s="901">
        <v>16</v>
      </c>
      <c r="H15" s="901" t="s">
        <v>34</v>
      </c>
      <c r="I15" s="902">
        <v>2</v>
      </c>
      <c r="J15" s="902" t="s">
        <v>34</v>
      </c>
      <c r="K15" s="902" t="s">
        <v>34</v>
      </c>
      <c r="L15" s="902" t="s">
        <v>34</v>
      </c>
      <c r="M15" s="903" t="s">
        <v>34</v>
      </c>
      <c r="N15" s="901" t="s">
        <v>34</v>
      </c>
      <c r="O15" s="901">
        <v>17</v>
      </c>
      <c r="P15" s="901">
        <v>17</v>
      </c>
      <c r="Q15" s="901">
        <v>15</v>
      </c>
      <c r="R15" s="902" t="s">
        <v>34</v>
      </c>
      <c r="S15" s="902">
        <v>2</v>
      </c>
      <c r="T15" s="902" t="s">
        <v>34</v>
      </c>
      <c r="U15" s="902" t="s">
        <v>34</v>
      </c>
      <c r="V15" s="904" t="s">
        <v>34</v>
      </c>
      <c r="W15" s="901" t="s">
        <v>34</v>
      </c>
      <c r="X15" s="901" t="s">
        <v>34</v>
      </c>
      <c r="Y15" s="901">
        <v>1</v>
      </c>
      <c r="Z15" s="901">
        <v>1</v>
      </c>
      <c r="AA15" s="902">
        <v>1</v>
      </c>
      <c r="AB15" s="903" t="s">
        <v>34</v>
      </c>
      <c r="AC15" s="903" t="s">
        <v>34</v>
      </c>
      <c r="AD15" s="902" t="s">
        <v>34</v>
      </c>
      <c r="AE15" s="903" t="s">
        <v>34</v>
      </c>
      <c r="AF15" s="903" t="s">
        <v>34</v>
      </c>
      <c r="AG15" s="903" t="s">
        <v>34</v>
      </c>
      <c r="AH15" s="903" t="s">
        <v>34</v>
      </c>
      <c r="AI15" s="152"/>
      <c r="AJ15" s="152"/>
      <c r="AK15" s="152"/>
      <c r="AL15" s="153"/>
    </row>
    <row r="16" spans="1:64" s="154" customFormat="1" ht="15.95" customHeight="1">
      <c r="A16" s="141" t="s">
        <v>564</v>
      </c>
      <c r="B16" s="141"/>
      <c r="C16" s="860" t="s">
        <v>1184</v>
      </c>
      <c r="D16" s="866" t="s">
        <v>1185</v>
      </c>
      <c r="E16" s="901">
        <v>35</v>
      </c>
      <c r="F16" s="901">
        <v>30</v>
      </c>
      <c r="G16" s="901">
        <v>26</v>
      </c>
      <c r="H16" s="901">
        <v>2</v>
      </c>
      <c r="I16" s="902">
        <v>2</v>
      </c>
      <c r="J16" s="906">
        <v>2</v>
      </c>
      <c r="K16" s="906" t="s">
        <v>34</v>
      </c>
      <c r="L16" s="906">
        <v>3</v>
      </c>
      <c r="M16" s="905" t="s">
        <v>34</v>
      </c>
      <c r="N16" s="901" t="s">
        <v>34</v>
      </c>
      <c r="O16" s="901">
        <v>27</v>
      </c>
      <c r="P16" s="901">
        <v>24</v>
      </c>
      <c r="Q16" s="901">
        <v>21</v>
      </c>
      <c r="R16" s="902">
        <v>2</v>
      </c>
      <c r="S16" s="906">
        <v>1</v>
      </c>
      <c r="T16" s="906">
        <v>1</v>
      </c>
      <c r="U16" s="906" t="s">
        <v>34</v>
      </c>
      <c r="V16" s="160">
        <v>2</v>
      </c>
      <c r="W16" s="901" t="s">
        <v>34</v>
      </c>
      <c r="X16" s="901" t="s">
        <v>34</v>
      </c>
      <c r="Y16" s="901">
        <v>8</v>
      </c>
      <c r="Z16" s="901">
        <v>6</v>
      </c>
      <c r="AA16" s="906">
        <v>5</v>
      </c>
      <c r="AB16" s="905" t="s">
        <v>34</v>
      </c>
      <c r="AC16" s="905">
        <v>1</v>
      </c>
      <c r="AD16" s="906">
        <v>1</v>
      </c>
      <c r="AE16" s="905" t="s">
        <v>34</v>
      </c>
      <c r="AF16" s="905">
        <v>1</v>
      </c>
      <c r="AG16" s="905" t="s">
        <v>34</v>
      </c>
      <c r="AH16" s="905" t="s">
        <v>34</v>
      </c>
      <c r="AI16" s="152"/>
      <c r="AJ16" s="152"/>
      <c r="AK16" s="152"/>
      <c r="AL16" s="153"/>
    </row>
    <row r="17" spans="1:38" s="154" customFormat="1" ht="15.95" customHeight="1">
      <c r="A17" s="141" t="s">
        <v>564</v>
      </c>
      <c r="B17" s="141"/>
      <c r="C17" s="860" t="s">
        <v>1186</v>
      </c>
      <c r="D17" s="866" t="s">
        <v>1187</v>
      </c>
      <c r="E17" s="901">
        <v>291</v>
      </c>
      <c r="F17" s="901">
        <v>258</v>
      </c>
      <c r="G17" s="901">
        <v>203</v>
      </c>
      <c r="H17" s="901">
        <v>6</v>
      </c>
      <c r="I17" s="902">
        <v>49</v>
      </c>
      <c r="J17" s="902">
        <v>9</v>
      </c>
      <c r="K17" s="902">
        <v>1</v>
      </c>
      <c r="L17" s="902">
        <v>17</v>
      </c>
      <c r="M17" s="905">
        <v>2</v>
      </c>
      <c r="N17" s="901" t="s">
        <v>34</v>
      </c>
      <c r="O17" s="901">
        <v>272</v>
      </c>
      <c r="P17" s="901">
        <v>243</v>
      </c>
      <c r="Q17" s="901">
        <v>198</v>
      </c>
      <c r="R17" s="902">
        <v>5</v>
      </c>
      <c r="S17" s="902">
        <v>40</v>
      </c>
      <c r="T17" s="902">
        <v>7</v>
      </c>
      <c r="U17" s="902">
        <v>1</v>
      </c>
      <c r="V17" s="160">
        <v>17</v>
      </c>
      <c r="W17" s="901" t="s">
        <v>34</v>
      </c>
      <c r="X17" s="901" t="s">
        <v>34</v>
      </c>
      <c r="Y17" s="901">
        <v>19</v>
      </c>
      <c r="Z17" s="901">
        <v>15</v>
      </c>
      <c r="AA17" s="902">
        <v>5</v>
      </c>
      <c r="AB17" s="903">
        <v>1</v>
      </c>
      <c r="AC17" s="903">
        <v>9</v>
      </c>
      <c r="AD17" s="902">
        <v>2</v>
      </c>
      <c r="AE17" s="905" t="s">
        <v>34</v>
      </c>
      <c r="AF17" s="905" t="s">
        <v>34</v>
      </c>
      <c r="AG17" s="905">
        <v>2</v>
      </c>
      <c r="AH17" s="905" t="s">
        <v>34</v>
      </c>
      <c r="AI17" s="152"/>
      <c r="AJ17" s="152"/>
      <c r="AK17" s="152"/>
      <c r="AL17" s="153"/>
    </row>
    <row r="18" spans="1:38" s="154" customFormat="1" ht="15.95" customHeight="1">
      <c r="A18" s="141" t="s">
        <v>564</v>
      </c>
      <c r="B18" s="141"/>
      <c r="C18" s="860" t="s">
        <v>1188</v>
      </c>
      <c r="D18" s="866" t="s">
        <v>1189</v>
      </c>
      <c r="E18" s="901">
        <v>861</v>
      </c>
      <c r="F18" s="901">
        <v>690</v>
      </c>
      <c r="G18" s="901">
        <v>326</v>
      </c>
      <c r="H18" s="901">
        <v>3</v>
      </c>
      <c r="I18" s="902">
        <v>361</v>
      </c>
      <c r="J18" s="902">
        <v>48</v>
      </c>
      <c r="K18" s="902">
        <v>22</v>
      </c>
      <c r="L18" s="902">
        <v>56</v>
      </c>
      <c r="M18" s="905">
        <v>34</v>
      </c>
      <c r="N18" s="901" t="s">
        <v>34</v>
      </c>
      <c r="O18" s="901">
        <v>384</v>
      </c>
      <c r="P18" s="901">
        <v>285</v>
      </c>
      <c r="Q18" s="901">
        <v>209</v>
      </c>
      <c r="R18" s="902">
        <v>1</v>
      </c>
      <c r="S18" s="902">
        <v>75</v>
      </c>
      <c r="T18" s="902">
        <v>32</v>
      </c>
      <c r="U18" s="902">
        <v>17</v>
      </c>
      <c r="V18" s="160">
        <v>36</v>
      </c>
      <c r="W18" s="901">
        <v>8</v>
      </c>
      <c r="X18" s="901" t="s">
        <v>34</v>
      </c>
      <c r="Y18" s="901">
        <v>477</v>
      </c>
      <c r="Z18" s="901">
        <v>405</v>
      </c>
      <c r="AA18" s="902">
        <v>117</v>
      </c>
      <c r="AB18" s="903">
        <v>2</v>
      </c>
      <c r="AC18" s="903">
        <v>286</v>
      </c>
      <c r="AD18" s="902">
        <v>16</v>
      </c>
      <c r="AE18" s="905">
        <v>5</v>
      </c>
      <c r="AF18" s="905">
        <v>20</v>
      </c>
      <c r="AG18" s="905">
        <v>26</v>
      </c>
      <c r="AH18" s="905" t="s">
        <v>34</v>
      </c>
      <c r="AI18" s="152"/>
      <c r="AJ18" s="152"/>
      <c r="AK18" s="152"/>
      <c r="AL18" s="153"/>
    </row>
    <row r="19" spans="1:38" s="154" customFormat="1" ht="15.95" customHeight="1">
      <c r="A19" s="141" t="s">
        <v>564</v>
      </c>
      <c r="B19" s="141"/>
      <c r="C19" s="860" t="s">
        <v>1190</v>
      </c>
      <c r="D19" s="866" t="s">
        <v>1191</v>
      </c>
      <c r="E19" s="901">
        <v>75</v>
      </c>
      <c r="F19" s="901">
        <v>70</v>
      </c>
      <c r="G19" s="901">
        <v>57</v>
      </c>
      <c r="H19" s="901">
        <v>1</v>
      </c>
      <c r="I19" s="902">
        <v>12</v>
      </c>
      <c r="J19" s="902">
        <v>3</v>
      </c>
      <c r="K19" s="902" t="s">
        <v>34</v>
      </c>
      <c r="L19" s="902">
        <v>2</v>
      </c>
      <c r="M19" s="905" t="s">
        <v>34</v>
      </c>
      <c r="N19" s="901" t="s">
        <v>34</v>
      </c>
      <c r="O19" s="901">
        <v>18</v>
      </c>
      <c r="P19" s="901">
        <v>14</v>
      </c>
      <c r="Q19" s="901">
        <v>12</v>
      </c>
      <c r="R19" s="902" t="s">
        <v>34</v>
      </c>
      <c r="S19" s="902">
        <v>2</v>
      </c>
      <c r="T19" s="902">
        <v>2</v>
      </c>
      <c r="U19" s="902" t="s">
        <v>34</v>
      </c>
      <c r="V19" s="160">
        <v>2</v>
      </c>
      <c r="W19" s="901" t="s">
        <v>34</v>
      </c>
      <c r="X19" s="901" t="s">
        <v>34</v>
      </c>
      <c r="Y19" s="901">
        <v>57</v>
      </c>
      <c r="Z19" s="901">
        <v>56</v>
      </c>
      <c r="AA19" s="902">
        <v>45</v>
      </c>
      <c r="AB19" s="903">
        <v>1</v>
      </c>
      <c r="AC19" s="903">
        <v>10</v>
      </c>
      <c r="AD19" s="902">
        <v>1</v>
      </c>
      <c r="AE19" s="905" t="s">
        <v>34</v>
      </c>
      <c r="AF19" s="905" t="s">
        <v>34</v>
      </c>
      <c r="AG19" s="905" t="s">
        <v>34</v>
      </c>
      <c r="AH19" s="905" t="s">
        <v>34</v>
      </c>
      <c r="AI19" s="152"/>
      <c r="AJ19" s="152"/>
      <c r="AK19" s="152"/>
      <c r="AL19" s="153"/>
    </row>
    <row r="20" spans="1:38" s="154" customFormat="1" ht="15.95" customHeight="1">
      <c r="A20" s="141" t="s">
        <v>564</v>
      </c>
      <c r="B20" s="141"/>
      <c r="C20" s="860" t="s">
        <v>1192</v>
      </c>
      <c r="D20" s="866" t="s">
        <v>1193</v>
      </c>
      <c r="E20" s="901">
        <v>52</v>
      </c>
      <c r="F20" s="901">
        <v>39</v>
      </c>
      <c r="G20" s="901">
        <v>28</v>
      </c>
      <c r="H20" s="901">
        <v>1</v>
      </c>
      <c r="I20" s="902">
        <v>10</v>
      </c>
      <c r="J20" s="902">
        <v>5</v>
      </c>
      <c r="K20" s="902">
        <v>2</v>
      </c>
      <c r="L20" s="902">
        <v>3</v>
      </c>
      <c r="M20" s="905">
        <v>3</v>
      </c>
      <c r="N20" s="901" t="s">
        <v>34</v>
      </c>
      <c r="O20" s="901">
        <v>28</v>
      </c>
      <c r="P20" s="901">
        <v>19</v>
      </c>
      <c r="Q20" s="901">
        <v>17</v>
      </c>
      <c r="R20" s="902">
        <v>1</v>
      </c>
      <c r="S20" s="902">
        <v>1</v>
      </c>
      <c r="T20" s="902">
        <v>4</v>
      </c>
      <c r="U20" s="902">
        <v>1</v>
      </c>
      <c r="V20" s="160">
        <v>3</v>
      </c>
      <c r="W20" s="901">
        <v>1</v>
      </c>
      <c r="X20" s="901" t="s">
        <v>34</v>
      </c>
      <c r="Y20" s="901">
        <v>24</v>
      </c>
      <c r="Z20" s="901">
        <v>20</v>
      </c>
      <c r="AA20" s="902">
        <v>11</v>
      </c>
      <c r="AB20" s="903" t="s">
        <v>34</v>
      </c>
      <c r="AC20" s="903">
        <v>9</v>
      </c>
      <c r="AD20" s="902">
        <v>1</v>
      </c>
      <c r="AE20" s="905">
        <v>1</v>
      </c>
      <c r="AF20" s="905" t="s">
        <v>34</v>
      </c>
      <c r="AG20" s="905">
        <v>2</v>
      </c>
      <c r="AH20" s="905" t="s">
        <v>34</v>
      </c>
      <c r="AI20" s="152"/>
      <c r="AJ20" s="152"/>
      <c r="AK20" s="152"/>
      <c r="AL20" s="153"/>
    </row>
    <row r="21" spans="1:38" s="154" customFormat="1" ht="15.95" customHeight="1">
      <c r="A21" s="141" t="s">
        <v>564</v>
      </c>
      <c r="B21" s="141"/>
      <c r="C21" s="860" t="s">
        <v>1194</v>
      </c>
      <c r="D21" s="866" t="s">
        <v>1195</v>
      </c>
      <c r="E21" s="901">
        <v>89</v>
      </c>
      <c r="F21" s="901">
        <v>68</v>
      </c>
      <c r="G21" s="901">
        <v>51</v>
      </c>
      <c r="H21" s="901">
        <v>1</v>
      </c>
      <c r="I21" s="902">
        <v>16</v>
      </c>
      <c r="J21" s="902">
        <v>4</v>
      </c>
      <c r="K21" s="902">
        <v>4</v>
      </c>
      <c r="L21" s="902">
        <v>9</v>
      </c>
      <c r="M21" s="905">
        <v>4</v>
      </c>
      <c r="N21" s="901" t="s">
        <v>34</v>
      </c>
      <c r="O21" s="901">
        <v>58</v>
      </c>
      <c r="P21" s="901">
        <v>41</v>
      </c>
      <c r="Q21" s="901">
        <v>36</v>
      </c>
      <c r="R21" s="902">
        <v>1</v>
      </c>
      <c r="S21" s="902">
        <v>4</v>
      </c>
      <c r="T21" s="902">
        <v>4</v>
      </c>
      <c r="U21" s="902">
        <v>4</v>
      </c>
      <c r="V21" s="160">
        <v>9</v>
      </c>
      <c r="W21" s="901" t="s">
        <v>34</v>
      </c>
      <c r="X21" s="901" t="s">
        <v>34</v>
      </c>
      <c r="Y21" s="901">
        <v>31</v>
      </c>
      <c r="Z21" s="901">
        <v>27</v>
      </c>
      <c r="AA21" s="902">
        <v>15</v>
      </c>
      <c r="AB21" s="903" t="s">
        <v>34</v>
      </c>
      <c r="AC21" s="903">
        <v>12</v>
      </c>
      <c r="AD21" s="902" t="s">
        <v>34</v>
      </c>
      <c r="AE21" s="905" t="s">
        <v>34</v>
      </c>
      <c r="AF21" s="905" t="s">
        <v>34</v>
      </c>
      <c r="AG21" s="905">
        <v>4</v>
      </c>
      <c r="AH21" s="905" t="s">
        <v>34</v>
      </c>
      <c r="AI21" s="152"/>
      <c r="AJ21" s="152"/>
      <c r="AK21" s="152"/>
      <c r="AL21" s="153"/>
    </row>
    <row r="22" spans="1:38" s="154" customFormat="1" ht="15.95" customHeight="1">
      <c r="A22" s="141" t="s">
        <v>564</v>
      </c>
      <c r="B22" s="141"/>
      <c r="C22" s="860" t="s">
        <v>1196</v>
      </c>
      <c r="D22" s="866" t="s">
        <v>1197</v>
      </c>
      <c r="E22" s="901">
        <v>261</v>
      </c>
      <c r="F22" s="901">
        <v>219</v>
      </c>
      <c r="G22" s="901">
        <v>68</v>
      </c>
      <c r="H22" s="901">
        <v>2</v>
      </c>
      <c r="I22" s="902">
        <v>149</v>
      </c>
      <c r="J22" s="902">
        <v>3</v>
      </c>
      <c r="K22" s="902">
        <v>12</v>
      </c>
      <c r="L22" s="902">
        <v>9</v>
      </c>
      <c r="M22" s="905">
        <v>12</v>
      </c>
      <c r="N22" s="901" t="s">
        <v>34</v>
      </c>
      <c r="O22" s="901">
        <v>82</v>
      </c>
      <c r="P22" s="901">
        <v>61</v>
      </c>
      <c r="Q22" s="901">
        <v>44</v>
      </c>
      <c r="R22" s="902" t="s">
        <v>34</v>
      </c>
      <c r="S22" s="902">
        <v>17</v>
      </c>
      <c r="T22" s="902">
        <v>2</v>
      </c>
      <c r="U22" s="902">
        <v>8</v>
      </c>
      <c r="V22" s="160">
        <v>5</v>
      </c>
      <c r="W22" s="901">
        <v>1</v>
      </c>
      <c r="X22" s="901" t="s">
        <v>34</v>
      </c>
      <c r="Y22" s="901">
        <v>179</v>
      </c>
      <c r="Z22" s="901">
        <v>158</v>
      </c>
      <c r="AA22" s="902">
        <v>24</v>
      </c>
      <c r="AB22" s="903">
        <v>2</v>
      </c>
      <c r="AC22" s="903">
        <v>132</v>
      </c>
      <c r="AD22" s="902">
        <v>1</v>
      </c>
      <c r="AE22" s="905">
        <v>4</v>
      </c>
      <c r="AF22" s="905">
        <v>4</v>
      </c>
      <c r="AG22" s="905">
        <v>11</v>
      </c>
      <c r="AH22" s="905" t="s">
        <v>34</v>
      </c>
      <c r="AI22" s="152"/>
      <c r="AJ22" s="152"/>
      <c r="AK22" s="152"/>
      <c r="AL22" s="153"/>
    </row>
    <row r="23" spans="1:38" s="154" customFormat="1" ht="15.95" customHeight="1">
      <c r="A23" s="141" t="s">
        <v>564</v>
      </c>
      <c r="B23" s="141"/>
      <c r="C23" s="860" t="s">
        <v>1198</v>
      </c>
      <c r="D23" s="866" t="s">
        <v>1199</v>
      </c>
      <c r="E23" s="901">
        <v>244</v>
      </c>
      <c r="F23" s="901">
        <v>195</v>
      </c>
      <c r="G23" s="901">
        <v>109</v>
      </c>
      <c r="H23" s="901">
        <v>4</v>
      </c>
      <c r="I23" s="902">
        <v>82</v>
      </c>
      <c r="J23" s="902">
        <v>1</v>
      </c>
      <c r="K23" s="902">
        <v>6</v>
      </c>
      <c r="L23" s="902">
        <v>30</v>
      </c>
      <c r="M23" s="905">
        <v>8</v>
      </c>
      <c r="N23" s="901" t="s">
        <v>34</v>
      </c>
      <c r="O23" s="901">
        <v>97</v>
      </c>
      <c r="P23" s="901">
        <v>80</v>
      </c>
      <c r="Q23" s="901">
        <v>64</v>
      </c>
      <c r="R23" s="902">
        <v>2</v>
      </c>
      <c r="S23" s="902">
        <v>14</v>
      </c>
      <c r="T23" s="902">
        <v>1</v>
      </c>
      <c r="U23" s="902">
        <v>4</v>
      </c>
      <c r="V23" s="160">
        <v>10</v>
      </c>
      <c r="W23" s="901" t="s">
        <v>34</v>
      </c>
      <c r="X23" s="901" t="s">
        <v>34</v>
      </c>
      <c r="Y23" s="901">
        <v>147</v>
      </c>
      <c r="Z23" s="901">
        <v>115</v>
      </c>
      <c r="AA23" s="902">
        <v>45</v>
      </c>
      <c r="AB23" s="903">
        <v>2</v>
      </c>
      <c r="AC23" s="903">
        <v>68</v>
      </c>
      <c r="AD23" s="902" t="s">
        <v>34</v>
      </c>
      <c r="AE23" s="905">
        <v>2</v>
      </c>
      <c r="AF23" s="905">
        <v>20</v>
      </c>
      <c r="AG23" s="905">
        <v>8</v>
      </c>
      <c r="AH23" s="905" t="s">
        <v>34</v>
      </c>
      <c r="AI23" s="152"/>
      <c r="AJ23" s="152"/>
      <c r="AK23" s="152"/>
      <c r="AL23" s="153"/>
    </row>
    <row r="24" spans="1:38" s="154" customFormat="1" ht="15.95" customHeight="1">
      <c r="A24" s="141" t="s">
        <v>564</v>
      </c>
      <c r="B24" s="141"/>
      <c r="C24" s="860" t="s">
        <v>1200</v>
      </c>
      <c r="D24" s="866" t="s">
        <v>1201</v>
      </c>
      <c r="E24" s="901">
        <v>188</v>
      </c>
      <c r="F24" s="901">
        <v>170</v>
      </c>
      <c r="G24" s="901">
        <v>104</v>
      </c>
      <c r="H24" s="901">
        <v>2</v>
      </c>
      <c r="I24" s="902">
        <v>64</v>
      </c>
      <c r="J24" s="902">
        <v>2</v>
      </c>
      <c r="K24" s="902">
        <v>5</v>
      </c>
      <c r="L24" s="902">
        <v>9</v>
      </c>
      <c r="M24" s="905" t="s">
        <v>34</v>
      </c>
      <c r="N24" s="901" t="s">
        <v>34</v>
      </c>
      <c r="O24" s="901">
        <v>77</v>
      </c>
      <c r="P24" s="901">
        <v>73</v>
      </c>
      <c r="Q24" s="901">
        <v>55</v>
      </c>
      <c r="R24" s="902">
        <v>1</v>
      </c>
      <c r="S24" s="902">
        <v>17</v>
      </c>
      <c r="T24" s="902">
        <v>2</v>
      </c>
      <c r="U24" s="902">
        <v>1</v>
      </c>
      <c r="V24" s="160">
        <v>1</v>
      </c>
      <c r="W24" s="901" t="s">
        <v>34</v>
      </c>
      <c r="X24" s="901" t="s">
        <v>34</v>
      </c>
      <c r="Y24" s="901">
        <v>111</v>
      </c>
      <c r="Z24" s="901">
        <v>97</v>
      </c>
      <c r="AA24" s="902">
        <v>49</v>
      </c>
      <c r="AB24" s="903">
        <v>1</v>
      </c>
      <c r="AC24" s="903">
        <v>47</v>
      </c>
      <c r="AD24" s="902" t="s">
        <v>34</v>
      </c>
      <c r="AE24" s="905">
        <v>4</v>
      </c>
      <c r="AF24" s="905">
        <v>8</v>
      </c>
      <c r="AG24" s="905" t="s">
        <v>34</v>
      </c>
      <c r="AH24" s="905" t="s">
        <v>34</v>
      </c>
      <c r="AI24" s="152"/>
      <c r="AJ24" s="152"/>
      <c r="AK24" s="152"/>
      <c r="AL24" s="153"/>
    </row>
    <row r="25" spans="1:38" s="154" customFormat="1" ht="15.95" customHeight="1">
      <c r="A25" s="141" t="s">
        <v>564</v>
      </c>
      <c r="B25" s="141"/>
      <c r="C25" s="860" t="s">
        <v>1202</v>
      </c>
      <c r="D25" s="866" t="s">
        <v>1203</v>
      </c>
      <c r="E25" s="901">
        <v>1078</v>
      </c>
      <c r="F25" s="901">
        <v>1021</v>
      </c>
      <c r="G25" s="901">
        <v>695</v>
      </c>
      <c r="H25" s="901">
        <v>6</v>
      </c>
      <c r="I25" s="902">
        <v>320</v>
      </c>
      <c r="J25" s="902">
        <v>15</v>
      </c>
      <c r="K25" s="902">
        <v>9</v>
      </c>
      <c r="L25" s="902">
        <v>15</v>
      </c>
      <c r="M25" s="905">
        <v>3</v>
      </c>
      <c r="N25" s="901" t="s">
        <v>34</v>
      </c>
      <c r="O25" s="901">
        <v>232</v>
      </c>
      <c r="P25" s="901">
        <v>199</v>
      </c>
      <c r="Q25" s="901">
        <v>163</v>
      </c>
      <c r="R25" s="902">
        <v>1</v>
      </c>
      <c r="S25" s="906">
        <v>35</v>
      </c>
      <c r="T25" s="902">
        <v>9</v>
      </c>
      <c r="U25" s="902">
        <v>7</v>
      </c>
      <c r="V25" s="160">
        <v>15</v>
      </c>
      <c r="W25" s="901" t="s">
        <v>34</v>
      </c>
      <c r="X25" s="901" t="s">
        <v>34</v>
      </c>
      <c r="Y25" s="901">
        <v>846</v>
      </c>
      <c r="Z25" s="901">
        <v>822</v>
      </c>
      <c r="AA25" s="902">
        <v>532</v>
      </c>
      <c r="AB25" s="903">
        <v>5</v>
      </c>
      <c r="AC25" s="903">
        <v>285</v>
      </c>
      <c r="AD25" s="902">
        <v>6</v>
      </c>
      <c r="AE25" s="905">
        <v>2</v>
      </c>
      <c r="AF25" s="905" t="s">
        <v>34</v>
      </c>
      <c r="AG25" s="905">
        <v>3</v>
      </c>
      <c r="AH25" s="905" t="s">
        <v>34</v>
      </c>
      <c r="AI25" s="152"/>
      <c r="AJ25" s="152"/>
      <c r="AK25" s="152"/>
      <c r="AL25" s="153"/>
    </row>
    <row r="26" spans="1:38" s="154" customFormat="1" ht="15.95" customHeight="1">
      <c r="A26" s="141" t="s">
        <v>564</v>
      </c>
      <c r="B26" s="141"/>
      <c r="C26" s="860" t="s">
        <v>1204</v>
      </c>
      <c r="D26" s="866" t="s">
        <v>1205</v>
      </c>
      <c r="E26" s="901">
        <v>72</v>
      </c>
      <c r="F26" s="901">
        <v>69</v>
      </c>
      <c r="G26" s="901">
        <v>48</v>
      </c>
      <c r="H26" s="901" t="s">
        <v>34</v>
      </c>
      <c r="I26" s="902">
        <v>21</v>
      </c>
      <c r="J26" s="902">
        <v>1</v>
      </c>
      <c r="K26" s="902" t="s">
        <v>34</v>
      </c>
      <c r="L26" s="902" t="s">
        <v>34</v>
      </c>
      <c r="M26" s="903" t="s">
        <v>34</v>
      </c>
      <c r="N26" s="901" t="s">
        <v>34</v>
      </c>
      <c r="O26" s="901">
        <v>49</v>
      </c>
      <c r="P26" s="901">
        <v>46</v>
      </c>
      <c r="Q26" s="901">
        <v>35</v>
      </c>
      <c r="R26" s="902" t="s">
        <v>34</v>
      </c>
      <c r="S26" s="902">
        <v>11</v>
      </c>
      <c r="T26" s="902">
        <v>1</v>
      </c>
      <c r="U26" s="902" t="s">
        <v>34</v>
      </c>
      <c r="V26" s="904" t="s">
        <v>34</v>
      </c>
      <c r="W26" s="901" t="s">
        <v>34</v>
      </c>
      <c r="X26" s="901" t="s">
        <v>34</v>
      </c>
      <c r="Y26" s="901">
        <v>23</v>
      </c>
      <c r="Z26" s="901">
        <v>23</v>
      </c>
      <c r="AA26" s="902">
        <v>13</v>
      </c>
      <c r="AB26" s="903" t="s">
        <v>34</v>
      </c>
      <c r="AC26" s="903">
        <v>10</v>
      </c>
      <c r="AD26" s="902" t="s">
        <v>34</v>
      </c>
      <c r="AE26" s="903" t="s">
        <v>34</v>
      </c>
      <c r="AF26" s="903" t="s">
        <v>34</v>
      </c>
      <c r="AG26" s="903" t="s">
        <v>34</v>
      </c>
      <c r="AH26" s="903" t="s">
        <v>34</v>
      </c>
      <c r="AI26" s="152"/>
      <c r="AJ26" s="152"/>
      <c r="AK26" s="152"/>
      <c r="AL26" s="153"/>
    </row>
    <row r="27" spans="1:38" s="154" customFormat="1" ht="15.95" customHeight="1">
      <c r="A27" s="141" t="s">
        <v>564</v>
      </c>
      <c r="B27" s="141"/>
      <c r="C27" s="860" t="s">
        <v>1206</v>
      </c>
      <c r="D27" s="866" t="s">
        <v>1207</v>
      </c>
      <c r="E27" s="901">
        <v>339</v>
      </c>
      <c r="F27" s="901">
        <v>263</v>
      </c>
      <c r="G27" s="901">
        <v>162</v>
      </c>
      <c r="H27" s="901">
        <v>4</v>
      </c>
      <c r="I27" s="906">
        <v>97</v>
      </c>
      <c r="J27" s="906">
        <v>16</v>
      </c>
      <c r="K27" s="906">
        <v>6</v>
      </c>
      <c r="L27" s="906">
        <v>38</v>
      </c>
      <c r="M27" s="905">
        <v>11</v>
      </c>
      <c r="N27" s="901">
        <v>1</v>
      </c>
      <c r="O27" s="901">
        <v>216</v>
      </c>
      <c r="P27" s="901">
        <v>162</v>
      </c>
      <c r="Q27" s="901">
        <v>133</v>
      </c>
      <c r="R27" s="906">
        <v>1</v>
      </c>
      <c r="S27" s="906">
        <v>28</v>
      </c>
      <c r="T27" s="906">
        <v>13</v>
      </c>
      <c r="U27" s="906">
        <v>6</v>
      </c>
      <c r="V27" s="160">
        <v>30</v>
      </c>
      <c r="W27" s="901">
        <v>1</v>
      </c>
      <c r="X27" s="901" t="s">
        <v>34</v>
      </c>
      <c r="Y27" s="901">
        <v>123</v>
      </c>
      <c r="Z27" s="901">
        <v>101</v>
      </c>
      <c r="AA27" s="906">
        <v>29</v>
      </c>
      <c r="AB27" s="905">
        <v>3</v>
      </c>
      <c r="AC27" s="905">
        <v>69</v>
      </c>
      <c r="AD27" s="906">
        <v>3</v>
      </c>
      <c r="AE27" s="905" t="s">
        <v>34</v>
      </c>
      <c r="AF27" s="905">
        <v>8</v>
      </c>
      <c r="AG27" s="905">
        <v>10</v>
      </c>
      <c r="AH27" s="905">
        <v>1</v>
      </c>
      <c r="AI27" s="152"/>
      <c r="AJ27" s="152"/>
      <c r="AK27" s="152"/>
      <c r="AL27" s="153"/>
    </row>
    <row r="28" spans="1:38" s="154" customFormat="1" ht="15.95" customHeight="1">
      <c r="A28" s="141" t="s">
        <v>564</v>
      </c>
      <c r="B28" s="141"/>
      <c r="C28" s="860" t="s">
        <v>1208</v>
      </c>
      <c r="D28" s="866" t="s">
        <v>1209</v>
      </c>
      <c r="E28" s="901">
        <v>103</v>
      </c>
      <c r="F28" s="901">
        <v>103</v>
      </c>
      <c r="G28" s="901">
        <v>75</v>
      </c>
      <c r="H28" s="901">
        <v>2</v>
      </c>
      <c r="I28" s="902">
        <v>26</v>
      </c>
      <c r="J28" s="902" t="s">
        <v>34</v>
      </c>
      <c r="K28" s="902" t="s">
        <v>34</v>
      </c>
      <c r="L28" s="902" t="s">
        <v>34</v>
      </c>
      <c r="M28" s="905" t="s">
        <v>34</v>
      </c>
      <c r="N28" s="901" t="s">
        <v>34</v>
      </c>
      <c r="O28" s="901">
        <v>59</v>
      </c>
      <c r="P28" s="901">
        <v>59</v>
      </c>
      <c r="Q28" s="901">
        <v>53</v>
      </c>
      <c r="R28" s="902">
        <v>1</v>
      </c>
      <c r="S28" s="902">
        <v>5</v>
      </c>
      <c r="T28" s="902" t="s">
        <v>34</v>
      </c>
      <c r="U28" s="902" t="s">
        <v>34</v>
      </c>
      <c r="V28" s="160" t="s">
        <v>34</v>
      </c>
      <c r="W28" s="901" t="s">
        <v>34</v>
      </c>
      <c r="X28" s="901" t="s">
        <v>34</v>
      </c>
      <c r="Y28" s="901">
        <v>44</v>
      </c>
      <c r="Z28" s="901">
        <v>44</v>
      </c>
      <c r="AA28" s="902">
        <v>22</v>
      </c>
      <c r="AB28" s="903">
        <v>1</v>
      </c>
      <c r="AC28" s="903">
        <v>21</v>
      </c>
      <c r="AD28" s="902" t="s">
        <v>34</v>
      </c>
      <c r="AE28" s="905" t="s">
        <v>34</v>
      </c>
      <c r="AF28" s="905" t="s">
        <v>34</v>
      </c>
      <c r="AG28" s="905" t="s">
        <v>34</v>
      </c>
      <c r="AH28" s="905" t="s">
        <v>34</v>
      </c>
      <c r="AI28" s="152"/>
      <c r="AJ28" s="152"/>
      <c r="AK28" s="152"/>
      <c r="AL28" s="153"/>
    </row>
    <row r="29" spans="1:38" s="154" customFormat="1" ht="15.95" customHeight="1">
      <c r="A29" s="141" t="s">
        <v>564</v>
      </c>
      <c r="B29" s="141"/>
      <c r="C29" s="860" t="s">
        <v>1210</v>
      </c>
      <c r="D29" s="866" t="s">
        <v>1211</v>
      </c>
      <c r="E29" s="908">
        <v>228</v>
      </c>
      <c r="F29" s="907">
        <v>54</v>
      </c>
      <c r="G29" s="907">
        <v>15</v>
      </c>
      <c r="H29" s="907">
        <v>7</v>
      </c>
      <c r="I29" s="906">
        <v>32</v>
      </c>
      <c r="J29" s="906" t="s">
        <v>34</v>
      </c>
      <c r="K29" s="906">
        <v>3</v>
      </c>
      <c r="L29" s="906">
        <v>42</v>
      </c>
      <c r="M29" s="905">
        <v>14</v>
      </c>
      <c r="N29" s="907" t="s">
        <v>34</v>
      </c>
      <c r="O29" s="907">
        <v>134</v>
      </c>
      <c r="P29" s="907">
        <v>24</v>
      </c>
      <c r="Q29" s="907">
        <v>9</v>
      </c>
      <c r="R29" s="906">
        <v>3</v>
      </c>
      <c r="S29" s="906">
        <v>12</v>
      </c>
      <c r="T29" s="906" t="s">
        <v>34</v>
      </c>
      <c r="U29" s="906">
        <v>3</v>
      </c>
      <c r="V29" s="160">
        <v>31</v>
      </c>
      <c r="W29" s="907">
        <v>4</v>
      </c>
      <c r="X29" s="907" t="s">
        <v>34</v>
      </c>
      <c r="Y29" s="907">
        <v>94</v>
      </c>
      <c r="Z29" s="907">
        <v>30</v>
      </c>
      <c r="AA29" s="906">
        <v>6</v>
      </c>
      <c r="AB29" s="905">
        <v>4</v>
      </c>
      <c r="AC29" s="905">
        <v>20</v>
      </c>
      <c r="AD29" s="906" t="s">
        <v>34</v>
      </c>
      <c r="AE29" s="905" t="s">
        <v>34</v>
      </c>
      <c r="AF29" s="905">
        <v>11</v>
      </c>
      <c r="AG29" s="905">
        <v>10</v>
      </c>
      <c r="AH29" s="905" t="s">
        <v>34</v>
      </c>
      <c r="AI29" s="152"/>
      <c r="AJ29" s="152"/>
      <c r="AK29" s="152"/>
      <c r="AL29" s="153"/>
    </row>
    <row r="30" spans="1:38" s="154" customFormat="1" ht="15.95" customHeight="1">
      <c r="A30" s="141"/>
      <c r="B30" s="141"/>
      <c r="C30" s="860"/>
      <c r="D30" s="866" t="s">
        <v>1212</v>
      </c>
      <c r="E30" s="908"/>
      <c r="F30" s="907"/>
      <c r="G30" s="907"/>
      <c r="H30" s="907"/>
      <c r="I30" s="906"/>
      <c r="J30" s="906"/>
      <c r="K30" s="906"/>
      <c r="L30" s="906"/>
      <c r="M30" s="905"/>
      <c r="N30" s="907"/>
      <c r="O30" s="907"/>
      <c r="P30" s="907"/>
      <c r="Q30" s="907"/>
      <c r="R30" s="906"/>
      <c r="S30" s="906"/>
      <c r="T30" s="906"/>
      <c r="U30" s="906"/>
      <c r="V30" s="160"/>
      <c r="W30" s="907"/>
      <c r="X30" s="907"/>
      <c r="Y30" s="907"/>
      <c r="Z30" s="907"/>
      <c r="AA30" s="906"/>
      <c r="AB30" s="905"/>
      <c r="AC30" s="905"/>
      <c r="AD30" s="906"/>
      <c r="AE30" s="905"/>
      <c r="AF30" s="905"/>
      <c r="AG30" s="905"/>
      <c r="AH30" s="905"/>
      <c r="AI30" s="152"/>
      <c r="AJ30" s="152"/>
      <c r="AK30" s="152"/>
      <c r="AL30" s="153"/>
    </row>
    <row r="31" spans="1:38" s="154" customFormat="1" ht="15.95" customHeight="1">
      <c r="A31" s="141" t="s">
        <v>564</v>
      </c>
      <c r="B31" s="141"/>
      <c r="C31" s="141"/>
      <c r="D31" s="872" t="s">
        <v>1227</v>
      </c>
      <c r="E31" s="909">
        <v>579</v>
      </c>
      <c r="F31" s="901">
        <v>110</v>
      </c>
      <c r="G31" s="901">
        <v>61</v>
      </c>
      <c r="H31" s="901" t="s">
        <v>34</v>
      </c>
      <c r="I31" s="902">
        <v>49</v>
      </c>
      <c r="J31" s="902">
        <v>19</v>
      </c>
      <c r="K31" s="902">
        <v>21</v>
      </c>
      <c r="L31" s="902">
        <v>218</v>
      </c>
      <c r="M31" s="905">
        <v>206</v>
      </c>
      <c r="N31" s="901" t="s">
        <v>34</v>
      </c>
      <c r="O31" s="901">
        <v>345</v>
      </c>
      <c r="P31" s="901">
        <v>60</v>
      </c>
      <c r="Q31" s="901">
        <v>45</v>
      </c>
      <c r="R31" s="902" t="s">
        <v>34</v>
      </c>
      <c r="S31" s="902">
        <v>15</v>
      </c>
      <c r="T31" s="902">
        <v>12</v>
      </c>
      <c r="U31" s="902">
        <v>21</v>
      </c>
      <c r="V31" s="160">
        <v>196</v>
      </c>
      <c r="W31" s="901">
        <v>52</v>
      </c>
      <c r="X31" s="901" t="s">
        <v>34</v>
      </c>
      <c r="Y31" s="901">
        <v>234</v>
      </c>
      <c r="Z31" s="901">
        <v>50</v>
      </c>
      <c r="AA31" s="902">
        <v>16</v>
      </c>
      <c r="AB31" s="903" t="s">
        <v>34</v>
      </c>
      <c r="AC31" s="903">
        <v>34</v>
      </c>
      <c r="AD31" s="902">
        <v>7</v>
      </c>
      <c r="AE31" s="905" t="s">
        <v>34</v>
      </c>
      <c r="AF31" s="905">
        <v>22</v>
      </c>
      <c r="AG31" s="905">
        <v>154</v>
      </c>
      <c r="AH31" s="905" t="s">
        <v>34</v>
      </c>
      <c r="AI31" s="152"/>
      <c r="AJ31" s="152"/>
      <c r="AK31" s="152"/>
      <c r="AL31" s="153"/>
    </row>
    <row r="32" spans="1:38" s="154" customFormat="1" ht="15.95" customHeight="1">
      <c r="A32" s="141" t="s">
        <v>564</v>
      </c>
      <c r="B32" s="141"/>
      <c r="C32" s="141"/>
      <c r="D32" s="872" t="s">
        <v>1214</v>
      </c>
      <c r="E32" s="909">
        <v>1420</v>
      </c>
      <c r="F32" s="901">
        <v>1073</v>
      </c>
      <c r="G32" s="901">
        <v>820</v>
      </c>
      <c r="H32" s="901">
        <v>26</v>
      </c>
      <c r="I32" s="902">
        <v>227</v>
      </c>
      <c r="J32" s="902">
        <v>88</v>
      </c>
      <c r="K32" s="902">
        <v>47</v>
      </c>
      <c r="L32" s="902">
        <v>137</v>
      </c>
      <c r="M32" s="903">
        <v>50</v>
      </c>
      <c r="N32" s="901">
        <v>5</v>
      </c>
      <c r="O32" s="901">
        <v>1107</v>
      </c>
      <c r="P32" s="901">
        <v>830</v>
      </c>
      <c r="Q32" s="901">
        <v>720</v>
      </c>
      <c r="R32" s="902">
        <v>19</v>
      </c>
      <c r="S32" s="902">
        <v>91</v>
      </c>
      <c r="T32" s="902">
        <v>64</v>
      </c>
      <c r="U32" s="902">
        <v>47</v>
      </c>
      <c r="V32" s="904">
        <v>131</v>
      </c>
      <c r="W32" s="901">
        <v>16</v>
      </c>
      <c r="X32" s="901">
        <v>3</v>
      </c>
      <c r="Y32" s="901">
        <v>313</v>
      </c>
      <c r="Z32" s="901">
        <v>243</v>
      </c>
      <c r="AA32" s="902">
        <v>100</v>
      </c>
      <c r="AB32" s="903">
        <v>7</v>
      </c>
      <c r="AC32" s="903">
        <v>136</v>
      </c>
      <c r="AD32" s="902">
        <v>24</v>
      </c>
      <c r="AE32" s="903" t="s">
        <v>34</v>
      </c>
      <c r="AF32" s="903">
        <v>6</v>
      </c>
      <c r="AG32" s="903">
        <v>34</v>
      </c>
      <c r="AH32" s="903">
        <v>2</v>
      </c>
      <c r="AI32" s="152"/>
      <c r="AJ32" s="152"/>
      <c r="AK32" s="152"/>
      <c r="AL32" s="153"/>
    </row>
    <row r="33" spans="1:38" s="154" customFormat="1" ht="15.95" customHeight="1">
      <c r="A33" s="141" t="s">
        <v>564</v>
      </c>
      <c r="B33" s="141"/>
      <c r="C33" s="141"/>
      <c r="D33" s="872" t="s">
        <v>1215</v>
      </c>
      <c r="E33" s="909">
        <v>3706</v>
      </c>
      <c r="F33" s="901">
        <v>3213</v>
      </c>
      <c r="G33" s="901">
        <v>1968</v>
      </c>
      <c r="H33" s="901">
        <v>34</v>
      </c>
      <c r="I33" s="902">
        <v>1211</v>
      </c>
      <c r="J33" s="902">
        <v>109</v>
      </c>
      <c r="K33" s="902">
        <v>67</v>
      </c>
      <c r="L33" s="902">
        <v>191</v>
      </c>
      <c r="M33" s="903">
        <v>77</v>
      </c>
      <c r="N33" s="901">
        <v>1</v>
      </c>
      <c r="O33" s="901">
        <v>1616</v>
      </c>
      <c r="P33" s="901">
        <v>1323</v>
      </c>
      <c r="Q33" s="901">
        <v>1055</v>
      </c>
      <c r="R33" s="902">
        <v>16</v>
      </c>
      <c r="S33" s="902">
        <v>252</v>
      </c>
      <c r="T33" s="902">
        <v>78</v>
      </c>
      <c r="U33" s="902">
        <v>49</v>
      </c>
      <c r="V33" s="904">
        <v>130</v>
      </c>
      <c r="W33" s="901">
        <v>11</v>
      </c>
      <c r="X33" s="901" t="s">
        <v>34</v>
      </c>
      <c r="Y33" s="901">
        <v>2090</v>
      </c>
      <c r="Z33" s="901">
        <v>1890</v>
      </c>
      <c r="AA33" s="902">
        <v>913</v>
      </c>
      <c r="AB33" s="903">
        <v>18</v>
      </c>
      <c r="AC33" s="903">
        <v>959</v>
      </c>
      <c r="AD33" s="902">
        <v>31</v>
      </c>
      <c r="AE33" s="903">
        <v>18</v>
      </c>
      <c r="AF33" s="903">
        <v>61</v>
      </c>
      <c r="AG33" s="903">
        <v>66</v>
      </c>
      <c r="AH33" s="903">
        <v>1</v>
      </c>
      <c r="AI33" s="152"/>
      <c r="AJ33" s="152"/>
      <c r="AK33" s="152"/>
      <c r="AL33" s="153"/>
    </row>
    <row r="34" spans="1:38" s="882" customFormat="1" ht="6" customHeight="1">
      <c r="A34" s="925"/>
      <c r="B34" s="925"/>
      <c r="C34" s="925"/>
      <c r="D34" s="926"/>
      <c r="E34" s="910"/>
      <c r="F34" s="910"/>
      <c r="G34" s="910"/>
      <c r="H34" s="910"/>
      <c r="I34" s="911"/>
      <c r="J34" s="911"/>
      <c r="K34" s="911"/>
      <c r="L34" s="911"/>
      <c r="M34" s="912"/>
      <c r="N34" s="910"/>
      <c r="O34" s="910"/>
      <c r="P34" s="910"/>
      <c r="Q34" s="910"/>
      <c r="R34" s="911"/>
      <c r="S34" s="911"/>
      <c r="T34" s="911"/>
      <c r="U34" s="911"/>
      <c r="V34" s="913"/>
      <c r="W34" s="910"/>
      <c r="X34" s="910"/>
      <c r="Y34" s="910"/>
      <c r="Z34" s="910"/>
      <c r="AA34" s="911"/>
      <c r="AB34" s="912"/>
      <c r="AC34" s="912"/>
      <c r="AD34" s="911"/>
      <c r="AE34" s="912"/>
      <c r="AF34" s="912"/>
      <c r="AG34" s="912"/>
      <c r="AH34" s="912"/>
      <c r="AI34" s="880"/>
      <c r="AJ34" s="880"/>
      <c r="AK34" s="880"/>
      <c r="AL34" s="881"/>
    </row>
    <row r="35" spans="1:38" s="882" customFormat="1" ht="5.25" customHeight="1">
      <c r="A35" s="141"/>
      <c r="B35" s="141"/>
      <c r="C35" s="141"/>
      <c r="D35" s="927"/>
      <c r="E35" s="916"/>
      <c r="F35" s="916"/>
      <c r="G35" s="916"/>
      <c r="H35" s="916"/>
      <c r="I35" s="917"/>
      <c r="J35" s="917"/>
      <c r="K35" s="917"/>
      <c r="L35" s="917"/>
      <c r="M35" s="918"/>
      <c r="N35" s="916"/>
      <c r="O35" s="916"/>
      <c r="P35" s="916"/>
      <c r="Q35" s="916"/>
      <c r="R35" s="917"/>
      <c r="S35" s="917"/>
      <c r="T35" s="917"/>
      <c r="U35" s="917"/>
      <c r="V35" s="919"/>
      <c r="W35" s="916"/>
      <c r="X35" s="916"/>
      <c r="Y35" s="916"/>
      <c r="Z35" s="916"/>
      <c r="AA35" s="917"/>
      <c r="AB35" s="918"/>
      <c r="AC35" s="918"/>
      <c r="AD35" s="917"/>
      <c r="AE35" s="918"/>
      <c r="AF35" s="920"/>
      <c r="AG35" s="920"/>
      <c r="AH35" s="920"/>
      <c r="AI35" s="880"/>
      <c r="AJ35" s="880"/>
      <c r="AK35" s="880"/>
      <c r="AL35" s="881"/>
    </row>
    <row r="36" spans="1:38" s="900" customFormat="1" ht="30" customHeight="1">
      <c r="A36" s="923"/>
      <c r="B36" s="923"/>
      <c r="C36" s="923"/>
      <c r="D36" s="921" t="s">
        <v>1234</v>
      </c>
      <c r="E36" s="922"/>
      <c r="F36" s="922"/>
      <c r="G36" s="922"/>
      <c r="H36" s="922"/>
      <c r="I36" s="922"/>
      <c r="J36" s="922"/>
      <c r="K36" s="922"/>
      <c r="L36" s="922"/>
      <c r="M36" s="922"/>
      <c r="N36" s="922"/>
      <c r="O36" s="922"/>
      <c r="P36" s="922"/>
      <c r="Q36" s="922"/>
      <c r="R36" s="922"/>
      <c r="S36" s="922"/>
      <c r="T36" s="922"/>
      <c r="U36" s="922"/>
      <c r="V36" s="922"/>
      <c r="W36" s="922"/>
      <c r="X36" s="922"/>
      <c r="Y36" s="922"/>
      <c r="Z36" s="922"/>
      <c r="AA36" s="922"/>
      <c r="AB36" s="922"/>
      <c r="AC36" s="922"/>
      <c r="AD36" s="922"/>
      <c r="AE36" s="922"/>
      <c r="AF36" s="922"/>
      <c r="AG36" s="922"/>
      <c r="AH36" s="922"/>
      <c r="AI36" s="898"/>
      <c r="AJ36" s="898"/>
      <c r="AK36" s="898"/>
      <c r="AL36" s="899"/>
    </row>
    <row r="37" spans="1:38" s="154" customFormat="1" ht="20.100000000000001" customHeight="1">
      <c r="A37" s="141"/>
      <c r="B37" s="924"/>
      <c r="C37" s="860"/>
      <c r="D37" s="861" t="s">
        <v>1170</v>
      </c>
      <c r="E37" s="901">
        <v>1465</v>
      </c>
      <c r="F37" s="901">
        <v>1103</v>
      </c>
      <c r="G37" s="901">
        <v>701</v>
      </c>
      <c r="H37" s="901">
        <v>19</v>
      </c>
      <c r="I37" s="902">
        <v>383</v>
      </c>
      <c r="J37" s="902">
        <v>26</v>
      </c>
      <c r="K37" s="902">
        <v>50</v>
      </c>
      <c r="L37" s="902">
        <v>163</v>
      </c>
      <c r="M37" s="903">
        <v>65</v>
      </c>
      <c r="N37" s="901">
        <v>5</v>
      </c>
      <c r="O37" s="901">
        <v>759</v>
      </c>
      <c r="P37" s="901">
        <v>536</v>
      </c>
      <c r="Q37" s="901">
        <v>381</v>
      </c>
      <c r="R37" s="902">
        <v>15</v>
      </c>
      <c r="S37" s="902">
        <v>140</v>
      </c>
      <c r="T37" s="902">
        <v>16</v>
      </c>
      <c r="U37" s="902">
        <v>40</v>
      </c>
      <c r="V37" s="904">
        <v>126</v>
      </c>
      <c r="W37" s="901">
        <v>13</v>
      </c>
      <c r="X37" s="901">
        <v>2</v>
      </c>
      <c r="Y37" s="901">
        <v>706</v>
      </c>
      <c r="Z37" s="901">
        <v>567</v>
      </c>
      <c r="AA37" s="902">
        <v>320</v>
      </c>
      <c r="AB37" s="903">
        <v>4</v>
      </c>
      <c r="AC37" s="903">
        <v>243</v>
      </c>
      <c r="AD37" s="902">
        <v>10</v>
      </c>
      <c r="AE37" s="903">
        <v>10</v>
      </c>
      <c r="AF37" s="903">
        <v>37</v>
      </c>
      <c r="AG37" s="903">
        <v>52</v>
      </c>
      <c r="AH37" s="903">
        <v>3</v>
      </c>
      <c r="AI37" s="152"/>
      <c r="AJ37" s="152"/>
      <c r="AK37" s="152"/>
      <c r="AL37" s="153"/>
    </row>
    <row r="38" spans="1:38" s="154" customFormat="1" ht="15.95" customHeight="1">
      <c r="A38" s="141"/>
      <c r="B38" s="141"/>
      <c r="C38" s="860" t="s">
        <v>1171</v>
      </c>
      <c r="D38" s="866" t="s">
        <v>1172</v>
      </c>
      <c r="E38" s="901">
        <v>85</v>
      </c>
      <c r="F38" s="901">
        <v>13</v>
      </c>
      <c r="G38" s="901">
        <v>6</v>
      </c>
      <c r="H38" s="901">
        <v>1</v>
      </c>
      <c r="I38" s="902">
        <v>6</v>
      </c>
      <c r="J38" s="902">
        <v>3</v>
      </c>
      <c r="K38" s="902">
        <v>3</v>
      </c>
      <c r="L38" s="902">
        <v>43</v>
      </c>
      <c r="M38" s="905">
        <v>23</v>
      </c>
      <c r="N38" s="901" t="s">
        <v>34</v>
      </c>
      <c r="O38" s="901">
        <v>51</v>
      </c>
      <c r="P38" s="901">
        <v>9</v>
      </c>
      <c r="Q38" s="901">
        <v>4</v>
      </c>
      <c r="R38" s="902">
        <v>1</v>
      </c>
      <c r="S38" s="902">
        <v>4</v>
      </c>
      <c r="T38" s="902">
        <v>2</v>
      </c>
      <c r="U38" s="902">
        <v>3</v>
      </c>
      <c r="V38" s="160">
        <v>33</v>
      </c>
      <c r="W38" s="901">
        <v>4</v>
      </c>
      <c r="X38" s="901" t="s">
        <v>34</v>
      </c>
      <c r="Y38" s="901">
        <v>34</v>
      </c>
      <c r="Z38" s="901">
        <v>4</v>
      </c>
      <c r="AA38" s="902">
        <v>2</v>
      </c>
      <c r="AB38" s="903" t="s">
        <v>34</v>
      </c>
      <c r="AC38" s="903">
        <v>2</v>
      </c>
      <c r="AD38" s="902">
        <v>1</v>
      </c>
      <c r="AE38" s="905" t="s">
        <v>34</v>
      </c>
      <c r="AF38" s="905">
        <v>10</v>
      </c>
      <c r="AG38" s="905">
        <v>19</v>
      </c>
      <c r="AH38" s="905" t="s">
        <v>34</v>
      </c>
      <c r="AI38" s="152"/>
      <c r="AJ38" s="152"/>
      <c r="AK38" s="152"/>
      <c r="AL38" s="153"/>
    </row>
    <row r="39" spans="1:38" s="154" customFormat="1" ht="15.95" customHeight="1">
      <c r="A39" s="141"/>
      <c r="B39" s="141"/>
      <c r="C39" s="860"/>
      <c r="D39" s="866" t="s">
        <v>1173</v>
      </c>
      <c r="E39" s="901">
        <v>69</v>
      </c>
      <c r="F39" s="901">
        <v>2</v>
      </c>
      <c r="G39" s="901">
        <v>1</v>
      </c>
      <c r="H39" s="901" t="s">
        <v>34</v>
      </c>
      <c r="I39" s="902">
        <v>1</v>
      </c>
      <c r="J39" s="902" t="s">
        <v>34</v>
      </c>
      <c r="K39" s="902">
        <v>3</v>
      </c>
      <c r="L39" s="902">
        <v>42</v>
      </c>
      <c r="M39" s="905">
        <v>22</v>
      </c>
      <c r="N39" s="901" t="s">
        <v>34</v>
      </c>
      <c r="O39" s="901">
        <v>41</v>
      </c>
      <c r="P39" s="901">
        <v>2</v>
      </c>
      <c r="Q39" s="901">
        <v>1</v>
      </c>
      <c r="R39" s="902" t="s">
        <v>34</v>
      </c>
      <c r="S39" s="902">
        <v>1</v>
      </c>
      <c r="T39" s="902" t="s">
        <v>34</v>
      </c>
      <c r="U39" s="902">
        <v>3</v>
      </c>
      <c r="V39" s="160">
        <v>32</v>
      </c>
      <c r="W39" s="901">
        <v>4</v>
      </c>
      <c r="X39" s="901" t="s">
        <v>34</v>
      </c>
      <c r="Y39" s="901">
        <v>28</v>
      </c>
      <c r="Z39" s="901" t="s">
        <v>34</v>
      </c>
      <c r="AA39" s="902" t="s">
        <v>34</v>
      </c>
      <c r="AB39" s="903" t="s">
        <v>34</v>
      </c>
      <c r="AC39" s="903" t="s">
        <v>34</v>
      </c>
      <c r="AD39" s="902" t="s">
        <v>34</v>
      </c>
      <c r="AE39" s="905" t="s">
        <v>34</v>
      </c>
      <c r="AF39" s="905">
        <v>10</v>
      </c>
      <c r="AG39" s="905">
        <v>18</v>
      </c>
      <c r="AH39" s="905" t="s">
        <v>34</v>
      </c>
      <c r="AI39" s="152"/>
      <c r="AJ39" s="152"/>
      <c r="AK39" s="152"/>
      <c r="AL39" s="153"/>
    </row>
    <row r="40" spans="1:38" s="154" customFormat="1" ht="15.95" customHeight="1">
      <c r="A40" s="141" t="s">
        <v>564</v>
      </c>
      <c r="B40" s="141"/>
      <c r="C40" s="860" t="s">
        <v>1174</v>
      </c>
      <c r="D40" s="866" t="s">
        <v>1175</v>
      </c>
      <c r="E40" s="901">
        <v>13</v>
      </c>
      <c r="F40" s="901">
        <v>3</v>
      </c>
      <c r="G40" s="901">
        <v>2</v>
      </c>
      <c r="H40" s="901" t="s">
        <v>34</v>
      </c>
      <c r="I40" s="902">
        <v>1</v>
      </c>
      <c r="J40" s="902" t="s">
        <v>34</v>
      </c>
      <c r="K40" s="902">
        <v>1</v>
      </c>
      <c r="L40" s="902">
        <v>9</v>
      </c>
      <c r="M40" s="905" t="s">
        <v>34</v>
      </c>
      <c r="N40" s="901" t="s">
        <v>34</v>
      </c>
      <c r="O40" s="901">
        <v>12</v>
      </c>
      <c r="P40" s="901">
        <v>2</v>
      </c>
      <c r="Q40" s="901">
        <v>2</v>
      </c>
      <c r="R40" s="902" t="s">
        <v>34</v>
      </c>
      <c r="S40" s="902" t="s">
        <v>34</v>
      </c>
      <c r="T40" s="902" t="s">
        <v>34</v>
      </c>
      <c r="U40" s="902">
        <v>1</v>
      </c>
      <c r="V40" s="160">
        <v>9</v>
      </c>
      <c r="W40" s="901" t="s">
        <v>34</v>
      </c>
      <c r="X40" s="901" t="s">
        <v>34</v>
      </c>
      <c r="Y40" s="901">
        <v>1</v>
      </c>
      <c r="Z40" s="901">
        <v>1</v>
      </c>
      <c r="AA40" s="902" t="s">
        <v>34</v>
      </c>
      <c r="AB40" s="905" t="s">
        <v>34</v>
      </c>
      <c r="AC40" s="905">
        <v>1</v>
      </c>
      <c r="AD40" s="902" t="s">
        <v>34</v>
      </c>
      <c r="AE40" s="905" t="s">
        <v>34</v>
      </c>
      <c r="AF40" s="905" t="s">
        <v>34</v>
      </c>
      <c r="AG40" s="905" t="s">
        <v>34</v>
      </c>
      <c r="AH40" s="905" t="s">
        <v>34</v>
      </c>
      <c r="AI40" s="152"/>
      <c r="AJ40" s="152"/>
      <c r="AK40" s="152"/>
      <c r="AL40" s="153"/>
    </row>
    <row r="41" spans="1:38" s="154" customFormat="1" ht="15.95" customHeight="1">
      <c r="A41" s="141" t="s">
        <v>564</v>
      </c>
      <c r="B41" s="141"/>
      <c r="C41" s="860" t="s">
        <v>1176</v>
      </c>
      <c r="D41" s="866" t="s">
        <v>1177</v>
      </c>
      <c r="E41" s="901">
        <v>2</v>
      </c>
      <c r="F41" s="901">
        <v>2</v>
      </c>
      <c r="G41" s="901">
        <v>2</v>
      </c>
      <c r="H41" s="901" t="s">
        <v>34</v>
      </c>
      <c r="I41" s="902" t="s">
        <v>34</v>
      </c>
      <c r="J41" s="902" t="s">
        <v>34</v>
      </c>
      <c r="K41" s="902" t="s">
        <v>34</v>
      </c>
      <c r="L41" s="902" t="s">
        <v>34</v>
      </c>
      <c r="M41" s="905" t="s">
        <v>34</v>
      </c>
      <c r="N41" s="901" t="s">
        <v>34</v>
      </c>
      <c r="O41" s="901">
        <v>2</v>
      </c>
      <c r="P41" s="901">
        <v>2</v>
      </c>
      <c r="Q41" s="901">
        <v>2</v>
      </c>
      <c r="R41" s="902" t="s">
        <v>34</v>
      </c>
      <c r="S41" s="902" t="s">
        <v>34</v>
      </c>
      <c r="T41" s="902" t="s">
        <v>34</v>
      </c>
      <c r="U41" s="902" t="s">
        <v>34</v>
      </c>
      <c r="V41" s="160" t="s">
        <v>34</v>
      </c>
      <c r="W41" s="901" t="s">
        <v>34</v>
      </c>
      <c r="X41" s="901" t="s">
        <v>34</v>
      </c>
      <c r="Y41" s="901" t="s">
        <v>34</v>
      </c>
      <c r="Z41" s="901" t="s">
        <v>34</v>
      </c>
      <c r="AA41" s="902" t="s">
        <v>34</v>
      </c>
      <c r="AB41" s="903" t="s">
        <v>34</v>
      </c>
      <c r="AC41" s="903" t="s">
        <v>34</v>
      </c>
      <c r="AD41" s="902" t="s">
        <v>34</v>
      </c>
      <c r="AE41" s="905" t="s">
        <v>34</v>
      </c>
      <c r="AF41" s="905" t="s">
        <v>34</v>
      </c>
      <c r="AG41" s="905" t="s">
        <v>34</v>
      </c>
      <c r="AH41" s="905" t="s">
        <v>34</v>
      </c>
      <c r="AI41" s="152"/>
      <c r="AJ41" s="152"/>
      <c r="AK41" s="152"/>
      <c r="AL41" s="153"/>
    </row>
    <row r="42" spans="1:38" s="154" customFormat="1" ht="15.95" customHeight="1">
      <c r="A42" s="141" t="s">
        <v>564</v>
      </c>
      <c r="B42" s="141"/>
      <c r="C42" s="860" t="s">
        <v>1178</v>
      </c>
      <c r="D42" s="866" t="s">
        <v>1179</v>
      </c>
      <c r="E42" s="901">
        <v>198</v>
      </c>
      <c r="F42" s="901">
        <v>130</v>
      </c>
      <c r="G42" s="901">
        <v>105</v>
      </c>
      <c r="H42" s="901">
        <v>1</v>
      </c>
      <c r="I42" s="902">
        <v>24</v>
      </c>
      <c r="J42" s="906">
        <v>3</v>
      </c>
      <c r="K42" s="906">
        <v>15</v>
      </c>
      <c r="L42" s="902">
        <v>40</v>
      </c>
      <c r="M42" s="905">
        <v>6</v>
      </c>
      <c r="N42" s="901" t="s">
        <v>34</v>
      </c>
      <c r="O42" s="901">
        <v>186</v>
      </c>
      <c r="P42" s="901">
        <v>121</v>
      </c>
      <c r="Q42" s="907">
        <v>101</v>
      </c>
      <c r="R42" s="902">
        <v>1</v>
      </c>
      <c r="S42" s="906">
        <v>19</v>
      </c>
      <c r="T42" s="906">
        <v>3</v>
      </c>
      <c r="U42" s="902">
        <v>15</v>
      </c>
      <c r="V42" s="160">
        <v>40</v>
      </c>
      <c r="W42" s="901">
        <v>3</v>
      </c>
      <c r="X42" s="901" t="s">
        <v>34</v>
      </c>
      <c r="Y42" s="901">
        <v>12</v>
      </c>
      <c r="Z42" s="901">
        <v>9</v>
      </c>
      <c r="AA42" s="902">
        <v>4</v>
      </c>
      <c r="AB42" s="905" t="s">
        <v>34</v>
      </c>
      <c r="AC42" s="905">
        <v>5</v>
      </c>
      <c r="AD42" s="906" t="s">
        <v>34</v>
      </c>
      <c r="AE42" s="905" t="s">
        <v>34</v>
      </c>
      <c r="AF42" s="905" t="s">
        <v>34</v>
      </c>
      <c r="AG42" s="905">
        <v>3</v>
      </c>
      <c r="AH42" s="905" t="s">
        <v>34</v>
      </c>
      <c r="AI42" s="152"/>
      <c r="AJ42" s="152"/>
      <c r="AK42" s="152"/>
      <c r="AL42" s="153"/>
    </row>
    <row r="43" spans="1:38" s="154" customFormat="1" ht="15.95" customHeight="1">
      <c r="A43" s="141" t="s">
        <v>564</v>
      </c>
      <c r="B43" s="141"/>
      <c r="C43" s="860" t="s">
        <v>1180</v>
      </c>
      <c r="D43" s="866" t="s">
        <v>1181</v>
      </c>
      <c r="E43" s="901">
        <v>161</v>
      </c>
      <c r="F43" s="901">
        <v>148</v>
      </c>
      <c r="G43" s="901">
        <v>95</v>
      </c>
      <c r="H43" s="901">
        <v>5</v>
      </c>
      <c r="I43" s="902">
        <v>48</v>
      </c>
      <c r="J43" s="902">
        <v>2</v>
      </c>
      <c r="K43" s="902">
        <v>1</v>
      </c>
      <c r="L43" s="902">
        <v>4</v>
      </c>
      <c r="M43" s="905" t="s">
        <v>34</v>
      </c>
      <c r="N43" s="901">
        <v>5</v>
      </c>
      <c r="O43" s="901">
        <v>100</v>
      </c>
      <c r="P43" s="901">
        <v>94</v>
      </c>
      <c r="Q43" s="901">
        <v>73</v>
      </c>
      <c r="R43" s="902">
        <v>4</v>
      </c>
      <c r="S43" s="902">
        <v>17</v>
      </c>
      <c r="T43" s="902">
        <v>1</v>
      </c>
      <c r="U43" s="902">
        <v>1</v>
      </c>
      <c r="V43" s="160">
        <v>1</v>
      </c>
      <c r="W43" s="901" t="s">
        <v>34</v>
      </c>
      <c r="X43" s="901">
        <v>2</v>
      </c>
      <c r="Y43" s="901">
        <v>61</v>
      </c>
      <c r="Z43" s="901">
        <v>54</v>
      </c>
      <c r="AA43" s="902">
        <v>22</v>
      </c>
      <c r="AB43" s="903">
        <v>1</v>
      </c>
      <c r="AC43" s="903">
        <v>31</v>
      </c>
      <c r="AD43" s="902">
        <v>1</v>
      </c>
      <c r="AE43" s="905" t="s">
        <v>34</v>
      </c>
      <c r="AF43" s="905">
        <v>3</v>
      </c>
      <c r="AG43" s="905" t="s">
        <v>34</v>
      </c>
      <c r="AH43" s="905">
        <v>3</v>
      </c>
      <c r="AI43" s="152"/>
      <c r="AJ43" s="152"/>
      <c r="AK43" s="152"/>
      <c r="AL43" s="153"/>
    </row>
    <row r="44" spans="1:38" s="154" customFormat="1" ht="15.95" customHeight="1">
      <c r="A44" s="141" t="s">
        <v>564</v>
      </c>
      <c r="B44" s="141"/>
      <c r="C44" s="860" t="s">
        <v>1182</v>
      </c>
      <c r="D44" s="866" t="s">
        <v>1183</v>
      </c>
      <c r="E44" s="901">
        <v>5</v>
      </c>
      <c r="F44" s="901">
        <v>5</v>
      </c>
      <c r="G44" s="901">
        <v>3</v>
      </c>
      <c r="H44" s="901" t="s">
        <v>34</v>
      </c>
      <c r="I44" s="902">
        <v>2</v>
      </c>
      <c r="J44" s="902" t="s">
        <v>34</v>
      </c>
      <c r="K44" s="902" t="s">
        <v>34</v>
      </c>
      <c r="L44" s="902" t="s">
        <v>34</v>
      </c>
      <c r="M44" s="903" t="s">
        <v>34</v>
      </c>
      <c r="N44" s="901" t="s">
        <v>34</v>
      </c>
      <c r="O44" s="901">
        <v>5</v>
      </c>
      <c r="P44" s="901">
        <v>5</v>
      </c>
      <c r="Q44" s="901">
        <v>3</v>
      </c>
      <c r="R44" s="902" t="s">
        <v>34</v>
      </c>
      <c r="S44" s="902">
        <v>2</v>
      </c>
      <c r="T44" s="902" t="s">
        <v>34</v>
      </c>
      <c r="U44" s="902" t="s">
        <v>34</v>
      </c>
      <c r="V44" s="904" t="s">
        <v>34</v>
      </c>
      <c r="W44" s="901" t="s">
        <v>34</v>
      </c>
      <c r="X44" s="901" t="s">
        <v>34</v>
      </c>
      <c r="Y44" s="901" t="s">
        <v>34</v>
      </c>
      <c r="Z44" s="901" t="s">
        <v>34</v>
      </c>
      <c r="AA44" s="902" t="s">
        <v>34</v>
      </c>
      <c r="AB44" s="903" t="s">
        <v>34</v>
      </c>
      <c r="AC44" s="903" t="s">
        <v>34</v>
      </c>
      <c r="AD44" s="902" t="s">
        <v>34</v>
      </c>
      <c r="AE44" s="903" t="s">
        <v>34</v>
      </c>
      <c r="AF44" s="903" t="s">
        <v>34</v>
      </c>
      <c r="AG44" s="903" t="s">
        <v>34</v>
      </c>
      <c r="AH44" s="903" t="s">
        <v>34</v>
      </c>
      <c r="AI44" s="152"/>
      <c r="AJ44" s="152"/>
      <c r="AK44" s="152"/>
      <c r="AL44" s="153"/>
    </row>
    <row r="45" spans="1:38" s="154" customFormat="1" ht="15.95" customHeight="1">
      <c r="A45" s="141" t="s">
        <v>564</v>
      </c>
      <c r="B45" s="141"/>
      <c r="C45" s="860" t="s">
        <v>1184</v>
      </c>
      <c r="D45" s="866" t="s">
        <v>1185</v>
      </c>
      <c r="E45" s="901">
        <v>6</v>
      </c>
      <c r="F45" s="901">
        <v>6</v>
      </c>
      <c r="G45" s="901">
        <v>6</v>
      </c>
      <c r="H45" s="901" t="s">
        <v>34</v>
      </c>
      <c r="I45" s="902" t="s">
        <v>34</v>
      </c>
      <c r="J45" s="906" t="s">
        <v>34</v>
      </c>
      <c r="K45" s="906" t="s">
        <v>34</v>
      </c>
      <c r="L45" s="906" t="s">
        <v>34</v>
      </c>
      <c r="M45" s="905" t="s">
        <v>34</v>
      </c>
      <c r="N45" s="901" t="s">
        <v>34</v>
      </c>
      <c r="O45" s="901">
        <v>3</v>
      </c>
      <c r="P45" s="901">
        <v>3</v>
      </c>
      <c r="Q45" s="901">
        <v>3</v>
      </c>
      <c r="R45" s="902" t="s">
        <v>34</v>
      </c>
      <c r="S45" s="906" t="s">
        <v>34</v>
      </c>
      <c r="T45" s="906" t="s">
        <v>34</v>
      </c>
      <c r="U45" s="906" t="s">
        <v>34</v>
      </c>
      <c r="V45" s="160" t="s">
        <v>34</v>
      </c>
      <c r="W45" s="901" t="s">
        <v>34</v>
      </c>
      <c r="X45" s="901" t="s">
        <v>34</v>
      </c>
      <c r="Y45" s="901">
        <v>3</v>
      </c>
      <c r="Z45" s="901">
        <v>3</v>
      </c>
      <c r="AA45" s="906">
        <v>3</v>
      </c>
      <c r="AB45" s="905" t="s">
        <v>34</v>
      </c>
      <c r="AC45" s="905" t="s">
        <v>34</v>
      </c>
      <c r="AD45" s="906" t="s">
        <v>34</v>
      </c>
      <c r="AE45" s="905" t="s">
        <v>34</v>
      </c>
      <c r="AF45" s="905" t="s">
        <v>34</v>
      </c>
      <c r="AG45" s="905" t="s">
        <v>34</v>
      </c>
      <c r="AH45" s="905" t="s">
        <v>34</v>
      </c>
      <c r="AI45" s="152"/>
      <c r="AJ45" s="152"/>
      <c r="AK45" s="152"/>
      <c r="AL45" s="153"/>
    </row>
    <row r="46" spans="1:38" s="154" customFormat="1" ht="15.95" customHeight="1">
      <c r="A46" s="141" t="s">
        <v>564</v>
      </c>
      <c r="B46" s="141"/>
      <c r="C46" s="860" t="s">
        <v>1186</v>
      </c>
      <c r="D46" s="866" t="s">
        <v>1187</v>
      </c>
      <c r="E46" s="901">
        <v>52</v>
      </c>
      <c r="F46" s="901">
        <v>47</v>
      </c>
      <c r="G46" s="901">
        <v>37</v>
      </c>
      <c r="H46" s="901">
        <v>1</v>
      </c>
      <c r="I46" s="902">
        <v>9</v>
      </c>
      <c r="J46" s="902">
        <v>1</v>
      </c>
      <c r="K46" s="902">
        <v>1</v>
      </c>
      <c r="L46" s="902">
        <v>3</v>
      </c>
      <c r="M46" s="905" t="s">
        <v>34</v>
      </c>
      <c r="N46" s="901" t="s">
        <v>34</v>
      </c>
      <c r="O46" s="901">
        <v>48</v>
      </c>
      <c r="P46" s="901">
        <v>43</v>
      </c>
      <c r="Q46" s="901">
        <v>33</v>
      </c>
      <c r="R46" s="902">
        <v>1</v>
      </c>
      <c r="S46" s="902">
        <v>9</v>
      </c>
      <c r="T46" s="902">
        <v>1</v>
      </c>
      <c r="U46" s="902">
        <v>1</v>
      </c>
      <c r="V46" s="160">
        <v>3</v>
      </c>
      <c r="W46" s="901" t="s">
        <v>34</v>
      </c>
      <c r="X46" s="901" t="s">
        <v>34</v>
      </c>
      <c r="Y46" s="901">
        <v>4</v>
      </c>
      <c r="Z46" s="901">
        <v>4</v>
      </c>
      <c r="AA46" s="902">
        <v>4</v>
      </c>
      <c r="AB46" s="903" t="s">
        <v>34</v>
      </c>
      <c r="AC46" s="903" t="s">
        <v>34</v>
      </c>
      <c r="AD46" s="902" t="s">
        <v>34</v>
      </c>
      <c r="AE46" s="905" t="s">
        <v>34</v>
      </c>
      <c r="AF46" s="905" t="s">
        <v>34</v>
      </c>
      <c r="AG46" s="905" t="s">
        <v>34</v>
      </c>
      <c r="AH46" s="905" t="s">
        <v>34</v>
      </c>
      <c r="AI46" s="152"/>
      <c r="AJ46" s="152"/>
      <c r="AK46" s="152"/>
      <c r="AL46" s="153"/>
    </row>
    <row r="47" spans="1:38" s="154" customFormat="1" ht="15.95" customHeight="1">
      <c r="A47" s="141" t="s">
        <v>564</v>
      </c>
      <c r="B47" s="141"/>
      <c r="C47" s="860" t="s">
        <v>1188</v>
      </c>
      <c r="D47" s="866" t="s">
        <v>1189</v>
      </c>
      <c r="E47" s="901">
        <v>174</v>
      </c>
      <c r="F47" s="901">
        <v>103</v>
      </c>
      <c r="G47" s="901">
        <v>54</v>
      </c>
      <c r="H47" s="901">
        <v>1</v>
      </c>
      <c r="I47" s="902">
        <v>48</v>
      </c>
      <c r="J47" s="902">
        <v>3</v>
      </c>
      <c r="K47" s="902">
        <v>11</v>
      </c>
      <c r="L47" s="902">
        <v>30</v>
      </c>
      <c r="M47" s="905">
        <v>26</v>
      </c>
      <c r="N47" s="901" t="s">
        <v>34</v>
      </c>
      <c r="O47" s="901">
        <v>78</v>
      </c>
      <c r="P47" s="901">
        <v>43</v>
      </c>
      <c r="Q47" s="901">
        <v>23</v>
      </c>
      <c r="R47" s="902">
        <v>1</v>
      </c>
      <c r="S47" s="902">
        <v>19</v>
      </c>
      <c r="T47" s="902">
        <v>2</v>
      </c>
      <c r="U47" s="902">
        <v>10</v>
      </c>
      <c r="V47" s="160">
        <v>19</v>
      </c>
      <c r="W47" s="901">
        <v>4</v>
      </c>
      <c r="X47" s="901" t="s">
        <v>34</v>
      </c>
      <c r="Y47" s="901">
        <v>96</v>
      </c>
      <c r="Z47" s="901">
        <v>60</v>
      </c>
      <c r="AA47" s="902">
        <v>31</v>
      </c>
      <c r="AB47" s="903" t="s">
        <v>34</v>
      </c>
      <c r="AC47" s="903">
        <v>29</v>
      </c>
      <c r="AD47" s="902">
        <v>1</v>
      </c>
      <c r="AE47" s="905">
        <v>1</v>
      </c>
      <c r="AF47" s="905">
        <v>11</v>
      </c>
      <c r="AG47" s="905">
        <v>22</v>
      </c>
      <c r="AH47" s="905" t="s">
        <v>34</v>
      </c>
      <c r="AI47" s="152"/>
      <c r="AJ47" s="152"/>
      <c r="AK47" s="152"/>
      <c r="AL47" s="153"/>
    </row>
    <row r="48" spans="1:38" s="154" customFormat="1" ht="15.95" customHeight="1">
      <c r="A48" s="141" t="s">
        <v>564</v>
      </c>
      <c r="B48" s="141"/>
      <c r="C48" s="860" t="s">
        <v>1190</v>
      </c>
      <c r="D48" s="866" t="s">
        <v>1191</v>
      </c>
      <c r="E48" s="901">
        <v>8</v>
      </c>
      <c r="F48" s="901">
        <v>6</v>
      </c>
      <c r="G48" s="901">
        <v>5</v>
      </c>
      <c r="H48" s="901">
        <v>1</v>
      </c>
      <c r="I48" s="902" t="s">
        <v>34</v>
      </c>
      <c r="J48" s="902">
        <v>1</v>
      </c>
      <c r="K48" s="902" t="s">
        <v>34</v>
      </c>
      <c r="L48" s="902" t="s">
        <v>34</v>
      </c>
      <c r="M48" s="905" t="s">
        <v>34</v>
      </c>
      <c r="N48" s="901" t="s">
        <v>34</v>
      </c>
      <c r="O48" s="901">
        <v>2</v>
      </c>
      <c r="P48" s="901">
        <v>1</v>
      </c>
      <c r="Q48" s="901">
        <v>1</v>
      </c>
      <c r="R48" s="902" t="s">
        <v>34</v>
      </c>
      <c r="S48" s="902" t="s">
        <v>34</v>
      </c>
      <c r="T48" s="902">
        <v>1</v>
      </c>
      <c r="U48" s="902" t="s">
        <v>34</v>
      </c>
      <c r="V48" s="160" t="s">
        <v>34</v>
      </c>
      <c r="W48" s="901" t="s">
        <v>34</v>
      </c>
      <c r="X48" s="901" t="s">
        <v>34</v>
      </c>
      <c r="Y48" s="901">
        <v>6</v>
      </c>
      <c r="Z48" s="901">
        <v>5</v>
      </c>
      <c r="AA48" s="902">
        <v>4</v>
      </c>
      <c r="AB48" s="903">
        <v>1</v>
      </c>
      <c r="AC48" s="903" t="s">
        <v>34</v>
      </c>
      <c r="AD48" s="902" t="s">
        <v>34</v>
      </c>
      <c r="AE48" s="905" t="s">
        <v>34</v>
      </c>
      <c r="AF48" s="905" t="s">
        <v>34</v>
      </c>
      <c r="AG48" s="905" t="s">
        <v>34</v>
      </c>
      <c r="AH48" s="905" t="s">
        <v>34</v>
      </c>
      <c r="AI48" s="152"/>
      <c r="AJ48" s="152"/>
      <c r="AK48" s="152"/>
      <c r="AL48" s="153"/>
    </row>
    <row r="49" spans="1:38" s="154" customFormat="1" ht="15.95" customHeight="1">
      <c r="A49" s="141" t="s">
        <v>564</v>
      </c>
      <c r="B49" s="141"/>
      <c r="C49" s="860" t="s">
        <v>1192</v>
      </c>
      <c r="D49" s="866" t="s">
        <v>1193</v>
      </c>
      <c r="E49" s="901">
        <v>9</v>
      </c>
      <c r="F49" s="901">
        <v>9</v>
      </c>
      <c r="G49" s="901">
        <v>5</v>
      </c>
      <c r="H49" s="901" t="s">
        <v>34</v>
      </c>
      <c r="I49" s="902">
        <v>4</v>
      </c>
      <c r="J49" s="902" t="s">
        <v>34</v>
      </c>
      <c r="K49" s="902" t="s">
        <v>34</v>
      </c>
      <c r="L49" s="902" t="s">
        <v>34</v>
      </c>
      <c r="M49" s="905" t="s">
        <v>34</v>
      </c>
      <c r="N49" s="901" t="s">
        <v>34</v>
      </c>
      <c r="O49" s="901">
        <v>6</v>
      </c>
      <c r="P49" s="901">
        <v>6</v>
      </c>
      <c r="Q49" s="901">
        <v>4</v>
      </c>
      <c r="R49" s="902" t="s">
        <v>34</v>
      </c>
      <c r="S49" s="902">
        <v>2</v>
      </c>
      <c r="T49" s="902" t="s">
        <v>34</v>
      </c>
      <c r="U49" s="902" t="s">
        <v>34</v>
      </c>
      <c r="V49" s="160" t="s">
        <v>34</v>
      </c>
      <c r="W49" s="901" t="s">
        <v>34</v>
      </c>
      <c r="X49" s="901" t="s">
        <v>34</v>
      </c>
      <c r="Y49" s="901">
        <v>3</v>
      </c>
      <c r="Z49" s="901">
        <v>3</v>
      </c>
      <c r="AA49" s="902">
        <v>1</v>
      </c>
      <c r="AB49" s="903" t="s">
        <v>34</v>
      </c>
      <c r="AC49" s="903">
        <v>2</v>
      </c>
      <c r="AD49" s="902" t="s">
        <v>34</v>
      </c>
      <c r="AE49" s="905" t="s">
        <v>34</v>
      </c>
      <c r="AF49" s="905" t="s">
        <v>34</v>
      </c>
      <c r="AG49" s="905" t="s">
        <v>34</v>
      </c>
      <c r="AH49" s="905" t="s">
        <v>34</v>
      </c>
      <c r="AI49" s="152"/>
      <c r="AJ49" s="152"/>
      <c r="AK49" s="152"/>
      <c r="AL49" s="153"/>
    </row>
    <row r="50" spans="1:38" s="154" customFormat="1" ht="15.95" customHeight="1">
      <c r="A50" s="141" t="s">
        <v>564</v>
      </c>
      <c r="B50" s="141"/>
      <c r="C50" s="860" t="s">
        <v>1194</v>
      </c>
      <c r="D50" s="866" t="s">
        <v>1195</v>
      </c>
      <c r="E50" s="901">
        <v>17</v>
      </c>
      <c r="F50" s="901">
        <v>14</v>
      </c>
      <c r="G50" s="901">
        <v>11</v>
      </c>
      <c r="H50" s="901">
        <v>1</v>
      </c>
      <c r="I50" s="902">
        <v>2</v>
      </c>
      <c r="J50" s="902">
        <v>3</v>
      </c>
      <c r="K50" s="902" t="s">
        <v>34</v>
      </c>
      <c r="L50" s="902" t="s">
        <v>34</v>
      </c>
      <c r="M50" s="905" t="s">
        <v>34</v>
      </c>
      <c r="N50" s="901" t="s">
        <v>34</v>
      </c>
      <c r="O50" s="901">
        <v>11</v>
      </c>
      <c r="P50" s="901">
        <v>8</v>
      </c>
      <c r="Q50" s="901">
        <v>7</v>
      </c>
      <c r="R50" s="902">
        <v>1</v>
      </c>
      <c r="S50" s="902" t="s">
        <v>34</v>
      </c>
      <c r="T50" s="902">
        <v>3</v>
      </c>
      <c r="U50" s="902" t="s">
        <v>34</v>
      </c>
      <c r="V50" s="160" t="s">
        <v>34</v>
      </c>
      <c r="W50" s="901" t="s">
        <v>34</v>
      </c>
      <c r="X50" s="901" t="s">
        <v>34</v>
      </c>
      <c r="Y50" s="901">
        <v>6</v>
      </c>
      <c r="Z50" s="901">
        <v>6</v>
      </c>
      <c r="AA50" s="902">
        <v>4</v>
      </c>
      <c r="AB50" s="903" t="s">
        <v>34</v>
      </c>
      <c r="AC50" s="903">
        <v>2</v>
      </c>
      <c r="AD50" s="902" t="s">
        <v>34</v>
      </c>
      <c r="AE50" s="905" t="s">
        <v>34</v>
      </c>
      <c r="AF50" s="905" t="s">
        <v>34</v>
      </c>
      <c r="AG50" s="905" t="s">
        <v>34</v>
      </c>
      <c r="AH50" s="905" t="s">
        <v>34</v>
      </c>
      <c r="AI50" s="152"/>
      <c r="AJ50" s="152"/>
      <c r="AK50" s="152"/>
      <c r="AL50" s="153"/>
    </row>
    <row r="51" spans="1:38" s="154" customFormat="1" ht="15.95" customHeight="1">
      <c r="A51" s="141" t="s">
        <v>564</v>
      </c>
      <c r="B51" s="141"/>
      <c r="C51" s="860" t="s">
        <v>1196</v>
      </c>
      <c r="D51" s="866" t="s">
        <v>1197</v>
      </c>
      <c r="E51" s="901">
        <v>59</v>
      </c>
      <c r="F51" s="901">
        <v>41</v>
      </c>
      <c r="G51" s="901">
        <v>11</v>
      </c>
      <c r="H51" s="901">
        <v>1</v>
      </c>
      <c r="I51" s="902">
        <v>29</v>
      </c>
      <c r="J51" s="902">
        <v>2</v>
      </c>
      <c r="K51" s="902">
        <v>11</v>
      </c>
      <c r="L51" s="902">
        <v>4</v>
      </c>
      <c r="M51" s="905">
        <v>1</v>
      </c>
      <c r="N51" s="901" t="s">
        <v>34</v>
      </c>
      <c r="O51" s="901">
        <v>19</v>
      </c>
      <c r="P51" s="901">
        <v>11</v>
      </c>
      <c r="Q51" s="901">
        <v>4</v>
      </c>
      <c r="R51" s="902">
        <v>1</v>
      </c>
      <c r="S51" s="902">
        <v>6</v>
      </c>
      <c r="T51" s="902">
        <v>1</v>
      </c>
      <c r="U51" s="902">
        <v>3</v>
      </c>
      <c r="V51" s="160">
        <v>3</v>
      </c>
      <c r="W51" s="901">
        <v>1</v>
      </c>
      <c r="X51" s="901" t="s">
        <v>34</v>
      </c>
      <c r="Y51" s="901">
        <v>40</v>
      </c>
      <c r="Z51" s="901">
        <v>30</v>
      </c>
      <c r="AA51" s="902">
        <v>7</v>
      </c>
      <c r="AB51" s="903" t="s">
        <v>34</v>
      </c>
      <c r="AC51" s="903">
        <v>23</v>
      </c>
      <c r="AD51" s="902">
        <v>1</v>
      </c>
      <c r="AE51" s="905">
        <v>8</v>
      </c>
      <c r="AF51" s="905">
        <v>1</v>
      </c>
      <c r="AG51" s="905" t="s">
        <v>34</v>
      </c>
      <c r="AH51" s="905" t="s">
        <v>34</v>
      </c>
      <c r="AI51" s="152"/>
      <c r="AJ51" s="152"/>
      <c r="AK51" s="152"/>
      <c r="AL51" s="153"/>
    </row>
    <row r="52" spans="1:38" s="154" customFormat="1" ht="15.95" customHeight="1">
      <c r="A52" s="141" t="s">
        <v>564</v>
      </c>
      <c r="B52" s="141"/>
      <c r="C52" s="860" t="s">
        <v>1198</v>
      </c>
      <c r="D52" s="866" t="s">
        <v>1199</v>
      </c>
      <c r="E52" s="901">
        <v>50</v>
      </c>
      <c r="F52" s="901">
        <v>28</v>
      </c>
      <c r="G52" s="901">
        <v>7</v>
      </c>
      <c r="H52" s="901">
        <v>1</v>
      </c>
      <c r="I52" s="902">
        <v>20</v>
      </c>
      <c r="J52" s="902" t="s">
        <v>34</v>
      </c>
      <c r="K52" s="902">
        <v>3</v>
      </c>
      <c r="L52" s="902">
        <v>13</v>
      </c>
      <c r="M52" s="905">
        <v>6</v>
      </c>
      <c r="N52" s="901" t="s">
        <v>34</v>
      </c>
      <c r="O52" s="901">
        <v>18</v>
      </c>
      <c r="P52" s="901">
        <v>9</v>
      </c>
      <c r="Q52" s="901">
        <v>1</v>
      </c>
      <c r="R52" s="902">
        <v>1</v>
      </c>
      <c r="S52" s="902">
        <v>7</v>
      </c>
      <c r="T52" s="902" t="s">
        <v>34</v>
      </c>
      <c r="U52" s="902">
        <v>2</v>
      </c>
      <c r="V52" s="160">
        <v>6</v>
      </c>
      <c r="W52" s="901">
        <v>1</v>
      </c>
      <c r="X52" s="901" t="s">
        <v>34</v>
      </c>
      <c r="Y52" s="901">
        <v>32</v>
      </c>
      <c r="Z52" s="901">
        <v>19</v>
      </c>
      <c r="AA52" s="902">
        <v>6</v>
      </c>
      <c r="AB52" s="903" t="s">
        <v>34</v>
      </c>
      <c r="AC52" s="903">
        <v>13</v>
      </c>
      <c r="AD52" s="902" t="s">
        <v>34</v>
      </c>
      <c r="AE52" s="905">
        <v>1</v>
      </c>
      <c r="AF52" s="905">
        <v>7</v>
      </c>
      <c r="AG52" s="905">
        <v>5</v>
      </c>
      <c r="AH52" s="905" t="s">
        <v>34</v>
      </c>
      <c r="AI52" s="152"/>
      <c r="AJ52" s="152"/>
      <c r="AK52" s="152"/>
      <c r="AL52" s="153"/>
    </row>
    <row r="53" spans="1:38" s="154" customFormat="1" ht="15.95" customHeight="1">
      <c r="A53" s="141" t="s">
        <v>564</v>
      </c>
      <c r="B53" s="141"/>
      <c r="C53" s="860" t="s">
        <v>1200</v>
      </c>
      <c r="D53" s="866" t="s">
        <v>1201</v>
      </c>
      <c r="E53" s="901">
        <v>49</v>
      </c>
      <c r="F53" s="901">
        <v>46</v>
      </c>
      <c r="G53" s="901">
        <v>17</v>
      </c>
      <c r="H53" s="901" t="s">
        <v>34</v>
      </c>
      <c r="I53" s="902">
        <v>29</v>
      </c>
      <c r="J53" s="902" t="s">
        <v>34</v>
      </c>
      <c r="K53" s="902" t="s">
        <v>34</v>
      </c>
      <c r="L53" s="902">
        <v>3</v>
      </c>
      <c r="M53" s="905" t="s">
        <v>34</v>
      </c>
      <c r="N53" s="901" t="s">
        <v>34</v>
      </c>
      <c r="O53" s="901">
        <v>18</v>
      </c>
      <c r="P53" s="901">
        <v>18</v>
      </c>
      <c r="Q53" s="901">
        <v>12</v>
      </c>
      <c r="R53" s="902" t="s">
        <v>34</v>
      </c>
      <c r="S53" s="902">
        <v>6</v>
      </c>
      <c r="T53" s="902" t="s">
        <v>34</v>
      </c>
      <c r="U53" s="902" t="s">
        <v>34</v>
      </c>
      <c r="V53" s="160" t="s">
        <v>34</v>
      </c>
      <c r="W53" s="901" t="s">
        <v>34</v>
      </c>
      <c r="X53" s="901" t="s">
        <v>34</v>
      </c>
      <c r="Y53" s="901">
        <v>31</v>
      </c>
      <c r="Z53" s="901">
        <v>28</v>
      </c>
      <c r="AA53" s="902">
        <v>5</v>
      </c>
      <c r="AB53" s="903" t="s">
        <v>34</v>
      </c>
      <c r="AC53" s="903">
        <v>23</v>
      </c>
      <c r="AD53" s="902" t="s">
        <v>34</v>
      </c>
      <c r="AE53" s="905" t="s">
        <v>34</v>
      </c>
      <c r="AF53" s="905">
        <v>3</v>
      </c>
      <c r="AG53" s="905" t="s">
        <v>34</v>
      </c>
      <c r="AH53" s="905" t="s">
        <v>34</v>
      </c>
      <c r="AI53" s="152"/>
      <c r="AJ53" s="152"/>
      <c r="AK53" s="152"/>
      <c r="AL53" s="153"/>
    </row>
    <row r="54" spans="1:38" s="154" customFormat="1" ht="15.95" customHeight="1">
      <c r="A54" s="141" t="s">
        <v>564</v>
      </c>
      <c r="B54" s="141"/>
      <c r="C54" s="860" t="s">
        <v>1202</v>
      </c>
      <c r="D54" s="866" t="s">
        <v>1203</v>
      </c>
      <c r="E54" s="901">
        <v>385</v>
      </c>
      <c r="F54" s="901">
        <v>369</v>
      </c>
      <c r="G54" s="901">
        <v>263</v>
      </c>
      <c r="H54" s="901">
        <v>2</v>
      </c>
      <c r="I54" s="902">
        <v>104</v>
      </c>
      <c r="J54" s="902">
        <v>4</v>
      </c>
      <c r="K54" s="902">
        <v>1</v>
      </c>
      <c r="L54" s="902">
        <v>2</v>
      </c>
      <c r="M54" s="905">
        <v>2</v>
      </c>
      <c r="N54" s="901" t="s">
        <v>34</v>
      </c>
      <c r="O54" s="901">
        <v>68</v>
      </c>
      <c r="P54" s="901">
        <v>64</v>
      </c>
      <c r="Q54" s="901">
        <v>49</v>
      </c>
      <c r="R54" s="902" t="s">
        <v>34</v>
      </c>
      <c r="S54" s="906">
        <v>15</v>
      </c>
      <c r="T54" s="902">
        <v>1</v>
      </c>
      <c r="U54" s="902">
        <v>1</v>
      </c>
      <c r="V54" s="160">
        <v>2</v>
      </c>
      <c r="W54" s="901" t="s">
        <v>34</v>
      </c>
      <c r="X54" s="901" t="s">
        <v>34</v>
      </c>
      <c r="Y54" s="901">
        <v>317</v>
      </c>
      <c r="Z54" s="901">
        <v>305</v>
      </c>
      <c r="AA54" s="902">
        <v>214</v>
      </c>
      <c r="AB54" s="903">
        <v>2</v>
      </c>
      <c r="AC54" s="903">
        <v>89</v>
      </c>
      <c r="AD54" s="902">
        <v>3</v>
      </c>
      <c r="AE54" s="905" t="s">
        <v>34</v>
      </c>
      <c r="AF54" s="905" t="s">
        <v>34</v>
      </c>
      <c r="AG54" s="905">
        <v>2</v>
      </c>
      <c r="AH54" s="905" t="s">
        <v>34</v>
      </c>
      <c r="AI54" s="152"/>
      <c r="AJ54" s="152"/>
      <c r="AK54" s="152"/>
      <c r="AL54" s="153"/>
    </row>
    <row r="55" spans="1:38" s="154" customFormat="1" ht="15.95" customHeight="1">
      <c r="A55" s="141" t="s">
        <v>564</v>
      </c>
      <c r="B55" s="141"/>
      <c r="C55" s="860" t="s">
        <v>1204</v>
      </c>
      <c r="D55" s="866" t="s">
        <v>1205</v>
      </c>
      <c r="E55" s="901">
        <v>24</v>
      </c>
      <c r="F55" s="901">
        <v>22</v>
      </c>
      <c r="G55" s="901">
        <v>8</v>
      </c>
      <c r="H55" s="901" t="s">
        <v>34</v>
      </c>
      <c r="I55" s="902">
        <v>14</v>
      </c>
      <c r="J55" s="902">
        <v>1</v>
      </c>
      <c r="K55" s="902" t="s">
        <v>34</v>
      </c>
      <c r="L55" s="902">
        <v>1</v>
      </c>
      <c r="M55" s="903" t="s">
        <v>34</v>
      </c>
      <c r="N55" s="901" t="s">
        <v>34</v>
      </c>
      <c r="O55" s="901">
        <v>15</v>
      </c>
      <c r="P55" s="901">
        <v>14</v>
      </c>
      <c r="Q55" s="901">
        <v>5</v>
      </c>
      <c r="R55" s="902" t="s">
        <v>34</v>
      </c>
      <c r="S55" s="902">
        <v>9</v>
      </c>
      <c r="T55" s="902">
        <v>1</v>
      </c>
      <c r="U55" s="902" t="s">
        <v>34</v>
      </c>
      <c r="V55" s="904" t="s">
        <v>34</v>
      </c>
      <c r="W55" s="901" t="s">
        <v>34</v>
      </c>
      <c r="X55" s="901" t="s">
        <v>34</v>
      </c>
      <c r="Y55" s="901">
        <v>9</v>
      </c>
      <c r="Z55" s="901">
        <v>8</v>
      </c>
      <c r="AA55" s="902">
        <v>3</v>
      </c>
      <c r="AB55" s="903" t="s">
        <v>34</v>
      </c>
      <c r="AC55" s="903">
        <v>5</v>
      </c>
      <c r="AD55" s="902" t="s">
        <v>34</v>
      </c>
      <c r="AE55" s="903" t="s">
        <v>34</v>
      </c>
      <c r="AF55" s="903">
        <v>1</v>
      </c>
      <c r="AG55" s="903" t="s">
        <v>34</v>
      </c>
      <c r="AH55" s="903" t="s">
        <v>34</v>
      </c>
      <c r="AI55" s="152"/>
      <c r="AJ55" s="152"/>
      <c r="AK55" s="152"/>
      <c r="AL55" s="153"/>
    </row>
    <row r="56" spans="1:38" s="154" customFormat="1" ht="15.95" customHeight="1">
      <c r="A56" s="141" t="s">
        <v>564</v>
      </c>
      <c r="B56" s="141"/>
      <c r="C56" s="860" t="s">
        <v>1206</v>
      </c>
      <c r="D56" s="866" t="s">
        <v>1207</v>
      </c>
      <c r="E56" s="901">
        <v>69</v>
      </c>
      <c r="F56" s="901">
        <v>56</v>
      </c>
      <c r="G56" s="901">
        <v>34</v>
      </c>
      <c r="H56" s="901">
        <v>4</v>
      </c>
      <c r="I56" s="906">
        <v>18</v>
      </c>
      <c r="J56" s="906">
        <v>3</v>
      </c>
      <c r="K56" s="906">
        <v>3</v>
      </c>
      <c r="L56" s="906">
        <v>6</v>
      </c>
      <c r="M56" s="905">
        <v>1</v>
      </c>
      <c r="N56" s="901" t="s">
        <v>34</v>
      </c>
      <c r="O56" s="901">
        <v>53</v>
      </c>
      <c r="P56" s="901">
        <v>44</v>
      </c>
      <c r="Q56" s="901">
        <v>31</v>
      </c>
      <c r="R56" s="906">
        <v>4</v>
      </c>
      <c r="S56" s="906">
        <v>9</v>
      </c>
      <c r="T56" s="906" t="s">
        <v>34</v>
      </c>
      <c r="U56" s="906">
        <v>3</v>
      </c>
      <c r="V56" s="160">
        <v>6</v>
      </c>
      <c r="W56" s="901" t="s">
        <v>34</v>
      </c>
      <c r="X56" s="901" t="s">
        <v>34</v>
      </c>
      <c r="Y56" s="901">
        <v>16</v>
      </c>
      <c r="Z56" s="901">
        <v>12</v>
      </c>
      <c r="AA56" s="906">
        <v>3</v>
      </c>
      <c r="AB56" s="905" t="s">
        <v>34</v>
      </c>
      <c r="AC56" s="905">
        <v>9</v>
      </c>
      <c r="AD56" s="906">
        <v>3</v>
      </c>
      <c r="AE56" s="905" t="s">
        <v>34</v>
      </c>
      <c r="AF56" s="905" t="s">
        <v>34</v>
      </c>
      <c r="AG56" s="905">
        <v>1</v>
      </c>
      <c r="AH56" s="905" t="s">
        <v>34</v>
      </c>
      <c r="AI56" s="152"/>
      <c r="AJ56" s="152"/>
      <c r="AK56" s="152"/>
      <c r="AL56" s="153"/>
    </row>
    <row r="57" spans="1:38" s="154" customFormat="1" ht="15.95" customHeight="1">
      <c r="A57" s="141" t="s">
        <v>564</v>
      </c>
      <c r="B57" s="141"/>
      <c r="C57" s="860" t="s">
        <v>1208</v>
      </c>
      <c r="D57" s="866" t="s">
        <v>1209</v>
      </c>
      <c r="E57" s="901">
        <v>45</v>
      </c>
      <c r="F57" s="901">
        <v>45</v>
      </c>
      <c r="G57" s="901">
        <v>27</v>
      </c>
      <c r="H57" s="901" t="s">
        <v>34</v>
      </c>
      <c r="I57" s="902">
        <v>18</v>
      </c>
      <c r="J57" s="902" t="s">
        <v>34</v>
      </c>
      <c r="K57" s="902" t="s">
        <v>34</v>
      </c>
      <c r="L57" s="902" t="s">
        <v>34</v>
      </c>
      <c r="M57" s="905" t="s">
        <v>34</v>
      </c>
      <c r="N57" s="901" t="s">
        <v>34</v>
      </c>
      <c r="O57" s="901">
        <v>34</v>
      </c>
      <c r="P57" s="901">
        <v>34</v>
      </c>
      <c r="Q57" s="901">
        <v>21</v>
      </c>
      <c r="R57" s="902" t="s">
        <v>34</v>
      </c>
      <c r="S57" s="902">
        <v>13</v>
      </c>
      <c r="T57" s="902" t="s">
        <v>34</v>
      </c>
      <c r="U57" s="902" t="s">
        <v>34</v>
      </c>
      <c r="V57" s="160" t="s">
        <v>34</v>
      </c>
      <c r="W57" s="901" t="s">
        <v>34</v>
      </c>
      <c r="X57" s="901" t="s">
        <v>34</v>
      </c>
      <c r="Y57" s="901">
        <v>11</v>
      </c>
      <c r="Z57" s="901">
        <v>11</v>
      </c>
      <c r="AA57" s="902">
        <v>6</v>
      </c>
      <c r="AB57" s="903" t="s">
        <v>34</v>
      </c>
      <c r="AC57" s="903">
        <v>5</v>
      </c>
      <c r="AD57" s="902" t="s">
        <v>34</v>
      </c>
      <c r="AE57" s="905" t="s">
        <v>34</v>
      </c>
      <c r="AF57" s="905" t="s">
        <v>34</v>
      </c>
      <c r="AG57" s="905" t="s">
        <v>34</v>
      </c>
      <c r="AH57" s="905" t="s">
        <v>34</v>
      </c>
      <c r="AI57" s="152"/>
      <c r="AJ57" s="152"/>
      <c r="AK57" s="152"/>
      <c r="AL57" s="153"/>
    </row>
    <row r="58" spans="1:38" s="154" customFormat="1" ht="15.95" customHeight="1">
      <c r="A58" s="141" t="s">
        <v>564</v>
      </c>
      <c r="B58" s="141"/>
      <c r="C58" s="860" t="s">
        <v>1210</v>
      </c>
      <c r="D58" s="866" t="s">
        <v>1211</v>
      </c>
      <c r="E58" s="908">
        <v>54</v>
      </c>
      <c r="F58" s="907">
        <v>10</v>
      </c>
      <c r="G58" s="907">
        <v>3</v>
      </c>
      <c r="H58" s="907" t="s">
        <v>34</v>
      </c>
      <c r="I58" s="906">
        <v>7</v>
      </c>
      <c r="J58" s="906" t="s">
        <v>34</v>
      </c>
      <c r="K58" s="906" t="s">
        <v>34</v>
      </c>
      <c r="L58" s="906">
        <v>5</v>
      </c>
      <c r="M58" s="905" t="s">
        <v>34</v>
      </c>
      <c r="N58" s="907" t="s">
        <v>34</v>
      </c>
      <c r="O58" s="907">
        <v>30</v>
      </c>
      <c r="P58" s="907">
        <v>5</v>
      </c>
      <c r="Q58" s="907">
        <v>2</v>
      </c>
      <c r="R58" s="906" t="s">
        <v>34</v>
      </c>
      <c r="S58" s="906">
        <v>3</v>
      </c>
      <c r="T58" s="906" t="s">
        <v>34</v>
      </c>
      <c r="U58" s="906" t="s">
        <v>34</v>
      </c>
      <c r="V58" s="160">
        <v>4</v>
      </c>
      <c r="W58" s="907" t="s">
        <v>34</v>
      </c>
      <c r="X58" s="907" t="s">
        <v>34</v>
      </c>
      <c r="Y58" s="907">
        <v>24</v>
      </c>
      <c r="Z58" s="907">
        <v>5</v>
      </c>
      <c r="AA58" s="906">
        <v>1</v>
      </c>
      <c r="AB58" s="905" t="s">
        <v>34</v>
      </c>
      <c r="AC58" s="905">
        <v>4</v>
      </c>
      <c r="AD58" s="906" t="s">
        <v>34</v>
      </c>
      <c r="AE58" s="905" t="s">
        <v>34</v>
      </c>
      <c r="AF58" s="905">
        <v>1</v>
      </c>
      <c r="AG58" s="905" t="s">
        <v>34</v>
      </c>
      <c r="AH58" s="905" t="s">
        <v>34</v>
      </c>
      <c r="AI58" s="152"/>
      <c r="AJ58" s="152"/>
      <c r="AK58" s="152"/>
      <c r="AL58" s="153"/>
    </row>
    <row r="59" spans="1:38" s="154" customFormat="1" ht="15.95" customHeight="1">
      <c r="A59" s="141"/>
      <c r="B59" s="141"/>
      <c r="C59" s="860"/>
      <c r="D59" s="866" t="s">
        <v>1212</v>
      </c>
      <c r="E59" s="908"/>
      <c r="F59" s="907"/>
      <c r="G59" s="907"/>
      <c r="H59" s="907"/>
      <c r="I59" s="906"/>
      <c r="J59" s="906"/>
      <c r="K59" s="906"/>
      <c r="L59" s="906"/>
      <c r="M59" s="905"/>
      <c r="N59" s="907"/>
      <c r="O59" s="907"/>
      <c r="P59" s="907"/>
      <c r="Q59" s="907"/>
      <c r="R59" s="906"/>
      <c r="S59" s="906"/>
      <c r="T59" s="906"/>
      <c r="U59" s="906"/>
      <c r="V59" s="160"/>
      <c r="W59" s="907"/>
      <c r="X59" s="907"/>
      <c r="Y59" s="907"/>
      <c r="Z59" s="907"/>
      <c r="AA59" s="906"/>
      <c r="AB59" s="905"/>
      <c r="AC59" s="905"/>
      <c r="AD59" s="906"/>
      <c r="AE59" s="905"/>
      <c r="AF59" s="905"/>
      <c r="AG59" s="905"/>
      <c r="AH59" s="905"/>
      <c r="AI59" s="152"/>
      <c r="AJ59" s="152"/>
      <c r="AK59" s="152"/>
      <c r="AL59" s="153"/>
    </row>
    <row r="60" spans="1:38" s="154" customFormat="1" ht="15.95" customHeight="1">
      <c r="A60" s="141" t="s">
        <v>564</v>
      </c>
      <c r="B60" s="141"/>
      <c r="C60" s="141"/>
      <c r="D60" s="872" t="s">
        <v>1227</v>
      </c>
      <c r="E60" s="909">
        <v>98</v>
      </c>
      <c r="F60" s="901">
        <v>16</v>
      </c>
      <c r="G60" s="901">
        <v>8</v>
      </c>
      <c r="H60" s="901">
        <v>1</v>
      </c>
      <c r="I60" s="902">
        <v>7</v>
      </c>
      <c r="J60" s="902">
        <v>3</v>
      </c>
      <c r="K60" s="902">
        <v>4</v>
      </c>
      <c r="L60" s="902">
        <v>52</v>
      </c>
      <c r="M60" s="905">
        <v>23</v>
      </c>
      <c r="N60" s="901" t="s">
        <v>34</v>
      </c>
      <c r="O60" s="901">
        <v>63</v>
      </c>
      <c r="P60" s="901">
        <v>11</v>
      </c>
      <c r="Q60" s="901">
        <v>6</v>
      </c>
      <c r="R60" s="902">
        <v>1</v>
      </c>
      <c r="S60" s="902">
        <v>4</v>
      </c>
      <c r="T60" s="902">
        <v>2</v>
      </c>
      <c r="U60" s="902">
        <v>4</v>
      </c>
      <c r="V60" s="160">
        <v>42</v>
      </c>
      <c r="W60" s="901">
        <v>4</v>
      </c>
      <c r="X60" s="901" t="s">
        <v>34</v>
      </c>
      <c r="Y60" s="901">
        <v>35</v>
      </c>
      <c r="Z60" s="901">
        <v>5</v>
      </c>
      <c r="AA60" s="902">
        <v>2</v>
      </c>
      <c r="AB60" s="903" t="s">
        <v>34</v>
      </c>
      <c r="AC60" s="903">
        <v>3</v>
      </c>
      <c r="AD60" s="902">
        <v>1</v>
      </c>
      <c r="AE60" s="905" t="s">
        <v>34</v>
      </c>
      <c r="AF60" s="905">
        <v>10</v>
      </c>
      <c r="AG60" s="905">
        <v>19</v>
      </c>
      <c r="AH60" s="905" t="s">
        <v>34</v>
      </c>
      <c r="AI60" s="152"/>
      <c r="AJ60" s="152"/>
      <c r="AK60" s="152"/>
      <c r="AL60" s="153"/>
    </row>
    <row r="61" spans="1:38" s="154" customFormat="1" ht="15.95" customHeight="1">
      <c r="A61" s="141" t="s">
        <v>564</v>
      </c>
      <c r="B61" s="141"/>
      <c r="C61" s="141"/>
      <c r="D61" s="872" t="s">
        <v>1214</v>
      </c>
      <c r="E61" s="909">
        <v>361</v>
      </c>
      <c r="F61" s="901">
        <v>280</v>
      </c>
      <c r="G61" s="901">
        <v>202</v>
      </c>
      <c r="H61" s="901">
        <v>6</v>
      </c>
      <c r="I61" s="902">
        <v>72</v>
      </c>
      <c r="J61" s="902">
        <v>5</v>
      </c>
      <c r="K61" s="902">
        <v>16</v>
      </c>
      <c r="L61" s="902">
        <v>44</v>
      </c>
      <c r="M61" s="903">
        <v>6</v>
      </c>
      <c r="N61" s="901">
        <v>5</v>
      </c>
      <c r="O61" s="901">
        <v>288</v>
      </c>
      <c r="P61" s="901">
        <v>217</v>
      </c>
      <c r="Q61" s="901">
        <v>176</v>
      </c>
      <c r="R61" s="902">
        <v>5</v>
      </c>
      <c r="S61" s="902">
        <v>36</v>
      </c>
      <c r="T61" s="902">
        <v>4</v>
      </c>
      <c r="U61" s="902">
        <v>16</v>
      </c>
      <c r="V61" s="904">
        <v>41</v>
      </c>
      <c r="W61" s="901">
        <v>3</v>
      </c>
      <c r="X61" s="901">
        <v>2</v>
      </c>
      <c r="Y61" s="901">
        <v>73</v>
      </c>
      <c r="Z61" s="901">
        <v>63</v>
      </c>
      <c r="AA61" s="902">
        <v>26</v>
      </c>
      <c r="AB61" s="903">
        <v>1</v>
      </c>
      <c r="AC61" s="903">
        <v>36</v>
      </c>
      <c r="AD61" s="902">
        <v>1</v>
      </c>
      <c r="AE61" s="903" t="s">
        <v>34</v>
      </c>
      <c r="AF61" s="903">
        <v>3</v>
      </c>
      <c r="AG61" s="903">
        <v>3</v>
      </c>
      <c r="AH61" s="903">
        <v>3</v>
      </c>
      <c r="AI61" s="152"/>
      <c r="AJ61" s="152"/>
      <c r="AK61" s="152"/>
      <c r="AL61" s="153"/>
    </row>
    <row r="62" spans="1:38" s="154" customFormat="1" ht="15.95" customHeight="1">
      <c r="A62" s="141" t="s">
        <v>564</v>
      </c>
      <c r="B62" s="141"/>
      <c r="C62" s="141"/>
      <c r="D62" s="872" t="s">
        <v>1215</v>
      </c>
      <c r="E62" s="909">
        <v>952</v>
      </c>
      <c r="F62" s="901">
        <v>797</v>
      </c>
      <c r="G62" s="901">
        <v>488</v>
      </c>
      <c r="H62" s="901">
        <v>12</v>
      </c>
      <c r="I62" s="902">
        <v>297</v>
      </c>
      <c r="J62" s="902">
        <v>18</v>
      </c>
      <c r="K62" s="902">
        <v>30</v>
      </c>
      <c r="L62" s="902">
        <v>62</v>
      </c>
      <c r="M62" s="903">
        <v>36</v>
      </c>
      <c r="N62" s="901" t="s">
        <v>34</v>
      </c>
      <c r="O62" s="901">
        <v>378</v>
      </c>
      <c r="P62" s="901">
        <v>303</v>
      </c>
      <c r="Q62" s="901">
        <v>197</v>
      </c>
      <c r="R62" s="902">
        <v>9</v>
      </c>
      <c r="S62" s="902">
        <v>97</v>
      </c>
      <c r="T62" s="902">
        <v>10</v>
      </c>
      <c r="U62" s="902">
        <v>20</v>
      </c>
      <c r="V62" s="904">
        <v>39</v>
      </c>
      <c r="W62" s="901">
        <v>6</v>
      </c>
      <c r="X62" s="901" t="s">
        <v>34</v>
      </c>
      <c r="Y62" s="901">
        <v>574</v>
      </c>
      <c r="Z62" s="901">
        <v>494</v>
      </c>
      <c r="AA62" s="902">
        <v>291</v>
      </c>
      <c r="AB62" s="903">
        <v>3</v>
      </c>
      <c r="AC62" s="903">
        <v>200</v>
      </c>
      <c r="AD62" s="902">
        <v>8</v>
      </c>
      <c r="AE62" s="903">
        <v>10</v>
      </c>
      <c r="AF62" s="903">
        <v>23</v>
      </c>
      <c r="AG62" s="903">
        <v>30</v>
      </c>
      <c r="AH62" s="903" t="s">
        <v>34</v>
      </c>
      <c r="AI62" s="152"/>
      <c r="AJ62" s="152"/>
      <c r="AK62" s="152"/>
      <c r="AL62" s="153"/>
    </row>
    <row r="63" spans="1:38" s="882" customFormat="1" ht="6" customHeight="1">
      <c r="A63" s="925"/>
      <c r="B63" s="925"/>
      <c r="C63" s="925"/>
      <c r="D63" s="926"/>
      <c r="E63" s="910"/>
      <c r="F63" s="910"/>
      <c r="G63" s="910"/>
      <c r="H63" s="910"/>
      <c r="I63" s="911"/>
      <c r="J63" s="911"/>
      <c r="K63" s="911"/>
      <c r="L63" s="911"/>
      <c r="M63" s="912"/>
      <c r="N63" s="910"/>
      <c r="O63" s="910"/>
      <c r="P63" s="910"/>
      <c r="Q63" s="910"/>
      <c r="R63" s="911"/>
      <c r="S63" s="911"/>
      <c r="T63" s="911"/>
      <c r="U63" s="911"/>
      <c r="V63" s="913"/>
      <c r="W63" s="910"/>
      <c r="X63" s="910"/>
      <c r="Y63" s="910"/>
      <c r="Z63" s="910"/>
      <c r="AA63" s="911"/>
      <c r="AB63" s="912"/>
      <c r="AC63" s="912"/>
      <c r="AD63" s="911"/>
      <c r="AE63" s="912"/>
      <c r="AF63" s="912"/>
      <c r="AG63" s="912"/>
      <c r="AH63" s="912"/>
      <c r="AI63" s="880"/>
      <c r="AJ63" s="880"/>
      <c r="AK63" s="880"/>
      <c r="AL63" s="881"/>
    </row>
    <row r="64" spans="1:38" s="882" customFormat="1" ht="13.5" customHeight="1">
      <c r="A64" s="121"/>
      <c r="B64" s="121"/>
      <c r="C64" s="122" t="s">
        <v>1216</v>
      </c>
      <c r="D64" s="889" t="s">
        <v>1217</v>
      </c>
      <c r="E64" s="885"/>
      <c r="F64" s="890"/>
      <c r="G64" s="891"/>
      <c r="H64" s="885"/>
      <c r="I64" s="886"/>
      <c r="J64" s="886"/>
      <c r="K64" s="886"/>
      <c r="L64" s="886"/>
      <c r="M64" s="887"/>
      <c r="N64" s="885"/>
      <c r="O64" s="885"/>
      <c r="P64" s="885"/>
      <c r="Q64" s="885"/>
      <c r="R64" s="886"/>
      <c r="S64" s="886"/>
      <c r="T64" s="886"/>
      <c r="U64" s="886"/>
      <c r="V64" s="888"/>
      <c r="W64" s="885"/>
      <c r="X64" s="885"/>
      <c r="Y64" s="885"/>
      <c r="Z64" s="885"/>
      <c r="AA64" s="886"/>
      <c r="AB64" s="887"/>
      <c r="AC64" s="887"/>
      <c r="AD64" s="886"/>
      <c r="AE64" s="887"/>
      <c r="AF64" s="880"/>
      <c r="AG64" s="880"/>
      <c r="AH64" s="880"/>
      <c r="AI64" s="880"/>
      <c r="AJ64" s="880"/>
      <c r="AK64" s="880"/>
      <c r="AL64" s="881"/>
    </row>
    <row r="65" spans="4:64" ht="17.25" customHeight="1"/>
    <row r="66" spans="4:64" ht="17.25" customHeight="1"/>
    <row r="67" spans="4:64" s="892" customFormat="1" ht="17.25" customHeight="1">
      <c r="D67" s="4"/>
      <c r="E67" s="893"/>
      <c r="F67" s="893"/>
      <c r="G67" s="893"/>
      <c r="H67" s="893"/>
      <c r="I67" s="893"/>
      <c r="J67" s="893"/>
      <c r="K67" s="893"/>
      <c r="L67" s="893"/>
      <c r="M67" s="893"/>
      <c r="N67" s="893"/>
      <c r="O67" s="893"/>
      <c r="P67" s="893"/>
      <c r="Q67" s="893"/>
      <c r="R67" s="893"/>
      <c r="S67" s="893"/>
      <c r="T67" s="893"/>
      <c r="U67" s="893"/>
      <c r="V67" s="893"/>
      <c r="W67" s="893"/>
      <c r="X67" s="893"/>
      <c r="Y67" s="893"/>
      <c r="Z67" s="893"/>
      <c r="AA67" s="893"/>
      <c r="AB67" s="893"/>
      <c r="AC67" s="893"/>
      <c r="AD67" s="893"/>
      <c r="AE67" s="893"/>
      <c r="AF67" s="893"/>
      <c r="AG67" s="893"/>
      <c r="AH67" s="893"/>
      <c r="AI67" s="893"/>
      <c r="AJ67" s="893"/>
      <c r="AK67" s="893"/>
      <c r="AL67" s="893"/>
      <c r="AM67" s="893"/>
      <c r="AN67" s="893"/>
      <c r="AO67" s="893"/>
      <c r="AP67" s="893"/>
      <c r="AQ67" s="893"/>
      <c r="AR67" s="893"/>
      <c r="AS67" s="893"/>
      <c r="AT67" s="893"/>
      <c r="AU67" s="893"/>
      <c r="AV67" s="893"/>
      <c r="AW67" s="893"/>
      <c r="AX67" s="893"/>
      <c r="AY67" s="893"/>
      <c r="AZ67" s="893"/>
      <c r="BA67" s="893"/>
      <c r="BB67" s="893"/>
      <c r="BC67" s="893"/>
      <c r="BD67" s="893"/>
      <c r="BE67" s="893"/>
      <c r="BF67" s="893"/>
      <c r="BG67" s="893"/>
      <c r="BH67" s="893"/>
      <c r="BI67" s="893"/>
      <c r="BJ67" s="893"/>
      <c r="BK67" s="893"/>
      <c r="BL67" s="893"/>
    </row>
    <row r="68" spans="4:64" s="892" customFormat="1" ht="17.25" customHeight="1">
      <c r="D68" s="4"/>
      <c r="E68" s="893"/>
      <c r="F68" s="893"/>
      <c r="G68" s="893"/>
      <c r="H68" s="893"/>
      <c r="I68" s="893"/>
      <c r="J68" s="893"/>
      <c r="K68" s="893"/>
      <c r="L68" s="893"/>
      <c r="M68" s="893"/>
      <c r="N68" s="893"/>
      <c r="O68" s="893"/>
      <c r="P68" s="893"/>
      <c r="Q68" s="893"/>
      <c r="R68" s="893"/>
      <c r="S68" s="893"/>
      <c r="T68" s="893"/>
      <c r="U68" s="893"/>
      <c r="V68" s="893"/>
      <c r="W68" s="893"/>
      <c r="X68" s="893"/>
      <c r="Y68" s="893"/>
      <c r="Z68" s="893"/>
      <c r="AA68" s="893"/>
      <c r="AB68" s="893"/>
      <c r="AC68" s="893"/>
      <c r="AD68" s="893"/>
      <c r="AE68" s="893"/>
      <c r="AF68" s="893"/>
      <c r="AG68" s="893"/>
      <c r="AH68" s="893"/>
      <c r="AI68" s="893"/>
      <c r="AJ68" s="893"/>
      <c r="AK68" s="893"/>
      <c r="AL68" s="893"/>
      <c r="AM68" s="893"/>
      <c r="AN68" s="893"/>
      <c r="AO68" s="893"/>
      <c r="AP68" s="893"/>
      <c r="AQ68" s="893"/>
      <c r="AR68" s="893"/>
      <c r="AS68" s="893"/>
      <c r="AT68" s="893"/>
      <c r="AU68" s="893"/>
      <c r="AV68" s="893"/>
      <c r="AW68" s="893"/>
      <c r="AX68" s="893"/>
      <c r="AY68" s="893"/>
      <c r="AZ68" s="893"/>
      <c r="BA68" s="893"/>
      <c r="BB68" s="893"/>
      <c r="BC68" s="893"/>
      <c r="BD68" s="893"/>
      <c r="BE68" s="893"/>
      <c r="BF68" s="893"/>
      <c r="BG68" s="893"/>
      <c r="BH68" s="893"/>
      <c r="BI68" s="893"/>
      <c r="BJ68" s="893"/>
      <c r="BK68" s="893"/>
      <c r="BL68" s="893"/>
    </row>
    <row r="69" spans="4:64" s="892" customFormat="1" ht="12" customHeight="1">
      <c r="D69" s="4"/>
      <c r="E69" s="893"/>
      <c r="F69" s="893"/>
      <c r="G69" s="893"/>
      <c r="H69" s="893"/>
      <c r="I69" s="893"/>
      <c r="J69" s="893"/>
      <c r="K69" s="893"/>
      <c r="L69" s="893"/>
      <c r="M69" s="893"/>
      <c r="N69" s="893"/>
      <c r="O69" s="893"/>
      <c r="P69" s="893"/>
      <c r="Q69" s="893"/>
      <c r="R69" s="893"/>
      <c r="S69" s="893"/>
      <c r="T69" s="893"/>
      <c r="U69" s="893"/>
      <c r="V69" s="893"/>
      <c r="W69" s="893"/>
      <c r="X69" s="893"/>
      <c r="Y69" s="893"/>
      <c r="Z69" s="893"/>
      <c r="AA69" s="893"/>
      <c r="AB69" s="893"/>
      <c r="AC69" s="893"/>
      <c r="AD69" s="893"/>
      <c r="AE69" s="893"/>
      <c r="AF69" s="893"/>
      <c r="AG69" s="893"/>
      <c r="AH69" s="893"/>
      <c r="AI69" s="893"/>
      <c r="AJ69" s="893"/>
      <c r="AK69" s="893"/>
      <c r="AL69" s="893"/>
      <c r="AM69" s="893"/>
      <c r="AN69" s="893"/>
      <c r="AO69" s="893"/>
      <c r="AP69" s="893"/>
      <c r="AQ69" s="893"/>
      <c r="AR69" s="893"/>
      <c r="AS69" s="893"/>
      <c r="AT69" s="893"/>
      <c r="AU69" s="893"/>
      <c r="AV69" s="893"/>
      <c r="AW69" s="893"/>
      <c r="AX69" s="893"/>
      <c r="AY69" s="893"/>
      <c r="AZ69" s="893"/>
      <c r="BA69" s="893"/>
      <c r="BB69" s="893"/>
      <c r="BC69" s="893"/>
      <c r="BD69" s="893"/>
      <c r="BE69" s="893"/>
      <c r="BF69" s="893"/>
      <c r="BG69" s="893"/>
      <c r="BH69" s="893"/>
      <c r="BI69" s="893"/>
      <c r="BJ69" s="893"/>
      <c r="BK69" s="893"/>
      <c r="BL69" s="893"/>
    </row>
    <row r="70" spans="4:64" s="892" customFormat="1" ht="15" customHeight="1">
      <c r="D70" s="4"/>
      <c r="E70" s="893"/>
      <c r="F70" s="893"/>
      <c r="G70" s="893"/>
      <c r="H70" s="893"/>
      <c r="I70" s="893"/>
      <c r="J70" s="893"/>
      <c r="K70" s="893"/>
      <c r="L70" s="893"/>
      <c r="M70" s="893"/>
      <c r="N70" s="893"/>
      <c r="O70" s="893"/>
      <c r="P70" s="893"/>
      <c r="Q70" s="893"/>
      <c r="R70" s="893"/>
      <c r="S70" s="893"/>
      <c r="T70" s="893"/>
      <c r="U70" s="893"/>
      <c r="V70" s="893"/>
      <c r="W70" s="893"/>
      <c r="X70" s="893"/>
      <c r="Y70" s="893"/>
      <c r="Z70" s="893"/>
      <c r="AA70" s="893"/>
      <c r="AB70" s="893"/>
      <c r="AC70" s="893"/>
      <c r="AD70" s="893"/>
      <c r="AE70" s="893"/>
      <c r="AF70" s="893"/>
      <c r="AG70" s="893"/>
      <c r="AH70" s="893"/>
      <c r="AI70" s="893"/>
      <c r="AJ70" s="893"/>
      <c r="AK70" s="893"/>
      <c r="AL70" s="893"/>
      <c r="AM70" s="893"/>
      <c r="AN70" s="893"/>
      <c r="AO70" s="893"/>
      <c r="AP70" s="893"/>
      <c r="AQ70" s="893"/>
      <c r="AR70" s="893"/>
      <c r="AS70" s="893"/>
      <c r="AT70" s="893"/>
      <c r="AU70" s="893"/>
      <c r="AV70" s="893"/>
      <c r="AW70" s="893"/>
      <c r="AX70" s="893"/>
      <c r="AY70" s="893"/>
      <c r="AZ70" s="893"/>
      <c r="BA70" s="893"/>
      <c r="BB70" s="893"/>
      <c r="BC70" s="893"/>
      <c r="BD70" s="893"/>
      <c r="BE70" s="893"/>
      <c r="BF70" s="893"/>
      <c r="BG70" s="893"/>
      <c r="BH70" s="893"/>
      <c r="BI70" s="893"/>
      <c r="BJ70" s="893"/>
      <c r="BK70" s="893"/>
      <c r="BL70" s="893"/>
    </row>
    <row r="71" spans="4:64" s="892" customFormat="1" ht="15" customHeight="1">
      <c r="D71" s="4"/>
      <c r="E71" s="893"/>
      <c r="F71" s="893"/>
      <c r="G71" s="893"/>
      <c r="H71" s="893"/>
      <c r="I71" s="893"/>
      <c r="J71" s="893"/>
      <c r="K71" s="893"/>
      <c r="L71" s="893"/>
      <c r="M71" s="893"/>
      <c r="N71" s="893"/>
      <c r="O71" s="893"/>
      <c r="P71" s="893"/>
      <c r="Q71" s="893"/>
      <c r="R71" s="893"/>
      <c r="S71" s="893"/>
      <c r="T71" s="893"/>
      <c r="U71" s="893"/>
      <c r="V71" s="893"/>
      <c r="W71" s="893"/>
      <c r="X71" s="893"/>
      <c r="Y71" s="893"/>
      <c r="Z71" s="893"/>
      <c r="AA71" s="893"/>
      <c r="AB71" s="893"/>
      <c r="AC71" s="893"/>
      <c r="AD71" s="893"/>
      <c r="AE71" s="893"/>
      <c r="AF71" s="893"/>
      <c r="AG71" s="893"/>
      <c r="AH71" s="893"/>
      <c r="AI71" s="893"/>
      <c r="AJ71" s="893"/>
      <c r="AK71" s="893"/>
      <c r="AL71" s="893"/>
      <c r="AM71" s="893"/>
      <c r="AN71" s="893"/>
      <c r="AO71" s="893"/>
      <c r="AP71" s="893"/>
      <c r="AQ71" s="893"/>
      <c r="AR71" s="893"/>
      <c r="AS71" s="893"/>
      <c r="AT71" s="893"/>
      <c r="AU71" s="893"/>
      <c r="AV71" s="893"/>
      <c r="AW71" s="893"/>
      <c r="AX71" s="893"/>
      <c r="AY71" s="893"/>
      <c r="AZ71" s="893"/>
      <c r="BA71" s="893"/>
      <c r="BB71" s="893"/>
      <c r="BC71" s="893"/>
      <c r="BD71" s="893"/>
      <c r="BE71" s="893"/>
      <c r="BF71" s="893"/>
      <c r="BG71" s="893"/>
      <c r="BH71" s="893"/>
      <c r="BI71" s="893"/>
      <c r="BJ71" s="893"/>
      <c r="BK71" s="893"/>
      <c r="BL71" s="893"/>
    </row>
    <row r="72" spans="4:64" s="892" customFormat="1" ht="45.75" customHeight="1">
      <c r="D72" s="4"/>
      <c r="E72" s="893"/>
      <c r="F72" s="893"/>
      <c r="G72" s="893"/>
      <c r="H72" s="893"/>
      <c r="I72" s="893"/>
      <c r="J72" s="893"/>
      <c r="K72" s="893"/>
      <c r="L72" s="893"/>
      <c r="M72" s="893"/>
      <c r="N72" s="893"/>
      <c r="O72" s="893"/>
      <c r="P72" s="893"/>
      <c r="Q72" s="893"/>
      <c r="R72" s="893"/>
      <c r="S72" s="893"/>
      <c r="T72" s="893"/>
      <c r="U72" s="893"/>
      <c r="V72" s="893"/>
      <c r="W72" s="893"/>
      <c r="X72" s="893"/>
      <c r="Y72" s="893"/>
      <c r="Z72" s="893"/>
      <c r="AA72" s="893"/>
      <c r="AB72" s="893"/>
      <c r="AC72" s="893"/>
      <c r="AD72" s="893"/>
      <c r="AE72" s="893"/>
      <c r="AF72" s="893"/>
      <c r="AG72" s="893"/>
      <c r="AH72" s="893"/>
      <c r="AI72" s="893"/>
      <c r="AJ72" s="893"/>
      <c r="AK72" s="893"/>
      <c r="AL72" s="893"/>
      <c r="AM72" s="893"/>
      <c r="AN72" s="893"/>
      <c r="AO72" s="893"/>
      <c r="AP72" s="893"/>
      <c r="AQ72" s="893"/>
      <c r="AR72" s="893"/>
      <c r="AS72" s="893"/>
      <c r="AT72" s="893"/>
      <c r="AU72" s="893"/>
      <c r="AV72" s="893"/>
      <c r="AW72" s="893"/>
      <c r="AX72" s="893"/>
      <c r="AY72" s="893"/>
      <c r="AZ72" s="893"/>
      <c r="BA72" s="893"/>
      <c r="BB72" s="893"/>
      <c r="BC72" s="893"/>
      <c r="BD72" s="893"/>
      <c r="BE72" s="893"/>
      <c r="BF72" s="893"/>
      <c r="BG72" s="893"/>
      <c r="BH72" s="893"/>
      <c r="BI72" s="893"/>
      <c r="BJ72" s="893"/>
      <c r="BK72" s="893"/>
      <c r="BL72" s="893"/>
    </row>
    <row r="73" spans="4:64" s="892" customFormat="1" ht="49.5" customHeight="1">
      <c r="D73" s="4"/>
      <c r="E73" s="893"/>
      <c r="F73" s="893"/>
      <c r="G73" s="893"/>
      <c r="H73" s="893"/>
      <c r="I73" s="893"/>
      <c r="J73" s="893"/>
      <c r="K73" s="893"/>
      <c r="L73" s="893"/>
      <c r="M73" s="893"/>
      <c r="N73" s="893"/>
      <c r="O73" s="893"/>
      <c r="P73" s="893"/>
      <c r="Q73" s="893"/>
      <c r="R73" s="893"/>
      <c r="S73" s="893"/>
      <c r="T73" s="893"/>
      <c r="U73" s="893"/>
      <c r="V73" s="893"/>
      <c r="W73" s="893"/>
      <c r="X73" s="893"/>
      <c r="Y73" s="893"/>
      <c r="Z73" s="893"/>
      <c r="AA73" s="893"/>
      <c r="AB73" s="893"/>
      <c r="AC73" s="893"/>
      <c r="AD73" s="893"/>
      <c r="AE73" s="893"/>
      <c r="AF73" s="893"/>
      <c r="AG73" s="893"/>
      <c r="AH73" s="893"/>
      <c r="AI73" s="893"/>
      <c r="AJ73" s="893"/>
      <c r="AK73" s="893"/>
      <c r="AL73" s="893"/>
      <c r="AM73" s="893"/>
      <c r="AN73" s="893"/>
      <c r="AO73" s="893"/>
      <c r="AP73" s="893"/>
      <c r="AQ73" s="893"/>
      <c r="AR73" s="893"/>
      <c r="AS73" s="893"/>
      <c r="AT73" s="893"/>
      <c r="AU73" s="893"/>
      <c r="AV73" s="893"/>
      <c r="AW73" s="893"/>
      <c r="AX73" s="893"/>
      <c r="AY73" s="893"/>
      <c r="AZ73" s="893"/>
      <c r="BA73" s="893"/>
      <c r="BB73" s="893"/>
      <c r="BC73" s="893"/>
      <c r="BD73" s="893"/>
      <c r="BE73" s="893"/>
      <c r="BF73" s="893"/>
      <c r="BG73" s="893"/>
      <c r="BH73" s="893"/>
      <c r="BI73" s="893"/>
      <c r="BJ73" s="893"/>
      <c r="BK73" s="893"/>
      <c r="BL73" s="893"/>
    </row>
    <row r="74" spans="4:64" s="892" customFormat="1" ht="12.75" customHeight="1">
      <c r="D74" s="4"/>
      <c r="E74" s="893"/>
      <c r="F74" s="893"/>
      <c r="G74" s="893"/>
      <c r="H74" s="893"/>
      <c r="I74" s="893"/>
      <c r="J74" s="893"/>
      <c r="K74" s="893"/>
      <c r="L74" s="893"/>
      <c r="M74" s="893"/>
      <c r="N74" s="893"/>
      <c r="O74" s="893"/>
      <c r="P74" s="893"/>
      <c r="Q74" s="893"/>
      <c r="R74" s="893"/>
      <c r="S74" s="893"/>
      <c r="T74" s="893"/>
      <c r="U74" s="893"/>
      <c r="V74" s="893"/>
      <c r="W74" s="893"/>
      <c r="X74" s="893"/>
      <c r="Y74" s="893"/>
      <c r="Z74" s="893"/>
      <c r="AA74" s="893"/>
      <c r="AB74" s="893"/>
      <c r="AC74" s="893"/>
      <c r="AD74" s="893"/>
      <c r="AE74" s="893"/>
      <c r="AF74" s="893"/>
      <c r="AG74" s="893"/>
      <c r="AH74" s="893"/>
      <c r="AI74" s="893"/>
      <c r="AJ74" s="893"/>
      <c r="AK74" s="893"/>
      <c r="AL74" s="893"/>
      <c r="AM74" s="893"/>
      <c r="AN74" s="893"/>
      <c r="AO74" s="893"/>
      <c r="AP74" s="893"/>
      <c r="AQ74" s="893"/>
      <c r="AR74" s="893"/>
      <c r="AS74" s="893"/>
      <c r="AT74" s="893"/>
      <c r="AU74" s="893"/>
      <c r="AV74" s="893"/>
      <c r="AW74" s="893"/>
      <c r="AX74" s="893"/>
      <c r="AY74" s="893"/>
      <c r="AZ74" s="893"/>
      <c r="BA74" s="893"/>
      <c r="BB74" s="893"/>
      <c r="BC74" s="893"/>
      <c r="BD74" s="893"/>
      <c r="BE74" s="893"/>
      <c r="BF74" s="893"/>
      <c r="BG74" s="893"/>
      <c r="BH74" s="893"/>
      <c r="BI74" s="893"/>
      <c r="BJ74" s="893"/>
      <c r="BK74" s="893"/>
      <c r="BL74" s="893"/>
    </row>
    <row r="75" spans="4:64" s="892" customFormat="1" ht="11.1" customHeight="1">
      <c r="D75" s="4"/>
      <c r="E75" s="893"/>
      <c r="F75" s="893"/>
      <c r="G75" s="893"/>
      <c r="H75" s="893"/>
      <c r="I75" s="893"/>
      <c r="J75" s="893"/>
      <c r="K75" s="893"/>
      <c r="L75" s="893"/>
      <c r="M75" s="893"/>
      <c r="N75" s="893"/>
      <c r="O75" s="893"/>
      <c r="P75" s="893"/>
      <c r="Q75" s="893"/>
      <c r="R75" s="893"/>
      <c r="S75" s="893"/>
      <c r="T75" s="893"/>
      <c r="U75" s="893"/>
      <c r="V75" s="893"/>
      <c r="W75" s="893"/>
      <c r="X75" s="893"/>
      <c r="Y75" s="893"/>
      <c r="Z75" s="893"/>
      <c r="AA75" s="893"/>
      <c r="AB75" s="893"/>
      <c r="AC75" s="893"/>
      <c r="AD75" s="893"/>
      <c r="AE75" s="893"/>
      <c r="AF75" s="893"/>
      <c r="AG75" s="893"/>
      <c r="AH75" s="893"/>
      <c r="AI75" s="893"/>
      <c r="AJ75" s="893"/>
      <c r="AK75" s="893"/>
      <c r="AL75" s="893"/>
      <c r="AM75" s="893"/>
      <c r="AN75" s="893"/>
      <c r="AO75" s="893"/>
      <c r="AP75" s="893"/>
      <c r="AQ75" s="893"/>
      <c r="AR75" s="893"/>
      <c r="AS75" s="893"/>
      <c r="AT75" s="893"/>
      <c r="AU75" s="893"/>
      <c r="AV75" s="893"/>
      <c r="AW75" s="893"/>
      <c r="AX75" s="893"/>
      <c r="AY75" s="893"/>
      <c r="AZ75" s="893"/>
      <c r="BA75" s="893"/>
      <c r="BB75" s="893"/>
      <c r="BC75" s="893"/>
      <c r="BD75" s="893"/>
      <c r="BE75" s="893"/>
      <c r="BF75" s="893"/>
      <c r="BG75" s="893"/>
      <c r="BH75" s="893"/>
      <c r="BI75" s="893"/>
      <c r="BJ75" s="893"/>
      <c r="BK75" s="893"/>
      <c r="BL75" s="893"/>
    </row>
    <row r="76" spans="4:64" s="892" customFormat="1" ht="24" customHeight="1">
      <c r="D76" s="4"/>
      <c r="E76" s="893"/>
      <c r="F76" s="893"/>
      <c r="G76" s="893"/>
      <c r="H76" s="893"/>
      <c r="I76" s="893"/>
      <c r="J76" s="893"/>
      <c r="K76" s="893"/>
      <c r="L76" s="893"/>
      <c r="M76" s="893"/>
      <c r="N76" s="893"/>
      <c r="O76" s="893"/>
      <c r="P76" s="893"/>
      <c r="Q76" s="893"/>
      <c r="R76" s="893"/>
      <c r="S76" s="893"/>
      <c r="T76" s="893"/>
      <c r="U76" s="893"/>
      <c r="V76" s="893"/>
      <c r="W76" s="893"/>
      <c r="X76" s="893"/>
      <c r="Y76" s="893"/>
      <c r="Z76" s="893"/>
      <c r="AA76" s="893"/>
      <c r="AB76" s="893"/>
      <c r="AC76" s="893"/>
      <c r="AD76" s="893"/>
      <c r="AE76" s="893"/>
      <c r="AF76" s="893"/>
      <c r="AG76" s="893"/>
      <c r="AH76" s="893"/>
      <c r="AI76" s="893"/>
      <c r="AJ76" s="893"/>
      <c r="AK76" s="893"/>
      <c r="AL76" s="893"/>
      <c r="AM76" s="893"/>
      <c r="AN76" s="893"/>
      <c r="AO76" s="893"/>
      <c r="AP76" s="893"/>
      <c r="AQ76" s="893"/>
      <c r="AR76" s="893"/>
      <c r="AS76" s="893"/>
      <c r="AT76" s="893"/>
      <c r="AU76" s="893"/>
      <c r="AV76" s="893"/>
      <c r="AW76" s="893"/>
      <c r="AX76" s="893"/>
      <c r="AY76" s="893"/>
      <c r="AZ76" s="893"/>
      <c r="BA76" s="893"/>
      <c r="BB76" s="893"/>
      <c r="BC76" s="893"/>
      <c r="BD76" s="893"/>
      <c r="BE76" s="893"/>
      <c r="BF76" s="893"/>
      <c r="BG76" s="893"/>
      <c r="BH76" s="893"/>
      <c r="BI76" s="893"/>
      <c r="BJ76" s="893"/>
      <c r="BK76" s="893"/>
      <c r="BL76" s="893"/>
    </row>
    <row r="77" spans="4:64" s="892" customFormat="1" ht="11.1" customHeight="1">
      <c r="D77" s="4"/>
      <c r="E77" s="893"/>
      <c r="F77" s="893"/>
      <c r="G77" s="893"/>
      <c r="H77" s="893"/>
      <c r="I77" s="893"/>
      <c r="J77" s="893"/>
      <c r="K77" s="893"/>
      <c r="L77" s="893"/>
      <c r="M77" s="893"/>
      <c r="N77" s="893"/>
      <c r="O77" s="893"/>
      <c r="P77" s="893"/>
      <c r="Q77" s="893"/>
      <c r="R77" s="893"/>
      <c r="S77" s="893"/>
      <c r="T77" s="893"/>
      <c r="U77" s="893"/>
      <c r="V77" s="893"/>
      <c r="W77" s="893"/>
      <c r="X77" s="893"/>
      <c r="Y77" s="893"/>
      <c r="Z77" s="893"/>
      <c r="AA77" s="893"/>
      <c r="AB77" s="893"/>
      <c r="AC77" s="893"/>
      <c r="AD77" s="893"/>
      <c r="AE77" s="893"/>
      <c r="AF77" s="893"/>
      <c r="AG77" s="893"/>
      <c r="AH77" s="893"/>
      <c r="AI77" s="893"/>
      <c r="AJ77" s="893"/>
      <c r="AK77" s="893"/>
      <c r="AL77" s="893"/>
      <c r="AM77" s="893"/>
      <c r="AN77" s="893"/>
      <c r="AO77" s="893"/>
      <c r="AP77" s="893"/>
      <c r="AQ77" s="893"/>
      <c r="AR77" s="893"/>
      <c r="AS77" s="893"/>
      <c r="AT77" s="893"/>
      <c r="AU77" s="893"/>
      <c r="AV77" s="893"/>
      <c r="AW77" s="893"/>
      <c r="AX77" s="893"/>
      <c r="AY77" s="893"/>
      <c r="AZ77" s="893"/>
      <c r="BA77" s="893"/>
      <c r="BB77" s="893"/>
      <c r="BC77" s="893"/>
      <c r="BD77" s="893"/>
      <c r="BE77" s="893"/>
      <c r="BF77" s="893"/>
      <c r="BG77" s="893"/>
      <c r="BH77" s="893"/>
      <c r="BI77" s="893"/>
      <c r="BJ77" s="893"/>
      <c r="BK77" s="893"/>
      <c r="BL77" s="893"/>
    </row>
    <row r="78" spans="4:64" s="892" customFormat="1" ht="12.75" customHeight="1">
      <c r="D78" s="4"/>
      <c r="E78" s="893"/>
      <c r="F78" s="893"/>
      <c r="G78" s="893"/>
      <c r="H78" s="893"/>
      <c r="I78" s="893"/>
      <c r="J78" s="893"/>
      <c r="K78" s="893"/>
      <c r="L78" s="893"/>
      <c r="M78" s="893"/>
      <c r="N78" s="893"/>
      <c r="O78" s="893"/>
      <c r="P78" s="893"/>
      <c r="Q78" s="893"/>
      <c r="R78" s="893"/>
      <c r="S78" s="893"/>
      <c r="T78" s="893"/>
      <c r="U78" s="893"/>
      <c r="V78" s="893"/>
      <c r="W78" s="893"/>
      <c r="X78" s="893"/>
      <c r="Y78" s="893"/>
      <c r="Z78" s="893"/>
      <c r="AA78" s="893"/>
      <c r="AB78" s="893"/>
      <c r="AC78" s="893"/>
      <c r="AD78" s="893"/>
      <c r="AE78" s="893"/>
      <c r="AF78" s="893"/>
      <c r="AG78" s="893"/>
      <c r="AH78" s="893"/>
      <c r="AI78" s="893"/>
      <c r="AJ78" s="893"/>
      <c r="AK78" s="893"/>
      <c r="AL78" s="893"/>
      <c r="AM78" s="893"/>
      <c r="AN78" s="893"/>
      <c r="AO78" s="893"/>
      <c r="AP78" s="893"/>
      <c r="AQ78" s="893"/>
      <c r="AR78" s="893"/>
      <c r="AS78" s="893"/>
      <c r="AT78" s="893"/>
      <c r="AU78" s="893"/>
      <c r="AV78" s="893"/>
      <c r="AW78" s="893"/>
      <c r="AX78" s="893"/>
      <c r="AY78" s="893"/>
      <c r="AZ78" s="893"/>
      <c r="BA78" s="893"/>
      <c r="BB78" s="893"/>
      <c r="BC78" s="893"/>
      <c r="BD78" s="893"/>
      <c r="BE78" s="893"/>
      <c r="BF78" s="893"/>
      <c r="BG78" s="893"/>
      <c r="BH78" s="893"/>
      <c r="BI78" s="893"/>
      <c r="BJ78" s="893"/>
      <c r="BK78" s="893"/>
      <c r="BL78" s="893"/>
    </row>
    <row r="79" spans="4:64" s="892" customFormat="1" ht="11.1" customHeight="1">
      <c r="D79" s="4"/>
      <c r="E79" s="893"/>
      <c r="F79" s="893"/>
      <c r="G79" s="893"/>
      <c r="H79" s="893"/>
      <c r="I79" s="893"/>
      <c r="J79" s="893"/>
      <c r="K79" s="893"/>
      <c r="L79" s="893"/>
      <c r="M79" s="893"/>
      <c r="N79" s="893"/>
      <c r="O79" s="893"/>
      <c r="P79" s="893"/>
      <c r="Q79" s="893"/>
      <c r="R79" s="893"/>
      <c r="S79" s="893"/>
      <c r="T79" s="893"/>
      <c r="U79" s="893"/>
      <c r="V79" s="893"/>
      <c r="W79" s="893"/>
      <c r="X79" s="893"/>
      <c r="Y79" s="893"/>
      <c r="Z79" s="893"/>
      <c r="AA79" s="893"/>
      <c r="AB79" s="893"/>
      <c r="AC79" s="893"/>
      <c r="AD79" s="893"/>
      <c r="AE79" s="893"/>
      <c r="AF79" s="893"/>
      <c r="AG79" s="893"/>
      <c r="AH79" s="893"/>
      <c r="AI79" s="893"/>
      <c r="AJ79" s="893"/>
      <c r="AK79" s="893"/>
      <c r="AL79" s="893"/>
      <c r="AM79" s="893"/>
      <c r="AN79" s="893"/>
      <c r="AO79" s="893"/>
      <c r="AP79" s="893"/>
      <c r="AQ79" s="893"/>
      <c r="AR79" s="893"/>
      <c r="AS79" s="893"/>
      <c r="AT79" s="893"/>
      <c r="AU79" s="893"/>
      <c r="AV79" s="893"/>
      <c r="AW79" s="893"/>
      <c r="AX79" s="893"/>
      <c r="AY79" s="893"/>
      <c r="AZ79" s="893"/>
      <c r="BA79" s="893"/>
      <c r="BB79" s="893"/>
      <c r="BC79" s="893"/>
      <c r="BD79" s="893"/>
      <c r="BE79" s="893"/>
      <c r="BF79" s="893"/>
      <c r="BG79" s="893"/>
      <c r="BH79" s="893"/>
      <c r="BI79" s="893"/>
      <c r="BJ79" s="893"/>
      <c r="BK79" s="893"/>
      <c r="BL79" s="893"/>
    </row>
    <row r="80" spans="4:64" s="892" customFormat="1" ht="12.75" customHeight="1">
      <c r="D80" s="4"/>
      <c r="E80" s="893"/>
      <c r="F80" s="893"/>
      <c r="G80" s="893"/>
      <c r="H80" s="893"/>
      <c r="I80" s="893"/>
      <c r="J80" s="893"/>
      <c r="K80" s="893"/>
      <c r="L80" s="893"/>
      <c r="M80" s="893"/>
      <c r="N80" s="893"/>
      <c r="O80" s="893"/>
      <c r="P80" s="893"/>
      <c r="Q80" s="893"/>
      <c r="R80" s="893"/>
      <c r="S80" s="893"/>
      <c r="T80" s="893"/>
      <c r="U80" s="893"/>
      <c r="V80" s="893"/>
      <c r="W80" s="893"/>
      <c r="X80" s="893"/>
      <c r="Y80" s="893"/>
      <c r="Z80" s="893"/>
      <c r="AA80" s="893"/>
      <c r="AB80" s="893"/>
      <c r="AC80" s="893"/>
      <c r="AD80" s="893"/>
      <c r="AE80" s="893"/>
      <c r="AF80" s="893"/>
      <c r="AG80" s="893"/>
      <c r="AH80" s="893"/>
      <c r="AI80" s="893"/>
      <c r="AJ80" s="893"/>
      <c r="AK80" s="893"/>
      <c r="AL80" s="893"/>
      <c r="AM80" s="893"/>
      <c r="AN80" s="893"/>
      <c r="AO80" s="893"/>
      <c r="AP80" s="893"/>
      <c r="AQ80" s="893"/>
      <c r="AR80" s="893"/>
      <c r="AS80" s="893"/>
      <c r="AT80" s="893"/>
      <c r="AU80" s="893"/>
      <c r="AV80" s="893"/>
      <c r="AW80" s="893"/>
      <c r="AX80" s="893"/>
      <c r="AY80" s="893"/>
      <c r="AZ80" s="893"/>
      <c r="BA80" s="893"/>
      <c r="BB80" s="893"/>
      <c r="BC80" s="893"/>
      <c r="BD80" s="893"/>
      <c r="BE80" s="893"/>
      <c r="BF80" s="893"/>
      <c r="BG80" s="893"/>
      <c r="BH80" s="893"/>
      <c r="BI80" s="893"/>
      <c r="BJ80" s="893"/>
      <c r="BK80" s="893"/>
      <c r="BL80" s="893"/>
    </row>
    <row r="81" spans="4:64" s="892" customFormat="1" ht="12.75" customHeight="1">
      <c r="D81" s="4"/>
      <c r="E81" s="893"/>
      <c r="F81" s="893"/>
      <c r="G81" s="893"/>
      <c r="H81" s="893"/>
      <c r="I81" s="893"/>
      <c r="J81" s="893"/>
      <c r="K81" s="893"/>
      <c r="L81" s="893"/>
      <c r="M81" s="893"/>
      <c r="N81" s="893"/>
      <c r="O81" s="893"/>
      <c r="P81" s="893"/>
      <c r="Q81" s="893"/>
      <c r="R81" s="893"/>
      <c r="S81" s="893"/>
      <c r="T81" s="893"/>
      <c r="U81" s="893"/>
      <c r="V81" s="893"/>
      <c r="W81" s="893"/>
      <c r="X81" s="893"/>
      <c r="Y81" s="893"/>
      <c r="Z81" s="893"/>
      <c r="AA81" s="893"/>
      <c r="AB81" s="893"/>
      <c r="AC81" s="893"/>
      <c r="AD81" s="893"/>
      <c r="AE81" s="893"/>
      <c r="AF81" s="893"/>
      <c r="AG81" s="893"/>
      <c r="AH81" s="893"/>
      <c r="AI81" s="893"/>
      <c r="AJ81" s="893"/>
      <c r="AK81" s="893"/>
      <c r="AL81" s="893"/>
      <c r="AM81" s="893"/>
      <c r="AN81" s="893"/>
      <c r="AO81" s="893"/>
      <c r="AP81" s="893"/>
      <c r="AQ81" s="893"/>
      <c r="AR81" s="893"/>
      <c r="AS81" s="893"/>
      <c r="AT81" s="893"/>
      <c r="AU81" s="893"/>
      <c r="AV81" s="893"/>
      <c r="AW81" s="893"/>
      <c r="AX81" s="893"/>
      <c r="AY81" s="893"/>
      <c r="AZ81" s="893"/>
      <c r="BA81" s="893"/>
      <c r="BB81" s="893"/>
      <c r="BC81" s="893"/>
      <c r="BD81" s="893"/>
      <c r="BE81" s="893"/>
      <c r="BF81" s="893"/>
      <c r="BG81" s="893"/>
      <c r="BH81" s="893"/>
      <c r="BI81" s="893"/>
      <c r="BJ81" s="893"/>
      <c r="BK81" s="893"/>
      <c r="BL81" s="893"/>
    </row>
    <row r="82" spans="4:64" s="892" customFormat="1" ht="12.75" customHeight="1">
      <c r="D82" s="4"/>
      <c r="E82" s="893"/>
      <c r="F82" s="893"/>
      <c r="G82" s="893"/>
      <c r="H82" s="893"/>
      <c r="I82" s="893"/>
      <c r="J82" s="893"/>
      <c r="K82" s="893"/>
      <c r="L82" s="893"/>
      <c r="M82" s="893"/>
      <c r="N82" s="893"/>
      <c r="O82" s="893"/>
      <c r="P82" s="893"/>
      <c r="Q82" s="893"/>
      <c r="R82" s="893"/>
      <c r="S82" s="893"/>
      <c r="T82" s="893"/>
      <c r="U82" s="893"/>
      <c r="V82" s="893"/>
      <c r="W82" s="893"/>
      <c r="X82" s="893"/>
      <c r="Y82" s="893"/>
      <c r="Z82" s="893"/>
      <c r="AA82" s="893"/>
      <c r="AB82" s="893"/>
      <c r="AC82" s="893"/>
      <c r="AD82" s="893"/>
      <c r="AE82" s="893"/>
      <c r="AF82" s="893"/>
      <c r="AG82" s="893"/>
      <c r="AH82" s="893"/>
      <c r="AI82" s="893"/>
      <c r="AJ82" s="893"/>
      <c r="AK82" s="893"/>
      <c r="AL82" s="893"/>
      <c r="AM82" s="893"/>
      <c r="AN82" s="893"/>
      <c r="AO82" s="893"/>
      <c r="AP82" s="893"/>
      <c r="AQ82" s="893"/>
      <c r="AR82" s="893"/>
      <c r="AS82" s="893"/>
      <c r="AT82" s="893"/>
      <c r="AU82" s="893"/>
      <c r="AV82" s="893"/>
      <c r="AW82" s="893"/>
      <c r="AX82" s="893"/>
      <c r="AY82" s="893"/>
      <c r="AZ82" s="893"/>
      <c r="BA82" s="893"/>
      <c r="BB82" s="893"/>
      <c r="BC82" s="893"/>
      <c r="BD82" s="893"/>
      <c r="BE82" s="893"/>
      <c r="BF82" s="893"/>
      <c r="BG82" s="893"/>
      <c r="BH82" s="893"/>
      <c r="BI82" s="893"/>
      <c r="BJ82" s="893"/>
      <c r="BK82" s="893"/>
      <c r="BL82" s="893"/>
    </row>
    <row r="83" spans="4:64" s="892" customFormat="1" ht="12.75" customHeight="1">
      <c r="D83" s="4"/>
      <c r="E83" s="893"/>
      <c r="F83" s="893"/>
      <c r="G83" s="893"/>
      <c r="H83" s="893"/>
      <c r="I83" s="893"/>
      <c r="J83" s="893"/>
      <c r="K83" s="893"/>
      <c r="L83" s="893"/>
      <c r="M83" s="893"/>
      <c r="N83" s="893"/>
      <c r="O83" s="893"/>
      <c r="P83" s="893"/>
      <c r="Q83" s="893"/>
      <c r="R83" s="893"/>
      <c r="S83" s="893"/>
      <c r="T83" s="893"/>
      <c r="U83" s="893"/>
      <c r="V83" s="893"/>
      <c r="W83" s="893"/>
      <c r="X83" s="893"/>
      <c r="Y83" s="893"/>
      <c r="Z83" s="893"/>
      <c r="AA83" s="893"/>
      <c r="AB83" s="893"/>
      <c r="AC83" s="893"/>
      <c r="AD83" s="893"/>
      <c r="AE83" s="893"/>
      <c r="AF83" s="893"/>
      <c r="AG83" s="893"/>
      <c r="AH83" s="893"/>
      <c r="AI83" s="893"/>
      <c r="AJ83" s="893"/>
      <c r="AK83" s="893"/>
      <c r="AL83" s="893"/>
      <c r="AM83" s="893"/>
      <c r="AN83" s="893"/>
      <c r="AO83" s="893"/>
      <c r="AP83" s="893"/>
      <c r="AQ83" s="893"/>
      <c r="AR83" s="893"/>
      <c r="AS83" s="893"/>
      <c r="AT83" s="893"/>
      <c r="AU83" s="893"/>
      <c r="AV83" s="893"/>
      <c r="AW83" s="893"/>
      <c r="AX83" s="893"/>
      <c r="AY83" s="893"/>
      <c r="AZ83" s="893"/>
      <c r="BA83" s="893"/>
      <c r="BB83" s="893"/>
      <c r="BC83" s="893"/>
      <c r="BD83" s="893"/>
      <c r="BE83" s="893"/>
      <c r="BF83" s="893"/>
      <c r="BG83" s="893"/>
      <c r="BH83" s="893"/>
      <c r="BI83" s="893"/>
      <c r="BJ83" s="893"/>
      <c r="BK83" s="893"/>
      <c r="BL83" s="893"/>
    </row>
    <row r="84" spans="4:64" s="892" customFormat="1" ht="12.75" customHeight="1">
      <c r="D84" s="4"/>
      <c r="E84" s="893"/>
      <c r="F84" s="893"/>
      <c r="G84" s="893"/>
      <c r="H84" s="893"/>
      <c r="I84" s="893"/>
      <c r="J84" s="893"/>
      <c r="K84" s="893"/>
      <c r="L84" s="893"/>
      <c r="M84" s="893"/>
      <c r="N84" s="893"/>
      <c r="O84" s="893"/>
      <c r="P84" s="893"/>
      <c r="Q84" s="893"/>
      <c r="R84" s="893"/>
      <c r="S84" s="893"/>
      <c r="T84" s="893"/>
      <c r="U84" s="893"/>
      <c r="V84" s="893"/>
      <c r="W84" s="893"/>
      <c r="X84" s="893"/>
      <c r="Y84" s="893"/>
      <c r="Z84" s="893"/>
      <c r="AA84" s="893"/>
      <c r="AB84" s="893"/>
      <c r="AC84" s="893"/>
      <c r="AD84" s="893"/>
      <c r="AE84" s="893"/>
      <c r="AF84" s="893"/>
      <c r="AG84" s="893"/>
      <c r="AH84" s="893"/>
      <c r="AI84" s="893"/>
      <c r="AJ84" s="893"/>
      <c r="AK84" s="893"/>
      <c r="AL84" s="893"/>
      <c r="AM84" s="893"/>
      <c r="AN84" s="893"/>
      <c r="AO84" s="893"/>
      <c r="AP84" s="893"/>
      <c r="AQ84" s="893"/>
      <c r="AR84" s="893"/>
      <c r="AS84" s="893"/>
      <c r="AT84" s="893"/>
      <c r="AU84" s="893"/>
      <c r="AV84" s="893"/>
      <c r="AW84" s="893"/>
      <c r="AX84" s="893"/>
      <c r="AY84" s="893"/>
      <c r="AZ84" s="893"/>
      <c r="BA84" s="893"/>
      <c r="BB84" s="893"/>
      <c r="BC84" s="893"/>
      <c r="BD84" s="893"/>
      <c r="BE84" s="893"/>
      <c r="BF84" s="893"/>
      <c r="BG84" s="893"/>
      <c r="BH84" s="893"/>
      <c r="BI84" s="893"/>
      <c r="BJ84" s="893"/>
      <c r="BK84" s="893"/>
      <c r="BL84" s="893"/>
    </row>
    <row r="85" spans="4:64" s="892" customFormat="1" ht="11.1" customHeight="1">
      <c r="D85" s="4"/>
      <c r="E85" s="893"/>
      <c r="F85" s="893"/>
      <c r="G85" s="893"/>
      <c r="H85" s="893"/>
      <c r="I85" s="893"/>
      <c r="J85" s="893"/>
      <c r="K85" s="893"/>
      <c r="L85" s="893"/>
      <c r="M85" s="893"/>
      <c r="N85" s="893"/>
      <c r="O85" s="893"/>
      <c r="P85" s="893"/>
      <c r="Q85" s="893"/>
      <c r="R85" s="893"/>
      <c r="S85" s="893"/>
      <c r="T85" s="893"/>
      <c r="U85" s="893"/>
      <c r="V85" s="893"/>
      <c r="W85" s="893"/>
      <c r="X85" s="893"/>
      <c r="Y85" s="893"/>
      <c r="Z85" s="893"/>
      <c r="AA85" s="893"/>
      <c r="AB85" s="893"/>
      <c r="AC85" s="893"/>
      <c r="AD85" s="893"/>
      <c r="AE85" s="893"/>
      <c r="AF85" s="893"/>
      <c r="AG85" s="893"/>
      <c r="AH85" s="893"/>
      <c r="AI85" s="893"/>
      <c r="AJ85" s="893"/>
      <c r="AK85" s="893"/>
      <c r="AL85" s="893"/>
      <c r="AM85" s="893"/>
      <c r="AN85" s="893"/>
      <c r="AO85" s="893"/>
      <c r="AP85" s="893"/>
      <c r="AQ85" s="893"/>
      <c r="AR85" s="893"/>
      <c r="AS85" s="893"/>
      <c r="AT85" s="893"/>
      <c r="AU85" s="893"/>
      <c r="AV85" s="893"/>
      <c r="AW85" s="893"/>
      <c r="AX85" s="893"/>
      <c r="AY85" s="893"/>
      <c r="AZ85" s="893"/>
      <c r="BA85" s="893"/>
      <c r="BB85" s="893"/>
      <c r="BC85" s="893"/>
      <c r="BD85" s="893"/>
      <c r="BE85" s="893"/>
      <c r="BF85" s="893"/>
      <c r="BG85" s="893"/>
      <c r="BH85" s="893"/>
      <c r="BI85" s="893"/>
      <c r="BJ85" s="893"/>
      <c r="BK85" s="893"/>
      <c r="BL85" s="893"/>
    </row>
    <row r="86" spans="4:64" s="892" customFormat="1" ht="12.75" customHeight="1">
      <c r="D86" s="4"/>
      <c r="E86" s="893"/>
      <c r="F86" s="893"/>
      <c r="G86" s="893"/>
      <c r="H86" s="893"/>
      <c r="I86" s="893"/>
      <c r="J86" s="893"/>
      <c r="K86" s="893"/>
      <c r="L86" s="893"/>
      <c r="M86" s="893"/>
      <c r="N86" s="893"/>
      <c r="O86" s="893"/>
      <c r="P86" s="893"/>
      <c r="Q86" s="893"/>
      <c r="R86" s="893"/>
      <c r="S86" s="893"/>
      <c r="T86" s="893"/>
      <c r="U86" s="893"/>
      <c r="V86" s="893"/>
      <c r="W86" s="893"/>
      <c r="X86" s="893"/>
      <c r="Y86" s="893"/>
      <c r="Z86" s="893"/>
      <c r="AA86" s="893"/>
      <c r="AB86" s="893"/>
      <c r="AC86" s="893"/>
      <c r="AD86" s="893"/>
      <c r="AE86" s="893"/>
      <c r="AF86" s="893"/>
      <c r="AG86" s="893"/>
      <c r="AH86" s="893"/>
      <c r="AI86" s="893"/>
      <c r="AJ86" s="893"/>
      <c r="AK86" s="893"/>
      <c r="AL86" s="893"/>
      <c r="AM86" s="893"/>
      <c r="AN86" s="893"/>
      <c r="AO86" s="893"/>
      <c r="AP86" s="893"/>
      <c r="AQ86" s="893"/>
      <c r="AR86" s="893"/>
      <c r="AS86" s="893"/>
      <c r="AT86" s="893"/>
      <c r="AU86" s="893"/>
      <c r="AV86" s="893"/>
      <c r="AW86" s="893"/>
      <c r="AX86" s="893"/>
      <c r="AY86" s="893"/>
      <c r="AZ86" s="893"/>
      <c r="BA86" s="893"/>
      <c r="BB86" s="893"/>
      <c r="BC86" s="893"/>
      <c r="BD86" s="893"/>
      <c r="BE86" s="893"/>
      <c r="BF86" s="893"/>
      <c r="BG86" s="893"/>
      <c r="BH86" s="893"/>
      <c r="BI86" s="893"/>
      <c r="BJ86" s="893"/>
      <c r="BK86" s="893"/>
      <c r="BL86" s="893"/>
    </row>
    <row r="87" spans="4:64" s="892" customFormat="1" ht="12.75" customHeight="1">
      <c r="D87" s="4"/>
      <c r="E87" s="893"/>
      <c r="F87" s="893"/>
      <c r="G87" s="893"/>
      <c r="H87" s="893"/>
      <c r="I87" s="893"/>
      <c r="J87" s="893"/>
      <c r="K87" s="893"/>
      <c r="L87" s="893"/>
      <c r="M87" s="893"/>
      <c r="N87" s="893"/>
      <c r="O87" s="893"/>
      <c r="P87" s="893"/>
      <c r="Q87" s="893"/>
      <c r="R87" s="893"/>
      <c r="S87" s="893"/>
      <c r="T87" s="893"/>
      <c r="U87" s="893"/>
      <c r="V87" s="893"/>
      <c r="W87" s="893"/>
      <c r="X87" s="893"/>
      <c r="Y87" s="893"/>
      <c r="Z87" s="893"/>
      <c r="AA87" s="893"/>
      <c r="AB87" s="893"/>
      <c r="AC87" s="893"/>
      <c r="AD87" s="893"/>
      <c r="AE87" s="893"/>
      <c r="AF87" s="893"/>
      <c r="AG87" s="893"/>
      <c r="AH87" s="893"/>
      <c r="AI87" s="893"/>
      <c r="AJ87" s="893"/>
      <c r="AK87" s="893"/>
      <c r="AL87" s="893"/>
      <c r="AM87" s="893"/>
      <c r="AN87" s="893"/>
      <c r="AO87" s="893"/>
      <c r="AP87" s="893"/>
      <c r="AQ87" s="893"/>
      <c r="AR87" s="893"/>
      <c r="AS87" s="893"/>
      <c r="AT87" s="893"/>
      <c r="AU87" s="893"/>
      <c r="AV87" s="893"/>
      <c r="AW87" s="893"/>
      <c r="AX87" s="893"/>
      <c r="AY87" s="893"/>
      <c r="AZ87" s="893"/>
      <c r="BA87" s="893"/>
      <c r="BB87" s="893"/>
      <c r="BC87" s="893"/>
      <c r="BD87" s="893"/>
      <c r="BE87" s="893"/>
      <c r="BF87" s="893"/>
      <c r="BG87" s="893"/>
      <c r="BH87" s="893"/>
      <c r="BI87" s="893"/>
      <c r="BJ87" s="893"/>
      <c r="BK87" s="893"/>
      <c r="BL87" s="893"/>
    </row>
    <row r="88" spans="4:64" s="892" customFormat="1" ht="12.75" customHeight="1">
      <c r="D88" s="4"/>
      <c r="E88" s="893"/>
      <c r="F88" s="893"/>
      <c r="G88" s="893"/>
      <c r="H88" s="893"/>
      <c r="I88" s="893"/>
      <c r="J88" s="893"/>
      <c r="K88" s="893"/>
      <c r="L88" s="893"/>
      <c r="M88" s="893"/>
      <c r="N88" s="893"/>
      <c r="O88" s="893"/>
      <c r="P88" s="893"/>
      <c r="Q88" s="893"/>
      <c r="R88" s="893"/>
      <c r="S88" s="893"/>
      <c r="T88" s="893"/>
      <c r="U88" s="893"/>
      <c r="V88" s="893"/>
      <c r="W88" s="893"/>
      <c r="X88" s="893"/>
      <c r="Y88" s="893"/>
      <c r="Z88" s="893"/>
      <c r="AA88" s="893"/>
      <c r="AB88" s="893"/>
      <c r="AC88" s="893"/>
      <c r="AD88" s="893"/>
      <c r="AE88" s="893"/>
      <c r="AF88" s="893"/>
      <c r="AG88" s="893"/>
      <c r="AH88" s="893"/>
      <c r="AI88" s="893"/>
      <c r="AJ88" s="893"/>
      <c r="AK88" s="893"/>
      <c r="AL88" s="893"/>
      <c r="AM88" s="893"/>
      <c r="AN88" s="893"/>
      <c r="AO88" s="893"/>
      <c r="AP88" s="893"/>
      <c r="AQ88" s="893"/>
      <c r="AR88" s="893"/>
      <c r="AS88" s="893"/>
      <c r="AT88" s="893"/>
      <c r="AU88" s="893"/>
      <c r="AV88" s="893"/>
      <c r="AW88" s="893"/>
      <c r="AX88" s="893"/>
      <c r="AY88" s="893"/>
      <c r="AZ88" s="893"/>
      <c r="BA88" s="893"/>
      <c r="BB88" s="893"/>
      <c r="BC88" s="893"/>
      <c r="BD88" s="893"/>
      <c r="BE88" s="893"/>
      <c r="BF88" s="893"/>
      <c r="BG88" s="893"/>
      <c r="BH88" s="893"/>
      <c r="BI88" s="893"/>
      <c r="BJ88" s="893"/>
      <c r="BK88" s="893"/>
      <c r="BL88" s="893"/>
    </row>
    <row r="89" spans="4:64" s="892" customFormat="1" ht="12.75" customHeight="1">
      <c r="D89" s="4"/>
      <c r="E89" s="893"/>
      <c r="F89" s="893"/>
      <c r="G89" s="893"/>
      <c r="H89" s="893"/>
      <c r="I89" s="893"/>
      <c r="J89" s="893"/>
      <c r="K89" s="893"/>
      <c r="L89" s="893"/>
      <c r="M89" s="893"/>
      <c r="N89" s="893"/>
      <c r="O89" s="893"/>
      <c r="P89" s="893"/>
      <c r="Q89" s="893"/>
      <c r="R89" s="893"/>
      <c r="S89" s="893"/>
      <c r="T89" s="893"/>
      <c r="U89" s="893"/>
      <c r="V89" s="893"/>
      <c r="W89" s="893"/>
      <c r="X89" s="893"/>
      <c r="Y89" s="893"/>
      <c r="Z89" s="893"/>
      <c r="AA89" s="893"/>
      <c r="AB89" s="893"/>
      <c r="AC89" s="893"/>
      <c r="AD89" s="893"/>
      <c r="AE89" s="893"/>
      <c r="AF89" s="893"/>
      <c r="AG89" s="893"/>
      <c r="AH89" s="893"/>
      <c r="AI89" s="893"/>
      <c r="AJ89" s="893"/>
      <c r="AK89" s="893"/>
      <c r="AL89" s="893"/>
      <c r="AM89" s="893"/>
      <c r="AN89" s="893"/>
      <c r="AO89" s="893"/>
      <c r="AP89" s="893"/>
      <c r="AQ89" s="893"/>
      <c r="AR89" s="893"/>
      <c r="AS89" s="893"/>
      <c r="AT89" s="893"/>
      <c r="AU89" s="893"/>
      <c r="AV89" s="893"/>
      <c r="AW89" s="893"/>
      <c r="AX89" s="893"/>
      <c r="AY89" s="893"/>
      <c r="AZ89" s="893"/>
      <c r="BA89" s="893"/>
      <c r="BB89" s="893"/>
      <c r="BC89" s="893"/>
      <c r="BD89" s="893"/>
      <c r="BE89" s="893"/>
      <c r="BF89" s="893"/>
      <c r="BG89" s="893"/>
      <c r="BH89" s="893"/>
      <c r="BI89" s="893"/>
      <c r="BJ89" s="893"/>
      <c r="BK89" s="893"/>
      <c r="BL89" s="893"/>
    </row>
    <row r="90" spans="4:64" s="892" customFormat="1" ht="12.75" customHeight="1">
      <c r="D90" s="4"/>
      <c r="E90" s="893"/>
      <c r="F90" s="893"/>
      <c r="G90" s="893"/>
      <c r="H90" s="893"/>
      <c r="I90" s="893"/>
      <c r="J90" s="893"/>
      <c r="K90" s="893"/>
      <c r="L90" s="893"/>
      <c r="M90" s="893"/>
      <c r="N90" s="893"/>
      <c r="O90" s="893"/>
      <c r="P90" s="893"/>
      <c r="Q90" s="893"/>
      <c r="R90" s="893"/>
      <c r="S90" s="893"/>
      <c r="T90" s="893"/>
      <c r="U90" s="893"/>
      <c r="V90" s="893"/>
      <c r="W90" s="893"/>
      <c r="X90" s="893"/>
      <c r="Y90" s="893"/>
      <c r="Z90" s="893"/>
      <c r="AA90" s="893"/>
      <c r="AB90" s="893"/>
      <c r="AC90" s="893"/>
      <c r="AD90" s="893"/>
      <c r="AE90" s="893"/>
      <c r="AF90" s="893"/>
      <c r="AG90" s="893"/>
      <c r="AH90" s="893"/>
      <c r="AI90" s="893"/>
      <c r="AJ90" s="893"/>
      <c r="AK90" s="893"/>
      <c r="AL90" s="893"/>
      <c r="AM90" s="893"/>
      <c r="AN90" s="893"/>
      <c r="AO90" s="893"/>
      <c r="AP90" s="893"/>
      <c r="AQ90" s="893"/>
      <c r="AR90" s="893"/>
      <c r="AS90" s="893"/>
      <c r="AT90" s="893"/>
      <c r="AU90" s="893"/>
      <c r="AV90" s="893"/>
      <c r="AW90" s="893"/>
      <c r="AX90" s="893"/>
      <c r="AY90" s="893"/>
      <c r="AZ90" s="893"/>
      <c r="BA90" s="893"/>
      <c r="BB90" s="893"/>
      <c r="BC90" s="893"/>
      <c r="BD90" s="893"/>
      <c r="BE90" s="893"/>
      <c r="BF90" s="893"/>
      <c r="BG90" s="893"/>
      <c r="BH90" s="893"/>
      <c r="BI90" s="893"/>
      <c r="BJ90" s="893"/>
      <c r="BK90" s="893"/>
      <c r="BL90" s="893"/>
    </row>
    <row r="91" spans="4:64" s="892" customFormat="1" ht="11.1" customHeight="1">
      <c r="D91" s="4"/>
      <c r="E91" s="893"/>
      <c r="F91" s="893"/>
      <c r="G91" s="893"/>
      <c r="H91" s="893"/>
      <c r="I91" s="893"/>
      <c r="J91" s="893"/>
      <c r="K91" s="893"/>
      <c r="L91" s="893"/>
      <c r="M91" s="893"/>
      <c r="N91" s="893"/>
      <c r="O91" s="893"/>
      <c r="P91" s="893"/>
      <c r="Q91" s="893"/>
      <c r="R91" s="893"/>
      <c r="S91" s="893"/>
      <c r="T91" s="893"/>
      <c r="U91" s="893"/>
      <c r="V91" s="893"/>
      <c r="W91" s="893"/>
      <c r="X91" s="893"/>
      <c r="Y91" s="893"/>
      <c r="Z91" s="893"/>
      <c r="AA91" s="893"/>
      <c r="AB91" s="893"/>
      <c r="AC91" s="893"/>
      <c r="AD91" s="893"/>
      <c r="AE91" s="893"/>
      <c r="AF91" s="893"/>
      <c r="AG91" s="893"/>
      <c r="AH91" s="893"/>
      <c r="AI91" s="893"/>
      <c r="AJ91" s="893"/>
      <c r="AK91" s="893"/>
      <c r="AL91" s="893"/>
      <c r="AM91" s="893"/>
      <c r="AN91" s="893"/>
      <c r="AO91" s="893"/>
      <c r="AP91" s="893"/>
      <c r="AQ91" s="893"/>
      <c r="AR91" s="893"/>
      <c r="AS91" s="893"/>
      <c r="AT91" s="893"/>
      <c r="AU91" s="893"/>
      <c r="AV91" s="893"/>
      <c r="AW91" s="893"/>
      <c r="AX91" s="893"/>
      <c r="AY91" s="893"/>
      <c r="AZ91" s="893"/>
      <c r="BA91" s="893"/>
      <c r="BB91" s="893"/>
      <c r="BC91" s="893"/>
      <c r="BD91" s="893"/>
      <c r="BE91" s="893"/>
      <c r="BF91" s="893"/>
      <c r="BG91" s="893"/>
      <c r="BH91" s="893"/>
      <c r="BI91" s="893"/>
      <c r="BJ91" s="893"/>
      <c r="BK91" s="893"/>
      <c r="BL91" s="893"/>
    </row>
    <row r="92" spans="4:64" s="892" customFormat="1" ht="12.75" customHeight="1">
      <c r="D92" s="4"/>
      <c r="E92" s="893"/>
      <c r="F92" s="893"/>
      <c r="G92" s="893"/>
      <c r="H92" s="893"/>
      <c r="I92" s="893"/>
      <c r="J92" s="893"/>
      <c r="K92" s="893"/>
      <c r="L92" s="893"/>
      <c r="M92" s="893"/>
      <c r="N92" s="893"/>
      <c r="O92" s="893"/>
      <c r="P92" s="893"/>
      <c r="Q92" s="893"/>
      <c r="R92" s="893"/>
      <c r="S92" s="893"/>
      <c r="T92" s="893"/>
      <c r="U92" s="893"/>
      <c r="V92" s="893"/>
      <c r="W92" s="893"/>
      <c r="X92" s="893"/>
      <c r="Y92" s="893"/>
      <c r="Z92" s="893"/>
      <c r="AA92" s="893"/>
      <c r="AB92" s="893"/>
      <c r="AC92" s="893"/>
      <c r="AD92" s="893"/>
      <c r="AE92" s="893"/>
      <c r="AF92" s="893"/>
      <c r="AG92" s="893"/>
      <c r="AH92" s="893"/>
      <c r="AI92" s="893"/>
      <c r="AJ92" s="893"/>
      <c r="AK92" s="893"/>
      <c r="AL92" s="893"/>
      <c r="AM92" s="893"/>
      <c r="AN92" s="893"/>
      <c r="AO92" s="893"/>
      <c r="AP92" s="893"/>
      <c r="AQ92" s="893"/>
      <c r="AR92" s="893"/>
      <c r="AS92" s="893"/>
      <c r="AT92" s="893"/>
      <c r="AU92" s="893"/>
      <c r="AV92" s="893"/>
      <c r="AW92" s="893"/>
      <c r="AX92" s="893"/>
      <c r="AY92" s="893"/>
      <c r="AZ92" s="893"/>
      <c r="BA92" s="893"/>
      <c r="BB92" s="893"/>
      <c r="BC92" s="893"/>
      <c r="BD92" s="893"/>
      <c r="BE92" s="893"/>
      <c r="BF92" s="893"/>
      <c r="BG92" s="893"/>
      <c r="BH92" s="893"/>
      <c r="BI92" s="893"/>
      <c r="BJ92" s="893"/>
      <c r="BK92" s="893"/>
      <c r="BL92" s="893"/>
    </row>
    <row r="93" spans="4:64" s="892" customFormat="1" ht="12.75" customHeight="1">
      <c r="D93" s="4"/>
      <c r="E93" s="893"/>
      <c r="F93" s="893"/>
      <c r="G93" s="893"/>
      <c r="H93" s="893"/>
      <c r="I93" s="893"/>
      <c r="J93" s="893"/>
      <c r="K93" s="893"/>
      <c r="L93" s="893"/>
      <c r="M93" s="893"/>
      <c r="N93" s="893"/>
      <c r="O93" s="893"/>
      <c r="P93" s="893"/>
      <c r="Q93" s="893"/>
      <c r="R93" s="893"/>
      <c r="S93" s="893"/>
      <c r="T93" s="893"/>
      <c r="U93" s="893"/>
      <c r="V93" s="893"/>
      <c r="W93" s="893"/>
      <c r="X93" s="893"/>
      <c r="Y93" s="893"/>
      <c r="Z93" s="893"/>
      <c r="AA93" s="893"/>
      <c r="AB93" s="893"/>
      <c r="AC93" s="893"/>
      <c r="AD93" s="893"/>
      <c r="AE93" s="893"/>
      <c r="AF93" s="893"/>
      <c r="AG93" s="893"/>
      <c r="AH93" s="893"/>
      <c r="AI93" s="893"/>
      <c r="AJ93" s="893"/>
      <c r="AK93" s="893"/>
      <c r="AL93" s="893"/>
      <c r="AM93" s="893"/>
      <c r="AN93" s="893"/>
      <c r="AO93" s="893"/>
      <c r="AP93" s="893"/>
      <c r="AQ93" s="893"/>
      <c r="AR93" s="893"/>
      <c r="AS93" s="893"/>
      <c r="AT93" s="893"/>
      <c r="AU93" s="893"/>
      <c r="AV93" s="893"/>
      <c r="AW93" s="893"/>
      <c r="AX93" s="893"/>
      <c r="AY93" s="893"/>
      <c r="AZ93" s="893"/>
      <c r="BA93" s="893"/>
      <c r="BB93" s="893"/>
      <c r="BC93" s="893"/>
      <c r="BD93" s="893"/>
      <c r="BE93" s="893"/>
      <c r="BF93" s="893"/>
      <c r="BG93" s="893"/>
      <c r="BH93" s="893"/>
      <c r="BI93" s="893"/>
      <c r="BJ93" s="893"/>
      <c r="BK93" s="893"/>
      <c r="BL93" s="893"/>
    </row>
    <row r="94" spans="4:64" s="892" customFormat="1" ht="12.75" customHeight="1">
      <c r="D94" s="4"/>
      <c r="E94" s="893"/>
      <c r="F94" s="893"/>
      <c r="G94" s="893"/>
      <c r="H94" s="893"/>
      <c r="I94" s="893"/>
      <c r="J94" s="893"/>
      <c r="K94" s="893"/>
      <c r="L94" s="893"/>
      <c r="M94" s="893"/>
      <c r="N94" s="893"/>
      <c r="O94" s="893"/>
      <c r="P94" s="893"/>
      <c r="Q94" s="893"/>
      <c r="R94" s="893"/>
      <c r="S94" s="893"/>
      <c r="T94" s="893"/>
      <c r="U94" s="893"/>
      <c r="V94" s="893"/>
      <c r="W94" s="893"/>
      <c r="X94" s="893"/>
      <c r="Y94" s="893"/>
      <c r="Z94" s="893"/>
      <c r="AA94" s="893"/>
      <c r="AB94" s="893"/>
      <c r="AC94" s="893"/>
      <c r="AD94" s="893"/>
      <c r="AE94" s="893"/>
      <c r="AF94" s="893"/>
      <c r="AG94" s="893"/>
      <c r="AH94" s="893"/>
      <c r="AI94" s="893"/>
      <c r="AJ94" s="893"/>
      <c r="AK94" s="893"/>
      <c r="AL94" s="893"/>
      <c r="AM94" s="893"/>
      <c r="AN94" s="893"/>
      <c r="AO94" s="893"/>
      <c r="AP94" s="893"/>
      <c r="AQ94" s="893"/>
      <c r="AR94" s="893"/>
      <c r="AS94" s="893"/>
      <c r="AT94" s="893"/>
      <c r="AU94" s="893"/>
      <c r="AV94" s="893"/>
      <c r="AW94" s="893"/>
      <c r="AX94" s="893"/>
      <c r="AY94" s="893"/>
      <c r="AZ94" s="893"/>
      <c r="BA94" s="893"/>
      <c r="BB94" s="893"/>
      <c r="BC94" s="893"/>
      <c r="BD94" s="893"/>
      <c r="BE94" s="893"/>
      <c r="BF94" s="893"/>
      <c r="BG94" s="893"/>
      <c r="BH94" s="893"/>
      <c r="BI94" s="893"/>
      <c r="BJ94" s="893"/>
      <c r="BK94" s="893"/>
      <c r="BL94" s="893"/>
    </row>
    <row r="95" spans="4:64" s="892" customFormat="1" ht="12.75" customHeight="1">
      <c r="D95" s="4"/>
      <c r="E95" s="893"/>
      <c r="F95" s="893"/>
      <c r="G95" s="893"/>
      <c r="H95" s="893"/>
      <c r="I95" s="893"/>
      <c r="J95" s="893"/>
      <c r="K95" s="893"/>
      <c r="L95" s="893"/>
      <c r="M95" s="893"/>
      <c r="N95" s="893"/>
      <c r="O95" s="893"/>
      <c r="P95" s="893"/>
      <c r="Q95" s="893"/>
      <c r="R95" s="893"/>
      <c r="S95" s="893"/>
      <c r="T95" s="893"/>
      <c r="U95" s="893"/>
      <c r="V95" s="893"/>
      <c r="W95" s="893"/>
      <c r="X95" s="893"/>
      <c r="Y95" s="893"/>
      <c r="Z95" s="893"/>
      <c r="AA95" s="893"/>
      <c r="AB95" s="893"/>
      <c r="AC95" s="893"/>
      <c r="AD95" s="893"/>
      <c r="AE95" s="893"/>
      <c r="AF95" s="893"/>
      <c r="AG95" s="893"/>
      <c r="AH95" s="893"/>
      <c r="AI95" s="893"/>
      <c r="AJ95" s="893"/>
      <c r="AK95" s="893"/>
      <c r="AL95" s="893"/>
      <c r="AM95" s="893"/>
      <c r="AN95" s="893"/>
      <c r="AO95" s="893"/>
      <c r="AP95" s="893"/>
      <c r="AQ95" s="893"/>
      <c r="AR95" s="893"/>
      <c r="AS95" s="893"/>
      <c r="AT95" s="893"/>
      <c r="AU95" s="893"/>
      <c r="AV95" s="893"/>
      <c r="AW95" s="893"/>
      <c r="AX95" s="893"/>
      <c r="AY95" s="893"/>
      <c r="AZ95" s="893"/>
      <c r="BA95" s="893"/>
      <c r="BB95" s="893"/>
      <c r="BC95" s="893"/>
      <c r="BD95" s="893"/>
      <c r="BE95" s="893"/>
      <c r="BF95" s="893"/>
      <c r="BG95" s="893"/>
      <c r="BH95" s="893"/>
      <c r="BI95" s="893"/>
      <c r="BJ95" s="893"/>
      <c r="BK95" s="893"/>
      <c r="BL95" s="893"/>
    </row>
    <row r="96" spans="4:64" s="892" customFormat="1" ht="12.75" customHeight="1">
      <c r="D96" s="4"/>
      <c r="E96" s="893"/>
      <c r="F96" s="893"/>
      <c r="G96" s="893"/>
      <c r="H96" s="893"/>
      <c r="I96" s="893"/>
      <c r="J96" s="893"/>
      <c r="K96" s="893"/>
      <c r="L96" s="893"/>
      <c r="M96" s="893"/>
      <c r="N96" s="893"/>
      <c r="O96" s="893"/>
      <c r="P96" s="893"/>
      <c r="Q96" s="893"/>
      <c r="R96" s="893"/>
      <c r="S96" s="893"/>
      <c r="T96" s="893"/>
      <c r="U96" s="893"/>
      <c r="V96" s="893"/>
      <c r="W96" s="893"/>
      <c r="X96" s="893"/>
      <c r="Y96" s="893"/>
      <c r="Z96" s="893"/>
      <c r="AA96" s="893"/>
      <c r="AB96" s="893"/>
      <c r="AC96" s="893"/>
      <c r="AD96" s="893"/>
      <c r="AE96" s="893"/>
      <c r="AF96" s="893"/>
      <c r="AG96" s="893"/>
      <c r="AH96" s="893"/>
      <c r="AI96" s="893"/>
      <c r="AJ96" s="893"/>
      <c r="AK96" s="893"/>
      <c r="AL96" s="893"/>
      <c r="AM96" s="893"/>
      <c r="AN96" s="893"/>
      <c r="AO96" s="893"/>
      <c r="AP96" s="893"/>
      <c r="AQ96" s="893"/>
      <c r="AR96" s="893"/>
      <c r="AS96" s="893"/>
      <c r="AT96" s="893"/>
      <c r="AU96" s="893"/>
      <c r="AV96" s="893"/>
      <c r="AW96" s="893"/>
      <c r="AX96" s="893"/>
      <c r="AY96" s="893"/>
      <c r="AZ96" s="893"/>
      <c r="BA96" s="893"/>
      <c r="BB96" s="893"/>
      <c r="BC96" s="893"/>
      <c r="BD96" s="893"/>
      <c r="BE96" s="893"/>
      <c r="BF96" s="893"/>
      <c r="BG96" s="893"/>
      <c r="BH96" s="893"/>
      <c r="BI96" s="893"/>
      <c r="BJ96" s="893"/>
      <c r="BK96" s="893"/>
      <c r="BL96" s="893"/>
    </row>
    <row r="97" spans="4:64" s="892" customFormat="1" ht="11.1" customHeight="1">
      <c r="D97" s="4"/>
      <c r="E97" s="893"/>
      <c r="F97" s="893"/>
      <c r="G97" s="893"/>
      <c r="H97" s="893"/>
      <c r="I97" s="893"/>
      <c r="J97" s="893"/>
      <c r="K97" s="893"/>
      <c r="L97" s="893"/>
      <c r="M97" s="893"/>
      <c r="N97" s="893"/>
      <c r="O97" s="893"/>
      <c r="P97" s="893"/>
      <c r="Q97" s="893"/>
      <c r="R97" s="893"/>
      <c r="S97" s="893"/>
      <c r="T97" s="893"/>
      <c r="U97" s="893"/>
      <c r="V97" s="893"/>
      <c r="W97" s="893"/>
      <c r="X97" s="893"/>
      <c r="Y97" s="893"/>
      <c r="Z97" s="893"/>
      <c r="AA97" s="893"/>
      <c r="AB97" s="893"/>
      <c r="AC97" s="893"/>
      <c r="AD97" s="893"/>
      <c r="AE97" s="893"/>
      <c r="AF97" s="893"/>
      <c r="AG97" s="893"/>
      <c r="AH97" s="893"/>
      <c r="AI97" s="893"/>
      <c r="AJ97" s="893"/>
      <c r="AK97" s="893"/>
      <c r="AL97" s="893"/>
      <c r="AM97" s="893"/>
      <c r="AN97" s="893"/>
      <c r="AO97" s="893"/>
      <c r="AP97" s="893"/>
      <c r="AQ97" s="893"/>
      <c r="AR97" s="893"/>
      <c r="AS97" s="893"/>
      <c r="AT97" s="893"/>
      <c r="AU97" s="893"/>
      <c r="AV97" s="893"/>
      <c r="AW97" s="893"/>
      <c r="AX97" s="893"/>
      <c r="AY97" s="893"/>
      <c r="AZ97" s="893"/>
      <c r="BA97" s="893"/>
      <c r="BB97" s="893"/>
      <c r="BC97" s="893"/>
      <c r="BD97" s="893"/>
      <c r="BE97" s="893"/>
      <c r="BF97" s="893"/>
      <c r="BG97" s="893"/>
      <c r="BH97" s="893"/>
      <c r="BI97" s="893"/>
      <c r="BJ97" s="893"/>
      <c r="BK97" s="893"/>
      <c r="BL97" s="893"/>
    </row>
    <row r="98" spans="4:64" s="892" customFormat="1" ht="12.75" customHeight="1">
      <c r="D98" s="4"/>
      <c r="E98" s="893"/>
      <c r="F98" s="893"/>
      <c r="G98" s="893"/>
      <c r="H98" s="893"/>
      <c r="I98" s="893"/>
      <c r="J98" s="893"/>
      <c r="K98" s="893"/>
      <c r="L98" s="893"/>
      <c r="M98" s="893"/>
      <c r="N98" s="893"/>
      <c r="O98" s="893"/>
      <c r="P98" s="893"/>
      <c r="Q98" s="893"/>
      <c r="R98" s="893"/>
      <c r="S98" s="893"/>
      <c r="T98" s="893"/>
      <c r="U98" s="893"/>
      <c r="V98" s="893"/>
      <c r="W98" s="893"/>
      <c r="X98" s="893"/>
      <c r="Y98" s="893"/>
      <c r="Z98" s="893"/>
      <c r="AA98" s="893"/>
      <c r="AB98" s="893"/>
      <c r="AC98" s="893"/>
      <c r="AD98" s="893"/>
      <c r="AE98" s="893"/>
      <c r="AF98" s="893"/>
      <c r="AG98" s="893"/>
      <c r="AH98" s="893"/>
      <c r="AI98" s="893"/>
      <c r="AJ98" s="893"/>
      <c r="AK98" s="893"/>
      <c r="AL98" s="893"/>
      <c r="AM98" s="893"/>
      <c r="AN98" s="893"/>
      <c r="AO98" s="893"/>
      <c r="AP98" s="893"/>
      <c r="AQ98" s="893"/>
      <c r="AR98" s="893"/>
      <c r="AS98" s="893"/>
      <c r="AT98" s="893"/>
      <c r="AU98" s="893"/>
      <c r="AV98" s="893"/>
      <c r="AW98" s="893"/>
      <c r="AX98" s="893"/>
      <c r="AY98" s="893"/>
      <c r="AZ98" s="893"/>
      <c r="BA98" s="893"/>
      <c r="BB98" s="893"/>
      <c r="BC98" s="893"/>
      <c r="BD98" s="893"/>
      <c r="BE98" s="893"/>
      <c r="BF98" s="893"/>
      <c r="BG98" s="893"/>
      <c r="BH98" s="893"/>
      <c r="BI98" s="893"/>
      <c r="BJ98" s="893"/>
      <c r="BK98" s="893"/>
      <c r="BL98" s="893"/>
    </row>
    <row r="99" spans="4:64" s="892" customFormat="1" ht="12.75" customHeight="1">
      <c r="D99" s="4"/>
      <c r="E99" s="893"/>
      <c r="F99" s="893"/>
      <c r="G99" s="893"/>
      <c r="H99" s="893"/>
      <c r="I99" s="893"/>
      <c r="J99" s="893"/>
      <c r="K99" s="893"/>
      <c r="L99" s="893"/>
      <c r="M99" s="893"/>
      <c r="N99" s="893"/>
      <c r="O99" s="893"/>
      <c r="P99" s="893"/>
      <c r="Q99" s="893"/>
      <c r="R99" s="893"/>
      <c r="S99" s="893"/>
      <c r="T99" s="893"/>
      <c r="U99" s="893"/>
      <c r="V99" s="893"/>
      <c r="W99" s="893"/>
      <c r="X99" s="893"/>
      <c r="Y99" s="893"/>
      <c r="Z99" s="893"/>
      <c r="AA99" s="893"/>
      <c r="AB99" s="893"/>
      <c r="AC99" s="893"/>
      <c r="AD99" s="893"/>
      <c r="AE99" s="893"/>
      <c r="AF99" s="893"/>
      <c r="AG99" s="893"/>
      <c r="AH99" s="893"/>
      <c r="AI99" s="893"/>
      <c r="AJ99" s="893"/>
      <c r="AK99" s="893"/>
      <c r="AL99" s="893"/>
      <c r="AM99" s="893"/>
      <c r="AN99" s="893"/>
      <c r="AO99" s="893"/>
      <c r="AP99" s="893"/>
      <c r="AQ99" s="893"/>
      <c r="AR99" s="893"/>
      <c r="AS99" s="893"/>
      <c r="AT99" s="893"/>
      <c r="AU99" s="893"/>
      <c r="AV99" s="893"/>
      <c r="AW99" s="893"/>
      <c r="AX99" s="893"/>
      <c r="AY99" s="893"/>
      <c r="AZ99" s="893"/>
      <c r="BA99" s="893"/>
      <c r="BB99" s="893"/>
      <c r="BC99" s="893"/>
      <c r="BD99" s="893"/>
      <c r="BE99" s="893"/>
      <c r="BF99" s="893"/>
      <c r="BG99" s="893"/>
      <c r="BH99" s="893"/>
      <c r="BI99" s="893"/>
      <c r="BJ99" s="893"/>
      <c r="BK99" s="893"/>
      <c r="BL99" s="893"/>
    </row>
    <row r="100" spans="4:64" s="892" customFormat="1" ht="12.75" customHeight="1">
      <c r="D100" s="4"/>
      <c r="E100" s="893"/>
      <c r="F100" s="893"/>
      <c r="G100" s="893"/>
      <c r="H100" s="893"/>
      <c r="I100" s="893"/>
      <c r="J100" s="893"/>
      <c r="K100" s="893"/>
      <c r="L100" s="893"/>
      <c r="M100" s="893"/>
      <c r="N100" s="893"/>
      <c r="O100" s="893"/>
      <c r="P100" s="893"/>
      <c r="Q100" s="893"/>
      <c r="R100" s="893"/>
      <c r="S100" s="893"/>
      <c r="T100" s="893"/>
      <c r="U100" s="893"/>
      <c r="V100" s="893"/>
      <c r="W100" s="893"/>
      <c r="X100" s="893"/>
      <c r="Y100" s="893"/>
      <c r="Z100" s="893"/>
      <c r="AA100" s="893"/>
      <c r="AB100" s="893"/>
      <c r="AC100" s="893"/>
      <c r="AD100" s="893"/>
      <c r="AE100" s="893"/>
      <c r="AF100" s="893"/>
      <c r="AG100" s="893"/>
      <c r="AH100" s="893"/>
      <c r="AI100" s="893"/>
      <c r="AJ100" s="893"/>
      <c r="AK100" s="893"/>
      <c r="AL100" s="893"/>
      <c r="AM100" s="893"/>
      <c r="AN100" s="893"/>
      <c r="AO100" s="893"/>
      <c r="AP100" s="893"/>
      <c r="AQ100" s="893"/>
      <c r="AR100" s="893"/>
      <c r="AS100" s="893"/>
      <c r="AT100" s="893"/>
      <c r="AU100" s="893"/>
      <c r="AV100" s="893"/>
      <c r="AW100" s="893"/>
      <c r="AX100" s="893"/>
      <c r="AY100" s="893"/>
      <c r="AZ100" s="893"/>
      <c r="BA100" s="893"/>
      <c r="BB100" s="893"/>
      <c r="BC100" s="893"/>
      <c r="BD100" s="893"/>
      <c r="BE100" s="893"/>
      <c r="BF100" s="893"/>
      <c r="BG100" s="893"/>
      <c r="BH100" s="893"/>
      <c r="BI100" s="893"/>
      <c r="BJ100" s="893"/>
      <c r="BK100" s="893"/>
      <c r="BL100" s="893"/>
    </row>
    <row r="101" spans="4:64" s="892" customFormat="1" ht="12.75" customHeight="1">
      <c r="D101" s="4"/>
      <c r="E101" s="893"/>
      <c r="F101" s="893"/>
      <c r="G101" s="893"/>
      <c r="H101" s="893"/>
      <c r="I101" s="893"/>
      <c r="J101" s="893"/>
      <c r="K101" s="893"/>
      <c r="L101" s="893"/>
      <c r="M101" s="893"/>
      <c r="N101" s="893"/>
      <c r="O101" s="893"/>
      <c r="P101" s="893"/>
      <c r="Q101" s="893"/>
      <c r="R101" s="893"/>
      <c r="S101" s="893"/>
      <c r="T101" s="893"/>
      <c r="U101" s="893"/>
      <c r="V101" s="893"/>
      <c r="W101" s="893"/>
      <c r="X101" s="893"/>
      <c r="Y101" s="893"/>
      <c r="Z101" s="893"/>
      <c r="AA101" s="893"/>
      <c r="AB101" s="893"/>
      <c r="AC101" s="893"/>
      <c r="AD101" s="893"/>
      <c r="AE101" s="893"/>
      <c r="AF101" s="893"/>
      <c r="AG101" s="893"/>
      <c r="AH101" s="893"/>
      <c r="AI101" s="893"/>
      <c r="AJ101" s="893"/>
      <c r="AK101" s="893"/>
      <c r="AL101" s="893"/>
      <c r="AM101" s="893"/>
      <c r="AN101" s="893"/>
      <c r="AO101" s="893"/>
      <c r="AP101" s="893"/>
      <c r="AQ101" s="893"/>
      <c r="AR101" s="893"/>
      <c r="AS101" s="893"/>
      <c r="AT101" s="893"/>
      <c r="AU101" s="893"/>
      <c r="AV101" s="893"/>
      <c r="AW101" s="893"/>
      <c r="AX101" s="893"/>
      <c r="AY101" s="893"/>
      <c r="AZ101" s="893"/>
      <c r="BA101" s="893"/>
      <c r="BB101" s="893"/>
      <c r="BC101" s="893"/>
      <c r="BD101" s="893"/>
      <c r="BE101" s="893"/>
      <c r="BF101" s="893"/>
      <c r="BG101" s="893"/>
      <c r="BH101" s="893"/>
      <c r="BI101" s="893"/>
      <c r="BJ101" s="893"/>
      <c r="BK101" s="893"/>
      <c r="BL101" s="893"/>
    </row>
    <row r="102" spans="4:64" s="892" customFormat="1" ht="11.1" customHeight="1">
      <c r="D102" s="4"/>
      <c r="E102" s="893"/>
      <c r="F102" s="893"/>
      <c r="G102" s="893"/>
      <c r="H102" s="893"/>
      <c r="I102" s="893"/>
      <c r="J102" s="893"/>
      <c r="K102" s="893"/>
      <c r="L102" s="893"/>
      <c r="M102" s="893"/>
      <c r="N102" s="893"/>
      <c r="O102" s="893"/>
      <c r="P102" s="893"/>
      <c r="Q102" s="893"/>
      <c r="R102" s="893"/>
      <c r="S102" s="893"/>
      <c r="T102" s="893"/>
      <c r="U102" s="893"/>
      <c r="V102" s="893"/>
      <c r="W102" s="893"/>
      <c r="X102" s="893"/>
      <c r="Y102" s="893"/>
      <c r="Z102" s="893"/>
      <c r="AA102" s="893"/>
      <c r="AB102" s="893"/>
      <c r="AC102" s="893"/>
      <c r="AD102" s="893"/>
      <c r="AE102" s="893"/>
      <c r="AF102" s="893"/>
      <c r="AG102" s="893"/>
      <c r="AH102" s="893"/>
      <c r="AI102" s="893"/>
      <c r="AJ102" s="893"/>
      <c r="AK102" s="893"/>
      <c r="AL102" s="893"/>
      <c r="AM102" s="893"/>
      <c r="AN102" s="893"/>
      <c r="AO102" s="893"/>
      <c r="AP102" s="893"/>
      <c r="AQ102" s="893"/>
      <c r="AR102" s="893"/>
      <c r="AS102" s="893"/>
      <c r="AT102" s="893"/>
      <c r="AU102" s="893"/>
      <c r="AV102" s="893"/>
      <c r="AW102" s="893"/>
      <c r="AX102" s="893"/>
      <c r="AY102" s="893"/>
      <c r="AZ102" s="893"/>
      <c r="BA102" s="893"/>
      <c r="BB102" s="893"/>
      <c r="BC102" s="893"/>
      <c r="BD102" s="893"/>
      <c r="BE102" s="893"/>
      <c r="BF102" s="893"/>
      <c r="BG102" s="893"/>
      <c r="BH102" s="893"/>
      <c r="BI102" s="893"/>
      <c r="BJ102" s="893"/>
      <c r="BK102" s="893"/>
      <c r="BL102" s="893"/>
    </row>
    <row r="103" spans="4:64" s="892" customFormat="1" ht="13.5" customHeight="1">
      <c r="D103" s="4"/>
      <c r="E103" s="893"/>
      <c r="F103" s="893"/>
      <c r="G103" s="893"/>
      <c r="H103" s="893"/>
      <c r="I103" s="893"/>
      <c r="J103" s="893"/>
      <c r="K103" s="893"/>
      <c r="L103" s="893"/>
      <c r="M103" s="893"/>
      <c r="N103" s="893"/>
      <c r="O103" s="893"/>
      <c r="P103" s="893"/>
      <c r="Q103" s="893"/>
      <c r="R103" s="893"/>
      <c r="S103" s="893"/>
      <c r="T103" s="893"/>
      <c r="U103" s="893"/>
      <c r="V103" s="893"/>
      <c r="W103" s="893"/>
      <c r="X103" s="893"/>
      <c r="Y103" s="893"/>
      <c r="Z103" s="893"/>
      <c r="AA103" s="893"/>
      <c r="AB103" s="893"/>
      <c r="AC103" s="893"/>
      <c r="AD103" s="893"/>
      <c r="AE103" s="893"/>
      <c r="AF103" s="893"/>
      <c r="AG103" s="893"/>
      <c r="AH103" s="893"/>
      <c r="AI103" s="893"/>
      <c r="AJ103" s="893"/>
      <c r="AK103" s="893"/>
      <c r="AL103" s="893"/>
      <c r="AM103" s="893"/>
      <c r="AN103" s="893"/>
      <c r="AO103" s="893"/>
      <c r="AP103" s="893"/>
      <c r="AQ103" s="893"/>
      <c r="AR103" s="893"/>
      <c r="AS103" s="893"/>
      <c r="AT103" s="893"/>
      <c r="AU103" s="893"/>
      <c r="AV103" s="893"/>
      <c r="AW103" s="893"/>
      <c r="AX103" s="893"/>
      <c r="AY103" s="893"/>
      <c r="AZ103" s="893"/>
      <c r="BA103" s="893"/>
      <c r="BB103" s="893"/>
      <c r="BC103" s="893"/>
      <c r="BD103" s="893"/>
      <c r="BE103" s="893"/>
      <c r="BF103" s="893"/>
      <c r="BG103" s="893"/>
      <c r="BH103" s="893"/>
      <c r="BI103" s="893"/>
      <c r="BJ103" s="893"/>
      <c r="BK103" s="893"/>
      <c r="BL103" s="893"/>
    </row>
    <row r="104" spans="4:64" s="892" customFormat="1" ht="12.75" customHeight="1">
      <c r="D104" s="4"/>
      <c r="E104" s="893"/>
      <c r="F104" s="893"/>
      <c r="G104" s="893"/>
      <c r="H104" s="893"/>
      <c r="I104" s="893"/>
      <c r="J104" s="893"/>
      <c r="K104" s="893"/>
      <c r="L104" s="893"/>
      <c r="M104" s="893"/>
      <c r="N104" s="893"/>
      <c r="O104" s="893"/>
      <c r="P104" s="893"/>
      <c r="Q104" s="893"/>
      <c r="R104" s="893"/>
      <c r="S104" s="893"/>
      <c r="T104" s="893"/>
      <c r="U104" s="893"/>
      <c r="V104" s="893"/>
      <c r="W104" s="893"/>
      <c r="X104" s="893"/>
      <c r="Y104" s="893"/>
      <c r="Z104" s="893"/>
      <c r="AA104" s="893"/>
      <c r="AB104" s="893"/>
      <c r="AC104" s="893"/>
      <c r="AD104" s="893"/>
      <c r="AE104" s="893"/>
      <c r="AF104" s="893"/>
      <c r="AG104" s="893"/>
      <c r="AH104" s="893"/>
      <c r="AI104" s="893"/>
      <c r="AJ104" s="893"/>
      <c r="AK104" s="893"/>
      <c r="AL104" s="893"/>
      <c r="AM104" s="893"/>
      <c r="AN104" s="893"/>
      <c r="AO104" s="893"/>
      <c r="AP104" s="893"/>
      <c r="AQ104" s="893"/>
      <c r="AR104" s="893"/>
      <c r="AS104" s="893"/>
      <c r="AT104" s="893"/>
      <c r="AU104" s="893"/>
      <c r="AV104" s="893"/>
      <c r="AW104" s="893"/>
      <c r="AX104" s="893"/>
      <c r="AY104" s="893"/>
      <c r="AZ104" s="893"/>
      <c r="BA104" s="893"/>
      <c r="BB104" s="893"/>
      <c r="BC104" s="893"/>
      <c r="BD104" s="893"/>
      <c r="BE104" s="893"/>
      <c r="BF104" s="893"/>
      <c r="BG104" s="893"/>
      <c r="BH104" s="893"/>
      <c r="BI104" s="893"/>
      <c r="BJ104" s="893"/>
      <c r="BK104" s="893"/>
      <c r="BL104" s="893"/>
    </row>
    <row r="105" spans="4:64" s="892" customFormat="1" ht="12.75" customHeight="1">
      <c r="D105" s="4"/>
      <c r="E105" s="893"/>
      <c r="F105" s="893"/>
      <c r="G105" s="893"/>
      <c r="H105" s="893"/>
      <c r="I105" s="893"/>
      <c r="J105" s="893"/>
      <c r="K105" s="893"/>
      <c r="L105" s="893"/>
      <c r="M105" s="893"/>
      <c r="N105" s="893"/>
      <c r="O105" s="893"/>
      <c r="P105" s="893"/>
      <c r="Q105" s="893"/>
      <c r="R105" s="893"/>
      <c r="S105" s="893"/>
      <c r="T105" s="893"/>
      <c r="U105" s="893"/>
      <c r="V105" s="893"/>
      <c r="W105" s="893"/>
      <c r="X105" s="893"/>
      <c r="Y105" s="893"/>
      <c r="Z105" s="893"/>
      <c r="AA105" s="893"/>
      <c r="AB105" s="893"/>
      <c r="AC105" s="893"/>
      <c r="AD105" s="893"/>
      <c r="AE105" s="893"/>
      <c r="AF105" s="893"/>
      <c r="AG105" s="893"/>
      <c r="AH105" s="893"/>
      <c r="AI105" s="893"/>
      <c r="AJ105" s="893"/>
      <c r="AK105" s="893"/>
      <c r="AL105" s="893"/>
      <c r="AM105" s="893"/>
      <c r="AN105" s="893"/>
      <c r="AO105" s="893"/>
      <c r="AP105" s="893"/>
      <c r="AQ105" s="893"/>
      <c r="AR105" s="893"/>
      <c r="AS105" s="893"/>
      <c r="AT105" s="893"/>
      <c r="AU105" s="893"/>
      <c r="AV105" s="893"/>
      <c r="AW105" s="893"/>
      <c r="AX105" s="893"/>
      <c r="AY105" s="893"/>
      <c r="AZ105" s="893"/>
      <c r="BA105" s="893"/>
      <c r="BB105" s="893"/>
      <c r="BC105" s="893"/>
      <c r="BD105" s="893"/>
      <c r="BE105" s="893"/>
      <c r="BF105" s="893"/>
      <c r="BG105" s="893"/>
      <c r="BH105" s="893"/>
      <c r="BI105" s="893"/>
      <c r="BJ105" s="893"/>
      <c r="BK105" s="893"/>
      <c r="BL105" s="893"/>
    </row>
    <row r="106" spans="4:64" s="892" customFormat="1" ht="12.75" customHeight="1">
      <c r="D106" s="4"/>
      <c r="E106" s="893"/>
      <c r="F106" s="893"/>
      <c r="G106" s="893"/>
      <c r="H106" s="893"/>
      <c r="I106" s="893"/>
      <c r="J106" s="893"/>
      <c r="K106" s="893"/>
      <c r="L106" s="893"/>
      <c r="M106" s="893"/>
      <c r="N106" s="893"/>
      <c r="O106" s="893"/>
      <c r="P106" s="893"/>
      <c r="Q106" s="893"/>
      <c r="R106" s="893"/>
      <c r="S106" s="893"/>
      <c r="T106" s="893"/>
      <c r="U106" s="893"/>
      <c r="V106" s="893"/>
      <c r="W106" s="893"/>
      <c r="X106" s="893"/>
      <c r="Y106" s="893"/>
      <c r="Z106" s="893"/>
      <c r="AA106" s="893"/>
      <c r="AB106" s="893"/>
      <c r="AC106" s="893"/>
      <c r="AD106" s="893"/>
      <c r="AE106" s="893"/>
      <c r="AF106" s="893"/>
      <c r="AG106" s="893"/>
      <c r="AH106" s="893"/>
      <c r="AI106" s="893"/>
      <c r="AJ106" s="893"/>
      <c r="AK106" s="893"/>
      <c r="AL106" s="893"/>
      <c r="AM106" s="893"/>
      <c r="AN106" s="893"/>
      <c r="AO106" s="893"/>
      <c r="AP106" s="893"/>
      <c r="AQ106" s="893"/>
      <c r="AR106" s="893"/>
      <c r="AS106" s="893"/>
      <c r="AT106" s="893"/>
      <c r="AU106" s="893"/>
      <c r="AV106" s="893"/>
      <c r="AW106" s="893"/>
      <c r="AX106" s="893"/>
      <c r="AY106" s="893"/>
      <c r="AZ106" s="893"/>
      <c r="BA106" s="893"/>
      <c r="BB106" s="893"/>
      <c r="BC106" s="893"/>
      <c r="BD106" s="893"/>
      <c r="BE106" s="893"/>
      <c r="BF106" s="893"/>
      <c r="BG106" s="893"/>
      <c r="BH106" s="893"/>
      <c r="BI106" s="893"/>
      <c r="BJ106" s="893"/>
      <c r="BK106" s="893"/>
      <c r="BL106" s="893"/>
    </row>
    <row r="107" spans="4:64" s="892" customFormat="1" ht="11.1" customHeight="1">
      <c r="D107" s="4"/>
      <c r="E107" s="893"/>
      <c r="F107" s="893"/>
      <c r="G107" s="893"/>
      <c r="H107" s="893"/>
      <c r="I107" s="893"/>
      <c r="J107" s="893"/>
      <c r="K107" s="893"/>
      <c r="L107" s="893"/>
      <c r="M107" s="893"/>
      <c r="N107" s="893"/>
      <c r="O107" s="893"/>
      <c r="P107" s="893"/>
      <c r="Q107" s="893"/>
      <c r="R107" s="893"/>
      <c r="S107" s="893"/>
      <c r="T107" s="893"/>
      <c r="U107" s="893"/>
      <c r="V107" s="893"/>
      <c r="W107" s="893"/>
      <c r="X107" s="893"/>
      <c r="Y107" s="893"/>
      <c r="Z107" s="893"/>
      <c r="AA107" s="893"/>
      <c r="AB107" s="893"/>
      <c r="AC107" s="893"/>
      <c r="AD107" s="893"/>
      <c r="AE107" s="893"/>
      <c r="AF107" s="893"/>
      <c r="AG107" s="893"/>
      <c r="AH107" s="893"/>
      <c r="AI107" s="893"/>
      <c r="AJ107" s="893"/>
      <c r="AK107" s="893"/>
      <c r="AL107" s="893"/>
      <c r="AM107" s="893"/>
      <c r="AN107" s="893"/>
      <c r="AO107" s="893"/>
      <c r="AP107" s="893"/>
      <c r="AQ107" s="893"/>
      <c r="AR107" s="893"/>
      <c r="AS107" s="893"/>
      <c r="AT107" s="893"/>
      <c r="AU107" s="893"/>
      <c r="AV107" s="893"/>
      <c r="AW107" s="893"/>
      <c r="AX107" s="893"/>
      <c r="AY107" s="893"/>
      <c r="AZ107" s="893"/>
      <c r="BA107" s="893"/>
      <c r="BB107" s="893"/>
      <c r="BC107" s="893"/>
      <c r="BD107" s="893"/>
      <c r="BE107" s="893"/>
      <c r="BF107" s="893"/>
      <c r="BG107" s="893"/>
      <c r="BH107" s="893"/>
      <c r="BI107" s="893"/>
      <c r="BJ107" s="893"/>
      <c r="BK107" s="893"/>
      <c r="BL107" s="893"/>
    </row>
    <row r="108" spans="4:64" s="892" customFormat="1" ht="24" customHeight="1">
      <c r="D108" s="4"/>
      <c r="E108" s="893"/>
      <c r="F108" s="893"/>
      <c r="G108" s="893"/>
      <c r="H108" s="893"/>
      <c r="I108" s="893"/>
      <c r="J108" s="893"/>
      <c r="K108" s="893"/>
      <c r="L108" s="893"/>
      <c r="M108" s="893"/>
      <c r="N108" s="893"/>
      <c r="O108" s="893"/>
      <c r="P108" s="893"/>
      <c r="Q108" s="893"/>
      <c r="R108" s="893"/>
      <c r="S108" s="893"/>
      <c r="T108" s="893"/>
      <c r="U108" s="893"/>
      <c r="V108" s="893"/>
      <c r="W108" s="893"/>
      <c r="X108" s="893"/>
      <c r="Y108" s="893"/>
      <c r="Z108" s="893"/>
      <c r="AA108" s="893"/>
      <c r="AB108" s="893"/>
      <c r="AC108" s="893"/>
      <c r="AD108" s="893"/>
      <c r="AE108" s="893"/>
      <c r="AF108" s="893"/>
      <c r="AG108" s="893"/>
      <c r="AH108" s="893"/>
      <c r="AI108" s="893"/>
      <c r="AJ108" s="893"/>
      <c r="AK108" s="893"/>
      <c r="AL108" s="893"/>
      <c r="AM108" s="893"/>
      <c r="AN108" s="893"/>
      <c r="AO108" s="893"/>
      <c r="AP108" s="893"/>
      <c r="AQ108" s="893"/>
      <c r="AR108" s="893"/>
      <c r="AS108" s="893"/>
      <c r="AT108" s="893"/>
      <c r="AU108" s="893"/>
      <c r="AV108" s="893"/>
      <c r="AW108" s="893"/>
      <c r="AX108" s="893"/>
      <c r="AY108" s="893"/>
      <c r="AZ108" s="893"/>
      <c r="BA108" s="893"/>
      <c r="BB108" s="893"/>
      <c r="BC108" s="893"/>
      <c r="BD108" s="893"/>
      <c r="BE108" s="893"/>
      <c r="BF108" s="893"/>
      <c r="BG108" s="893"/>
      <c r="BH108" s="893"/>
      <c r="BI108" s="893"/>
      <c r="BJ108" s="893"/>
      <c r="BK108" s="893"/>
      <c r="BL108" s="893"/>
    </row>
    <row r="109" spans="4:64" s="892" customFormat="1" ht="11.1" customHeight="1">
      <c r="D109" s="4"/>
      <c r="E109" s="893"/>
      <c r="F109" s="893"/>
      <c r="G109" s="893"/>
      <c r="H109" s="893"/>
      <c r="I109" s="893"/>
      <c r="J109" s="893"/>
      <c r="K109" s="893"/>
      <c r="L109" s="893"/>
      <c r="M109" s="893"/>
      <c r="N109" s="893"/>
      <c r="O109" s="893"/>
      <c r="P109" s="893"/>
      <c r="Q109" s="893"/>
      <c r="R109" s="893"/>
      <c r="S109" s="893"/>
      <c r="T109" s="893"/>
      <c r="U109" s="893"/>
      <c r="V109" s="893"/>
      <c r="W109" s="893"/>
      <c r="X109" s="893"/>
      <c r="Y109" s="893"/>
      <c r="Z109" s="893"/>
      <c r="AA109" s="893"/>
      <c r="AB109" s="893"/>
      <c r="AC109" s="893"/>
      <c r="AD109" s="893"/>
      <c r="AE109" s="893"/>
      <c r="AF109" s="893"/>
      <c r="AG109" s="893"/>
      <c r="AH109" s="893"/>
      <c r="AI109" s="893"/>
      <c r="AJ109" s="893"/>
      <c r="AK109" s="893"/>
      <c r="AL109" s="893"/>
      <c r="AM109" s="893"/>
      <c r="AN109" s="893"/>
      <c r="AO109" s="893"/>
      <c r="AP109" s="893"/>
      <c r="AQ109" s="893"/>
      <c r="AR109" s="893"/>
      <c r="AS109" s="893"/>
      <c r="AT109" s="893"/>
      <c r="AU109" s="893"/>
      <c r="AV109" s="893"/>
      <c r="AW109" s="893"/>
      <c r="AX109" s="893"/>
      <c r="AY109" s="893"/>
      <c r="AZ109" s="893"/>
      <c r="BA109" s="893"/>
      <c r="BB109" s="893"/>
      <c r="BC109" s="893"/>
      <c r="BD109" s="893"/>
      <c r="BE109" s="893"/>
      <c r="BF109" s="893"/>
      <c r="BG109" s="893"/>
      <c r="BH109" s="893"/>
      <c r="BI109" s="893"/>
      <c r="BJ109" s="893"/>
      <c r="BK109" s="893"/>
      <c r="BL109" s="893"/>
    </row>
    <row r="110" spans="4:64" s="892" customFormat="1" ht="12.75" customHeight="1">
      <c r="D110" s="4"/>
      <c r="E110" s="893"/>
      <c r="F110" s="893"/>
      <c r="G110" s="893"/>
      <c r="H110" s="893"/>
      <c r="I110" s="893"/>
      <c r="J110" s="893"/>
      <c r="K110" s="893"/>
      <c r="L110" s="893"/>
      <c r="M110" s="893"/>
      <c r="N110" s="893"/>
      <c r="O110" s="893"/>
      <c r="P110" s="893"/>
      <c r="Q110" s="893"/>
      <c r="R110" s="893"/>
      <c r="S110" s="893"/>
      <c r="T110" s="893"/>
      <c r="U110" s="893"/>
      <c r="V110" s="893"/>
      <c r="W110" s="893"/>
      <c r="X110" s="893"/>
      <c r="Y110" s="893"/>
      <c r="Z110" s="893"/>
      <c r="AA110" s="893"/>
      <c r="AB110" s="893"/>
      <c r="AC110" s="893"/>
      <c r="AD110" s="893"/>
      <c r="AE110" s="893"/>
      <c r="AF110" s="893"/>
      <c r="AG110" s="893"/>
      <c r="AH110" s="893"/>
      <c r="AI110" s="893"/>
      <c r="AJ110" s="893"/>
      <c r="AK110" s="893"/>
      <c r="AL110" s="893"/>
      <c r="AM110" s="893"/>
      <c r="AN110" s="893"/>
      <c r="AO110" s="893"/>
      <c r="AP110" s="893"/>
      <c r="AQ110" s="893"/>
      <c r="AR110" s="893"/>
      <c r="AS110" s="893"/>
      <c r="AT110" s="893"/>
      <c r="AU110" s="893"/>
      <c r="AV110" s="893"/>
      <c r="AW110" s="893"/>
      <c r="AX110" s="893"/>
      <c r="AY110" s="893"/>
      <c r="AZ110" s="893"/>
      <c r="BA110" s="893"/>
      <c r="BB110" s="893"/>
      <c r="BC110" s="893"/>
      <c r="BD110" s="893"/>
      <c r="BE110" s="893"/>
      <c r="BF110" s="893"/>
      <c r="BG110" s="893"/>
      <c r="BH110" s="893"/>
      <c r="BI110" s="893"/>
      <c r="BJ110" s="893"/>
      <c r="BK110" s="893"/>
      <c r="BL110" s="893"/>
    </row>
    <row r="111" spans="4:64" s="892" customFormat="1" ht="11.1" customHeight="1">
      <c r="D111" s="4"/>
      <c r="E111" s="893"/>
      <c r="F111" s="893"/>
      <c r="G111" s="893"/>
      <c r="H111" s="893"/>
      <c r="I111" s="893"/>
      <c r="J111" s="893"/>
      <c r="K111" s="893"/>
      <c r="L111" s="893"/>
      <c r="M111" s="893"/>
      <c r="N111" s="893"/>
      <c r="O111" s="893"/>
      <c r="P111" s="893"/>
      <c r="Q111" s="893"/>
      <c r="R111" s="893"/>
      <c r="S111" s="893"/>
      <c r="T111" s="893"/>
      <c r="U111" s="893"/>
      <c r="V111" s="893"/>
      <c r="W111" s="893"/>
      <c r="X111" s="893"/>
      <c r="Y111" s="893"/>
      <c r="Z111" s="893"/>
      <c r="AA111" s="893"/>
      <c r="AB111" s="893"/>
      <c r="AC111" s="893"/>
      <c r="AD111" s="893"/>
      <c r="AE111" s="893"/>
      <c r="AF111" s="893"/>
      <c r="AG111" s="893"/>
      <c r="AH111" s="893"/>
      <c r="AI111" s="893"/>
      <c r="AJ111" s="893"/>
      <c r="AK111" s="893"/>
      <c r="AL111" s="893"/>
      <c r="AM111" s="893"/>
      <c r="AN111" s="893"/>
      <c r="AO111" s="893"/>
      <c r="AP111" s="893"/>
      <c r="AQ111" s="893"/>
      <c r="AR111" s="893"/>
      <c r="AS111" s="893"/>
      <c r="AT111" s="893"/>
      <c r="AU111" s="893"/>
      <c r="AV111" s="893"/>
      <c r="AW111" s="893"/>
      <c r="AX111" s="893"/>
      <c r="AY111" s="893"/>
      <c r="AZ111" s="893"/>
      <c r="BA111" s="893"/>
      <c r="BB111" s="893"/>
      <c r="BC111" s="893"/>
      <c r="BD111" s="893"/>
      <c r="BE111" s="893"/>
      <c r="BF111" s="893"/>
      <c r="BG111" s="893"/>
      <c r="BH111" s="893"/>
      <c r="BI111" s="893"/>
      <c r="BJ111" s="893"/>
      <c r="BK111" s="893"/>
      <c r="BL111" s="893"/>
    </row>
    <row r="112" spans="4:64" s="892" customFormat="1" ht="12.75" customHeight="1">
      <c r="D112" s="4"/>
      <c r="E112" s="893"/>
      <c r="F112" s="893"/>
      <c r="G112" s="893"/>
      <c r="H112" s="893"/>
      <c r="I112" s="893"/>
      <c r="J112" s="893"/>
      <c r="K112" s="893"/>
      <c r="L112" s="893"/>
      <c r="M112" s="893"/>
      <c r="N112" s="893"/>
      <c r="O112" s="893"/>
      <c r="P112" s="893"/>
      <c r="Q112" s="893"/>
      <c r="R112" s="893"/>
      <c r="S112" s="893"/>
      <c r="T112" s="893"/>
      <c r="U112" s="893"/>
      <c r="V112" s="893"/>
      <c r="W112" s="893"/>
      <c r="X112" s="893"/>
      <c r="Y112" s="893"/>
      <c r="Z112" s="893"/>
      <c r="AA112" s="893"/>
      <c r="AB112" s="893"/>
      <c r="AC112" s="893"/>
      <c r="AD112" s="893"/>
      <c r="AE112" s="893"/>
      <c r="AF112" s="893"/>
      <c r="AG112" s="893"/>
      <c r="AH112" s="893"/>
      <c r="AI112" s="893"/>
      <c r="AJ112" s="893"/>
      <c r="AK112" s="893"/>
      <c r="AL112" s="893"/>
      <c r="AM112" s="893"/>
      <c r="AN112" s="893"/>
      <c r="AO112" s="893"/>
      <c r="AP112" s="893"/>
      <c r="AQ112" s="893"/>
      <c r="AR112" s="893"/>
      <c r="AS112" s="893"/>
      <c r="AT112" s="893"/>
      <c r="AU112" s="893"/>
      <c r="AV112" s="893"/>
      <c r="AW112" s="893"/>
      <c r="AX112" s="893"/>
      <c r="AY112" s="893"/>
      <c r="AZ112" s="893"/>
      <c r="BA112" s="893"/>
      <c r="BB112" s="893"/>
      <c r="BC112" s="893"/>
      <c r="BD112" s="893"/>
      <c r="BE112" s="893"/>
      <c r="BF112" s="893"/>
      <c r="BG112" s="893"/>
      <c r="BH112" s="893"/>
      <c r="BI112" s="893"/>
      <c r="BJ112" s="893"/>
      <c r="BK112" s="893"/>
      <c r="BL112" s="893"/>
    </row>
    <row r="113" spans="4:64" s="892" customFormat="1" ht="12.75" customHeight="1">
      <c r="D113" s="4"/>
      <c r="E113" s="893"/>
      <c r="F113" s="893"/>
      <c r="G113" s="893"/>
      <c r="H113" s="893"/>
      <c r="I113" s="893"/>
      <c r="J113" s="893"/>
      <c r="K113" s="893"/>
      <c r="L113" s="893"/>
      <c r="M113" s="893"/>
      <c r="N113" s="893"/>
      <c r="O113" s="893"/>
      <c r="P113" s="893"/>
      <c r="Q113" s="893"/>
      <c r="R113" s="893"/>
      <c r="S113" s="893"/>
      <c r="T113" s="893"/>
      <c r="U113" s="893"/>
      <c r="V113" s="893"/>
      <c r="W113" s="893"/>
      <c r="X113" s="893"/>
      <c r="Y113" s="893"/>
      <c r="Z113" s="893"/>
      <c r="AA113" s="893"/>
      <c r="AB113" s="893"/>
      <c r="AC113" s="893"/>
      <c r="AD113" s="893"/>
      <c r="AE113" s="893"/>
      <c r="AF113" s="893"/>
      <c r="AG113" s="893"/>
      <c r="AH113" s="893"/>
      <c r="AI113" s="893"/>
      <c r="AJ113" s="893"/>
      <c r="AK113" s="893"/>
      <c r="AL113" s="893"/>
      <c r="AM113" s="893"/>
      <c r="AN113" s="893"/>
      <c r="AO113" s="893"/>
      <c r="AP113" s="893"/>
      <c r="AQ113" s="893"/>
      <c r="AR113" s="893"/>
      <c r="AS113" s="893"/>
      <c r="AT113" s="893"/>
      <c r="AU113" s="893"/>
      <c r="AV113" s="893"/>
      <c r="AW113" s="893"/>
      <c r="AX113" s="893"/>
      <c r="AY113" s="893"/>
      <c r="AZ113" s="893"/>
      <c r="BA113" s="893"/>
      <c r="BB113" s="893"/>
      <c r="BC113" s="893"/>
      <c r="BD113" s="893"/>
      <c r="BE113" s="893"/>
      <c r="BF113" s="893"/>
      <c r="BG113" s="893"/>
      <c r="BH113" s="893"/>
      <c r="BI113" s="893"/>
      <c r="BJ113" s="893"/>
      <c r="BK113" s="893"/>
      <c r="BL113" s="893"/>
    </row>
    <row r="114" spans="4:64" s="892" customFormat="1" ht="12.75" customHeight="1">
      <c r="D114" s="4"/>
      <c r="E114" s="893"/>
      <c r="F114" s="893"/>
      <c r="G114" s="893"/>
      <c r="H114" s="893"/>
      <c r="I114" s="893"/>
      <c r="J114" s="893"/>
      <c r="K114" s="893"/>
      <c r="L114" s="893"/>
      <c r="M114" s="893"/>
      <c r="N114" s="893"/>
      <c r="O114" s="893"/>
      <c r="P114" s="893"/>
      <c r="Q114" s="893"/>
      <c r="R114" s="893"/>
      <c r="S114" s="893"/>
      <c r="T114" s="893"/>
      <c r="U114" s="893"/>
      <c r="V114" s="893"/>
      <c r="W114" s="893"/>
      <c r="X114" s="893"/>
      <c r="Y114" s="893"/>
      <c r="Z114" s="893"/>
      <c r="AA114" s="893"/>
      <c r="AB114" s="893"/>
      <c r="AC114" s="893"/>
      <c r="AD114" s="893"/>
      <c r="AE114" s="893"/>
      <c r="AF114" s="893"/>
      <c r="AG114" s="893"/>
      <c r="AH114" s="893"/>
      <c r="AI114" s="893"/>
      <c r="AJ114" s="893"/>
      <c r="AK114" s="893"/>
      <c r="AL114" s="893"/>
      <c r="AM114" s="893"/>
      <c r="AN114" s="893"/>
      <c r="AO114" s="893"/>
      <c r="AP114" s="893"/>
      <c r="AQ114" s="893"/>
      <c r="AR114" s="893"/>
      <c r="AS114" s="893"/>
      <c r="AT114" s="893"/>
      <c r="AU114" s="893"/>
      <c r="AV114" s="893"/>
      <c r="AW114" s="893"/>
      <c r="AX114" s="893"/>
      <c r="AY114" s="893"/>
      <c r="AZ114" s="893"/>
      <c r="BA114" s="893"/>
      <c r="BB114" s="893"/>
      <c r="BC114" s="893"/>
      <c r="BD114" s="893"/>
      <c r="BE114" s="893"/>
      <c r="BF114" s="893"/>
      <c r="BG114" s="893"/>
      <c r="BH114" s="893"/>
      <c r="BI114" s="893"/>
      <c r="BJ114" s="893"/>
      <c r="BK114" s="893"/>
      <c r="BL114" s="893"/>
    </row>
    <row r="115" spans="4:64" s="892" customFormat="1" ht="12.75" customHeight="1">
      <c r="D115" s="4"/>
      <c r="E115" s="893"/>
      <c r="F115" s="893"/>
      <c r="G115" s="893"/>
      <c r="H115" s="893"/>
      <c r="I115" s="893"/>
      <c r="J115" s="893"/>
      <c r="K115" s="893"/>
      <c r="L115" s="893"/>
      <c r="M115" s="893"/>
      <c r="N115" s="893"/>
      <c r="O115" s="893"/>
      <c r="P115" s="893"/>
      <c r="Q115" s="893"/>
      <c r="R115" s="893"/>
      <c r="S115" s="893"/>
      <c r="T115" s="893"/>
      <c r="U115" s="893"/>
      <c r="V115" s="893"/>
      <c r="W115" s="893"/>
      <c r="X115" s="893"/>
      <c r="Y115" s="893"/>
      <c r="Z115" s="893"/>
      <c r="AA115" s="893"/>
      <c r="AB115" s="893"/>
      <c r="AC115" s="893"/>
      <c r="AD115" s="893"/>
      <c r="AE115" s="893"/>
      <c r="AF115" s="893"/>
      <c r="AG115" s="893"/>
      <c r="AH115" s="893"/>
      <c r="AI115" s="893"/>
      <c r="AJ115" s="893"/>
      <c r="AK115" s="893"/>
      <c r="AL115" s="893"/>
      <c r="AM115" s="893"/>
      <c r="AN115" s="893"/>
      <c r="AO115" s="893"/>
      <c r="AP115" s="893"/>
      <c r="AQ115" s="893"/>
      <c r="AR115" s="893"/>
      <c r="AS115" s="893"/>
      <c r="AT115" s="893"/>
      <c r="AU115" s="893"/>
      <c r="AV115" s="893"/>
      <c r="AW115" s="893"/>
      <c r="AX115" s="893"/>
      <c r="AY115" s="893"/>
      <c r="AZ115" s="893"/>
      <c r="BA115" s="893"/>
      <c r="BB115" s="893"/>
      <c r="BC115" s="893"/>
      <c r="BD115" s="893"/>
      <c r="BE115" s="893"/>
      <c r="BF115" s="893"/>
      <c r="BG115" s="893"/>
      <c r="BH115" s="893"/>
      <c r="BI115" s="893"/>
      <c r="BJ115" s="893"/>
      <c r="BK115" s="893"/>
      <c r="BL115" s="893"/>
    </row>
    <row r="116" spans="4:64" s="892" customFormat="1" ht="12.75" customHeight="1">
      <c r="D116" s="4"/>
      <c r="E116" s="893"/>
      <c r="F116" s="893"/>
      <c r="G116" s="893"/>
      <c r="H116" s="893"/>
      <c r="I116" s="893"/>
      <c r="J116" s="893"/>
      <c r="K116" s="893"/>
      <c r="L116" s="893"/>
      <c r="M116" s="893"/>
      <c r="N116" s="893"/>
      <c r="O116" s="893"/>
      <c r="P116" s="893"/>
      <c r="Q116" s="893"/>
      <c r="R116" s="893"/>
      <c r="S116" s="893"/>
      <c r="T116" s="893"/>
      <c r="U116" s="893"/>
      <c r="V116" s="893"/>
      <c r="W116" s="893"/>
      <c r="X116" s="893"/>
      <c r="Y116" s="893"/>
      <c r="Z116" s="893"/>
      <c r="AA116" s="893"/>
      <c r="AB116" s="893"/>
      <c r="AC116" s="893"/>
      <c r="AD116" s="893"/>
      <c r="AE116" s="893"/>
      <c r="AF116" s="893"/>
      <c r="AG116" s="893"/>
      <c r="AH116" s="893"/>
      <c r="AI116" s="893"/>
      <c r="AJ116" s="893"/>
      <c r="AK116" s="893"/>
      <c r="AL116" s="893"/>
      <c r="AM116" s="893"/>
      <c r="AN116" s="893"/>
      <c r="AO116" s="893"/>
      <c r="AP116" s="893"/>
      <c r="AQ116" s="893"/>
      <c r="AR116" s="893"/>
      <c r="AS116" s="893"/>
      <c r="AT116" s="893"/>
      <c r="AU116" s="893"/>
      <c r="AV116" s="893"/>
      <c r="AW116" s="893"/>
      <c r="AX116" s="893"/>
      <c r="AY116" s="893"/>
      <c r="AZ116" s="893"/>
      <c r="BA116" s="893"/>
      <c r="BB116" s="893"/>
      <c r="BC116" s="893"/>
      <c r="BD116" s="893"/>
      <c r="BE116" s="893"/>
      <c r="BF116" s="893"/>
      <c r="BG116" s="893"/>
      <c r="BH116" s="893"/>
      <c r="BI116" s="893"/>
      <c r="BJ116" s="893"/>
      <c r="BK116" s="893"/>
      <c r="BL116" s="893"/>
    </row>
    <row r="117" spans="4:64" s="892" customFormat="1" ht="11.1" customHeight="1">
      <c r="D117" s="4"/>
      <c r="E117" s="893"/>
      <c r="F117" s="893"/>
      <c r="G117" s="893"/>
      <c r="H117" s="893"/>
      <c r="I117" s="893"/>
      <c r="J117" s="893"/>
      <c r="K117" s="893"/>
      <c r="L117" s="893"/>
      <c r="M117" s="893"/>
      <c r="N117" s="893"/>
      <c r="O117" s="893"/>
      <c r="P117" s="893"/>
      <c r="Q117" s="893"/>
      <c r="R117" s="893"/>
      <c r="S117" s="893"/>
      <c r="T117" s="893"/>
      <c r="U117" s="893"/>
      <c r="V117" s="893"/>
      <c r="W117" s="893"/>
      <c r="X117" s="893"/>
      <c r="Y117" s="893"/>
      <c r="Z117" s="893"/>
      <c r="AA117" s="893"/>
      <c r="AB117" s="893"/>
      <c r="AC117" s="893"/>
      <c r="AD117" s="893"/>
      <c r="AE117" s="893"/>
      <c r="AF117" s="893"/>
      <c r="AG117" s="893"/>
      <c r="AH117" s="893"/>
      <c r="AI117" s="893"/>
      <c r="AJ117" s="893"/>
      <c r="AK117" s="893"/>
      <c r="AL117" s="893"/>
      <c r="AM117" s="893"/>
      <c r="AN117" s="893"/>
      <c r="AO117" s="893"/>
      <c r="AP117" s="893"/>
      <c r="AQ117" s="893"/>
      <c r="AR117" s="893"/>
      <c r="AS117" s="893"/>
      <c r="AT117" s="893"/>
      <c r="AU117" s="893"/>
      <c r="AV117" s="893"/>
      <c r="AW117" s="893"/>
      <c r="AX117" s="893"/>
      <c r="AY117" s="893"/>
      <c r="AZ117" s="893"/>
      <c r="BA117" s="893"/>
      <c r="BB117" s="893"/>
      <c r="BC117" s="893"/>
      <c r="BD117" s="893"/>
      <c r="BE117" s="893"/>
      <c r="BF117" s="893"/>
      <c r="BG117" s="893"/>
      <c r="BH117" s="893"/>
      <c r="BI117" s="893"/>
      <c r="BJ117" s="893"/>
      <c r="BK117" s="893"/>
      <c r="BL117" s="893"/>
    </row>
    <row r="118" spans="4:64" s="892" customFormat="1" ht="12.75" customHeight="1">
      <c r="D118" s="4"/>
      <c r="E118" s="893"/>
      <c r="F118" s="893"/>
      <c r="G118" s="893"/>
      <c r="H118" s="893"/>
      <c r="I118" s="893"/>
      <c r="J118" s="893"/>
      <c r="K118" s="893"/>
      <c r="L118" s="893"/>
      <c r="M118" s="893"/>
      <c r="N118" s="893"/>
      <c r="O118" s="893"/>
      <c r="P118" s="893"/>
      <c r="Q118" s="893"/>
      <c r="R118" s="893"/>
      <c r="S118" s="893"/>
      <c r="T118" s="893"/>
      <c r="U118" s="893"/>
      <c r="V118" s="893"/>
      <c r="W118" s="893"/>
      <c r="X118" s="893"/>
      <c r="Y118" s="893"/>
      <c r="Z118" s="893"/>
      <c r="AA118" s="893"/>
      <c r="AB118" s="893"/>
      <c r="AC118" s="893"/>
      <c r="AD118" s="893"/>
      <c r="AE118" s="893"/>
      <c r="AF118" s="893"/>
      <c r="AG118" s="893"/>
      <c r="AH118" s="893"/>
      <c r="AI118" s="893"/>
      <c r="AJ118" s="893"/>
      <c r="AK118" s="893"/>
      <c r="AL118" s="893"/>
      <c r="AM118" s="893"/>
      <c r="AN118" s="893"/>
      <c r="AO118" s="893"/>
      <c r="AP118" s="893"/>
      <c r="AQ118" s="893"/>
      <c r="AR118" s="893"/>
      <c r="AS118" s="893"/>
      <c r="AT118" s="893"/>
      <c r="AU118" s="893"/>
      <c r="AV118" s="893"/>
      <c r="AW118" s="893"/>
      <c r="AX118" s="893"/>
      <c r="AY118" s="893"/>
      <c r="AZ118" s="893"/>
      <c r="BA118" s="893"/>
      <c r="BB118" s="893"/>
      <c r="BC118" s="893"/>
      <c r="BD118" s="893"/>
      <c r="BE118" s="893"/>
      <c r="BF118" s="893"/>
      <c r="BG118" s="893"/>
      <c r="BH118" s="893"/>
      <c r="BI118" s="893"/>
      <c r="BJ118" s="893"/>
      <c r="BK118" s="893"/>
      <c r="BL118" s="893"/>
    </row>
    <row r="119" spans="4:64" s="892" customFormat="1" ht="12.75" customHeight="1">
      <c r="D119" s="4"/>
      <c r="E119" s="893"/>
      <c r="F119" s="893"/>
      <c r="G119" s="893"/>
      <c r="H119" s="893"/>
      <c r="I119" s="893"/>
      <c r="J119" s="893"/>
      <c r="K119" s="893"/>
      <c r="L119" s="893"/>
      <c r="M119" s="893"/>
      <c r="N119" s="893"/>
      <c r="O119" s="893"/>
      <c r="P119" s="893"/>
      <c r="Q119" s="893"/>
      <c r="R119" s="893"/>
      <c r="S119" s="893"/>
      <c r="T119" s="893"/>
      <c r="U119" s="893"/>
      <c r="V119" s="893"/>
      <c r="W119" s="893"/>
      <c r="X119" s="893"/>
      <c r="Y119" s="893"/>
      <c r="Z119" s="893"/>
      <c r="AA119" s="893"/>
      <c r="AB119" s="893"/>
      <c r="AC119" s="893"/>
      <c r="AD119" s="893"/>
      <c r="AE119" s="893"/>
      <c r="AF119" s="893"/>
      <c r="AG119" s="893"/>
      <c r="AH119" s="893"/>
      <c r="AI119" s="893"/>
      <c r="AJ119" s="893"/>
      <c r="AK119" s="893"/>
      <c r="AL119" s="893"/>
      <c r="AM119" s="893"/>
      <c r="AN119" s="893"/>
      <c r="AO119" s="893"/>
      <c r="AP119" s="893"/>
      <c r="AQ119" s="893"/>
      <c r="AR119" s="893"/>
      <c r="AS119" s="893"/>
      <c r="AT119" s="893"/>
      <c r="AU119" s="893"/>
      <c r="AV119" s="893"/>
      <c r="AW119" s="893"/>
      <c r="AX119" s="893"/>
      <c r="AY119" s="893"/>
      <c r="AZ119" s="893"/>
      <c r="BA119" s="893"/>
      <c r="BB119" s="893"/>
      <c r="BC119" s="893"/>
      <c r="BD119" s="893"/>
      <c r="BE119" s="893"/>
      <c r="BF119" s="893"/>
      <c r="BG119" s="893"/>
      <c r="BH119" s="893"/>
      <c r="BI119" s="893"/>
      <c r="BJ119" s="893"/>
      <c r="BK119" s="893"/>
      <c r="BL119" s="893"/>
    </row>
    <row r="120" spans="4:64" s="892" customFormat="1" ht="12.75" customHeight="1">
      <c r="D120" s="4"/>
      <c r="E120" s="893"/>
      <c r="F120" s="893"/>
      <c r="G120" s="893"/>
      <c r="H120" s="893"/>
      <c r="I120" s="893"/>
      <c r="J120" s="893"/>
      <c r="K120" s="893"/>
      <c r="L120" s="893"/>
      <c r="M120" s="893"/>
      <c r="N120" s="893"/>
      <c r="O120" s="893"/>
      <c r="P120" s="893"/>
      <c r="Q120" s="893"/>
      <c r="R120" s="893"/>
      <c r="S120" s="893"/>
      <c r="T120" s="893"/>
      <c r="U120" s="893"/>
      <c r="V120" s="893"/>
      <c r="W120" s="893"/>
      <c r="X120" s="893"/>
      <c r="Y120" s="893"/>
      <c r="Z120" s="893"/>
      <c r="AA120" s="893"/>
      <c r="AB120" s="893"/>
      <c r="AC120" s="893"/>
      <c r="AD120" s="893"/>
      <c r="AE120" s="893"/>
      <c r="AF120" s="893"/>
      <c r="AG120" s="893"/>
      <c r="AH120" s="893"/>
      <c r="AI120" s="893"/>
      <c r="AJ120" s="893"/>
      <c r="AK120" s="893"/>
      <c r="AL120" s="893"/>
      <c r="AM120" s="893"/>
      <c r="AN120" s="893"/>
      <c r="AO120" s="893"/>
      <c r="AP120" s="893"/>
      <c r="AQ120" s="893"/>
      <c r="AR120" s="893"/>
      <c r="AS120" s="893"/>
      <c r="AT120" s="893"/>
      <c r="AU120" s="893"/>
      <c r="AV120" s="893"/>
      <c r="AW120" s="893"/>
      <c r="AX120" s="893"/>
      <c r="AY120" s="893"/>
      <c r="AZ120" s="893"/>
      <c r="BA120" s="893"/>
      <c r="BB120" s="893"/>
      <c r="BC120" s="893"/>
      <c r="BD120" s="893"/>
      <c r="BE120" s="893"/>
      <c r="BF120" s="893"/>
      <c r="BG120" s="893"/>
      <c r="BH120" s="893"/>
      <c r="BI120" s="893"/>
      <c r="BJ120" s="893"/>
      <c r="BK120" s="893"/>
      <c r="BL120" s="893"/>
    </row>
    <row r="121" spans="4:64" s="892" customFormat="1" ht="12.75" customHeight="1">
      <c r="D121" s="4"/>
      <c r="E121" s="893"/>
      <c r="F121" s="893"/>
      <c r="G121" s="893"/>
      <c r="H121" s="893"/>
      <c r="I121" s="893"/>
      <c r="J121" s="893"/>
      <c r="K121" s="893"/>
      <c r="L121" s="893"/>
      <c r="M121" s="893"/>
      <c r="N121" s="893"/>
      <c r="O121" s="893"/>
      <c r="P121" s="893"/>
      <c r="Q121" s="893"/>
      <c r="R121" s="893"/>
      <c r="S121" s="893"/>
      <c r="T121" s="893"/>
      <c r="U121" s="893"/>
      <c r="V121" s="893"/>
      <c r="W121" s="893"/>
      <c r="X121" s="893"/>
      <c r="Y121" s="893"/>
      <c r="Z121" s="893"/>
      <c r="AA121" s="893"/>
      <c r="AB121" s="893"/>
      <c r="AC121" s="893"/>
      <c r="AD121" s="893"/>
      <c r="AE121" s="893"/>
      <c r="AF121" s="893"/>
      <c r="AG121" s="893"/>
      <c r="AH121" s="893"/>
      <c r="AI121" s="893"/>
      <c r="AJ121" s="893"/>
      <c r="AK121" s="893"/>
      <c r="AL121" s="893"/>
      <c r="AM121" s="893"/>
      <c r="AN121" s="893"/>
      <c r="AO121" s="893"/>
      <c r="AP121" s="893"/>
      <c r="AQ121" s="893"/>
      <c r="AR121" s="893"/>
      <c r="AS121" s="893"/>
      <c r="AT121" s="893"/>
      <c r="AU121" s="893"/>
      <c r="AV121" s="893"/>
      <c r="AW121" s="893"/>
      <c r="AX121" s="893"/>
      <c r="AY121" s="893"/>
      <c r="AZ121" s="893"/>
      <c r="BA121" s="893"/>
      <c r="BB121" s="893"/>
      <c r="BC121" s="893"/>
      <c r="BD121" s="893"/>
      <c r="BE121" s="893"/>
      <c r="BF121" s="893"/>
      <c r="BG121" s="893"/>
      <c r="BH121" s="893"/>
      <c r="BI121" s="893"/>
      <c r="BJ121" s="893"/>
      <c r="BK121" s="893"/>
      <c r="BL121" s="893"/>
    </row>
    <row r="122" spans="4:64" s="892" customFormat="1" ht="12.75" customHeight="1">
      <c r="D122" s="4"/>
      <c r="E122" s="893"/>
      <c r="F122" s="893"/>
      <c r="G122" s="893"/>
      <c r="H122" s="893"/>
      <c r="I122" s="893"/>
      <c r="J122" s="893"/>
      <c r="K122" s="893"/>
      <c r="L122" s="893"/>
      <c r="M122" s="893"/>
      <c r="N122" s="893"/>
      <c r="O122" s="893"/>
      <c r="P122" s="893"/>
      <c r="Q122" s="893"/>
      <c r="R122" s="893"/>
      <c r="S122" s="893"/>
      <c r="T122" s="893"/>
      <c r="U122" s="893"/>
      <c r="V122" s="893"/>
      <c r="W122" s="893"/>
      <c r="X122" s="893"/>
      <c r="Y122" s="893"/>
      <c r="Z122" s="893"/>
      <c r="AA122" s="893"/>
      <c r="AB122" s="893"/>
      <c r="AC122" s="893"/>
      <c r="AD122" s="893"/>
      <c r="AE122" s="893"/>
      <c r="AF122" s="893"/>
      <c r="AG122" s="893"/>
      <c r="AH122" s="893"/>
      <c r="AI122" s="893"/>
      <c r="AJ122" s="893"/>
      <c r="AK122" s="893"/>
      <c r="AL122" s="893"/>
      <c r="AM122" s="893"/>
      <c r="AN122" s="893"/>
      <c r="AO122" s="893"/>
      <c r="AP122" s="893"/>
      <c r="AQ122" s="893"/>
      <c r="AR122" s="893"/>
      <c r="AS122" s="893"/>
      <c r="AT122" s="893"/>
      <c r="AU122" s="893"/>
      <c r="AV122" s="893"/>
      <c r="AW122" s="893"/>
      <c r="AX122" s="893"/>
      <c r="AY122" s="893"/>
      <c r="AZ122" s="893"/>
      <c r="BA122" s="893"/>
      <c r="BB122" s="893"/>
      <c r="BC122" s="893"/>
      <c r="BD122" s="893"/>
      <c r="BE122" s="893"/>
      <c r="BF122" s="893"/>
      <c r="BG122" s="893"/>
      <c r="BH122" s="893"/>
      <c r="BI122" s="893"/>
      <c r="BJ122" s="893"/>
      <c r="BK122" s="893"/>
      <c r="BL122" s="893"/>
    </row>
    <row r="123" spans="4:64" s="892" customFormat="1" ht="11.1" customHeight="1">
      <c r="D123" s="4"/>
      <c r="E123" s="893"/>
      <c r="F123" s="893"/>
      <c r="G123" s="893"/>
      <c r="H123" s="893"/>
      <c r="I123" s="893"/>
      <c r="J123" s="893"/>
      <c r="K123" s="893"/>
      <c r="L123" s="893"/>
      <c r="M123" s="893"/>
      <c r="N123" s="893"/>
      <c r="O123" s="893"/>
      <c r="P123" s="893"/>
      <c r="Q123" s="893"/>
      <c r="R123" s="893"/>
      <c r="S123" s="893"/>
      <c r="T123" s="893"/>
      <c r="U123" s="893"/>
      <c r="V123" s="893"/>
      <c r="W123" s="893"/>
      <c r="X123" s="893"/>
      <c r="Y123" s="893"/>
      <c r="Z123" s="893"/>
      <c r="AA123" s="893"/>
      <c r="AB123" s="893"/>
      <c r="AC123" s="893"/>
      <c r="AD123" s="893"/>
      <c r="AE123" s="893"/>
      <c r="AF123" s="893"/>
      <c r="AG123" s="893"/>
      <c r="AH123" s="893"/>
      <c r="AI123" s="893"/>
      <c r="AJ123" s="893"/>
      <c r="AK123" s="893"/>
      <c r="AL123" s="893"/>
      <c r="AM123" s="893"/>
      <c r="AN123" s="893"/>
      <c r="AO123" s="893"/>
      <c r="AP123" s="893"/>
      <c r="AQ123" s="893"/>
      <c r="AR123" s="893"/>
      <c r="AS123" s="893"/>
      <c r="AT123" s="893"/>
      <c r="AU123" s="893"/>
      <c r="AV123" s="893"/>
      <c r="AW123" s="893"/>
      <c r="AX123" s="893"/>
      <c r="AY123" s="893"/>
      <c r="AZ123" s="893"/>
      <c r="BA123" s="893"/>
      <c r="BB123" s="893"/>
      <c r="BC123" s="893"/>
      <c r="BD123" s="893"/>
      <c r="BE123" s="893"/>
      <c r="BF123" s="893"/>
      <c r="BG123" s="893"/>
      <c r="BH123" s="893"/>
      <c r="BI123" s="893"/>
      <c r="BJ123" s="893"/>
      <c r="BK123" s="893"/>
      <c r="BL123" s="893"/>
    </row>
    <row r="124" spans="4:64" s="892" customFormat="1" ht="12.75" customHeight="1">
      <c r="D124" s="4"/>
      <c r="E124" s="893"/>
      <c r="F124" s="893"/>
      <c r="G124" s="893"/>
      <c r="H124" s="893"/>
      <c r="I124" s="893"/>
      <c r="J124" s="893"/>
      <c r="K124" s="893"/>
      <c r="L124" s="893"/>
      <c r="M124" s="893"/>
      <c r="N124" s="893"/>
      <c r="O124" s="893"/>
      <c r="P124" s="893"/>
      <c r="Q124" s="893"/>
      <c r="R124" s="893"/>
      <c r="S124" s="893"/>
      <c r="T124" s="893"/>
      <c r="U124" s="893"/>
      <c r="V124" s="893"/>
      <c r="W124" s="893"/>
      <c r="X124" s="893"/>
      <c r="Y124" s="893"/>
      <c r="Z124" s="893"/>
      <c r="AA124" s="893"/>
      <c r="AB124" s="893"/>
      <c r="AC124" s="893"/>
      <c r="AD124" s="893"/>
      <c r="AE124" s="893"/>
      <c r="AF124" s="893"/>
      <c r="AG124" s="893"/>
      <c r="AH124" s="893"/>
      <c r="AI124" s="893"/>
      <c r="AJ124" s="893"/>
      <c r="AK124" s="893"/>
      <c r="AL124" s="893"/>
      <c r="AM124" s="893"/>
      <c r="AN124" s="893"/>
      <c r="AO124" s="893"/>
      <c r="AP124" s="893"/>
      <c r="AQ124" s="893"/>
      <c r="AR124" s="893"/>
      <c r="AS124" s="893"/>
      <c r="AT124" s="893"/>
      <c r="AU124" s="893"/>
      <c r="AV124" s="893"/>
      <c r="AW124" s="893"/>
      <c r="AX124" s="893"/>
      <c r="AY124" s="893"/>
      <c r="AZ124" s="893"/>
      <c r="BA124" s="893"/>
      <c r="BB124" s="893"/>
      <c r="BC124" s="893"/>
      <c r="BD124" s="893"/>
      <c r="BE124" s="893"/>
      <c r="BF124" s="893"/>
      <c r="BG124" s="893"/>
      <c r="BH124" s="893"/>
      <c r="BI124" s="893"/>
      <c r="BJ124" s="893"/>
      <c r="BK124" s="893"/>
      <c r="BL124" s="893"/>
    </row>
    <row r="125" spans="4:64" s="892" customFormat="1" ht="12.75" customHeight="1">
      <c r="D125" s="4"/>
      <c r="E125" s="893"/>
      <c r="F125" s="893"/>
      <c r="G125" s="893"/>
      <c r="H125" s="893"/>
      <c r="I125" s="893"/>
      <c r="J125" s="893"/>
      <c r="K125" s="893"/>
      <c r="L125" s="893"/>
      <c r="M125" s="893"/>
      <c r="N125" s="893"/>
      <c r="O125" s="893"/>
      <c r="P125" s="893"/>
      <c r="Q125" s="893"/>
      <c r="R125" s="893"/>
      <c r="S125" s="893"/>
      <c r="T125" s="893"/>
      <c r="U125" s="893"/>
      <c r="V125" s="893"/>
      <c r="W125" s="893"/>
      <c r="X125" s="893"/>
      <c r="Y125" s="893"/>
      <c r="Z125" s="893"/>
      <c r="AA125" s="893"/>
      <c r="AB125" s="893"/>
      <c r="AC125" s="893"/>
      <c r="AD125" s="893"/>
      <c r="AE125" s="893"/>
      <c r="AF125" s="893"/>
      <c r="AG125" s="893"/>
      <c r="AH125" s="893"/>
      <c r="AI125" s="893"/>
      <c r="AJ125" s="893"/>
      <c r="AK125" s="893"/>
      <c r="AL125" s="893"/>
      <c r="AM125" s="893"/>
      <c r="AN125" s="893"/>
      <c r="AO125" s="893"/>
      <c r="AP125" s="893"/>
      <c r="AQ125" s="893"/>
      <c r="AR125" s="893"/>
      <c r="AS125" s="893"/>
      <c r="AT125" s="893"/>
      <c r="AU125" s="893"/>
      <c r="AV125" s="893"/>
      <c r="AW125" s="893"/>
      <c r="AX125" s="893"/>
      <c r="AY125" s="893"/>
      <c r="AZ125" s="893"/>
      <c r="BA125" s="893"/>
      <c r="BB125" s="893"/>
      <c r="BC125" s="893"/>
      <c r="BD125" s="893"/>
      <c r="BE125" s="893"/>
      <c r="BF125" s="893"/>
      <c r="BG125" s="893"/>
      <c r="BH125" s="893"/>
      <c r="BI125" s="893"/>
      <c r="BJ125" s="893"/>
      <c r="BK125" s="893"/>
      <c r="BL125" s="893"/>
    </row>
    <row r="126" spans="4:64" s="892" customFormat="1" ht="12.75" customHeight="1">
      <c r="D126" s="4"/>
      <c r="E126" s="893"/>
      <c r="F126" s="893"/>
      <c r="G126" s="893"/>
      <c r="H126" s="893"/>
      <c r="I126" s="893"/>
      <c r="J126" s="893"/>
      <c r="K126" s="893"/>
      <c r="L126" s="893"/>
      <c r="M126" s="893"/>
      <c r="N126" s="893"/>
      <c r="O126" s="893"/>
      <c r="P126" s="893"/>
      <c r="Q126" s="893"/>
      <c r="R126" s="893"/>
      <c r="S126" s="893"/>
      <c r="T126" s="893"/>
      <c r="U126" s="893"/>
      <c r="V126" s="893"/>
      <c r="W126" s="893"/>
      <c r="X126" s="893"/>
      <c r="Y126" s="893"/>
      <c r="Z126" s="893"/>
      <c r="AA126" s="893"/>
      <c r="AB126" s="893"/>
      <c r="AC126" s="893"/>
      <c r="AD126" s="893"/>
      <c r="AE126" s="893"/>
      <c r="AF126" s="893"/>
      <c r="AG126" s="893"/>
      <c r="AH126" s="893"/>
      <c r="AI126" s="893"/>
      <c r="AJ126" s="893"/>
      <c r="AK126" s="893"/>
      <c r="AL126" s="893"/>
      <c r="AM126" s="893"/>
      <c r="AN126" s="893"/>
      <c r="AO126" s="893"/>
      <c r="AP126" s="893"/>
      <c r="AQ126" s="893"/>
      <c r="AR126" s="893"/>
      <c r="AS126" s="893"/>
      <c r="AT126" s="893"/>
      <c r="AU126" s="893"/>
      <c r="AV126" s="893"/>
      <c r="AW126" s="893"/>
      <c r="AX126" s="893"/>
      <c r="AY126" s="893"/>
      <c r="AZ126" s="893"/>
      <c r="BA126" s="893"/>
      <c r="BB126" s="893"/>
      <c r="BC126" s="893"/>
      <c r="BD126" s="893"/>
      <c r="BE126" s="893"/>
      <c r="BF126" s="893"/>
      <c r="BG126" s="893"/>
      <c r="BH126" s="893"/>
      <c r="BI126" s="893"/>
      <c r="BJ126" s="893"/>
      <c r="BK126" s="893"/>
      <c r="BL126" s="893"/>
    </row>
    <row r="127" spans="4:64" s="892" customFormat="1" ht="12.75" customHeight="1">
      <c r="D127" s="4"/>
      <c r="E127" s="893"/>
      <c r="F127" s="893"/>
      <c r="G127" s="893"/>
      <c r="H127" s="893"/>
      <c r="I127" s="893"/>
      <c r="J127" s="893"/>
      <c r="K127" s="893"/>
      <c r="L127" s="893"/>
      <c r="M127" s="893"/>
      <c r="N127" s="893"/>
      <c r="O127" s="893"/>
      <c r="P127" s="893"/>
      <c r="Q127" s="893"/>
      <c r="R127" s="893"/>
      <c r="S127" s="893"/>
      <c r="T127" s="893"/>
      <c r="U127" s="893"/>
      <c r="V127" s="893"/>
      <c r="W127" s="893"/>
      <c r="X127" s="893"/>
      <c r="Y127" s="893"/>
      <c r="Z127" s="893"/>
      <c r="AA127" s="893"/>
      <c r="AB127" s="893"/>
      <c r="AC127" s="893"/>
      <c r="AD127" s="893"/>
      <c r="AE127" s="893"/>
      <c r="AF127" s="893"/>
      <c r="AG127" s="893"/>
      <c r="AH127" s="893"/>
      <c r="AI127" s="893"/>
      <c r="AJ127" s="893"/>
      <c r="AK127" s="893"/>
      <c r="AL127" s="893"/>
      <c r="AM127" s="893"/>
      <c r="AN127" s="893"/>
      <c r="AO127" s="893"/>
      <c r="AP127" s="893"/>
      <c r="AQ127" s="893"/>
      <c r="AR127" s="893"/>
      <c r="AS127" s="893"/>
      <c r="AT127" s="893"/>
      <c r="AU127" s="893"/>
      <c r="AV127" s="893"/>
      <c r="AW127" s="893"/>
      <c r="AX127" s="893"/>
      <c r="AY127" s="893"/>
      <c r="AZ127" s="893"/>
      <c r="BA127" s="893"/>
      <c r="BB127" s="893"/>
      <c r="BC127" s="893"/>
      <c r="BD127" s="893"/>
      <c r="BE127" s="893"/>
      <c r="BF127" s="893"/>
      <c r="BG127" s="893"/>
      <c r="BH127" s="893"/>
      <c r="BI127" s="893"/>
      <c r="BJ127" s="893"/>
      <c r="BK127" s="893"/>
      <c r="BL127" s="893"/>
    </row>
    <row r="128" spans="4:64" s="892" customFormat="1" ht="12.75" customHeight="1">
      <c r="D128" s="4"/>
      <c r="E128" s="893"/>
      <c r="F128" s="893"/>
      <c r="G128" s="893"/>
      <c r="H128" s="893"/>
      <c r="I128" s="893"/>
      <c r="J128" s="893"/>
      <c r="K128" s="893"/>
      <c r="L128" s="893"/>
      <c r="M128" s="893"/>
      <c r="N128" s="893"/>
      <c r="O128" s="893"/>
      <c r="P128" s="893"/>
      <c r="Q128" s="893"/>
      <c r="R128" s="893"/>
      <c r="S128" s="893"/>
      <c r="T128" s="893"/>
      <c r="U128" s="893"/>
      <c r="V128" s="893"/>
      <c r="W128" s="893"/>
      <c r="X128" s="893"/>
      <c r="Y128" s="893"/>
      <c r="Z128" s="893"/>
      <c r="AA128" s="893"/>
      <c r="AB128" s="893"/>
      <c r="AC128" s="893"/>
      <c r="AD128" s="893"/>
      <c r="AE128" s="893"/>
      <c r="AF128" s="893"/>
      <c r="AG128" s="893"/>
      <c r="AH128" s="893"/>
      <c r="AI128" s="893"/>
      <c r="AJ128" s="893"/>
      <c r="AK128" s="893"/>
      <c r="AL128" s="893"/>
      <c r="AM128" s="893"/>
      <c r="AN128" s="893"/>
      <c r="AO128" s="893"/>
      <c r="AP128" s="893"/>
      <c r="AQ128" s="893"/>
      <c r="AR128" s="893"/>
      <c r="AS128" s="893"/>
      <c r="AT128" s="893"/>
      <c r="AU128" s="893"/>
      <c r="AV128" s="893"/>
      <c r="AW128" s="893"/>
      <c r="AX128" s="893"/>
      <c r="AY128" s="893"/>
      <c r="AZ128" s="893"/>
      <c r="BA128" s="893"/>
      <c r="BB128" s="893"/>
      <c r="BC128" s="893"/>
      <c r="BD128" s="893"/>
      <c r="BE128" s="893"/>
      <c r="BF128" s="893"/>
      <c r="BG128" s="893"/>
      <c r="BH128" s="893"/>
      <c r="BI128" s="893"/>
      <c r="BJ128" s="893"/>
      <c r="BK128" s="893"/>
      <c r="BL128" s="893"/>
    </row>
    <row r="129" spans="4:64" s="892" customFormat="1" ht="11.1" customHeight="1">
      <c r="D129" s="4"/>
      <c r="E129" s="893"/>
      <c r="F129" s="893"/>
      <c r="G129" s="893"/>
      <c r="H129" s="893"/>
      <c r="I129" s="893"/>
      <c r="J129" s="893"/>
      <c r="K129" s="893"/>
      <c r="L129" s="893"/>
      <c r="M129" s="893"/>
      <c r="N129" s="893"/>
      <c r="O129" s="893"/>
      <c r="P129" s="893"/>
      <c r="Q129" s="893"/>
      <c r="R129" s="893"/>
      <c r="S129" s="893"/>
      <c r="T129" s="893"/>
      <c r="U129" s="893"/>
      <c r="V129" s="893"/>
      <c r="W129" s="893"/>
      <c r="X129" s="893"/>
      <c r="Y129" s="893"/>
      <c r="Z129" s="893"/>
      <c r="AA129" s="893"/>
      <c r="AB129" s="893"/>
      <c r="AC129" s="893"/>
      <c r="AD129" s="893"/>
      <c r="AE129" s="893"/>
      <c r="AF129" s="893"/>
      <c r="AG129" s="893"/>
      <c r="AH129" s="893"/>
      <c r="AI129" s="893"/>
      <c r="AJ129" s="893"/>
      <c r="AK129" s="893"/>
      <c r="AL129" s="893"/>
      <c r="AM129" s="893"/>
      <c r="AN129" s="893"/>
      <c r="AO129" s="893"/>
      <c r="AP129" s="893"/>
      <c r="AQ129" s="893"/>
      <c r="AR129" s="893"/>
      <c r="AS129" s="893"/>
      <c r="AT129" s="893"/>
      <c r="AU129" s="893"/>
      <c r="AV129" s="893"/>
      <c r="AW129" s="893"/>
      <c r="AX129" s="893"/>
      <c r="AY129" s="893"/>
      <c r="AZ129" s="893"/>
      <c r="BA129" s="893"/>
      <c r="BB129" s="893"/>
      <c r="BC129" s="893"/>
      <c r="BD129" s="893"/>
      <c r="BE129" s="893"/>
      <c r="BF129" s="893"/>
      <c r="BG129" s="893"/>
      <c r="BH129" s="893"/>
      <c r="BI129" s="893"/>
      <c r="BJ129" s="893"/>
      <c r="BK129" s="893"/>
      <c r="BL129" s="893"/>
    </row>
    <row r="130" spans="4:64" s="892" customFormat="1" ht="12.75" customHeight="1">
      <c r="D130" s="4"/>
      <c r="E130" s="893"/>
      <c r="F130" s="893"/>
      <c r="G130" s="893"/>
      <c r="H130" s="893"/>
      <c r="I130" s="893"/>
      <c r="J130" s="893"/>
      <c r="K130" s="893"/>
      <c r="L130" s="893"/>
      <c r="M130" s="893"/>
      <c r="N130" s="893"/>
      <c r="O130" s="893"/>
      <c r="P130" s="893"/>
      <c r="Q130" s="893"/>
      <c r="R130" s="893"/>
      <c r="S130" s="893"/>
      <c r="T130" s="893"/>
      <c r="U130" s="893"/>
      <c r="V130" s="893"/>
      <c r="W130" s="893"/>
      <c r="X130" s="893"/>
      <c r="Y130" s="893"/>
      <c r="Z130" s="893"/>
      <c r="AA130" s="893"/>
      <c r="AB130" s="893"/>
      <c r="AC130" s="893"/>
      <c r="AD130" s="893"/>
      <c r="AE130" s="893"/>
      <c r="AF130" s="893"/>
      <c r="AG130" s="893"/>
      <c r="AH130" s="893"/>
      <c r="AI130" s="893"/>
      <c r="AJ130" s="893"/>
      <c r="AK130" s="893"/>
      <c r="AL130" s="893"/>
      <c r="AM130" s="893"/>
      <c r="AN130" s="893"/>
      <c r="AO130" s="893"/>
      <c r="AP130" s="893"/>
      <c r="AQ130" s="893"/>
      <c r="AR130" s="893"/>
      <c r="AS130" s="893"/>
      <c r="AT130" s="893"/>
      <c r="AU130" s="893"/>
      <c r="AV130" s="893"/>
      <c r="AW130" s="893"/>
      <c r="AX130" s="893"/>
      <c r="AY130" s="893"/>
      <c r="AZ130" s="893"/>
      <c r="BA130" s="893"/>
      <c r="BB130" s="893"/>
      <c r="BC130" s="893"/>
      <c r="BD130" s="893"/>
      <c r="BE130" s="893"/>
      <c r="BF130" s="893"/>
      <c r="BG130" s="893"/>
      <c r="BH130" s="893"/>
      <c r="BI130" s="893"/>
      <c r="BJ130" s="893"/>
      <c r="BK130" s="893"/>
      <c r="BL130" s="893"/>
    </row>
    <row r="131" spans="4:64" s="892" customFormat="1" ht="12.75" customHeight="1">
      <c r="D131" s="4"/>
      <c r="E131" s="893"/>
      <c r="F131" s="893"/>
      <c r="G131" s="893"/>
      <c r="H131" s="893"/>
      <c r="I131" s="893"/>
      <c r="J131" s="893"/>
      <c r="K131" s="893"/>
      <c r="L131" s="893"/>
      <c r="M131" s="893"/>
      <c r="N131" s="893"/>
      <c r="O131" s="893"/>
      <c r="P131" s="893"/>
      <c r="Q131" s="893"/>
      <c r="R131" s="893"/>
      <c r="S131" s="893"/>
      <c r="T131" s="893"/>
      <c r="U131" s="893"/>
      <c r="V131" s="893"/>
      <c r="W131" s="893"/>
      <c r="X131" s="893"/>
      <c r="Y131" s="893"/>
      <c r="Z131" s="893"/>
      <c r="AA131" s="893"/>
      <c r="AB131" s="893"/>
      <c r="AC131" s="893"/>
      <c r="AD131" s="893"/>
      <c r="AE131" s="893"/>
      <c r="AF131" s="893"/>
      <c r="AG131" s="893"/>
      <c r="AH131" s="893"/>
      <c r="AI131" s="893"/>
      <c r="AJ131" s="893"/>
      <c r="AK131" s="893"/>
      <c r="AL131" s="893"/>
      <c r="AM131" s="893"/>
      <c r="AN131" s="893"/>
      <c r="AO131" s="893"/>
      <c r="AP131" s="893"/>
      <c r="AQ131" s="893"/>
      <c r="AR131" s="893"/>
      <c r="AS131" s="893"/>
      <c r="AT131" s="893"/>
      <c r="AU131" s="893"/>
      <c r="AV131" s="893"/>
      <c r="AW131" s="893"/>
      <c r="AX131" s="893"/>
      <c r="AY131" s="893"/>
      <c r="AZ131" s="893"/>
      <c r="BA131" s="893"/>
      <c r="BB131" s="893"/>
      <c r="BC131" s="893"/>
      <c r="BD131" s="893"/>
      <c r="BE131" s="893"/>
      <c r="BF131" s="893"/>
      <c r="BG131" s="893"/>
      <c r="BH131" s="893"/>
      <c r="BI131" s="893"/>
      <c r="BJ131" s="893"/>
      <c r="BK131" s="893"/>
      <c r="BL131" s="893"/>
    </row>
    <row r="132" spans="4:64" s="892" customFormat="1" ht="12.75" customHeight="1">
      <c r="D132" s="4"/>
      <c r="E132" s="893"/>
      <c r="F132" s="893"/>
      <c r="G132" s="893"/>
      <c r="H132" s="893"/>
      <c r="I132" s="893"/>
      <c r="J132" s="893"/>
      <c r="K132" s="893"/>
      <c r="L132" s="893"/>
      <c r="M132" s="893"/>
      <c r="N132" s="893"/>
      <c r="O132" s="893"/>
      <c r="P132" s="893"/>
      <c r="Q132" s="893"/>
      <c r="R132" s="893"/>
      <c r="S132" s="893"/>
      <c r="T132" s="893"/>
      <c r="U132" s="893"/>
      <c r="V132" s="893"/>
      <c r="W132" s="893"/>
      <c r="X132" s="893"/>
      <c r="Y132" s="893"/>
      <c r="Z132" s="893"/>
      <c r="AA132" s="893"/>
      <c r="AB132" s="893"/>
      <c r="AC132" s="893"/>
      <c r="AD132" s="893"/>
      <c r="AE132" s="893"/>
      <c r="AF132" s="893"/>
      <c r="AG132" s="893"/>
      <c r="AH132" s="893"/>
      <c r="AI132" s="893"/>
      <c r="AJ132" s="893"/>
      <c r="AK132" s="893"/>
      <c r="AL132" s="893"/>
      <c r="AM132" s="893"/>
      <c r="AN132" s="893"/>
      <c r="AO132" s="893"/>
      <c r="AP132" s="893"/>
      <c r="AQ132" s="893"/>
      <c r="AR132" s="893"/>
      <c r="AS132" s="893"/>
      <c r="AT132" s="893"/>
      <c r="AU132" s="893"/>
      <c r="AV132" s="893"/>
      <c r="AW132" s="893"/>
      <c r="AX132" s="893"/>
      <c r="AY132" s="893"/>
      <c r="AZ132" s="893"/>
      <c r="BA132" s="893"/>
      <c r="BB132" s="893"/>
      <c r="BC132" s="893"/>
      <c r="BD132" s="893"/>
      <c r="BE132" s="893"/>
      <c r="BF132" s="893"/>
      <c r="BG132" s="893"/>
      <c r="BH132" s="893"/>
      <c r="BI132" s="893"/>
      <c r="BJ132" s="893"/>
      <c r="BK132" s="893"/>
      <c r="BL132" s="893"/>
    </row>
    <row r="133" spans="4:64" s="892" customFormat="1" ht="12.75" customHeight="1">
      <c r="D133" s="4"/>
      <c r="E133" s="893"/>
      <c r="F133" s="893"/>
      <c r="G133" s="893"/>
      <c r="H133" s="893"/>
      <c r="I133" s="893"/>
      <c r="J133" s="893"/>
      <c r="K133" s="893"/>
      <c r="L133" s="893"/>
      <c r="M133" s="893"/>
      <c r="N133" s="893"/>
      <c r="O133" s="893"/>
      <c r="P133" s="893"/>
      <c r="Q133" s="893"/>
      <c r="R133" s="893"/>
      <c r="S133" s="893"/>
      <c r="T133" s="893"/>
      <c r="U133" s="893"/>
      <c r="V133" s="893"/>
      <c r="W133" s="893"/>
      <c r="X133" s="893"/>
      <c r="Y133" s="893"/>
      <c r="Z133" s="893"/>
      <c r="AA133" s="893"/>
      <c r="AB133" s="893"/>
      <c r="AC133" s="893"/>
      <c r="AD133" s="893"/>
      <c r="AE133" s="893"/>
      <c r="AF133" s="893"/>
      <c r="AG133" s="893"/>
      <c r="AH133" s="893"/>
      <c r="AI133" s="893"/>
      <c r="AJ133" s="893"/>
      <c r="AK133" s="893"/>
      <c r="AL133" s="893"/>
      <c r="AM133" s="893"/>
      <c r="AN133" s="893"/>
      <c r="AO133" s="893"/>
      <c r="AP133" s="893"/>
      <c r="AQ133" s="893"/>
      <c r="AR133" s="893"/>
      <c r="AS133" s="893"/>
      <c r="AT133" s="893"/>
      <c r="AU133" s="893"/>
      <c r="AV133" s="893"/>
      <c r="AW133" s="893"/>
      <c r="AX133" s="893"/>
      <c r="AY133" s="893"/>
      <c r="AZ133" s="893"/>
      <c r="BA133" s="893"/>
      <c r="BB133" s="893"/>
      <c r="BC133" s="893"/>
      <c r="BD133" s="893"/>
      <c r="BE133" s="893"/>
      <c r="BF133" s="893"/>
      <c r="BG133" s="893"/>
      <c r="BH133" s="893"/>
      <c r="BI133" s="893"/>
      <c r="BJ133" s="893"/>
      <c r="BK133" s="893"/>
      <c r="BL133" s="893"/>
    </row>
    <row r="134" spans="4:64" s="892" customFormat="1" ht="11.1" customHeight="1">
      <c r="D134" s="4"/>
      <c r="E134" s="893"/>
      <c r="F134" s="893"/>
      <c r="G134" s="893"/>
      <c r="H134" s="893"/>
      <c r="I134" s="893"/>
      <c r="J134" s="893"/>
      <c r="K134" s="893"/>
      <c r="L134" s="893"/>
      <c r="M134" s="893"/>
      <c r="N134" s="893"/>
      <c r="O134" s="893"/>
      <c r="P134" s="893"/>
      <c r="Q134" s="893"/>
      <c r="R134" s="893"/>
      <c r="S134" s="893"/>
      <c r="T134" s="893"/>
      <c r="U134" s="893"/>
      <c r="V134" s="893"/>
      <c r="W134" s="893"/>
      <c r="X134" s="893"/>
      <c r="Y134" s="893"/>
      <c r="Z134" s="893"/>
      <c r="AA134" s="893"/>
      <c r="AB134" s="893"/>
      <c r="AC134" s="893"/>
      <c r="AD134" s="893"/>
      <c r="AE134" s="893"/>
      <c r="AF134" s="893"/>
      <c r="AG134" s="893"/>
      <c r="AH134" s="893"/>
      <c r="AI134" s="893"/>
      <c r="AJ134" s="893"/>
      <c r="AK134" s="893"/>
      <c r="AL134" s="893"/>
      <c r="AM134" s="893"/>
      <c r="AN134" s="893"/>
      <c r="AO134" s="893"/>
      <c r="AP134" s="893"/>
      <c r="AQ134" s="893"/>
      <c r="AR134" s="893"/>
      <c r="AS134" s="893"/>
      <c r="AT134" s="893"/>
      <c r="AU134" s="893"/>
      <c r="AV134" s="893"/>
      <c r="AW134" s="893"/>
      <c r="AX134" s="893"/>
      <c r="AY134" s="893"/>
      <c r="AZ134" s="893"/>
      <c r="BA134" s="893"/>
      <c r="BB134" s="893"/>
      <c r="BC134" s="893"/>
      <c r="BD134" s="893"/>
      <c r="BE134" s="893"/>
      <c r="BF134" s="893"/>
      <c r="BG134" s="893"/>
      <c r="BH134" s="893"/>
      <c r="BI134" s="893"/>
      <c r="BJ134" s="893"/>
      <c r="BK134" s="893"/>
      <c r="BL134" s="893"/>
    </row>
    <row r="135" spans="4:64" s="892" customFormat="1" ht="13.5" customHeight="1">
      <c r="D135" s="4"/>
      <c r="E135" s="893"/>
      <c r="F135" s="893"/>
      <c r="G135" s="893"/>
      <c r="H135" s="893"/>
      <c r="I135" s="893"/>
      <c r="J135" s="893"/>
      <c r="K135" s="893"/>
      <c r="L135" s="893"/>
      <c r="M135" s="893"/>
      <c r="N135" s="893"/>
      <c r="O135" s="893"/>
      <c r="P135" s="893"/>
      <c r="Q135" s="893"/>
      <c r="R135" s="893"/>
      <c r="S135" s="893"/>
      <c r="T135" s="893"/>
      <c r="U135" s="893"/>
      <c r="V135" s="893"/>
      <c r="W135" s="893"/>
      <c r="X135" s="893"/>
      <c r="Y135" s="893"/>
      <c r="Z135" s="893"/>
      <c r="AA135" s="893"/>
      <c r="AB135" s="893"/>
      <c r="AC135" s="893"/>
      <c r="AD135" s="893"/>
      <c r="AE135" s="893"/>
      <c r="AF135" s="893"/>
      <c r="AG135" s="893"/>
      <c r="AH135" s="893"/>
      <c r="AI135" s="893"/>
      <c r="AJ135" s="893"/>
      <c r="AK135" s="893"/>
      <c r="AL135" s="893"/>
      <c r="AM135" s="893"/>
      <c r="AN135" s="893"/>
      <c r="AO135" s="893"/>
      <c r="AP135" s="893"/>
      <c r="AQ135" s="893"/>
      <c r="AR135" s="893"/>
      <c r="AS135" s="893"/>
      <c r="AT135" s="893"/>
      <c r="AU135" s="893"/>
      <c r="AV135" s="893"/>
      <c r="AW135" s="893"/>
      <c r="AX135" s="893"/>
      <c r="AY135" s="893"/>
      <c r="AZ135" s="893"/>
      <c r="BA135" s="893"/>
      <c r="BB135" s="893"/>
      <c r="BC135" s="893"/>
      <c r="BD135" s="893"/>
      <c r="BE135" s="893"/>
      <c r="BF135" s="893"/>
      <c r="BG135" s="893"/>
      <c r="BH135" s="893"/>
      <c r="BI135" s="893"/>
      <c r="BJ135" s="893"/>
      <c r="BK135" s="893"/>
      <c r="BL135" s="893"/>
    </row>
    <row r="136" spans="4:64" s="892" customFormat="1" ht="12.75" customHeight="1">
      <c r="D136" s="4"/>
      <c r="E136" s="893"/>
      <c r="F136" s="893"/>
      <c r="G136" s="893"/>
      <c r="H136" s="893"/>
      <c r="I136" s="893"/>
      <c r="J136" s="893"/>
      <c r="K136" s="893"/>
      <c r="L136" s="893"/>
      <c r="M136" s="893"/>
      <c r="N136" s="893"/>
      <c r="O136" s="893"/>
      <c r="P136" s="893"/>
      <c r="Q136" s="893"/>
      <c r="R136" s="893"/>
      <c r="S136" s="893"/>
      <c r="T136" s="893"/>
      <c r="U136" s="893"/>
      <c r="V136" s="893"/>
      <c r="W136" s="893"/>
      <c r="X136" s="893"/>
      <c r="Y136" s="893"/>
      <c r="Z136" s="893"/>
      <c r="AA136" s="893"/>
      <c r="AB136" s="893"/>
      <c r="AC136" s="893"/>
      <c r="AD136" s="893"/>
      <c r="AE136" s="893"/>
      <c r="AF136" s="893"/>
      <c r="AG136" s="893"/>
      <c r="AH136" s="893"/>
      <c r="AI136" s="893"/>
      <c r="AJ136" s="893"/>
      <c r="AK136" s="893"/>
      <c r="AL136" s="893"/>
      <c r="AM136" s="893"/>
      <c r="AN136" s="893"/>
      <c r="AO136" s="893"/>
      <c r="AP136" s="893"/>
      <c r="AQ136" s="893"/>
      <c r="AR136" s="893"/>
      <c r="AS136" s="893"/>
      <c r="AT136" s="893"/>
      <c r="AU136" s="893"/>
      <c r="AV136" s="893"/>
      <c r="AW136" s="893"/>
      <c r="AX136" s="893"/>
      <c r="AY136" s="893"/>
      <c r="AZ136" s="893"/>
      <c r="BA136" s="893"/>
      <c r="BB136" s="893"/>
      <c r="BC136" s="893"/>
      <c r="BD136" s="893"/>
      <c r="BE136" s="893"/>
      <c r="BF136" s="893"/>
      <c r="BG136" s="893"/>
      <c r="BH136" s="893"/>
      <c r="BI136" s="893"/>
      <c r="BJ136" s="893"/>
      <c r="BK136" s="893"/>
      <c r="BL136" s="893"/>
    </row>
    <row r="137" spans="4:64" s="892" customFormat="1" ht="12.75" customHeight="1">
      <c r="D137" s="4"/>
      <c r="E137" s="893"/>
      <c r="F137" s="893"/>
      <c r="G137" s="893"/>
      <c r="H137" s="893"/>
      <c r="I137" s="893"/>
      <c r="J137" s="893"/>
      <c r="K137" s="893"/>
      <c r="L137" s="893"/>
      <c r="M137" s="893"/>
      <c r="N137" s="893"/>
      <c r="O137" s="893"/>
      <c r="P137" s="893"/>
      <c r="Q137" s="893"/>
      <c r="R137" s="893"/>
      <c r="S137" s="893"/>
      <c r="T137" s="893"/>
      <c r="U137" s="893"/>
      <c r="V137" s="893"/>
      <c r="W137" s="893"/>
      <c r="X137" s="893"/>
      <c r="Y137" s="893"/>
      <c r="Z137" s="893"/>
      <c r="AA137" s="893"/>
      <c r="AB137" s="893"/>
      <c r="AC137" s="893"/>
      <c r="AD137" s="893"/>
      <c r="AE137" s="893"/>
      <c r="AF137" s="893"/>
      <c r="AG137" s="893"/>
      <c r="AH137" s="893"/>
      <c r="AI137" s="893"/>
      <c r="AJ137" s="893"/>
      <c r="AK137" s="893"/>
      <c r="AL137" s="893"/>
      <c r="AM137" s="893"/>
      <c r="AN137" s="893"/>
      <c r="AO137" s="893"/>
      <c r="AP137" s="893"/>
      <c r="AQ137" s="893"/>
      <c r="AR137" s="893"/>
      <c r="AS137" s="893"/>
      <c r="AT137" s="893"/>
      <c r="AU137" s="893"/>
      <c r="AV137" s="893"/>
      <c r="AW137" s="893"/>
      <c r="AX137" s="893"/>
      <c r="AY137" s="893"/>
      <c r="AZ137" s="893"/>
      <c r="BA137" s="893"/>
      <c r="BB137" s="893"/>
      <c r="BC137" s="893"/>
      <c r="BD137" s="893"/>
      <c r="BE137" s="893"/>
      <c r="BF137" s="893"/>
      <c r="BG137" s="893"/>
      <c r="BH137" s="893"/>
      <c r="BI137" s="893"/>
      <c r="BJ137" s="893"/>
      <c r="BK137" s="893"/>
      <c r="BL137" s="893"/>
    </row>
    <row r="138" spans="4:64" s="892" customFormat="1" ht="12.75" customHeight="1">
      <c r="D138" s="4"/>
      <c r="E138" s="893"/>
      <c r="F138" s="893"/>
      <c r="G138" s="893"/>
      <c r="H138" s="893"/>
      <c r="I138" s="893"/>
      <c r="J138" s="893"/>
      <c r="K138" s="893"/>
      <c r="L138" s="893"/>
      <c r="M138" s="893"/>
      <c r="N138" s="893"/>
      <c r="O138" s="893"/>
      <c r="P138" s="893"/>
      <c r="Q138" s="893"/>
      <c r="R138" s="893"/>
      <c r="S138" s="893"/>
      <c r="T138" s="893"/>
      <c r="U138" s="893"/>
      <c r="V138" s="893"/>
      <c r="W138" s="893"/>
      <c r="X138" s="893"/>
      <c r="Y138" s="893"/>
      <c r="Z138" s="893"/>
      <c r="AA138" s="893"/>
      <c r="AB138" s="893"/>
      <c r="AC138" s="893"/>
      <c r="AD138" s="893"/>
      <c r="AE138" s="893"/>
      <c r="AF138" s="893"/>
      <c r="AG138" s="893"/>
      <c r="AH138" s="893"/>
      <c r="AI138" s="893"/>
      <c r="AJ138" s="893"/>
      <c r="AK138" s="893"/>
      <c r="AL138" s="893"/>
      <c r="AM138" s="893"/>
      <c r="AN138" s="893"/>
      <c r="AO138" s="893"/>
      <c r="AP138" s="893"/>
      <c r="AQ138" s="893"/>
      <c r="AR138" s="893"/>
      <c r="AS138" s="893"/>
      <c r="AT138" s="893"/>
      <c r="AU138" s="893"/>
      <c r="AV138" s="893"/>
      <c r="AW138" s="893"/>
      <c r="AX138" s="893"/>
      <c r="AY138" s="893"/>
      <c r="AZ138" s="893"/>
      <c r="BA138" s="893"/>
      <c r="BB138" s="893"/>
      <c r="BC138" s="893"/>
      <c r="BD138" s="893"/>
      <c r="BE138" s="893"/>
      <c r="BF138" s="893"/>
      <c r="BG138" s="893"/>
      <c r="BH138" s="893"/>
      <c r="BI138" s="893"/>
      <c r="BJ138" s="893"/>
      <c r="BK138" s="893"/>
      <c r="BL138" s="893"/>
    </row>
    <row r="139" spans="4:64" s="892" customFormat="1" ht="11.1" customHeight="1">
      <c r="D139" s="4"/>
      <c r="E139" s="893"/>
      <c r="F139" s="893"/>
      <c r="G139" s="893"/>
      <c r="H139" s="893"/>
      <c r="I139" s="893"/>
      <c r="J139" s="893"/>
      <c r="K139" s="893"/>
      <c r="L139" s="893"/>
      <c r="M139" s="893"/>
      <c r="N139" s="893"/>
      <c r="O139" s="893"/>
      <c r="P139" s="893"/>
      <c r="Q139" s="893"/>
      <c r="R139" s="893"/>
      <c r="S139" s="893"/>
      <c r="T139" s="893"/>
      <c r="U139" s="893"/>
      <c r="V139" s="893"/>
      <c r="W139" s="893"/>
      <c r="X139" s="893"/>
      <c r="Y139" s="893"/>
      <c r="Z139" s="893"/>
      <c r="AA139" s="893"/>
      <c r="AB139" s="893"/>
      <c r="AC139" s="893"/>
      <c r="AD139" s="893"/>
      <c r="AE139" s="893"/>
      <c r="AF139" s="893"/>
      <c r="AG139" s="893"/>
      <c r="AH139" s="893"/>
      <c r="AI139" s="893"/>
      <c r="AJ139" s="893"/>
      <c r="AK139" s="893"/>
      <c r="AL139" s="893"/>
      <c r="AM139" s="893"/>
      <c r="AN139" s="893"/>
      <c r="AO139" s="893"/>
      <c r="AP139" s="893"/>
      <c r="AQ139" s="893"/>
      <c r="AR139" s="893"/>
      <c r="AS139" s="893"/>
      <c r="AT139" s="893"/>
      <c r="AU139" s="893"/>
      <c r="AV139" s="893"/>
      <c r="AW139" s="893"/>
      <c r="AX139" s="893"/>
      <c r="AY139" s="893"/>
      <c r="AZ139" s="893"/>
      <c r="BA139" s="893"/>
      <c r="BB139" s="893"/>
      <c r="BC139" s="893"/>
      <c r="BD139" s="893"/>
      <c r="BE139" s="893"/>
      <c r="BF139" s="893"/>
      <c r="BG139" s="893"/>
      <c r="BH139" s="893"/>
      <c r="BI139" s="893"/>
      <c r="BJ139" s="893"/>
      <c r="BK139" s="893"/>
      <c r="BL139" s="893"/>
    </row>
    <row r="140" spans="4:64" s="892" customFormat="1" ht="11.1" customHeight="1">
      <c r="D140" s="4"/>
      <c r="E140" s="893"/>
      <c r="F140" s="893"/>
      <c r="G140" s="893"/>
      <c r="H140" s="893"/>
      <c r="I140" s="893"/>
      <c r="J140" s="893"/>
      <c r="K140" s="893"/>
      <c r="L140" s="893"/>
      <c r="M140" s="893"/>
      <c r="N140" s="893"/>
      <c r="O140" s="893"/>
      <c r="P140" s="893"/>
      <c r="Q140" s="893"/>
      <c r="R140" s="893"/>
      <c r="S140" s="893"/>
      <c r="T140" s="893"/>
      <c r="U140" s="893"/>
      <c r="V140" s="893"/>
      <c r="W140" s="893"/>
      <c r="X140" s="893"/>
      <c r="Y140" s="893"/>
      <c r="Z140" s="893"/>
      <c r="AA140" s="893"/>
      <c r="AB140" s="893"/>
      <c r="AC140" s="893"/>
      <c r="AD140" s="893"/>
      <c r="AE140" s="893"/>
      <c r="AF140" s="893"/>
      <c r="AG140" s="893"/>
      <c r="AH140" s="893"/>
      <c r="AI140" s="893"/>
      <c r="AJ140" s="893"/>
      <c r="AK140" s="893"/>
      <c r="AL140" s="893"/>
      <c r="AM140" s="893"/>
      <c r="AN140" s="893"/>
      <c r="AO140" s="893"/>
      <c r="AP140" s="893"/>
      <c r="AQ140" s="893"/>
      <c r="AR140" s="893"/>
      <c r="AS140" s="893"/>
      <c r="AT140" s="893"/>
      <c r="AU140" s="893"/>
      <c r="AV140" s="893"/>
      <c r="AW140" s="893"/>
      <c r="AX140" s="893"/>
      <c r="AY140" s="893"/>
      <c r="AZ140" s="893"/>
      <c r="BA140" s="893"/>
      <c r="BB140" s="893"/>
      <c r="BC140" s="893"/>
      <c r="BD140" s="893"/>
      <c r="BE140" s="893"/>
      <c r="BF140" s="893"/>
      <c r="BG140" s="893"/>
      <c r="BH140" s="893"/>
      <c r="BI140" s="893"/>
      <c r="BJ140" s="893"/>
      <c r="BK140" s="893"/>
      <c r="BL140" s="893"/>
    </row>
    <row r="141" spans="4:64" s="892" customFormat="1" ht="13.5" customHeight="1">
      <c r="D141" s="4"/>
      <c r="E141" s="893"/>
      <c r="F141" s="893"/>
      <c r="G141" s="893"/>
      <c r="H141" s="893"/>
      <c r="I141" s="893"/>
      <c r="J141" s="893"/>
      <c r="K141" s="893"/>
      <c r="L141" s="893"/>
      <c r="M141" s="893"/>
      <c r="N141" s="893"/>
      <c r="O141" s="893"/>
      <c r="P141" s="893"/>
      <c r="Q141" s="893"/>
      <c r="R141" s="893"/>
      <c r="S141" s="893"/>
      <c r="T141" s="893"/>
      <c r="U141" s="893"/>
      <c r="V141" s="893"/>
      <c r="W141" s="893"/>
      <c r="X141" s="893"/>
      <c r="Y141" s="893"/>
      <c r="Z141" s="893"/>
      <c r="AA141" s="893"/>
      <c r="AB141" s="893"/>
      <c r="AC141" s="893"/>
      <c r="AD141" s="893"/>
      <c r="AE141" s="893"/>
      <c r="AF141" s="893"/>
      <c r="AG141" s="893"/>
      <c r="AH141" s="893"/>
      <c r="AI141" s="893"/>
      <c r="AJ141" s="893"/>
      <c r="AK141" s="893"/>
      <c r="AL141" s="893"/>
      <c r="AM141" s="893"/>
      <c r="AN141" s="893"/>
      <c r="AO141" s="893"/>
      <c r="AP141" s="893"/>
      <c r="AQ141" s="893"/>
      <c r="AR141" s="893"/>
      <c r="AS141" s="893"/>
      <c r="AT141" s="893"/>
      <c r="AU141" s="893"/>
      <c r="AV141" s="893"/>
      <c r="AW141" s="893"/>
      <c r="AX141" s="893"/>
      <c r="AY141" s="893"/>
      <c r="AZ141" s="893"/>
      <c r="BA141" s="893"/>
      <c r="BB141" s="893"/>
      <c r="BC141" s="893"/>
      <c r="BD141" s="893"/>
      <c r="BE141" s="893"/>
      <c r="BF141" s="893"/>
      <c r="BG141" s="893"/>
      <c r="BH141" s="893"/>
      <c r="BI141" s="893"/>
      <c r="BJ141" s="893"/>
      <c r="BK141" s="893"/>
      <c r="BL141" s="893"/>
    </row>
    <row r="142" spans="4:64" s="892" customFormat="1" ht="13.5" customHeight="1">
      <c r="D142" s="4"/>
      <c r="E142" s="893"/>
      <c r="F142" s="893"/>
      <c r="G142" s="893"/>
      <c r="H142" s="893"/>
      <c r="I142" s="893"/>
      <c r="J142" s="893"/>
      <c r="K142" s="893"/>
      <c r="L142" s="893"/>
      <c r="M142" s="893"/>
      <c r="N142" s="893"/>
      <c r="O142" s="893"/>
      <c r="P142" s="893"/>
      <c r="Q142" s="893"/>
      <c r="R142" s="893"/>
      <c r="S142" s="893"/>
      <c r="T142" s="893"/>
      <c r="U142" s="893"/>
      <c r="V142" s="893"/>
      <c r="W142" s="893"/>
      <c r="X142" s="893"/>
      <c r="Y142" s="893"/>
      <c r="Z142" s="893"/>
      <c r="AA142" s="893"/>
      <c r="AB142" s="893"/>
      <c r="AC142" s="893"/>
      <c r="AD142" s="893"/>
      <c r="AE142" s="893"/>
      <c r="AF142" s="893"/>
      <c r="AG142" s="893"/>
      <c r="AH142" s="893"/>
      <c r="AI142" s="893"/>
      <c r="AJ142" s="893"/>
      <c r="AK142" s="893"/>
      <c r="AL142" s="893"/>
      <c r="AM142" s="893"/>
      <c r="AN142" s="893"/>
      <c r="AO142" s="893"/>
      <c r="AP142" s="893"/>
      <c r="AQ142" s="893"/>
      <c r="AR142" s="893"/>
      <c r="AS142" s="893"/>
      <c r="AT142" s="893"/>
      <c r="AU142" s="893"/>
      <c r="AV142" s="893"/>
      <c r="AW142" s="893"/>
      <c r="AX142" s="893"/>
      <c r="AY142" s="893"/>
      <c r="AZ142" s="893"/>
      <c r="BA142" s="893"/>
      <c r="BB142" s="893"/>
      <c r="BC142" s="893"/>
      <c r="BD142" s="893"/>
      <c r="BE142" s="893"/>
      <c r="BF142" s="893"/>
      <c r="BG142" s="893"/>
      <c r="BH142" s="893"/>
      <c r="BI142" s="893"/>
      <c r="BJ142" s="893"/>
      <c r="BK142" s="893"/>
      <c r="BL142" s="893"/>
    </row>
    <row r="143" spans="4:64" s="892" customFormat="1" ht="13.5" customHeight="1">
      <c r="D143" s="4"/>
      <c r="E143" s="893"/>
      <c r="F143" s="893"/>
      <c r="G143" s="893"/>
      <c r="H143" s="893"/>
      <c r="I143" s="893"/>
      <c r="J143" s="893"/>
      <c r="K143" s="893"/>
      <c r="L143" s="893"/>
      <c r="M143" s="893"/>
      <c r="N143" s="893"/>
      <c r="O143" s="893"/>
      <c r="P143" s="893"/>
      <c r="Q143" s="893"/>
      <c r="R143" s="893"/>
      <c r="S143" s="893"/>
      <c r="T143" s="893"/>
      <c r="U143" s="893"/>
      <c r="V143" s="893"/>
      <c r="W143" s="893"/>
      <c r="X143" s="893"/>
      <c r="Y143" s="893"/>
      <c r="Z143" s="893"/>
      <c r="AA143" s="893"/>
      <c r="AB143" s="893"/>
      <c r="AC143" s="893"/>
      <c r="AD143" s="893"/>
      <c r="AE143" s="893"/>
      <c r="AF143" s="893"/>
      <c r="AG143" s="893"/>
      <c r="AH143" s="893"/>
      <c r="AI143" s="893"/>
      <c r="AJ143" s="893"/>
      <c r="AK143" s="893"/>
      <c r="AL143" s="893"/>
      <c r="AM143" s="893"/>
      <c r="AN143" s="893"/>
      <c r="AO143" s="893"/>
      <c r="AP143" s="893"/>
      <c r="AQ143" s="893"/>
      <c r="AR143" s="893"/>
      <c r="AS143" s="893"/>
      <c r="AT143" s="893"/>
      <c r="AU143" s="893"/>
      <c r="AV143" s="893"/>
      <c r="AW143" s="893"/>
      <c r="AX143" s="893"/>
      <c r="AY143" s="893"/>
      <c r="AZ143" s="893"/>
      <c r="BA143" s="893"/>
      <c r="BB143" s="893"/>
      <c r="BC143" s="893"/>
      <c r="BD143" s="893"/>
      <c r="BE143" s="893"/>
      <c r="BF143" s="893"/>
      <c r="BG143" s="893"/>
      <c r="BH143" s="893"/>
      <c r="BI143" s="893"/>
      <c r="BJ143" s="893"/>
      <c r="BK143" s="893"/>
      <c r="BL143" s="893"/>
    </row>
    <row r="144" spans="4:64" s="892" customFormat="1" ht="13.5" customHeight="1">
      <c r="D144" s="4"/>
      <c r="E144" s="893"/>
      <c r="F144" s="893"/>
      <c r="G144" s="893"/>
      <c r="H144" s="893"/>
      <c r="I144" s="893"/>
      <c r="J144" s="893"/>
      <c r="K144" s="893"/>
      <c r="L144" s="893"/>
      <c r="M144" s="893"/>
      <c r="N144" s="893"/>
      <c r="O144" s="893"/>
      <c r="P144" s="893"/>
      <c r="Q144" s="893"/>
      <c r="R144" s="893"/>
      <c r="S144" s="893"/>
      <c r="T144" s="893"/>
      <c r="U144" s="893"/>
      <c r="V144" s="893"/>
      <c r="W144" s="893"/>
      <c r="X144" s="893"/>
      <c r="Y144" s="893"/>
      <c r="Z144" s="893"/>
      <c r="AA144" s="893"/>
      <c r="AB144" s="893"/>
      <c r="AC144" s="893"/>
      <c r="AD144" s="893"/>
      <c r="AE144" s="893"/>
      <c r="AF144" s="893"/>
      <c r="AG144" s="893"/>
      <c r="AH144" s="893"/>
      <c r="AI144" s="893"/>
      <c r="AJ144" s="893"/>
      <c r="AK144" s="893"/>
      <c r="AL144" s="893"/>
      <c r="AM144" s="893"/>
      <c r="AN144" s="893"/>
      <c r="AO144" s="893"/>
      <c r="AP144" s="893"/>
      <c r="AQ144" s="893"/>
      <c r="AR144" s="893"/>
      <c r="AS144" s="893"/>
      <c r="AT144" s="893"/>
      <c r="AU144" s="893"/>
      <c r="AV144" s="893"/>
      <c r="AW144" s="893"/>
      <c r="AX144" s="893"/>
      <c r="AY144" s="893"/>
      <c r="AZ144" s="893"/>
      <c r="BA144" s="893"/>
      <c r="BB144" s="893"/>
      <c r="BC144" s="893"/>
      <c r="BD144" s="893"/>
      <c r="BE144" s="893"/>
      <c r="BF144" s="893"/>
      <c r="BG144" s="893"/>
      <c r="BH144" s="893"/>
      <c r="BI144" s="893"/>
      <c r="BJ144" s="893"/>
      <c r="BK144" s="893"/>
      <c r="BL144" s="893"/>
    </row>
    <row r="145" spans="4:64" s="892" customFormat="1" ht="3.75" customHeight="1">
      <c r="D145" s="4"/>
      <c r="E145" s="893"/>
      <c r="F145" s="893"/>
      <c r="G145" s="893"/>
      <c r="H145" s="893"/>
      <c r="I145" s="893"/>
      <c r="J145" s="893"/>
      <c r="K145" s="893"/>
      <c r="L145" s="893"/>
      <c r="M145" s="893"/>
      <c r="N145" s="893"/>
      <c r="O145" s="893"/>
      <c r="P145" s="893"/>
      <c r="Q145" s="893"/>
      <c r="R145" s="893"/>
      <c r="S145" s="893"/>
      <c r="T145" s="893"/>
      <c r="U145" s="893"/>
      <c r="V145" s="893"/>
      <c r="W145" s="893"/>
      <c r="X145" s="893"/>
      <c r="Y145" s="893"/>
      <c r="Z145" s="893"/>
      <c r="AA145" s="893"/>
      <c r="AB145" s="893"/>
      <c r="AC145" s="893"/>
      <c r="AD145" s="893"/>
      <c r="AE145" s="893"/>
      <c r="AF145" s="893"/>
      <c r="AG145" s="893"/>
      <c r="AH145" s="893"/>
      <c r="AI145" s="893"/>
      <c r="AJ145" s="893"/>
      <c r="AK145" s="893"/>
      <c r="AL145" s="893"/>
      <c r="AM145" s="893"/>
      <c r="AN145" s="893"/>
      <c r="AO145" s="893"/>
      <c r="AP145" s="893"/>
      <c r="AQ145" s="893"/>
      <c r="AR145" s="893"/>
      <c r="AS145" s="893"/>
      <c r="AT145" s="893"/>
      <c r="AU145" s="893"/>
      <c r="AV145" s="893"/>
      <c r="AW145" s="893"/>
      <c r="AX145" s="893"/>
      <c r="AY145" s="893"/>
      <c r="AZ145" s="893"/>
      <c r="BA145" s="893"/>
      <c r="BB145" s="893"/>
      <c r="BC145" s="893"/>
      <c r="BD145" s="893"/>
      <c r="BE145" s="893"/>
      <c r="BF145" s="893"/>
      <c r="BG145" s="893"/>
      <c r="BH145" s="893"/>
      <c r="BI145" s="893"/>
      <c r="BJ145" s="893"/>
      <c r="BK145" s="893"/>
      <c r="BL145" s="893"/>
    </row>
    <row r="146" spans="4:64" s="892" customFormat="1" ht="10.5" customHeight="1">
      <c r="D146" s="4"/>
      <c r="E146" s="893"/>
      <c r="F146" s="893"/>
      <c r="G146" s="893"/>
      <c r="H146" s="893"/>
      <c r="I146" s="893"/>
      <c r="J146" s="893"/>
      <c r="K146" s="893"/>
      <c r="L146" s="893"/>
      <c r="M146" s="893"/>
      <c r="N146" s="893"/>
      <c r="O146" s="893"/>
      <c r="P146" s="893"/>
      <c r="Q146" s="893"/>
      <c r="R146" s="893"/>
      <c r="S146" s="893"/>
      <c r="T146" s="893"/>
      <c r="U146" s="893"/>
      <c r="V146" s="893"/>
      <c r="W146" s="893"/>
      <c r="X146" s="893"/>
      <c r="Y146" s="893"/>
      <c r="Z146" s="893"/>
      <c r="AA146" s="893"/>
      <c r="AB146" s="893"/>
      <c r="AC146" s="893"/>
      <c r="AD146" s="893"/>
      <c r="AE146" s="893"/>
      <c r="AF146" s="893"/>
      <c r="AG146" s="893"/>
      <c r="AH146" s="893"/>
      <c r="AI146" s="893"/>
      <c r="AJ146" s="893"/>
      <c r="AK146" s="893"/>
      <c r="AL146" s="893"/>
      <c r="AM146" s="893"/>
      <c r="AN146" s="893"/>
      <c r="AO146" s="893"/>
      <c r="AP146" s="893"/>
      <c r="AQ146" s="893"/>
      <c r="AR146" s="893"/>
      <c r="AS146" s="893"/>
      <c r="AT146" s="893"/>
      <c r="AU146" s="893"/>
      <c r="AV146" s="893"/>
      <c r="AW146" s="893"/>
      <c r="AX146" s="893"/>
      <c r="AY146" s="893"/>
      <c r="AZ146" s="893"/>
      <c r="BA146" s="893"/>
      <c r="BB146" s="893"/>
      <c r="BC146" s="893"/>
      <c r="BD146" s="893"/>
      <c r="BE146" s="893"/>
      <c r="BF146" s="893"/>
      <c r="BG146" s="893"/>
      <c r="BH146" s="893"/>
      <c r="BI146" s="893"/>
      <c r="BJ146" s="893"/>
      <c r="BK146" s="893"/>
      <c r="BL146" s="893"/>
    </row>
    <row r="147" spans="4:64" s="892" customFormat="1" ht="17.25" customHeight="1">
      <c r="D147" s="4"/>
      <c r="E147" s="893"/>
      <c r="F147" s="893"/>
      <c r="G147" s="893"/>
      <c r="H147" s="893"/>
      <c r="I147" s="893"/>
      <c r="J147" s="893"/>
      <c r="K147" s="893"/>
      <c r="L147" s="893"/>
      <c r="M147" s="893"/>
      <c r="N147" s="893"/>
      <c r="O147" s="893"/>
      <c r="P147" s="893"/>
      <c r="Q147" s="893"/>
      <c r="R147" s="893"/>
      <c r="S147" s="893"/>
      <c r="T147" s="893"/>
      <c r="U147" s="893"/>
      <c r="V147" s="893"/>
      <c r="W147" s="893"/>
      <c r="X147" s="893"/>
      <c r="Y147" s="893"/>
      <c r="Z147" s="893"/>
      <c r="AA147" s="893"/>
      <c r="AB147" s="893"/>
      <c r="AC147" s="893"/>
      <c r="AD147" s="893"/>
      <c r="AE147" s="893"/>
      <c r="AF147" s="893"/>
      <c r="AG147" s="893"/>
      <c r="AH147" s="893"/>
      <c r="AI147" s="893"/>
      <c r="AJ147" s="893"/>
      <c r="AK147" s="893"/>
      <c r="AL147" s="893"/>
      <c r="AM147" s="893"/>
      <c r="AN147" s="893"/>
      <c r="AO147" s="893"/>
      <c r="AP147" s="893"/>
      <c r="AQ147" s="893"/>
      <c r="AR147" s="893"/>
      <c r="AS147" s="893"/>
      <c r="AT147" s="893"/>
      <c r="AU147" s="893"/>
      <c r="AV147" s="893"/>
      <c r="AW147" s="893"/>
      <c r="AX147" s="893"/>
      <c r="AY147" s="893"/>
      <c r="AZ147" s="893"/>
      <c r="BA147" s="893"/>
      <c r="BB147" s="893"/>
      <c r="BC147" s="893"/>
      <c r="BD147" s="893"/>
      <c r="BE147" s="893"/>
      <c r="BF147" s="893"/>
      <c r="BG147" s="893"/>
      <c r="BH147" s="893"/>
      <c r="BI147" s="893"/>
      <c r="BJ147" s="893"/>
      <c r="BK147" s="893"/>
      <c r="BL147" s="893"/>
    </row>
    <row r="148" spans="4:64" s="892" customFormat="1" ht="17.25" customHeight="1">
      <c r="D148" s="4"/>
      <c r="E148" s="893"/>
      <c r="F148" s="893"/>
      <c r="G148" s="893"/>
      <c r="H148" s="893"/>
      <c r="I148" s="893"/>
      <c r="J148" s="893"/>
      <c r="K148" s="893"/>
      <c r="L148" s="893"/>
      <c r="M148" s="893"/>
      <c r="N148" s="893"/>
      <c r="O148" s="893"/>
      <c r="P148" s="893"/>
      <c r="Q148" s="893"/>
      <c r="R148" s="893"/>
      <c r="S148" s="893"/>
      <c r="T148" s="893"/>
      <c r="U148" s="893"/>
      <c r="V148" s="893"/>
      <c r="W148" s="893"/>
      <c r="X148" s="893"/>
      <c r="Y148" s="893"/>
      <c r="Z148" s="893"/>
      <c r="AA148" s="893"/>
      <c r="AB148" s="893"/>
      <c r="AC148" s="893"/>
      <c r="AD148" s="893"/>
      <c r="AE148" s="893"/>
      <c r="AF148" s="893"/>
      <c r="AG148" s="893"/>
      <c r="AH148" s="893"/>
      <c r="AI148" s="893"/>
      <c r="AJ148" s="893"/>
      <c r="AK148" s="893"/>
      <c r="AL148" s="893"/>
      <c r="AM148" s="893"/>
      <c r="AN148" s="893"/>
      <c r="AO148" s="893"/>
      <c r="AP148" s="893"/>
      <c r="AQ148" s="893"/>
      <c r="AR148" s="893"/>
      <c r="AS148" s="893"/>
      <c r="AT148" s="893"/>
      <c r="AU148" s="893"/>
      <c r="AV148" s="893"/>
      <c r="AW148" s="893"/>
      <c r="AX148" s="893"/>
      <c r="AY148" s="893"/>
      <c r="AZ148" s="893"/>
      <c r="BA148" s="893"/>
      <c r="BB148" s="893"/>
      <c r="BC148" s="893"/>
      <c r="BD148" s="893"/>
      <c r="BE148" s="893"/>
      <c r="BF148" s="893"/>
      <c r="BG148" s="893"/>
      <c r="BH148" s="893"/>
      <c r="BI148" s="893"/>
      <c r="BJ148" s="893"/>
      <c r="BK148" s="893"/>
      <c r="BL148" s="893"/>
    </row>
    <row r="149" spans="4:64" s="892" customFormat="1" ht="17.25" customHeight="1">
      <c r="D149" s="4"/>
      <c r="E149" s="893"/>
      <c r="F149" s="893"/>
      <c r="G149" s="893"/>
      <c r="H149" s="893"/>
      <c r="I149" s="893"/>
      <c r="J149" s="893"/>
      <c r="K149" s="893"/>
      <c r="L149" s="893"/>
      <c r="M149" s="893"/>
      <c r="N149" s="893"/>
      <c r="O149" s="893"/>
      <c r="P149" s="893"/>
      <c r="Q149" s="893"/>
      <c r="R149" s="893"/>
      <c r="S149" s="893"/>
      <c r="T149" s="893"/>
      <c r="U149" s="893"/>
      <c r="V149" s="893"/>
      <c r="W149" s="893"/>
      <c r="X149" s="893"/>
      <c r="Y149" s="893"/>
      <c r="Z149" s="893"/>
      <c r="AA149" s="893"/>
      <c r="AB149" s="893"/>
      <c r="AC149" s="893"/>
      <c r="AD149" s="893"/>
      <c r="AE149" s="893"/>
      <c r="AF149" s="893"/>
      <c r="AG149" s="893"/>
      <c r="AH149" s="893"/>
      <c r="AI149" s="893"/>
      <c r="AJ149" s="893"/>
      <c r="AK149" s="893"/>
      <c r="AL149" s="893"/>
      <c r="AM149" s="893"/>
      <c r="AN149" s="893"/>
      <c r="AO149" s="893"/>
      <c r="AP149" s="893"/>
      <c r="AQ149" s="893"/>
      <c r="AR149" s="893"/>
      <c r="AS149" s="893"/>
      <c r="AT149" s="893"/>
      <c r="AU149" s="893"/>
      <c r="AV149" s="893"/>
      <c r="AW149" s="893"/>
      <c r="AX149" s="893"/>
      <c r="AY149" s="893"/>
      <c r="AZ149" s="893"/>
      <c r="BA149" s="893"/>
      <c r="BB149" s="893"/>
      <c r="BC149" s="893"/>
      <c r="BD149" s="893"/>
      <c r="BE149" s="893"/>
      <c r="BF149" s="893"/>
      <c r="BG149" s="893"/>
      <c r="BH149" s="893"/>
      <c r="BI149" s="893"/>
      <c r="BJ149" s="893"/>
      <c r="BK149" s="893"/>
      <c r="BL149" s="893"/>
    </row>
    <row r="150" spans="4:64" s="892" customFormat="1" ht="17.25" customHeight="1">
      <c r="D150" s="4"/>
      <c r="E150" s="893"/>
      <c r="F150" s="893"/>
      <c r="G150" s="893"/>
      <c r="H150" s="893"/>
      <c r="I150" s="893"/>
      <c r="J150" s="893"/>
      <c r="K150" s="893"/>
      <c r="L150" s="893"/>
      <c r="M150" s="893"/>
      <c r="N150" s="893"/>
      <c r="O150" s="893"/>
      <c r="P150" s="893"/>
      <c r="Q150" s="893"/>
      <c r="R150" s="893"/>
      <c r="S150" s="893"/>
      <c r="T150" s="893"/>
      <c r="U150" s="893"/>
      <c r="V150" s="893"/>
      <c r="W150" s="893"/>
      <c r="X150" s="893"/>
      <c r="Y150" s="893"/>
      <c r="Z150" s="893"/>
      <c r="AA150" s="893"/>
      <c r="AB150" s="893"/>
      <c r="AC150" s="893"/>
      <c r="AD150" s="893"/>
      <c r="AE150" s="893"/>
      <c r="AF150" s="893"/>
      <c r="AG150" s="893"/>
      <c r="AH150" s="893"/>
      <c r="AI150" s="893"/>
      <c r="AJ150" s="893"/>
      <c r="AK150" s="893"/>
      <c r="AL150" s="893"/>
      <c r="AM150" s="893"/>
      <c r="AN150" s="893"/>
      <c r="AO150" s="893"/>
      <c r="AP150" s="893"/>
      <c r="AQ150" s="893"/>
      <c r="AR150" s="893"/>
      <c r="AS150" s="893"/>
      <c r="AT150" s="893"/>
      <c r="AU150" s="893"/>
      <c r="AV150" s="893"/>
      <c r="AW150" s="893"/>
      <c r="AX150" s="893"/>
      <c r="AY150" s="893"/>
      <c r="AZ150" s="893"/>
      <c r="BA150" s="893"/>
      <c r="BB150" s="893"/>
      <c r="BC150" s="893"/>
      <c r="BD150" s="893"/>
      <c r="BE150" s="893"/>
      <c r="BF150" s="893"/>
      <c r="BG150" s="893"/>
      <c r="BH150" s="893"/>
      <c r="BI150" s="893"/>
      <c r="BJ150" s="893"/>
      <c r="BK150" s="893"/>
      <c r="BL150" s="893"/>
    </row>
    <row r="151" spans="4:64" s="892" customFormat="1" ht="12" customHeight="1">
      <c r="D151" s="4"/>
      <c r="E151" s="893"/>
      <c r="F151" s="893"/>
      <c r="G151" s="893"/>
      <c r="H151" s="893"/>
      <c r="I151" s="893"/>
      <c r="J151" s="893"/>
      <c r="K151" s="893"/>
      <c r="L151" s="893"/>
      <c r="M151" s="893"/>
      <c r="N151" s="893"/>
      <c r="O151" s="893"/>
      <c r="P151" s="893"/>
      <c r="Q151" s="893"/>
      <c r="R151" s="893"/>
      <c r="S151" s="893"/>
      <c r="T151" s="893"/>
      <c r="U151" s="893"/>
      <c r="V151" s="893"/>
      <c r="W151" s="893"/>
      <c r="X151" s="893"/>
      <c r="Y151" s="893"/>
      <c r="Z151" s="893"/>
      <c r="AA151" s="893"/>
      <c r="AB151" s="893"/>
      <c r="AC151" s="893"/>
      <c r="AD151" s="893"/>
      <c r="AE151" s="893"/>
      <c r="AF151" s="893"/>
      <c r="AG151" s="893"/>
      <c r="AH151" s="893"/>
      <c r="AI151" s="893"/>
      <c r="AJ151" s="893"/>
      <c r="AK151" s="893"/>
      <c r="AL151" s="893"/>
      <c r="AM151" s="893"/>
      <c r="AN151" s="893"/>
      <c r="AO151" s="893"/>
      <c r="AP151" s="893"/>
      <c r="AQ151" s="893"/>
      <c r="AR151" s="893"/>
      <c r="AS151" s="893"/>
      <c r="AT151" s="893"/>
      <c r="AU151" s="893"/>
      <c r="AV151" s="893"/>
      <c r="AW151" s="893"/>
      <c r="AX151" s="893"/>
      <c r="AY151" s="893"/>
      <c r="AZ151" s="893"/>
      <c r="BA151" s="893"/>
      <c r="BB151" s="893"/>
      <c r="BC151" s="893"/>
      <c r="BD151" s="893"/>
      <c r="BE151" s="893"/>
      <c r="BF151" s="893"/>
      <c r="BG151" s="893"/>
      <c r="BH151" s="893"/>
      <c r="BI151" s="893"/>
      <c r="BJ151" s="893"/>
      <c r="BK151" s="893"/>
      <c r="BL151" s="893"/>
    </row>
    <row r="152" spans="4:64" s="892" customFormat="1" ht="15" customHeight="1">
      <c r="D152" s="4"/>
      <c r="E152" s="893"/>
      <c r="F152" s="893"/>
      <c r="G152" s="893"/>
      <c r="H152" s="893"/>
      <c r="I152" s="893"/>
      <c r="J152" s="893"/>
      <c r="K152" s="893"/>
      <c r="L152" s="893"/>
      <c r="M152" s="893"/>
      <c r="N152" s="893"/>
      <c r="O152" s="893"/>
      <c r="P152" s="893"/>
      <c r="Q152" s="893"/>
      <c r="R152" s="893"/>
      <c r="S152" s="893"/>
      <c r="T152" s="893"/>
      <c r="U152" s="893"/>
      <c r="V152" s="893"/>
      <c r="W152" s="893"/>
      <c r="X152" s="893"/>
      <c r="Y152" s="893"/>
      <c r="Z152" s="893"/>
      <c r="AA152" s="893"/>
      <c r="AB152" s="893"/>
      <c r="AC152" s="893"/>
      <c r="AD152" s="893"/>
      <c r="AE152" s="893"/>
      <c r="AF152" s="893"/>
      <c r="AG152" s="893"/>
      <c r="AH152" s="893"/>
      <c r="AI152" s="893"/>
      <c r="AJ152" s="893"/>
      <c r="AK152" s="893"/>
      <c r="AL152" s="893"/>
      <c r="AM152" s="893"/>
      <c r="AN152" s="893"/>
      <c r="AO152" s="893"/>
      <c r="AP152" s="893"/>
      <c r="AQ152" s="893"/>
      <c r="AR152" s="893"/>
      <c r="AS152" s="893"/>
      <c r="AT152" s="893"/>
      <c r="AU152" s="893"/>
      <c r="AV152" s="893"/>
      <c r="AW152" s="893"/>
      <c r="AX152" s="893"/>
      <c r="AY152" s="893"/>
      <c r="AZ152" s="893"/>
      <c r="BA152" s="893"/>
      <c r="BB152" s="893"/>
      <c r="BC152" s="893"/>
      <c r="BD152" s="893"/>
      <c r="BE152" s="893"/>
      <c r="BF152" s="893"/>
      <c r="BG152" s="893"/>
      <c r="BH152" s="893"/>
      <c r="BI152" s="893"/>
      <c r="BJ152" s="893"/>
      <c r="BK152" s="893"/>
      <c r="BL152" s="893"/>
    </row>
    <row r="153" spans="4:64" s="892" customFormat="1" ht="15" customHeight="1">
      <c r="D153" s="4"/>
      <c r="E153" s="893"/>
      <c r="F153" s="893"/>
      <c r="G153" s="893"/>
      <c r="H153" s="893"/>
      <c r="I153" s="893"/>
      <c r="J153" s="893"/>
      <c r="K153" s="893"/>
      <c r="L153" s="893"/>
      <c r="M153" s="893"/>
      <c r="N153" s="893"/>
      <c r="O153" s="893"/>
      <c r="P153" s="893"/>
      <c r="Q153" s="893"/>
      <c r="R153" s="893"/>
      <c r="S153" s="893"/>
      <c r="T153" s="893"/>
      <c r="U153" s="893"/>
      <c r="V153" s="893"/>
      <c r="W153" s="893"/>
      <c r="X153" s="893"/>
      <c r="Y153" s="893"/>
      <c r="Z153" s="893"/>
      <c r="AA153" s="893"/>
      <c r="AB153" s="893"/>
      <c r="AC153" s="893"/>
      <c r="AD153" s="893"/>
      <c r="AE153" s="893"/>
      <c r="AF153" s="893"/>
      <c r="AG153" s="893"/>
      <c r="AH153" s="893"/>
      <c r="AI153" s="893"/>
      <c r="AJ153" s="893"/>
      <c r="AK153" s="893"/>
      <c r="AL153" s="893"/>
      <c r="AM153" s="893"/>
      <c r="AN153" s="893"/>
      <c r="AO153" s="893"/>
      <c r="AP153" s="893"/>
      <c r="AQ153" s="893"/>
      <c r="AR153" s="893"/>
      <c r="AS153" s="893"/>
      <c r="AT153" s="893"/>
      <c r="AU153" s="893"/>
      <c r="AV153" s="893"/>
      <c r="AW153" s="893"/>
      <c r="AX153" s="893"/>
      <c r="AY153" s="893"/>
      <c r="AZ153" s="893"/>
      <c r="BA153" s="893"/>
      <c r="BB153" s="893"/>
      <c r="BC153" s="893"/>
      <c r="BD153" s="893"/>
      <c r="BE153" s="893"/>
      <c r="BF153" s="893"/>
      <c r="BG153" s="893"/>
      <c r="BH153" s="893"/>
      <c r="BI153" s="893"/>
      <c r="BJ153" s="893"/>
      <c r="BK153" s="893"/>
      <c r="BL153" s="893"/>
    </row>
    <row r="154" spans="4:64" s="892" customFormat="1" ht="45.75" customHeight="1">
      <c r="D154" s="4"/>
      <c r="E154" s="893"/>
      <c r="F154" s="893"/>
      <c r="G154" s="893"/>
      <c r="H154" s="893"/>
      <c r="I154" s="893"/>
      <c r="J154" s="893"/>
      <c r="K154" s="893"/>
      <c r="L154" s="893"/>
      <c r="M154" s="893"/>
      <c r="N154" s="893"/>
      <c r="O154" s="893"/>
      <c r="P154" s="893"/>
      <c r="Q154" s="893"/>
      <c r="R154" s="893"/>
      <c r="S154" s="893"/>
      <c r="T154" s="893"/>
      <c r="U154" s="893"/>
      <c r="V154" s="893"/>
      <c r="W154" s="893"/>
      <c r="X154" s="893"/>
      <c r="Y154" s="893"/>
      <c r="Z154" s="893"/>
      <c r="AA154" s="893"/>
      <c r="AB154" s="893"/>
      <c r="AC154" s="893"/>
      <c r="AD154" s="893"/>
      <c r="AE154" s="893"/>
      <c r="AF154" s="893"/>
      <c r="AG154" s="893"/>
      <c r="AH154" s="893"/>
      <c r="AI154" s="893"/>
      <c r="AJ154" s="893"/>
      <c r="AK154" s="893"/>
      <c r="AL154" s="893"/>
      <c r="AM154" s="893"/>
      <c r="AN154" s="893"/>
      <c r="AO154" s="893"/>
      <c r="AP154" s="893"/>
      <c r="AQ154" s="893"/>
      <c r="AR154" s="893"/>
      <c r="AS154" s="893"/>
      <c r="AT154" s="893"/>
      <c r="AU154" s="893"/>
      <c r="AV154" s="893"/>
      <c r="AW154" s="893"/>
      <c r="AX154" s="893"/>
      <c r="AY154" s="893"/>
      <c r="AZ154" s="893"/>
      <c r="BA154" s="893"/>
      <c r="BB154" s="893"/>
      <c r="BC154" s="893"/>
      <c r="BD154" s="893"/>
      <c r="BE154" s="893"/>
      <c r="BF154" s="893"/>
      <c r="BG154" s="893"/>
      <c r="BH154" s="893"/>
      <c r="BI154" s="893"/>
      <c r="BJ154" s="893"/>
      <c r="BK154" s="893"/>
      <c r="BL154" s="893"/>
    </row>
    <row r="155" spans="4:64" s="892" customFormat="1" ht="49.5" customHeight="1">
      <c r="D155" s="4"/>
      <c r="E155" s="893"/>
      <c r="F155" s="893"/>
      <c r="G155" s="893"/>
      <c r="H155" s="893"/>
      <c r="I155" s="893"/>
      <c r="J155" s="893"/>
      <c r="K155" s="893"/>
      <c r="L155" s="893"/>
      <c r="M155" s="893"/>
      <c r="N155" s="893"/>
      <c r="O155" s="893"/>
      <c r="P155" s="893"/>
      <c r="Q155" s="893"/>
      <c r="R155" s="893"/>
      <c r="S155" s="893"/>
      <c r="T155" s="893"/>
      <c r="U155" s="893"/>
      <c r="V155" s="893"/>
      <c r="W155" s="893"/>
      <c r="X155" s="893"/>
      <c r="Y155" s="893"/>
      <c r="Z155" s="893"/>
      <c r="AA155" s="893"/>
      <c r="AB155" s="893"/>
      <c r="AC155" s="893"/>
      <c r="AD155" s="893"/>
      <c r="AE155" s="893"/>
      <c r="AF155" s="893"/>
      <c r="AG155" s="893"/>
      <c r="AH155" s="893"/>
      <c r="AI155" s="893"/>
      <c r="AJ155" s="893"/>
      <c r="AK155" s="893"/>
      <c r="AL155" s="893"/>
      <c r="AM155" s="893"/>
      <c r="AN155" s="893"/>
      <c r="AO155" s="893"/>
      <c r="AP155" s="893"/>
      <c r="AQ155" s="893"/>
      <c r="AR155" s="893"/>
      <c r="AS155" s="893"/>
      <c r="AT155" s="893"/>
      <c r="AU155" s="893"/>
      <c r="AV155" s="893"/>
      <c r="AW155" s="893"/>
      <c r="AX155" s="893"/>
      <c r="AY155" s="893"/>
      <c r="AZ155" s="893"/>
      <c r="BA155" s="893"/>
      <c r="BB155" s="893"/>
      <c r="BC155" s="893"/>
      <c r="BD155" s="893"/>
      <c r="BE155" s="893"/>
      <c r="BF155" s="893"/>
      <c r="BG155" s="893"/>
      <c r="BH155" s="893"/>
      <c r="BI155" s="893"/>
      <c r="BJ155" s="893"/>
      <c r="BK155" s="893"/>
      <c r="BL155" s="893"/>
    </row>
    <row r="156" spans="4:64" s="892" customFormat="1" ht="12.75" customHeight="1">
      <c r="D156" s="4"/>
      <c r="E156" s="893"/>
      <c r="F156" s="893"/>
      <c r="G156" s="893"/>
      <c r="H156" s="893"/>
      <c r="I156" s="893"/>
      <c r="J156" s="893"/>
      <c r="K156" s="893"/>
      <c r="L156" s="893"/>
      <c r="M156" s="893"/>
      <c r="N156" s="893"/>
      <c r="O156" s="893"/>
      <c r="P156" s="893"/>
      <c r="Q156" s="893"/>
      <c r="R156" s="893"/>
      <c r="S156" s="893"/>
      <c r="T156" s="893"/>
      <c r="U156" s="893"/>
      <c r="V156" s="893"/>
      <c r="W156" s="893"/>
      <c r="X156" s="893"/>
      <c r="Y156" s="893"/>
      <c r="Z156" s="893"/>
      <c r="AA156" s="893"/>
      <c r="AB156" s="893"/>
      <c r="AC156" s="893"/>
      <c r="AD156" s="893"/>
      <c r="AE156" s="893"/>
      <c r="AF156" s="893"/>
      <c r="AG156" s="893"/>
      <c r="AH156" s="893"/>
      <c r="AI156" s="893"/>
      <c r="AJ156" s="893"/>
      <c r="AK156" s="893"/>
      <c r="AL156" s="893"/>
      <c r="AM156" s="893"/>
      <c r="AN156" s="893"/>
      <c r="AO156" s="893"/>
      <c r="AP156" s="893"/>
      <c r="AQ156" s="893"/>
      <c r="AR156" s="893"/>
      <c r="AS156" s="893"/>
      <c r="AT156" s="893"/>
      <c r="AU156" s="893"/>
      <c r="AV156" s="893"/>
      <c r="AW156" s="893"/>
      <c r="AX156" s="893"/>
      <c r="AY156" s="893"/>
      <c r="AZ156" s="893"/>
      <c r="BA156" s="893"/>
      <c r="BB156" s="893"/>
      <c r="BC156" s="893"/>
      <c r="BD156" s="893"/>
      <c r="BE156" s="893"/>
      <c r="BF156" s="893"/>
      <c r="BG156" s="893"/>
      <c r="BH156" s="893"/>
      <c r="BI156" s="893"/>
      <c r="BJ156" s="893"/>
      <c r="BK156" s="893"/>
      <c r="BL156" s="893"/>
    </row>
    <row r="157" spans="4:64" s="892" customFormat="1" ht="11.1" customHeight="1">
      <c r="D157" s="4"/>
      <c r="E157" s="893"/>
      <c r="F157" s="893"/>
      <c r="G157" s="893"/>
      <c r="H157" s="893"/>
      <c r="I157" s="893"/>
      <c r="J157" s="893"/>
      <c r="K157" s="893"/>
      <c r="L157" s="893"/>
      <c r="M157" s="893"/>
      <c r="N157" s="893"/>
      <c r="O157" s="893"/>
      <c r="P157" s="893"/>
      <c r="Q157" s="893"/>
      <c r="R157" s="893"/>
      <c r="S157" s="893"/>
      <c r="T157" s="893"/>
      <c r="U157" s="893"/>
      <c r="V157" s="893"/>
      <c r="W157" s="893"/>
      <c r="X157" s="893"/>
      <c r="Y157" s="893"/>
      <c r="Z157" s="893"/>
      <c r="AA157" s="893"/>
      <c r="AB157" s="893"/>
      <c r="AC157" s="893"/>
      <c r="AD157" s="893"/>
      <c r="AE157" s="893"/>
      <c r="AF157" s="893"/>
      <c r="AG157" s="893"/>
      <c r="AH157" s="893"/>
      <c r="AI157" s="893"/>
      <c r="AJ157" s="893"/>
      <c r="AK157" s="893"/>
      <c r="AL157" s="893"/>
      <c r="AM157" s="893"/>
      <c r="AN157" s="893"/>
      <c r="AO157" s="893"/>
      <c r="AP157" s="893"/>
      <c r="AQ157" s="893"/>
      <c r="AR157" s="893"/>
      <c r="AS157" s="893"/>
      <c r="AT157" s="893"/>
      <c r="AU157" s="893"/>
      <c r="AV157" s="893"/>
      <c r="AW157" s="893"/>
      <c r="AX157" s="893"/>
      <c r="AY157" s="893"/>
      <c r="AZ157" s="893"/>
      <c r="BA157" s="893"/>
      <c r="BB157" s="893"/>
      <c r="BC157" s="893"/>
      <c r="BD157" s="893"/>
      <c r="BE157" s="893"/>
      <c r="BF157" s="893"/>
      <c r="BG157" s="893"/>
      <c r="BH157" s="893"/>
      <c r="BI157" s="893"/>
      <c r="BJ157" s="893"/>
      <c r="BK157" s="893"/>
      <c r="BL157" s="893"/>
    </row>
    <row r="158" spans="4:64" s="892" customFormat="1" ht="24" customHeight="1">
      <c r="D158" s="4"/>
      <c r="E158" s="893"/>
      <c r="F158" s="893"/>
      <c r="G158" s="893"/>
      <c r="H158" s="893"/>
      <c r="I158" s="893"/>
      <c r="J158" s="893"/>
      <c r="K158" s="893"/>
      <c r="L158" s="893"/>
      <c r="M158" s="893"/>
      <c r="N158" s="893"/>
      <c r="O158" s="893"/>
      <c r="P158" s="893"/>
      <c r="Q158" s="893"/>
      <c r="R158" s="893"/>
      <c r="S158" s="893"/>
      <c r="T158" s="893"/>
      <c r="U158" s="893"/>
      <c r="V158" s="893"/>
      <c r="W158" s="893"/>
      <c r="X158" s="893"/>
      <c r="Y158" s="893"/>
      <c r="Z158" s="893"/>
      <c r="AA158" s="893"/>
      <c r="AB158" s="893"/>
      <c r="AC158" s="893"/>
      <c r="AD158" s="893"/>
      <c r="AE158" s="893"/>
      <c r="AF158" s="893"/>
      <c r="AG158" s="893"/>
      <c r="AH158" s="893"/>
      <c r="AI158" s="893"/>
      <c r="AJ158" s="893"/>
      <c r="AK158" s="893"/>
      <c r="AL158" s="893"/>
      <c r="AM158" s="893"/>
      <c r="AN158" s="893"/>
      <c r="AO158" s="893"/>
      <c r="AP158" s="893"/>
      <c r="AQ158" s="893"/>
      <c r="AR158" s="893"/>
      <c r="AS158" s="893"/>
      <c r="AT158" s="893"/>
      <c r="AU158" s="893"/>
      <c r="AV158" s="893"/>
      <c r="AW158" s="893"/>
      <c r="AX158" s="893"/>
      <c r="AY158" s="893"/>
      <c r="AZ158" s="893"/>
      <c r="BA158" s="893"/>
      <c r="BB158" s="893"/>
      <c r="BC158" s="893"/>
      <c r="BD158" s="893"/>
      <c r="BE158" s="893"/>
      <c r="BF158" s="893"/>
      <c r="BG158" s="893"/>
      <c r="BH158" s="893"/>
      <c r="BI158" s="893"/>
      <c r="BJ158" s="893"/>
      <c r="BK158" s="893"/>
      <c r="BL158" s="893"/>
    </row>
    <row r="159" spans="4:64" s="892" customFormat="1" ht="11.1" customHeight="1">
      <c r="D159" s="4"/>
      <c r="E159" s="893"/>
      <c r="F159" s="893"/>
      <c r="G159" s="893"/>
      <c r="H159" s="893"/>
      <c r="I159" s="893"/>
      <c r="J159" s="893"/>
      <c r="K159" s="893"/>
      <c r="L159" s="893"/>
      <c r="M159" s="893"/>
      <c r="N159" s="893"/>
      <c r="O159" s="893"/>
      <c r="P159" s="893"/>
      <c r="Q159" s="893"/>
      <c r="R159" s="893"/>
      <c r="S159" s="893"/>
      <c r="T159" s="893"/>
      <c r="U159" s="893"/>
      <c r="V159" s="893"/>
      <c r="W159" s="893"/>
      <c r="X159" s="893"/>
      <c r="Y159" s="893"/>
      <c r="Z159" s="893"/>
      <c r="AA159" s="893"/>
      <c r="AB159" s="893"/>
      <c r="AC159" s="893"/>
      <c r="AD159" s="893"/>
      <c r="AE159" s="893"/>
      <c r="AF159" s="893"/>
      <c r="AG159" s="893"/>
      <c r="AH159" s="893"/>
      <c r="AI159" s="893"/>
      <c r="AJ159" s="893"/>
      <c r="AK159" s="893"/>
      <c r="AL159" s="893"/>
      <c r="AM159" s="893"/>
      <c r="AN159" s="893"/>
      <c r="AO159" s="893"/>
      <c r="AP159" s="893"/>
      <c r="AQ159" s="893"/>
      <c r="AR159" s="893"/>
      <c r="AS159" s="893"/>
      <c r="AT159" s="893"/>
      <c r="AU159" s="893"/>
      <c r="AV159" s="893"/>
      <c r="AW159" s="893"/>
      <c r="AX159" s="893"/>
      <c r="AY159" s="893"/>
      <c r="AZ159" s="893"/>
      <c r="BA159" s="893"/>
      <c r="BB159" s="893"/>
      <c r="BC159" s="893"/>
      <c r="BD159" s="893"/>
      <c r="BE159" s="893"/>
      <c r="BF159" s="893"/>
      <c r="BG159" s="893"/>
      <c r="BH159" s="893"/>
      <c r="BI159" s="893"/>
      <c r="BJ159" s="893"/>
      <c r="BK159" s="893"/>
      <c r="BL159" s="893"/>
    </row>
    <row r="160" spans="4:64" s="892" customFormat="1" ht="12.75" customHeight="1">
      <c r="D160" s="4"/>
      <c r="E160" s="893"/>
      <c r="F160" s="893"/>
      <c r="G160" s="893"/>
      <c r="H160" s="893"/>
      <c r="I160" s="893"/>
      <c r="J160" s="893"/>
      <c r="K160" s="893"/>
      <c r="L160" s="893"/>
      <c r="M160" s="893"/>
      <c r="N160" s="893"/>
      <c r="O160" s="893"/>
      <c r="P160" s="893"/>
      <c r="Q160" s="893"/>
      <c r="R160" s="893"/>
      <c r="S160" s="893"/>
      <c r="T160" s="893"/>
      <c r="U160" s="893"/>
      <c r="V160" s="893"/>
      <c r="W160" s="893"/>
      <c r="X160" s="893"/>
      <c r="Y160" s="893"/>
      <c r="Z160" s="893"/>
      <c r="AA160" s="893"/>
      <c r="AB160" s="893"/>
      <c r="AC160" s="893"/>
      <c r="AD160" s="893"/>
      <c r="AE160" s="893"/>
      <c r="AF160" s="893"/>
      <c r="AG160" s="893"/>
      <c r="AH160" s="893"/>
      <c r="AI160" s="893"/>
      <c r="AJ160" s="893"/>
      <c r="AK160" s="893"/>
      <c r="AL160" s="893"/>
      <c r="AM160" s="893"/>
      <c r="AN160" s="893"/>
      <c r="AO160" s="893"/>
      <c r="AP160" s="893"/>
      <c r="AQ160" s="893"/>
      <c r="AR160" s="893"/>
      <c r="AS160" s="893"/>
      <c r="AT160" s="893"/>
      <c r="AU160" s="893"/>
      <c r="AV160" s="893"/>
      <c r="AW160" s="893"/>
      <c r="AX160" s="893"/>
      <c r="AY160" s="893"/>
      <c r="AZ160" s="893"/>
      <c r="BA160" s="893"/>
      <c r="BB160" s="893"/>
      <c r="BC160" s="893"/>
      <c r="BD160" s="893"/>
      <c r="BE160" s="893"/>
      <c r="BF160" s="893"/>
      <c r="BG160" s="893"/>
      <c r="BH160" s="893"/>
      <c r="BI160" s="893"/>
      <c r="BJ160" s="893"/>
      <c r="BK160" s="893"/>
      <c r="BL160" s="893"/>
    </row>
    <row r="161" spans="4:64" s="892" customFormat="1" ht="11.1" customHeight="1">
      <c r="D161" s="4"/>
      <c r="E161" s="893"/>
      <c r="F161" s="893"/>
      <c r="G161" s="893"/>
      <c r="H161" s="893"/>
      <c r="I161" s="893"/>
      <c r="J161" s="893"/>
      <c r="K161" s="893"/>
      <c r="L161" s="893"/>
      <c r="M161" s="893"/>
      <c r="N161" s="893"/>
      <c r="O161" s="893"/>
      <c r="P161" s="893"/>
      <c r="Q161" s="893"/>
      <c r="R161" s="893"/>
      <c r="S161" s="893"/>
      <c r="T161" s="893"/>
      <c r="U161" s="893"/>
      <c r="V161" s="893"/>
      <c r="W161" s="893"/>
      <c r="X161" s="893"/>
      <c r="Y161" s="893"/>
      <c r="Z161" s="893"/>
      <c r="AA161" s="893"/>
      <c r="AB161" s="893"/>
      <c r="AC161" s="893"/>
      <c r="AD161" s="893"/>
      <c r="AE161" s="893"/>
      <c r="AF161" s="893"/>
      <c r="AG161" s="893"/>
      <c r="AH161" s="893"/>
      <c r="AI161" s="893"/>
      <c r="AJ161" s="893"/>
      <c r="AK161" s="893"/>
      <c r="AL161" s="893"/>
      <c r="AM161" s="893"/>
      <c r="AN161" s="893"/>
      <c r="AO161" s="893"/>
      <c r="AP161" s="893"/>
      <c r="AQ161" s="893"/>
      <c r="AR161" s="893"/>
      <c r="AS161" s="893"/>
      <c r="AT161" s="893"/>
      <c r="AU161" s="893"/>
      <c r="AV161" s="893"/>
      <c r="AW161" s="893"/>
      <c r="AX161" s="893"/>
      <c r="AY161" s="893"/>
      <c r="AZ161" s="893"/>
      <c r="BA161" s="893"/>
      <c r="BB161" s="893"/>
      <c r="BC161" s="893"/>
      <c r="BD161" s="893"/>
      <c r="BE161" s="893"/>
      <c r="BF161" s="893"/>
      <c r="BG161" s="893"/>
      <c r="BH161" s="893"/>
      <c r="BI161" s="893"/>
      <c r="BJ161" s="893"/>
      <c r="BK161" s="893"/>
      <c r="BL161" s="893"/>
    </row>
    <row r="162" spans="4:64" s="892" customFormat="1" ht="12.75" customHeight="1">
      <c r="D162" s="4"/>
      <c r="E162" s="893"/>
      <c r="F162" s="893"/>
      <c r="G162" s="893"/>
      <c r="H162" s="893"/>
      <c r="I162" s="893"/>
      <c r="J162" s="893"/>
      <c r="K162" s="893"/>
      <c r="L162" s="893"/>
      <c r="M162" s="893"/>
      <c r="N162" s="893"/>
      <c r="O162" s="893"/>
      <c r="P162" s="893"/>
      <c r="Q162" s="893"/>
      <c r="R162" s="893"/>
      <c r="S162" s="893"/>
      <c r="T162" s="893"/>
      <c r="U162" s="893"/>
      <c r="V162" s="893"/>
      <c r="W162" s="893"/>
      <c r="X162" s="893"/>
      <c r="Y162" s="893"/>
      <c r="Z162" s="893"/>
      <c r="AA162" s="893"/>
      <c r="AB162" s="893"/>
      <c r="AC162" s="893"/>
      <c r="AD162" s="893"/>
      <c r="AE162" s="893"/>
      <c r="AF162" s="893"/>
      <c r="AG162" s="893"/>
      <c r="AH162" s="893"/>
      <c r="AI162" s="893"/>
      <c r="AJ162" s="893"/>
      <c r="AK162" s="893"/>
      <c r="AL162" s="893"/>
      <c r="AM162" s="893"/>
      <c r="AN162" s="893"/>
      <c r="AO162" s="893"/>
      <c r="AP162" s="893"/>
      <c r="AQ162" s="893"/>
      <c r="AR162" s="893"/>
      <c r="AS162" s="893"/>
      <c r="AT162" s="893"/>
      <c r="AU162" s="893"/>
      <c r="AV162" s="893"/>
      <c r="AW162" s="893"/>
      <c r="AX162" s="893"/>
      <c r="AY162" s="893"/>
      <c r="AZ162" s="893"/>
      <c r="BA162" s="893"/>
      <c r="BB162" s="893"/>
      <c r="BC162" s="893"/>
      <c r="BD162" s="893"/>
      <c r="BE162" s="893"/>
      <c r="BF162" s="893"/>
      <c r="BG162" s="893"/>
      <c r="BH162" s="893"/>
      <c r="BI162" s="893"/>
      <c r="BJ162" s="893"/>
      <c r="BK162" s="893"/>
      <c r="BL162" s="893"/>
    </row>
    <row r="163" spans="4:64" s="892" customFormat="1" ht="12.75" customHeight="1">
      <c r="D163" s="4"/>
      <c r="E163" s="893"/>
      <c r="F163" s="893"/>
      <c r="G163" s="893"/>
      <c r="H163" s="893"/>
      <c r="I163" s="893"/>
      <c r="J163" s="893"/>
      <c r="K163" s="893"/>
      <c r="L163" s="893"/>
      <c r="M163" s="893"/>
      <c r="N163" s="893"/>
      <c r="O163" s="893"/>
      <c r="P163" s="893"/>
      <c r="Q163" s="893"/>
      <c r="R163" s="893"/>
      <c r="S163" s="893"/>
      <c r="T163" s="893"/>
      <c r="U163" s="893"/>
      <c r="V163" s="893"/>
      <c r="W163" s="893"/>
      <c r="X163" s="893"/>
      <c r="Y163" s="893"/>
      <c r="Z163" s="893"/>
      <c r="AA163" s="893"/>
      <c r="AB163" s="893"/>
      <c r="AC163" s="893"/>
      <c r="AD163" s="893"/>
      <c r="AE163" s="893"/>
      <c r="AF163" s="893"/>
      <c r="AG163" s="893"/>
      <c r="AH163" s="893"/>
      <c r="AI163" s="893"/>
      <c r="AJ163" s="893"/>
      <c r="AK163" s="893"/>
      <c r="AL163" s="893"/>
      <c r="AM163" s="893"/>
      <c r="AN163" s="893"/>
      <c r="AO163" s="893"/>
      <c r="AP163" s="893"/>
      <c r="AQ163" s="893"/>
      <c r="AR163" s="893"/>
      <c r="AS163" s="893"/>
      <c r="AT163" s="893"/>
      <c r="AU163" s="893"/>
      <c r="AV163" s="893"/>
      <c r="AW163" s="893"/>
      <c r="AX163" s="893"/>
      <c r="AY163" s="893"/>
      <c r="AZ163" s="893"/>
      <c r="BA163" s="893"/>
      <c r="BB163" s="893"/>
      <c r="BC163" s="893"/>
      <c r="BD163" s="893"/>
      <c r="BE163" s="893"/>
      <c r="BF163" s="893"/>
      <c r="BG163" s="893"/>
      <c r="BH163" s="893"/>
      <c r="BI163" s="893"/>
      <c r="BJ163" s="893"/>
      <c r="BK163" s="893"/>
      <c r="BL163" s="893"/>
    </row>
    <row r="164" spans="4:64" s="892" customFormat="1" ht="12.75" customHeight="1">
      <c r="D164" s="4"/>
      <c r="E164" s="893"/>
      <c r="F164" s="893"/>
      <c r="G164" s="893"/>
      <c r="H164" s="893"/>
      <c r="I164" s="893"/>
      <c r="J164" s="893"/>
      <c r="K164" s="893"/>
      <c r="L164" s="893"/>
      <c r="M164" s="893"/>
      <c r="N164" s="893"/>
      <c r="O164" s="893"/>
      <c r="P164" s="893"/>
      <c r="Q164" s="893"/>
      <c r="R164" s="893"/>
      <c r="S164" s="893"/>
      <c r="T164" s="893"/>
      <c r="U164" s="893"/>
      <c r="V164" s="893"/>
      <c r="W164" s="893"/>
      <c r="X164" s="893"/>
      <c r="Y164" s="893"/>
      <c r="Z164" s="893"/>
      <c r="AA164" s="893"/>
      <c r="AB164" s="893"/>
      <c r="AC164" s="893"/>
      <c r="AD164" s="893"/>
      <c r="AE164" s="893"/>
      <c r="AF164" s="893"/>
      <c r="AG164" s="893"/>
      <c r="AH164" s="893"/>
      <c r="AI164" s="893"/>
      <c r="AJ164" s="893"/>
      <c r="AK164" s="893"/>
      <c r="AL164" s="893"/>
      <c r="AM164" s="893"/>
      <c r="AN164" s="893"/>
      <c r="AO164" s="893"/>
      <c r="AP164" s="893"/>
      <c r="AQ164" s="893"/>
      <c r="AR164" s="893"/>
      <c r="AS164" s="893"/>
      <c r="AT164" s="893"/>
      <c r="AU164" s="893"/>
      <c r="AV164" s="893"/>
      <c r="AW164" s="893"/>
      <c r="AX164" s="893"/>
      <c r="AY164" s="893"/>
      <c r="AZ164" s="893"/>
      <c r="BA164" s="893"/>
      <c r="BB164" s="893"/>
      <c r="BC164" s="893"/>
      <c r="BD164" s="893"/>
      <c r="BE164" s="893"/>
      <c r="BF164" s="893"/>
      <c r="BG164" s="893"/>
      <c r="BH164" s="893"/>
      <c r="BI164" s="893"/>
      <c r="BJ164" s="893"/>
      <c r="BK164" s="893"/>
      <c r="BL164" s="893"/>
    </row>
    <row r="165" spans="4:64" s="892" customFormat="1" ht="12.75" customHeight="1">
      <c r="D165" s="4"/>
      <c r="E165" s="893"/>
      <c r="F165" s="893"/>
      <c r="G165" s="893"/>
      <c r="H165" s="893"/>
      <c r="I165" s="893"/>
      <c r="J165" s="893"/>
      <c r="K165" s="893"/>
      <c r="L165" s="893"/>
      <c r="M165" s="893"/>
      <c r="N165" s="893"/>
      <c r="O165" s="893"/>
      <c r="P165" s="893"/>
      <c r="Q165" s="893"/>
      <c r="R165" s="893"/>
      <c r="S165" s="893"/>
      <c r="T165" s="893"/>
      <c r="U165" s="893"/>
      <c r="V165" s="893"/>
      <c r="W165" s="893"/>
      <c r="X165" s="893"/>
      <c r="Y165" s="893"/>
      <c r="Z165" s="893"/>
      <c r="AA165" s="893"/>
      <c r="AB165" s="893"/>
      <c r="AC165" s="893"/>
      <c r="AD165" s="893"/>
      <c r="AE165" s="893"/>
      <c r="AF165" s="893"/>
      <c r="AG165" s="893"/>
      <c r="AH165" s="893"/>
      <c r="AI165" s="893"/>
      <c r="AJ165" s="893"/>
      <c r="AK165" s="893"/>
      <c r="AL165" s="893"/>
      <c r="AM165" s="893"/>
      <c r="AN165" s="893"/>
      <c r="AO165" s="893"/>
      <c r="AP165" s="893"/>
      <c r="AQ165" s="893"/>
      <c r="AR165" s="893"/>
      <c r="AS165" s="893"/>
      <c r="AT165" s="893"/>
      <c r="AU165" s="893"/>
      <c r="AV165" s="893"/>
      <c r="AW165" s="893"/>
      <c r="AX165" s="893"/>
      <c r="AY165" s="893"/>
      <c r="AZ165" s="893"/>
      <c r="BA165" s="893"/>
      <c r="BB165" s="893"/>
      <c r="BC165" s="893"/>
      <c r="BD165" s="893"/>
      <c r="BE165" s="893"/>
      <c r="BF165" s="893"/>
      <c r="BG165" s="893"/>
      <c r="BH165" s="893"/>
      <c r="BI165" s="893"/>
      <c r="BJ165" s="893"/>
      <c r="BK165" s="893"/>
      <c r="BL165" s="893"/>
    </row>
    <row r="166" spans="4:64" s="892" customFormat="1" ht="12.75" customHeight="1">
      <c r="D166" s="4"/>
      <c r="E166" s="893"/>
      <c r="F166" s="893"/>
      <c r="G166" s="893"/>
      <c r="H166" s="893"/>
      <c r="I166" s="893"/>
      <c r="J166" s="893"/>
      <c r="K166" s="893"/>
      <c r="L166" s="893"/>
      <c r="M166" s="893"/>
      <c r="N166" s="893"/>
      <c r="O166" s="893"/>
      <c r="P166" s="893"/>
      <c r="Q166" s="893"/>
      <c r="R166" s="893"/>
      <c r="S166" s="893"/>
      <c r="T166" s="893"/>
      <c r="U166" s="893"/>
      <c r="V166" s="893"/>
      <c r="W166" s="893"/>
      <c r="X166" s="893"/>
      <c r="Y166" s="893"/>
      <c r="Z166" s="893"/>
      <c r="AA166" s="893"/>
      <c r="AB166" s="893"/>
      <c r="AC166" s="893"/>
      <c r="AD166" s="893"/>
      <c r="AE166" s="893"/>
      <c r="AF166" s="893"/>
      <c r="AG166" s="893"/>
      <c r="AH166" s="893"/>
      <c r="AI166" s="893"/>
      <c r="AJ166" s="893"/>
      <c r="AK166" s="893"/>
      <c r="AL166" s="893"/>
      <c r="AM166" s="893"/>
      <c r="AN166" s="893"/>
      <c r="AO166" s="893"/>
      <c r="AP166" s="893"/>
      <c r="AQ166" s="893"/>
      <c r="AR166" s="893"/>
      <c r="AS166" s="893"/>
      <c r="AT166" s="893"/>
      <c r="AU166" s="893"/>
      <c r="AV166" s="893"/>
      <c r="AW166" s="893"/>
      <c r="AX166" s="893"/>
      <c r="AY166" s="893"/>
      <c r="AZ166" s="893"/>
      <c r="BA166" s="893"/>
      <c r="BB166" s="893"/>
      <c r="BC166" s="893"/>
      <c r="BD166" s="893"/>
      <c r="BE166" s="893"/>
      <c r="BF166" s="893"/>
      <c r="BG166" s="893"/>
      <c r="BH166" s="893"/>
      <c r="BI166" s="893"/>
      <c r="BJ166" s="893"/>
      <c r="BK166" s="893"/>
      <c r="BL166" s="893"/>
    </row>
    <row r="167" spans="4:64" s="892" customFormat="1" ht="11.1" customHeight="1">
      <c r="D167" s="4"/>
      <c r="E167" s="893"/>
      <c r="F167" s="893"/>
      <c r="G167" s="893"/>
      <c r="H167" s="893"/>
      <c r="I167" s="893"/>
      <c r="J167" s="893"/>
      <c r="K167" s="893"/>
      <c r="L167" s="893"/>
      <c r="M167" s="893"/>
      <c r="N167" s="893"/>
      <c r="O167" s="893"/>
      <c r="P167" s="893"/>
      <c r="Q167" s="893"/>
      <c r="R167" s="893"/>
      <c r="S167" s="893"/>
      <c r="T167" s="893"/>
      <c r="U167" s="893"/>
      <c r="V167" s="893"/>
      <c r="W167" s="893"/>
      <c r="X167" s="893"/>
      <c r="Y167" s="893"/>
      <c r="Z167" s="893"/>
      <c r="AA167" s="893"/>
      <c r="AB167" s="893"/>
      <c r="AC167" s="893"/>
      <c r="AD167" s="893"/>
      <c r="AE167" s="893"/>
      <c r="AF167" s="893"/>
      <c r="AG167" s="893"/>
      <c r="AH167" s="893"/>
      <c r="AI167" s="893"/>
      <c r="AJ167" s="893"/>
      <c r="AK167" s="893"/>
      <c r="AL167" s="893"/>
      <c r="AM167" s="893"/>
      <c r="AN167" s="893"/>
      <c r="AO167" s="893"/>
      <c r="AP167" s="893"/>
      <c r="AQ167" s="893"/>
      <c r="AR167" s="893"/>
      <c r="AS167" s="893"/>
      <c r="AT167" s="893"/>
      <c r="AU167" s="893"/>
      <c r="AV167" s="893"/>
      <c r="AW167" s="893"/>
      <c r="AX167" s="893"/>
      <c r="AY167" s="893"/>
      <c r="AZ167" s="893"/>
      <c r="BA167" s="893"/>
      <c r="BB167" s="893"/>
      <c r="BC167" s="893"/>
      <c r="BD167" s="893"/>
      <c r="BE167" s="893"/>
      <c r="BF167" s="893"/>
      <c r="BG167" s="893"/>
      <c r="BH167" s="893"/>
      <c r="BI167" s="893"/>
      <c r="BJ167" s="893"/>
      <c r="BK167" s="893"/>
      <c r="BL167" s="893"/>
    </row>
    <row r="168" spans="4:64" s="892" customFormat="1" ht="12.75" customHeight="1">
      <c r="D168" s="4"/>
      <c r="E168" s="893"/>
      <c r="F168" s="893"/>
      <c r="G168" s="893"/>
      <c r="H168" s="893"/>
      <c r="I168" s="893"/>
      <c r="J168" s="893"/>
      <c r="K168" s="893"/>
      <c r="L168" s="893"/>
      <c r="M168" s="893"/>
      <c r="N168" s="893"/>
      <c r="O168" s="893"/>
      <c r="P168" s="893"/>
      <c r="Q168" s="893"/>
      <c r="R168" s="893"/>
      <c r="S168" s="893"/>
      <c r="T168" s="893"/>
      <c r="U168" s="893"/>
      <c r="V168" s="893"/>
      <c r="W168" s="893"/>
      <c r="X168" s="893"/>
      <c r="Y168" s="893"/>
      <c r="Z168" s="893"/>
      <c r="AA168" s="893"/>
      <c r="AB168" s="893"/>
      <c r="AC168" s="893"/>
      <c r="AD168" s="893"/>
      <c r="AE168" s="893"/>
      <c r="AF168" s="893"/>
      <c r="AG168" s="893"/>
      <c r="AH168" s="893"/>
      <c r="AI168" s="893"/>
      <c r="AJ168" s="893"/>
      <c r="AK168" s="893"/>
      <c r="AL168" s="893"/>
      <c r="AM168" s="893"/>
      <c r="AN168" s="893"/>
      <c r="AO168" s="893"/>
      <c r="AP168" s="893"/>
      <c r="AQ168" s="893"/>
      <c r="AR168" s="893"/>
      <c r="AS168" s="893"/>
      <c r="AT168" s="893"/>
      <c r="AU168" s="893"/>
      <c r="AV168" s="893"/>
      <c r="AW168" s="893"/>
      <c r="AX168" s="893"/>
      <c r="AY168" s="893"/>
      <c r="AZ168" s="893"/>
      <c r="BA168" s="893"/>
      <c r="BB168" s="893"/>
      <c r="BC168" s="893"/>
      <c r="BD168" s="893"/>
      <c r="BE168" s="893"/>
      <c r="BF168" s="893"/>
      <c r="BG168" s="893"/>
      <c r="BH168" s="893"/>
      <c r="BI168" s="893"/>
      <c r="BJ168" s="893"/>
      <c r="BK168" s="893"/>
      <c r="BL168" s="893"/>
    </row>
    <row r="169" spans="4:64" s="892" customFormat="1" ht="12.75" customHeight="1">
      <c r="D169" s="4"/>
      <c r="E169" s="893"/>
      <c r="F169" s="893"/>
      <c r="G169" s="893"/>
      <c r="H169" s="893"/>
      <c r="I169" s="893"/>
      <c r="J169" s="893"/>
      <c r="K169" s="893"/>
      <c r="L169" s="893"/>
      <c r="M169" s="893"/>
      <c r="N169" s="893"/>
      <c r="O169" s="893"/>
      <c r="P169" s="893"/>
      <c r="Q169" s="893"/>
      <c r="R169" s="893"/>
      <c r="S169" s="893"/>
      <c r="T169" s="893"/>
      <c r="U169" s="893"/>
      <c r="V169" s="893"/>
      <c r="W169" s="893"/>
      <c r="X169" s="893"/>
      <c r="Y169" s="893"/>
      <c r="Z169" s="893"/>
      <c r="AA169" s="893"/>
      <c r="AB169" s="893"/>
      <c r="AC169" s="893"/>
      <c r="AD169" s="893"/>
      <c r="AE169" s="893"/>
      <c r="AF169" s="893"/>
      <c r="AG169" s="893"/>
      <c r="AH169" s="893"/>
      <c r="AI169" s="893"/>
      <c r="AJ169" s="893"/>
      <c r="AK169" s="893"/>
      <c r="AL169" s="893"/>
      <c r="AM169" s="893"/>
      <c r="AN169" s="893"/>
      <c r="AO169" s="893"/>
      <c r="AP169" s="893"/>
      <c r="AQ169" s="893"/>
      <c r="AR169" s="893"/>
      <c r="AS169" s="893"/>
      <c r="AT169" s="893"/>
      <c r="AU169" s="893"/>
      <c r="AV169" s="893"/>
      <c r="AW169" s="893"/>
      <c r="AX169" s="893"/>
      <c r="AY169" s="893"/>
      <c r="AZ169" s="893"/>
      <c r="BA169" s="893"/>
      <c r="BB169" s="893"/>
      <c r="BC169" s="893"/>
      <c r="BD169" s="893"/>
      <c r="BE169" s="893"/>
      <c r="BF169" s="893"/>
      <c r="BG169" s="893"/>
      <c r="BH169" s="893"/>
      <c r="BI169" s="893"/>
      <c r="BJ169" s="893"/>
      <c r="BK169" s="893"/>
      <c r="BL169" s="893"/>
    </row>
    <row r="170" spans="4:64" s="892" customFormat="1" ht="12.75" customHeight="1">
      <c r="D170" s="4"/>
      <c r="E170" s="893"/>
      <c r="F170" s="893"/>
      <c r="G170" s="893"/>
      <c r="H170" s="893"/>
      <c r="I170" s="893"/>
      <c r="J170" s="893"/>
      <c r="K170" s="893"/>
      <c r="L170" s="893"/>
      <c r="M170" s="893"/>
      <c r="N170" s="893"/>
      <c r="O170" s="893"/>
      <c r="P170" s="893"/>
      <c r="Q170" s="893"/>
      <c r="R170" s="893"/>
      <c r="S170" s="893"/>
      <c r="T170" s="893"/>
      <c r="U170" s="893"/>
      <c r="V170" s="893"/>
      <c r="W170" s="893"/>
      <c r="X170" s="893"/>
      <c r="Y170" s="893"/>
      <c r="Z170" s="893"/>
      <c r="AA170" s="893"/>
      <c r="AB170" s="893"/>
      <c r="AC170" s="893"/>
      <c r="AD170" s="893"/>
      <c r="AE170" s="893"/>
      <c r="AF170" s="893"/>
      <c r="AG170" s="893"/>
      <c r="AH170" s="893"/>
      <c r="AI170" s="893"/>
      <c r="AJ170" s="893"/>
      <c r="AK170" s="893"/>
      <c r="AL170" s="893"/>
      <c r="AM170" s="893"/>
      <c r="AN170" s="893"/>
      <c r="AO170" s="893"/>
      <c r="AP170" s="893"/>
      <c r="AQ170" s="893"/>
      <c r="AR170" s="893"/>
      <c r="AS170" s="893"/>
      <c r="AT170" s="893"/>
      <c r="AU170" s="893"/>
      <c r="AV170" s="893"/>
      <c r="AW170" s="893"/>
      <c r="AX170" s="893"/>
      <c r="AY170" s="893"/>
      <c r="AZ170" s="893"/>
      <c r="BA170" s="893"/>
      <c r="BB170" s="893"/>
      <c r="BC170" s="893"/>
      <c r="BD170" s="893"/>
      <c r="BE170" s="893"/>
      <c r="BF170" s="893"/>
      <c r="BG170" s="893"/>
      <c r="BH170" s="893"/>
      <c r="BI170" s="893"/>
      <c r="BJ170" s="893"/>
      <c r="BK170" s="893"/>
      <c r="BL170" s="893"/>
    </row>
    <row r="171" spans="4:64" s="892" customFormat="1" ht="12.75" customHeight="1">
      <c r="D171" s="4"/>
      <c r="E171" s="893"/>
      <c r="F171" s="893"/>
      <c r="G171" s="893"/>
      <c r="H171" s="893"/>
      <c r="I171" s="893"/>
      <c r="J171" s="893"/>
      <c r="K171" s="893"/>
      <c r="L171" s="893"/>
      <c r="M171" s="893"/>
      <c r="N171" s="893"/>
      <c r="O171" s="893"/>
      <c r="P171" s="893"/>
      <c r="Q171" s="893"/>
      <c r="R171" s="893"/>
      <c r="S171" s="893"/>
      <c r="T171" s="893"/>
      <c r="U171" s="893"/>
      <c r="V171" s="893"/>
      <c r="W171" s="893"/>
      <c r="X171" s="893"/>
      <c r="Y171" s="893"/>
      <c r="Z171" s="893"/>
      <c r="AA171" s="893"/>
      <c r="AB171" s="893"/>
      <c r="AC171" s="893"/>
      <c r="AD171" s="893"/>
      <c r="AE171" s="893"/>
      <c r="AF171" s="893"/>
      <c r="AG171" s="893"/>
      <c r="AH171" s="893"/>
      <c r="AI171" s="893"/>
      <c r="AJ171" s="893"/>
      <c r="AK171" s="893"/>
      <c r="AL171" s="893"/>
      <c r="AM171" s="893"/>
      <c r="AN171" s="893"/>
      <c r="AO171" s="893"/>
      <c r="AP171" s="893"/>
      <c r="AQ171" s="893"/>
      <c r="AR171" s="893"/>
      <c r="AS171" s="893"/>
      <c r="AT171" s="893"/>
      <c r="AU171" s="893"/>
      <c r="AV171" s="893"/>
      <c r="AW171" s="893"/>
      <c r="AX171" s="893"/>
      <c r="AY171" s="893"/>
      <c r="AZ171" s="893"/>
      <c r="BA171" s="893"/>
      <c r="BB171" s="893"/>
      <c r="BC171" s="893"/>
      <c r="BD171" s="893"/>
      <c r="BE171" s="893"/>
      <c r="BF171" s="893"/>
      <c r="BG171" s="893"/>
      <c r="BH171" s="893"/>
      <c r="BI171" s="893"/>
      <c r="BJ171" s="893"/>
      <c r="BK171" s="893"/>
      <c r="BL171" s="893"/>
    </row>
    <row r="172" spans="4:64" s="892" customFormat="1" ht="12.75" customHeight="1">
      <c r="D172" s="4"/>
      <c r="E172" s="893"/>
      <c r="F172" s="893"/>
      <c r="G172" s="893"/>
      <c r="H172" s="893"/>
      <c r="I172" s="893"/>
      <c r="J172" s="893"/>
      <c r="K172" s="893"/>
      <c r="L172" s="893"/>
      <c r="M172" s="893"/>
      <c r="N172" s="893"/>
      <c r="O172" s="893"/>
      <c r="P172" s="893"/>
      <c r="Q172" s="893"/>
      <c r="R172" s="893"/>
      <c r="S172" s="893"/>
      <c r="T172" s="893"/>
      <c r="U172" s="893"/>
      <c r="V172" s="893"/>
      <c r="W172" s="893"/>
      <c r="X172" s="893"/>
      <c r="Y172" s="893"/>
      <c r="Z172" s="893"/>
      <c r="AA172" s="893"/>
      <c r="AB172" s="893"/>
      <c r="AC172" s="893"/>
      <c r="AD172" s="893"/>
      <c r="AE172" s="893"/>
      <c r="AF172" s="893"/>
      <c r="AG172" s="893"/>
      <c r="AH172" s="893"/>
      <c r="AI172" s="893"/>
      <c r="AJ172" s="893"/>
      <c r="AK172" s="893"/>
      <c r="AL172" s="893"/>
      <c r="AM172" s="893"/>
      <c r="AN172" s="893"/>
      <c r="AO172" s="893"/>
      <c r="AP172" s="893"/>
      <c r="AQ172" s="893"/>
      <c r="AR172" s="893"/>
      <c r="AS172" s="893"/>
      <c r="AT172" s="893"/>
      <c r="AU172" s="893"/>
      <c r="AV172" s="893"/>
      <c r="AW172" s="893"/>
      <c r="AX172" s="893"/>
      <c r="AY172" s="893"/>
      <c r="AZ172" s="893"/>
      <c r="BA172" s="893"/>
      <c r="BB172" s="893"/>
      <c r="BC172" s="893"/>
      <c r="BD172" s="893"/>
      <c r="BE172" s="893"/>
      <c r="BF172" s="893"/>
      <c r="BG172" s="893"/>
      <c r="BH172" s="893"/>
      <c r="BI172" s="893"/>
      <c r="BJ172" s="893"/>
      <c r="BK172" s="893"/>
      <c r="BL172" s="893"/>
    </row>
    <row r="173" spans="4:64" s="892" customFormat="1" ht="11.1" customHeight="1">
      <c r="D173" s="4"/>
      <c r="E173" s="893"/>
      <c r="F173" s="893"/>
      <c r="G173" s="893"/>
      <c r="H173" s="893"/>
      <c r="I173" s="893"/>
      <c r="J173" s="893"/>
      <c r="K173" s="893"/>
      <c r="L173" s="893"/>
      <c r="M173" s="893"/>
      <c r="N173" s="893"/>
      <c r="O173" s="893"/>
      <c r="P173" s="893"/>
      <c r="Q173" s="893"/>
      <c r="R173" s="893"/>
      <c r="S173" s="893"/>
      <c r="T173" s="893"/>
      <c r="U173" s="893"/>
      <c r="V173" s="893"/>
      <c r="W173" s="893"/>
      <c r="X173" s="893"/>
      <c r="Y173" s="893"/>
      <c r="Z173" s="893"/>
      <c r="AA173" s="893"/>
      <c r="AB173" s="893"/>
      <c r="AC173" s="893"/>
      <c r="AD173" s="893"/>
      <c r="AE173" s="893"/>
      <c r="AF173" s="893"/>
      <c r="AG173" s="893"/>
      <c r="AH173" s="893"/>
      <c r="AI173" s="893"/>
      <c r="AJ173" s="893"/>
      <c r="AK173" s="893"/>
      <c r="AL173" s="893"/>
      <c r="AM173" s="893"/>
      <c r="AN173" s="893"/>
      <c r="AO173" s="893"/>
      <c r="AP173" s="893"/>
      <c r="AQ173" s="893"/>
      <c r="AR173" s="893"/>
      <c r="AS173" s="893"/>
      <c r="AT173" s="893"/>
      <c r="AU173" s="893"/>
      <c r="AV173" s="893"/>
      <c r="AW173" s="893"/>
      <c r="AX173" s="893"/>
      <c r="AY173" s="893"/>
      <c r="AZ173" s="893"/>
      <c r="BA173" s="893"/>
      <c r="BB173" s="893"/>
      <c r="BC173" s="893"/>
      <c r="BD173" s="893"/>
      <c r="BE173" s="893"/>
      <c r="BF173" s="893"/>
      <c r="BG173" s="893"/>
      <c r="BH173" s="893"/>
      <c r="BI173" s="893"/>
      <c r="BJ173" s="893"/>
      <c r="BK173" s="893"/>
      <c r="BL173" s="893"/>
    </row>
    <row r="174" spans="4:64" s="892" customFormat="1" ht="12.75" customHeight="1">
      <c r="D174" s="4"/>
      <c r="E174" s="893"/>
      <c r="F174" s="893"/>
      <c r="G174" s="893"/>
      <c r="H174" s="893"/>
      <c r="I174" s="893"/>
      <c r="J174" s="893"/>
      <c r="K174" s="893"/>
      <c r="L174" s="893"/>
      <c r="M174" s="893"/>
      <c r="N174" s="893"/>
      <c r="O174" s="893"/>
      <c r="P174" s="893"/>
      <c r="Q174" s="893"/>
      <c r="R174" s="893"/>
      <c r="S174" s="893"/>
      <c r="T174" s="893"/>
      <c r="U174" s="893"/>
      <c r="V174" s="893"/>
      <c r="W174" s="893"/>
      <c r="X174" s="893"/>
      <c r="Y174" s="893"/>
      <c r="Z174" s="893"/>
      <c r="AA174" s="893"/>
      <c r="AB174" s="893"/>
      <c r="AC174" s="893"/>
      <c r="AD174" s="893"/>
      <c r="AE174" s="893"/>
      <c r="AF174" s="893"/>
      <c r="AG174" s="893"/>
      <c r="AH174" s="893"/>
      <c r="AI174" s="893"/>
      <c r="AJ174" s="893"/>
      <c r="AK174" s="893"/>
      <c r="AL174" s="893"/>
      <c r="AM174" s="893"/>
      <c r="AN174" s="893"/>
      <c r="AO174" s="893"/>
      <c r="AP174" s="893"/>
      <c r="AQ174" s="893"/>
      <c r="AR174" s="893"/>
      <c r="AS174" s="893"/>
      <c r="AT174" s="893"/>
      <c r="AU174" s="893"/>
      <c r="AV174" s="893"/>
      <c r="AW174" s="893"/>
      <c r="AX174" s="893"/>
      <c r="AY174" s="893"/>
      <c r="AZ174" s="893"/>
      <c r="BA174" s="893"/>
      <c r="BB174" s="893"/>
      <c r="BC174" s="893"/>
      <c r="BD174" s="893"/>
      <c r="BE174" s="893"/>
      <c r="BF174" s="893"/>
      <c r="BG174" s="893"/>
      <c r="BH174" s="893"/>
      <c r="BI174" s="893"/>
      <c r="BJ174" s="893"/>
      <c r="BK174" s="893"/>
      <c r="BL174" s="893"/>
    </row>
    <row r="175" spans="4:64" s="892" customFormat="1" ht="12.75" customHeight="1">
      <c r="D175" s="4"/>
      <c r="E175" s="893"/>
      <c r="F175" s="893"/>
      <c r="G175" s="893"/>
      <c r="H175" s="893"/>
      <c r="I175" s="893"/>
      <c r="J175" s="893"/>
      <c r="K175" s="893"/>
      <c r="L175" s="893"/>
      <c r="M175" s="893"/>
      <c r="N175" s="893"/>
      <c r="O175" s="893"/>
      <c r="P175" s="893"/>
      <c r="Q175" s="893"/>
      <c r="R175" s="893"/>
      <c r="S175" s="893"/>
      <c r="T175" s="893"/>
      <c r="U175" s="893"/>
      <c r="V175" s="893"/>
      <c r="W175" s="893"/>
      <c r="X175" s="893"/>
      <c r="Y175" s="893"/>
      <c r="Z175" s="893"/>
      <c r="AA175" s="893"/>
      <c r="AB175" s="893"/>
      <c r="AC175" s="893"/>
      <c r="AD175" s="893"/>
      <c r="AE175" s="893"/>
      <c r="AF175" s="893"/>
      <c r="AG175" s="893"/>
      <c r="AH175" s="893"/>
      <c r="AI175" s="893"/>
      <c r="AJ175" s="893"/>
      <c r="AK175" s="893"/>
      <c r="AL175" s="893"/>
      <c r="AM175" s="893"/>
      <c r="AN175" s="893"/>
      <c r="AO175" s="893"/>
      <c r="AP175" s="893"/>
      <c r="AQ175" s="893"/>
      <c r="AR175" s="893"/>
      <c r="AS175" s="893"/>
      <c r="AT175" s="893"/>
      <c r="AU175" s="893"/>
      <c r="AV175" s="893"/>
      <c r="AW175" s="893"/>
      <c r="AX175" s="893"/>
      <c r="AY175" s="893"/>
      <c r="AZ175" s="893"/>
      <c r="BA175" s="893"/>
      <c r="BB175" s="893"/>
      <c r="BC175" s="893"/>
      <c r="BD175" s="893"/>
      <c r="BE175" s="893"/>
      <c r="BF175" s="893"/>
      <c r="BG175" s="893"/>
      <c r="BH175" s="893"/>
      <c r="BI175" s="893"/>
      <c r="BJ175" s="893"/>
      <c r="BK175" s="893"/>
      <c r="BL175" s="893"/>
    </row>
    <row r="176" spans="4:64" s="892" customFormat="1" ht="12.75" customHeight="1">
      <c r="D176" s="4"/>
      <c r="E176" s="893"/>
      <c r="F176" s="893"/>
      <c r="G176" s="893"/>
      <c r="H176" s="893"/>
      <c r="I176" s="893"/>
      <c r="J176" s="893"/>
      <c r="K176" s="893"/>
      <c r="L176" s="893"/>
      <c r="M176" s="893"/>
      <c r="N176" s="893"/>
      <c r="O176" s="893"/>
      <c r="P176" s="893"/>
      <c r="Q176" s="893"/>
      <c r="R176" s="893"/>
      <c r="S176" s="893"/>
      <c r="T176" s="893"/>
      <c r="U176" s="893"/>
      <c r="V176" s="893"/>
      <c r="W176" s="893"/>
      <c r="X176" s="893"/>
      <c r="Y176" s="893"/>
      <c r="Z176" s="893"/>
      <c r="AA176" s="893"/>
      <c r="AB176" s="893"/>
      <c r="AC176" s="893"/>
      <c r="AD176" s="893"/>
      <c r="AE176" s="893"/>
      <c r="AF176" s="893"/>
      <c r="AG176" s="893"/>
      <c r="AH176" s="893"/>
      <c r="AI176" s="893"/>
      <c r="AJ176" s="893"/>
      <c r="AK176" s="893"/>
      <c r="AL176" s="893"/>
      <c r="AM176" s="893"/>
      <c r="AN176" s="893"/>
      <c r="AO176" s="893"/>
      <c r="AP176" s="893"/>
      <c r="AQ176" s="893"/>
      <c r="AR176" s="893"/>
      <c r="AS176" s="893"/>
      <c r="AT176" s="893"/>
      <c r="AU176" s="893"/>
      <c r="AV176" s="893"/>
      <c r="AW176" s="893"/>
      <c r="AX176" s="893"/>
      <c r="AY176" s="893"/>
      <c r="AZ176" s="893"/>
      <c r="BA176" s="893"/>
      <c r="BB176" s="893"/>
      <c r="BC176" s="893"/>
      <c r="BD176" s="893"/>
      <c r="BE176" s="893"/>
      <c r="BF176" s="893"/>
      <c r="BG176" s="893"/>
      <c r="BH176" s="893"/>
      <c r="BI176" s="893"/>
      <c r="BJ176" s="893"/>
      <c r="BK176" s="893"/>
      <c r="BL176" s="893"/>
    </row>
    <row r="177" spans="4:64" s="892" customFormat="1" ht="12.75" customHeight="1">
      <c r="D177" s="4"/>
      <c r="E177" s="893"/>
      <c r="F177" s="893"/>
      <c r="G177" s="893"/>
      <c r="H177" s="893"/>
      <c r="I177" s="893"/>
      <c r="J177" s="893"/>
      <c r="K177" s="893"/>
      <c r="L177" s="893"/>
      <c r="M177" s="893"/>
      <c r="N177" s="893"/>
      <c r="O177" s="893"/>
      <c r="P177" s="893"/>
      <c r="Q177" s="893"/>
      <c r="R177" s="893"/>
      <c r="S177" s="893"/>
      <c r="T177" s="893"/>
      <c r="U177" s="893"/>
      <c r="V177" s="893"/>
      <c r="W177" s="893"/>
      <c r="X177" s="893"/>
      <c r="Y177" s="893"/>
      <c r="Z177" s="893"/>
      <c r="AA177" s="893"/>
      <c r="AB177" s="893"/>
      <c r="AC177" s="893"/>
      <c r="AD177" s="893"/>
      <c r="AE177" s="893"/>
      <c r="AF177" s="893"/>
      <c r="AG177" s="893"/>
      <c r="AH177" s="893"/>
      <c r="AI177" s="893"/>
      <c r="AJ177" s="893"/>
      <c r="AK177" s="893"/>
      <c r="AL177" s="893"/>
      <c r="AM177" s="893"/>
      <c r="AN177" s="893"/>
      <c r="AO177" s="893"/>
      <c r="AP177" s="893"/>
      <c r="AQ177" s="893"/>
      <c r="AR177" s="893"/>
      <c r="AS177" s="893"/>
      <c r="AT177" s="893"/>
      <c r="AU177" s="893"/>
      <c r="AV177" s="893"/>
      <c r="AW177" s="893"/>
      <c r="AX177" s="893"/>
      <c r="AY177" s="893"/>
      <c r="AZ177" s="893"/>
      <c r="BA177" s="893"/>
      <c r="BB177" s="893"/>
      <c r="BC177" s="893"/>
      <c r="BD177" s="893"/>
      <c r="BE177" s="893"/>
      <c r="BF177" s="893"/>
      <c r="BG177" s="893"/>
      <c r="BH177" s="893"/>
      <c r="BI177" s="893"/>
      <c r="BJ177" s="893"/>
      <c r="BK177" s="893"/>
      <c r="BL177" s="893"/>
    </row>
    <row r="178" spans="4:64" s="892" customFormat="1" ht="12.75" customHeight="1">
      <c r="D178" s="4"/>
      <c r="E178" s="893"/>
      <c r="F178" s="893"/>
      <c r="G178" s="893"/>
      <c r="H178" s="893"/>
      <c r="I178" s="893"/>
      <c r="J178" s="893"/>
      <c r="K178" s="893"/>
      <c r="L178" s="893"/>
      <c r="M178" s="893"/>
      <c r="N178" s="893"/>
      <c r="O178" s="893"/>
      <c r="P178" s="893"/>
      <c r="Q178" s="893"/>
      <c r="R178" s="893"/>
      <c r="S178" s="893"/>
      <c r="T178" s="893"/>
      <c r="U178" s="893"/>
      <c r="V178" s="893"/>
      <c r="W178" s="893"/>
      <c r="X178" s="893"/>
      <c r="Y178" s="893"/>
      <c r="Z178" s="893"/>
      <c r="AA178" s="893"/>
      <c r="AB178" s="893"/>
      <c r="AC178" s="893"/>
      <c r="AD178" s="893"/>
      <c r="AE178" s="893"/>
      <c r="AF178" s="893"/>
      <c r="AG178" s="893"/>
      <c r="AH178" s="893"/>
      <c r="AI178" s="893"/>
      <c r="AJ178" s="893"/>
      <c r="AK178" s="893"/>
      <c r="AL178" s="893"/>
      <c r="AM178" s="893"/>
      <c r="AN178" s="893"/>
      <c r="AO178" s="893"/>
      <c r="AP178" s="893"/>
      <c r="AQ178" s="893"/>
      <c r="AR178" s="893"/>
      <c r="AS178" s="893"/>
      <c r="AT178" s="893"/>
      <c r="AU178" s="893"/>
      <c r="AV178" s="893"/>
      <c r="AW178" s="893"/>
      <c r="AX178" s="893"/>
      <c r="AY178" s="893"/>
      <c r="AZ178" s="893"/>
      <c r="BA178" s="893"/>
      <c r="BB178" s="893"/>
      <c r="BC178" s="893"/>
      <c r="BD178" s="893"/>
      <c r="BE178" s="893"/>
      <c r="BF178" s="893"/>
      <c r="BG178" s="893"/>
      <c r="BH178" s="893"/>
      <c r="BI178" s="893"/>
      <c r="BJ178" s="893"/>
      <c r="BK178" s="893"/>
      <c r="BL178" s="893"/>
    </row>
    <row r="179" spans="4:64" s="892" customFormat="1" ht="11.1" customHeight="1">
      <c r="D179" s="4"/>
      <c r="E179" s="893"/>
      <c r="F179" s="893"/>
      <c r="G179" s="893"/>
      <c r="H179" s="893"/>
      <c r="I179" s="893"/>
      <c r="J179" s="893"/>
      <c r="K179" s="893"/>
      <c r="L179" s="893"/>
      <c r="M179" s="893"/>
      <c r="N179" s="893"/>
      <c r="O179" s="893"/>
      <c r="P179" s="893"/>
      <c r="Q179" s="893"/>
      <c r="R179" s="893"/>
      <c r="S179" s="893"/>
      <c r="T179" s="893"/>
      <c r="U179" s="893"/>
      <c r="V179" s="893"/>
      <c r="W179" s="893"/>
      <c r="X179" s="893"/>
      <c r="Y179" s="893"/>
      <c r="Z179" s="893"/>
      <c r="AA179" s="893"/>
      <c r="AB179" s="893"/>
      <c r="AC179" s="893"/>
      <c r="AD179" s="893"/>
      <c r="AE179" s="893"/>
      <c r="AF179" s="893"/>
      <c r="AG179" s="893"/>
      <c r="AH179" s="893"/>
      <c r="AI179" s="893"/>
      <c r="AJ179" s="893"/>
      <c r="AK179" s="893"/>
      <c r="AL179" s="893"/>
      <c r="AM179" s="893"/>
      <c r="AN179" s="893"/>
      <c r="AO179" s="893"/>
      <c r="AP179" s="893"/>
      <c r="AQ179" s="893"/>
      <c r="AR179" s="893"/>
      <c r="AS179" s="893"/>
      <c r="AT179" s="893"/>
      <c r="AU179" s="893"/>
      <c r="AV179" s="893"/>
      <c r="AW179" s="893"/>
      <c r="AX179" s="893"/>
      <c r="AY179" s="893"/>
      <c r="AZ179" s="893"/>
      <c r="BA179" s="893"/>
      <c r="BB179" s="893"/>
      <c r="BC179" s="893"/>
      <c r="BD179" s="893"/>
      <c r="BE179" s="893"/>
      <c r="BF179" s="893"/>
      <c r="BG179" s="893"/>
      <c r="BH179" s="893"/>
      <c r="BI179" s="893"/>
      <c r="BJ179" s="893"/>
      <c r="BK179" s="893"/>
      <c r="BL179" s="893"/>
    </row>
    <row r="180" spans="4:64" s="892" customFormat="1" ht="12.75" customHeight="1">
      <c r="D180" s="4"/>
      <c r="E180" s="893"/>
      <c r="F180" s="893"/>
      <c r="G180" s="893"/>
      <c r="H180" s="893"/>
      <c r="I180" s="893"/>
      <c r="J180" s="893"/>
      <c r="K180" s="893"/>
      <c r="L180" s="893"/>
      <c r="M180" s="893"/>
      <c r="N180" s="893"/>
      <c r="O180" s="893"/>
      <c r="P180" s="893"/>
      <c r="Q180" s="893"/>
      <c r="R180" s="893"/>
      <c r="S180" s="893"/>
      <c r="T180" s="893"/>
      <c r="U180" s="893"/>
      <c r="V180" s="893"/>
      <c r="W180" s="893"/>
      <c r="X180" s="893"/>
      <c r="Y180" s="893"/>
      <c r="Z180" s="893"/>
      <c r="AA180" s="893"/>
      <c r="AB180" s="893"/>
      <c r="AC180" s="893"/>
      <c r="AD180" s="893"/>
      <c r="AE180" s="893"/>
      <c r="AF180" s="893"/>
      <c r="AG180" s="893"/>
      <c r="AH180" s="893"/>
      <c r="AI180" s="893"/>
      <c r="AJ180" s="893"/>
      <c r="AK180" s="893"/>
      <c r="AL180" s="893"/>
      <c r="AM180" s="893"/>
      <c r="AN180" s="893"/>
      <c r="AO180" s="893"/>
      <c r="AP180" s="893"/>
      <c r="AQ180" s="893"/>
      <c r="AR180" s="893"/>
      <c r="AS180" s="893"/>
      <c r="AT180" s="893"/>
      <c r="AU180" s="893"/>
      <c r="AV180" s="893"/>
      <c r="AW180" s="893"/>
      <c r="AX180" s="893"/>
      <c r="AY180" s="893"/>
      <c r="AZ180" s="893"/>
      <c r="BA180" s="893"/>
      <c r="BB180" s="893"/>
      <c r="BC180" s="893"/>
      <c r="BD180" s="893"/>
      <c r="BE180" s="893"/>
      <c r="BF180" s="893"/>
      <c r="BG180" s="893"/>
      <c r="BH180" s="893"/>
      <c r="BI180" s="893"/>
      <c r="BJ180" s="893"/>
      <c r="BK180" s="893"/>
      <c r="BL180" s="893"/>
    </row>
    <row r="181" spans="4:64" s="892" customFormat="1" ht="12.75" customHeight="1">
      <c r="D181" s="4"/>
      <c r="E181" s="893"/>
      <c r="F181" s="893"/>
      <c r="G181" s="893"/>
      <c r="H181" s="893"/>
      <c r="I181" s="893"/>
      <c r="J181" s="893"/>
      <c r="K181" s="893"/>
      <c r="L181" s="893"/>
      <c r="M181" s="893"/>
      <c r="N181" s="893"/>
      <c r="O181" s="893"/>
      <c r="P181" s="893"/>
      <c r="Q181" s="893"/>
      <c r="R181" s="893"/>
      <c r="S181" s="893"/>
      <c r="T181" s="893"/>
      <c r="U181" s="893"/>
      <c r="V181" s="893"/>
      <c r="W181" s="893"/>
      <c r="X181" s="893"/>
      <c r="Y181" s="893"/>
      <c r="Z181" s="893"/>
      <c r="AA181" s="893"/>
      <c r="AB181" s="893"/>
      <c r="AC181" s="893"/>
      <c r="AD181" s="893"/>
      <c r="AE181" s="893"/>
      <c r="AF181" s="893"/>
      <c r="AG181" s="893"/>
      <c r="AH181" s="893"/>
      <c r="AI181" s="893"/>
      <c r="AJ181" s="893"/>
      <c r="AK181" s="893"/>
      <c r="AL181" s="893"/>
      <c r="AM181" s="893"/>
      <c r="AN181" s="893"/>
      <c r="AO181" s="893"/>
      <c r="AP181" s="893"/>
      <c r="AQ181" s="893"/>
      <c r="AR181" s="893"/>
      <c r="AS181" s="893"/>
      <c r="AT181" s="893"/>
      <c r="AU181" s="893"/>
      <c r="AV181" s="893"/>
      <c r="AW181" s="893"/>
      <c r="AX181" s="893"/>
      <c r="AY181" s="893"/>
      <c r="AZ181" s="893"/>
      <c r="BA181" s="893"/>
      <c r="BB181" s="893"/>
      <c r="BC181" s="893"/>
      <c r="BD181" s="893"/>
      <c r="BE181" s="893"/>
      <c r="BF181" s="893"/>
      <c r="BG181" s="893"/>
      <c r="BH181" s="893"/>
      <c r="BI181" s="893"/>
      <c r="BJ181" s="893"/>
      <c r="BK181" s="893"/>
      <c r="BL181" s="893"/>
    </row>
    <row r="182" spans="4:64" s="892" customFormat="1" ht="12.75" customHeight="1">
      <c r="D182" s="4"/>
      <c r="E182" s="893"/>
      <c r="F182" s="893"/>
      <c r="G182" s="893"/>
      <c r="H182" s="893"/>
      <c r="I182" s="893"/>
      <c r="J182" s="893"/>
      <c r="K182" s="893"/>
      <c r="L182" s="893"/>
      <c r="M182" s="893"/>
      <c r="N182" s="893"/>
      <c r="O182" s="893"/>
      <c r="P182" s="893"/>
      <c r="Q182" s="893"/>
      <c r="R182" s="893"/>
      <c r="S182" s="893"/>
      <c r="T182" s="893"/>
      <c r="U182" s="893"/>
      <c r="V182" s="893"/>
      <c r="W182" s="893"/>
      <c r="X182" s="893"/>
      <c r="Y182" s="893"/>
      <c r="Z182" s="893"/>
      <c r="AA182" s="893"/>
      <c r="AB182" s="893"/>
      <c r="AC182" s="893"/>
      <c r="AD182" s="893"/>
      <c r="AE182" s="893"/>
      <c r="AF182" s="893"/>
      <c r="AG182" s="893"/>
      <c r="AH182" s="893"/>
      <c r="AI182" s="893"/>
      <c r="AJ182" s="893"/>
      <c r="AK182" s="893"/>
      <c r="AL182" s="893"/>
      <c r="AM182" s="893"/>
      <c r="AN182" s="893"/>
      <c r="AO182" s="893"/>
      <c r="AP182" s="893"/>
      <c r="AQ182" s="893"/>
      <c r="AR182" s="893"/>
      <c r="AS182" s="893"/>
      <c r="AT182" s="893"/>
      <c r="AU182" s="893"/>
      <c r="AV182" s="893"/>
      <c r="AW182" s="893"/>
      <c r="AX182" s="893"/>
      <c r="AY182" s="893"/>
      <c r="AZ182" s="893"/>
      <c r="BA182" s="893"/>
      <c r="BB182" s="893"/>
      <c r="BC182" s="893"/>
      <c r="BD182" s="893"/>
      <c r="BE182" s="893"/>
      <c r="BF182" s="893"/>
      <c r="BG182" s="893"/>
      <c r="BH182" s="893"/>
      <c r="BI182" s="893"/>
      <c r="BJ182" s="893"/>
      <c r="BK182" s="893"/>
      <c r="BL182" s="893"/>
    </row>
    <row r="183" spans="4:64" s="892" customFormat="1" ht="12.75" customHeight="1">
      <c r="D183" s="4"/>
      <c r="E183" s="893"/>
      <c r="F183" s="893"/>
      <c r="G183" s="893"/>
      <c r="H183" s="893"/>
      <c r="I183" s="893"/>
      <c r="J183" s="893"/>
      <c r="K183" s="893"/>
      <c r="L183" s="893"/>
      <c r="M183" s="893"/>
      <c r="N183" s="893"/>
      <c r="O183" s="893"/>
      <c r="P183" s="893"/>
      <c r="Q183" s="893"/>
      <c r="R183" s="893"/>
      <c r="S183" s="893"/>
      <c r="T183" s="893"/>
      <c r="U183" s="893"/>
      <c r="V183" s="893"/>
      <c r="W183" s="893"/>
      <c r="X183" s="893"/>
      <c r="Y183" s="893"/>
      <c r="Z183" s="893"/>
      <c r="AA183" s="893"/>
      <c r="AB183" s="893"/>
      <c r="AC183" s="893"/>
      <c r="AD183" s="893"/>
      <c r="AE183" s="893"/>
      <c r="AF183" s="893"/>
      <c r="AG183" s="893"/>
      <c r="AH183" s="893"/>
      <c r="AI183" s="893"/>
      <c r="AJ183" s="893"/>
      <c r="AK183" s="893"/>
      <c r="AL183" s="893"/>
      <c r="AM183" s="893"/>
      <c r="AN183" s="893"/>
      <c r="AO183" s="893"/>
      <c r="AP183" s="893"/>
      <c r="AQ183" s="893"/>
      <c r="AR183" s="893"/>
      <c r="AS183" s="893"/>
      <c r="AT183" s="893"/>
      <c r="AU183" s="893"/>
      <c r="AV183" s="893"/>
      <c r="AW183" s="893"/>
      <c r="AX183" s="893"/>
      <c r="AY183" s="893"/>
      <c r="AZ183" s="893"/>
      <c r="BA183" s="893"/>
      <c r="BB183" s="893"/>
      <c r="BC183" s="893"/>
      <c r="BD183" s="893"/>
      <c r="BE183" s="893"/>
      <c r="BF183" s="893"/>
      <c r="BG183" s="893"/>
      <c r="BH183" s="893"/>
      <c r="BI183" s="893"/>
      <c r="BJ183" s="893"/>
      <c r="BK183" s="893"/>
      <c r="BL183" s="893"/>
    </row>
    <row r="184" spans="4:64" s="892" customFormat="1" ht="11.1" customHeight="1">
      <c r="D184" s="4"/>
      <c r="E184" s="893"/>
      <c r="F184" s="893"/>
      <c r="G184" s="893"/>
      <c r="H184" s="893"/>
      <c r="I184" s="893"/>
      <c r="J184" s="893"/>
      <c r="K184" s="893"/>
      <c r="L184" s="893"/>
      <c r="M184" s="893"/>
      <c r="N184" s="893"/>
      <c r="O184" s="893"/>
      <c r="P184" s="893"/>
      <c r="Q184" s="893"/>
      <c r="R184" s="893"/>
      <c r="S184" s="893"/>
      <c r="T184" s="893"/>
      <c r="U184" s="893"/>
      <c r="V184" s="893"/>
      <c r="W184" s="893"/>
      <c r="X184" s="893"/>
      <c r="Y184" s="893"/>
      <c r="Z184" s="893"/>
      <c r="AA184" s="893"/>
      <c r="AB184" s="893"/>
      <c r="AC184" s="893"/>
      <c r="AD184" s="893"/>
      <c r="AE184" s="893"/>
      <c r="AF184" s="893"/>
      <c r="AG184" s="893"/>
      <c r="AH184" s="893"/>
      <c r="AI184" s="893"/>
      <c r="AJ184" s="893"/>
      <c r="AK184" s="893"/>
      <c r="AL184" s="893"/>
      <c r="AM184" s="893"/>
      <c r="AN184" s="893"/>
      <c r="AO184" s="893"/>
      <c r="AP184" s="893"/>
      <c r="AQ184" s="893"/>
      <c r="AR184" s="893"/>
      <c r="AS184" s="893"/>
      <c r="AT184" s="893"/>
      <c r="AU184" s="893"/>
      <c r="AV184" s="893"/>
      <c r="AW184" s="893"/>
      <c r="AX184" s="893"/>
      <c r="AY184" s="893"/>
      <c r="AZ184" s="893"/>
      <c r="BA184" s="893"/>
      <c r="BB184" s="893"/>
      <c r="BC184" s="893"/>
      <c r="BD184" s="893"/>
      <c r="BE184" s="893"/>
      <c r="BF184" s="893"/>
      <c r="BG184" s="893"/>
      <c r="BH184" s="893"/>
      <c r="BI184" s="893"/>
      <c r="BJ184" s="893"/>
      <c r="BK184" s="893"/>
      <c r="BL184" s="893"/>
    </row>
    <row r="185" spans="4:64" s="892" customFormat="1" ht="13.5" customHeight="1">
      <c r="D185" s="4"/>
      <c r="E185" s="893"/>
      <c r="F185" s="893"/>
      <c r="G185" s="893"/>
      <c r="H185" s="893"/>
      <c r="I185" s="893"/>
      <c r="J185" s="893"/>
      <c r="K185" s="893"/>
      <c r="L185" s="893"/>
      <c r="M185" s="893"/>
      <c r="N185" s="893"/>
      <c r="O185" s="893"/>
      <c r="P185" s="893"/>
      <c r="Q185" s="893"/>
      <c r="R185" s="893"/>
      <c r="S185" s="893"/>
      <c r="T185" s="893"/>
      <c r="U185" s="893"/>
      <c r="V185" s="893"/>
      <c r="W185" s="893"/>
      <c r="X185" s="893"/>
      <c r="Y185" s="893"/>
      <c r="Z185" s="893"/>
      <c r="AA185" s="893"/>
      <c r="AB185" s="893"/>
      <c r="AC185" s="893"/>
      <c r="AD185" s="893"/>
      <c r="AE185" s="893"/>
      <c r="AF185" s="893"/>
      <c r="AG185" s="893"/>
      <c r="AH185" s="893"/>
      <c r="AI185" s="893"/>
      <c r="AJ185" s="893"/>
      <c r="AK185" s="893"/>
      <c r="AL185" s="893"/>
      <c r="AM185" s="893"/>
      <c r="AN185" s="893"/>
      <c r="AO185" s="893"/>
      <c r="AP185" s="893"/>
      <c r="AQ185" s="893"/>
      <c r="AR185" s="893"/>
      <c r="AS185" s="893"/>
      <c r="AT185" s="893"/>
      <c r="AU185" s="893"/>
      <c r="AV185" s="893"/>
      <c r="AW185" s="893"/>
      <c r="AX185" s="893"/>
      <c r="AY185" s="893"/>
      <c r="AZ185" s="893"/>
      <c r="BA185" s="893"/>
      <c r="BB185" s="893"/>
      <c r="BC185" s="893"/>
      <c r="BD185" s="893"/>
      <c r="BE185" s="893"/>
      <c r="BF185" s="893"/>
      <c r="BG185" s="893"/>
      <c r="BH185" s="893"/>
      <c r="BI185" s="893"/>
      <c r="BJ185" s="893"/>
      <c r="BK185" s="893"/>
      <c r="BL185" s="893"/>
    </row>
    <row r="186" spans="4:64" s="892" customFormat="1" ht="12.75" customHeight="1">
      <c r="D186" s="4"/>
      <c r="E186" s="893"/>
      <c r="F186" s="893"/>
      <c r="G186" s="893"/>
      <c r="H186" s="893"/>
      <c r="I186" s="893"/>
      <c r="J186" s="893"/>
      <c r="K186" s="893"/>
      <c r="L186" s="893"/>
      <c r="M186" s="893"/>
      <c r="N186" s="893"/>
      <c r="O186" s="893"/>
      <c r="P186" s="893"/>
      <c r="Q186" s="893"/>
      <c r="R186" s="893"/>
      <c r="S186" s="893"/>
      <c r="T186" s="893"/>
      <c r="U186" s="893"/>
      <c r="V186" s="893"/>
      <c r="W186" s="893"/>
      <c r="X186" s="893"/>
      <c r="Y186" s="893"/>
      <c r="Z186" s="893"/>
      <c r="AA186" s="893"/>
      <c r="AB186" s="893"/>
      <c r="AC186" s="893"/>
      <c r="AD186" s="893"/>
      <c r="AE186" s="893"/>
      <c r="AF186" s="893"/>
      <c r="AG186" s="893"/>
      <c r="AH186" s="893"/>
      <c r="AI186" s="893"/>
      <c r="AJ186" s="893"/>
      <c r="AK186" s="893"/>
      <c r="AL186" s="893"/>
      <c r="AM186" s="893"/>
      <c r="AN186" s="893"/>
      <c r="AO186" s="893"/>
      <c r="AP186" s="893"/>
      <c r="AQ186" s="893"/>
      <c r="AR186" s="893"/>
      <c r="AS186" s="893"/>
      <c r="AT186" s="893"/>
      <c r="AU186" s="893"/>
      <c r="AV186" s="893"/>
      <c r="AW186" s="893"/>
      <c r="AX186" s="893"/>
      <c r="AY186" s="893"/>
      <c r="AZ186" s="893"/>
      <c r="BA186" s="893"/>
      <c r="BB186" s="893"/>
      <c r="BC186" s="893"/>
      <c r="BD186" s="893"/>
      <c r="BE186" s="893"/>
      <c r="BF186" s="893"/>
      <c r="BG186" s="893"/>
      <c r="BH186" s="893"/>
      <c r="BI186" s="893"/>
      <c r="BJ186" s="893"/>
      <c r="BK186" s="893"/>
      <c r="BL186" s="893"/>
    </row>
    <row r="187" spans="4:64" s="892" customFormat="1" ht="12.75" customHeight="1">
      <c r="D187" s="4"/>
      <c r="E187" s="893"/>
      <c r="F187" s="893"/>
      <c r="G187" s="893"/>
      <c r="H187" s="893"/>
      <c r="I187" s="893"/>
      <c r="J187" s="893"/>
      <c r="K187" s="893"/>
      <c r="L187" s="893"/>
      <c r="M187" s="893"/>
      <c r="N187" s="893"/>
      <c r="O187" s="893"/>
      <c r="P187" s="893"/>
      <c r="Q187" s="893"/>
      <c r="R187" s="893"/>
      <c r="S187" s="893"/>
      <c r="T187" s="893"/>
      <c r="U187" s="893"/>
      <c r="V187" s="893"/>
      <c r="W187" s="893"/>
      <c r="X187" s="893"/>
      <c r="Y187" s="893"/>
      <c r="Z187" s="893"/>
      <c r="AA187" s="893"/>
      <c r="AB187" s="893"/>
      <c r="AC187" s="893"/>
      <c r="AD187" s="893"/>
      <c r="AE187" s="893"/>
      <c r="AF187" s="893"/>
      <c r="AG187" s="893"/>
      <c r="AH187" s="893"/>
      <c r="AI187" s="893"/>
      <c r="AJ187" s="893"/>
      <c r="AK187" s="893"/>
      <c r="AL187" s="893"/>
      <c r="AM187" s="893"/>
      <c r="AN187" s="893"/>
      <c r="AO187" s="893"/>
      <c r="AP187" s="893"/>
      <c r="AQ187" s="893"/>
      <c r="AR187" s="893"/>
      <c r="AS187" s="893"/>
      <c r="AT187" s="893"/>
      <c r="AU187" s="893"/>
      <c r="AV187" s="893"/>
      <c r="AW187" s="893"/>
      <c r="AX187" s="893"/>
      <c r="AY187" s="893"/>
      <c r="AZ187" s="893"/>
      <c r="BA187" s="893"/>
      <c r="BB187" s="893"/>
      <c r="BC187" s="893"/>
      <c r="BD187" s="893"/>
      <c r="BE187" s="893"/>
      <c r="BF187" s="893"/>
      <c r="BG187" s="893"/>
      <c r="BH187" s="893"/>
      <c r="BI187" s="893"/>
      <c r="BJ187" s="893"/>
      <c r="BK187" s="893"/>
      <c r="BL187" s="893"/>
    </row>
    <row r="188" spans="4:64" s="892" customFormat="1" ht="12.75" customHeight="1">
      <c r="D188" s="4"/>
      <c r="E188" s="893"/>
      <c r="F188" s="893"/>
      <c r="G188" s="893"/>
      <c r="H188" s="893"/>
      <c r="I188" s="893"/>
      <c r="J188" s="893"/>
      <c r="K188" s="893"/>
      <c r="L188" s="893"/>
      <c r="M188" s="893"/>
      <c r="N188" s="893"/>
      <c r="O188" s="893"/>
      <c r="P188" s="893"/>
      <c r="Q188" s="893"/>
      <c r="R188" s="893"/>
      <c r="S188" s="893"/>
      <c r="T188" s="893"/>
      <c r="U188" s="893"/>
      <c r="V188" s="893"/>
      <c r="W188" s="893"/>
      <c r="X188" s="893"/>
      <c r="Y188" s="893"/>
      <c r="Z188" s="893"/>
      <c r="AA188" s="893"/>
      <c r="AB188" s="893"/>
      <c r="AC188" s="893"/>
      <c r="AD188" s="893"/>
      <c r="AE188" s="893"/>
      <c r="AF188" s="893"/>
      <c r="AG188" s="893"/>
      <c r="AH188" s="893"/>
      <c r="AI188" s="893"/>
      <c r="AJ188" s="893"/>
      <c r="AK188" s="893"/>
      <c r="AL188" s="893"/>
      <c r="AM188" s="893"/>
      <c r="AN188" s="893"/>
      <c r="AO188" s="893"/>
      <c r="AP188" s="893"/>
      <c r="AQ188" s="893"/>
      <c r="AR188" s="893"/>
      <c r="AS188" s="893"/>
      <c r="AT188" s="893"/>
      <c r="AU188" s="893"/>
      <c r="AV188" s="893"/>
      <c r="AW188" s="893"/>
      <c r="AX188" s="893"/>
      <c r="AY188" s="893"/>
      <c r="AZ188" s="893"/>
      <c r="BA188" s="893"/>
      <c r="BB188" s="893"/>
      <c r="BC188" s="893"/>
      <c r="BD188" s="893"/>
      <c r="BE188" s="893"/>
      <c r="BF188" s="893"/>
      <c r="BG188" s="893"/>
      <c r="BH188" s="893"/>
      <c r="BI188" s="893"/>
      <c r="BJ188" s="893"/>
      <c r="BK188" s="893"/>
      <c r="BL188" s="893"/>
    </row>
    <row r="189" spans="4:64" s="892" customFormat="1" ht="11.1" customHeight="1">
      <c r="D189" s="4"/>
      <c r="E189" s="893"/>
      <c r="F189" s="893"/>
      <c r="G189" s="893"/>
      <c r="H189" s="893"/>
      <c r="I189" s="893"/>
      <c r="J189" s="893"/>
      <c r="K189" s="893"/>
      <c r="L189" s="893"/>
      <c r="M189" s="893"/>
      <c r="N189" s="893"/>
      <c r="O189" s="893"/>
      <c r="P189" s="893"/>
      <c r="Q189" s="893"/>
      <c r="R189" s="893"/>
      <c r="S189" s="893"/>
      <c r="T189" s="893"/>
      <c r="U189" s="893"/>
      <c r="V189" s="893"/>
      <c r="W189" s="893"/>
      <c r="X189" s="893"/>
      <c r="Y189" s="893"/>
      <c r="Z189" s="893"/>
      <c r="AA189" s="893"/>
      <c r="AB189" s="893"/>
      <c r="AC189" s="893"/>
      <c r="AD189" s="893"/>
      <c r="AE189" s="893"/>
      <c r="AF189" s="893"/>
      <c r="AG189" s="893"/>
      <c r="AH189" s="893"/>
      <c r="AI189" s="893"/>
      <c r="AJ189" s="893"/>
      <c r="AK189" s="893"/>
      <c r="AL189" s="893"/>
      <c r="AM189" s="893"/>
      <c r="AN189" s="893"/>
      <c r="AO189" s="893"/>
      <c r="AP189" s="893"/>
      <c r="AQ189" s="893"/>
      <c r="AR189" s="893"/>
      <c r="AS189" s="893"/>
      <c r="AT189" s="893"/>
      <c r="AU189" s="893"/>
      <c r="AV189" s="893"/>
      <c r="AW189" s="893"/>
      <c r="AX189" s="893"/>
      <c r="AY189" s="893"/>
      <c r="AZ189" s="893"/>
      <c r="BA189" s="893"/>
      <c r="BB189" s="893"/>
      <c r="BC189" s="893"/>
      <c r="BD189" s="893"/>
      <c r="BE189" s="893"/>
      <c r="BF189" s="893"/>
      <c r="BG189" s="893"/>
      <c r="BH189" s="893"/>
      <c r="BI189" s="893"/>
      <c r="BJ189" s="893"/>
      <c r="BK189" s="893"/>
      <c r="BL189" s="893"/>
    </row>
    <row r="190" spans="4:64" s="892" customFormat="1" ht="24" customHeight="1">
      <c r="D190" s="4"/>
      <c r="E190" s="893"/>
      <c r="F190" s="893"/>
      <c r="G190" s="893"/>
      <c r="H190" s="893"/>
      <c r="I190" s="893"/>
      <c r="J190" s="893"/>
      <c r="K190" s="893"/>
      <c r="L190" s="893"/>
      <c r="M190" s="893"/>
      <c r="N190" s="893"/>
      <c r="O190" s="893"/>
      <c r="P190" s="893"/>
      <c r="Q190" s="893"/>
      <c r="R190" s="893"/>
      <c r="S190" s="893"/>
      <c r="T190" s="893"/>
      <c r="U190" s="893"/>
      <c r="V190" s="893"/>
      <c r="W190" s="893"/>
      <c r="X190" s="893"/>
      <c r="Y190" s="893"/>
      <c r="Z190" s="893"/>
      <c r="AA190" s="893"/>
      <c r="AB190" s="893"/>
      <c r="AC190" s="893"/>
      <c r="AD190" s="893"/>
      <c r="AE190" s="893"/>
      <c r="AF190" s="893"/>
      <c r="AG190" s="893"/>
      <c r="AH190" s="893"/>
      <c r="AI190" s="893"/>
      <c r="AJ190" s="893"/>
      <c r="AK190" s="893"/>
      <c r="AL190" s="893"/>
      <c r="AM190" s="893"/>
      <c r="AN190" s="893"/>
      <c r="AO190" s="893"/>
      <c r="AP190" s="893"/>
      <c r="AQ190" s="893"/>
      <c r="AR190" s="893"/>
      <c r="AS190" s="893"/>
      <c r="AT190" s="893"/>
      <c r="AU190" s="893"/>
      <c r="AV190" s="893"/>
      <c r="AW190" s="893"/>
      <c r="AX190" s="893"/>
      <c r="AY190" s="893"/>
      <c r="AZ190" s="893"/>
      <c r="BA190" s="893"/>
      <c r="BB190" s="893"/>
      <c r="BC190" s="893"/>
      <c r="BD190" s="893"/>
      <c r="BE190" s="893"/>
      <c r="BF190" s="893"/>
      <c r="BG190" s="893"/>
      <c r="BH190" s="893"/>
      <c r="BI190" s="893"/>
      <c r="BJ190" s="893"/>
      <c r="BK190" s="893"/>
      <c r="BL190" s="893"/>
    </row>
    <row r="191" spans="4:64" s="892" customFormat="1" ht="11.1" customHeight="1">
      <c r="D191" s="4"/>
      <c r="E191" s="893"/>
      <c r="F191" s="893"/>
      <c r="G191" s="893"/>
      <c r="H191" s="893"/>
      <c r="I191" s="893"/>
      <c r="J191" s="893"/>
      <c r="K191" s="893"/>
      <c r="L191" s="893"/>
      <c r="M191" s="893"/>
      <c r="N191" s="893"/>
      <c r="O191" s="893"/>
      <c r="P191" s="893"/>
      <c r="Q191" s="893"/>
      <c r="R191" s="893"/>
      <c r="S191" s="893"/>
      <c r="T191" s="893"/>
      <c r="U191" s="893"/>
      <c r="V191" s="893"/>
      <c r="W191" s="893"/>
      <c r="X191" s="893"/>
      <c r="Y191" s="893"/>
      <c r="Z191" s="893"/>
      <c r="AA191" s="893"/>
      <c r="AB191" s="893"/>
      <c r="AC191" s="893"/>
      <c r="AD191" s="893"/>
      <c r="AE191" s="893"/>
      <c r="AF191" s="893"/>
      <c r="AG191" s="893"/>
      <c r="AH191" s="893"/>
      <c r="AI191" s="893"/>
      <c r="AJ191" s="893"/>
      <c r="AK191" s="893"/>
      <c r="AL191" s="893"/>
      <c r="AM191" s="893"/>
      <c r="AN191" s="893"/>
      <c r="AO191" s="893"/>
      <c r="AP191" s="893"/>
      <c r="AQ191" s="893"/>
      <c r="AR191" s="893"/>
      <c r="AS191" s="893"/>
      <c r="AT191" s="893"/>
      <c r="AU191" s="893"/>
      <c r="AV191" s="893"/>
      <c r="AW191" s="893"/>
      <c r="AX191" s="893"/>
      <c r="AY191" s="893"/>
      <c r="AZ191" s="893"/>
      <c r="BA191" s="893"/>
      <c r="BB191" s="893"/>
      <c r="BC191" s="893"/>
      <c r="BD191" s="893"/>
      <c r="BE191" s="893"/>
      <c r="BF191" s="893"/>
      <c r="BG191" s="893"/>
      <c r="BH191" s="893"/>
      <c r="BI191" s="893"/>
      <c r="BJ191" s="893"/>
      <c r="BK191" s="893"/>
      <c r="BL191" s="893"/>
    </row>
    <row r="192" spans="4:64" s="892" customFormat="1" ht="12.75" customHeight="1">
      <c r="D192" s="4"/>
      <c r="E192" s="893"/>
      <c r="F192" s="893"/>
      <c r="G192" s="893"/>
      <c r="H192" s="893"/>
      <c r="I192" s="893"/>
      <c r="J192" s="893"/>
      <c r="K192" s="893"/>
      <c r="L192" s="893"/>
      <c r="M192" s="893"/>
      <c r="N192" s="893"/>
      <c r="O192" s="893"/>
      <c r="P192" s="893"/>
      <c r="Q192" s="893"/>
      <c r="R192" s="893"/>
      <c r="S192" s="893"/>
      <c r="T192" s="893"/>
      <c r="U192" s="893"/>
      <c r="V192" s="893"/>
      <c r="W192" s="893"/>
      <c r="X192" s="893"/>
      <c r="Y192" s="893"/>
      <c r="Z192" s="893"/>
      <c r="AA192" s="893"/>
      <c r="AB192" s="893"/>
      <c r="AC192" s="893"/>
      <c r="AD192" s="893"/>
      <c r="AE192" s="893"/>
      <c r="AF192" s="893"/>
      <c r="AG192" s="893"/>
      <c r="AH192" s="893"/>
      <c r="AI192" s="893"/>
      <c r="AJ192" s="893"/>
      <c r="AK192" s="893"/>
      <c r="AL192" s="893"/>
      <c r="AM192" s="893"/>
      <c r="AN192" s="893"/>
      <c r="AO192" s="893"/>
      <c r="AP192" s="893"/>
      <c r="AQ192" s="893"/>
      <c r="AR192" s="893"/>
      <c r="AS192" s="893"/>
      <c r="AT192" s="893"/>
      <c r="AU192" s="893"/>
      <c r="AV192" s="893"/>
      <c r="AW192" s="893"/>
      <c r="AX192" s="893"/>
      <c r="AY192" s="893"/>
      <c r="AZ192" s="893"/>
      <c r="BA192" s="893"/>
      <c r="BB192" s="893"/>
      <c r="BC192" s="893"/>
      <c r="BD192" s="893"/>
      <c r="BE192" s="893"/>
      <c r="BF192" s="893"/>
      <c r="BG192" s="893"/>
      <c r="BH192" s="893"/>
      <c r="BI192" s="893"/>
      <c r="BJ192" s="893"/>
      <c r="BK192" s="893"/>
      <c r="BL192" s="893"/>
    </row>
    <row r="193" spans="4:64" s="892" customFormat="1" ht="11.1" customHeight="1">
      <c r="D193" s="4"/>
      <c r="E193" s="893"/>
      <c r="F193" s="893"/>
      <c r="G193" s="893"/>
      <c r="H193" s="893"/>
      <c r="I193" s="893"/>
      <c r="J193" s="893"/>
      <c r="K193" s="893"/>
      <c r="L193" s="893"/>
      <c r="M193" s="893"/>
      <c r="N193" s="893"/>
      <c r="O193" s="893"/>
      <c r="P193" s="893"/>
      <c r="Q193" s="893"/>
      <c r="R193" s="893"/>
      <c r="S193" s="893"/>
      <c r="T193" s="893"/>
      <c r="U193" s="893"/>
      <c r="V193" s="893"/>
      <c r="W193" s="893"/>
      <c r="X193" s="893"/>
      <c r="Y193" s="893"/>
      <c r="Z193" s="893"/>
      <c r="AA193" s="893"/>
      <c r="AB193" s="893"/>
      <c r="AC193" s="893"/>
      <c r="AD193" s="893"/>
      <c r="AE193" s="893"/>
      <c r="AF193" s="893"/>
      <c r="AG193" s="893"/>
      <c r="AH193" s="893"/>
      <c r="AI193" s="893"/>
      <c r="AJ193" s="893"/>
      <c r="AK193" s="893"/>
      <c r="AL193" s="893"/>
      <c r="AM193" s="893"/>
      <c r="AN193" s="893"/>
      <c r="AO193" s="893"/>
      <c r="AP193" s="893"/>
      <c r="AQ193" s="893"/>
      <c r="AR193" s="893"/>
      <c r="AS193" s="893"/>
      <c r="AT193" s="893"/>
      <c r="AU193" s="893"/>
      <c r="AV193" s="893"/>
      <c r="AW193" s="893"/>
      <c r="AX193" s="893"/>
      <c r="AY193" s="893"/>
      <c r="AZ193" s="893"/>
      <c r="BA193" s="893"/>
      <c r="BB193" s="893"/>
      <c r="BC193" s="893"/>
      <c r="BD193" s="893"/>
      <c r="BE193" s="893"/>
      <c r="BF193" s="893"/>
      <c r="BG193" s="893"/>
      <c r="BH193" s="893"/>
      <c r="BI193" s="893"/>
      <c r="BJ193" s="893"/>
      <c r="BK193" s="893"/>
      <c r="BL193" s="893"/>
    </row>
    <row r="194" spans="4:64" s="892" customFormat="1" ht="12.75" customHeight="1">
      <c r="D194" s="4"/>
      <c r="E194" s="893"/>
      <c r="F194" s="893"/>
      <c r="G194" s="893"/>
      <c r="H194" s="893"/>
      <c r="I194" s="893"/>
      <c r="J194" s="893"/>
      <c r="K194" s="893"/>
      <c r="L194" s="893"/>
      <c r="M194" s="893"/>
      <c r="N194" s="893"/>
      <c r="O194" s="893"/>
      <c r="P194" s="893"/>
      <c r="Q194" s="893"/>
      <c r="R194" s="893"/>
      <c r="S194" s="893"/>
      <c r="T194" s="893"/>
      <c r="U194" s="893"/>
      <c r="V194" s="893"/>
      <c r="W194" s="893"/>
      <c r="X194" s="893"/>
      <c r="Y194" s="893"/>
      <c r="Z194" s="893"/>
      <c r="AA194" s="893"/>
      <c r="AB194" s="893"/>
      <c r="AC194" s="893"/>
      <c r="AD194" s="893"/>
      <c r="AE194" s="893"/>
      <c r="AF194" s="893"/>
      <c r="AG194" s="893"/>
      <c r="AH194" s="893"/>
      <c r="AI194" s="893"/>
      <c r="AJ194" s="893"/>
      <c r="AK194" s="893"/>
      <c r="AL194" s="893"/>
      <c r="AM194" s="893"/>
      <c r="AN194" s="893"/>
      <c r="AO194" s="893"/>
      <c r="AP194" s="893"/>
      <c r="AQ194" s="893"/>
      <c r="AR194" s="893"/>
      <c r="AS194" s="893"/>
      <c r="AT194" s="893"/>
      <c r="AU194" s="893"/>
      <c r="AV194" s="893"/>
      <c r="AW194" s="893"/>
      <c r="AX194" s="893"/>
      <c r="AY194" s="893"/>
      <c r="AZ194" s="893"/>
      <c r="BA194" s="893"/>
      <c r="BB194" s="893"/>
      <c r="BC194" s="893"/>
      <c r="BD194" s="893"/>
      <c r="BE194" s="893"/>
      <c r="BF194" s="893"/>
      <c r="BG194" s="893"/>
      <c r="BH194" s="893"/>
      <c r="BI194" s="893"/>
      <c r="BJ194" s="893"/>
      <c r="BK194" s="893"/>
      <c r="BL194" s="893"/>
    </row>
    <row r="195" spans="4:64" s="892" customFormat="1" ht="12.75" customHeight="1">
      <c r="D195" s="4"/>
      <c r="E195" s="893"/>
      <c r="F195" s="893"/>
      <c r="G195" s="893"/>
      <c r="H195" s="893"/>
      <c r="I195" s="893"/>
      <c r="J195" s="893"/>
      <c r="K195" s="893"/>
      <c r="L195" s="893"/>
      <c r="M195" s="893"/>
      <c r="N195" s="893"/>
      <c r="O195" s="893"/>
      <c r="P195" s="893"/>
      <c r="Q195" s="893"/>
      <c r="R195" s="893"/>
      <c r="S195" s="893"/>
      <c r="T195" s="893"/>
      <c r="U195" s="893"/>
      <c r="V195" s="893"/>
      <c r="W195" s="893"/>
      <c r="X195" s="893"/>
      <c r="Y195" s="893"/>
      <c r="Z195" s="893"/>
      <c r="AA195" s="893"/>
      <c r="AB195" s="893"/>
      <c r="AC195" s="893"/>
      <c r="AD195" s="893"/>
      <c r="AE195" s="893"/>
      <c r="AF195" s="893"/>
      <c r="AG195" s="893"/>
      <c r="AH195" s="893"/>
      <c r="AI195" s="893"/>
      <c r="AJ195" s="893"/>
      <c r="AK195" s="893"/>
      <c r="AL195" s="893"/>
      <c r="AM195" s="893"/>
      <c r="AN195" s="893"/>
      <c r="AO195" s="893"/>
      <c r="AP195" s="893"/>
      <c r="AQ195" s="893"/>
      <c r="AR195" s="893"/>
      <c r="AS195" s="893"/>
      <c r="AT195" s="893"/>
      <c r="AU195" s="893"/>
      <c r="AV195" s="893"/>
      <c r="AW195" s="893"/>
      <c r="AX195" s="893"/>
      <c r="AY195" s="893"/>
      <c r="AZ195" s="893"/>
      <c r="BA195" s="893"/>
      <c r="BB195" s="893"/>
      <c r="BC195" s="893"/>
      <c r="BD195" s="893"/>
      <c r="BE195" s="893"/>
      <c r="BF195" s="893"/>
      <c r="BG195" s="893"/>
      <c r="BH195" s="893"/>
      <c r="BI195" s="893"/>
      <c r="BJ195" s="893"/>
      <c r="BK195" s="893"/>
      <c r="BL195" s="893"/>
    </row>
    <row r="196" spans="4:64" s="892" customFormat="1" ht="12.75" customHeight="1">
      <c r="D196" s="4"/>
      <c r="E196" s="893"/>
      <c r="F196" s="893"/>
      <c r="G196" s="893"/>
      <c r="H196" s="893"/>
      <c r="I196" s="893"/>
      <c r="J196" s="893"/>
      <c r="K196" s="893"/>
      <c r="L196" s="893"/>
      <c r="M196" s="893"/>
      <c r="N196" s="893"/>
      <c r="O196" s="893"/>
      <c r="P196" s="893"/>
      <c r="Q196" s="893"/>
      <c r="R196" s="893"/>
      <c r="S196" s="893"/>
      <c r="T196" s="893"/>
      <c r="U196" s="893"/>
      <c r="V196" s="893"/>
      <c r="W196" s="893"/>
      <c r="X196" s="893"/>
      <c r="Y196" s="893"/>
      <c r="Z196" s="893"/>
      <c r="AA196" s="893"/>
      <c r="AB196" s="893"/>
      <c r="AC196" s="893"/>
      <c r="AD196" s="893"/>
      <c r="AE196" s="893"/>
      <c r="AF196" s="893"/>
      <c r="AG196" s="893"/>
      <c r="AH196" s="893"/>
      <c r="AI196" s="893"/>
      <c r="AJ196" s="893"/>
      <c r="AK196" s="893"/>
      <c r="AL196" s="893"/>
      <c r="AM196" s="893"/>
      <c r="AN196" s="893"/>
      <c r="AO196" s="893"/>
      <c r="AP196" s="893"/>
      <c r="AQ196" s="893"/>
      <c r="AR196" s="893"/>
      <c r="AS196" s="893"/>
      <c r="AT196" s="893"/>
      <c r="AU196" s="893"/>
      <c r="AV196" s="893"/>
      <c r="AW196" s="893"/>
      <c r="AX196" s="893"/>
      <c r="AY196" s="893"/>
      <c r="AZ196" s="893"/>
      <c r="BA196" s="893"/>
      <c r="BB196" s="893"/>
      <c r="BC196" s="893"/>
      <c r="BD196" s="893"/>
      <c r="BE196" s="893"/>
      <c r="BF196" s="893"/>
      <c r="BG196" s="893"/>
      <c r="BH196" s="893"/>
      <c r="BI196" s="893"/>
      <c r="BJ196" s="893"/>
      <c r="BK196" s="893"/>
      <c r="BL196" s="893"/>
    </row>
    <row r="197" spans="4:64" s="892" customFormat="1" ht="12.75" customHeight="1">
      <c r="D197" s="4"/>
      <c r="E197" s="893"/>
      <c r="F197" s="893"/>
      <c r="G197" s="893"/>
      <c r="H197" s="893"/>
      <c r="I197" s="893"/>
      <c r="J197" s="893"/>
      <c r="K197" s="893"/>
      <c r="L197" s="893"/>
      <c r="M197" s="893"/>
      <c r="N197" s="893"/>
      <c r="O197" s="893"/>
      <c r="P197" s="893"/>
      <c r="Q197" s="893"/>
      <c r="R197" s="893"/>
      <c r="S197" s="893"/>
      <c r="T197" s="893"/>
      <c r="U197" s="893"/>
      <c r="V197" s="893"/>
      <c r="W197" s="893"/>
      <c r="X197" s="893"/>
      <c r="Y197" s="893"/>
      <c r="Z197" s="893"/>
      <c r="AA197" s="893"/>
      <c r="AB197" s="893"/>
      <c r="AC197" s="893"/>
      <c r="AD197" s="893"/>
      <c r="AE197" s="893"/>
      <c r="AF197" s="893"/>
      <c r="AG197" s="893"/>
      <c r="AH197" s="893"/>
      <c r="AI197" s="893"/>
      <c r="AJ197" s="893"/>
      <c r="AK197" s="893"/>
      <c r="AL197" s="893"/>
      <c r="AM197" s="893"/>
      <c r="AN197" s="893"/>
      <c r="AO197" s="893"/>
      <c r="AP197" s="893"/>
      <c r="AQ197" s="893"/>
      <c r="AR197" s="893"/>
      <c r="AS197" s="893"/>
      <c r="AT197" s="893"/>
      <c r="AU197" s="893"/>
      <c r="AV197" s="893"/>
      <c r="AW197" s="893"/>
      <c r="AX197" s="893"/>
      <c r="AY197" s="893"/>
      <c r="AZ197" s="893"/>
      <c r="BA197" s="893"/>
      <c r="BB197" s="893"/>
      <c r="BC197" s="893"/>
      <c r="BD197" s="893"/>
      <c r="BE197" s="893"/>
      <c r="BF197" s="893"/>
      <c r="BG197" s="893"/>
      <c r="BH197" s="893"/>
      <c r="BI197" s="893"/>
      <c r="BJ197" s="893"/>
      <c r="BK197" s="893"/>
      <c r="BL197" s="893"/>
    </row>
    <row r="198" spans="4:64" s="892" customFormat="1" ht="12.75" customHeight="1">
      <c r="D198" s="4"/>
      <c r="E198" s="893"/>
      <c r="F198" s="893"/>
      <c r="G198" s="893"/>
      <c r="H198" s="893"/>
      <c r="I198" s="893"/>
      <c r="J198" s="893"/>
      <c r="K198" s="893"/>
      <c r="L198" s="893"/>
      <c r="M198" s="893"/>
      <c r="N198" s="893"/>
      <c r="O198" s="893"/>
      <c r="P198" s="893"/>
      <c r="Q198" s="893"/>
      <c r="R198" s="893"/>
      <c r="S198" s="893"/>
      <c r="T198" s="893"/>
      <c r="U198" s="893"/>
      <c r="V198" s="893"/>
      <c r="W198" s="893"/>
      <c r="X198" s="893"/>
      <c r="Y198" s="893"/>
      <c r="Z198" s="893"/>
      <c r="AA198" s="893"/>
      <c r="AB198" s="893"/>
      <c r="AC198" s="893"/>
      <c r="AD198" s="893"/>
      <c r="AE198" s="893"/>
      <c r="AF198" s="893"/>
      <c r="AG198" s="893"/>
      <c r="AH198" s="893"/>
      <c r="AI198" s="893"/>
      <c r="AJ198" s="893"/>
      <c r="AK198" s="893"/>
      <c r="AL198" s="893"/>
      <c r="AM198" s="893"/>
      <c r="AN198" s="893"/>
      <c r="AO198" s="893"/>
      <c r="AP198" s="893"/>
      <c r="AQ198" s="893"/>
      <c r="AR198" s="893"/>
      <c r="AS198" s="893"/>
      <c r="AT198" s="893"/>
      <c r="AU198" s="893"/>
      <c r="AV198" s="893"/>
      <c r="AW198" s="893"/>
      <c r="AX198" s="893"/>
      <c r="AY198" s="893"/>
      <c r="AZ198" s="893"/>
      <c r="BA198" s="893"/>
      <c r="BB198" s="893"/>
      <c r="BC198" s="893"/>
      <c r="BD198" s="893"/>
      <c r="BE198" s="893"/>
      <c r="BF198" s="893"/>
      <c r="BG198" s="893"/>
      <c r="BH198" s="893"/>
      <c r="BI198" s="893"/>
      <c r="BJ198" s="893"/>
      <c r="BK198" s="893"/>
      <c r="BL198" s="893"/>
    </row>
    <row r="199" spans="4:64" s="892" customFormat="1" ht="11.1" customHeight="1">
      <c r="D199" s="4"/>
      <c r="E199" s="893"/>
      <c r="F199" s="893"/>
      <c r="G199" s="893"/>
      <c r="H199" s="893"/>
      <c r="I199" s="893"/>
      <c r="J199" s="893"/>
      <c r="K199" s="893"/>
      <c r="L199" s="893"/>
      <c r="M199" s="893"/>
      <c r="N199" s="893"/>
      <c r="O199" s="893"/>
      <c r="P199" s="893"/>
      <c r="Q199" s="893"/>
      <c r="R199" s="893"/>
      <c r="S199" s="893"/>
      <c r="T199" s="893"/>
      <c r="U199" s="893"/>
      <c r="V199" s="893"/>
      <c r="W199" s="893"/>
      <c r="X199" s="893"/>
      <c r="Y199" s="893"/>
      <c r="Z199" s="893"/>
      <c r="AA199" s="893"/>
      <c r="AB199" s="893"/>
      <c r="AC199" s="893"/>
      <c r="AD199" s="893"/>
      <c r="AE199" s="893"/>
      <c r="AF199" s="893"/>
      <c r="AG199" s="893"/>
      <c r="AH199" s="893"/>
      <c r="AI199" s="893"/>
      <c r="AJ199" s="893"/>
      <c r="AK199" s="893"/>
      <c r="AL199" s="893"/>
      <c r="AM199" s="893"/>
      <c r="AN199" s="893"/>
      <c r="AO199" s="893"/>
      <c r="AP199" s="893"/>
      <c r="AQ199" s="893"/>
      <c r="AR199" s="893"/>
      <c r="AS199" s="893"/>
      <c r="AT199" s="893"/>
      <c r="AU199" s="893"/>
      <c r="AV199" s="893"/>
      <c r="AW199" s="893"/>
      <c r="AX199" s="893"/>
      <c r="AY199" s="893"/>
      <c r="AZ199" s="893"/>
      <c r="BA199" s="893"/>
      <c r="BB199" s="893"/>
      <c r="BC199" s="893"/>
      <c r="BD199" s="893"/>
      <c r="BE199" s="893"/>
      <c r="BF199" s="893"/>
      <c r="BG199" s="893"/>
      <c r="BH199" s="893"/>
      <c r="BI199" s="893"/>
      <c r="BJ199" s="893"/>
      <c r="BK199" s="893"/>
      <c r="BL199" s="893"/>
    </row>
    <row r="200" spans="4:64" s="892" customFormat="1" ht="12.75" customHeight="1">
      <c r="D200" s="4"/>
      <c r="E200" s="893"/>
      <c r="F200" s="893"/>
      <c r="G200" s="893"/>
      <c r="H200" s="893"/>
      <c r="I200" s="893"/>
      <c r="J200" s="893"/>
      <c r="K200" s="893"/>
      <c r="L200" s="893"/>
      <c r="M200" s="893"/>
      <c r="N200" s="893"/>
      <c r="O200" s="893"/>
      <c r="P200" s="893"/>
      <c r="Q200" s="893"/>
      <c r="R200" s="893"/>
      <c r="S200" s="893"/>
      <c r="T200" s="893"/>
      <c r="U200" s="893"/>
      <c r="V200" s="893"/>
      <c r="W200" s="893"/>
      <c r="X200" s="893"/>
      <c r="Y200" s="893"/>
      <c r="Z200" s="893"/>
      <c r="AA200" s="893"/>
      <c r="AB200" s="893"/>
      <c r="AC200" s="893"/>
      <c r="AD200" s="893"/>
      <c r="AE200" s="893"/>
      <c r="AF200" s="893"/>
      <c r="AG200" s="893"/>
      <c r="AH200" s="893"/>
      <c r="AI200" s="893"/>
      <c r="AJ200" s="893"/>
      <c r="AK200" s="893"/>
      <c r="AL200" s="893"/>
      <c r="AM200" s="893"/>
      <c r="AN200" s="893"/>
      <c r="AO200" s="893"/>
      <c r="AP200" s="893"/>
      <c r="AQ200" s="893"/>
      <c r="AR200" s="893"/>
      <c r="AS200" s="893"/>
      <c r="AT200" s="893"/>
      <c r="AU200" s="893"/>
      <c r="AV200" s="893"/>
      <c r="AW200" s="893"/>
      <c r="AX200" s="893"/>
      <c r="AY200" s="893"/>
      <c r="AZ200" s="893"/>
      <c r="BA200" s="893"/>
      <c r="BB200" s="893"/>
      <c r="BC200" s="893"/>
      <c r="BD200" s="893"/>
      <c r="BE200" s="893"/>
      <c r="BF200" s="893"/>
      <c r="BG200" s="893"/>
      <c r="BH200" s="893"/>
      <c r="BI200" s="893"/>
      <c r="BJ200" s="893"/>
      <c r="BK200" s="893"/>
      <c r="BL200" s="893"/>
    </row>
    <row r="201" spans="4:64" s="892" customFormat="1" ht="12.75" customHeight="1">
      <c r="D201" s="4"/>
      <c r="E201" s="893"/>
      <c r="F201" s="893"/>
      <c r="G201" s="893"/>
      <c r="H201" s="893"/>
      <c r="I201" s="893"/>
      <c r="J201" s="893"/>
      <c r="K201" s="893"/>
      <c r="L201" s="893"/>
      <c r="M201" s="893"/>
      <c r="N201" s="893"/>
      <c r="O201" s="893"/>
      <c r="P201" s="893"/>
      <c r="Q201" s="893"/>
      <c r="R201" s="893"/>
      <c r="S201" s="893"/>
      <c r="T201" s="893"/>
      <c r="U201" s="893"/>
      <c r="V201" s="893"/>
      <c r="W201" s="893"/>
      <c r="X201" s="893"/>
      <c r="Y201" s="893"/>
      <c r="Z201" s="893"/>
      <c r="AA201" s="893"/>
      <c r="AB201" s="893"/>
      <c r="AC201" s="893"/>
      <c r="AD201" s="893"/>
      <c r="AE201" s="893"/>
      <c r="AF201" s="893"/>
      <c r="AG201" s="893"/>
      <c r="AH201" s="893"/>
      <c r="AI201" s="893"/>
      <c r="AJ201" s="893"/>
      <c r="AK201" s="893"/>
      <c r="AL201" s="893"/>
      <c r="AM201" s="893"/>
      <c r="AN201" s="893"/>
      <c r="AO201" s="893"/>
      <c r="AP201" s="893"/>
      <c r="AQ201" s="893"/>
      <c r="AR201" s="893"/>
      <c r="AS201" s="893"/>
      <c r="AT201" s="893"/>
      <c r="AU201" s="893"/>
      <c r="AV201" s="893"/>
      <c r="AW201" s="893"/>
      <c r="AX201" s="893"/>
      <c r="AY201" s="893"/>
      <c r="AZ201" s="893"/>
      <c r="BA201" s="893"/>
      <c r="BB201" s="893"/>
      <c r="BC201" s="893"/>
      <c r="BD201" s="893"/>
      <c r="BE201" s="893"/>
      <c r="BF201" s="893"/>
      <c r="BG201" s="893"/>
      <c r="BH201" s="893"/>
      <c r="BI201" s="893"/>
      <c r="BJ201" s="893"/>
      <c r="BK201" s="893"/>
      <c r="BL201" s="893"/>
    </row>
    <row r="202" spans="4:64" s="892" customFormat="1" ht="12.75" customHeight="1">
      <c r="D202" s="4"/>
      <c r="E202" s="893"/>
      <c r="F202" s="893"/>
      <c r="G202" s="893"/>
      <c r="H202" s="893"/>
      <c r="I202" s="893"/>
      <c r="J202" s="893"/>
      <c r="K202" s="893"/>
      <c r="L202" s="893"/>
      <c r="M202" s="893"/>
      <c r="N202" s="893"/>
      <c r="O202" s="893"/>
      <c r="P202" s="893"/>
      <c r="Q202" s="893"/>
      <c r="R202" s="893"/>
      <c r="S202" s="893"/>
      <c r="T202" s="893"/>
      <c r="U202" s="893"/>
      <c r="V202" s="893"/>
      <c r="W202" s="893"/>
      <c r="X202" s="893"/>
      <c r="Y202" s="893"/>
      <c r="Z202" s="893"/>
      <c r="AA202" s="893"/>
      <c r="AB202" s="893"/>
      <c r="AC202" s="893"/>
      <c r="AD202" s="893"/>
      <c r="AE202" s="893"/>
      <c r="AF202" s="893"/>
      <c r="AG202" s="893"/>
      <c r="AH202" s="893"/>
      <c r="AI202" s="893"/>
      <c r="AJ202" s="893"/>
      <c r="AK202" s="893"/>
      <c r="AL202" s="893"/>
      <c r="AM202" s="893"/>
      <c r="AN202" s="893"/>
      <c r="AO202" s="893"/>
      <c r="AP202" s="893"/>
      <c r="AQ202" s="893"/>
      <c r="AR202" s="893"/>
      <c r="AS202" s="893"/>
      <c r="AT202" s="893"/>
      <c r="AU202" s="893"/>
      <c r="AV202" s="893"/>
      <c r="AW202" s="893"/>
      <c r="AX202" s="893"/>
      <c r="AY202" s="893"/>
      <c r="AZ202" s="893"/>
      <c r="BA202" s="893"/>
      <c r="BB202" s="893"/>
      <c r="BC202" s="893"/>
      <c r="BD202" s="893"/>
      <c r="BE202" s="893"/>
      <c r="BF202" s="893"/>
      <c r="BG202" s="893"/>
      <c r="BH202" s="893"/>
      <c r="BI202" s="893"/>
      <c r="BJ202" s="893"/>
      <c r="BK202" s="893"/>
      <c r="BL202" s="893"/>
    </row>
    <row r="203" spans="4:64" s="892" customFormat="1" ht="12.75" customHeight="1">
      <c r="D203" s="4"/>
      <c r="E203" s="893"/>
      <c r="F203" s="893"/>
      <c r="G203" s="893"/>
      <c r="H203" s="893"/>
      <c r="I203" s="893"/>
      <c r="J203" s="893"/>
      <c r="K203" s="893"/>
      <c r="L203" s="893"/>
      <c r="M203" s="893"/>
      <c r="N203" s="893"/>
      <c r="O203" s="893"/>
      <c r="P203" s="893"/>
      <c r="Q203" s="893"/>
      <c r="R203" s="893"/>
      <c r="S203" s="893"/>
      <c r="T203" s="893"/>
      <c r="U203" s="893"/>
      <c r="V203" s="893"/>
      <c r="W203" s="893"/>
      <c r="X203" s="893"/>
      <c r="Y203" s="893"/>
      <c r="Z203" s="893"/>
      <c r="AA203" s="893"/>
      <c r="AB203" s="893"/>
      <c r="AC203" s="893"/>
      <c r="AD203" s="893"/>
      <c r="AE203" s="893"/>
      <c r="AF203" s="893"/>
      <c r="AG203" s="893"/>
      <c r="AH203" s="893"/>
      <c r="AI203" s="893"/>
      <c r="AJ203" s="893"/>
      <c r="AK203" s="893"/>
      <c r="AL203" s="893"/>
      <c r="AM203" s="893"/>
      <c r="AN203" s="893"/>
      <c r="AO203" s="893"/>
      <c r="AP203" s="893"/>
      <c r="AQ203" s="893"/>
      <c r="AR203" s="893"/>
      <c r="AS203" s="893"/>
      <c r="AT203" s="893"/>
      <c r="AU203" s="893"/>
      <c r="AV203" s="893"/>
      <c r="AW203" s="893"/>
      <c r="AX203" s="893"/>
      <c r="AY203" s="893"/>
      <c r="AZ203" s="893"/>
      <c r="BA203" s="893"/>
      <c r="BB203" s="893"/>
      <c r="BC203" s="893"/>
      <c r="BD203" s="893"/>
      <c r="BE203" s="893"/>
      <c r="BF203" s="893"/>
      <c r="BG203" s="893"/>
      <c r="BH203" s="893"/>
      <c r="BI203" s="893"/>
      <c r="BJ203" s="893"/>
      <c r="BK203" s="893"/>
      <c r="BL203" s="893"/>
    </row>
    <row r="204" spans="4:64" s="892" customFormat="1" ht="12.75" customHeight="1">
      <c r="D204" s="4"/>
      <c r="E204" s="893"/>
      <c r="F204" s="893"/>
      <c r="G204" s="893"/>
      <c r="H204" s="893"/>
      <c r="I204" s="893"/>
      <c r="J204" s="893"/>
      <c r="K204" s="893"/>
      <c r="L204" s="893"/>
      <c r="M204" s="893"/>
      <c r="N204" s="893"/>
      <c r="O204" s="893"/>
      <c r="P204" s="893"/>
      <c r="Q204" s="893"/>
      <c r="R204" s="893"/>
      <c r="S204" s="893"/>
      <c r="T204" s="893"/>
      <c r="U204" s="893"/>
      <c r="V204" s="893"/>
      <c r="W204" s="893"/>
      <c r="X204" s="893"/>
      <c r="Y204" s="893"/>
      <c r="Z204" s="893"/>
      <c r="AA204" s="893"/>
      <c r="AB204" s="893"/>
      <c r="AC204" s="893"/>
      <c r="AD204" s="893"/>
      <c r="AE204" s="893"/>
      <c r="AF204" s="893"/>
      <c r="AG204" s="893"/>
      <c r="AH204" s="893"/>
      <c r="AI204" s="893"/>
      <c r="AJ204" s="893"/>
      <c r="AK204" s="893"/>
      <c r="AL204" s="893"/>
      <c r="AM204" s="893"/>
      <c r="AN204" s="893"/>
      <c r="AO204" s="893"/>
      <c r="AP204" s="893"/>
      <c r="AQ204" s="893"/>
      <c r="AR204" s="893"/>
      <c r="AS204" s="893"/>
      <c r="AT204" s="893"/>
      <c r="AU204" s="893"/>
      <c r="AV204" s="893"/>
      <c r="AW204" s="893"/>
      <c r="AX204" s="893"/>
      <c r="AY204" s="893"/>
      <c r="AZ204" s="893"/>
      <c r="BA204" s="893"/>
      <c r="BB204" s="893"/>
      <c r="BC204" s="893"/>
      <c r="BD204" s="893"/>
      <c r="BE204" s="893"/>
      <c r="BF204" s="893"/>
      <c r="BG204" s="893"/>
      <c r="BH204" s="893"/>
      <c r="BI204" s="893"/>
      <c r="BJ204" s="893"/>
      <c r="BK204" s="893"/>
      <c r="BL204" s="893"/>
    </row>
    <row r="205" spans="4:64" s="892" customFormat="1" ht="11.1" customHeight="1">
      <c r="D205" s="4"/>
      <c r="E205" s="893"/>
      <c r="F205" s="893"/>
      <c r="G205" s="893"/>
      <c r="H205" s="893"/>
      <c r="I205" s="893"/>
      <c r="J205" s="893"/>
      <c r="K205" s="893"/>
      <c r="L205" s="893"/>
      <c r="M205" s="893"/>
      <c r="N205" s="893"/>
      <c r="O205" s="893"/>
      <c r="P205" s="893"/>
      <c r="Q205" s="893"/>
      <c r="R205" s="893"/>
      <c r="S205" s="893"/>
      <c r="T205" s="893"/>
      <c r="U205" s="893"/>
      <c r="V205" s="893"/>
      <c r="W205" s="893"/>
      <c r="X205" s="893"/>
      <c r="Y205" s="893"/>
      <c r="Z205" s="893"/>
      <c r="AA205" s="893"/>
      <c r="AB205" s="893"/>
      <c r="AC205" s="893"/>
      <c r="AD205" s="893"/>
      <c r="AE205" s="893"/>
      <c r="AF205" s="893"/>
      <c r="AG205" s="893"/>
      <c r="AH205" s="893"/>
      <c r="AI205" s="893"/>
      <c r="AJ205" s="893"/>
      <c r="AK205" s="893"/>
      <c r="AL205" s="893"/>
      <c r="AM205" s="893"/>
      <c r="AN205" s="893"/>
      <c r="AO205" s="893"/>
      <c r="AP205" s="893"/>
      <c r="AQ205" s="893"/>
      <c r="AR205" s="893"/>
      <c r="AS205" s="893"/>
      <c r="AT205" s="893"/>
      <c r="AU205" s="893"/>
      <c r="AV205" s="893"/>
      <c r="AW205" s="893"/>
      <c r="AX205" s="893"/>
      <c r="AY205" s="893"/>
      <c r="AZ205" s="893"/>
      <c r="BA205" s="893"/>
      <c r="BB205" s="893"/>
      <c r="BC205" s="893"/>
      <c r="BD205" s="893"/>
      <c r="BE205" s="893"/>
      <c r="BF205" s="893"/>
      <c r="BG205" s="893"/>
      <c r="BH205" s="893"/>
      <c r="BI205" s="893"/>
      <c r="BJ205" s="893"/>
      <c r="BK205" s="893"/>
      <c r="BL205" s="893"/>
    </row>
    <row r="206" spans="4:64" s="892" customFormat="1" ht="12.75" customHeight="1">
      <c r="D206" s="4"/>
      <c r="E206" s="893"/>
      <c r="F206" s="893"/>
      <c r="G206" s="893"/>
      <c r="H206" s="893"/>
      <c r="I206" s="893"/>
      <c r="J206" s="893"/>
      <c r="K206" s="893"/>
      <c r="L206" s="893"/>
      <c r="M206" s="893"/>
      <c r="N206" s="893"/>
      <c r="O206" s="893"/>
      <c r="P206" s="893"/>
      <c r="Q206" s="893"/>
      <c r="R206" s="893"/>
      <c r="S206" s="893"/>
      <c r="T206" s="893"/>
      <c r="U206" s="893"/>
      <c r="V206" s="893"/>
      <c r="W206" s="893"/>
      <c r="X206" s="893"/>
      <c r="Y206" s="893"/>
      <c r="Z206" s="893"/>
      <c r="AA206" s="893"/>
      <c r="AB206" s="893"/>
      <c r="AC206" s="893"/>
      <c r="AD206" s="893"/>
      <c r="AE206" s="893"/>
      <c r="AF206" s="893"/>
      <c r="AG206" s="893"/>
      <c r="AH206" s="893"/>
      <c r="AI206" s="893"/>
      <c r="AJ206" s="893"/>
      <c r="AK206" s="893"/>
      <c r="AL206" s="893"/>
      <c r="AM206" s="893"/>
      <c r="AN206" s="893"/>
      <c r="AO206" s="893"/>
      <c r="AP206" s="893"/>
      <c r="AQ206" s="893"/>
      <c r="AR206" s="893"/>
      <c r="AS206" s="893"/>
      <c r="AT206" s="893"/>
      <c r="AU206" s="893"/>
      <c r="AV206" s="893"/>
      <c r="AW206" s="893"/>
      <c r="AX206" s="893"/>
      <c r="AY206" s="893"/>
      <c r="AZ206" s="893"/>
      <c r="BA206" s="893"/>
      <c r="BB206" s="893"/>
      <c r="BC206" s="893"/>
      <c r="BD206" s="893"/>
      <c r="BE206" s="893"/>
      <c r="BF206" s="893"/>
      <c r="BG206" s="893"/>
      <c r="BH206" s="893"/>
      <c r="BI206" s="893"/>
      <c r="BJ206" s="893"/>
      <c r="BK206" s="893"/>
      <c r="BL206" s="893"/>
    </row>
    <row r="207" spans="4:64" s="892" customFormat="1" ht="12.75" customHeight="1">
      <c r="D207" s="4"/>
      <c r="E207" s="893"/>
      <c r="F207" s="893"/>
      <c r="G207" s="893"/>
      <c r="H207" s="893"/>
      <c r="I207" s="893"/>
      <c r="J207" s="893"/>
      <c r="K207" s="893"/>
      <c r="L207" s="893"/>
      <c r="M207" s="893"/>
      <c r="N207" s="893"/>
      <c r="O207" s="893"/>
      <c r="P207" s="893"/>
      <c r="Q207" s="893"/>
      <c r="R207" s="893"/>
      <c r="S207" s="893"/>
      <c r="T207" s="893"/>
      <c r="U207" s="893"/>
      <c r="V207" s="893"/>
      <c r="W207" s="893"/>
      <c r="X207" s="893"/>
      <c r="Y207" s="893"/>
      <c r="Z207" s="893"/>
      <c r="AA207" s="893"/>
      <c r="AB207" s="893"/>
      <c r="AC207" s="893"/>
      <c r="AD207" s="893"/>
      <c r="AE207" s="893"/>
      <c r="AF207" s="893"/>
      <c r="AG207" s="893"/>
      <c r="AH207" s="893"/>
      <c r="AI207" s="893"/>
      <c r="AJ207" s="893"/>
      <c r="AK207" s="893"/>
      <c r="AL207" s="893"/>
      <c r="AM207" s="893"/>
      <c r="AN207" s="893"/>
      <c r="AO207" s="893"/>
      <c r="AP207" s="893"/>
      <c r="AQ207" s="893"/>
      <c r="AR207" s="893"/>
      <c r="AS207" s="893"/>
      <c r="AT207" s="893"/>
      <c r="AU207" s="893"/>
      <c r="AV207" s="893"/>
      <c r="AW207" s="893"/>
      <c r="AX207" s="893"/>
      <c r="AY207" s="893"/>
      <c r="AZ207" s="893"/>
      <c r="BA207" s="893"/>
      <c r="BB207" s="893"/>
      <c r="BC207" s="893"/>
      <c r="BD207" s="893"/>
      <c r="BE207" s="893"/>
      <c r="BF207" s="893"/>
      <c r="BG207" s="893"/>
      <c r="BH207" s="893"/>
      <c r="BI207" s="893"/>
      <c r="BJ207" s="893"/>
      <c r="BK207" s="893"/>
      <c r="BL207" s="893"/>
    </row>
    <row r="208" spans="4:64" s="892" customFormat="1" ht="12.75" customHeight="1">
      <c r="D208" s="4"/>
      <c r="E208" s="893"/>
      <c r="F208" s="893"/>
      <c r="G208" s="893"/>
      <c r="H208" s="893"/>
      <c r="I208" s="893"/>
      <c r="J208" s="893"/>
      <c r="K208" s="893"/>
      <c r="L208" s="893"/>
      <c r="M208" s="893"/>
      <c r="N208" s="893"/>
      <c r="O208" s="893"/>
      <c r="P208" s="893"/>
      <c r="Q208" s="893"/>
      <c r="R208" s="893"/>
      <c r="S208" s="893"/>
      <c r="T208" s="893"/>
      <c r="U208" s="893"/>
      <c r="V208" s="893"/>
      <c r="W208" s="893"/>
      <c r="X208" s="893"/>
      <c r="Y208" s="893"/>
      <c r="Z208" s="893"/>
      <c r="AA208" s="893"/>
      <c r="AB208" s="893"/>
      <c r="AC208" s="893"/>
      <c r="AD208" s="893"/>
      <c r="AE208" s="893"/>
      <c r="AF208" s="893"/>
      <c r="AG208" s="893"/>
      <c r="AH208" s="893"/>
      <c r="AI208" s="893"/>
      <c r="AJ208" s="893"/>
      <c r="AK208" s="893"/>
      <c r="AL208" s="893"/>
      <c r="AM208" s="893"/>
      <c r="AN208" s="893"/>
      <c r="AO208" s="893"/>
      <c r="AP208" s="893"/>
      <c r="AQ208" s="893"/>
      <c r="AR208" s="893"/>
      <c r="AS208" s="893"/>
      <c r="AT208" s="893"/>
      <c r="AU208" s="893"/>
      <c r="AV208" s="893"/>
      <c r="AW208" s="893"/>
      <c r="AX208" s="893"/>
      <c r="AY208" s="893"/>
      <c r="AZ208" s="893"/>
      <c r="BA208" s="893"/>
      <c r="BB208" s="893"/>
      <c r="BC208" s="893"/>
      <c r="BD208" s="893"/>
      <c r="BE208" s="893"/>
      <c r="BF208" s="893"/>
      <c r="BG208" s="893"/>
      <c r="BH208" s="893"/>
      <c r="BI208" s="893"/>
      <c r="BJ208" s="893"/>
      <c r="BK208" s="893"/>
      <c r="BL208" s="893"/>
    </row>
    <row r="209" spans="4:64" s="892" customFormat="1" ht="12.75" customHeight="1">
      <c r="D209" s="4"/>
      <c r="E209" s="893"/>
      <c r="F209" s="893"/>
      <c r="G209" s="893"/>
      <c r="H209" s="893"/>
      <c r="I209" s="893"/>
      <c r="J209" s="893"/>
      <c r="K209" s="893"/>
      <c r="L209" s="893"/>
      <c r="M209" s="893"/>
      <c r="N209" s="893"/>
      <c r="O209" s="893"/>
      <c r="P209" s="893"/>
      <c r="Q209" s="893"/>
      <c r="R209" s="893"/>
      <c r="S209" s="893"/>
      <c r="T209" s="893"/>
      <c r="U209" s="893"/>
      <c r="V209" s="893"/>
      <c r="W209" s="893"/>
      <c r="X209" s="893"/>
      <c r="Y209" s="893"/>
      <c r="Z209" s="893"/>
      <c r="AA209" s="893"/>
      <c r="AB209" s="893"/>
      <c r="AC209" s="893"/>
      <c r="AD209" s="893"/>
      <c r="AE209" s="893"/>
      <c r="AF209" s="893"/>
      <c r="AG209" s="893"/>
      <c r="AH209" s="893"/>
      <c r="AI209" s="893"/>
      <c r="AJ209" s="893"/>
      <c r="AK209" s="893"/>
      <c r="AL209" s="893"/>
      <c r="AM209" s="893"/>
      <c r="AN209" s="893"/>
      <c r="AO209" s="893"/>
      <c r="AP209" s="893"/>
      <c r="AQ209" s="893"/>
      <c r="AR209" s="893"/>
      <c r="AS209" s="893"/>
      <c r="AT209" s="893"/>
      <c r="AU209" s="893"/>
      <c r="AV209" s="893"/>
      <c r="AW209" s="893"/>
      <c r="AX209" s="893"/>
      <c r="AY209" s="893"/>
      <c r="AZ209" s="893"/>
      <c r="BA209" s="893"/>
      <c r="BB209" s="893"/>
      <c r="BC209" s="893"/>
      <c r="BD209" s="893"/>
      <c r="BE209" s="893"/>
      <c r="BF209" s="893"/>
      <c r="BG209" s="893"/>
      <c r="BH209" s="893"/>
      <c r="BI209" s="893"/>
      <c r="BJ209" s="893"/>
      <c r="BK209" s="893"/>
      <c r="BL209" s="893"/>
    </row>
    <row r="210" spans="4:64" s="892" customFormat="1" ht="12.75" customHeight="1">
      <c r="D210" s="4"/>
      <c r="E210" s="893"/>
      <c r="F210" s="893"/>
      <c r="G210" s="893"/>
      <c r="H210" s="893"/>
      <c r="I210" s="893"/>
      <c r="J210" s="893"/>
      <c r="K210" s="893"/>
      <c r="L210" s="893"/>
      <c r="M210" s="893"/>
      <c r="N210" s="893"/>
      <c r="O210" s="893"/>
      <c r="P210" s="893"/>
      <c r="Q210" s="893"/>
      <c r="R210" s="893"/>
      <c r="S210" s="893"/>
      <c r="T210" s="893"/>
      <c r="U210" s="893"/>
      <c r="V210" s="893"/>
      <c r="W210" s="893"/>
      <c r="X210" s="893"/>
      <c r="Y210" s="893"/>
      <c r="Z210" s="893"/>
      <c r="AA210" s="893"/>
      <c r="AB210" s="893"/>
      <c r="AC210" s="893"/>
      <c r="AD210" s="893"/>
      <c r="AE210" s="893"/>
      <c r="AF210" s="893"/>
      <c r="AG210" s="893"/>
      <c r="AH210" s="893"/>
      <c r="AI210" s="893"/>
      <c r="AJ210" s="893"/>
      <c r="AK210" s="893"/>
      <c r="AL210" s="893"/>
      <c r="AM210" s="893"/>
      <c r="AN210" s="893"/>
      <c r="AO210" s="893"/>
      <c r="AP210" s="893"/>
      <c r="AQ210" s="893"/>
      <c r="AR210" s="893"/>
      <c r="AS210" s="893"/>
      <c r="AT210" s="893"/>
      <c r="AU210" s="893"/>
      <c r="AV210" s="893"/>
      <c r="AW210" s="893"/>
      <c r="AX210" s="893"/>
      <c r="AY210" s="893"/>
      <c r="AZ210" s="893"/>
      <c r="BA210" s="893"/>
      <c r="BB210" s="893"/>
      <c r="BC210" s="893"/>
      <c r="BD210" s="893"/>
      <c r="BE210" s="893"/>
      <c r="BF210" s="893"/>
      <c r="BG210" s="893"/>
      <c r="BH210" s="893"/>
      <c r="BI210" s="893"/>
      <c r="BJ210" s="893"/>
      <c r="BK210" s="893"/>
      <c r="BL210" s="893"/>
    </row>
    <row r="211" spans="4:64" s="892" customFormat="1" ht="11.1" customHeight="1">
      <c r="D211" s="4"/>
      <c r="E211" s="893"/>
      <c r="F211" s="893"/>
      <c r="G211" s="893"/>
      <c r="H211" s="893"/>
      <c r="I211" s="893"/>
      <c r="J211" s="893"/>
      <c r="K211" s="893"/>
      <c r="L211" s="893"/>
      <c r="M211" s="893"/>
      <c r="N211" s="893"/>
      <c r="O211" s="893"/>
      <c r="P211" s="893"/>
      <c r="Q211" s="893"/>
      <c r="R211" s="893"/>
      <c r="S211" s="893"/>
      <c r="T211" s="893"/>
      <c r="U211" s="893"/>
      <c r="V211" s="893"/>
      <c r="W211" s="893"/>
      <c r="X211" s="893"/>
      <c r="Y211" s="893"/>
      <c r="Z211" s="893"/>
      <c r="AA211" s="893"/>
      <c r="AB211" s="893"/>
      <c r="AC211" s="893"/>
      <c r="AD211" s="893"/>
      <c r="AE211" s="893"/>
      <c r="AF211" s="893"/>
      <c r="AG211" s="893"/>
      <c r="AH211" s="893"/>
      <c r="AI211" s="893"/>
      <c r="AJ211" s="893"/>
      <c r="AK211" s="893"/>
      <c r="AL211" s="893"/>
      <c r="AM211" s="893"/>
      <c r="AN211" s="893"/>
      <c r="AO211" s="893"/>
      <c r="AP211" s="893"/>
      <c r="AQ211" s="893"/>
      <c r="AR211" s="893"/>
      <c r="AS211" s="893"/>
      <c r="AT211" s="893"/>
      <c r="AU211" s="893"/>
      <c r="AV211" s="893"/>
      <c r="AW211" s="893"/>
      <c r="AX211" s="893"/>
      <c r="AY211" s="893"/>
      <c r="AZ211" s="893"/>
      <c r="BA211" s="893"/>
      <c r="BB211" s="893"/>
      <c r="BC211" s="893"/>
      <c r="BD211" s="893"/>
      <c r="BE211" s="893"/>
      <c r="BF211" s="893"/>
      <c r="BG211" s="893"/>
      <c r="BH211" s="893"/>
      <c r="BI211" s="893"/>
      <c r="BJ211" s="893"/>
      <c r="BK211" s="893"/>
      <c r="BL211" s="893"/>
    </row>
    <row r="212" spans="4:64" s="892" customFormat="1" ht="12.75" customHeight="1">
      <c r="D212" s="4"/>
      <c r="E212" s="893"/>
      <c r="F212" s="893"/>
      <c r="G212" s="893"/>
      <c r="H212" s="893"/>
      <c r="I212" s="893"/>
      <c r="J212" s="893"/>
      <c r="K212" s="893"/>
      <c r="L212" s="893"/>
      <c r="M212" s="893"/>
      <c r="N212" s="893"/>
      <c r="O212" s="893"/>
      <c r="P212" s="893"/>
      <c r="Q212" s="893"/>
      <c r="R212" s="893"/>
      <c r="S212" s="893"/>
      <c r="T212" s="893"/>
      <c r="U212" s="893"/>
      <c r="V212" s="893"/>
      <c r="W212" s="893"/>
      <c r="X212" s="893"/>
      <c r="Y212" s="893"/>
      <c r="Z212" s="893"/>
      <c r="AA212" s="893"/>
      <c r="AB212" s="893"/>
      <c r="AC212" s="893"/>
      <c r="AD212" s="893"/>
      <c r="AE212" s="893"/>
      <c r="AF212" s="893"/>
      <c r="AG212" s="893"/>
      <c r="AH212" s="893"/>
      <c r="AI212" s="893"/>
      <c r="AJ212" s="893"/>
      <c r="AK212" s="893"/>
      <c r="AL212" s="893"/>
      <c r="AM212" s="893"/>
      <c r="AN212" s="893"/>
      <c r="AO212" s="893"/>
      <c r="AP212" s="893"/>
      <c r="AQ212" s="893"/>
      <c r="AR212" s="893"/>
      <c r="AS212" s="893"/>
      <c r="AT212" s="893"/>
      <c r="AU212" s="893"/>
      <c r="AV212" s="893"/>
      <c r="AW212" s="893"/>
      <c r="AX212" s="893"/>
      <c r="AY212" s="893"/>
      <c r="AZ212" s="893"/>
      <c r="BA212" s="893"/>
      <c r="BB212" s="893"/>
      <c r="BC212" s="893"/>
      <c r="BD212" s="893"/>
      <c r="BE212" s="893"/>
      <c r="BF212" s="893"/>
      <c r="BG212" s="893"/>
      <c r="BH212" s="893"/>
      <c r="BI212" s="893"/>
      <c r="BJ212" s="893"/>
      <c r="BK212" s="893"/>
      <c r="BL212" s="893"/>
    </row>
    <row r="213" spans="4:64" s="892" customFormat="1" ht="12.75" customHeight="1">
      <c r="D213" s="4"/>
      <c r="E213" s="893"/>
      <c r="F213" s="893"/>
      <c r="G213" s="893"/>
      <c r="H213" s="893"/>
      <c r="I213" s="893"/>
      <c r="J213" s="893"/>
      <c r="K213" s="893"/>
      <c r="L213" s="893"/>
      <c r="M213" s="893"/>
      <c r="N213" s="893"/>
      <c r="O213" s="893"/>
      <c r="P213" s="893"/>
      <c r="Q213" s="893"/>
      <c r="R213" s="893"/>
      <c r="S213" s="893"/>
      <c r="T213" s="893"/>
      <c r="U213" s="893"/>
      <c r="V213" s="893"/>
      <c r="W213" s="893"/>
      <c r="X213" s="893"/>
      <c r="Y213" s="893"/>
      <c r="Z213" s="893"/>
      <c r="AA213" s="893"/>
      <c r="AB213" s="893"/>
      <c r="AC213" s="893"/>
      <c r="AD213" s="893"/>
      <c r="AE213" s="893"/>
      <c r="AF213" s="893"/>
      <c r="AG213" s="893"/>
      <c r="AH213" s="893"/>
      <c r="AI213" s="893"/>
      <c r="AJ213" s="893"/>
      <c r="AK213" s="893"/>
      <c r="AL213" s="893"/>
      <c r="AM213" s="893"/>
      <c r="AN213" s="893"/>
      <c r="AO213" s="893"/>
      <c r="AP213" s="893"/>
      <c r="AQ213" s="893"/>
      <c r="AR213" s="893"/>
      <c r="AS213" s="893"/>
      <c r="AT213" s="893"/>
      <c r="AU213" s="893"/>
      <c r="AV213" s="893"/>
      <c r="AW213" s="893"/>
      <c r="AX213" s="893"/>
      <c r="AY213" s="893"/>
      <c r="AZ213" s="893"/>
      <c r="BA213" s="893"/>
      <c r="BB213" s="893"/>
      <c r="BC213" s="893"/>
      <c r="BD213" s="893"/>
      <c r="BE213" s="893"/>
      <c r="BF213" s="893"/>
      <c r="BG213" s="893"/>
      <c r="BH213" s="893"/>
      <c r="BI213" s="893"/>
      <c r="BJ213" s="893"/>
      <c r="BK213" s="893"/>
      <c r="BL213" s="893"/>
    </row>
    <row r="214" spans="4:64" s="892" customFormat="1" ht="12.75" customHeight="1">
      <c r="D214" s="4"/>
      <c r="E214" s="893"/>
      <c r="F214" s="893"/>
      <c r="G214" s="893"/>
      <c r="H214" s="893"/>
      <c r="I214" s="893"/>
      <c r="J214" s="893"/>
      <c r="K214" s="893"/>
      <c r="L214" s="893"/>
      <c r="M214" s="893"/>
      <c r="N214" s="893"/>
      <c r="O214" s="893"/>
      <c r="P214" s="893"/>
      <c r="Q214" s="893"/>
      <c r="R214" s="893"/>
      <c r="S214" s="893"/>
      <c r="T214" s="893"/>
      <c r="U214" s="893"/>
      <c r="V214" s="893"/>
      <c r="W214" s="893"/>
      <c r="X214" s="893"/>
      <c r="Y214" s="893"/>
      <c r="Z214" s="893"/>
      <c r="AA214" s="893"/>
      <c r="AB214" s="893"/>
      <c r="AC214" s="893"/>
      <c r="AD214" s="893"/>
      <c r="AE214" s="893"/>
      <c r="AF214" s="893"/>
      <c r="AG214" s="893"/>
      <c r="AH214" s="893"/>
      <c r="AI214" s="893"/>
      <c r="AJ214" s="893"/>
      <c r="AK214" s="893"/>
      <c r="AL214" s="893"/>
      <c r="AM214" s="893"/>
      <c r="AN214" s="893"/>
      <c r="AO214" s="893"/>
      <c r="AP214" s="893"/>
      <c r="AQ214" s="893"/>
      <c r="AR214" s="893"/>
      <c r="AS214" s="893"/>
      <c r="AT214" s="893"/>
      <c r="AU214" s="893"/>
      <c r="AV214" s="893"/>
      <c r="AW214" s="893"/>
      <c r="AX214" s="893"/>
      <c r="AY214" s="893"/>
      <c r="AZ214" s="893"/>
      <c r="BA214" s="893"/>
      <c r="BB214" s="893"/>
      <c r="BC214" s="893"/>
      <c r="BD214" s="893"/>
      <c r="BE214" s="893"/>
      <c r="BF214" s="893"/>
      <c r="BG214" s="893"/>
      <c r="BH214" s="893"/>
      <c r="BI214" s="893"/>
      <c r="BJ214" s="893"/>
      <c r="BK214" s="893"/>
      <c r="BL214" s="893"/>
    </row>
    <row r="215" spans="4:64" s="892" customFormat="1" ht="12.75" customHeight="1">
      <c r="D215" s="4"/>
      <c r="E215" s="893"/>
      <c r="F215" s="893"/>
      <c r="G215" s="893"/>
      <c r="H215" s="893"/>
      <c r="I215" s="893"/>
      <c r="J215" s="893"/>
      <c r="K215" s="893"/>
      <c r="L215" s="893"/>
      <c r="M215" s="893"/>
      <c r="N215" s="893"/>
      <c r="O215" s="893"/>
      <c r="P215" s="893"/>
      <c r="Q215" s="893"/>
      <c r="R215" s="893"/>
      <c r="S215" s="893"/>
      <c r="T215" s="893"/>
      <c r="U215" s="893"/>
      <c r="V215" s="893"/>
      <c r="W215" s="893"/>
      <c r="X215" s="893"/>
      <c r="Y215" s="893"/>
      <c r="Z215" s="893"/>
      <c r="AA215" s="893"/>
      <c r="AB215" s="893"/>
      <c r="AC215" s="893"/>
      <c r="AD215" s="893"/>
      <c r="AE215" s="893"/>
      <c r="AF215" s="893"/>
      <c r="AG215" s="893"/>
      <c r="AH215" s="893"/>
      <c r="AI215" s="893"/>
      <c r="AJ215" s="893"/>
      <c r="AK215" s="893"/>
      <c r="AL215" s="893"/>
      <c r="AM215" s="893"/>
      <c r="AN215" s="893"/>
      <c r="AO215" s="893"/>
      <c r="AP215" s="893"/>
      <c r="AQ215" s="893"/>
      <c r="AR215" s="893"/>
      <c r="AS215" s="893"/>
      <c r="AT215" s="893"/>
      <c r="AU215" s="893"/>
      <c r="AV215" s="893"/>
      <c r="AW215" s="893"/>
      <c r="AX215" s="893"/>
      <c r="AY215" s="893"/>
      <c r="AZ215" s="893"/>
      <c r="BA215" s="893"/>
      <c r="BB215" s="893"/>
      <c r="BC215" s="893"/>
      <c r="BD215" s="893"/>
      <c r="BE215" s="893"/>
      <c r="BF215" s="893"/>
      <c r="BG215" s="893"/>
      <c r="BH215" s="893"/>
      <c r="BI215" s="893"/>
      <c r="BJ215" s="893"/>
      <c r="BK215" s="893"/>
      <c r="BL215" s="893"/>
    </row>
    <row r="216" spans="4:64" s="892" customFormat="1" ht="11.1" customHeight="1">
      <c r="D216" s="4"/>
      <c r="E216" s="893"/>
      <c r="F216" s="893"/>
      <c r="G216" s="893"/>
      <c r="H216" s="893"/>
      <c r="I216" s="893"/>
      <c r="J216" s="893"/>
      <c r="K216" s="893"/>
      <c r="L216" s="893"/>
      <c r="M216" s="893"/>
      <c r="N216" s="893"/>
      <c r="O216" s="893"/>
      <c r="P216" s="893"/>
      <c r="Q216" s="893"/>
      <c r="R216" s="893"/>
      <c r="S216" s="893"/>
      <c r="T216" s="893"/>
      <c r="U216" s="893"/>
      <c r="V216" s="893"/>
      <c r="W216" s="893"/>
      <c r="X216" s="893"/>
      <c r="Y216" s="893"/>
      <c r="Z216" s="893"/>
      <c r="AA216" s="893"/>
      <c r="AB216" s="893"/>
      <c r="AC216" s="893"/>
      <c r="AD216" s="893"/>
      <c r="AE216" s="893"/>
      <c r="AF216" s="893"/>
      <c r="AG216" s="893"/>
      <c r="AH216" s="893"/>
      <c r="AI216" s="893"/>
      <c r="AJ216" s="893"/>
      <c r="AK216" s="893"/>
      <c r="AL216" s="893"/>
      <c r="AM216" s="893"/>
      <c r="AN216" s="893"/>
      <c r="AO216" s="893"/>
      <c r="AP216" s="893"/>
      <c r="AQ216" s="893"/>
      <c r="AR216" s="893"/>
      <c r="AS216" s="893"/>
      <c r="AT216" s="893"/>
      <c r="AU216" s="893"/>
      <c r="AV216" s="893"/>
      <c r="AW216" s="893"/>
      <c r="AX216" s="893"/>
      <c r="AY216" s="893"/>
      <c r="AZ216" s="893"/>
      <c r="BA216" s="893"/>
      <c r="BB216" s="893"/>
      <c r="BC216" s="893"/>
      <c r="BD216" s="893"/>
      <c r="BE216" s="893"/>
      <c r="BF216" s="893"/>
      <c r="BG216" s="893"/>
      <c r="BH216" s="893"/>
      <c r="BI216" s="893"/>
      <c r="BJ216" s="893"/>
      <c r="BK216" s="893"/>
      <c r="BL216" s="893"/>
    </row>
    <row r="217" spans="4:64" s="892" customFormat="1" ht="13.5" customHeight="1">
      <c r="D217" s="4"/>
      <c r="E217" s="893"/>
      <c r="F217" s="893"/>
      <c r="G217" s="893"/>
      <c r="H217" s="893"/>
      <c r="I217" s="893"/>
      <c r="J217" s="893"/>
      <c r="K217" s="893"/>
      <c r="L217" s="893"/>
      <c r="M217" s="893"/>
      <c r="N217" s="893"/>
      <c r="O217" s="893"/>
      <c r="P217" s="893"/>
      <c r="Q217" s="893"/>
      <c r="R217" s="893"/>
      <c r="S217" s="893"/>
      <c r="T217" s="893"/>
      <c r="U217" s="893"/>
      <c r="V217" s="893"/>
      <c r="W217" s="893"/>
      <c r="X217" s="893"/>
      <c r="Y217" s="893"/>
      <c r="Z217" s="893"/>
      <c r="AA217" s="893"/>
      <c r="AB217" s="893"/>
      <c r="AC217" s="893"/>
      <c r="AD217" s="893"/>
      <c r="AE217" s="893"/>
      <c r="AF217" s="893"/>
      <c r="AG217" s="893"/>
      <c r="AH217" s="893"/>
      <c r="AI217" s="893"/>
      <c r="AJ217" s="893"/>
      <c r="AK217" s="893"/>
      <c r="AL217" s="893"/>
      <c r="AM217" s="893"/>
      <c r="AN217" s="893"/>
      <c r="AO217" s="893"/>
      <c r="AP217" s="893"/>
      <c r="AQ217" s="893"/>
      <c r="AR217" s="893"/>
      <c r="AS217" s="893"/>
      <c r="AT217" s="893"/>
      <c r="AU217" s="893"/>
      <c r="AV217" s="893"/>
      <c r="AW217" s="893"/>
      <c r="AX217" s="893"/>
      <c r="AY217" s="893"/>
      <c r="AZ217" s="893"/>
      <c r="BA217" s="893"/>
      <c r="BB217" s="893"/>
      <c r="BC217" s="893"/>
      <c r="BD217" s="893"/>
      <c r="BE217" s="893"/>
      <c r="BF217" s="893"/>
      <c r="BG217" s="893"/>
      <c r="BH217" s="893"/>
      <c r="BI217" s="893"/>
      <c r="BJ217" s="893"/>
      <c r="BK217" s="893"/>
      <c r="BL217" s="893"/>
    </row>
    <row r="218" spans="4:64" s="892" customFormat="1" ht="12.75" customHeight="1">
      <c r="D218" s="4"/>
      <c r="E218" s="893"/>
      <c r="F218" s="893"/>
      <c r="G218" s="893"/>
      <c r="H218" s="893"/>
      <c r="I218" s="893"/>
      <c r="J218" s="893"/>
      <c r="K218" s="893"/>
      <c r="L218" s="893"/>
      <c r="M218" s="893"/>
      <c r="N218" s="893"/>
      <c r="O218" s="893"/>
      <c r="P218" s="893"/>
      <c r="Q218" s="893"/>
      <c r="R218" s="893"/>
      <c r="S218" s="893"/>
      <c r="T218" s="893"/>
      <c r="U218" s="893"/>
      <c r="V218" s="893"/>
      <c r="W218" s="893"/>
      <c r="X218" s="893"/>
      <c r="Y218" s="893"/>
      <c r="Z218" s="893"/>
      <c r="AA218" s="893"/>
      <c r="AB218" s="893"/>
      <c r="AC218" s="893"/>
      <c r="AD218" s="893"/>
      <c r="AE218" s="893"/>
      <c r="AF218" s="893"/>
      <c r="AG218" s="893"/>
      <c r="AH218" s="893"/>
      <c r="AI218" s="893"/>
      <c r="AJ218" s="893"/>
      <c r="AK218" s="893"/>
      <c r="AL218" s="893"/>
      <c r="AM218" s="893"/>
      <c r="AN218" s="893"/>
      <c r="AO218" s="893"/>
      <c r="AP218" s="893"/>
      <c r="AQ218" s="893"/>
      <c r="AR218" s="893"/>
      <c r="AS218" s="893"/>
      <c r="AT218" s="893"/>
      <c r="AU218" s="893"/>
      <c r="AV218" s="893"/>
      <c r="AW218" s="893"/>
      <c r="AX218" s="893"/>
      <c r="AY218" s="893"/>
      <c r="AZ218" s="893"/>
      <c r="BA218" s="893"/>
      <c r="BB218" s="893"/>
      <c r="BC218" s="893"/>
      <c r="BD218" s="893"/>
      <c r="BE218" s="893"/>
      <c r="BF218" s="893"/>
      <c r="BG218" s="893"/>
      <c r="BH218" s="893"/>
      <c r="BI218" s="893"/>
      <c r="BJ218" s="893"/>
      <c r="BK218" s="893"/>
      <c r="BL218" s="893"/>
    </row>
    <row r="219" spans="4:64" s="892" customFormat="1" ht="12.75" customHeight="1">
      <c r="D219" s="4"/>
      <c r="E219" s="893"/>
      <c r="F219" s="893"/>
      <c r="G219" s="893"/>
      <c r="H219" s="893"/>
      <c r="I219" s="893"/>
      <c r="J219" s="893"/>
      <c r="K219" s="893"/>
      <c r="L219" s="893"/>
      <c r="M219" s="893"/>
      <c r="N219" s="893"/>
      <c r="O219" s="893"/>
      <c r="P219" s="893"/>
      <c r="Q219" s="893"/>
      <c r="R219" s="893"/>
      <c r="S219" s="893"/>
      <c r="T219" s="893"/>
      <c r="U219" s="893"/>
      <c r="V219" s="893"/>
      <c r="W219" s="893"/>
      <c r="X219" s="893"/>
      <c r="Y219" s="893"/>
      <c r="Z219" s="893"/>
      <c r="AA219" s="893"/>
      <c r="AB219" s="893"/>
      <c r="AC219" s="893"/>
      <c r="AD219" s="893"/>
      <c r="AE219" s="893"/>
      <c r="AF219" s="893"/>
      <c r="AG219" s="893"/>
      <c r="AH219" s="893"/>
      <c r="AI219" s="893"/>
      <c r="AJ219" s="893"/>
      <c r="AK219" s="893"/>
      <c r="AL219" s="893"/>
      <c r="AM219" s="893"/>
      <c r="AN219" s="893"/>
      <c r="AO219" s="893"/>
      <c r="AP219" s="893"/>
      <c r="AQ219" s="893"/>
      <c r="AR219" s="893"/>
      <c r="AS219" s="893"/>
      <c r="AT219" s="893"/>
      <c r="AU219" s="893"/>
      <c r="AV219" s="893"/>
      <c r="AW219" s="893"/>
      <c r="AX219" s="893"/>
      <c r="AY219" s="893"/>
      <c r="AZ219" s="893"/>
      <c r="BA219" s="893"/>
      <c r="BB219" s="893"/>
      <c r="BC219" s="893"/>
      <c r="BD219" s="893"/>
      <c r="BE219" s="893"/>
      <c r="BF219" s="893"/>
      <c r="BG219" s="893"/>
      <c r="BH219" s="893"/>
      <c r="BI219" s="893"/>
      <c r="BJ219" s="893"/>
      <c r="BK219" s="893"/>
      <c r="BL219" s="893"/>
    </row>
    <row r="220" spans="4:64" s="892" customFormat="1" ht="12.75" customHeight="1">
      <c r="D220" s="4"/>
      <c r="E220" s="893"/>
      <c r="F220" s="893"/>
      <c r="G220" s="893"/>
      <c r="H220" s="893"/>
      <c r="I220" s="893"/>
      <c r="J220" s="893"/>
      <c r="K220" s="893"/>
      <c r="L220" s="893"/>
      <c r="M220" s="893"/>
      <c r="N220" s="893"/>
      <c r="O220" s="893"/>
      <c r="P220" s="893"/>
      <c r="Q220" s="893"/>
      <c r="R220" s="893"/>
      <c r="S220" s="893"/>
      <c r="T220" s="893"/>
      <c r="U220" s="893"/>
      <c r="V220" s="893"/>
      <c r="W220" s="893"/>
      <c r="X220" s="893"/>
      <c r="Y220" s="893"/>
      <c r="Z220" s="893"/>
      <c r="AA220" s="893"/>
      <c r="AB220" s="893"/>
      <c r="AC220" s="893"/>
      <c r="AD220" s="893"/>
      <c r="AE220" s="893"/>
      <c r="AF220" s="893"/>
      <c r="AG220" s="893"/>
      <c r="AH220" s="893"/>
      <c r="AI220" s="893"/>
      <c r="AJ220" s="893"/>
      <c r="AK220" s="893"/>
      <c r="AL220" s="893"/>
      <c r="AM220" s="893"/>
      <c r="AN220" s="893"/>
      <c r="AO220" s="893"/>
      <c r="AP220" s="893"/>
      <c r="AQ220" s="893"/>
      <c r="AR220" s="893"/>
      <c r="AS220" s="893"/>
      <c r="AT220" s="893"/>
      <c r="AU220" s="893"/>
      <c r="AV220" s="893"/>
      <c r="AW220" s="893"/>
      <c r="AX220" s="893"/>
      <c r="AY220" s="893"/>
      <c r="AZ220" s="893"/>
      <c r="BA220" s="893"/>
      <c r="BB220" s="893"/>
      <c r="BC220" s="893"/>
      <c r="BD220" s="893"/>
      <c r="BE220" s="893"/>
      <c r="BF220" s="893"/>
      <c r="BG220" s="893"/>
      <c r="BH220" s="893"/>
      <c r="BI220" s="893"/>
      <c r="BJ220" s="893"/>
      <c r="BK220" s="893"/>
      <c r="BL220" s="893"/>
    </row>
    <row r="221" spans="4:64" s="892" customFormat="1" ht="11.1" customHeight="1">
      <c r="D221" s="4"/>
      <c r="E221" s="893"/>
      <c r="F221" s="893"/>
      <c r="G221" s="893"/>
      <c r="H221" s="893"/>
      <c r="I221" s="893"/>
      <c r="J221" s="893"/>
      <c r="K221" s="893"/>
      <c r="L221" s="893"/>
      <c r="M221" s="893"/>
      <c r="N221" s="893"/>
      <c r="O221" s="893"/>
      <c r="P221" s="893"/>
      <c r="Q221" s="893"/>
      <c r="R221" s="893"/>
      <c r="S221" s="893"/>
      <c r="T221" s="893"/>
      <c r="U221" s="893"/>
      <c r="V221" s="893"/>
      <c r="W221" s="893"/>
      <c r="X221" s="893"/>
      <c r="Y221" s="893"/>
      <c r="Z221" s="893"/>
      <c r="AA221" s="893"/>
      <c r="AB221" s="893"/>
      <c r="AC221" s="893"/>
      <c r="AD221" s="893"/>
      <c r="AE221" s="893"/>
      <c r="AF221" s="893"/>
      <c r="AG221" s="893"/>
      <c r="AH221" s="893"/>
      <c r="AI221" s="893"/>
      <c r="AJ221" s="893"/>
      <c r="AK221" s="893"/>
      <c r="AL221" s="893"/>
      <c r="AM221" s="893"/>
      <c r="AN221" s="893"/>
      <c r="AO221" s="893"/>
      <c r="AP221" s="893"/>
      <c r="AQ221" s="893"/>
      <c r="AR221" s="893"/>
      <c r="AS221" s="893"/>
      <c r="AT221" s="893"/>
      <c r="AU221" s="893"/>
      <c r="AV221" s="893"/>
      <c r="AW221" s="893"/>
      <c r="AX221" s="893"/>
      <c r="AY221" s="893"/>
      <c r="AZ221" s="893"/>
      <c r="BA221" s="893"/>
      <c r="BB221" s="893"/>
      <c r="BC221" s="893"/>
      <c r="BD221" s="893"/>
      <c r="BE221" s="893"/>
      <c r="BF221" s="893"/>
      <c r="BG221" s="893"/>
      <c r="BH221" s="893"/>
      <c r="BI221" s="893"/>
      <c r="BJ221" s="893"/>
      <c r="BK221" s="893"/>
      <c r="BL221" s="893"/>
    </row>
    <row r="222" spans="4:64" s="892" customFormat="1" ht="11.1" customHeight="1">
      <c r="D222" s="4"/>
      <c r="E222" s="893"/>
      <c r="F222" s="893"/>
      <c r="G222" s="893"/>
      <c r="H222" s="893"/>
      <c r="I222" s="893"/>
      <c r="J222" s="893"/>
      <c r="K222" s="893"/>
      <c r="L222" s="893"/>
      <c r="M222" s="893"/>
      <c r="N222" s="893"/>
      <c r="O222" s="893"/>
      <c r="P222" s="893"/>
      <c r="Q222" s="893"/>
      <c r="R222" s="893"/>
      <c r="S222" s="893"/>
      <c r="T222" s="893"/>
      <c r="U222" s="893"/>
      <c r="V222" s="893"/>
      <c r="W222" s="893"/>
      <c r="X222" s="893"/>
      <c r="Y222" s="893"/>
      <c r="Z222" s="893"/>
      <c r="AA222" s="893"/>
      <c r="AB222" s="893"/>
      <c r="AC222" s="893"/>
      <c r="AD222" s="893"/>
      <c r="AE222" s="893"/>
      <c r="AF222" s="893"/>
      <c r="AG222" s="893"/>
      <c r="AH222" s="893"/>
      <c r="AI222" s="893"/>
      <c r="AJ222" s="893"/>
      <c r="AK222" s="893"/>
      <c r="AL222" s="893"/>
      <c r="AM222" s="893"/>
      <c r="AN222" s="893"/>
      <c r="AO222" s="893"/>
      <c r="AP222" s="893"/>
      <c r="AQ222" s="893"/>
      <c r="AR222" s="893"/>
      <c r="AS222" s="893"/>
      <c r="AT222" s="893"/>
      <c r="AU222" s="893"/>
      <c r="AV222" s="893"/>
      <c r="AW222" s="893"/>
      <c r="AX222" s="893"/>
      <c r="AY222" s="893"/>
      <c r="AZ222" s="893"/>
      <c r="BA222" s="893"/>
      <c r="BB222" s="893"/>
      <c r="BC222" s="893"/>
      <c r="BD222" s="893"/>
      <c r="BE222" s="893"/>
      <c r="BF222" s="893"/>
      <c r="BG222" s="893"/>
      <c r="BH222" s="893"/>
      <c r="BI222" s="893"/>
      <c r="BJ222" s="893"/>
      <c r="BK222" s="893"/>
      <c r="BL222" s="893"/>
    </row>
    <row r="223" spans="4:64" s="892" customFormat="1" ht="13.5" customHeight="1">
      <c r="D223" s="4"/>
      <c r="E223" s="893"/>
      <c r="F223" s="893"/>
      <c r="G223" s="893"/>
      <c r="H223" s="893"/>
      <c r="I223" s="893"/>
      <c r="J223" s="893"/>
      <c r="K223" s="893"/>
      <c r="L223" s="893"/>
      <c r="M223" s="893"/>
      <c r="N223" s="893"/>
      <c r="O223" s="893"/>
      <c r="P223" s="893"/>
      <c r="Q223" s="893"/>
      <c r="R223" s="893"/>
      <c r="S223" s="893"/>
      <c r="T223" s="893"/>
      <c r="U223" s="893"/>
      <c r="V223" s="893"/>
      <c r="W223" s="893"/>
      <c r="X223" s="893"/>
      <c r="Y223" s="893"/>
      <c r="Z223" s="893"/>
      <c r="AA223" s="893"/>
      <c r="AB223" s="893"/>
      <c r="AC223" s="893"/>
      <c r="AD223" s="893"/>
      <c r="AE223" s="893"/>
      <c r="AF223" s="893"/>
      <c r="AG223" s="893"/>
      <c r="AH223" s="893"/>
      <c r="AI223" s="893"/>
      <c r="AJ223" s="893"/>
      <c r="AK223" s="893"/>
      <c r="AL223" s="893"/>
      <c r="AM223" s="893"/>
      <c r="AN223" s="893"/>
      <c r="AO223" s="893"/>
      <c r="AP223" s="893"/>
      <c r="AQ223" s="893"/>
      <c r="AR223" s="893"/>
      <c r="AS223" s="893"/>
      <c r="AT223" s="893"/>
      <c r="AU223" s="893"/>
      <c r="AV223" s="893"/>
      <c r="AW223" s="893"/>
      <c r="AX223" s="893"/>
      <c r="AY223" s="893"/>
      <c r="AZ223" s="893"/>
      <c r="BA223" s="893"/>
      <c r="BB223" s="893"/>
      <c r="BC223" s="893"/>
      <c r="BD223" s="893"/>
      <c r="BE223" s="893"/>
      <c r="BF223" s="893"/>
      <c r="BG223" s="893"/>
      <c r="BH223" s="893"/>
      <c r="BI223" s="893"/>
      <c r="BJ223" s="893"/>
      <c r="BK223" s="893"/>
      <c r="BL223" s="893"/>
    </row>
    <row r="224" spans="4:64" s="892" customFormat="1" ht="13.5" customHeight="1">
      <c r="D224" s="4"/>
      <c r="E224" s="893"/>
      <c r="F224" s="893"/>
      <c r="G224" s="893"/>
      <c r="H224" s="893"/>
      <c r="I224" s="893"/>
      <c r="J224" s="893"/>
      <c r="K224" s="893"/>
      <c r="L224" s="893"/>
      <c r="M224" s="893"/>
      <c r="N224" s="893"/>
      <c r="O224" s="893"/>
      <c r="P224" s="893"/>
      <c r="Q224" s="893"/>
      <c r="R224" s="893"/>
      <c r="S224" s="893"/>
      <c r="T224" s="893"/>
      <c r="U224" s="893"/>
      <c r="V224" s="893"/>
      <c r="W224" s="893"/>
      <c r="X224" s="893"/>
      <c r="Y224" s="893"/>
      <c r="Z224" s="893"/>
      <c r="AA224" s="893"/>
      <c r="AB224" s="893"/>
      <c r="AC224" s="893"/>
      <c r="AD224" s="893"/>
      <c r="AE224" s="893"/>
      <c r="AF224" s="893"/>
      <c r="AG224" s="893"/>
      <c r="AH224" s="893"/>
      <c r="AI224" s="893"/>
      <c r="AJ224" s="893"/>
      <c r="AK224" s="893"/>
      <c r="AL224" s="893"/>
      <c r="AM224" s="893"/>
      <c r="AN224" s="893"/>
      <c r="AO224" s="893"/>
      <c r="AP224" s="893"/>
      <c r="AQ224" s="893"/>
      <c r="AR224" s="893"/>
      <c r="AS224" s="893"/>
      <c r="AT224" s="893"/>
      <c r="AU224" s="893"/>
      <c r="AV224" s="893"/>
      <c r="AW224" s="893"/>
      <c r="AX224" s="893"/>
      <c r="AY224" s="893"/>
      <c r="AZ224" s="893"/>
      <c r="BA224" s="893"/>
      <c r="BB224" s="893"/>
      <c r="BC224" s="893"/>
      <c r="BD224" s="893"/>
      <c r="BE224" s="893"/>
      <c r="BF224" s="893"/>
      <c r="BG224" s="893"/>
      <c r="BH224" s="893"/>
      <c r="BI224" s="893"/>
      <c r="BJ224" s="893"/>
      <c r="BK224" s="893"/>
      <c r="BL224" s="893"/>
    </row>
    <row r="225" spans="4:64" s="892" customFormat="1" ht="13.5" customHeight="1">
      <c r="D225" s="4"/>
      <c r="E225" s="893"/>
      <c r="F225" s="893"/>
      <c r="G225" s="893"/>
      <c r="H225" s="893"/>
      <c r="I225" s="893"/>
      <c r="J225" s="893"/>
      <c r="K225" s="893"/>
      <c r="L225" s="893"/>
      <c r="M225" s="893"/>
      <c r="N225" s="893"/>
      <c r="O225" s="893"/>
      <c r="P225" s="893"/>
      <c r="Q225" s="893"/>
      <c r="R225" s="893"/>
      <c r="S225" s="893"/>
      <c r="T225" s="893"/>
      <c r="U225" s="893"/>
      <c r="V225" s="893"/>
      <c r="W225" s="893"/>
      <c r="X225" s="893"/>
      <c r="Y225" s="893"/>
      <c r="Z225" s="893"/>
      <c r="AA225" s="893"/>
      <c r="AB225" s="893"/>
      <c r="AC225" s="893"/>
      <c r="AD225" s="893"/>
      <c r="AE225" s="893"/>
      <c r="AF225" s="893"/>
      <c r="AG225" s="893"/>
      <c r="AH225" s="893"/>
      <c r="AI225" s="893"/>
      <c r="AJ225" s="893"/>
      <c r="AK225" s="893"/>
      <c r="AL225" s="893"/>
      <c r="AM225" s="893"/>
      <c r="AN225" s="893"/>
      <c r="AO225" s="893"/>
      <c r="AP225" s="893"/>
      <c r="AQ225" s="893"/>
      <c r="AR225" s="893"/>
      <c r="AS225" s="893"/>
      <c r="AT225" s="893"/>
      <c r="AU225" s="893"/>
      <c r="AV225" s="893"/>
      <c r="AW225" s="893"/>
      <c r="AX225" s="893"/>
      <c r="AY225" s="893"/>
      <c r="AZ225" s="893"/>
      <c r="BA225" s="893"/>
      <c r="BB225" s="893"/>
      <c r="BC225" s="893"/>
      <c r="BD225" s="893"/>
      <c r="BE225" s="893"/>
      <c r="BF225" s="893"/>
      <c r="BG225" s="893"/>
      <c r="BH225" s="893"/>
      <c r="BI225" s="893"/>
      <c r="BJ225" s="893"/>
      <c r="BK225" s="893"/>
      <c r="BL225" s="893"/>
    </row>
    <row r="226" spans="4:64" s="892" customFormat="1" ht="13.5" customHeight="1">
      <c r="D226" s="4"/>
      <c r="E226" s="893"/>
      <c r="F226" s="893"/>
      <c r="G226" s="893"/>
      <c r="H226" s="893"/>
      <c r="I226" s="893"/>
      <c r="J226" s="893"/>
      <c r="K226" s="893"/>
      <c r="L226" s="893"/>
      <c r="M226" s="893"/>
      <c r="N226" s="893"/>
      <c r="O226" s="893"/>
      <c r="P226" s="893"/>
      <c r="Q226" s="893"/>
      <c r="R226" s="893"/>
      <c r="S226" s="893"/>
      <c r="T226" s="893"/>
      <c r="U226" s="893"/>
      <c r="V226" s="893"/>
      <c r="W226" s="893"/>
      <c r="X226" s="893"/>
      <c r="Y226" s="893"/>
      <c r="Z226" s="893"/>
      <c r="AA226" s="893"/>
      <c r="AB226" s="893"/>
      <c r="AC226" s="893"/>
      <c r="AD226" s="893"/>
      <c r="AE226" s="893"/>
      <c r="AF226" s="893"/>
      <c r="AG226" s="893"/>
      <c r="AH226" s="893"/>
      <c r="AI226" s="893"/>
      <c r="AJ226" s="893"/>
      <c r="AK226" s="893"/>
      <c r="AL226" s="893"/>
      <c r="AM226" s="893"/>
      <c r="AN226" s="893"/>
      <c r="AO226" s="893"/>
      <c r="AP226" s="893"/>
      <c r="AQ226" s="893"/>
      <c r="AR226" s="893"/>
      <c r="AS226" s="893"/>
      <c r="AT226" s="893"/>
      <c r="AU226" s="893"/>
      <c r="AV226" s="893"/>
      <c r="AW226" s="893"/>
      <c r="AX226" s="893"/>
      <c r="AY226" s="893"/>
      <c r="AZ226" s="893"/>
      <c r="BA226" s="893"/>
      <c r="BB226" s="893"/>
      <c r="BC226" s="893"/>
      <c r="BD226" s="893"/>
      <c r="BE226" s="893"/>
      <c r="BF226" s="893"/>
      <c r="BG226" s="893"/>
      <c r="BH226" s="893"/>
      <c r="BI226" s="893"/>
      <c r="BJ226" s="893"/>
      <c r="BK226" s="893"/>
      <c r="BL226" s="893"/>
    </row>
    <row r="227" spans="4:64" s="892" customFormat="1" ht="3.75" customHeight="1">
      <c r="D227" s="4"/>
      <c r="E227" s="893"/>
      <c r="F227" s="893"/>
      <c r="G227" s="893"/>
      <c r="H227" s="893"/>
      <c r="I227" s="893"/>
      <c r="J227" s="893"/>
      <c r="K227" s="893"/>
      <c r="L227" s="893"/>
      <c r="M227" s="893"/>
      <c r="N227" s="893"/>
      <c r="O227" s="893"/>
      <c r="P227" s="893"/>
      <c r="Q227" s="893"/>
      <c r="R227" s="893"/>
      <c r="S227" s="893"/>
      <c r="T227" s="893"/>
      <c r="U227" s="893"/>
      <c r="V227" s="893"/>
      <c r="W227" s="893"/>
      <c r="X227" s="893"/>
      <c r="Y227" s="893"/>
      <c r="Z227" s="893"/>
      <c r="AA227" s="893"/>
      <c r="AB227" s="893"/>
      <c r="AC227" s="893"/>
      <c r="AD227" s="893"/>
      <c r="AE227" s="893"/>
      <c r="AF227" s="893"/>
      <c r="AG227" s="893"/>
      <c r="AH227" s="893"/>
      <c r="AI227" s="893"/>
      <c r="AJ227" s="893"/>
      <c r="AK227" s="893"/>
      <c r="AL227" s="893"/>
      <c r="AM227" s="893"/>
      <c r="AN227" s="893"/>
      <c r="AO227" s="893"/>
      <c r="AP227" s="893"/>
      <c r="AQ227" s="893"/>
      <c r="AR227" s="893"/>
      <c r="AS227" s="893"/>
      <c r="AT227" s="893"/>
      <c r="AU227" s="893"/>
      <c r="AV227" s="893"/>
      <c r="AW227" s="893"/>
      <c r="AX227" s="893"/>
      <c r="AY227" s="893"/>
      <c r="AZ227" s="893"/>
      <c r="BA227" s="893"/>
      <c r="BB227" s="893"/>
      <c r="BC227" s="893"/>
      <c r="BD227" s="893"/>
      <c r="BE227" s="893"/>
      <c r="BF227" s="893"/>
      <c r="BG227" s="893"/>
      <c r="BH227" s="893"/>
      <c r="BI227" s="893"/>
      <c r="BJ227" s="893"/>
      <c r="BK227" s="893"/>
      <c r="BL227" s="893"/>
    </row>
    <row r="228" spans="4:64" s="892" customFormat="1" ht="10.5" customHeight="1">
      <c r="D228" s="4"/>
      <c r="E228" s="893"/>
      <c r="F228" s="893"/>
      <c r="G228" s="893"/>
      <c r="H228" s="893"/>
      <c r="I228" s="893"/>
      <c r="J228" s="893"/>
      <c r="K228" s="893"/>
      <c r="L228" s="893"/>
      <c r="M228" s="893"/>
      <c r="N228" s="893"/>
      <c r="O228" s="893"/>
      <c r="P228" s="893"/>
      <c r="Q228" s="893"/>
      <c r="R228" s="893"/>
      <c r="S228" s="893"/>
      <c r="T228" s="893"/>
      <c r="U228" s="893"/>
      <c r="V228" s="893"/>
      <c r="W228" s="893"/>
      <c r="X228" s="893"/>
      <c r="Y228" s="893"/>
      <c r="Z228" s="893"/>
      <c r="AA228" s="893"/>
      <c r="AB228" s="893"/>
      <c r="AC228" s="893"/>
      <c r="AD228" s="893"/>
      <c r="AE228" s="893"/>
      <c r="AF228" s="893"/>
      <c r="AG228" s="893"/>
      <c r="AH228" s="893"/>
      <c r="AI228" s="893"/>
      <c r="AJ228" s="893"/>
      <c r="AK228" s="893"/>
      <c r="AL228" s="893"/>
      <c r="AM228" s="893"/>
      <c r="AN228" s="893"/>
      <c r="AO228" s="893"/>
      <c r="AP228" s="893"/>
      <c r="AQ228" s="893"/>
      <c r="AR228" s="893"/>
      <c r="AS228" s="893"/>
      <c r="AT228" s="893"/>
      <c r="AU228" s="893"/>
      <c r="AV228" s="893"/>
      <c r="AW228" s="893"/>
      <c r="AX228" s="893"/>
      <c r="AY228" s="893"/>
      <c r="AZ228" s="893"/>
      <c r="BA228" s="893"/>
      <c r="BB228" s="893"/>
      <c r="BC228" s="893"/>
      <c r="BD228" s="893"/>
      <c r="BE228" s="893"/>
      <c r="BF228" s="893"/>
      <c r="BG228" s="893"/>
      <c r="BH228" s="893"/>
      <c r="BI228" s="893"/>
      <c r="BJ228" s="893"/>
      <c r="BK228" s="893"/>
      <c r="BL228" s="893"/>
    </row>
    <row r="229" spans="4:64" s="892" customFormat="1" ht="17.25" customHeight="1">
      <c r="D229" s="4"/>
      <c r="E229" s="893"/>
      <c r="F229" s="893"/>
      <c r="G229" s="893"/>
      <c r="H229" s="893"/>
      <c r="I229" s="893"/>
      <c r="J229" s="893"/>
      <c r="K229" s="893"/>
      <c r="L229" s="893"/>
      <c r="M229" s="893"/>
      <c r="N229" s="893"/>
      <c r="O229" s="893"/>
      <c r="P229" s="893"/>
      <c r="Q229" s="893"/>
      <c r="R229" s="893"/>
      <c r="S229" s="893"/>
      <c r="T229" s="893"/>
      <c r="U229" s="893"/>
      <c r="V229" s="893"/>
      <c r="W229" s="893"/>
      <c r="X229" s="893"/>
      <c r="Y229" s="893"/>
      <c r="Z229" s="893"/>
      <c r="AA229" s="893"/>
      <c r="AB229" s="893"/>
      <c r="AC229" s="893"/>
      <c r="AD229" s="893"/>
      <c r="AE229" s="893"/>
      <c r="AF229" s="893"/>
      <c r="AG229" s="893"/>
      <c r="AH229" s="893"/>
      <c r="AI229" s="893"/>
      <c r="AJ229" s="893"/>
      <c r="AK229" s="893"/>
      <c r="AL229" s="893"/>
      <c r="AM229" s="893"/>
      <c r="AN229" s="893"/>
      <c r="AO229" s="893"/>
      <c r="AP229" s="893"/>
      <c r="AQ229" s="893"/>
      <c r="AR229" s="893"/>
      <c r="AS229" s="893"/>
      <c r="AT229" s="893"/>
      <c r="AU229" s="893"/>
      <c r="AV229" s="893"/>
      <c r="AW229" s="893"/>
      <c r="AX229" s="893"/>
      <c r="AY229" s="893"/>
      <c r="AZ229" s="893"/>
      <c r="BA229" s="893"/>
      <c r="BB229" s="893"/>
      <c r="BC229" s="893"/>
      <c r="BD229" s="893"/>
      <c r="BE229" s="893"/>
      <c r="BF229" s="893"/>
      <c r="BG229" s="893"/>
      <c r="BH229" s="893"/>
      <c r="BI229" s="893"/>
      <c r="BJ229" s="893"/>
      <c r="BK229" s="893"/>
      <c r="BL229" s="893"/>
    </row>
    <row r="230" spans="4:64" s="892" customFormat="1" ht="17.25" customHeight="1">
      <c r="D230" s="4"/>
      <c r="E230" s="893"/>
      <c r="F230" s="893"/>
      <c r="G230" s="893"/>
      <c r="H230" s="893"/>
      <c r="I230" s="893"/>
      <c r="J230" s="893"/>
      <c r="K230" s="893"/>
      <c r="L230" s="893"/>
      <c r="M230" s="893"/>
      <c r="N230" s="893"/>
      <c r="O230" s="893"/>
      <c r="P230" s="893"/>
      <c r="Q230" s="893"/>
      <c r="R230" s="893"/>
      <c r="S230" s="893"/>
      <c r="T230" s="893"/>
      <c r="U230" s="893"/>
      <c r="V230" s="893"/>
      <c r="W230" s="893"/>
      <c r="X230" s="893"/>
      <c r="Y230" s="893"/>
      <c r="Z230" s="893"/>
      <c r="AA230" s="893"/>
      <c r="AB230" s="893"/>
      <c r="AC230" s="893"/>
      <c r="AD230" s="893"/>
      <c r="AE230" s="893"/>
      <c r="AF230" s="893"/>
      <c r="AG230" s="893"/>
      <c r="AH230" s="893"/>
      <c r="AI230" s="893"/>
      <c r="AJ230" s="893"/>
      <c r="AK230" s="893"/>
      <c r="AL230" s="893"/>
      <c r="AM230" s="893"/>
      <c r="AN230" s="893"/>
      <c r="AO230" s="893"/>
      <c r="AP230" s="893"/>
      <c r="AQ230" s="893"/>
      <c r="AR230" s="893"/>
      <c r="AS230" s="893"/>
      <c r="AT230" s="893"/>
      <c r="AU230" s="893"/>
      <c r="AV230" s="893"/>
      <c r="AW230" s="893"/>
      <c r="AX230" s="893"/>
      <c r="AY230" s="893"/>
      <c r="AZ230" s="893"/>
      <c r="BA230" s="893"/>
      <c r="BB230" s="893"/>
      <c r="BC230" s="893"/>
      <c r="BD230" s="893"/>
      <c r="BE230" s="893"/>
      <c r="BF230" s="893"/>
      <c r="BG230" s="893"/>
      <c r="BH230" s="893"/>
      <c r="BI230" s="893"/>
      <c r="BJ230" s="893"/>
      <c r="BK230" s="893"/>
      <c r="BL230" s="893"/>
    </row>
    <row r="231" spans="4:64" s="892" customFormat="1" ht="17.25" customHeight="1">
      <c r="D231" s="4"/>
      <c r="E231" s="893"/>
      <c r="F231" s="893"/>
      <c r="G231" s="893"/>
      <c r="H231" s="893"/>
      <c r="I231" s="893"/>
      <c r="J231" s="893"/>
      <c r="K231" s="893"/>
      <c r="L231" s="893"/>
      <c r="M231" s="893"/>
      <c r="N231" s="893"/>
      <c r="O231" s="893"/>
      <c r="P231" s="893"/>
      <c r="Q231" s="893"/>
      <c r="R231" s="893"/>
      <c r="S231" s="893"/>
      <c r="T231" s="893"/>
      <c r="U231" s="893"/>
      <c r="V231" s="893"/>
      <c r="W231" s="893"/>
      <c r="X231" s="893"/>
      <c r="Y231" s="893"/>
      <c r="Z231" s="893"/>
      <c r="AA231" s="893"/>
      <c r="AB231" s="893"/>
      <c r="AC231" s="893"/>
      <c r="AD231" s="893"/>
      <c r="AE231" s="893"/>
      <c r="AF231" s="893"/>
      <c r="AG231" s="893"/>
      <c r="AH231" s="893"/>
      <c r="AI231" s="893"/>
      <c r="AJ231" s="893"/>
      <c r="AK231" s="893"/>
      <c r="AL231" s="893"/>
      <c r="AM231" s="893"/>
      <c r="AN231" s="893"/>
      <c r="AO231" s="893"/>
      <c r="AP231" s="893"/>
      <c r="AQ231" s="893"/>
      <c r="AR231" s="893"/>
      <c r="AS231" s="893"/>
      <c r="AT231" s="893"/>
      <c r="AU231" s="893"/>
      <c r="AV231" s="893"/>
      <c r="AW231" s="893"/>
      <c r="AX231" s="893"/>
      <c r="AY231" s="893"/>
      <c r="AZ231" s="893"/>
      <c r="BA231" s="893"/>
      <c r="BB231" s="893"/>
      <c r="BC231" s="893"/>
      <c r="BD231" s="893"/>
      <c r="BE231" s="893"/>
      <c r="BF231" s="893"/>
      <c r="BG231" s="893"/>
      <c r="BH231" s="893"/>
      <c r="BI231" s="893"/>
      <c r="BJ231" s="893"/>
      <c r="BK231" s="893"/>
      <c r="BL231" s="893"/>
    </row>
    <row r="232" spans="4:64" s="892" customFormat="1" ht="17.25" customHeight="1">
      <c r="D232" s="4"/>
      <c r="E232" s="893"/>
      <c r="F232" s="893"/>
      <c r="G232" s="893"/>
      <c r="H232" s="893"/>
      <c r="I232" s="893"/>
      <c r="J232" s="893"/>
      <c r="K232" s="893"/>
      <c r="L232" s="893"/>
      <c r="M232" s="893"/>
      <c r="N232" s="893"/>
      <c r="O232" s="893"/>
      <c r="P232" s="893"/>
      <c r="Q232" s="893"/>
      <c r="R232" s="893"/>
      <c r="S232" s="893"/>
      <c r="T232" s="893"/>
      <c r="U232" s="893"/>
      <c r="V232" s="893"/>
      <c r="W232" s="893"/>
      <c r="X232" s="893"/>
      <c r="Y232" s="893"/>
      <c r="Z232" s="893"/>
      <c r="AA232" s="893"/>
      <c r="AB232" s="893"/>
      <c r="AC232" s="893"/>
      <c r="AD232" s="893"/>
      <c r="AE232" s="893"/>
      <c r="AF232" s="893"/>
      <c r="AG232" s="893"/>
      <c r="AH232" s="893"/>
      <c r="AI232" s="893"/>
      <c r="AJ232" s="893"/>
      <c r="AK232" s="893"/>
      <c r="AL232" s="893"/>
      <c r="AM232" s="893"/>
      <c r="AN232" s="893"/>
      <c r="AO232" s="893"/>
      <c r="AP232" s="893"/>
      <c r="AQ232" s="893"/>
      <c r="AR232" s="893"/>
      <c r="AS232" s="893"/>
      <c r="AT232" s="893"/>
      <c r="AU232" s="893"/>
      <c r="AV232" s="893"/>
      <c r="AW232" s="893"/>
      <c r="AX232" s="893"/>
      <c r="AY232" s="893"/>
      <c r="AZ232" s="893"/>
      <c r="BA232" s="893"/>
      <c r="BB232" s="893"/>
      <c r="BC232" s="893"/>
      <c r="BD232" s="893"/>
      <c r="BE232" s="893"/>
      <c r="BF232" s="893"/>
      <c r="BG232" s="893"/>
      <c r="BH232" s="893"/>
      <c r="BI232" s="893"/>
      <c r="BJ232" s="893"/>
      <c r="BK232" s="893"/>
      <c r="BL232" s="893"/>
    </row>
    <row r="233" spans="4:64" s="892" customFormat="1" ht="12" customHeight="1">
      <c r="D233" s="4"/>
      <c r="E233" s="893"/>
      <c r="F233" s="893"/>
      <c r="G233" s="893"/>
      <c r="H233" s="893"/>
      <c r="I233" s="893"/>
      <c r="J233" s="893"/>
      <c r="K233" s="893"/>
      <c r="L233" s="893"/>
      <c r="M233" s="893"/>
      <c r="N233" s="893"/>
      <c r="O233" s="893"/>
      <c r="P233" s="893"/>
      <c r="Q233" s="893"/>
      <c r="R233" s="893"/>
      <c r="S233" s="893"/>
      <c r="T233" s="893"/>
      <c r="U233" s="893"/>
      <c r="V233" s="893"/>
      <c r="W233" s="893"/>
      <c r="X233" s="893"/>
      <c r="Y233" s="893"/>
      <c r="Z233" s="893"/>
      <c r="AA233" s="893"/>
      <c r="AB233" s="893"/>
      <c r="AC233" s="893"/>
      <c r="AD233" s="893"/>
      <c r="AE233" s="893"/>
      <c r="AF233" s="893"/>
      <c r="AG233" s="893"/>
      <c r="AH233" s="893"/>
      <c r="AI233" s="893"/>
      <c r="AJ233" s="893"/>
      <c r="AK233" s="893"/>
      <c r="AL233" s="893"/>
      <c r="AM233" s="893"/>
      <c r="AN233" s="893"/>
      <c r="AO233" s="893"/>
      <c r="AP233" s="893"/>
      <c r="AQ233" s="893"/>
      <c r="AR233" s="893"/>
      <c r="AS233" s="893"/>
      <c r="AT233" s="893"/>
      <c r="AU233" s="893"/>
      <c r="AV233" s="893"/>
      <c r="AW233" s="893"/>
      <c r="AX233" s="893"/>
      <c r="AY233" s="893"/>
      <c r="AZ233" s="893"/>
      <c r="BA233" s="893"/>
      <c r="BB233" s="893"/>
      <c r="BC233" s="893"/>
      <c r="BD233" s="893"/>
      <c r="BE233" s="893"/>
      <c r="BF233" s="893"/>
      <c r="BG233" s="893"/>
      <c r="BH233" s="893"/>
      <c r="BI233" s="893"/>
      <c r="BJ233" s="893"/>
      <c r="BK233" s="893"/>
      <c r="BL233" s="893"/>
    </row>
    <row r="234" spans="4:64" s="892" customFormat="1" ht="15" customHeight="1">
      <c r="D234" s="4"/>
      <c r="E234" s="893"/>
      <c r="F234" s="893"/>
      <c r="G234" s="893"/>
      <c r="H234" s="893"/>
      <c r="I234" s="893"/>
      <c r="J234" s="893"/>
      <c r="K234" s="893"/>
      <c r="L234" s="893"/>
      <c r="M234" s="893"/>
      <c r="N234" s="893"/>
      <c r="O234" s="893"/>
      <c r="P234" s="893"/>
      <c r="Q234" s="893"/>
      <c r="R234" s="893"/>
      <c r="S234" s="893"/>
      <c r="T234" s="893"/>
      <c r="U234" s="893"/>
      <c r="V234" s="893"/>
      <c r="W234" s="893"/>
      <c r="X234" s="893"/>
      <c r="Y234" s="893"/>
      <c r="Z234" s="893"/>
      <c r="AA234" s="893"/>
      <c r="AB234" s="893"/>
      <c r="AC234" s="893"/>
      <c r="AD234" s="893"/>
      <c r="AE234" s="893"/>
      <c r="AF234" s="893"/>
      <c r="AG234" s="893"/>
      <c r="AH234" s="893"/>
      <c r="AI234" s="893"/>
      <c r="AJ234" s="893"/>
      <c r="AK234" s="893"/>
      <c r="AL234" s="893"/>
      <c r="AM234" s="893"/>
      <c r="AN234" s="893"/>
      <c r="AO234" s="893"/>
      <c r="AP234" s="893"/>
      <c r="AQ234" s="893"/>
      <c r="AR234" s="893"/>
      <c r="AS234" s="893"/>
      <c r="AT234" s="893"/>
      <c r="AU234" s="893"/>
      <c r="AV234" s="893"/>
      <c r="AW234" s="893"/>
      <c r="AX234" s="893"/>
      <c r="AY234" s="893"/>
      <c r="AZ234" s="893"/>
      <c r="BA234" s="893"/>
      <c r="BB234" s="893"/>
      <c r="BC234" s="893"/>
      <c r="BD234" s="893"/>
      <c r="BE234" s="893"/>
      <c r="BF234" s="893"/>
      <c r="BG234" s="893"/>
      <c r="BH234" s="893"/>
      <c r="BI234" s="893"/>
      <c r="BJ234" s="893"/>
      <c r="BK234" s="893"/>
      <c r="BL234" s="893"/>
    </row>
    <row r="235" spans="4:64" s="892" customFormat="1" ht="15" customHeight="1">
      <c r="D235" s="4"/>
      <c r="E235" s="893"/>
      <c r="F235" s="893"/>
      <c r="G235" s="893"/>
      <c r="H235" s="893"/>
      <c r="I235" s="893"/>
      <c r="J235" s="893"/>
      <c r="K235" s="893"/>
      <c r="L235" s="893"/>
      <c r="M235" s="893"/>
      <c r="N235" s="893"/>
      <c r="O235" s="893"/>
      <c r="P235" s="893"/>
      <c r="Q235" s="893"/>
      <c r="R235" s="893"/>
      <c r="S235" s="893"/>
      <c r="T235" s="893"/>
      <c r="U235" s="893"/>
      <c r="V235" s="893"/>
      <c r="W235" s="893"/>
      <c r="X235" s="893"/>
      <c r="Y235" s="893"/>
      <c r="Z235" s="893"/>
      <c r="AA235" s="893"/>
      <c r="AB235" s="893"/>
      <c r="AC235" s="893"/>
      <c r="AD235" s="893"/>
      <c r="AE235" s="893"/>
      <c r="AF235" s="893"/>
      <c r="AG235" s="893"/>
      <c r="AH235" s="893"/>
      <c r="AI235" s="893"/>
      <c r="AJ235" s="893"/>
      <c r="AK235" s="893"/>
      <c r="AL235" s="893"/>
      <c r="AM235" s="893"/>
      <c r="AN235" s="893"/>
      <c r="AO235" s="893"/>
      <c r="AP235" s="893"/>
      <c r="AQ235" s="893"/>
      <c r="AR235" s="893"/>
      <c r="AS235" s="893"/>
      <c r="AT235" s="893"/>
      <c r="AU235" s="893"/>
      <c r="AV235" s="893"/>
      <c r="AW235" s="893"/>
      <c r="AX235" s="893"/>
      <c r="AY235" s="893"/>
      <c r="AZ235" s="893"/>
      <c r="BA235" s="893"/>
      <c r="BB235" s="893"/>
      <c r="BC235" s="893"/>
      <c r="BD235" s="893"/>
      <c r="BE235" s="893"/>
      <c r="BF235" s="893"/>
      <c r="BG235" s="893"/>
      <c r="BH235" s="893"/>
      <c r="BI235" s="893"/>
      <c r="BJ235" s="893"/>
      <c r="BK235" s="893"/>
      <c r="BL235" s="893"/>
    </row>
    <row r="236" spans="4:64" s="892" customFormat="1" ht="45.75" customHeight="1">
      <c r="D236" s="4"/>
      <c r="E236" s="893"/>
      <c r="F236" s="893"/>
      <c r="G236" s="893"/>
      <c r="H236" s="893"/>
      <c r="I236" s="893"/>
      <c r="J236" s="893"/>
      <c r="K236" s="893"/>
      <c r="L236" s="893"/>
      <c r="M236" s="893"/>
      <c r="N236" s="893"/>
      <c r="O236" s="893"/>
      <c r="P236" s="893"/>
      <c r="Q236" s="893"/>
      <c r="R236" s="893"/>
      <c r="S236" s="893"/>
      <c r="T236" s="893"/>
      <c r="U236" s="893"/>
      <c r="V236" s="893"/>
      <c r="W236" s="893"/>
      <c r="X236" s="893"/>
      <c r="Y236" s="893"/>
      <c r="Z236" s="893"/>
      <c r="AA236" s="893"/>
      <c r="AB236" s="893"/>
      <c r="AC236" s="893"/>
      <c r="AD236" s="893"/>
      <c r="AE236" s="893"/>
      <c r="AF236" s="893"/>
      <c r="AG236" s="893"/>
      <c r="AH236" s="893"/>
      <c r="AI236" s="893"/>
      <c r="AJ236" s="893"/>
      <c r="AK236" s="893"/>
      <c r="AL236" s="893"/>
      <c r="AM236" s="893"/>
      <c r="AN236" s="893"/>
      <c r="AO236" s="893"/>
      <c r="AP236" s="893"/>
      <c r="AQ236" s="893"/>
      <c r="AR236" s="893"/>
      <c r="AS236" s="893"/>
      <c r="AT236" s="893"/>
      <c r="AU236" s="893"/>
      <c r="AV236" s="893"/>
      <c r="AW236" s="893"/>
      <c r="AX236" s="893"/>
      <c r="AY236" s="893"/>
      <c r="AZ236" s="893"/>
      <c r="BA236" s="893"/>
      <c r="BB236" s="893"/>
      <c r="BC236" s="893"/>
      <c r="BD236" s="893"/>
      <c r="BE236" s="893"/>
      <c r="BF236" s="893"/>
      <c r="BG236" s="893"/>
      <c r="BH236" s="893"/>
      <c r="BI236" s="893"/>
      <c r="BJ236" s="893"/>
      <c r="BK236" s="893"/>
      <c r="BL236" s="893"/>
    </row>
    <row r="237" spans="4:64" s="892" customFormat="1" ht="49.5" customHeight="1">
      <c r="D237" s="4"/>
      <c r="E237" s="893"/>
      <c r="F237" s="893"/>
      <c r="G237" s="893"/>
      <c r="H237" s="893"/>
      <c r="I237" s="893"/>
      <c r="J237" s="893"/>
      <c r="K237" s="893"/>
      <c r="L237" s="893"/>
      <c r="M237" s="893"/>
      <c r="N237" s="893"/>
      <c r="O237" s="893"/>
      <c r="P237" s="893"/>
      <c r="Q237" s="893"/>
      <c r="R237" s="893"/>
      <c r="S237" s="893"/>
      <c r="T237" s="893"/>
      <c r="U237" s="893"/>
      <c r="V237" s="893"/>
      <c r="W237" s="893"/>
      <c r="X237" s="893"/>
      <c r="Y237" s="893"/>
      <c r="Z237" s="893"/>
      <c r="AA237" s="893"/>
      <c r="AB237" s="893"/>
      <c r="AC237" s="893"/>
      <c r="AD237" s="893"/>
      <c r="AE237" s="893"/>
      <c r="AF237" s="893"/>
      <c r="AG237" s="893"/>
      <c r="AH237" s="893"/>
      <c r="AI237" s="893"/>
      <c r="AJ237" s="893"/>
      <c r="AK237" s="893"/>
      <c r="AL237" s="893"/>
      <c r="AM237" s="893"/>
      <c r="AN237" s="893"/>
      <c r="AO237" s="893"/>
      <c r="AP237" s="893"/>
      <c r="AQ237" s="893"/>
      <c r="AR237" s="893"/>
      <c r="AS237" s="893"/>
      <c r="AT237" s="893"/>
      <c r="AU237" s="893"/>
      <c r="AV237" s="893"/>
      <c r="AW237" s="893"/>
      <c r="AX237" s="893"/>
      <c r="AY237" s="893"/>
      <c r="AZ237" s="893"/>
      <c r="BA237" s="893"/>
      <c r="BB237" s="893"/>
      <c r="BC237" s="893"/>
      <c r="BD237" s="893"/>
      <c r="BE237" s="893"/>
      <c r="BF237" s="893"/>
      <c r="BG237" s="893"/>
      <c r="BH237" s="893"/>
      <c r="BI237" s="893"/>
      <c r="BJ237" s="893"/>
      <c r="BK237" s="893"/>
      <c r="BL237" s="893"/>
    </row>
    <row r="238" spans="4:64" s="892" customFormat="1" ht="12.75" customHeight="1">
      <c r="D238" s="4"/>
      <c r="E238" s="893"/>
      <c r="F238" s="893"/>
      <c r="G238" s="893"/>
      <c r="H238" s="893"/>
      <c r="I238" s="893"/>
      <c r="J238" s="893"/>
      <c r="K238" s="893"/>
      <c r="L238" s="893"/>
      <c r="M238" s="893"/>
      <c r="N238" s="893"/>
      <c r="O238" s="893"/>
      <c r="P238" s="893"/>
      <c r="Q238" s="893"/>
      <c r="R238" s="893"/>
      <c r="S238" s="893"/>
      <c r="T238" s="893"/>
      <c r="U238" s="893"/>
      <c r="V238" s="893"/>
      <c r="W238" s="893"/>
      <c r="X238" s="893"/>
      <c r="Y238" s="893"/>
      <c r="Z238" s="893"/>
      <c r="AA238" s="893"/>
      <c r="AB238" s="893"/>
      <c r="AC238" s="893"/>
      <c r="AD238" s="893"/>
      <c r="AE238" s="893"/>
      <c r="AF238" s="893"/>
      <c r="AG238" s="893"/>
      <c r="AH238" s="893"/>
      <c r="AI238" s="893"/>
      <c r="AJ238" s="893"/>
      <c r="AK238" s="893"/>
      <c r="AL238" s="893"/>
      <c r="AM238" s="893"/>
      <c r="AN238" s="893"/>
      <c r="AO238" s="893"/>
      <c r="AP238" s="893"/>
      <c r="AQ238" s="893"/>
      <c r="AR238" s="893"/>
      <c r="AS238" s="893"/>
      <c r="AT238" s="893"/>
      <c r="AU238" s="893"/>
      <c r="AV238" s="893"/>
      <c r="AW238" s="893"/>
      <c r="AX238" s="893"/>
      <c r="AY238" s="893"/>
      <c r="AZ238" s="893"/>
      <c r="BA238" s="893"/>
      <c r="BB238" s="893"/>
      <c r="BC238" s="893"/>
      <c r="BD238" s="893"/>
      <c r="BE238" s="893"/>
      <c r="BF238" s="893"/>
      <c r="BG238" s="893"/>
      <c r="BH238" s="893"/>
      <c r="BI238" s="893"/>
      <c r="BJ238" s="893"/>
      <c r="BK238" s="893"/>
      <c r="BL238" s="893"/>
    </row>
    <row r="239" spans="4:64" s="892" customFormat="1" ht="11.1" customHeight="1">
      <c r="D239" s="4"/>
      <c r="E239" s="893"/>
      <c r="F239" s="893"/>
      <c r="G239" s="893"/>
      <c r="H239" s="893"/>
      <c r="I239" s="893"/>
      <c r="J239" s="893"/>
      <c r="K239" s="893"/>
      <c r="L239" s="893"/>
      <c r="M239" s="893"/>
      <c r="N239" s="893"/>
      <c r="O239" s="893"/>
      <c r="P239" s="893"/>
      <c r="Q239" s="893"/>
      <c r="R239" s="893"/>
      <c r="S239" s="893"/>
      <c r="T239" s="893"/>
      <c r="U239" s="893"/>
      <c r="V239" s="893"/>
      <c r="W239" s="893"/>
      <c r="X239" s="893"/>
      <c r="Y239" s="893"/>
      <c r="Z239" s="893"/>
      <c r="AA239" s="893"/>
      <c r="AB239" s="893"/>
      <c r="AC239" s="893"/>
      <c r="AD239" s="893"/>
      <c r="AE239" s="893"/>
      <c r="AF239" s="893"/>
      <c r="AG239" s="893"/>
      <c r="AH239" s="893"/>
      <c r="AI239" s="893"/>
      <c r="AJ239" s="893"/>
      <c r="AK239" s="893"/>
      <c r="AL239" s="893"/>
      <c r="AM239" s="893"/>
      <c r="AN239" s="893"/>
      <c r="AO239" s="893"/>
      <c r="AP239" s="893"/>
      <c r="AQ239" s="893"/>
      <c r="AR239" s="893"/>
      <c r="AS239" s="893"/>
      <c r="AT239" s="893"/>
      <c r="AU239" s="893"/>
      <c r="AV239" s="893"/>
      <c r="AW239" s="893"/>
      <c r="AX239" s="893"/>
      <c r="AY239" s="893"/>
      <c r="AZ239" s="893"/>
      <c r="BA239" s="893"/>
      <c r="BB239" s="893"/>
      <c r="BC239" s="893"/>
      <c r="BD239" s="893"/>
      <c r="BE239" s="893"/>
      <c r="BF239" s="893"/>
      <c r="BG239" s="893"/>
      <c r="BH239" s="893"/>
      <c r="BI239" s="893"/>
      <c r="BJ239" s="893"/>
      <c r="BK239" s="893"/>
      <c r="BL239" s="893"/>
    </row>
    <row r="240" spans="4:64" s="892" customFormat="1" ht="24" customHeight="1">
      <c r="D240" s="4"/>
      <c r="E240" s="893"/>
      <c r="F240" s="893"/>
      <c r="G240" s="893"/>
      <c r="H240" s="893"/>
      <c r="I240" s="893"/>
      <c r="J240" s="893"/>
      <c r="K240" s="893"/>
      <c r="L240" s="893"/>
      <c r="M240" s="893"/>
      <c r="N240" s="893"/>
      <c r="O240" s="893"/>
      <c r="P240" s="893"/>
      <c r="Q240" s="893"/>
      <c r="R240" s="893"/>
      <c r="S240" s="893"/>
      <c r="T240" s="893"/>
      <c r="U240" s="893"/>
      <c r="V240" s="893"/>
      <c r="W240" s="893"/>
      <c r="X240" s="893"/>
      <c r="Y240" s="893"/>
      <c r="Z240" s="893"/>
      <c r="AA240" s="893"/>
      <c r="AB240" s="893"/>
      <c r="AC240" s="893"/>
      <c r="AD240" s="893"/>
      <c r="AE240" s="893"/>
      <c r="AF240" s="893"/>
      <c r="AG240" s="893"/>
      <c r="AH240" s="893"/>
      <c r="AI240" s="893"/>
      <c r="AJ240" s="893"/>
      <c r="AK240" s="893"/>
      <c r="AL240" s="893"/>
      <c r="AM240" s="893"/>
      <c r="AN240" s="893"/>
      <c r="AO240" s="893"/>
      <c r="AP240" s="893"/>
      <c r="AQ240" s="893"/>
      <c r="AR240" s="893"/>
      <c r="AS240" s="893"/>
      <c r="AT240" s="893"/>
      <c r="AU240" s="893"/>
      <c r="AV240" s="893"/>
      <c r="AW240" s="893"/>
      <c r="AX240" s="893"/>
      <c r="AY240" s="893"/>
      <c r="AZ240" s="893"/>
      <c r="BA240" s="893"/>
      <c r="BB240" s="893"/>
      <c r="BC240" s="893"/>
      <c r="BD240" s="893"/>
      <c r="BE240" s="893"/>
      <c r="BF240" s="893"/>
      <c r="BG240" s="893"/>
      <c r="BH240" s="893"/>
      <c r="BI240" s="893"/>
      <c r="BJ240" s="893"/>
      <c r="BK240" s="893"/>
      <c r="BL240" s="893"/>
    </row>
    <row r="241" spans="4:64" s="892" customFormat="1" ht="11.1" customHeight="1">
      <c r="D241" s="4"/>
      <c r="E241" s="893"/>
      <c r="F241" s="893"/>
      <c r="G241" s="893"/>
      <c r="H241" s="893"/>
      <c r="I241" s="893"/>
      <c r="J241" s="893"/>
      <c r="K241" s="893"/>
      <c r="L241" s="893"/>
      <c r="M241" s="893"/>
      <c r="N241" s="893"/>
      <c r="O241" s="893"/>
      <c r="P241" s="893"/>
      <c r="Q241" s="893"/>
      <c r="R241" s="893"/>
      <c r="S241" s="893"/>
      <c r="T241" s="893"/>
      <c r="U241" s="893"/>
      <c r="V241" s="893"/>
      <c r="W241" s="893"/>
      <c r="X241" s="893"/>
      <c r="Y241" s="893"/>
      <c r="Z241" s="893"/>
      <c r="AA241" s="893"/>
      <c r="AB241" s="893"/>
      <c r="AC241" s="893"/>
      <c r="AD241" s="893"/>
      <c r="AE241" s="893"/>
      <c r="AF241" s="893"/>
      <c r="AG241" s="893"/>
      <c r="AH241" s="893"/>
      <c r="AI241" s="893"/>
      <c r="AJ241" s="893"/>
      <c r="AK241" s="893"/>
      <c r="AL241" s="893"/>
      <c r="AM241" s="893"/>
      <c r="AN241" s="893"/>
      <c r="AO241" s="893"/>
      <c r="AP241" s="893"/>
      <c r="AQ241" s="893"/>
      <c r="AR241" s="893"/>
      <c r="AS241" s="893"/>
      <c r="AT241" s="893"/>
      <c r="AU241" s="893"/>
      <c r="AV241" s="893"/>
      <c r="AW241" s="893"/>
      <c r="AX241" s="893"/>
      <c r="AY241" s="893"/>
      <c r="AZ241" s="893"/>
      <c r="BA241" s="893"/>
      <c r="BB241" s="893"/>
      <c r="BC241" s="893"/>
      <c r="BD241" s="893"/>
      <c r="BE241" s="893"/>
      <c r="BF241" s="893"/>
      <c r="BG241" s="893"/>
      <c r="BH241" s="893"/>
      <c r="BI241" s="893"/>
      <c r="BJ241" s="893"/>
      <c r="BK241" s="893"/>
      <c r="BL241" s="893"/>
    </row>
    <row r="242" spans="4:64" s="892" customFormat="1" ht="12.75" customHeight="1">
      <c r="D242" s="4"/>
      <c r="E242" s="893"/>
      <c r="F242" s="893"/>
      <c r="G242" s="893"/>
      <c r="H242" s="893"/>
      <c r="I242" s="893"/>
      <c r="J242" s="893"/>
      <c r="K242" s="893"/>
      <c r="L242" s="893"/>
      <c r="M242" s="893"/>
      <c r="N242" s="893"/>
      <c r="O242" s="893"/>
      <c r="P242" s="893"/>
      <c r="Q242" s="893"/>
      <c r="R242" s="893"/>
      <c r="S242" s="893"/>
      <c r="T242" s="893"/>
      <c r="U242" s="893"/>
      <c r="V242" s="893"/>
      <c r="W242" s="893"/>
      <c r="X242" s="893"/>
      <c r="Y242" s="893"/>
      <c r="Z242" s="893"/>
      <c r="AA242" s="893"/>
      <c r="AB242" s="893"/>
      <c r="AC242" s="893"/>
      <c r="AD242" s="893"/>
      <c r="AE242" s="893"/>
      <c r="AF242" s="893"/>
      <c r="AG242" s="893"/>
      <c r="AH242" s="893"/>
      <c r="AI242" s="893"/>
      <c r="AJ242" s="893"/>
      <c r="AK242" s="893"/>
      <c r="AL242" s="893"/>
      <c r="AM242" s="893"/>
      <c r="AN242" s="893"/>
      <c r="AO242" s="893"/>
      <c r="AP242" s="893"/>
      <c r="AQ242" s="893"/>
      <c r="AR242" s="893"/>
      <c r="AS242" s="893"/>
      <c r="AT242" s="893"/>
      <c r="AU242" s="893"/>
      <c r="AV242" s="893"/>
      <c r="AW242" s="893"/>
      <c r="AX242" s="893"/>
      <c r="AY242" s="893"/>
      <c r="AZ242" s="893"/>
      <c r="BA242" s="893"/>
      <c r="BB242" s="893"/>
      <c r="BC242" s="893"/>
      <c r="BD242" s="893"/>
      <c r="BE242" s="893"/>
      <c r="BF242" s="893"/>
      <c r="BG242" s="893"/>
      <c r="BH242" s="893"/>
      <c r="BI242" s="893"/>
      <c r="BJ242" s="893"/>
      <c r="BK242" s="893"/>
      <c r="BL242" s="893"/>
    </row>
    <row r="243" spans="4:64" s="892" customFormat="1" ht="11.1" customHeight="1">
      <c r="D243" s="4"/>
      <c r="E243" s="893"/>
      <c r="F243" s="893"/>
      <c r="G243" s="893"/>
      <c r="H243" s="893"/>
      <c r="I243" s="893"/>
      <c r="J243" s="893"/>
      <c r="K243" s="893"/>
      <c r="L243" s="893"/>
      <c r="M243" s="893"/>
      <c r="N243" s="893"/>
      <c r="O243" s="893"/>
      <c r="P243" s="893"/>
      <c r="Q243" s="893"/>
      <c r="R243" s="893"/>
      <c r="S243" s="893"/>
      <c r="T243" s="893"/>
      <c r="U243" s="893"/>
      <c r="V243" s="893"/>
      <c r="W243" s="893"/>
      <c r="X243" s="893"/>
      <c r="Y243" s="893"/>
      <c r="Z243" s="893"/>
      <c r="AA243" s="893"/>
      <c r="AB243" s="893"/>
      <c r="AC243" s="893"/>
      <c r="AD243" s="893"/>
      <c r="AE243" s="893"/>
      <c r="AF243" s="893"/>
      <c r="AG243" s="893"/>
      <c r="AH243" s="893"/>
      <c r="AI243" s="893"/>
      <c r="AJ243" s="893"/>
      <c r="AK243" s="893"/>
      <c r="AL243" s="893"/>
      <c r="AM243" s="893"/>
      <c r="AN243" s="893"/>
      <c r="AO243" s="893"/>
      <c r="AP243" s="893"/>
      <c r="AQ243" s="893"/>
      <c r="AR243" s="893"/>
      <c r="AS243" s="893"/>
      <c r="AT243" s="893"/>
      <c r="AU243" s="893"/>
      <c r="AV243" s="893"/>
      <c r="AW243" s="893"/>
      <c r="AX243" s="893"/>
      <c r="AY243" s="893"/>
      <c r="AZ243" s="893"/>
      <c r="BA243" s="893"/>
      <c r="BB243" s="893"/>
      <c r="BC243" s="893"/>
      <c r="BD243" s="893"/>
      <c r="BE243" s="893"/>
      <c r="BF243" s="893"/>
      <c r="BG243" s="893"/>
      <c r="BH243" s="893"/>
      <c r="BI243" s="893"/>
      <c r="BJ243" s="893"/>
      <c r="BK243" s="893"/>
      <c r="BL243" s="893"/>
    </row>
    <row r="244" spans="4:64" s="892" customFormat="1" ht="12.75" customHeight="1">
      <c r="D244" s="4"/>
      <c r="E244" s="893"/>
      <c r="F244" s="893"/>
      <c r="G244" s="893"/>
      <c r="H244" s="893"/>
      <c r="I244" s="893"/>
      <c r="J244" s="893"/>
      <c r="K244" s="893"/>
      <c r="L244" s="893"/>
      <c r="M244" s="893"/>
      <c r="N244" s="893"/>
      <c r="O244" s="893"/>
      <c r="P244" s="893"/>
      <c r="Q244" s="893"/>
      <c r="R244" s="893"/>
      <c r="S244" s="893"/>
      <c r="T244" s="893"/>
      <c r="U244" s="893"/>
      <c r="V244" s="893"/>
      <c r="W244" s="893"/>
      <c r="X244" s="893"/>
      <c r="Y244" s="893"/>
      <c r="Z244" s="893"/>
      <c r="AA244" s="893"/>
      <c r="AB244" s="893"/>
      <c r="AC244" s="893"/>
      <c r="AD244" s="893"/>
      <c r="AE244" s="893"/>
      <c r="AF244" s="893"/>
      <c r="AG244" s="893"/>
      <c r="AH244" s="893"/>
      <c r="AI244" s="893"/>
      <c r="AJ244" s="893"/>
      <c r="AK244" s="893"/>
      <c r="AL244" s="893"/>
      <c r="AM244" s="893"/>
      <c r="AN244" s="893"/>
      <c r="AO244" s="893"/>
      <c r="AP244" s="893"/>
      <c r="AQ244" s="893"/>
      <c r="AR244" s="893"/>
      <c r="AS244" s="893"/>
      <c r="AT244" s="893"/>
      <c r="AU244" s="893"/>
      <c r="AV244" s="893"/>
      <c r="AW244" s="893"/>
      <c r="AX244" s="893"/>
      <c r="AY244" s="893"/>
      <c r="AZ244" s="893"/>
      <c r="BA244" s="893"/>
      <c r="BB244" s="893"/>
      <c r="BC244" s="893"/>
      <c r="BD244" s="893"/>
      <c r="BE244" s="893"/>
      <c r="BF244" s="893"/>
      <c r="BG244" s="893"/>
      <c r="BH244" s="893"/>
      <c r="BI244" s="893"/>
      <c r="BJ244" s="893"/>
      <c r="BK244" s="893"/>
      <c r="BL244" s="893"/>
    </row>
    <row r="245" spans="4:64" s="892" customFormat="1" ht="12.75" customHeight="1">
      <c r="D245" s="4"/>
      <c r="E245" s="893"/>
      <c r="F245" s="893"/>
      <c r="G245" s="893"/>
      <c r="H245" s="893"/>
      <c r="I245" s="893"/>
      <c r="J245" s="893"/>
      <c r="K245" s="893"/>
      <c r="L245" s="893"/>
      <c r="M245" s="893"/>
      <c r="N245" s="893"/>
      <c r="O245" s="893"/>
      <c r="P245" s="893"/>
      <c r="Q245" s="893"/>
      <c r="R245" s="893"/>
      <c r="S245" s="893"/>
      <c r="T245" s="893"/>
      <c r="U245" s="893"/>
      <c r="V245" s="893"/>
      <c r="W245" s="893"/>
      <c r="X245" s="893"/>
      <c r="Y245" s="893"/>
      <c r="Z245" s="893"/>
      <c r="AA245" s="893"/>
      <c r="AB245" s="893"/>
      <c r="AC245" s="893"/>
      <c r="AD245" s="893"/>
      <c r="AE245" s="893"/>
      <c r="AF245" s="893"/>
      <c r="AG245" s="893"/>
      <c r="AH245" s="893"/>
      <c r="AI245" s="893"/>
      <c r="AJ245" s="893"/>
      <c r="AK245" s="893"/>
      <c r="AL245" s="893"/>
      <c r="AM245" s="893"/>
      <c r="AN245" s="893"/>
      <c r="AO245" s="893"/>
      <c r="AP245" s="893"/>
      <c r="AQ245" s="893"/>
      <c r="AR245" s="893"/>
      <c r="AS245" s="893"/>
      <c r="AT245" s="893"/>
      <c r="AU245" s="893"/>
      <c r="AV245" s="893"/>
      <c r="AW245" s="893"/>
      <c r="AX245" s="893"/>
      <c r="AY245" s="893"/>
      <c r="AZ245" s="893"/>
      <c r="BA245" s="893"/>
      <c r="BB245" s="893"/>
      <c r="BC245" s="893"/>
      <c r="BD245" s="893"/>
      <c r="BE245" s="893"/>
      <c r="BF245" s="893"/>
      <c r="BG245" s="893"/>
      <c r="BH245" s="893"/>
      <c r="BI245" s="893"/>
      <c r="BJ245" s="893"/>
      <c r="BK245" s="893"/>
      <c r="BL245" s="893"/>
    </row>
    <row r="246" spans="4:64" s="892" customFormat="1" ht="12.75" customHeight="1">
      <c r="D246" s="4"/>
      <c r="E246" s="893"/>
      <c r="F246" s="893"/>
      <c r="G246" s="893"/>
      <c r="H246" s="893"/>
      <c r="I246" s="893"/>
      <c r="J246" s="893"/>
      <c r="K246" s="893"/>
      <c r="L246" s="893"/>
      <c r="M246" s="893"/>
      <c r="N246" s="893"/>
      <c r="O246" s="893"/>
      <c r="P246" s="893"/>
      <c r="Q246" s="893"/>
      <c r="R246" s="893"/>
      <c r="S246" s="893"/>
      <c r="T246" s="893"/>
      <c r="U246" s="893"/>
      <c r="V246" s="893"/>
      <c r="W246" s="893"/>
      <c r="X246" s="893"/>
      <c r="Y246" s="893"/>
      <c r="Z246" s="893"/>
      <c r="AA246" s="893"/>
      <c r="AB246" s="893"/>
      <c r="AC246" s="893"/>
      <c r="AD246" s="893"/>
      <c r="AE246" s="893"/>
      <c r="AF246" s="893"/>
      <c r="AG246" s="893"/>
      <c r="AH246" s="893"/>
      <c r="AI246" s="893"/>
      <c r="AJ246" s="893"/>
      <c r="AK246" s="893"/>
      <c r="AL246" s="893"/>
      <c r="AM246" s="893"/>
      <c r="AN246" s="893"/>
      <c r="AO246" s="893"/>
      <c r="AP246" s="893"/>
      <c r="AQ246" s="893"/>
      <c r="AR246" s="893"/>
      <c r="AS246" s="893"/>
      <c r="AT246" s="893"/>
      <c r="AU246" s="893"/>
      <c r="AV246" s="893"/>
      <c r="AW246" s="893"/>
      <c r="AX246" s="893"/>
      <c r="AY246" s="893"/>
      <c r="AZ246" s="893"/>
      <c r="BA246" s="893"/>
      <c r="BB246" s="893"/>
      <c r="BC246" s="893"/>
      <c r="BD246" s="893"/>
      <c r="BE246" s="893"/>
      <c r="BF246" s="893"/>
      <c r="BG246" s="893"/>
      <c r="BH246" s="893"/>
      <c r="BI246" s="893"/>
      <c r="BJ246" s="893"/>
      <c r="BK246" s="893"/>
      <c r="BL246" s="893"/>
    </row>
    <row r="247" spans="4:64" s="892" customFormat="1" ht="12.75" customHeight="1">
      <c r="D247" s="4"/>
      <c r="E247" s="893"/>
      <c r="F247" s="893"/>
      <c r="G247" s="893"/>
      <c r="H247" s="893"/>
      <c r="I247" s="893"/>
      <c r="J247" s="893"/>
      <c r="K247" s="893"/>
      <c r="L247" s="893"/>
      <c r="M247" s="893"/>
      <c r="N247" s="893"/>
      <c r="O247" s="893"/>
      <c r="P247" s="893"/>
      <c r="Q247" s="893"/>
      <c r="R247" s="893"/>
      <c r="S247" s="893"/>
      <c r="T247" s="893"/>
      <c r="U247" s="893"/>
      <c r="V247" s="893"/>
      <c r="W247" s="893"/>
      <c r="X247" s="893"/>
      <c r="Y247" s="893"/>
      <c r="Z247" s="893"/>
      <c r="AA247" s="893"/>
      <c r="AB247" s="893"/>
      <c r="AC247" s="893"/>
      <c r="AD247" s="893"/>
      <c r="AE247" s="893"/>
      <c r="AF247" s="893"/>
      <c r="AG247" s="893"/>
      <c r="AH247" s="893"/>
      <c r="AI247" s="893"/>
      <c r="AJ247" s="893"/>
      <c r="AK247" s="893"/>
      <c r="AL247" s="893"/>
      <c r="AM247" s="893"/>
      <c r="AN247" s="893"/>
      <c r="AO247" s="893"/>
      <c r="AP247" s="893"/>
      <c r="AQ247" s="893"/>
      <c r="AR247" s="893"/>
      <c r="AS247" s="893"/>
      <c r="AT247" s="893"/>
      <c r="AU247" s="893"/>
      <c r="AV247" s="893"/>
      <c r="AW247" s="893"/>
      <c r="AX247" s="893"/>
      <c r="AY247" s="893"/>
      <c r="AZ247" s="893"/>
      <c r="BA247" s="893"/>
      <c r="BB247" s="893"/>
      <c r="BC247" s="893"/>
      <c r="BD247" s="893"/>
      <c r="BE247" s="893"/>
      <c r="BF247" s="893"/>
      <c r="BG247" s="893"/>
      <c r="BH247" s="893"/>
      <c r="BI247" s="893"/>
      <c r="BJ247" s="893"/>
      <c r="BK247" s="893"/>
      <c r="BL247" s="893"/>
    </row>
    <row r="248" spans="4:64" s="892" customFormat="1" ht="12.75" customHeight="1">
      <c r="D248" s="4"/>
      <c r="E248" s="893"/>
      <c r="F248" s="893"/>
      <c r="G248" s="893"/>
      <c r="H248" s="893"/>
      <c r="I248" s="893"/>
      <c r="J248" s="893"/>
      <c r="K248" s="893"/>
      <c r="L248" s="893"/>
      <c r="M248" s="893"/>
      <c r="N248" s="893"/>
      <c r="O248" s="893"/>
      <c r="P248" s="893"/>
      <c r="Q248" s="893"/>
      <c r="R248" s="893"/>
      <c r="S248" s="893"/>
      <c r="T248" s="893"/>
      <c r="U248" s="893"/>
      <c r="V248" s="893"/>
      <c r="W248" s="893"/>
      <c r="X248" s="893"/>
      <c r="Y248" s="893"/>
      <c r="Z248" s="893"/>
      <c r="AA248" s="893"/>
      <c r="AB248" s="893"/>
      <c r="AC248" s="893"/>
      <c r="AD248" s="893"/>
      <c r="AE248" s="893"/>
      <c r="AF248" s="893"/>
      <c r="AG248" s="893"/>
      <c r="AH248" s="893"/>
      <c r="AI248" s="893"/>
      <c r="AJ248" s="893"/>
      <c r="AK248" s="893"/>
      <c r="AL248" s="893"/>
      <c r="AM248" s="893"/>
      <c r="AN248" s="893"/>
      <c r="AO248" s="893"/>
      <c r="AP248" s="893"/>
      <c r="AQ248" s="893"/>
      <c r="AR248" s="893"/>
      <c r="AS248" s="893"/>
      <c r="AT248" s="893"/>
      <c r="AU248" s="893"/>
      <c r="AV248" s="893"/>
      <c r="AW248" s="893"/>
      <c r="AX248" s="893"/>
      <c r="AY248" s="893"/>
      <c r="AZ248" s="893"/>
      <c r="BA248" s="893"/>
      <c r="BB248" s="893"/>
      <c r="BC248" s="893"/>
      <c r="BD248" s="893"/>
      <c r="BE248" s="893"/>
      <c r="BF248" s="893"/>
      <c r="BG248" s="893"/>
      <c r="BH248" s="893"/>
      <c r="BI248" s="893"/>
      <c r="BJ248" s="893"/>
      <c r="BK248" s="893"/>
      <c r="BL248" s="893"/>
    </row>
    <row r="249" spans="4:64" s="892" customFormat="1" ht="11.1" customHeight="1">
      <c r="D249" s="4"/>
      <c r="E249" s="893"/>
      <c r="F249" s="893"/>
      <c r="G249" s="893"/>
      <c r="H249" s="893"/>
      <c r="I249" s="893"/>
      <c r="J249" s="893"/>
      <c r="K249" s="893"/>
      <c r="L249" s="893"/>
      <c r="M249" s="893"/>
      <c r="N249" s="893"/>
      <c r="O249" s="893"/>
      <c r="P249" s="893"/>
      <c r="Q249" s="893"/>
      <c r="R249" s="893"/>
      <c r="S249" s="893"/>
      <c r="T249" s="893"/>
      <c r="U249" s="893"/>
      <c r="V249" s="893"/>
      <c r="W249" s="893"/>
      <c r="X249" s="893"/>
      <c r="Y249" s="893"/>
      <c r="Z249" s="893"/>
      <c r="AA249" s="893"/>
      <c r="AB249" s="893"/>
      <c r="AC249" s="893"/>
      <c r="AD249" s="893"/>
      <c r="AE249" s="893"/>
      <c r="AF249" s="893"/>
      <c r="AG249" s="893"/>
      <c r="AH249" s="893"/>
      <c r="AI249" s="893"/>
      <c r="AJ249" s="893"/>
      <c r="AK249" s="893"/>
      <c r="AL249" s="893"/>
      <c r="AM249" s="893"/>
      <c r="AN249" s="893"/>
      <c r="AO249" s="893"/>
      <c r="AP249" s="893"/>
      <c r="AQ249" s="893"/>
      <c r="AR249" s="893"/>
      <c r="AS249" s="893"/>
      <c r="AT249" s="893"/>
      <c r="AU249" s="893"/>
      <c r="AV249" s="893"/>
      <c r="AW249" s="893"/>
      <c r="AX249" s="893"/>
      <c r="AY249" s="893"/>
      <c r="AZ249" s="893"/>
      <c r="BA249" s="893"/>
      <c r="BB249" s="893"/>
      <c r="BC249" s="893"/>
      <c r="BD249" s="893"/>
      <c r="BE249" s="893"/>
      <c r="BF249" s="893"/>
      <c r="BG249" s="893"/>
      <c r="BH249" s="893"/>
      <c r="BI249" s="893"/>
      <c r="BJ249" s="893"/>
      <c r="BK249" s="893"/>
      <c r="BL249" s="893"/>
    </row>
    <row r="250" spans="4:64" s="892" customFormat="1" ht="12.75" customHeight="1">
      <c r="D250" s="4"/>
      <c r="E250" s="893"/>
      <c r="F250" s="893"/>
      <c r="G250" s="893"/>
      <c r="H250" s="893"/>
      <c r="I250" s="893"/>
      <c r="J250" s="893"/>
      <c r="K250" s="893"/>
      <c r="L250" s="893"/>
      <c r="M250" s="893"/>
      <c r="N250" s="893"/>
      <c r="O250" s="893"/>
      <c r="P250" s="893"/>
      <c r="Q250" s="893"/>
      <c r="R250" s="893"/>
      <c r="S250" s="893"/>
      <c r="T250" s="893"/>
      <c r="U250" s="893"/>
      <c r="V250" s="893"/>
      <c r="W250" s="893"/>
      <c r="X250" s="893"/>
      <c r="Y250" s="893"/>
      <c r="Z250" s="893"/>
      <c r="AA250" s="893"/>
      <c r="AB250" s="893"/>
      <c r="AC250" s="893"/>
      <c r="AD250" s="893"/>
      <c r="AE250" s="893"/>
      <c r="AF250" s="893"/>
      <c r="AG250" s="893"/>
      <c r="AH250" s="893"/>
      <c r="AI250" s="893"/>
      <c r="AJ250" s="893"/>
      <c r="AK250" s="893"/>
      <c r="AL250" s="893"/>
      <c r="AM250" s="893"/>
      <c r="AN250" s="893"/>
      <c r="AO250" s="893"/>
      <c r="AP250" s="893"/>
      <c r="AQ250" s="893"/>
      <c r="AR250" s="893"/>
      <c r="AS250" s="893"/>
      <c r="AT250" s="893"/>
      <c r="AU250" s="893"/>
      <c r="AV250" s="893"/>
      <c r="AW250" s="893"/>
      <c r="AX250" s="893"/>
      <c r="AY250" s="893"/>
      <c r="AZ250" s="893"/>
      <c r="BA250" s="893"/>
      <c r="BB250" s="893"/>
      <c r="BC250" s="893"/>
      <c r="BD250" s="893"/>
      <c r="BE250" s="893"/>
      <c r="BF250" s="893"/>
      <c r="BG250" s="893"/>
      <c r="BH250" s="893"/>
      <c r="BI250" s="893"/>
      <c r="BJ250" s="893"/>
      <c r="BK250" s="893"/>
      <c r="BL250" s="893"/>
    </row>
    <row r="251" spans="4:64" s="892" customFormat="1" ht="12.75" customHeight="1">
      <c r="D251" s="4"/>
      <c r="E251" s="893"/>
      <c r="F251" s="893"/>
      <c r="G251" s="893"/>
      <c r="H251" s="893"/>
      <c r="I251" s="893"/>
      <c r="J251" s="893"/>
      <c r="K251" s="893"/>
      <c r="L251" s="893"/>
      <c r="M251" s="893"/>
      <c r="N251" s="893"/>
      <c r="O251" s="893"/>
      <c r="P251" s="893"/>
      <c r="Q251" s="893"/>
      <c r="R251" s="893"/>
      <c r="S251" s="893"/>
      <c r="T251" s="893"/>
      <c r="U251" s="893"/>
      <c r="V251" s="893"/>
      <c r="W251" s="893"/>
      <c r="X251" s="893"/>
      <c r="Y251" s="893"/>
      <c r="Z251" s="893"/>
      <c r="AA251" s="893"/>
      <c r="AB251" s="893"/>
      <c r="AC251" s="893"/>
      <c r="AD251" s="893"/>
      <c r="AE251" s="893"/>
      <c r="AF251" s="893"/>
      <c r="AG251" s="893"/>
      <c r="AH251" s="893"/>
      <c r="AI251" s="893"/>
      <c r="AJ251" s="893"/>
      <c r="AK251" s="893"/>
      <c r="AL251" s="893"/>
      <c r="AM251" s="893"/>
      <c r="AN251" s="893"/>
      <c r="AO251" s="893"/>
      <c r="AP251" s="893"/>
      <c r="AQ251" s="893"/>
      <c r="AR251" s="893"/>
      <c r="AS251" s="893"/>
      <c r="AT251" s="893"/>
      <c r="AU251" s="893"/>
      <c r="AV251" s="893"/>
      <c r="AW251" s="893"/>
      <c r="AX251" s="893"/>
      <c r="AY251" s="893"/>
      <c r="AZ251" s="893"/>
      <c r="BA251" s="893"/>
      <c r="BB251" s="893"/>
      <c r="BC251" s="893"/>
      <c r="BD251" s="893"/>
      <c r="BE251" s="893"/>
      <c r="BF251" s="893"/>
      <c r="BG251" s="893"/>
      <c r="BH251" s="893"/>
      <c r="BI251" s="893"/>
      <c r="BJ251" s="893"/>
      <c r="BK251" s="893"/>
      <c r="BL251" s="893"/>
    </row>
    <row r="252" spans="4:64" s="892" customFormat="1" ht="12.75" customHeight="1">
      <c r="D252" s="4"/>
      <c r="E252" s="893"/>
      <c r="F252" s="893"/>
      <c r="G252" s="893"/>
      <c r="H252" s="893"/>
      <c r="I252" s="893"/>
      <c r="J252" s="893"/>
      <c r="K252" s="893"/>
      <c r="L252" s="893"/>
      <c r="M252" s="893"/>
      <c r="N252" s="893"/>
      <c r="O252" s="893"/>
      <c r="P252" s="893"/>
      <c r="Q252" s="893"/>
      <c r="R252" s="893"/>
      <c r="S252" s="893"/>
      <c r="T252" s="893"/>
      <c r="U252" s="893"/>
      <c r="V252" s="893"/>
      <c r="W252" s="893"/>
      <c r="X252" s="893"/>
      <c r="Y252" s="893"/>
      <c r="Z252" s="893"/>
      <c r="AA252" s="893"/>
      <c r="AB252" s="893"/>
      <c r="AC252" s="893"/>
      <c r="AD252" s="893"/>
      <c r="AE252" s="893"/>
      <c r="AF252" s="893"/>
      <c r="AG252" s="893"/>
      <c r="AH252" s="893"/>
      <c r="AI252" s="893"/>
      <c r="AJ252" s="893"/>
      <c r="AK252" s="893"/>
      <c r="AL252" s="893"/>
      <c r="AM252" s="893"/>
      <c r="AN252" s="893"/>
      <c r="AO252" s="893"/>
      <c r="AP252" s="893"/>
      <c r="AQ252" s="893"/>
      <c r="AR252" s="893"/>
      <c r="AS252" s="893"/>
      <c r="AT252" s="893"/>
      <c r="AU252" s="893"/>
      <c r="AV252" s="893"/>
      <c r="AW252" s="893"/>
      <c r="AX252" s="893"/>
      <c r="AY252" s="893"/>
      <c r="AZ252" s="893"/>
      <c r="BA252" s="893"/>
      <c r="BB252" s="893"/>
      <c r="BC252" s="893"/>
      <c r="BD252" s="893"/>
      <c r="BE252" s="893"/>
      <c r="BF252" s="893"/>
      <c r="BG252" s="893"/>
      <c r="BH252" s="893"/>
      <c r="BI252" s="893"/>
      <c r="BJ252" s="893"/>
      <c r="BK252" s="893"/>
      <c r="BL252" s="893"/>
    </row>
    <row r="253" spans="4:64" s="892" customFormat="1" ht="12.75" customHeight="1">
      <c r="D253" s="4"/>
      <c r="E253" s="893"/>
      <c r="F253" s="893"/>
      <c r="G253" s="893"/>
      <c r="H253" s="893"/>
      <c r="I253" s="893"/>
      <c r="J253" s="893"/>
      <c r="K253" s="893"/>
      <c r="L253" s="893"/>
      <c r="M253" s="893"/>
      <c r="N253" s="893"/>
      <c r="O253" s="893"/>
      <c r="P253" s="893"/>
      <c r="Q253" s="893"/>
      <c r="R253" s="893"/>
      <c r="S253" s="893"/>
      <c r="T253" s="893"/>
      <c r="U253" s="893"/>
      <c r="V253" s="893"/>
      <c r="W253" s="893"/>
      <c r="X253" s="893"/>
      <c r="Y253" s="893"/>
      <c r="Z253" s="893"/>
      <c r="AA253" s="893"/>
      <c r="AB253" s="893"/>
      <c r="AC253" s="893"/>
      <c r="AD253" s="893"/>
      <c r="AE253" s="893"/>
      <c r="AF253" s="893"/>
      <c r="AG253" s="893"/>
      <c r="AH253" s="893"/>
      <c r="AI253" s="893"/>
      <c r="AJ253" s="893"/>
      <c r="AK253" s="893"/>
      <c r="AL253" s="893"/>
      <c r="AM253" s="893"/>
      <c r="AN253" s="893"/>
      <c r="AO253" s="893"/>
      <c r="AP253" s="893"/>
      <c r="AQ253" s="893"/>
      <c r="AR253" s="893"/>
      <c r="AS253" s="893"/>
      <c r="AT253" s="893"/>
      <c r="AU253" s="893"/>
      <c r="AV253" s="893"/>
      <c r="AW253" s="893"/>
      <c r="AX253" s="893"/>
      <c r="AY253" s="893"/>
      <c r="AZ253" s="893"/>
      <c r="BA253" s="893"/>
      <c r="BB253" s="893"/>
      <c r="BC253" s="893"/>
      <c r="BD253" s="893"/>
      <c r="BE253" s="893"/>
      <c r="BF253" s="893"/>
      <c r="BG253" s="893"/>
      <c r="BH253" s="893"/>
      <c r="BI253" s="893"/>
      <c r="BJ253" s="893"/>
      <c r="BK253" s="893"/>
      <c r="BL253" s="893"/>
    </row>
    <row r="254" spans="4:64" s="892" customFormat="1" ht="12.75" customHeight="1">
      <c r="D254" s="4"/>
      <c r="E254" s="893"/>
      <c r="F254" s="893"/>
      <c r="G254" s="893"/>
      <c r="H254" s="893"/>
      <c r="I254" s="893"/>
      <c r="J254" s="893"/>
      <c r="K254" s="893"/>
      <c r="L254" s="893"/>
      <c r="M254" s="893"/>
      <c r="N254" s="893"/>
      <c r="O254" s="893"/>
      <c r="P254" s="893"/>
      <c r="Q254" s="893"/>
      <c r="R254" s="893"/>
      <c r="S254" s="893"/>
      <c r="T254" s="893"/>
      <c r="U254" s="893"/>
      <c r="V254" s="893"/>
      <c r="W254" s="893"/>
      <c r="X254" s="893"/>
      <c r="Y254" s="893"/>
      <c r="Z254" s="893"/>
      <c r="AA254" s="893"/>
      <c r="AB254" s="893"/>
      <c r="AC254" s="893"/>
      <c r="AD254" s="893"/>
      <c r="AE254" s="893"/>
      <c r="AF254" s="893"/>
      <c r="AG254" s="893"/>
      <c r="AH254" s="893"/>
      <c r="AI254" s="893"/>
      <c r="AJ254" s="893"/>
      <c r="AK254" s="893"/>
      <c r="AL254" s="893"/>
      <c r="AM254" s="893"/>
      <c r="AN254" s="893"/>
      <c r="AO254" s="893"/>
      <c r="AP254" s="893"/>
      <c r="AQ254" s="893"/>
      <c r="AR254" s="893"/>
      <c r="AS254" s="893"/>
      <c r="AT254" s="893"/>
      <c r="AU254" s="893"/>
      <c r="AV254" s="893"/>
      <c r="AW254" s="893"/>
      <c r="AX254" s="893"/>
      <c r="AY254" s="893"/>
      <c r="AZ254" s="893"/>
      <c r="BA254" s="893"/>
      <c r="BB254" s="893"/>
      <c r="BC254" s="893"/>
      <c r="BD254" s="893"/>
      <c r="BE254" s="893"/>
      <c r="BF254" s="893"/>
      <c r="BG254" s="893"/>
      <c r="BH254" s="893"/>
      <c r="BI254" s="893"/>
      <c r="BJ254" s="893"/>
      <c r="BK254" s="893"/>
      <c r="BL254" s="893"/>
    </row>
    <row r="255" spans="4:64" s="892" customFormat="1" ht="11.1" customHeight="1">
      <c r="D255" s="4"/>
      <c r="E255" s="893"/>
      <c r="F255" s="893"/>
      <c r="G255" s="893"/>
      <c r="H255" s="893"/>
      <c r="I255" s="893"/>
      <c r="J255" s="893"/>
      <c r="K255" s="893"/>
      <c r="L255" s="893"/>
      <c r="M255" s="893"/>
      <c r="N255" s="893"/>
      <c r="O255" s="893"/>
      <c r="P255" s="893"/>
      <c r="Q255" s="893"/>
      <c r="R255" s="893"/>
      <c r="S255" s="893"/>
      <c r="T255" s="893"/>
      <c r="U255" s="893"/>
      <c r="V255" s="893"/>
      <c r="W255" s="893"/>
      <c r="X255" s="893"/>
      <c r="Y255" s="893"/>
      <c r="Z255" s="893"/>
      <c r="AA255" s="893"/>
      <c r="AB255" s="893"/>
      <c r="AC255" s="893"/>
      <c r="AD255" s="893"/>
      <c r="AE255" s="893"/>
      <c r="AF255" s="893"/>
      <c r="AG255" s="893"/>
      <c r="AH255" s="893"/>
      <c r="AI255" s="893"/>
      <c r="AJ255" s="893"/>
      <c r="AK255" s="893"/>
      <c r="AL255" s="893"/>
      <c r="AM255" s="893"/>
      <c r="AN255" s="893"/>
      <c r="AO255" s="893"/>
      <c r="AP255" s="893"/>
      <c r="AQ255" s="893"/>
      <c r="AR255" s="893"/>
      <c r="AS255" s="893"/>
      <c r="AT255" s="893"/>
      <c r="AU255" s="893"/>
      <c r="AV255" s="893"/>
      <c r="AW255" s="893"/>
      <c r="AX255" s="893"/>
      <c r="AY255" s="893"/>
      <c r="AZ255" s="893"/>
      <c r="BA255" s="893"/>
      <c r="BB255" s="893"/>
      <c r="BC255" s="893"/>
      <c r="BD255" s="893"/>
      <c r="BE255" s="893"/>
      <c r="BF255" s="893"/>
      <c r="BG255" s="893"/>
      <c r="BH255" s="893"/>
      <c r="BI255" s="893"/>
      <c r="BJ255" s="893"/>
      <c r="BK255" s="893"/>
      <c r="BL255" s="893"/>
    </row>
    <row r="256" spans="4:64" s="892" customFormat="1" ht="12.75" customHeight="1">
      <c r="D256" s="4"/>
      <c r="E256" s="893"/>
      <c r="F256" s="893"/>
      <c r="G256" s="893"/>
      <c r="H256" s="893"/>
      <c r="I256" s="893"/>
      <c r="J256" s="893"/>
      <c r="K256" s="893"/>
      <c r="L256" s="893"/>
      <c r="M256" s="893"/>
      <c r="N256" s="893"/>
      <c r="O256" s="893"/>
      <c r="P256" s="893"/>
      <c r="Q256" s="893"/>
      <c r="R256" s="893"/>
      <c r="S256" s="893"/>
      <c r="T256" s="893"/>
      <c r="U256" s="893"/>
      <c r="V256" s="893"/>
      <c r="W256" s="893"/>
      <c r="X256" s="893"/>
      <c r="Y256" s="893"/>
      <c r="Z256" s="893"/>
      <c r="AA256" s="893"/>
      <c r="AB256" s="893"/>
      <c r="AC256" s="893"/>
      <c r="AD256" s="893"/>
      <c r="AE256" s="893"/>
      <c r="AF256" s="893"/>
      <c r="AG256" s="893"/>
      <c r="AH256" s="893"/>
      <c r="AI256" s="893"/>
      <c r="AJ256" s="893"/>
      <c r="AK256" s="893"/>
      <c r="AL256" s="893"/>
      <c r="AM256" s="893"/>
      <c r="AN256" s="893"/>
      <c r="AO256" s="893"/>
      <c r="AP256" s="893"/>
      <c r="AQ256" s="893"/>
      <c r="AR256" s="893"/>
      <c r="AS256" s="893"/>
      <c r="AT256" s="893"/>
      <c r="AU256" s="893"/>
      <c r="AV256" s="893"/>
      <c r="AW256" s="893"/>
      <c r="AX256" s="893"/>
      <c r="AY256" s="893"/>
      <c r="AZ256" s="893"/>
      <c r="BA256" s="893"/>
      <c r="BB256" s="893"/>
      <c r="BC256" s="893"/>
      <c r="BD256" s="893"/>
      <c r="BE256" s="893"/>
      <c r="BF256" s="893"/>
      <c r="BG256" s="893"/>
      <c r="BH256" s="893"/>
      <c r="BI256" s="893"/>
      <c r="BJ256" s="893"/>
      <c r="BK256" s="893"/>
      <c r="BL256" s="893"/>
    </row>
    <row r="257" spans="4:64" s="892" customFormat="1" ht="12.75" customHeight="1">
      <c r="D257" s="4"/>
      <c r="E257" s="893"/>
      <c r="F257" s="893"/>
      <c r="G257" s="893"/>
      <c r="H257" s="893"/>
      <c r="I257" s="893"/>
      <c r="J257" s="893"/>
      <c r="K257" s="893"/>
      <c r="L257" s="893"/>
      <c r="M257" s="893"/>
      <c r="N257" s="893"/>
      <c r="O257" s="893"/>
      <c r="P257" s="893"/>
      <c r="Q257" s="893"/>
      <c r="R257" s="893"/>
      <c r="S257" s="893"/>
      <c r="T257" s="893"/>
      <c r="U257" s="893"/>
      <c r="V257" s="893"/>
      <c r="W257" s="893"/>
      <c r="X257" s="893"/>
      <c r="Y257" s="893"/>
      <c r="Z257" s="893"/>
      <c r="AA257" s="893"/>
      <c r="AB257" s="893"/>
      <c r="AC257" s="893"/>
      <c r="AD257" s="893"/>
      <c r="AE257" s="893"/>
      <c r="AF257" s="893"/>
      <c r="AG257" s="893"/>
      <c r="AH257" s="893"/>
      <c r="AI257" s="893"/>
      <c r="AJ257" s="893"/>
      <c r="AK257" s="893"/>
      <c r="AL257" s="893"/>
      <c r="AM257" s="893"/>
      <c r="AN257" s="893"/>
      <c r="AO257" s="893"/>
      <c r="AP257" s="893"/>
      <c r="AQ257" s="893"/>
      <c r="AR257" s="893"/>
      <c r="AS257" s="893"/>
      <c r="AT257" s="893"/>
      <c r="AU257" s="893"/>
      <c r="AV257" s="893"/>
      <c r="AW257" s="893"/>
      <c r="AX257" s="893"/>
      <c r="AY257" s="893"/>
      <c r="AZ257" s="893"/>
      <c r="BA257" s="893"/>
      <c r="BB257" s="893"/>
      <c r="BC257" s="893"/>
      <c r="BD257" s="893"/>
      <c r="BE257" s="893"/>
      <c r="BF257" s="893"/>
      <c r="BG257" s="893"/>
      <c r="BH257" s="893"/>
      <c r="BI257" s="893"/>
      <c r="BJ257" s="893"/>
      <c r="BK257" s="893"/>
      <c r="BL257" s="893"/>
    </row>
    <row r="258" spans="4:64" s="892" customFormat="1" ht="12.75" customHeight="1">
      <c r="D258" s="4"/>
      <c r="E258" s="893"/>
      <c r="F258" s="893"/>
      <c r="G258" s="893"/>
      <c r="H258" s="893"/>
      <c r="I258" s="893"/>
      <c r="J258" s="893"/>
      <c r="K258" s="893"/>
      <c r="L258" s="893"/>
      <c r="M258" s="893"/>
      <c r="N258" s="893"/>
      <c r="O258" s="893"/>
      <c r="P258" s="893"/>
      <c r="Q258" s="893"/>
      <c r="R258" s="893"/>
      <c r="S258" s="893"/>
      <c r="T258" s="893"/>
      <c r="U258" s="893"/>
      <c r="V258" s="893"/>
      <c r="W258" s="893"/>
      <c r="X258" s="893"/>
      <c r="Y258" s="893"/>
      <c r="Z258" s="893"/>
      <c r="AA258" s="893"/>
      <c r="AB258" s="893"/>
      <c r="AC258" s="893"/>
      <c r="AD258" s="893"/>
      <c r="AE258" s="893"/>
      <c r="AF258" s="893"/>
      <c r="AG258" s="893"/>
      <c r="AH258" s="893"/>
      <c r="AI258" s="893"/>
      <c r="AJ258" s="893"/>
      <c r="AK258" s="893"/>
      <c r="AL258" s="893"/>
      <c r="AM258" s="893"/>
      <c r="AN258" s="893"/>
      <c r="AO258" s="893"/>
      <c r="AP258" s="893"/>
      <c r="AQ258" s="893"/>
      <c r="AR258" s="893"/>
      <c r="AS258" s="893"/>
      <c r="AT258" s="893"/>
      <c r="AU258" s="893"/>
      <c r="AV258" s="893"/>
      <c r="AW258" s="893"/>
      <c r="AX258" s="893"/>
      <c r="AY258" s="893"/>
      <c r="AZ258" s="893"/>
      <c r="BA258" s="893"/>
      <c r="BB258" s="893"/>
      <c r="BC258" s="893"/>
      <c r="BD258" s="893"/>
      <c r="BE258" s="893"/>
      <c r="BF258" s="893"/>
      <c r="BG258" s="893"/>
      <c r="BH258" s="893"/>
      <c r="BI258" s="893"/>
      <c r="BJ258" s="893"/>
      <c r="BK258" s="893"/>
      <c r="BL258" s="893"/>
    </row>
    <row r="259" spans="4:64" s="892" customFormat="1" ht="12.75" customHeight="1">
      <c r="D259" s="4"/>
      <c r="E259" s="893"/>
      <c r="F259" s="893"/>
      <c r="G259" s="893"/>
      <c r="H259" s="893"/>
      <c r="I259" s="893"/>
      <c r="J259" s="893"/>
      <c r="K259" s="893"/>
      <c r="L259" s="893"/>
      <c r="M259" s="893"/>
      <c r="N259" s="893"/>
      <c r="O259" s="893"/>
      <c r="P259" s="893"/>
      <c r="Q259" s="893"/>
      <c r="R259" s="893"/>
      <c r="S259" s="893"/>
      <c r="T259" s="893"/>
      <c r="U259" s="893"/>
      <c r="V259" s="893"/>
      <c r="W259" s="893"/>
      <c r="X259" s="893"/>
      <c r="Y259" s="893"/>
      <c r="Z259" s="893"/>
      <c r="AA259" s="893"/>
      <c r="AB259" s="893"/>
      <c r="AC259" s="893"/>
      <c r="AD259" s="893"/>
      <c r="AE259" s="893"/>
      <c r="AF259" s="893"/>
      <c r="AG259" s="893"/>
      <c r="AH259" s="893"/>
      <c r="AI259" s="893"/>
      <c r="AJ259" s="893"/>
      <c r="AK259" s="893"/>
      <c r="AL259" s="893"/>
      <c r="AM259" s="893"/>
      <c r="AN259" s="893"/>
      <c r="AO259" s="893"/>
      <c r="AP259" s="893"/>
      <c r="AQ259" s="893"/>
      <c r="AR259" s="893"/>
      <c r="AS259" s="893"/>
      <c r="AT259" s="893"/>
      <c r="AU259" s="893"/>
      <c r="AV259" s="893"/>
      <c r="AW259" s="893"/>
      <c r="AX259" s="893"/>
      <c r="AY259" s="893"/>
      <c r="AZ259" s="893"/>
      <c r="BA259" s="893"/>
      <c r="BB259" s="893"/>
      <c r="BC259" s="893"/>
      <c r="BD259" s="893"/>
      <c r="BE259" s="893"/>
      <c r="BF259" s="893"/>
      <c r="BG259" s="893"/>
      <c r="BH259" s="893"/>
      <c r="BI259" s="893"/>
      <c r="BJ259" s="893"/>
      <c r="BK259" s="893"/>
      <c r="BL259" s="893"/>
    </row>
    <row r="260" spans="4:64" s="892" customFormat="1" ht="12.75" customHeight="1">
      <c r="D260" s="4"/>
      <c r="E260" s="893"/>
      <c r="F260" s="893"/>
      <c r="G260" s="893"/>
      <c r="H260" s="893"/>
      <c r="I260" s="893"/>
      <c r="J260" s="893"/>
      <c r="K260" s="893"/>
      <c r="L260" s="893"/>
      <c r="M260" s="893"/>
      <c r="N260" s="893"/>
      <c r="O260" s="893"/>
      <c r="P260" s="893"/>
      <c r="Q260" s="893"/>
      <c r="R260" s="893"/>
      <c r="S260" s="893"/>
      <c r="T260" s="893"/>
      <c r="U260" s="893"/>
      <c r="V260" s="893"/>
      <c r="W260" s="893"/>
      <c r="X260" s="893"/>
      <c r="Y260" s="893"/>
      <c r="Z260" s="893"/>
      <c r="AA260" s="893"/>
      <c r="AB260" s="893"/>
      <c r="AC260" s="893"/>
      <c r="AD260" s="893"/>
      <c r="AE260" s="893"/>
      <c r="AF260" s="893"/>
      <c r="AG260" s="893"/>
      <c r="AH260" s="893"/>
      <c r="AI260" s="893"/>
      <c r="AJ260" s="893"/>
      <c r="AK260" s="893"/>
      <c r="AL260" s="893"/>
      <c r="AM260" s="893"/>
      <c r="AN260" s="893"/>
      <c r="AO260" s="893"/>
      <c r="AP260" s="893"/>
      <c r="AQ260" s="893"/>
      <c r="AR260" s="893"/>
      <c r="AS260" s="893"/>
      <c r="AT260" s="893"/>
      <c r="AU260" s="893"/>
      <c r="AV260" s="893"/>
      <c r="AW260" s="893"/>
      <c r="AX260" s="893"/>
      <c r="AY260" s="893"/>
      <c r="AZ260" s="893"/>
      <c r="BA260" s="893"/>
      <c r="BB260" s="893"/>
      <c r="BC260" s="893"/>
      <c r="BD260" s="893"/>
      <c r="BE260" s="893"/>
      <c r="BF260" s="893"/>
      <c r="BG260" s="893"/>
      <c r="BH260" s="893"/>
      <c r="BI260" s="893"/>
      <c r="BJ260" s="893"/>
      <c r="BK260" s="893"/>
      <c r="BL260" s="893"/>
    </row>
    <row r="261" spans="4:64" s="892" customFormat="1" ht="11.1" customHeight="1">
      <c r="D261" s="4"/>
      <c r="E261" s="893"/>
      <c r="F261" s="893"/>
      <c r="G261" s="893"/>
      <c r="H261" s="893"/>
      <c r="I261" s="893"/>
      <c r="J261" s="893"/>
      <c r="K261" s="893"/>
      <c r="L261" s="893"/>
      <c r="M261" s="893"/>
      <c r="N261" s="893"/>
      <c r="O261" s="893"/>
      <c r="P261" s="893"/>
      <c r="Q261" s="893"/>
      <c r="R261" s="893"/>
      <c r="S261" s="893"/>
      <c r="T261" s="893"/>
      <c r="U261" s="893"/>
      <c r="V261" s="893"/>
      <c r="W261" s="893"/>
      <c r="X261" s="893"/>
      <c r="Y261" s="893"/>
      <c r="Z261" s="893"/>
      <c r="AA261" s="893"/>
      <c r="AB261" s="893"/>
      <c r="AC261" s="893"/>
      <c r="AD261" s="893"/>
      <c r="AE261" s="893"/>
      <c r="AF261" s="893"/>
      <c r="AG261" s="893"/>
      <c r="AH261" s="893"/>
      <c r="AI261" s="893"/>
      <c r="AJ261" s="893"/>
      <c r="AK261" s="893"/>
      <c r="AL261" s="893"/>
      <c r="AM261" s="893"/>
      <c r="AN261" s="893"/>
      <c r="AO261" s="893"/>
      <c r="AP261" s="893"/>
      <c r="AQ261" s="893"/>
      <c r="AR261" s="893"/>
      <c r="AS261" s="893"/>
      <c r="AT261" s="893"/>
      <c r="AU261" s="893"/>
      <c r="AV261" s="893"/>
      <c r="AW261" s="893"/>
      <c r="AX261" s="893"/>
      <c r="AY261" s="893"/>
      <c r="AZ261" s="893"/>
      <c r="BA261" s="893"/>
      <c r="BB261" s="893"/>
      <c r="BC261" s="893"/>
      <c r="BD261" s="893"/>
      <c r="BE261" s="893"/>
      <c r="BF261" s="893"/>
      <c r="BG261" s="893"/>
      <c r="BH261" s="893"/>
      <c r="BI261" s="893"/>
      <c r="BJ261" s="893"/>
      <c r="BK261" s="893"/>
      <c r="BL261" s="893"/>
    </row>
    <row r="262" spans="4:64" s="892" customFormat="1" ht="12.75" customHeight="1">
      <c r="D262" s="4"/>
      <c r="E262" s="893"/>
      <c r="F262" s="893"/>
      <c r="G262" s="893"/>
      <c r="H262" s="893"/>
      <c r="I262" s="893"/>
      <c r="J262" s="893"/>
      <c r="K262" s="893"/>
      <c r="L262" s="893"/>
      <c r="M262" s="893"/>
      <c r="N262" s="893"/>
      <c r="O262" s="893"/>
      <c r="P262" s="893"/>
      <c r="Q262" s="893"/>
      <c r="R262" s="893"/>
      <c r="S262" s="893"/>
      <c r="T262" s="893"/>
      <c r="U262" s="893"/>
      <c r="V262" s="893"/>
      <c r="W262" s="893"/>
      <c r="X262" s="893"/>
      <c r="Y262" s="893"/>
      <c r="Z262" s="893"/>
      <c r="AA262" s="893"/>
      <c r="AB262" s="893"/>
      <c r="AC262" s="893"/>
      <c r="AD262" s="893"/>
      <c r="AE262" s="893"/>
      <c r="AF262" s="893"/>
      <c r="AG262" s="893"/>
      <c r="AH262" s="893"/>
      <c r="AI262" s="893"/>
      <c r="AJ262" s="893"/>
      <c r="AK262" s="893"/>
      <c r="AL262" s="893"/>
      <c r="AM262" s="893"/>
      <c r="AN262" s="893"/>
      <c r="AO262" s="893"/>
      <c r="AP262" s="893"/>
      <c r="AQ262" s="893"/>
      <c r="AR262" s="893"/>
      <c r="AS262" s="893"/>
      <c r="AT262" s="893"/>
      <c r="AU262" s="893"/>
      <c r="AV262" s="893"/>
      <c r="AW262" s="893"/>
      <c r="AX262" s="893"/>
      <c r="AY262" s="893"/>
      <c r="AZ262" s="893"/>
      <c r="BA262" s="893"/>
      <c r="BB262" s="893"/>
      <c r="BC262" s="893"/>
      <c r="BD262" s="893"/>
      <c r="BE262" s="893"/>
      <c r="BF262" s="893"/>
      <c r="BG262" s="893"/>
      <c r="BH262" s="893"/>
      <c r="BI262" s="893"/>
      <c r="BJ262" s="893"/>
      <c r="BK262" s="893"/>
      <c r="BL262" s="893"/>
    </row>
    <row r="263" spans="4:64" s="892" customFormat="1" ht="12.75" customHeight="1">
      <c r="D263" s="4"/>
      <c r="E263" s="893"/>
      <c r="F263" s="893"/>
      <c r="G263" s="893"/>
      <c r="H263" s="893"/>
      <c r="I263" s="893"/>
      <c r="J263" s="893"/>
      <c r="K263" s="893"/>
      <c r="L263" s="893"/>
      <c r="M263" s="893"/>
      <c r="N263" s="893"/>
      <c r="O263" s="893"/>
      <c r="P263" s="893"/>
      <c r="Q263" s="893"/>
      <c r="R263" s="893"/>
      <c r="S263" s="893"/>
      <c r="T263" s="893"/>
      <c r="U263" s="893"/>
      <c r="V263" s="893"/>
      <c r="W263" s="893"/>
      <c r="X263" s="893"/>
      <c r="Y263" s="893"/>
      <c r="Z263" s="893"/>
      <c r="AA263" s="893"/>
      <c r="AB263" s="893"/>
      <c r="AC263" s="893"/>
      <c r="AD263" s="893"/>
      <c r="AE263" s="893"/>
      <c r="AF263" s="893"/>
      <c r="AG263" s="893"/>
      <c r="AH263" s="893"/>
      <c r="AI263" s="893"/>
      <c r="AJ263" s="893"/>
      <c r="AK263" s="893"/>
      <c r="AL263" s="893"/>
      <c r="AM263" s="893"/>
      <c r="AN263" s="893"/>
      <c r="AO263" s="893"/>
      <c r="AP263" s="893"/>
      <c r="AQ263" s="893"/>
      <c r="AR263" s="893"/>
      <c r="AS263" s="893"/>
      <c r="AT263" s="893"/>
      <c r="AU263" s="893"/>
      <c r="AV263" s="893"/>
      <c r="AW263" s="893"/>
      <c r="AX263" s="893"/>
      <c r="AY263" s="893"/>
      <c r="AZ263" s="893"/>
      <c r="BA263" s="893"/>
      <c r="BB263" s="893"/>
      <c r="BC263" s="893"/>
      <c r="BD263" s="893"/>
      <c r="BE263" s="893"/>
      <c r="BF263" s="893"/>
      <c r="BG263" s="893"/>
      <c r="BH263" s="893"/>
      <c r="BI263" s="893"/>
      <c r="BJ263" s="893"/>
      <c r="BK263" s="893"/>
      <c r="BL263" s="893"/>
    </row>
    <row r="264" spans="4:64" s="892" customFormat="1" ht="12.75" customHeight="1">
      <c r="D264" s="4"/>
      <c r="E264" s="893"/>
      <c r="F264" s="893"/>
      <c r="G264" s="893"/>
      <c r="H264" s="893"/>
      <c r="I264" s="893"/>
      <c r="J264" s="893"/>
      <c r="K264" s="893"/>
      <c r="L264" s="893"/>
      <c r="M264" s="893"/>
      <c r="N264" s="893"/>
      <c r="O264" s="893"/>
      <c r="P264" s="893"/>
      <c r="Q264" s="893"/>
      <c r="R264" s="893"/>
      <c r="S264" s="893"/>
      <c r="T264" s="893"/>
      <c r="U264" s="893"/>
      <c r="V264" s="893"/>
      <c r="W264" s="893"/>
      <c r="X264" s="893"/>
      <c r="Y264" s="893"/>
      <c r="Z264" s="893"/>
      <c r="AA264" s="893"/>
      <c r="AB264" s="893"/>
      <c r="AC264" s="893"/>
      <c r="AD264" s="893"/>
      <c r="AE264" s="893"/>
      <c r="AF264" s="893"/>
      <c r="AG264" s="893"/>
      <c r="AH264" s="893"/>
      <c r="AI264" s="893"/>
      <c r="AJ264" s="893"/>
      <c r="AK264" s="893"/>
      <c r="AL264" s="893"/>
      <c r="AM264" s="893"/>
      <c r="AN264" s="893"/>
      <c r="AO264" s="893"/>
      <c r="AP264" s="893"/>
      <c r="AQ264" s="893"/>
      <c r="AR264" s="893"/>
      <c r="AS264" s="893"/>
      <c r="AT264" s="893"/>
      <c r="AU264" s="893"/>
      <c r="AV264" s="893"/>
      <c r="AW264" s="893"/>
      <c r="AX264" s="893"/>
      <c r="AY264" s="893"/>
      <c r="AZ264" s="893"/>
      <c r="BA264" s="893"/>
      <c r="BB264" s="893"/>
      <c r="BC264" s="893"/>
      <c r="BD264" s="893"/>
      <c r="BE264" s="893"/>
      <c r="BF264" s="893"/>
      <c r="BG264" s="893"/>
      <c r="BH264" s="893"/>
      <c r="BI264" s="893"/>
      <c r="BJ264" s="893"/>
      <c r="BK264" s="893"/>
      <c r="BL264" s="893"/>
    </row>
    <row r="265" spans="4:64" s="892" customFormat="1" ht="12.75" customHeight="1">
      <c r="D265" s="4"/>
      <c r="E265" s="893"/>
      <c r="F265" s="893"/>
      <c r="G265" s="893"/>
      <c r="H265" s="893"/>
      <c r="I265" s="893"/>
      <c r="J265" s="893"/>
      <c r="K265" s="893"/>
      <c r="L265" s="893"/>
      <c r="M265" s="893"/>
      <c r="N265" s="893"/>
      <c r="O265" s="893"/>
      <c r="P265" s="893"/>
      <c r="Q265" s="893"/>
      <c r="R265" s="893"/>
      <c r="S265" s="893"/>
      <c r="T265" s="893"/>
      <c r="U265" s="893"/>
      <c r="V265" s="893"/>
      <c r="W265" s="893"/>
      <c r="X265" s="893"/>
      <c r="Y265" s="893"/>
      <c r="Z265" s="893"/>
      <c r="AA265" s="893"/>
      <c r="AB265" s="893"/>
      <c r="AC265" s="893"/>
      <c r="AD265" s="893"/>
      <c r="AE265" s="893"/>
      <c r="AF265" s="893"/>
      <c r="AG265" s="893"/>
      <c r="AH265" s="893"/>
      <c r="AI265" s="893"/>
      <c r="AJ265" s="893"/>
      <c r="AK265" s="893"/>
      <c r="AL265" s="893"/>
      <c r="AM265" s="893"/>
      <c r="AN265" s="893"/>
      <c r="AO265" s="893"/>
      <c r="AP265" s="893"/>
      <c r="AQ265" s="893"/>
      <c r="AR265" s="893"/>
      <c r="AS265" s="893"/>
      <c r="AT265" s="893"/>
      <c r="AU265" s="893"/>
      <c r="AV265" s="893"/>
      <c r="AW265" s="893"/>
      <c r="AX265" s="893"/>
      <c r="AY265" s="893"/>
      <c r="AZ265" s="893"/>
      <c r="BA265" s="893"/>
      <c r="BB265" s="893"/>
      <c r="BC265" s="893"/>
      <c r="BD265" s="893"/>
      <c r="BE265" s="893"/>
      <c r="BF265" s="893"/>
      <c r="BG265" s="893"/>
      <c r="BH265" s="893"/>
      <c r="BI265" s="893"/>
      <c r="BJ265" s="893"/>
      <c r="BK265" s="893"/>
      <c r="BL265" s="893"/>
    </row>
    <row r="266" spans="4:64" s="892" customFormat="1" ht="11.1" customHeight="1">
      <c r="D266" s="4"/>
      <c r="E266" s="893"/>
      <c r="F266" s="893"/>
      <c r="G266" s="893"/>
      <c r="H266" s="893"/>
      <c r="I266" s="893"/>
      <c r="J266" s="893"/>
      <c r="K266" s="893"/>
      <c r="L266" s="893"/>
      <c r="M266" s="893"/>
      <c r="N266" s="893"/>
      <c r="O266" s="893"/>
      <c r="P266" s="893"/>
      <c r="Q266" s="893"/>
      <c r="R266" s="893"/>
      <c r="S266" s="893"/>
      <c r="T266" s="893"/>
      <c r="U266" s="893"/>
      <c r="V266" s="893"/>
      <c r="W266" s="893"/>
      <c r="X266" s="893"/>
      <c r="Y266" s="893"/>
      <c r="Z266" s="893"/>
      <c r="AA266" s="893"/>
      <c r="AB266" s="893"/>
      <c r="AC266" s="893"/>
      <c r="AD266" s="893"/>
      <c r="AE266" s="893"/>
      <c r="AF266" s="893"/>
      <c r="AG266" s="893"/>
      <c r="AH266" s="893"/>
      <c r="AI266" s="893"/>
      <c r="AJ266" s="893"/>
      <c r="AK266" s="893"/>
      <c r="AL266" s="893"/>
      <c r="AM266" s="893"/>
      <c r="AN266" s="893"/>
      <c r="AO266" s="893"/>
      <c r="AP266" s="893"/>
      <c r="AQ266" s="893"/>
      <c r="AR266" s="893"/>
      <c r="AS266" s="893"/>
      <c r="AT266" s="893"/>
      <c r="AU266" s="893"/>
      <c r="AV266" s="893"/>
      <c r="AW266" s="893"/>
      <c r="AX266" s="893"/>
      <c r="AY266" s="893"/>
      <c r="AZ266" s="893"/>
      <c r="BA266" s="893"/>
      <c r="BB266" s="893"/>
      <c r="BC266" s="893"/>
      <c r="BD266" s="893"/>
      <c r="BE266" s="893"/>
      <c r="BF266" s="893"/>
      <c r="BG266" s="893"/>
      <c r="BH266" s="893"/>
      <c r="BI266" s="893"/>
      <c r="BJ266" s="893"/>
      <c r="BK266" s="893"/>
      <c r="BL266" s="893"/>
    </row>
    <row r="267" spans="4:64" s="892" customFormat="1" ht="13.5" customHeight="1">
      <c r="D267" s="4"/>
      <c r="E267" s="893"/>
      <c r="F267" s="893"/>
      <c r="G267" s="893"/>
      <c r="H267" s="893"/>
      <c r="I267" s="893"/>
      <c r="J267" s="893"/>
      <c r="K267" s="893"/>
      <c r="L267" s="893"/>
      <c r="M267" s="893"/>
      <c r="N267" s="893"/>
      <c r="O267" s="893"/>
      <c r="P267" s="893"/>
      <c r="Q267" s="893"/>
      <c r="R267" s="893"/>
      <c r="S267" s="893"/>
      <c r="T267" s="893"/>
      <c r="U267" s="893"/>
      <c r="V267" s="893"/>
      <c r="W267" s="893"/>
      <c r="X267" s="893"/>
      <c r="Y267" s="893"/>
      <c r="Z267" s="893"/>
      <c r="AA267" s="893"/>
      <c r="AB267" s="893"/>
      <c r="AC267" s="893"/>
      <c r="AD267" s="893"/>
      <c r="AE267" s="893"/>
      <c r="AF267" s="893"/>
      <c r="AG267" s="893"/>
      <c r="AH267" s="893"/>
      <c r="AI267" s="893"/>
      <c r="AJ267" s="893"/>
      <c r="AK267" s="893"/>
      <c r="AL267" s="893"/>
      <c r="AM267" s="893"/>
      <c r="AN267" s="893"/>
      <c r="AO267" s="893"/>
      <c r="AP267" s="893"/>
      <c r="AQ267" s="893"/>
      <c r="AR267" s="893"/>
      <c r="AS267" s="893"/>
      <c r="AT267" s="893"/>
      <c r="AU267" s="893"/>
      <c r="AV267" s="893"/>
      <c r="AW267" s="893"/>
      <c r="AX267" s="893"/>
      <c r="AY267" s="893"/>
      <c r="AZ267" s="893"/>
      <c r="BA267" s="893"/>
      <c r="BB267" s="893"/>
      <c r="BC267" s="893"/>
      <c r="BD267" s="893"/>
      <c r="BE267" s="893"/>
      <c r="BF267" s="893"/>
      <c r="BG267" s="893"/>
      <c r="BH267" s="893"/>
      <c r="BI267" s="893"/>
      <c r="BJ267" s="893"/>
      <c r="BK267" s="893"/>
      <c r="BL267" s="893"/>
    </row>
    <row r="268" spans="4:64" s="892" customFormat="1" ht="12.75" customHeight="1">
      <c r="D268" s="4"/>
      <c r="E268" s="893"/>
      <c r="F268" s="893"/>
      <c r="G268" s="893"/>
      <c r="H268" s="893"/>
      <c r="I268" s="893"/>
      <c r="J268" s="893"/>
      <c r="K268" s="893"/>
      <c r="L268" s="893"/>
      <c r="M268" s="893"/>
      <c r="N268" s="893"/>
      <c r="O268" s="893"/>
      <c r="P268" s="893"/>
      <c r="Q268" s="893"/>
      <c r="R268" s="893"/>
      <c r="S268" s="893"/>
      <c r="T268" s="893"/>
      <c r="U268" s="893"/>
      <c r="V268" s="893"/>
      <c r="W268" s="893"/>
      <c r="X268" s="893"/>
      <c r="Y268" s="893"/>
      <c r="Z268" s="893"/>
      <c r="AA268" s="893"/>
      <c r="AB268" s="893"/>
      <c r="AC268" s="893"/>
      <c r="AD268" s="893"/>
      <c r="AE268" s="893"/>
      <c r="AF268" s="893"/>
      <c r="AG268" s="893"/>
      <c r="AH268" s="893"/>
      <c r="AI268" s="893"/>
      <c r="AJ268" s="893"/>
      <c r="AK268" s="893"/>
      <c r="AL268" s="893"/>
      <c r="AM268" s="893"/>
      <c r="AN268" s="893"/>
      <c r="AO268" s="893"/>
      <c r="AP268" s="893"/>
      <c r="AQ268" s="893"/>
      <c r="AR268" s="893"/>
      <c r="AS268" s="893"/>
      <c r="AT268" s="893"/>
      <c r="AU268" s="893"/>
      <c r="AV268" s="893"/>
      <c r="AW268" s="893"/>
      <c r="AX268" s="893"/>
      <c r="AY268" s="893"/>
      <c r="AZ268" s="893"/>
      <c r="BA268" s="893"/>
      <c r="BB268" s="893"/>
      <c r="BC268" s="893"/>
      <c r="BD268" s="893"/>
      <c r="BE268" s="893"/>
      <c r="BF268" s="893"/>
      <c r="BG268" s="893"/>
      <c r="BH268" s="893"/>
      <c r="BI268" s="893"/>
      <c r="BJ268" s="893"/>
      <c r="BK268" s="893"/>
      <c r="BL268" s="893"/>
    </row>
    <row r="269" spans="4:64" s="892" customFormat="1" ht="12.75" customHeight="1">
      <c r="D269" s="4"/>
      <c r="E269" s="893"/>
      <c r="F269" s="893"/>
      <c r="G269" s="893"/>
      <c r="H269" s="893"/>
      <c r="I269" s="893"/>
      <c r="J269" s="893"/>
      <c r="K269" s="893"/>
      <c r="L269" s="893"/>
      <c r="M269" s="893"/>
      <c r="N269" s="893"/>
      <c r="O269" s="893"/>
      <c r="P269" s="893"/>
      <c r="Q269" s="893"/>
      <c r="R269" s="893"/>
      <c r="S269" s="893"/>
      <c r="T269" s="893"/>
      <c r="U269" s="893"/>
      <c r="V269" s="893"/>
      <c r="W269" s="893"/>
      <c r="X269" s="893"/>
      <c r="Y269" s="893"/>
      <c r="Z269" s="893"/>
      <c r="AA269" s="893"/>
      <c r="AB269" s="893"/>
      <c r="AC269" s="893"/>
      <c r="AD269" s="893"/>
      <c r="AE269" s="893"/>
      <c r="AF269" s="893"/>
      <c r="AG269" s="893"/>
      <c r="AH269" s="893"/>
      <c r="AI269" s="893"/>
      <c r="AJ269" s="893"/>
      <c r="AK269" s="893"/>
      <c r="AL269" s="893"/>
      <c r="AM269" s="893"/>
      <c r="AN269" s="893"/>
      <c r="AO269" s="893"/>
      <c r="AP269" s="893"/>
      <c r="AQ269" s="893"/>
      <c r="AR269" s="893"/>
      <c r="AS269" s="893"/>
      <c r="AT269" s="893"/>
      <c r="AU269" s="893"/>
      <c r="AV269" s="893"/>
      <c r="AW269" s="893"/>
      <c r="AX269" s="893"/>
      <c r="AY269" s="893"/>
      <c r="AZ269" s="893"/>
      <c r="BA269" s="893"/>
      <c r="BB269" s="893"/>
      <c r="BC269" s="893"/>
      <c r="BD269" s="893"/>
      <c r="BE269" s="893"/>
      <c r="BF269" s="893"/>
      <c r="BG269" s="893"/>
      <c r="BH269" s="893"/>
      <c r="BI269" s="893"/>
      <c r="BJ269" s="893"/>
      <c r="BK269" s="893"/>
      <c r="BL269" s="893"/>
    </row>
    <row r="270" spans="4:64" s="892" customFormat="1" ht="12.75" customHeight="1">
      <c r="D270" s="4"/>
      <c r="E270" s="893"/>
      <c r="F270" s="893"/>
      <c r="G270" s="893"/>
      <c r="H270" s="893"/>
      <c r="I270" s="893"/>
      <c r="J270" s="893"/>
      <c r="K270" s="893"/>
      <c r="L270" s="893"/>
      <c r="M270" s="893"/>
      <c r="N270" s="893"/>
      <c r="O270" s="893"/>
      <c r="P270" s="893"/>
      <c r="Q270" s="893"/>
      <c r="R270" s="893"/>
      <c r="S270" s="893"/>
      <c r="T270" s="893"/>
      <c r="U270" s="893"/>
      <c r="V270" s="893"/>
      <c r="W270" s="893"/>
      <c r="X270" s="893"/>
      <c r="Y270" s="893"/>
      <c r="Z270" s="893"/>
      <c r="AA270" s="893"/>
      <c r="AB270" s="893"/>
      <c r="AC270" s="893"/>
      <c r="AD270" s="893"/>
      <c r="AE270" s="893"/>
      <c r="AF270" s="893"/>
      <c r="AG270" s="893"/>
      <c r="AH270" s="893"/>
      <c r="AI270" s="893"/>
      <c r="AJ270" s="893"/>
      <c r="AK270" s="893"/>
      <c r="AL270" s="893"/>
      <c r="AM270" s="893"/>
      <c r="AN270" s="893"/>
      <c r="AO270" s="893"/>
      <c r="AP270" s="893"/>
      <c r="AQ270" s="893"/>
      <c r="AR270" s="893"/>
      <c r="AS270" s="893"/>
      <c r="AT270" s="893"/>
      <c r="AU270" s="893"/>
      <c r="AV270" s="893"/>
      <c r="AW270" s="893"/>
      <c r="AX270" s="893"/>
      <c r="AY270" s="893"/>
      <c r="AZ270" s="893"/>
      <c r="BA270" s="893"/>
      <c r="BB270" s="893"/>
      <c r="BC270" s="893"/>
      <c r="BD270" s="893"/>
      <c r="BE270" s="893"/>
      <c r="BF270" s="893"/>
      <c r="BG270" s="893"/>
      <c r="BH270" s="893"/>
      <c r="BI270" s="893"/>
      <c r="BJ270" s="893"/>
      <c r="BK270" s="893"/>
      <c r="BL270" s="893"/>
    </row>
    <row r="271" spans="4:64" s="892" customFormat="1" ht="11.1" customHeight="1">
      <c r="D271" s="4"/>
      <c r="E271" s="893"/>
      <c r="F271" s="893"/>
      <c r="G271" s="893"/>
      <c r="H271" s="893"/>
      <c r="I271" s="893"/>
      <c r="J271" s="893"/>
      <c r="K271" s="893"/>
      <c r="L271" s="893"/>
      <c r="M271" s="893"/>
      <c r="N271" s="893"/>
      <c r="O271" s="893"/>
      <c r="P271" s="893"/>
      <c r="Q271" s="893"/>
      <c r="R271" s="893"/>
      <c r="S271" s="893"/>
      <c r="T271" s="893"/>
      <c r="U271" s="893"/>
      <c r="V271" s="893"/>
      <c r="W271" s="893"/>
      <c r="X271" s="893"/>
      <c r="Y271" s="893"/>
      <c r="Z271" s="893"/>
      <c r="AA271" s="893"/>
      <c r="AB271" s="893"/>
      <c r="AC271" s="893"/>
      <c r="AD271" s="893"/>
      <c r="AE271" s="893"/>
      <c r="AF271" s="893"/>
      <c r="AG271" s="893"/>
      <c r="AH271" s="893"/>
      <c r="AI271" s="893"/>
      <c r="AJ271" s="893"/>
      <c r="AK271" s="893"/>
      <c r="AL271" s="893"/>
      <c r="AM271" s="893"/>
      <c r="AN271" s="893"/>
      <c r="AO271" s="893"/>
      <c r="AP271" s="893"/>
      <c r="AQ271" s="893"/>
      <c r="AR271" s="893"/>
      <c r="AS271" s="893"/>
      <c r="AT271" s="893"/>
      <c r="AU271" s="893"/>
      <c r="AV271" s="893"/>
      <c r="AW271" s="893"/>
      <c r="AX271" s="893"/>
      <c r="AY271" s="893"/>
      <c r="AZ271" s="893"/>
      <c r="BA271" s="893"/>
      <c r="BB271" s="893"/>
      <c r="BC271" s="893"/>
      <c r="BD271" s="893"/>
      <c r="BE271" s="893"/>
      <c r="BF271" s="893"/>
      <c r="BG271" s="893"/>
      <c r="BH271" s="893"/>
      <c r="BI271" s="893"/>
      <c r="BJ271" s="893"/>
      <c r="BK271" s="893"/>
      <c r="BL271" s="893"/>
    </row>
    <row r="272" spans="4:64" s="892" customFormat="1" ht="24" customHeight="1">
      <c r="D272" s="4"/>
      <c r="E272" s="893"/>
      <c r="F272" s="893"/>
      <c r="G272" s="893"/>
      <c r="H272" s="893"/>
      <c r="I272" s="893"/>
      <c r="J272" s="893"/>
      <c r="K272" s="893"/>
      <c r="L272" s="893"/>
      <c r="M272" s="893"/>
      <c r="N272" s="893"/>
      <c r="O272" s="893"/>
      <c r="P272" s="893"/>
      <c r="Q272" s="893"/>
      <c r="R272" s="893"/>
      <c r="S272" s="893"/>
      <c r="T272" s="893"/>
      <c r="U272" s="893"/>
      <c r="V272" s="893"/>
      <c r="W272" s="893"/>
      <c r="X272" s="893"/>
      <c r="Y272" s="893"/>
      <c r="Z272" s="893"/>
      <c r="AA272" s="893"/>
      <c r="AB272" s="893"/>
      <c r="AC272" s="893"/>
      <c r="AD272" s="893"/>
      <c r="AE272" s="893"/>
      <c r="AF272" s="893"/>
      <c r="AG272" s="893"/>
      <c r="AH272" s="893"/>
      <c r="AI272" s="893"/>
      <c r="AJ272" s="893"/>
      <c r="AK272" s="893"/>
      <c r="AL272" s="893"/>
      <c r="AM272" s="893"/>
      <c r="AN272" s="893"/>
      <c r="AO272" s="893"/>
      <c r="AP272" s="893"/>
      <c r="AQ272" s="893"/>
      <c r="AR272" s="893"/>
      <c r="AS272" s="893"/>
      <c r="AT272" s="893"/>
      <c r="AU272" s="893"/>
      <c r="AV272" s="893"/>
      <c r="AW272" s="893"/>
      <c r="AX272" s="893"/>
      <c r="AY272" s="893"/>
      <c r="AZ272" s="893"/>
      <c r="BA272" s="893"/>
      <c r="BB272" s="893"/>
      <c r="BC272" s="893"/>
      <c r="BD272" s="893"/>
      <c r="BE272" s="893"/>
      <c r="BF272" s="893"/>
      <c r="BG272" s="893"/>
      <c r="BH272" s="893"/>
      <c r="BI272" s="893"/>
      <c r="BJ272" s="893"/>
      <c r="BK272" s="893"/>
      <c r="BL272" s="893"/>
    </row>
    <row r="273" spans="4:64" s="892" customFormat="1" ht="11.1" customHeight="1">
      <c r="D273" s="4"/>
      <c r="E273" s="893"/>
      <c r="F273" s="893"/>
      <c r="G273" s="893"/>
      <c r="H273" s="893"/>
      <c r="I273" s="893"/>
      <c r="J273" s="893"/>
      <c r="K273" s="893"/>
      <c r="L273" s="893"/>
      <c r="M273" s="893"/>
      <c r="N273" s="893"/>
      <c r="O273" s="893"/>
      <c r="P273" s="893"/>
      <c r="Q273" s="893"/>
      <c r="R273" s="893"/>
      <c r="S273" s="893"/>
      <c r="T273" s="893"/>
      <c r="U273" s="893"/>
      <c r="V273" s="893"/>
      <c r="W273" s="893"/>
      <c r="X273" s="893"/>
      <c r="Y273" s="893"/>
      <c r="Z273" s="893"/>
      <c r="AA273" s="893"/>
      <c r="AB273" s="893"/>
      <c r="AC273" s="893"/>
      <c r="AD273" s="893"/>
      <c r="AE273" s="893"/>
      <c r="AF273" s="893"/>
      <c r="AG273" s="893"/>
      <c r="AH273" s="893"/>
      <c r="AI273" s="893"/>
      <c r="AJ273" s="893"/>
      <c r="AK273" s="893"/>
      <c r="AL273" s="893"/>
      <c r="AM273" s="893"/>
      <c r="AN273" s="893"/>
      <c r="AO273" s="893"/>
      <c r="AP273" s="893"/>
      <c r="AQ273" s="893"/>
      <c r="AR273" s="893"/>
      <c r="AS273" s="893"/>
      <c r="AT273" s="893"/>
      <c r="AU273" s="893"/>
      <c r="AV273" s="893"/>
      <c r="AW273" s="893"/>
      <c r="AX273" s="893"/>
      <c r="AY273" s="893"/>
      <c r="AZ273" s="893"/>
      <c r="BA273" s="893"/>
      <c r="BB273" s="893"/>
      <c r="BC273" s="893"/>
      <c r="BD273" s="893"/>
      <c r="BE273" s="893"/>
      <c r="BF273" s="893"/>
      <c r="BG273" s="893"/>
      <c r="BH273" s="893"/>
      <c r="BI273" s="893"/>
      <c r="BJ273" s="893"/>
      <c r="BK273" s="893"/>
      <c r="BL273" s="893"/>
    </row>
    <row r="274" spans="4:64" s="892" customFormat="1" ht="12.75" customHeight="1">
      <c r="D274" s="4"/>
      <c r="E274" s="893"/>
      <c r="F274" s="893"/>
      <c r="G274" s="893"/>
      <c r="H274" s="893"/>
      <c r="I274" s="893"/>
      <c r="J274" s="893"/>
      <c r="K274" s="893"/>
      <c r="L274" s="893"/>
      <c r="M274" s="893"/>
      <c r="N274" s="893"/>
      <c r="O274" s="893"/>
      <c r="P274" s="893"/>
      <c r="Q274" s="893"/>
      <c r="R274" s="893"/>
      <c r="S274" s="893"/>
      <c r="T274" s="893"/>
      <c r="U274" s="893"/>
      <c r="V274" s="893"/>
      <c r="W274" s="893"/>
      <c r="X274" s="893"/>
      <c r="Y274" s="893"/>
      <c r="Z274" s="893"/>
      <c r="AA274" s="893"/>
      <c r="AB274" s="893"/>
      <c r="AC274" s="893"/>
      <c r="AD274" s="893"/>
      <c r="AE274" s="893"/>
      <c r="AF274" s="893"/>
      <c r="AG274" s="893"/>
      <c r="AH274" s="893"/>
      <c r="AI274" s="893"/>
      <c r="AJ274" s="893"/>
      <c r="AK274" s="893"/>
      <c r="AL274" s="893"/>
      <c r="AM274" s="893"/>
      <c r="AN274" s="893"/>
      <c r="AO274" s="893"/>
      <c r="AP274" s="893"/>
      <c r="AQ274" s="893"/>
      <c r="AR274" s="893"/>
      <c r="AS274" s="893"/>
      <c r="AT274" s="893"/>
      <c r="AU274" s="893"/>
      <c r="AV274" s="893"/>
      <c r="AW274" s="893"/>
      <c r="AX274" s="893"/>
      <c r="AY274" s="893"/>
      <c r="AZ274" s="893"/>
      <c r="BA274" s="893"/>
      <c r="BB274" s="893"/>
      <c r="BC274" s="893"/>
      <c r="BD274" s="893"/>
      <c r="BE274" s="893"/>
      <c r="BF274" s="893"/>
      <c r="BG274" s="893"/>
      <c r="BH274" s="893"/>
      <c r="BI274" s="893"/>
      <c r="BJ274" s="893"/>
      <c r="BK274" s="893"/>
      <c r="BL274" s="893"/>
    </row>
    <row r="275" spans="4:64" s="892" customFormat="1" ht="11.1" customHeight="1">
      <c r="D275" s="4"/>
      <c r="E275" s="893"/>
      <c r="F275" s="893"/>
      <c r="G275" s="893"/>
      <c r="H275" s="893"/>
      <c r="I275" s="893"/>
      <c r="J275" s="893"/>
      <c r="K275" s="893"/>
      <c r="L275" s="893"/>
      <c r="M275" s="893"/>
      <c r="N275" s="893"/>
      <c r="O275" s="893"/>
      <c r="P275" s="893"/>
      <c r="Q275" s="893"/>
      <c r="R275" s="893"/>
      <c r="S275" s="893"/>
      <c r="T275" s="893"/>
      <c r="U275" s="893"/>
      <c r="V275" s="893"/>
      <c r="W275" s="893"/>
      <c r="X275" s="893"/>
      <c r="Y275" s="893"/>
      <c r="Z275" s="893"/>
      <c r="AA275" s="893"/>
      <c r="AB275" s="893"/>
      <c r="AC275" s="893"/>
      <c r="AD275" s="893"/>
      <c r="AE275" s="893"/>
      <c r="AF275" s="893"/>
      <c r="AG275" s="893"/>
      <c r="AH275" s="893"/>
      <c r="AI275" s="893"/>
      <c r="AJ275" s="893"/>
      <c r="AK275" s="893"/>
      <c r="AL275" s="893"/>
      <c r="AM275" s="893"/>
      <c r="AN275" s="893"/>
      <c r="AO275" s="893"/>
      <c r="AP275" s="893"/>
      <c r="AQ275" s="893"/>
      <c r="AR275" s="893"/>
      <c r="AS275" s="893"/>
      <c r="AT275" s="893"/>
      <c r="AU275" s="893"/>
      <c r="AV275" s="893"/>
      <c r="AW275" s="893"/>
      <c r="AX275" s="893"/>
      <c r="AY275" s="893"/>
      <c r="AZ275" s="893"/>
      <c r="BA275" s="893"/>
      <c r="BB275" s="893"/>
      <c r="BC275" s="893"/>
      <c r="BD275" s="893"/>
      <c r="BE275" s="893"/>
      <c r="BF275" s="893"/>
      <c r="BG275" s="893"/>
      <c r="BH275" s="893"/>
      <c r="BI275" s="893"/>
      <c r="BJ275" s="893"/>
      <c r="BK275" s="893"/>
      <c r="BL275" s="893"/>
    </row>
    <row r="276" spans="4:64" s="892" customFormat="1" ht="12.75" customHeight="1">
      <c r="D276" s="4"/>
      <c r="E276" s="893"/>
      <c r="F276" s="893"/>
      <c r="G276" s="893"/>
      <c r="H276" s="893"/>
      <c r="I276" s="893"/>
      <c r="J276" s="893"/>
      <c r="K276" s="893"/>
      <c r="L276" s="893"/>
      <c r="M276" s="893"/>
      <c r="N276" s="893"/>
      <c r="O276" s="893"/>
      <c r="P276" s="893"/>
      <c r="Q276" s="893"/>
      <c r="R276" s="893"/>
      <c r="S276" s="893"/>
      <c r="T276" s="893"/>
      <c r="U276" s="893"/>
      <c r="V276" s="893"/>
      <c r="W276" s="893"/>
      <c r="X276" s="893"/>
      <c r="Y276" s="893"/>
      <c r="Z276" s="893"/>
      <c r="AA276" s="893"/>
      <c r="AB276" s="893"/>
      <c r="AC276" s="893"/>
      <c r="AD276" s="893"/>
      <c r="AE276" s="893"/>
      <c r="AF276" s="893"/>
      <c r="AG276" s="893"/>
      <c r="AH276" s="893"/>
      <c r="AI276" s="893"/>
      <c r="AJ276" s="893"/>
      <c r="AK276" s="893"/>
      <c r="AL276" s="893"/>
      <c r="AM276" s="893"/>
      <c r="AN276" s="893"/>
      <c r="AO276" s="893"/>
      <c r="AP276" s="893"/>
      <c r="AQ276" s="893"/>
      <c r="AR276" s="893"/>
      <c r="AS276" s="893"/>
      <c r="AT276" s="893"/>
      <c r="AU276" s="893"/>
      <c r="AV276" s="893"/>
      <c r="AW276" s="893"/>
      <c r="AX276" s="893"/>
      <c r="AY276" s="893"/>
      <c r="AZ276" s="893"/>
      <c r="BA276" s="893"/>
      <c r="BB276" s="893"/>
      <c r="BC276" s="893"/>
      <c r="BD276" s="893"/>
      <c r="BE276" s="893"/>
      <c r="BF276" s="893"/>
      <c r="BG276" s="893"/>
      <c r="BH276" s="893"/>
      <c r="BI276" s="893"/>
      <c r="BJ276" s="893"/>
      <c r="BK276" s="893"/>
      <c r="BL276" s="893"/>
    </row>
    <row r="277" spans="4:64" s="892" customFormat="1" ht="12.75" customHeight="1">
      <c r="D277" s="4"/>
      <c r="E277" s="893"/>
      <c r="F277" s="893"/>
      <c r="G277" s="893"/>
      <c r="H277" s="893"/>
      <c r="I277" s="893"/>
      <c r="J277" s="893"/>
      <c r="K277" s="893"/>
      <c r="L277" s="893"/>
      <c r="M277" s="893"/>
      <c r="N277" s="893"/>
      <c r="O277" s="893"/>
      <c r="P277" s="893"/>
      <c r="Q277" s="893"/>
      <c r="R277" s="893"/>
      <c r="S277" s="893"/>
      <c r="T277" s="893"/>
      <c r="U277" s="893"/>
      <c r="V277" s="893"/>
      <c r="W277" s="893"/>
      <c r="X277" s="893"/>
      <c r="Y277" s="893"/>
      <c r="Z277" s="893"/>
      <c r="AA277" s="893"/>
      <c r="AB277" s="893"/>
      <c r="AC277" s="893"/>
      <c r="AD277" s="893"/>
      <c r="AE277" s="893"/>
      <c r="AF277" s="893"/>
      <c r="AG277" s="893"/>
      <c r="AH277" s="893"/>
      <c r="AI277" s="893"/>
      <c r="AJ277" s="893"/>
      <c r="AK277" s="893"/>
      <c r="AL277" s="893"/>
      <c r="AM277" s="893"/>
      <c r="AN277" s="893"/>
      <c r="AO277" s="893"/>
      <c r="AP277" s="893"/>
      <c r="AQ277" s="893"/>
      <c r="AR277" s="893"/>
      <c r="AS277" s="893"/>
      <c r="AT277" s="893"/>
      <c r="AU277" s="893"/>
      <c r="AV277" s="893"/>
      <c r="AW277" s="893"/>
      <c r="AX277" s="893"/>
      <c r="AY277" s="893"/>
      <c r="AZ277" s="893"/>
      <c r="BA277" s="893"/>
      <c r="BB277" s="893"/>
      <c r="BC277" s="893"/>
      <c r="BD277" s="893"/>
      <c r="BE277" s="893"/>
      <c r="BF277" s="893"/>
      <c r="BG277" s="893"/>
      <c r="BH277" s="893"/>
      <c r="BI277" s="893"/>
      <c r="BJ277" s="893"/>
      <c r="BK277" s="893"/>
      <c r="BL277" s="893"/>
    </row>
    <row r="278" spans="4:64" s="892" customFormat="1" ht="12.75" customHeight="1">
      <c r="D278" s="4"/>
      <c r="E278" s="893"/>
      <c r="F278" s="893"/>
      <c r="G278" s="893"/>
      <c r="H278" s="893"/>
      <c r="I278" s="893"/>
      <c r="J278" s="893"/>
      <c r="K278" s="893"/>
      <c r="L278" s="893"/>
      <c r="M278" s="893"/>
      <c r="N278" s="893"/>
      <c r="O278" s="893"/>
      <c r="P278" s="893"/>
      <c r="Q278" s="893"/>
      <c r="R278" s="893"/>
      <c r="S278" s="893"/>
      <c r="T278" s="893"/>
      <c r="U278" s="893"/>
      <c r="V278" s="893"/>
      <c r="W278" s="893"/>
      <c r="X278" s="893"/>
      <c r="Y278" s="893"/>
      <c r="Z278" s="893"/>
      <c r="AA278" s="893"/>
      <c r="AB278" s="893"/>
      <c r="AC278" s="893"/>
      <c r="AD278" s="893"/>
      <c r="AE278" s="893"/>
      <c r="AF278" s="893"/>
      <c r="AG278" s="893"/>
      <c r="AH278" s="893"/>
      <c r="AI278" s="893"/>
      <c r="AJ278" s="893"/>
      <c r="AK278" s="893"/>
      <c r="AL278" s="893"/>
      <c r="AM278" s="893"/>
      <c r="AN278" s="893"/>
      <c r="AO278" s="893"/>
      <c r="AP278" s="893"/>
      <c r="AQ278" s="893"/>
      <c r="AR278" s="893"/>
      <c r="AS278" s="893"/>
      <c r="AT278" s="893"/>
      <c r="AU278" s="893"/>
      <c r="AV278" s="893"/>
      <c r="AW278" s="893"/>
      <c r="AX278" s="893"/>
      <c r="AY278" s="893"/>
      <c r="AZ278" s="893"/>
      <c r="BA278" s="893"/>
      <c r="BB278" s="893"/>
      <c r="BC278" s="893"/>
      <c r="BD278" s="893"/>
      <c r="BE278" s="893"/>
      <c r="BF278" s="893"/>
      <c r="BG278" s="893"/>
      <c r="BH278" s="893"/>
      <c r="BI278" s="893"/>
      <c r="BJ278" s="893"/>
      <c r="BK278" s="893"/>
      <c r="BL278" s="893"/>
    </row>
    <row r="279" spans="4:64" s="892" customFormat="1" ht="12.75" customHeight="1">
      <c r="D279" s="4"/>
      <c r="E279" s="893"/>
      <c r="F279" s="893"/>
      <c r="G279" s="893"/>
      <c r="H279" s="893"/>
      <c r="I279" s="893"/>
      <c r="J279" s="893"/>
      <c r="K279" s="893"/>
      <c r="L279" s="893"/>
      <c r="M279" s="893"/>
      <c r="N279" s="893"/>
      <c r="O279" s="893"/>
      <c r="P279" s="893"/>
      <c r="Q279" s="893"/>
      <c r="R279" s="893"/>
      <c r="S279" s="893"/>
      <c r="T279" s="893"/>
      <c r="U279" s="893"/>
      <c r="V279" s="893"/>
      <c r="W279" s="893"/>
      <c r="X279" s="893"/>
      <c r="Y279" s="893"/>
      <c r="Z279" s="893"/>
      <c r="AA279" s="893"/>
      <c r="AB279" s="893"/>
      <c r="AC279" s="893"/>
      <c r="AD279" s="893"/>
      <c r="AE279" s="893"/>
      <c r="AF279" s="893"/>
      <c r="AG279" s="893"/>
      <c r="AH279" s="893"/>
      <c r="AI279" s="893"/>
      <c r="AJ279" s="893"/>
      <c r="AK279" s="893"/>
      <c r="AL279" s="893"/>
      <c r="AM279" s="893"/>
      <c r="AN279" s="893"/>
      <c r="AO279" s="893"/>
      <c r="AP279" s="893"/>
      <c r="AQ279" s="893"/>
      <c r="AR279" s="893"/>
      <c r="AS279" s="893"/>
      <c r="AT279" s="893"/>
      <c r="AU279" s="893"/>
      <c r="AV279" s="893"/>
      <c r="AW279" s="893"/>
      <c r="AX279" s="893"/>
      <c r="AY279" s="893"/>
      <c r="AZ279" s="893"/>
      <c r="BA279" s="893"/>
      <c r="BB279" s="893"/>
      <c r="BC279" s="893"/>
      <c r="BD279" s="893"/>
      <c r="BE279" s="893"/>
      <c r="BF279" s="893"/>
      <c r="BG279" s="893"/>
      <c r="BH279" s="893"/>
      <c r="BI279" s="893"/>
      <c r="BJ279" s="893"/>
      <c r="BK279" s="893"/>
      <c r="BL279" s="893"/>
    </row>
    <row r="280" spans="4:64" s="892" customFormat="1" ht="12.75" customHeight="1">
      <c r="D280" s="4"/>
      <c r="E280" s="893"/>
      <c r="F280" s="893"/>
      <c r="G280" s="893"/>
      <c r="H280" s="893"/>
      <c r="I280" s="893"/>
      <c r="J280" s="893"/>
      <c r="K280" s="893"/>
      <c r="L280" s="893"/>
      <c r="M280" s="893"/>
      <c r="N280" s="893"/>
      <c r="O280" s="893"/>
      <c r="P280" s="893"/>
      <c r="Q280" s="893"/>
      <c r="R280" s="893"/>
      <c r="S280" s="893"/>
      <c r="T280" s="893"/>
      <c r="U280" s="893"/>
      <c r="V280" s="893"/>
      <c r="W280" s="893"/>
      <c r="X280" s="893"/>
      <c r="Y280" s="893"/>
      <c r="Z280" s="893"/>
      <c r="AA280" s="893"/>
      <c r="AB280" s="893"/>
      <c r="AC280" s="893"/>
      <c r="AD280" s="893"/>
      <c r="AE280" s="893"/>
      <c r="AF280" s="893"/>
      <c r="AG280" s="893"/>
      <c r="AH280" s="893"/>
      <c r="AI280" s="893"/>
      <c r="AJ280" s="893"/>
      <c r="AK280" s="893"/>
      <c r="AL280" s="893"/>
      <c r="AM280" s="893"/>
      <c r="AN280" s="893"/>
      <c r="AO280" s="893"/>
      <c r="AP280" s="893"/>
      <c r="AQ280" s="893"/>
      <c r="AR280" s="893"/>
      <c r="AS280" s="893"/>
      <c r="AT280" s="893"/>
      <c r="AU280" s="893"/>
      <c r="AV280" s="893"/>
      <c r="AW280" s="893"/>
      <c r="AX280" s="893"/>
      <c r="AY280" s="893"/>
      <c r="AZ280" s="893"/>
      <c r="BA280" s="893"/>
      <c r="BB280" s="893"/>
      <c r="BC280" s="893"/>
      <c r="BD280" s="893"/>
      <c r="BE280" s="893"/>
      <c r="BF280" s="893"/>
      <c r="BG280" s="893"/>
      <c r="BH280" s="893"/>
      <c r="BI280" s="893"/>
      <c r="BJ280" s="893"/>
      <c r="BK280" s="893"/>
      <c r="BL280" s="893"/>
    </row>
    <row r="281" spans="4:64" s="892" customFormat="1" ht="11.1" customHeight="1">
      <c r="D281" s="4"/>
      <c r="E281" s="893"/>
      <c r="F281" s="893"/>
      <c r="G281" s="893"/>
      <c r="H281" s="893"/>
      <c r="I281" s="893"/>
      <c r="J281" s="893"/>
      <c r="K281" s="893"/>
      <c r="L281" s="893"/>
      <c r="M281" s="893"/>
      <c r="N281" s="893"/>
      <c r="O281" s="893"/>
      <c r="P281" s="893"/>
      <c r="Q281" s="893"/>
      <c r="R281" s="893"/>
      <c r="S281" s="893"/>
      <c r="T281" s="893"/>
      <c r="U281" s="893"/>
      <c r="V281" s="893"/>
      <c r="W281" s="893"/>
      <c r="X281" s="893"/>
      <c r="Y281" s="893"/>
      <c r="Z281" s="893"/>
      <c r="AA281" s="893"/>
      <c r="AB281" s="893"/>
      <c r="AC281" s="893"/>
      <c r="AD281" s="893"/>
      <c r="AE281" s="893"/>
      <c r="AF281" s="893"/>
      <c r="AG281" s="893"/>
      <c r="AH281" s="893"/>
      <c r="AI281" s="893"/>
      <c r="AJ281" s="893"/>
      <c r="AK281" s="893"/>
      <c r="AL281" s="893"/>
      <c r="AM281" s="893"/>
      <c r="AN281" s="893"/>
      <c r="AO281" s="893"/>
      <c r="AP281" s="893"/>
      <c r="AQ281" s="893"/>
      <c r="AR281" s="893"/>
      <c r="AS281" s="893"/>
      <c r="AT281" s="893"/>
      <c r="AU281" s="893"/>
      <c r="AV281" s="893"/>
      <c r="AW281" s="893"/>
      <c r="AX281" s="893"/>
      <c r="AY281" s="893"/>
      <c r="AZ281" s="893"/>
      <c r="BA281" s="893"/>
      <c r="BB281" s="893"/>
      <c r="BC281" s="893"/>
      <c r="BD281" s="893"/>
      <c r="BE281" s="893"/>
      <c r="BF281" s="893"/>
      <c r="BG281" s="893"/>
      <c r="BH281" s="893"/>
      <c r="BI281" s="893"/>
      <c r="BJ281" s="893"/>
      <c r="BK281" s="893"/>
      <c r="BL281" s="893"/>
    </row>
    <row r="282" spans="4:64" s="892" customFormat="1" ht="12.75" customHeight="1">
      <c r="D282" s="4"/>
      <c r="E282" s="893"/>
      <c r="F282" s="893"/>
      <c r="G282" s="893"/>
      <c r="H282" s="893"/>
      <c r="I282" s="893"/>
      <c r="J282" s="893"/>
      <c r="K282" s="893"/>
      <c r="L282" s="893"/>
      <c r="M282" s="893"/>
      <c r="N282" s="893"/>
      <c r="O282" s="893"/>
      <c r="P282" s="893"/>
      <c r="Q282" s="893"/>
      <c r="R282" s="893"/>
      <c r="S282" s="893"/>
      <c r="T282" s="893"/>
      <c r="U282" s="893"/>
      <c r="V282" s="893"/>
      <c r="W282" s="893"/>
      <c r="X282" s="893"/>
      <c r="Y282" s="893"/>
      <c r="Z282" s="893"/>
      <c r="AA282" s="893"/>
      <c r="AB282" s="893"/>
      <c r="AC282" s="893"/>
      <c r="AD282" s="893"/>
      <c r="AE282" s="893"/>
      <c r="AF282" s="893"/>
      <c r="AG282" s="893"/>
      <c r="AH282" s="893"/>
      <c r="AI282" s="893"/>
      <c r="AJ282" s="893"/>
      <c r="AK282" s="893"/>
      <c r="AL282" s="893"/>
      <c r="AM282" s="893"/>
      <c r="AN282" s="893"/>
      <c r="AO282" s="893"/>
      <c r="AP282" s="893"/>
      <c r="AQ282" s="893"/>
      <c r="AR282" s="893"/>
      <c r="AS282" s="893"/>
      <c r="AT282" s="893"/>
      <c r="AU282" s="893"/>
      <c r="AV282" s="893"/>
      <c r="AW282" s="893"/>
      <c r="AX282" s="893"/>
      <c r="AY282" s="893"/>
      <c r="AZ282" s="893"/>
      <c r="BA282" s="893"/>
      <c r="BB282" s="893"/>
      <c r="BC282" s="893"/>
      <c r="BD282" s="893"/>
      <c r="BE282" s="893"/>
      <c r="BF282" s="893"/>
      <c r="BG282" s="893"/>
      <c r="BH282" s="893"/>
      <c r="BI282" s="893"/>
      <c r="BJ282" s="893"/>
      <c r="BK282" s="893"/>
      <c r="BL282" s="893"/>
    </row>
    <row r="283" spans="4:64" s="892" customFormat="1" ht="12.75" customHeight="1">
      <c r="D283" s="4"/>
      <c r="E283" s="893"/>
      <c r="F283" s="893"/>
      <c r="G283" s="893"/>
      <c r="H283" s="893"/>
      <c r="I283" s="893"/>
      <c r="J283" s="893"/>
      <c r="K283" s="893"/>
      <c r="L283" s="893"/>
      <c r="M283" s="893"/>
      <c r="N283" s="893"/>
      <c r="O283" s="893"/>
      <c r="P283" s="893"/>
      <c r="Q283" s="893"/>
      <c r="R283" s="893"/>
      <c r="S283" s="893"/>
      <c r="T283" s="893"/>
      <c r="U283" s="893"/>
      <c r="V283" s="893"/>
      <c r="W283" s="893"/>
      <c r="X283" s="893"/>
      <c r="Y283" s="893"/>
      <c r="Z283" s="893"/>
      <c r="AA283" s="893"/>
      <c r="AB283" s="893"/>
      <c r="AC283" s="893"/>
      <c r="AD283" s="893"/>
      <c r="AE283" s="893"/>
      <c r="AF283" s="893"/>
      <c r="AG283" s="893"/>
      <c r="AH283" s="893"/>
      <c r="AI283" s="893"/>
      <c r="AJ283" s="893"/>
      <c r="AK283" s="893"/>
      <c r="AL283" s="893"/>
      <c r="AM283" s="893"/>
      <c r="AN283" s="893"/>
      <c r="AO283" s="893"/>
      <c r="AP283" s="893"/>
      <c r="AQ283" s="893"/>
      <c r="AR283" s="893"/>
      <c r="AS283" s="893"/>
      <c r="AT283" s="893"/>
      <c r="AU283" s="893"/>
      <c r="AV283" s="893"/>
      <c r="AW283" s="893"/>
      <c r="AX283" s="893"/>
      <c r="AY283" s="893"/>
      <c r="AZ283" s="893"/>
      <c r="BA283" s="893"/>
      <c r="BB283" s="893"/>
      <c r="BC283" s="893"/>
      <c r="BD283" s="893"/>
      <c r="BE283" s="893"/>
      <c r="BF283" s="893"/>
      <c r="BG283" s="893"/>
      <c r="BH283" s="893"/>
      <c r="BI283" s="893"/>
      <c r="BJ283" s="893"/>
      <c r="BK283" s="893"/>
      <c r="BL283" s="893"/>
    </row>
    <row r="284" spans="4:64" s="892" customFormat="1" ht="12.75" customHeight="1">
      <c r="D284" s="4"/>
      <c r="E284" s="893"/>
      <c r="F284" s="893"/>
      <c r="G284" s="893"/>
      <c r="H284" s="893"/>
      <c r="I284" s="893"/>
      <c r="J284" s="893"/>
      <c r="K284" s="893"/>
      <c r="L284" s="893"/>
      <c r="M284" s="893"/>
      <c r="N284" s="893"/>
      <c r="O284" s="893"/>
      <c r="P284" s="893"/>
      <c r="Q284" s="893"/>
      <c r="R284" s="893"/>
      <c r="S284" s="893"/>
      <c r="T284" s="893"/>
      <c r="U284" s="893"/>
      <c r="V284" s="893"/>
      <c r="W284" s="893"/>
      <c r="X284" s="893"/>
      <c r="Y284" s="893"/>
      <c r="Z284" s="893"/>
      <c r="AA284" s="893"/>
      <c r="AB284" s="893"/>
      <c r="AC284" s="893"/>
      <c r="AD284" s="893"/>
      <c r="AE284" s="893"/>
      <c r="AF284" s="893"/>
      <c r="AG284" s="893"/>
      <c r="AH284" s="893"/>
      <c r="AI284" s="893"/>
      <c r="AJ284" s="893"/>
      <c r="AK284" s="893"/>
      <c r="AL284" s="893"/>
      <c r="AM284" s="893"/>
      <c r="AN284" s="893"/>
      <c r="AO284" s="893"/>
      <c r="AP284" s="893"/>
      <c r="AQ284" s="893"/>
      <c r="AR284" s="893"/>
      <c r="AS284" s="893"/>
      <c r="AT284" s="893"/>
      <c r="AU284" s="893"/>
      <c r="AV284" s="893"/>
      <c r="AW284" s="893"/>
      <c r="AX284" s="893"/>
      <c r="AY284" s="893"/>
      <c r="AZ284" s="893"/>
      <c r="BA284" s="893"/>
      <c r="BB284" s="893"/>
      <c r="BC284" s="893"/>
      <c r="BD284" s="893"/>
      <c r="BE284" s="893"/>
      <c r="BF284" s="893"/>
      <c r="BG284" s="893"/>
      <c r="BH284" s="893"/>
      <c r="BI284" s="893"/>
      <c r="BJ284" s="893"/>
      <c r="BK284" s="893"/>
      <c r="BL284" s="893"/>
    </row>
    <row r="285" spans="4:64" s="892" customFormat="1" ht="12.75" customHeight="1">
      <c r="D285" s="4"/>
      <c r="E285" s="893"/>
      <c r="F285" s="893"/>
      <c r="G285" s="893"/>
      <c r="H285" s="893"/>
      <c r="I285" s="893"/>
      <c r="J285" s="893"/>
      <c r="K285" s="893"/>
      <c r="L285" s="893"/>
      <c r="M285" s="893"/>
      <c r="N285" s="893"/>
      <c r="O285" s="893"/>
      <c r="P285" s="893"/>
      <c r="Q285" s="893"/>
      <c r="R285" s="893"/>
      <c r="S285" s="893"/>
      <c r="T285" s="893"/>
      <c r="U285" s="893"/>
      <c r="V285" s="893"/>
      <c r="W285" s="893"/>
      <c r="X285" s="893"/>
      <c r="Y285" s="893"/>
      <c r="Z285" s="893"/>
      <c r="AA285" s="893"/>
      <c r="AB285" s="893"/>
      <c r="AC285" s="893"/>
      <c r="AD285" s="893"/>
      <c r="AE285" s="893"/>
      <c r="AF285" s="893"/>
      <c r="AG285" s="893"/>
      <c r="AH285" s="893"/>
      <c r="AI285" s="893"/>
      <c r="AJ285" s="893"/>
      <c r="AK285" s="893"/>
      <c r="AL285" s="893"/>
      <c r="AM285" s="893"/>
      <c r="AN285" s="893"/>
      <c r="AO285" s="893"/>
      <c r="AP285" s="893"/>
      <c r="AQ285" s="893"/>
      <c r="AR285" s="893"/>
      <c r="AS285" s="893"/>
      <c r="AT285" s="893"/>
      <c r="AU285" s="893"/>
      <c r="AV285" s="893"/>
      <c r="AW285" s="893"/>
      <c r="AX285" s="893"/>
      <c r="AY285" s="893"/>
      <c r="AZ285" s="893"/>
      <c r="BA285" s="893"/>
      <c r="BB285" s="893"/>
      <c r="BC285" s="893"/>
      <c r="BD285" s="893"/>
      <c r="BE285" s="893"/>
      <c r="BF285" s="893"/>
      <c r="BG285" s="893"/>
      <c r="BH285" s="893"/>
      <c r="BI285" s="893"/>
      <c r="BJ285" s="893"/>
      <c r="BK285" s="893"/>
      <c r="BL285" s="893"/>
    </row>
    <row r="286" spans="4:64" s="892" customFormat="1" ht="12.75" customHeight="1">
      <c r="D286" s="4"/>
      <c r="E286" s="893"/>
      <c r="F286" s="893"/>
      <c r="G286" s="893"/>
      <c r="H286" s="893"/>
      <c r="I286" s="893"/>
      <c r="J286" s="893"/>
      <c r="K286" s="893"/>
      <c r="L286" s="893"/>
      <c r="M286" s="893"/>
      <c r="N286" s="893"/>
      <c r="O286" s="893"/>
      <c r="P286" s="893"/>
      <c r="Q286" s="893"/>
      <c r="R286" s="893"/>
      <c r="S286" s="893"/>
      <c r="T286" s="893"/>
      <c r="U286" s="893"/>
      <c r="V286" s="893"/>
      <c r="W286" s="893"/>
      <c r="X286" s="893"/>
      <c r="Y286" s="893"/>
      <c r="Z286" s="893"/>
      <c r="AA286" s="893"/>
      <c r="AB286" s="893"/>
      <c r="AC286" s="893"/>
      <c r="AD286" s="893"/>
      <c r="AE286" s="893"/>
      <c r="AF286" s="893"/>
      <c r="AG286" s="893"/>
      <c r="AH286" s="893"/>
      <c r="AI286" s="893"/>
      <c r="AJ286" s="893"/>
      <c r="AK286" s="893"/>
      <c r="AL286" s="893"/>
      <c r="AM286" s="893"/>
      <c r="AN286" s="893"/>
      <c r="AO286" s="893"/>
      <c r="AP286" s="893"/>
      <c r="AQ286" s="893"/>
      <c r="AR286" s="893"/>
      <c r="AS286" s="893"/>
      <c r="AT286" s="893"/>
      <c r="AU286" s="893"/>
      <c r="AV286" s="893"/>
      <c r="AW286" s="893"/>
      <c r="AX286" s="893"/>
      <c r="AY286" s="893"/>
      <c r="AZ286" s="893"/>
      <c r="BA286" s="893"/>
      <c r="BB286" s="893"/>
      <c r="BC286" s="893"/>
      <c r="BD286" s="893"/>
      <c r="BE286" s="893"/>
      <c r="BF286" s="893"/>
      <c r="BG286" s="893"/>
      <c r="BH286" s="893"/>
      <c r="BI286" s="893"/>
      <c r="BJ286" s="893"/>
      <c r="BK286" s="893"/>
      <c r="BL286" s="893"/>
    </row>
    <row r="287" spans="4:64" s="892" customFormat="1" ht="11.1" customHeight="1">
      <c r="D287" s="4"/>
      <c r="E287" s="893"/>
      <c r="F287" s="893"/>
      <c r="G287" s="893"/>
      <c r="H287" s="893"/>
      <c r="I287" s="893"/>
      <c r="J287" s="893"/>
      <c r="K287" s="893"/>
      <c r="L287" s="893"/>
      <c r="M287" s="893"/>
      <c r="N287" s="893"/>
      <c r="O287" s="893"/>
      <c r="P287" s="893"/>
      <c r="Q287" s="893"/>
      <c r="R287" s="893"/>
      <c r="S287" s="893"/>
      <c r="T287" s="893"/>
      <c r="U287" s="893"/>
      <c r="V287" s="893"/>
      <c r="W287" s="893"/>
      <c r="X287" s="893"/>
      <c r="Y287" s="893"/>
      <c r="Z287" s="893"/>
      <c r="AA287" s="893"/>
      <c r="AB287" s="893"/>
      <c r="AC287" s="893"/>
      <c r="AD287" s="893"/>
      <c r="AE287" s="893"/>
      <c r="AF287" s="893"/>
      <c r="AG287" s="893"/>
      <c r="AH287" s="893"/>
      <c r="AI287" s="893"/>
      <c r="AJ287" s="893"/>
      <c r="AK287" s="893"/>
      <c r="AL287" s="893"/>
      <c r="AM287" s="893"/>
      <c r="AN287" s="893"/>
      <c r="AO287" s="893"/>
      <c r="AP287" s="893"/>
      <c r="AQ287" s="893"/>
      <c r="AR287" s="893"/>
      <c r="AS287" s="893"/>
      <c r="AT287" s="893"/>
      <c r="AU287" s="893"/>
      <c r="AV287" s="893"/>
      <c r="AW287" s="893"/>
      <c r="AX287" s="893"/>
      <c r="AY287" s="893"/>
      <c r="AZ287" s="893"/>
      <c r="BA287" s="893"/>
      <c r="BB287" s="893"/>
      <c r="BC287" s="893"/>
      <c r="BD287" s="893"/>
      <c r="BE287" s="893"/>
      <c r="BF287" s="893"/>
      <c r="BG287" s="893"/>
      <c r="BH287" s="893"/>
      <c r="BI287" s="893"/>
      <c r="BJ287" s="893"/>
      <c r="BK287" s="893"/>
      <c r="BL287" s="893"/>
    </row>
    <row r="288" spans="4:64" s="892" customFormat="1" ht="12.75" customHeight="1">
      <c r="D288" s="4"/>
      <c r="E288" s="893"/>
      <c r="F288" s="893"/>
      <c r="G288" s="893"/>
      <c r="H288" s="893"/>
      <c r="I288" s="893"/>
      <c r="J288" s="893"/>
      <c r="K288" s="893"/>
      <c r="L288" s="893"/>
      <c r="M288" s="893"/>
      <c r="N288" s="893"/>
      <c r="O288" s="893"/>
      <c r="P288" s="893"/>
      <c r="Q288" s="893"/>
      <c r="R288" s="893"/>
      <c r="S288" s="893"/>
      <c r="T288" s="893"/>
      <c r="U288" s="893"/>
      <c r="V288" s="893"/>
      <c r="W288" s="893"/>
      <c r="X288" s="893"/>
      <c r="Y288" s="893"/>
      <c r="Z288" s="893"/>
      <c r="AA288" s="893"/>
      <c r="AB288" s="893"/>
      <c r="AC288" s="893"/>
      <c r="AD288" s="893"/>
      <c r="AE288" s="893"/>
      <c r="AF288" s="893"/>
      <c r="AG288" s="893"/>
      <c r="AH288" s="893"/>
      <c r="AI288" s="893"/>
      <c r="AJ288" s="893"/>
      <c r="AK288" s="893"/>
      <c r="AL288" s="893"/>
      <c r="AM288" s="893"/>
      <c r="AN288" s="893"/>
      <c r="AO288" s="893"/>
      <c r="AP288" s="893"/>
      <c r="AQ288" s="893"/>
      <c r="AR288" s="893"/>
      <c r="AS288" s="893"/>
      <c r="AT288" s="893"/>
      <c r="AU288" s="893"/>
      <c r="AV288" s="893"/>
      <c r="AW288" s="893"/>
      <c r="AX288" s="893"/>
      <c r="AY288" s="893"/>
      <c r="AZ288" s="893"/>
      <c r="BA288" s="893"/>
      <c r="BB288" s="893"/>
      <c r="BC288" s="893"/>
      <c r="BD288" s="893"/>
      <c r="BE288" s="893"/>
      <c r="BF288" s="893"/>
      <c r="BG288" s="893"/>
      <c r="BH288" s="893"/>
      <c r="BI288" s="893"/>
      <c r="BJ288" s="893"/>
      <c r="BK288" s="893"/>
      <c r="BL288" s="893"/>
    </row>
    <row r="289" spans="4:64" s="892" customFormat="1" ht="12.75" customHeight="1">
      <c r="D289" s="4"/>
      <c r="E289" s="893"/>
      <c r="F289" s="893"/>
      <c r="G289" s="893"/>
      <c r="H289" s="893"/>
      <c r="I289" s="893"/>
      <c r="J289" s="893"/>
      <c r="K289" s="893"/>
      <c r="L289" s="893"/>
      <c r="M289" s="893"/>
      <c r="N289" s="893"/>
      <c r="O289" s="893"/>
      <c r="P289" s="893"/>
      <c r="Q289" s="893"/>
      <c r="R289" s="893"/>
      <c r="S289" s="893"/>
      <c r="T289" s="893"/>
      <c r="U289" s="893"/>
      <c r="V289" s="893"/>
      <c r="W289" s="893"/>
      <c r="X289" s="893"/>
      <c r="Y289" s="893"/>
      <c r="Z289" s="893"/>
      <c r="AA289" s="893"/>
      <c r="AB289" s="893"/>
      <c r="AC289" s="893"/>
      <c r="AD289" s="893"/>
      <c r="AE289" s="893"/>
      <c r="AF289" s="893"/>
      <c r="AG289" s="893"/>
      <c r="AH289" s="893"/>
      <c r="AI289" s="893"/>
      <c r="AJ289" s="893"/>
      <c r="AK289" s="893"/>
      <c r="AL289" s="893"/>
      <c r="AM289" s="893"/>
      <c r="AN289" s="893"/>
      <c r="AO289" s="893"/>
      <c r="AP289" s="893"/>
      <c r="AQ289" s="893"/>
      <c r="AR289" s="893"/>
      <c r="AS289" s="893"/>
      <c r="AT289" s="893"/>
      <c r="AU289" s="893"/>
      <c r="AV289" s="893"/>
      <c r="AW289" s="893"/>
      <c r="AX289" s="893"/>
      <c r="AY289" s="893"/>
      <c r="AZ289" s="893"/>
      <c r="BA289" s="893"/>
      <c r="BB289" s="893"/>
      <c r="BC289" s="893"/>
      <c r="BD289" s="893"/>
      <c r="BE289" s="893"/>
      <c r="BF289" s="893"/>
      <c r="BG289" s="893"/>
      <c r="BH289" s="893"/>
      <c r="BI289" s="893"/>
      <c r="BJ289" s="893"/>
      <c r="BK289" s="893"/>
      <c r="BL289" s="893"/>
    </row>
    <row r="290" spans="4:64" s="892" customFormat="1" ht="12.75" customHeight="1">
      <c r="D290" s="4"/>
      <c r="E290" s="893"/>
      <c r="F290" s="893"/>
      <c r="G290" s="893"/>
      <c r="H290" s="893"/>
      <c r="I290" s="893"/>
      <c r="J290" s="893"/>
      <c r="K290" s="893"/>
      <c r="L290" s="893"/>
      <c r="M290" s="893"/>
      <c r="N290" s="893"/>
      <c r="O290" s="893"/>
      <c r="P290" s="893"/>
      <c r="Q290" s="893"/>
      <c r="R290" s="893"/>
      <c r="S290" s="893"/>
      <c r="T290" s="893"/>
      <c r="U290" s="893"/>
      <c r="V290" s="893"/>
      <c r="W290" s="893"/>
      <c r="X290" s="893"/>
      <c r="Y290" s="893"/>
      <c r="Z290" s="893"/>
      <c r="AA290" s="893"/>
      <c r="AB290" s="893"/>
      <c r="AC290" s="893"/>
      <c r="AD290" s="893"/>
      <c r="AE290" s="893"/>
      <c r="AF290" s="893"/>
      <c r="AG290" s="893"/>
      <c r="AH290" s="893"/>
      <c r="AI290" s="893"/>
      <c r="AJ290" s="893"/>
      <c r="AK290" s="893"/>
      <c r="AL290" s="893"/>
      <c r="AM290" s="893"/>
      <c r="AN290" s="893"/>
      <c r="AO290" s="893"/>
      <c r="AP290" s="893"/>
      <c r="AQ290" s="893"/>
      <c r="AR290" s="893"/>
      <c r="AS290" s="893"/>
      <c r="AT290" s="893"/>
      <c r="AU290" s="893"/>
      <c r="AV290" s="893"/>
      <c r="AW290" s="893"/>
      <c r="AX290" s="893"/>
      <c r="AY290" s="893"/>
      <c r="AZ290" s="893"/>
      <c r="BA290" s="893"/>
      <c r="BB290" s="893"/>
      <c r="BC290" s="893"/>
      <c r="BD290" s="893"/>
      <c r="BE290" s="893"/>
      <c r="BF290" s="893"/>
      <c r="BG290" s="893"/>
      <c r="BH290" s="893"/>
      <c r="BI290" s="893"/>
      <c r="BJ290" s="893"/>
      <c r="BK290" s="893"/>
      <c r="BL290" s="893"/>
    </row>
    <row r="291" spans="4:64" s="892" customFormat="1" ht="12.75" customHeight="1">
      <c r="D291" s="4"/>
      <c r="E291" s="893"/>
      <c r="F291" s="893"/>
      <c r="G291" s="893"/>
      <c r="H291" s="893"/>
      <c r="I291" s="893"/>
      <c r="J291" s="893"/>
      <c r="K291" s="893"/>
      <c r="L291" s="893"/>
      <c r="M291" s="893"/>
      <c r="N291" s="893"/>
      <c r="O291" s="893"/>
      <c r="P291" s="893"/>
      <c r="Q291" s="893"/>
      <c r="R291" s="893"/>
      <c r="S291" s="893"/>
      <c r="T291" s="893"/>
      <c r="U291" s="893"/>
      <c r="V291" s="893"/>
      <c r="W291" s="893"/>
      <c r="X291" s="893"/>
      <c r="Y291" s="893"/>
      <c r="Z291" s="893"/>
      <c r="AA291" s="893"/>
      <c r="AB291" s="893"/>
      <c r="AC291" s="893"/>
      <c r="AD291" s="893"/>
      <c r="AE291" s="893"/>
      <c r="AF291" s="893"/>
      <c r="AG291" s="893"/>
      <c r="AH291" s="893"/>
      <c r="AI291" s="893"/>
      <c r="AJ291" s="893"/>
      <c r="AK291" s="893"/>
      <c r="AL291" s="893"/>
      <c r="AM291" s="893"/>
      <c r="AN291" s="893"/>
      <c r="AO291" s="893"/>
      <c r="AP291" s="893"/>
      <c r="AQ291" s="893"/>
      <c r="AR291" s="893"/>
      <c r="AS291" s="893"/>
      <c r="AT291" s="893"/>
      <c r="AU291" s="893"/>
      <c r="AV291" s="893"/>
      <c r="AW291" s="893"/>
      <c r="AX291" s="893"/>
      <c r="AY291" s="893"/>
      <c r="AZ291" s="893"/>
      <c r="BA291" s="893"/>
      <c r="BB291" s="893"/>
      <c r="BC291" s="893"/>
      <c r="BD291" s="893"/>
      <c r="BE291" s="893"/>
      <c r="BF291" s="893"/>
      <c r="BG291" s="893"/>
      <c r="BH291" s="893"/>
      <c r="BI291" s="893"/>
      <c r="BJ291" s="893"/>
      <c r="BK291" s="893"/>
      <c r="BL291" s="893"/>
    </row>
    <row r="292" spans="4:64" s="892" customFormat="1" ht="12.75" customHeight="1">
      <c r="D292" s="4"/>
      <c r="E292" s="893"/>
      <c r="F292" s="893"/>
      <c r="G292" s="893"/>
      <c r="H292" s="893"/>
      <c r="I292" s="893"/>
      <c r="J292" s="893"/>
      <c r="K292" s="893"/>
      <c r="L292" s="893"/>
      <c r="M292" s="893"/>
      <c r="N292" s="893"/>
      <c r="O292" s="893"/>
      <c r="P292" s="893"/>
      <c r="Q292" s="893"/>
      <c r="R292" s="893"/>
      <c r="S292" s="893"/>
      <c r="T292" s="893"/>
      <c r="U292" s="893"/>
      <c r="V292" s="893"/>
      <c r="W292" s="893"/>
      <c r="X292" s="893"/>
      <c r="Y292" s="893"/>
      <c r="Z292" s="893"/>
      <c r="AA292" s="893"/>
      <c r="AB292" s="893"/>
      <c r="AC292" s="893"/>
      <c r="AD292" s="893"/>
      <c r="AE292" s="893"/>
      <c r="AF292" s="893"/>
      <c r="AG292" s="893"/>
      <c r="AH292" s="893"/>
      <c r="AI292" s="893"/>
      <c r="AJ292" s="893"/>
      <c r="AK292" s="893"/>
      <c r="AL292" s="893"/>
      <c r="AM292" s="893"/>
      <c r="AN292" s="893"/>
      <c r="AO292" s="893"/>
      <c r="AP292" s="893"/>
      <c r="AQ292" s="893"/>
      <c r="AR292" s="893"/>
      <c r="AS292" s="893"/>
      <c r="AT292" s="893"/>
      <c r="AU292" s="893"/>
      <c r="AV292" s="893"/>
      <c r="AW292" s="893"/>
      <c r="AX292" s="893"/>
      <c r="AY292" s="893"/>
      <c r="AZ292" s="893"/>
      <c r="BA292" s="893"/>
      <c r="BB292" s="893"/>
      <c r="BC292" s="893"/>
      <c r="BD292" s="893"/>
      <c r="BE292" s="893"/>
      <c r="BF292" s="893"/>
      <c r="BG292" s="893"/>
      <c r="BH292" s="893"/>
      <c r="BI292" s="893"/>
      <c r="BJ292" s="893"/>
      <c r="BK292" s="893"/>
      <c r="BL292" s="893"/>
    </row>
    <row r="293" spans="4:64" s="892" customFormat="1" ht="11.1" customHeight="1">
      <c r="D293" s="4"/>
      <c r="E293" s="893"/>
      <c r="F293" s="893"/>
      <c r="G293" s="893"/>
      <c r="H293" s="893"/>
      <c r="I293" s="893"/>
      <c r="J293" s="893"/>
      <c r="K293" s="893"/>
      <c r="L293" s="893"/>
      <c r="M293" s="893"/>
      <c r="N293" s="893"/>
      <c r="O293" s="893"/>
      <c r="P293" s="893"/>
      <c r="Q293" s="893"/>
      <c r="R293" s="893"/>
      <c r="S293" s="893"/>
      <c r="T293" s="893"/>
      <c r="U293" s="893"/>
      <c r="V293" s="893"/>
      <c r="W293" s="893"/>
      <c r="X293" s="893"/>
      <c r="Y293" s="893"/>
      <c r="Z293" s="893"/>
      <c r="AA293" s="893"/>
      <c r="AB293" s="893"/>
      <c r="AC293" s="893"/>
      <c r="AD293" s="893"/>
      <c r="AE293" s="893"/>
      <c r="AF293" s="893"/>
      <c r="AG293" s="893"/>
      <c r="AH293" s="893"/>
      <c r="AI293" s="893"/>
      <c r="AJ293" s="893"/>
      <c r="AK293" s="893"/>
      <c r="AL293" s="893"/>
      <c r="AM293" s="893"/>
      <c r="AN293" s="893"/>
      <c r="AO293" s="893"/>
      <c r="AP293" s="893"/>
      <c r="AQ293" s="893"/>
      <c r="AR293" s="893"/>
      <c r="AS293" s="893"/>
      <c r="AT293" s="893"/>
      <c r="AU293" s="893"/>
      <c r="AV293" s="893"/>
      <c r="AW293" s="893"/>
      <c r="AX293" s="893"/>
      <c r="AY293" s="893"/>
      <c r="AZ293" s="893"/>
      <c r="BA293" s="893"/>
      <c r="BB293" s="893"/>
      <c r="BC293" s="893"/>
      <c r="BD293" s="893"/>
      <c r="BE293" s="893"/>
      <c r="BF293" s="893"/>
      <c r="BG293" s="893"/>
      <c r="BH293" s="893"/>
      <c r="BI293" s="893"/>
      <c r="BJ293" s="893"/>
      <c r="BK293" s="893"/>
      <c r="BL293" s="893"/>
    </row>
    <row r="294" spans="4:64" s="892" customFormat="1" ht="12.75" customHeight="1">
      <c r="D294" s="4"/>
      <c r="E294" s="893"/>
      <c r="F294" s="893"/>
      <c r="G294" s="893"/>
      <c r="H294" s="893"/>
      <c r="I294" s="893"/>
      <c r="J294" s="893"/>
      <c r="K294" s="893"/>
      <c r="L294" s="893"/>
      <c r="M294" s="893"/>
      <c r="N294" s="893"/>
      <c r="O294" s="893"/>
      <c r="P294" s="893"/>
      <c r="Q294" s="893"/>
      <c r="R294" s="893"/>
      <c r="S294" s="893"/>
      <c r="T294" s="893"/>
      <c r="U294" s="893"/>
      <c r="V294" s="893"/>
      <c r="W294" s="893"/>
      <c r="X294" s="893"/>
      <c r="Y294" s="893"/>
      <c r="Z294" s="893"/>
      <c r="AA294" s="893"/>
      <c r="AB294" s="893"/>
      <c r="AC294" s="893"/>
      <c r="AD294" s="893"/>
      <c r="AE294" s="893"/>
      <c r="AF294" s="893"/>
      <c r="AG294" s="893"/>
      <c r="AH294" s="893"/>
      <c r="AI294" s="893"/>
      <c r="AJ294" s="893"/>
      <c r="AK294" s="893"/>
      <c r="AL294" s="893"/>
      <c r="AM294" s="893"/>
      <c r="AN294" s="893"/>
      <c r="AO294" s="893"/>
      <c r="AP294" s="893"/>
      <c r="AQ294" s="893"/>
      <c r="AR294" s="893"/>
      <c r="AS294" s="893"/>
      <c r="AT294" s="893"/>
      <c r="AU294" s="893"/>
      <c r="AV294" s="893"/>
      <c r="AW294" s="893"/>
      <c r="AX294" s="893"/>
      <c r="AY294" s="893"/>
      <c r="AZ294" s="893"/>
      <c r="BA294" s="893"/>
      <c r="BB294" s="893"/>
      <c r="BC294" s="893"/>
      <c r="BD294" s="893"/>
      <c r="BE294" s="893"/>
      <c r="BF294" s="893"/>
      <c r="BG294" s="893"/>
      <c r="BH294" s="893"/>
      <c r="BI294" s="893"/>
      <c r="BJ294" s="893"/>
      <c r="BK294" s="893"/>
      <c r="BL294" s="893"/>
    </row>
    <row r="295" spans="4:64" s="892" customFormat="1" ht="12.75" customHeight="1">
      <c r="D295" s="4"/>
      <c r="E295" s="893"/>
      <c r="F295" s="893"/>
      <c r="G295" s="893"/>
      <c r="H295" s="893"/>
      <c r="I295" s="893"/>
      <c r="J295" s="893"/>
      <c r="K295" s="893"/>
      <c r="L295" s="893"/>
      <c r="M295" s="893"/>
      <c r="N295" s="893"/>
      <c r="O295" s="893"/>
      <c r="P295" s="893"/>
      <c r="Q295" s="893"/>
      <c r="R295" s="893"/>
      <c r="S295" s="893"/>
      <c r="T295" s="893"/>
      <c r="U295" s="893"/>
      <c r="V295" s="893"/>
      <c r="W295" s="893"/>
      <c r="X295" s="893"/>
      <c r="Y295" s="893"/>
      <c r="Z295" s="893"/>
      <c r="AA295" s="893"/>
      <c r="AB295" s="893"/>
      <c r="AC295" s="893"/>
      <c r="AD295" s="893"/>
      <c r="AE295" s="893"/>
      <c r="AF295" s="893"/>
      <c r="AG295" s="893"/>
      <c r="AH295" s="893"/>
      <c r="AI295" s="893"/>
      <c r="AJ295" s="893"/>
      <c r="AK295" s="893"/>
      <c r="AL295" s="893"/>
      <c r="AM295" s="893"/>
      <c r="AN295" s="893"/>
      <c r="AO295" s="893"/>
      <c r="AP295" s="893"/>
      <c r="AQ295" s="893"/>
      <c r="AR295" s="893"/>
      <c r="AS295" s="893"/>
      <c r="AT295" s="893"/>
      <c r="AU295" s="893"/>
      <c r="AV295" s="893"/>
      <c r="AW295" s="893"/>
      <c r="AX295" s="893"/>
      <c r="AY295" s="893"/>
      <c r="AZ295" s="893"/>
      <c r="BA295" s="893"/>
      <c r="BB295" s="893"/>
      <c r="BC295" s="893"/>
      <c r="BD295" s="893"/>
      <c r="BE295" s="893"/>
      <c r="BF295" s="893"/>
      <c r="BG295" s="893"/>
      <c r="BH295" s="893"/>
      <c r="BI295" s="893"/>
      <c r="BJ295" s="893"/>
      <c r="BK295" s="893"/>
      <c r="BL295" s="893"/>
    </row>
    <row r="296" spans="4:64" s="892" customFormat="1" ht="12.75" customHeight="1">
      <c r="D296" s="4"/>
      <c r="E296" s="893"/>
      <c r="F296" s="893"/>
      <c r="G296" s="893"/>
      <c r="H296" s="893"/>
      <c r="I296" s="893"/>
      <c r="J296" s="893"/>
      <c r="K296" s="893"/>
      <c r="L296" s="893"/>
      <c r="M296" s="893"/>
      <c r="N296" s="893"/>
      <c r="O296" s="893"/>
      <c r="P296" s="893"/>
      <c r="Q296" s="893"/>
      <c r="R296" s="893"/>
      <c r="S296" s="893"/>
      <c r="T296" s="893"/>
      <c r="U296" s="893"/>
      <c r="V296" s="893"/>
      <c r="W296" s="893"/>
      <c r="X296" s="893"/>
      <c r="Y296" s="893"/>
      <c r="Z296" s="893"/>
      <c r="AA296" s="893"/>
      <c r="AB296" s="893"/>
      <c r="AC296" s="893"/>
      <c r="AD296" s="893"/>
      <c r="AE296" s="893"/>
      <c r="AF296" s="893"/>
      <c r="AG296" s="893"/>
      <c r="AH296" s="893"/>
      <c r="AI296" s="893"/>
      <c r="AJ296" s="893"/>
      <c r="AK296" s="893"/>
      <c r="AL296" s="893"/>
      <c r="AM296" s="893"/>
      <c r="AN296" s="893"/>
      <c r="AO296" s="893"/>
      <c r="AP296" s="893"/>
      <c r="AQ296" s="893"/>
      <c r="AR296" s="893"/>
      <c r="AS296" s="893"/>
      <c r="AT296" s="893"/>
      <c r="AU296" s="893"/>
      <c r="AV296" s="893"/>
      <c r="AW296" s="893"/>
      <c r="AX296" s="893"/>
      <c r="AY296" s="893"/>
      <c r="AZ296" s="893"/>
      <c r="BA296" s="893"/>
      <c r="BB296" s="893"/>
      <c r="BC296" s="893"/>
      <c r="BD296" s="893"/>
      <c r="BE296" s="893"/>
      <c r="BF296" s="893"/>
      <c r="BG296" s="893"/>
      <c r="BH296" s="893"/>
      <c r="BI296" s="893"/>
      <c r="BJ296" s="893"/>
      <c r="BK296" s="893"/>
      <c r="BL296" s="893"/>
    </row>
    <row r="297" spans="4:64" s="892" customFormat="1" ht="12.75" customHeight="1">
      <c r="D297" s="4"/>
      <c r="E297" s="893"/>
      <c r="F297" s="893"/>
      <c r="G297" s="893"/>
      <c r="H297" s="893"/>
      <c r="I297" s="893"/>
      <c r="J297" s="893"/>
      <c r="K297" s="893"/>
      <c r="L297" s="893"/>
      <c r="M297" s="893"/>
      <c r="N297" s="893"/>
      <c r="O297" s="893"/>
      <c r="P297" s="893"/>
      <c r="Q297" s="893"/>
      <c r="R297" s="893"/>
      <c r="S297" s="893"/>
      <c r="T297" s="893"/>
      <c r="U297" s="893"/>
      <c r="V297" s="893"/>
      <c r="W297" s="893"/>
      <c r="X297" s="893"/>
      <c r="Y297" s="893"/>
      <c r="Z297" s="893"/>
      <c r="AA297" s="893"/>
      <c r="AB297" s="893"/>
      <c r="AC297" s="893"/>
      <c r="AD297" s="893"/>
      <c r="AE297" s="893"/>
      <c r="AF297" s="893"/>
      <c r="AG297" s="893"/>
      <c r="AH297" s="893"/>
      <c r="AI297" s="893"/>
      <c r="AJ297" s="893"/>
      <c r="AK297" s="893"/>
      <c r="AL297" s="893"/>
      <c r="AM297" s="893"/>
      <c r="AN297" s="893"/>
      <c r="AO297" s="893"/>
      <c r="AP297" s="893"/>
      <c r="AQ297" s="893"/>
      <c r="AR297" s="893"/>
      <c r="AS297" s="893"/>
      <c r="AT297" s="893"/>
      <c r="AU297" s="893"/>
      <c r="AV297" s="893"/>
      <c r="AW297" s="893"/>
      <c r="AX297" s="893"/>
      <c r="AY297" s="893"/>
      <c r="AZ297" s="893"/>
      <c r="BA297" s="893"/>
      <c r="BB297" s="893"/>
      <c r="BC297" s="893"/>
      <c r="BD297" s="893"/>
      <c r="BE297" s="893"/>
      <c r="BF297" s="893"/>
      <c r="BG297" s="893"/>
      <c r="BH297" s="893"/>
      <c r="BI297" s="893"/>
      <c r="BJ297" s="893"/>
      <c r="BK297" s="893"/>
      <c r="BL297" s="893"/>
    </row>
    <row r="298" spans="4:64" s="892" customFormat="1" ht="11.1" customHeight="1">
      <c r="D298" s="4"/>
      <c r="E298" s="893"/>
      <c r="F298" s="893"/>
      <c r="G298" s="893"/>
      <c r="H298" s="893"/>
      <c r="I298" s="893"/>
      <c r="J298" s="893"/>
      <c r="K298" s="893"/>
      <c r="L298" s="893"/>
      <c r="M298" s="893"/>
      <c r="N298" s="893"/>
      <c r="O298" s="893"/>
      <c r="P298" s="893"/>
      <c r="Q298" s="893"/>
      <c r="R298" s="893"/>
      <c r="S298" s="893"/>
      <c r="T298" s="893"/>
      <c r="U298" s="893"/>
      <c r="V298" s="893"/>
      <c r="W298" s="893"/>
      <c r="X298" s="893"/>
      <c r="Y298" s="893"/>
      <c r="Z298" s="893"/>
      <c r="AA298" s="893"/>
      <c r="AB298" s="893"/>
      <c r="AC298" s="893"/>
      <c r="AD298" s="893"/>
      <c r="AE298" s="893"/>
      <c r="AF298" s="893"/>
      <c r="AG298" s="893"/>
      <c r="AH298" s="893"/>
      <c r="AI298" s="893"/>
      <c r="AJ298" s="893"/>
      <c r="AK298" s="893"/>
      <c r="AL298" s="893"/>
      <c r="AM298" s="893"/>
      <c r="AN298" s="893"/>
      <c r="AO298" s="893"/>
      <c r="AP298" s="893"/>
      <c r="AQ298" s="893"/>
      <c r="AR298" s="893"/>
      <c r="AS298" s="893"/>
      <c r="AT298" s="893"/>
      <c r="AU298" s="893"/>
      <c r="AV298" s="893"/>
      <c r="AW298" s="893"/>
      <c r="AX298" s="893"/>
      <c r="AY298" s="893"/>
      <c r="AZ298" s="893"/>
      <c r="BA298" s="893"/>
      <c r="BB298" s="893"/>
      <c r="BC298" s="893"/>
      <c r="BD298" s="893"/>
      <c r="BE298" s="893"/>
      <c r="BF298" s="893"/>
      <c r="BG298" s="893"/>
      <c r="BH298" s="893"/>
      <c r="BI298" s="893"/>
      <c r="BJ298" s="893"/>
      <c r="BK298" s="893"/>
      <c r="BL298" s="893"/>
    </row>
    <row r="299" spans="4:64" s="892" customFormat="1" ht="13.5" customHeight="1">
      <c r="D299" s="4"/>
      <c r="E299" s="893"/>
      <c r="F299" s="893"/>
      <c r="G299" s="893"/>
      <c r="H299" s="893"/>
      <c r="I299" s="893"/>
      <c r="J299" s="893"/>
      <c r="K299" s="893"/>
      <c r="L299" s="893"/>
      <c r="M299" s="893"/>
      <c r="N299" s="893"/>
      <c r="O299" s="893"/>
      <c r="P299" s="893"/>
      <c r="Q299" s="893"/>
      <c r="R299" s="893"/>
      <c r="S299" s="893"/>
      <c r="T299" s="893"/>
      <c r="U299" s="893"/>
      <c r="V299" s="893"/>
      <c r="W299" s="893"/>
      <c r="X299" s="893"/>
      <c r="Y299" s="893"/>
      <c r="Z299" s="893"/>
      <c r="AA299" s="893"/>
      <c r="AB299" s="893"/>
      <c r="AC299" s="893"/>
      <c r="AD299" s="893"/>
      <c r="AE299" s="893"/>
      <c r="AF299" s="893"/>
      <c r="AG299" s="893"/>
      <c r="AH299" s="893"/>
      <c r="AI299" s="893"/>
      <c r="AJ299" s="893"/>
      <c r="AK299" s="893"/>
      <c r="AL299" s="893"/>
      <c r="AM299" s="893"/>
      <c r="AN299" s="893"/>
      <c r="AO299" s="893"/>
      <c r="AP299" s="893"/>
      <c r="AQ299" s="893"/>
      <c r="AR299" s="893"/>
      <c r="AS299" s="893"/>
      <c r="AT299" s="893"/>
      <c r="AU299" s="893"/>
      <c r="AV299" s="893"/>
      <c r="AW299" s="893"/>
      <c r="AX299" s="893"/>
      <c r="AY299" s="893"/>
      <c r="AZ299" s="893"/>
      <c r="BA299" s="893"/>
      <c r="BB299" s="893"/>
      <c r="BC299" s="893"/>
      <c r="BD299" s="893"/>
      <c r="BE299" s="893"/>
      <c r="BF299" s="893"/>
      <c r="BG299" s="893"/>
      <c r="BH299" s="893"/>
      <c r="BI299" s="893"/>
      <c r="BJ299" s="893"/>
      <c r="BK299" s="893"/>
      <c r="BL299" s="893"/>
    </row>
    <row r="300" spans="4:64" s="892" customFormat="1" ht="12.75" customHeight="1">
      <c r="D300" s="4"/>
      <c r="E300" s="893"/>
      <c r="F300" s="893"/>
      <c r="G300" s="893"/>
      <c r="H300" s="893"/>
      <c r="I300" s="893"/>
      <c r="J300" s="893"/>
      <c r="K300" s="893"/>
      <c r="L300" s="893"/>
      <c r="M300" s="893"/>
      <c r="N300" s="893"/>
      <c r="O300" s="893"/>
      <c r="P300" s="893"/>
      <c r="Q300" s="893"/>
      <c r="R300" s="893"/>
      <c r="S300" s="893"/>
      <c r="T300" s="893"/>
      <c r="U300" s="893"/>
      <c r="V300" s="893"/>
      <c r="W300" s="893"/>
      <c r="X300" s="893"/>
      <c r="Y300" s="893"/>
      <c r="Z300" s="893"/>
      <c r="AA300" s="893"/>
      <c r="AB300" s="893"/>
      <c r="AC300" s="893"/>
      <c r="AD300" s="893"/>
      <c r="AE300" s="893"/>
      <c r="AF300" s="893"/>
      <c r="AG300" s="893"/>
      <c r="AH300" s="893"/>
      <c r="AI300" s="893"/>
      <c r="AJ300" s="893"/>
      <c r="AK300" s="893"/>
      <c r="AL300" s="893"/>
      <c r="AM300" s="893"/>
      <c r="AN300" s="893"/>
      <c r="AO300" s="893"/>
      <c r="AP300" s="893"/>
      <c r="AQ300" s="893"/>
      <c r="AR300" s="893"/>
      <c r="AS300" s="893"/>
      <c r="AT300" s="893"/>
      <c r="AU300" s="893"/>
      <c r="AV300" s="893"/>
      <c r="AW300" s="893"/>
      <c r="AX300" s="893"/>
      <c r="AY300" s="893"/>
      <c r="AZ300" s="893"/>
      <c r="BA300" s="893"/>
      <c r="BB300" s="893"/>
      <c r="BC300" s="893"/>
      <c r="BD300" s="893"/>
      <c r="BE300" s="893"/>
      <c r="BF300" s="893"/>
      <c r="BG300" s="893"/>
      <c r="BH300" s="893"/>
      <c r="BI300" s="893"/>
      <c r="BJ300" s="893"/>
      <c r="BK300" s="893"/>
      <c r="BL300" s="893"/>
    </row>
    <row r="301" spans="4:64" s="892" customFormat="1" ht="12.75" customHeight="1">
      <c r="D301" s="4"/>
      <c r="E301" s="893"/>
      <c r="F301" s="893"/>
      <c r="G301" s="893"/>
      <c r="H301" s="893"/>
      <c r="I301" s="893"/>
      <c r="J301" s="893"/>
      <c r="K301" s="893"/>
      <c r="L301" s="893"/>
      <c r="M301" s="893"/>
      <c r="N301" s="893"/>
      <c r="O301" s="893"/>
      <c r="P301" s="893"/>
      <c r="Q301" s="893"/>
      <c r="R301" s="893"/>
      <c r="S301" s="893"/>
      <c r="T301" s="893"/>
      <c r="U301" s="893"/>
      <c r="V301" s="893"/>
      <c r="W301" s="893"/>
      <c r="X301" s="893"/>
      <c r="Y301" s="893"/>
      <c r="Z301" s="893"/>
      <c r="AA301" s="893"/>
      <c r="AB301" s="893"/>
      <c r="AC301" s="893"/>
      <c r="AD301" s="893"/>
      <c r="AE301" s="893"/>
      <c r="AF301" s="893"/>
      <c r="AG301" s="893"/>
      <c r="AH301" s="893"/>
      <c r="AI301" s="893"/>
      <c r="AJ301" s="893"/>
      <c r="AK301" s="893"/>
      <c r="AL301" s="893"/>
      <c r="AM301" s="893"/>
      <c r="AN301" s="893"/>
      <c r="AO301" s="893"/>
      <c r="AP301" s="893"/>
      <c r="AQ301" s="893"/>
      <c r="AR301" s="893"/>
      <c r="AS301" s="893"/>
      <c r="AT301" s="893"/>
      <c r="AU301" s="893"/>
      <c r="AV301" s="893"/>
      <c r="AW301" s="893"/>
      <c r="AX301" s="893"/>
      <c r="AY301" s="893"/>
      <c r="AZ301" s="893"/>
      <c r="BA301" s="893"/>
      <c r="BB301" s="893"/>
      <c r="BC301" s="893"/>
      <c r="BD301" s="893"/>
      <c r="BE301" s="893"/>
      <c r="BF301" s="893"/>
      <c r="BG301" s="893"/>
      <c r="BH301" s="893"/>
      <c r="BI301" s="893"/>
      <c r="BJ301" s="893"/>
      <c r="BK301" s="893"/>
      <c r="BL301" s="893"/>
    </row>
    <row r="302" spans="4:64" s="892" customFormat="1" ht="12.75" customHeight="1">
      <c r="D302" s="4"/>
      <c r="E302" s="893"/>
      <c r="F302" s="893"/>
      <c r="G302" s="893"/>
      <c r="H302" s="893"/>
      <c r="I302" s="893"/>
      <c r="J302" s="893"/>
      <c r="K302" s="893"/>
      <c r="L302" s="893"/>
      <c r="M302" s="893"/>
      <c r="N302" s="893"/>
      <c r="O302" s="893"/>
      <c r="P302" s="893"/>
      <c r="Q302" s="893"/>
      <c r="R302" s="893"/>
      <c r="S302" s="893"/>
      <c r="T302" s="893"/>
      <c r="U302" s="893"/>
      <c r="V302" s="893"/>
      <c r="W302" s="893"/>
      <c r="X302" s="893"/>
      <c r="Y302" s="893"/>
      <c r="Z302" s="893"/>
      <c r="AA302" s="893"/>
      <c r="AB302" s="893"/>
      <c r="AC302" s="893"/>
      <c r="AD302" s="893"/>
      <c r="AE302" s="893"/>
      <c r="AF302" s="893"/>
      <c r="AG302" s="893"/>
      <c r="AH302" s="893"/>
      <c r="AI302" s="893"/>
      <c r="AJ302" s="893"/>
      <c r="AK302" s="893"/>
      <c r="AL302" s="893"/>
      <c r="AM302" s="893"/>
      <c r="AN302" s="893"/>
      <c r="AO302" s="893"/>
      <c r="AP302" s="893"/>
      <c r="AQ302" s="893"/>
      <c r="AR302" s="893"/>
      <c r="AS302" s="893"/>
      <c r="AT302" s="893"/>
      <c r="AU302" s="893"/>
      <c r="AV302" s="893"/>
      <c r="AW302" s="893"/>
      <c r="AX302" s="893"/>
      <c r="AY302" s="893"/>
      <c r="AZ302" s="893"/>
      <c r="BA302" s="893"/>
      <c r="BB302" s="893"/>
      <c r="BC302" s="893"/>
      <c r="BD302" s="893"/>
      <c r="BE302" s="893"/>
      <c r="BF302" s="893"/>
      <c r="BG302" s="893"/>
      <c r="BH302" s="893"/>
      <c r="BI302" s="893"/>
      <c r="BJ302" s="893"/>
      <c r="BK302" s="893"/>
      <c r="BL302" s="893"/>
    </row>
    <row r="303" spans="4:64" s="892" customFormat="1" ht="11.1" customHeight="1">
      <c r="D303" s="4"/>
      <c r="E303" s="893"/>
      <c r="F303" s="893"/>
      <c r="G303" s="893"/>
      <c r="H303" s="893"/>
      <c r="I303" s="893"/>
      <c r="J303" s="893"/>
      <c r="K303" s="893"/>
      <c r="L303" s="893"/>
      <c r="M303" s="893"/>
      <c r="N303" s="893"/>
      <c r="O303" s="893"/>
      <c r="P303" s="893"/>
      <c r="Q303" s="893"/>
      <c r="R303" s="893"/>
      <c r="S303" s="893"/>
      <c r="T303" s="893"/>
      <c r="U303" s="893"/>
      <c r="V303" s="893"/>
      <c r="W303" s="893"/>
      <c r="X303" s="893"/>
      <c r="Y303" s="893"/>
      <c r="Z303" s="893"/>
      <c r="AA303" s="893"/>
      <c r="AB303" s="893"/>
      <c r="AC303" s="893"/>
      <c r="AD303" s="893"/>
      <c r="AE303" s="893"/>
      <c r="AF303" s="893"/>
      <c r="AG303" s="893"/>
      <c r="AH303" s="893"/>
      <c r="AI303" s="893"/>
      <c r="AJ303" s="893"/>
      <c r="AK303" s="893"/>
      <c r="AL303" s="893"/>
      <c r="AM303" s="893"/>
      <c r="AN303" s="893"/>
      <c r="AO303" s="893"/>
      <c r="AP303" s="893"/>
      <c r="AQ303" s="893"/>
      <c r="AR303" s="893"/>
      <c r="AS303" s="893"/>
      <c r="AT303" s="893"/>
      <c r="AU303" s="893"/>
      <c r="AV303" s="893"/>
      <c r="AW303" s="893"/>
      <c r="AX303" s="893"/>
      <c r="AY303" s="893"/>
      <c r="AZ303" s="893"/>
      <c r="BA303" s="893"/>
      <c r="BB303" s="893"/>
      <c r="BC303" s="893"/>
      <c r="BD303" s="893"/>
      <c r="BE303" s="893"/>
      <c r="BF303" s="893"/>
      <c r="BG303" s="893"/>
      <c r="BH303" s="893"/>
      <c r="BI303" s="893"/>
      <c r="BJ303" s="893"/>
      <c r="BK303" s="893"/>
      <c r="BL303" s="893"/>
    </row>
    <row r="304" spans="4:64" s="892" customFormat="1" ht="11.1" customHeight="1">
      <c r="D304" s="4"/>
      <c r="E304" s="893"/>
      <c r="F304" s="893"/>
      <c r="G304" s="893"/>
      <c r="H304" s="893"/>
      <c r="I304" s="893"/>
      <c r="J304" s="893"/>
      <c r="K304" s="893"/>
      <c r="L304" s="893"/>
      <c r="M304" s="893"/>
      <c r="N304" s="893"/>
      <c r="O304" s="893"/>
      <c r="P304" s="893"/>
      <c r="Q304" s="893"/>
      <c r="R304" s="893"/>
      <c r="S304" s="893"/>
      <c r="T304" s="893"/>
      <c r="U304" s="893"/>
      <c r="V304" s="893"/>
      <c r="W304" s="893"/>
      <c r="X304" s="893"/>
      <c r="Y304" s="893"/>
      <c r="Z304" s="893"/>
      <c r="AA304" s="893"/>
      <c r="AB304" s="893"/>
      <c r="AC304" s="893"/>
      <c r="AD304" s="893"/>
      <c r="AE304" s="893"/>
      <c r="AF304" s="893"/>
      <c r="AG304" s="893"/>
      <c r="AH304" s="893"/>
      <c r="AI304" s="893"/>
      <c r="AJ304" s="893"/>
      <c r="AK304" s="893"/>
      <c r="AL304" s="893"/>
      <c r="AM304" s="893"/>
      <c r="AN304" s="893"/>
      <c r="AO304" s="893"/>
      <c r="AP304" s="893"/>
      <c r="AQ304" s="893"/>
      <c r="AR304" s="893"/>
      <c r="AS304" s="893"/>
      <c r="AT304" s="893"/>
      <c r="AU304" s="893"/>
      <c r="AV304" s="893"/>
      <c r="AW304" s="893"/>
      <c r="AX304" s="893"/>
      <c r="AY304" s="893"/>
      <c r="AZ304" s="893"/>
      <c r="BA304" s="893"/>
      <c r="BB304" s="893"/>
      <c r="BC304" s="893"/>
      <c r="BD304" s="893"/>
      <c r="BE304" s="893"/>
      <c r="BF304" s="893"/>
      <c r="BG304" s="893"/>
      <c r="BH304" s="893"/>
      <c r="BI304" s="893"/>
      <c r="BJ304" s="893"/>
      <c r="BK304" s="893"/>
      <c r="BL304" s="893"/>
    </row>
    <row r="305" spans="4:64" s="892" customFormat="1" ht="13.5" customHeight="1">
      <c r="D305" s="4"/>
      <c r="E305" s="893"/>
      <c r="F305" s="893"/>
      <c r="G305" s="893"/>
      <c r="H305" s="893"/>
      <c r="I305" s="893"/>
      <c r="J305" s="893"/>
      <c r="K305" s="893"/>
      <c r="L305" s="893"/>
      <c r="M305" s="893"/>
      <c r="N305" s="893"/>
      <c r="O305" s="893"/>
      <c r="P305" s="893"/>
      <c r="Q305" s="893"/>
      <c r="R305" s="893"/>
      <c r="S305" s="893"/>
      <c r="T305" s="893"/>
      <c r="U305" s="893"/>
      <c r="V305" s="893"/>
      <c r="W305" s="893"/>
      <c r="X305" s="893"/>
      <c r="Y305" s="893"/>
      <c r="Z305" s="893"/>
      <c r="AA305" s="893"/>
      <c r="AB305" s="893"/>
      <c r="AC305" s="893"/>
      <c r="AD305" s="893"/>
      <c r="AE305" s="893"/>
      <c r="AF305" s="893"/>
      <c r="AG305" s="893"/>
      <c r="AH305" s="893"/>
      <c r="AI305" s="893"/>
      <c r="AJ305" s="893"/>
      <c r="AK305" s="893"/>
      <c r="AL305" s="893"/>
      <c r="AM305" s="893"/>
      <c r="AN305" s="893"/>
      <c r="AO305" s="893"/>
      <c r="AP305" s="893"/>
      <c r="AQ305" s="893"/>
      <c r="AR305" s="893"/>
      <c r="AS305" s="893"/>
      <c r="AT305" s="893"/>
      <c r="AU305" s="893"/>
      <c r="AV305" s="893"/>
      <c r="AW305" s="893"/>
      <c r="AX305" s="893"/>
      <c r="AY305" s="893"/>
      <c r="AZ305" s="893"/>
      <c r="BA305" s="893"/>
      <c r="BB305" s="893"/>
      <c r="BC305" s="893"/>
      <c r="BD305" s="893"/>
      <c r="BE305" s="893"/>
      <c r="BF305" s="893"/>
      <c r="BG305" s="893"/>
      <c r="BH305" s="893"/>
      <c r="BI305" s="893"/>
      <c r="BJ305" s="893"/>
      <c r="BK305" s="893"/>
      <c r="BL305" s="893"/>
    </row>
    <row r="306" spans="4:64" s="892" customFormat="1" ht="13.5" customHeight="1">
      <c r="D306" s="4"/>
      <c r="E306" s="893"/>
      <c r="F306" s="893"/>
      <c r="G306" s="893"/>
      <c r="H306" s="893"/>
      <c r="I306" s="893"/>
      <c r="J306" s="893"/>
      <c r="K306" s="893"/>
      <c r="L306" s="893"/>
      <c r="M306" s="893"/>
      <c r="N306" s="893"/>
      <c r="O306" s="893"/>
      <c r="P306" s="893"/>
      <c r="Q306" s="893"/>
      <c r="R306" s="893"/>
      <c r="S306" s="893"/>
      <c r="T306" s="893"/>
      <c r="U306" s="893"/>
      <c r="V306" s="893"/>
      <c r="W306" s="893"/>
      <c r="X306" s="893"/>
      <c r="Y306" s="893"/>
      <c r="Z306" s="893"/>
      <c r="AA306" s="893"/>
      <c r="AB306" s="893"/>
      <c r="AC306" s="893"/>
      <c r="AD306" s="893"/>
      <c r="AE306" s="893"/>
      <c r="AF306" s="893"/>
      <c r="AG306" s="893"/>
      <c r="AH306" s="893"/>
      <c r="AI306" s="893"/>
      <c r="AJ306" s="893"/>
      <c r="AK306" s="893"/>
      <c r="AL306" s="893"/>
      <c r="AM306" s="893"/>
      <c r="AN306" s="893"/>
      <c r="AO306" s="893"/>
      <c r="AP306" s="893"/>
      <c r="AQ306" s="893"/>
      <c r="AR306" s="893"/>
      <c r="AS306" s="893"/>
      <c r="AT306" s="893"/>
      <c r="AU306" s="893"/>
      <c r="AV306" s="893"/>
      <c r="AW306" s="893"/>
      <c r="AX306" s="893"/>
      <c r="AY306" s="893"/>
      <c r="AZ306" s="893"/>
      <c r="BA306" s="893"/>
      <c r="BB306" s="893"/>
      <c r="BC306" s="893"/>
      <c r="BD306" s="893"/>
      <c r="BE306" s="893"/>
      <c r="BF306" s="893"/>
      <c r="BG306" s="893"/>
      <c r="BH306" s="893"/>
      <c r="BI306" s="893"/>
      <c r="BJ306" s="893"/>
      <c r="BK306" s="893"/>
      <c r="BL306" s="893"/>
    </row>
    <row r="307" spans="4:64" s="892" customFormat="1" ht="13.5" customHeight="1">
      <c r="D307" s="4"/>
      <c r="E307" s="893"/>
      <c r="F307" s="893"/>
      <c r="G307" s="893"/>
      <c r="H307" s="893"/>
      <c r="I307" s="893"/>
      <c r="J307" s="893"/>
      <c r="K307" s="893"/>
      <c r="L307" s="893"/>
      <c r="M307" s="893"/>
      <c r="N307" s="893"/>
      <c r="O307" s="893"/>
      <c r="P307" s="893"/>
      <c r="Q307" s="893"/>
      <c r="R307" s="893"/>
      <c r="S307" s="893"/>
      <c r="T307" s="893"/>
      <c r="U307" s="893"/>
      <c r="V307" s="893"/>
      <c r="W307" s="893"/>
      <c r="X307" s="893"/>
      <c r="Y307" s="893"/>
      <c r="Z307" s="893"/>
      <c r="AA307" s="893"/>
      <c r="AB307" s="893"/>
      <c r="AC307" s="893"/>
      <c r="AD307" s="893"/>
      <c r="AE307" s="893"/>
      <c r="AF307" s="893"/>
      <c r="AG307" s="893"/>
      <c r="AH307" s="893"/>
      <c r="AI307" s="893"/>
      <c r="AJ307" s="893"/>
      <c r="AK307" s="893"/>
      <c r="AL307" s="893"/>
      <c r="AM307" s="893"/>
      <c r="AN307" s="893"/>
      <c r="AO307" s="893"/>
      <c r="AP307" s="893"/>
      <c r="AQ307" s="893"/>
      <c r="AR307" s="893"/>
      <c r="AS307" s="893"/>
      <c r="AT307" s="893"/>
      <c r="AU307" s="893"/>
      <c r="AV307" s="893"/>
      <c r="AW307" s="893"/>
      <c r="AX307" s="893"/>
      <c r="AY307" s="893"/>
      <c r="AZ307" s="893"/>
      <c r="BA307" s="893"/>
      <c r="BB307" s="893"/>
      <c r="BC307" s="893"/>
      <c r="BD307" s="893"/>
      <c r="BE307" s="893"/>
      <c r="BF307" s="893"/>
      <c r="BG307" s="893"/>
      <c r="BH307" s="893"/>
      <c r="BI307" s="893"/>
      <c r="BJ307" s="893"/>
      <c r="BK307" s="893"/>
      <c r="BL307" s="893"/>
    </row>
    <row r="308" spans="4:64" s="892" customFormat="1" ht="13.5" customHeight="1">
      <c r="D308" s="4"/>
      <c r="E308" s="893"/>
      <c r="F308" s="893"/>
      <c r="G308" s="893"/>
      <c r="H308" s="893"/>
      <c r="I308" s="893"/>
      <c r="J308" s="893"/>
      <c r="K308" s="893"/>
      <c r="L308" s="893"/>
      <c r="M308" s="893"/>
      <c r="N308" s="893"/>
      <c r="O308" s="893"/>
      <c r="P308" s="893"/>
      <c r="Q308" s="893"/>
      <c r="R308" s="893"/>
      <c r="S308" s="893"/>
      <c r="T308" s="893"/>
      <c r="U308" s="893"/>
      <c r="V308" s="893"/>
      <c r="W308" s="893"/>
      <c r="X308" s="893"/>
      <c r="Y308" s="893"/>
      <c r="Z308" s="893"/>
      <c r="AA308" s="893"/>
      <c r="AB308" s="893"/>
      <c r="AC308" s="893"/>
      <c r="AD308" s="893"/>
      <c r="AE308" s="893"/>
      <c r="AF308" s="893"/>
      <c r="AG308" s="893"/>
      <c r="AH308" s="893"/>
      <c r="AI308" s="893"/>
      <c r="AJ308" s="893"/>
      <c r="AK308" s="893"/>
      <c r="AL308" s="893"/>
      <c r="AM308" s="893"/>
      <c r="AN308" s="893"/>
      <c r="AO308" s="893"/>
      <c r="AP308" s="893"/>
      <c r="AQ308" s="893"/>
      <c r="AR308" s="893"/>
      <c r="AS308" s="893"/>
      <c r="AT308" s="893"/>
      <c r="AU308" s="893"/>
      <c r="AV308" s="893"/>
      <c r="AW308" s="893"/>
      <c r="AX308" s="893"/>
      <c r="AY308" s="893"/>
      <c r="AZ308" s="893"/>
      <c r="BA308" s="893"/>
      <c r="BB308" s="893"/>
      <c r="BC308" s="893"/>
      <c r="BD308" s="893"/>
      <c r="BE308" s="893"/>
      <c r="BF308" s="893"/>
      <c r="BG308" s="893"/>
      <c r="BH308" s="893"/>
      <c r="BI308" s="893"/>
      <c r="BJ308" s="893"/>
      <c r="BK308" s="893"/>
      <c r="BL308" s="893"/>
    </row>
    <row r="309" spans="4:64" s="892" customFormat="1" ht="3.75" customHeight="1">
      <c r="D309" s="4"/>
      <c r="E309" s="893"/>
      <c r="F309" s="893"/>
      <c r="G309" s="893"/>
      <c r="H309" s="893"/>
      <c r="I309" s="893"/>
      <c r="J309" s="893"/>
      <c r="K309" s="893"/>
      <c r="L309" s="893"/>
      <c r="M309" s="893"/>
      <c r="N309" s="893"/>
      <c r="O309" s="893"/>
      <c r="P309" s="893"/>
      <c r="Q309" s="893"/>
      <c r="R309" s="893"/>
      <c r="S309" s="893"/>
      <c r="T309" s="893"/>
      <c r="U309" s="893"/>
      <c r="V309" s="893"/>
      <c r="W309" s="893"/>
      <c r="X309" s="893"/>
      <c r="Y309" s="893"/>
      <c r="Z309" s="893"/>
      <c r="AA309" s="893"/>
      <c r="AB309" s="893"/>
      <c r="AC309" s="893"/>
      <c r="AD309" s="893"/>
      <c r="AE309" s="893"/>
      <c r="AF309" s="893"/>
      <c r="AG309" s="893"/>
      <c r="AH309" s="893"/>
      <c r="AI309" s="893"/>
      <c r="AJ309" s="893"/>
      <c r="AK309" s="893"/>
      <c r="AL309" s="893"/>
      <c r="AM309" s="893"/>
      <c r="AN309" s="893"/>
      <c r="AO309" s="893"/>
      <c r="AP309" s="893"/>
      <c r="AQ309" s="893"/>
      <c r="AR309" s="893"/>
      <c r="AS309" s="893"/>
      <c r="AT309" s="893"/>
      <c r="AU309" s="893"/>
      <c r="AV309" s="893"/>
      <c r="AW309" s="893"/>
      <c r="AX309" s="893"/>
      <c r="AY309" s="893"/>
      <c r="AZ309" s="893"/>
      <c r="BA309" s="893"/>
      <c r="BB309" s="893"/>
      <c r="BC309" s="893"/>
      <c r="BD309" s="893"/>
      <c r="BE309" s="893"/>
      <c r="BF309" s="893"/>
      <c r="BG309" s="893"/>
      <c r="BH309" s="893"/>
      <c r="BI309" s="893"/>
      <c r="BJ309" s="893"/>
      <c r="BK309" s="893"/>
      <c r="BL309" s="893"/>
    </row>
    <row r="310" spans="4:64" s="892" customFormat="1" ht="10.5" customHeight="1">
      <c r="D310" s="4"/>
      <c r="E310" s="893"/>
      <c r="F310" s="893"/>
      <c r="G310" s="893"/>
      <c r="H310" s="893"/>
      <c r="I310" s="893"/>
      <c r="J310" s="893"/>
      <c r="K310" s="893"/>
      <c r="L310" s="893"/>
      <c r="M310" s="893"/>
      <c r="N310" s="893"/>
      <c r="O310" s="893"/>
      <c r="P310" s="893"/>
      <c r="Q310" s="893"/>
      <c r="R310" s="893"/>
      <c r="S310" s="893"/>
      <c r="T310" s="893"/>
      <c r="U310" s="893"/>
      <c r="V310" s="893"/>
      <c r="W310" s="893"/>
      <c r="X310" s="893"/>
      <c r="Y310" s="893"/>
      <c r="Z310" s="893"/>
      <c r="AA310" s="893"/>
      <c r="AB310" s="893"/>
      <c r="AC310" s="893"/>
      <c r="AD310" s="893"/>
      <c r="AE310" s="893"/>
      <c r="AF310" s="893"/>
      <c r="AG310" s="893"/>
      <c r="AH310" s="893"/>
      <c r="AI310" s="893"/>
      <c r="AJ310" s="893"/>
      <c r="AK310" s="893"/>
      <c r="AL310" s="893"/>
      <c r="AM310" s="893"/>
      <c r="AN310" s="893"/>
      <c r="AO310" s="893"/>
      <c r="AP310" s="893"/>
      <c r="AQ310" s="893"/>
      <c r="AR310" s="893"/>
      <c r="AS310" s="893"/>
      <c r="AT310" s="893"/>
      <c r="AU310" s="893"/>
      <c r="AV310" s="893"/>
      <c r="AW310" s="893"/>
      <c r="AX310" s="893"/>
      <c r="AY310" s="893"/>
      <c r="AZ310" s="893"/>
      <c r="BA310" s="893"/>
      <c r="BB310" s="893"/>
      <c r="BC310" s="893"/>
      <c r="BD310" s="893"/>
      <c r="BE310" s="893"/>
      <c r="BF310" s="893"/>
      <c r="BG310" s="893"/>
      <c r="BH310" s="893"/>
      <c r="BI310" s="893"/>
      <c r="BJ310" s="893"/>
      <c r="BK310" s="893"/>
      <c r="BL310" s="893"/>
    </row>
    <row r="311" spans="4:64" s="892" customFormat="1" ht="17.25" customHeight="1">
      <c r="D311" s="4"/>
      <c r="E311" s="893"/>
      <c r="F311" s="893"/>
      <c r="G311" s="893"/>
      <c r="H311" s="893"/>
      <c r="I311" s="893"/>
      <c r="J311" s="893"/>
      <c r="K311" s="893"/>
      <c r="L311" s="893"/>
      <c r="M311" s="893"/>
      <c r="N311" s="893"/>
      <c r="O311" s="893"/>
      <c r="P311" s="893"/>
      <c r="Q311" s="893"/>
      <c r="R311" s="893"/>
      <c r="S311" s="893"/>
      <c r="T311" s="893"/>
      <c r="U311" s="893"/>
      <c r="V311" s="893"/>
      <c r="W311" s="893"/>
      <c r="X311" s="893"/>
      <c r="Y311" s="893"/>
      <c r="Z311" s="893"/>
      <c r="AA311" s="893"/>
      <c r="AB311" s="893"/>
      <c r="AC311" s="893"/>
      <c r="AD311" s="893"/>
      <c r="AE311" s="893"/>
      <c r="AF311" s="893"/>
      <c r="AG311" s="893"/>
      <c r="AH311" s="893"/>
      <c r="AI311" s="893"/>
      <c r="AJ311" s="893"/>
      <c r="AK311" s="893"/>
      <c r="AL311" s="893"/>
      <c r="AM311" s="893"/>
      <c r="AN311" s="893"/>
      <c r="AO311" s="893"/>
      <c r="AP311" s="893"/>
      <c r="AQ311" s="893"/>
      <c r="AR311" s="893"/>
      <c r="AS311" s="893"/>
      <c r="AT311" s="893"/>
      <c r="AU311" s="893"/>
      <c r="AV311" s="893"/>
      <c r="AW311" s="893"/>
      <c r="AX311" s="893"/>
      <c r="AY311" s="893"/>
      <c r="AZ311" s="893"/>
      <c r="BA311" s="893"/>
      <c r="BB311" s="893"/>
      <c r="BC311" s="893"/>
      <c r="BD311" s="893"/>
      <c r="BE311" s="893"/>
      <c r="BF311" s="893"/>
      <c r="BG311" s="893"/>
      <c r="BH311" s="893"/>
      <c r="BI311" s="893"/>
      <c r="BJ311" s="893"/>
      <c r="BK311" s="893"/>
      <c r="BL311" s="893"/>
    </row>
    <row r="312" spans="4:64" s="892" customFormat="1" ht="17.25" customHeight="1">
      <c r="D312" s="4"/>
      <c r="E312" s="893"/>
      <c r="F312" s="893"/>
      <c r="G312" s="893"/>
      <c r="H312" s="893"/>
      <c r="I312" s="893"/>
      <c r="J312" s="893"/>
      <c r="K312" s="893"/>
      <c r="L312" s="893"/>
      <c r="M312" s="893"/>
      <c r="N312" s="893"/>
      <c r="O312" s="893"/>
      <c r="P312" s="893"/>
      <c r="Q312" s="893"/>
      <c r="R312" s="893"/>
      <c r="S312" s="893"/>
      <c r="T312" s="893"/>
      <c r="U312" s="893"/>
      <c r="V312" s="893"/>
      <c r="W312" s="893"/>
      <c r="X312" s="893"/>
      <c r="Y312" s="893"/>
      <c r="Z312" s="893"/>
      <c r="AA312" s="893"/>
      <c r="AB312" s="893"/>
      <c r="AC312" s="893"/>
      <c r="AD312" s="893"/>
      <c r="AE312" s="893"/>
      <c r="AF312" s="893"/>
      <c r="AG312" s="893"/>
      <c r="AH312" s="893"/>
      <c r="AI312" s="893"/>
      <c r="AJ312" s="893"/>
      <c r="AK312" s="893"/>
      <c r="AL312" s="893"/>
      <c r="AM312" s="893"/>
      <c r="AN312" s="893"/>
      <c r="AO312" s="893"/>
      <c r="AP312" s="893"/>
      <c r="AQ312" s="893"/>
      <c r="AR312" s="893"/>
      <c r="AS312" s="893"/>
      <c r="AT312" s="893"/>
      <c r="AU312" s="893"/>
      <c r="AV312" s="893"/>
      <c r="AW312" s="893"/>
      <c r="AX312" s="893"/>
      <c r="AY312" s="893"/>
      <c r="AZ312" s="893"/>
      <c r="BA312" s="893"/>
      <c r="BB312" s="893"/>
      <c r="BC312" s="893"/>
      <c r="BD312" s="893"/>
      <c r="BE312" s="893"/>
      <c r="BF312" s="893"/>
      <c r="BG312" s="893"/>
      <c r="BH312" s="893"/>
      <c r="BI312" s="893"/>
      <c r="BJ312" s="893"/>
      <c r="BK312" s="893"/>
      <c r="BL312" s="893"/>
    </row>
    <row r="313" spans="4:64" s="892" customFormat="1" ht="17.25" customHeight="1">
      <c r="D313" s="4"/>
      <c r="E313" s="893"/>
      <c r="F313" s="893"/>
      <c r="G313" s="893"/>
      <c r="H313" s="893"/>
      <c r="I313" s="893"/>
      <c r="J313" s="893"/>
      <c r="K313" s="893"/>
      <c r="L313" s="893"/>
      <c r="M313" s="893"/>
      <c r="N313" s="893"/>
      <c r="O313" s="893"/>
      <c r="P313" s="893"/>
      <c r="Q313" s="893"/>
      <c r="R313" s="893"/>
      <c r="S313" s="893"/>
      <c r="T313" s="893"/>
      <c r="U313" s="893"/>
      <c r="V313" s="893"/>
      <c r="W313" s="893"/>
      <c r="X313" s="893"/>
      <c r="Y313" s="893"/>
      <c r="Z313" s="893"/>
      <c r="AA313" s="893"/>
      <c r="AB313" s="893"/>
      <c r="AC313" s="893"/>
      <c r="AD313" s="893"/>
      <c r="AE313" s="893"/>
      <c r="AF313" s="893"/>
      <c r="AG313" s="893"/>
      <c r="AH313" s="893"/>
      <c r="AI313" s="893"/>
      <c r="AJ313" s="893"/>
      <c r="AK313" s="893"/>
      <c r="AL313" s="893"/>
      <c r="AM313" s="893"/>
      <c r="AN313" s="893"/>
      <c r="AO313" s="893"/>
      <c r="AP313" s="893"/>
      <c r="AQ313" s="893"/>
      <c r="AR313" s="893"/>
      <c r="AS313" s="893"/>
      <c r="AT313" s="893"/>
      <c r="AU313" s="893"/>
      <c r="AV313" s="893"/>
      <c r="AW313" s="893"/>
      <c r="AX313" s="893"/>
      <c r="AY313" s="893"/>
      <c r="AZ313" s="893"/>
      <c r="BA313" s="893"/>
      <c r="BB313" s="893"/>
      <c r="BC313" s="893"/>
      <c r="BD313" s="893"/>
      <c r="BE313" s="893"/>
      <c r="BF313" s="893"/>
      <c r="BG313" s="893"/>
      <c r="BH313" s="893"/>
      <c r="BI313" s="893"/>
      <c r="BJ313" s="893"/>
      <c r="BK313" s="893"/>
      <c r="BL313" s="893"/>
    </row>
    <row r="314" spans="4:64" s="892" customFormat="1" ht="17.25" customHeight="1">
      <c r="D314" s="4"/>
      <c r="E314" s="893"/>
      <c r="F314" s="893"/>
      <c r="G314" s="893"/>
      <c r="H314" s="893"/>
      <c r="I314" s="893"/>
      <c r="J314" s="893"/>
      <c r="K314" s="893"/>
      <c r="L314" s="893"/>
      <c r="M314" s="893"/>
      <c r="N314" s="893"/>
      <c r="O314" s="893"/>
      <c r="P314" s="893"/>
      <c r="Q314" s="893"/>
      <c r="R314" s="893"/>
      <c r="S314" s="893"/>
      <c r="T314" s="893"/>
      <c r="U314" s="893"/>
      <c r="V314" s="893"/>
      <c r="W314" s="893"/>
      <c r="X314" s="893"/>
      <c r="Y314" s="893"/>
      <c r="Z314" s="893"/>
      <c r="AA314" s="893"/>
      <c r="AB314" s="893"/>
      <c r="AC314" s="893"/>
      <c r="AD314" s="893"/>
      <c r="AE314" s="893"/>
      <c r="AF314" s="893"/>
      <c r="AG314" s="893"/>
      <c r="AH314" s="893"/>
      <c r="AI314" s="893"/>
      <c r="AJ314" s="893"/>
      <c r="AK314" s="893"/>
      <c r="AL314" s="893"/>
      <c r="AM314" s="893"/>
      <c r="AN314" s="893"/>
      <c r="AO314" s="893"/>
      <c r="AP314" s="893"/>
      <c r="AQ314" s="893"/>
      <c r="AR314" s="893"/>
      <c r="AS314" s="893"/>
      <c r="AT314" s="893"/>
      <c r="AU314" s="893"/>
      <c r="AV314" s="893"/>
      <c r="AW314" s="893"/>
      <c r="AX314" s="893"/>
      <c r="AY314" s="893"/>
      <c r="AZ314" s="893"/>
      <c r="BA314" s="893"/>
      <c r="BB314" s="893"/>
      <c r="BC314" s="893"/>
      <c r="BD314" s="893"/>
      <c r="BE314" s="893"/>
      <c r="BF314" s="893"/>
      <c r="BG314" s="893"/>
      <c r="BH314" s="893"/>
      <c r="BI314" s="893"/>
      <c r="BJ314" s="893"/>
      <c r="BK314" s="893"/>
      <c r="BL314" s="893"/>
    </row>
    <row r="315" spans="4:64" s="892" customFormat="1" ht="12" customHeight="1">
      <c r="D315" s="4"/>
      <c r="E315" s="893"/>
      <c r="F315" s="893"/>
      <c r="G315" s="893"/>
      <c r="H315" s="893"/>
      <c r="I315" s="893"/>
      <c r="J315" s="893"/>
      <c r="K315" s="893"/>
      <c r="L315" s="893"/>
      <c r="M315" s="893"/>
      <c r="N315" s="893"/>
      <c r="O315" s="893"/>
      <c r="P315" s="893"/>
      <c r="Q315" s="893"/>
      <c r="R315" s="893"/>
      <c r="S315" s="893"/>
      <c r="T315" s="893"/>
      <c r="U315" s="893"/>
      <c r="V315" s="893"/>
      <c r="W315" s="893"/>
      <c r="X315" s="893"/>
      <c r="Y315" s="893"/>
      <c r="Z315" s="893"/>
      <c r="AA315" s="893"/>
      <c r="AB315" s="893"/>
      <c r="AC315" s="893"/>
      <c r="AD315" s="893"/>
      <c r="AE315" s="893"/>
      <c r="AF315" s="893"/>
      <c r="AG315" s="893"/>
      <c r="AH315" s="893"/>
      <c r="AI315" s="893"/>
      <c r="AJ315" s="893"/>
      <c r="AK315" s="893"/>
      <c r="AL315" s="893"/>
      <c r="AM315" s="893"/>
      <c r="AN315" s="893"/>
      <c r="AO315" s="893"/>
      <c r="AP315" s="893"/>
      <c r="AQ315" s="893"/>
      <c r="AR315" s="893"/>
      <c r="AS315" s="893"/>
      <c r="AT315" s="893"/>
      <c r="AU315" s="893"/>
      <c r="AV315" s="893"/>
      <c r="AW315" s="893"/>
      <c r="AX315" s="893"/>
      <c r="AY315" s="893"/>
      <c r="AZ315" s="893"/>
      <c r="BA315" s="893"/>
      <c r="BB315" s="893"/>
      <c r="BC315" s="893"/>
      <c r="BD315" s="893"/>
      <c r="BE315" s="893"/>
      <c r="BF315" s="893"/>
      <c r="BG315" s="893"/>
      <c r="BH315" s="893"/>
      <c r="BI315" s="893"/>
      <c r="BJ315" s="893"/>
      <c r="BK315" s="893"/>
      <c r="BL315" s="893"/>
    </row>
    <row r="316" spans="4:64" s="892" customFormat="1" ht="15" customHeight="1">
      <c r="D316" s="4"/>
      <c r="E316" s="893"/>
      <c r="F316" s="893"/>
      <c r="G316" s="893"/>
      <c r="H316" s="893"/>
      <c r="I316" s="893"/>
      <c r="J316" s="893"/>
      <c r="K316" s="893"/>
      <c r="L316" s="893"/>
      <c r="M316" s="893"/>
      <c r="N316" s="893"/>
      <c r="O316" s="893"/>
      <c r="P316" s="893"/>
      <c r="Q316" s="893"/>
      <c r="R316" s="893"/>
      <c r="S316" s="893"/>
      <c r="T316" s="893"/>
      <c r="U316" s="893"/>
      <c r="V316" s="893"/>
      <c r="W316" s="893"/>
      <c r="X316" s="893"/>
      <c r="Y316" s="893"/>
      <c r="Z316" s="893"/>
      <c r="AA316" s="893"/>
      <c r="AB316" s="893"/>
      <c r="AC316" s="893"/>
      <c r="AD316" s="893"/>
      <c r="AE316" s="893"/>
      <c r="AF316" s="893"/>
      <c r="AG316" s="893"/>
      <c r="AH316" s="893"/>
      <c r="AI316" s="893"/>
      <c r="AJ316" s="893"/>
      <c r="AK316" s="893"/>
      <c r="AL316" s="893"/>
      <c r="AM316" s="893"/>
      <c r="AN316" s="893"/>
      <c r="AO316" s="893"/>
      <c r="AP316" s="893"/>
      <c r="AQ316" s="893"/>
      <c r="AR316" s="893"/>
      <c r="AS316" s="893"/>
      <c r="AT316" s="893"/>
      <c r="AU316" s="893"/>
      <c r="AV316" s="893"/>
      <c r="AW316" s="893"/>
      <c r="AX316" s="893"/>
      <c r="AY316" s="893"/>
      <c r="AZ316" s="893"/>
      <c r="BA316" s="893"/>
      <c r="BB316" s="893"/>
      <c r="BC316" s="893"/>
      <c r="BD316" s="893"/>
      <c r="BE316" s="893"/>
      <c r="BF316" s="893"/>
      <c r="BG316" s="893"/>
      <c r="BH316" s="893"/>
      <c r="BI316" s="893"/>
      <c r="BJ316" s="893"/>
      <c r="BK316" s="893"/>
      <c r="BL316" s="893"/>
    </row>
    <row r="317" spans="4:64" s="892" customFormat="1" ht="15" customHeight="1">
      <c r="D317" s="4"/>
      <c r="E317" s="893"/>
      <c r="F317" s="893"/>
      <c r="G317" s="893"/>
      <c r="H317" s="893"/>
      <c r="I317" s="893"/>
      <c r="J317" s="893"/>
      <c r="K317" s="893"/>
      <c r="L317" s="893"/>
      <c r="M317" s="893"/>
      <c r="N317" s="893"/>
      <c r="O317" s="893"/>
      <c r="P317" s="893"/>
      <c r="Q317" s="893"/>
      <c r="R317" s="893"/>
      <c r="S317" s="893"/>
      <c r="T317" s="893"/>
      <c r="U317" s="893"/>
      <c r="V317" s="893"/>
      <c r="W317" s="893"/>
      <c r="X317" s="893"/>
      <c r="Y317" s="893"/>
      <c r="Z317" s="893"/>
      <c r="AA317" s="893"/>
      <c r="AB317" s="893"/>
      <c r="AC317" s="893"/>
      <c r="AD317" s="893"/>
      <c r="AE317" s="893"/>
      <c r="AF317" s="893"/>
      <c r="AG317" s="893"/>
      <c r="AH317" s="893"/>
      <c r="AI317" s="893"/>
      <c r="AJ317" s="893"/>
      <c r="AK317" s="893"/>
      <c r="AL317" s="893"/>
      <c r="AM317" s="893"/>
      <c r="AN317" s="893"/>
      <c r="AO317" s="893"/>
      <c r="AP317" s="893"/>
      <c r="AQ317" s="893"/>
      <c r="AR317" s="893"/>
      <c r="AS317" s="893"/>
      <c r="AT317" s="893"/>
      <c r="AU317" s="893"/>
      <c r="AV317" s="893"/>
      <c r="AW317" s="893"/>
      <c r="AX317" s="893"/>
      <c r="AY317" s="893"/>
      <c r="AZ317" s="893"/>
      <c r="BA317" s="893"/>
      <c r="BB317" s="893"/>
      <c r="BC317" s="893"/>
      <c r="BD317" s="893"/>
      <c r="BE317" s="893"/>
      <c r="BF317" s="893"/>
      <c r="BG317" s="893"/>
      <c r="BH317" s="893"/>
      <c r="BI317" s="893"/>
      <c r="BJ317" s="893"/>
      <c r="BK317" s="893"/>
      <c r="BL317" s="893"/>
    </row>
    <row r="318" spans="4:64" s="892" customFormat="1" ht="45.75" customHeight="1">
      <c r="D318" s="4"/>
      <c r="E318" s="893"/>
      <c r="F318" s="893"/>
      <c r="G318" s="893"/>
      <c r="H318" s="893"/>
      <c r="I318" s="893"/>
      <c r="J318" s="893"/>
      <c r="K318" s="893"/>
      <c r="L318" s="893"/>
      <c r="M318" s="893"/>
      <c r="N318" s="893"/>
      <c r="O318" s="893"/>
      <c r="P318" s="893"/>
      <c r="Q318" s="893"/>
      <c r="R318" s="893"/>
      <c r="S318" s="893"/>
      <c r="T318" s="893"/>
      <c r="U318" s="893"/>
      <c r="V318" s="893"/>
      <c r="W318" s="893"/>
      <c r="X318" s="893"/>
      <c r="Y318" s="893"/>
      <c r="Z318" s="893"/>
      <c r="AA318" s="893"/>
      <c r="AB318" s="893"/>
      <c r="AC318" s="893"/>
      <c r="AD318" s="893"/>
      <c r="AE318" s="893"/>
      <c r="AF318" s="893"/>
      <c r="AG318" s="893"/>
      <c r="AH318" s="893"/>
      <c r="AI318" s="893"/>
      <c r="AJ318" s="893"/>
      <c r="AK318" s="893"/>
      <c r="AL318" s="893"/>
      <c r="AM318" s="893"/>
      <c r="AN318" s="893"/>
      <c r="AO318" s="893"/>
      <c r="AP318" s="893"/>
      <c r="AQ318" s="893"/>
      <c r="AR318" s="893"/>
      <c r="AS318" s="893"/>
      <c r="AT318" s="893"/>
      <c r="AU318" s="893"/>
      <c r="AV318" s="893"/>
      <c r="AW318" s="893"/>
      <c r="AX318" s="893"/>
      <c r="AY318" s="893"/>
      <c r="AZ318" s="893"/>
      <c r="BA318" s="893"/>
      <c r="BB318" s="893"/>
      <c r="BC318" s="893"/>
      <c r="BD318" s="893"/>
      <c r="BE318" s="893"/>
      <c r="BF318" s="893"/>
      <c r="BG318" s="893"/>
      <c r="BH318" s="893"/>
      <c r="BI318" s="893"/>
      <c r="BJ318" s="893"/>
      <c r="BK318" s="893"/>
      <c r="BL318" s="893"/>
    </row>
    <row r="319" spans="4:64" s="892" customFormat="1" ht="49.5" customHeight="1">
      <c r="D319" s="4"/>
      <c r="E319" s="893"/>
      <c r="F319" s="893"/>
      <c r="G319" s="893"/>
      <c r="H319" s="893"/>
      <c r="I319" s="893"/>
      <c r="J319" s="893"/>
      <c r="K319" s="893"/>
      <c r="L319" s="893"/>
      <c r="M319" s="893"/>
      <c r="N319" s="893"/>
      <c r="O319" s="893"/>
      <c r="P319" s="893"/>
      <c r="Q319" s="893"/>
      <c r="R319" s="893"/>
      <c r="S319" s="893"/>
      <c r="T319" s="893"/>
      <c r="U319" s="893"/>
      <c r="V319" s="893"/>
      <c r="W319" s="893"/>
      <c r="X319" s="893"/>
      <c r="Y319" s="893"/>
      <c r="Z319" s="893"/>
      <c r="AA319" s="893"/>
      <c r="AB319" s="893"/>
      <c r="AC319" s="893"/>
      <c r="AD319" s="893"/>
      <c r="AE319" s="893"/>
      <c r="AF319" s="893"/>
      <c r="AG319" s="893"/>
      <c r="AH319" s="893"/>
      <c r="AI319" s="893"/>
      <c r="AJ319" s="893"/>
      <c r="AK319" s="893"/>
      <c r="AL319" s="893"/>
      <c r="AM319" s="893"/>
      <c r="AN319" s="893"/>
      <c r="AO319" s="893"/>
      <c r="AP319" s="893"/>
      <c r="AQ319" s="893"/>
      <c r="AR319" s="893"/>
      <c r="AS319" s="893"/>
      <c r="AT319" s="893"/>
      <c r="AU319" s="893"/>
      <c r="AV319" s="893"/>
      <c r="AW319" s="893"/>
      <c r="AX319" s="893"/>
      <c r="AY319" s="893"/>
      <c r="AZ319" s="893"/>
      <c r="BA319" s="893"/>
      <c r="BB319" s="893"/>
      <c r="BC319" s="893"/>
      <c r="BD319" s="893"/>
      <c r="BE319" s="893"/>
      <c r="BF319" s="893"/>
      <c r="BG319" s="893"/>
      <c r="BH319" s="893"/>
      <c r="BI319" s="893"/>
      <c r="BJ319" s="893"/>
      <c r="BK319" s="893"/>
      <c r="BL319" s="893"/>
    </row>
    <row r="320" spans="4:64" s="892" customFormat="1" ht="12.75" customHeight="1">
      <c r="D320" s="4"/>
      <c r="E320" s="893"/>
      <c r="F320" s="893"/>
      <c r="G320" s="893"/>
      <c r="H320" s="893"/>
      <c r="I320" s="893"/>
      <c r="J320" s="893"/>
      <c r="K320" s="893"/>
      <c r="L320" s="893"/>
      <c r="M320" s="893"/>
      <c r="N320" s="893"/>
      <c r="O320" s="893"/>
      <c r="P320" s="893"/>
      <c r="Q320" s="893"/>
      <c r="R320" s="893"/>
      <c r="S320" s="893"/>
      <c r="T320" s="893"/>
      <c r="U320" s="893"/>
      <c r="V320" s="893"/>
      <c r="W320" s="893"/>
      <c r="X320" s="893"/>
      <c r="Y320" s="893"/>
      <c r="Z320" s="893"/>
      <c r="AA320" s="893"/>
      <c r="AB320" s="893"/>
      <c r="AC320" s="893"/>
      <c r="AD320" s="893"/>
      <c r="AE320" s="893"/>
      <c r="AF320" s="893"/>
      <c r="AG320" s="893"/>
      <c r="AH320" s="893"/>
      <c r="AI320" s="893"/>
      <c r="AJ320" s="893"/>
      <c r="AK320" s="893"/>
      <c r="AL320" s="893"/>
      <c r="AM320" s="893"/>
      <c r="AN320" s="893"/>
      <c r="AO320" s="893"/>
      <c r="AP320" s="893"/>
      <c r="AQ320" s="893"/>
      <c r="AR320" s="893"/>
      <c r="AS320" s="893"/>
      <c r="AT320" s="893"/>
      <c r="AU320" s="893"/>
      <c r="AV320" s="893"/>
      <c r="AW320" s="893"/>
      <c r="AX320" s="893"/>
      <c r="AY320" s="893"/>
      <c r="AZ320" s="893"/>
      <c r="BA320" s="893"/>
      <c r="BB320" s="893"/>
      <c r="BC320" s="893"/>
      <c r="BD320" s="893"/>
      <c r="BE320" s="893"/>
      <c r="BF320" s="893"/>
      <c r="BG320" s="893"/>
      <c r="BH320" s="893"/>
      <c r="BI320" s="893"/>
      <c r="BJ320" s="893"/>
      <c r="BK320" s="893"/>
      <c r="BL320" s="893"/>
    </row>
    <row r="321" spans="4:64" s="892" customFormat="1" ht="11.1" customHeight="1">
      <c r="D321" s="4"/>
      <c r="E321" s="893"/>
      <c r="F321" s="893"/>
      <c r="G321" s="893"/>
      <c r="H321" s="893"/>
      <c r="I321" s="893"/>
      <c r="J321" s="893"/>
      <c r="K321" s="893"/>
      <c r="L321" s="893"/>
      <c r="M321" s="893"/>
      <c r="N321" s="893"/>
      <c r="O321" s="893"/>
      <c r="P321" s="893"/>
      <c r="Q321" s="893"/>
      <c r="R321" s="893"/>
      <c r="S321" s="893"/>
      <c r="T321" s="893"/>
      <c r="U321" s="893"/>
      <c r="V321" s="893"/>
      <c r="W321" s="893"/>
      <c r="X321" s="893"/>
      <c r="Y321" s="893"/>
      <c r="Z321" s="893"/>
      <c r="AA321" s="893"/>
      <c r="AB321" s="893"/>
      <c r="AC321" s="893"/>
      <c r="AD321" s="893"/>
      <c r="AE321" s="893"/>
      <c r="AF321" s="893"/>
      <c r="AG321" s="893"/>
      <c r="AH321" s="893"/>
      <c r="AI321" s="893"/>
      <c r="AJ321" s="893"/>
      <c r="AK321" s="893"/>
      <c r="AL321" s="893"/>
      <c r="AM321" s="893"/>
      <c r="AN321" s="893"/>
      <c r="AO321" s="893"/>
      <c r="AP321" s="893"/>
      <c r="AQ321" s="893"/>
      <c r="AR321" s="893"/>
      <c r="AS321" s="893"/>
      <c r="AT321" s="893"/>
      <c r="AU321" s="893"/>
      <c r="AV321" s="893"/>
      <c r="AW321" s="893"/>
      <c r="AX321" s="893"/>
      <c r="AY321" s="893"/>
      <c r="AZ321" s="893"/>
      <c r="BA321" s="893"/>
      <c r="BB321" s="893"/>
      <c r="BC321" s="893"/>
      <c r="BD321" s="893"/>
      <c r="BE321" s="893"/>
      <c r="BF321" s="893"/>
      <c r="BG321" s="893"/>
      <c r="BH321" s="893"/>
      <c r="BI321" s="893"/>
      <c r="BJ321" s="893"/>
      <c r="BK321" s="893"/>
      <c r="BL321" s="893"/>
    </row>
    <row r="322" spans="4:64" s="892" customFormat="1" ht="24" customHeight="1">
      <c r="D322" s="4"/>
      <c r="E322" s="893"/>
      <c r="F322" s="893"/>
      <c r="G322" s="893"/>
      <c r="H322" s="893"/>
      <c r="I322" s="893"/>
      <c r="J322" s="893"/>
      <c r="K322" s="893"/>
      <c r="L322" s="893"/>
      <c r="M322" s="893"/>
      <c r="N322" s="893"/>
      <c r="O322" s="893"/>
      <c r="P322" s="893"/>
      <c r="Q322" s="893"/>
      <c r="R322" s="893"/>
      <c r="S322" s="893"/>
      <c r="T322" s="893"/>
      <c r="U322" s="893"/>
      <c r="V322" s="893"/>
      <c r="W322" s="893"/>
      <c r="X322" s="893"/>
      <c r="Y322" s="893"/>
      <c r="Z322" s="893"/>
      <c r="AA322" s="893"/>
      <c r="AB322" s="893"/>
      <c r="AC322" s="893"/>
      <c r="AD322" s="893"/>
      <c r="AE322" s="893"/>
      <c r="AF322" s="893"/>
      <c r="AG322" s="893"/>
      <c r="AH322" s="893"/>
      <c r="AI322" s="893"/>
      <c r="AJ322" s="893"/>
      <c r="AK322" s="893"/>
      <c r="AL322" s="893"/>
      <c r="AM322" s="893"/>
      <c r="AN322" s="893"/>
      <c r="AO322" s="893"/>
      <c r="AP322" s="893"/>
      <c r="AQ322" s="893"/>
      <c r="AR322" s="893"/>
      <c r="AS322" s="893"/>
      <c r="AT322" s="893"/>
      <c r="AU322" s="893"/>
      <c r="AV322" s="893"/>
      <c r="AW322" s="893"/>
      <c r="AX322" s="893"/>
      <c r="AY322" s="893"/>
      <c r="AZ322" s="893"/>
      <c r="BA322" s="893"/>
      <c r="BB322" s="893"/>
      <c r="BC322" s="893"/>
      <c r="BD322" s="893"/>
      <c r="BE322" s="893"/>
      <c r="BF322" s="893"/>
      <c r="BG322" s="893"/>
      <c r="BH322" s="893"/>
      <c r="BI322" s="893"/>
      <c r="BJ322" s="893"/>
      <c r="BK322" s="893"/>
      <c r="BL322" s="893"/>
    </row>
    <row r="323" spans="4:64" s="892" customFormat="1" ht="11.1" customHeight="1">
      <c r="D323" s="4"/>
      <c r="E323" s="893"/>
      <c r="F323" s="893"/>
      <c r="G323" s="893"/>
      <c r="H323" s="893"/>
      <c r="I323" s="893"/>
      <c r="J323" s="893"/>
      <c r="K323" s="893"/>
      <c r="L323" s="893"/>
      <c r="M323" s="893"/>
      <c r="N323" s="893"/>
      <c r="O323" s="893"/>
      <c r="P323" s="893"/>
      <c r="Q323" s="893"/>
      <c r="R323" s="893"/>
      <c r="S323" s="893"/>
      <c r="T323" s="893"/>
      <c r="U323" s="893"/>
      <c r="V323" s="893"/>
      <c r="W323" s="893"/>
      <c r="X323" s="893"/>
      <c r="Y323" s="893"/>
      <c r="Z323" s="893"/>
      <c r="AA323" s="893"/>
      <c r="AB323" s="893"/>
      <c r="AC323" s="893"/>
      <c r="AD323" s="893"/>
      <c r="AE323" s="893"/>
      <c r="AF323" s="893"/>
      <c r="AG323" s="893"/>
      <c r="AH323" s="893"/>
      <c r="AI323" s="893"/>
      <c r="AJ323" s="893"/>
      <c r="AK323" s="893"/>
      <c r="AL323" s="893"/>
      <c r="AM323" s="893"/>
      <c r="AN323" s="893"/>
      <c r="AO323" s="893"/>
      <c r="AP323" s="893"/>
      <c r="AQ323" s="893"/>
      <c r="AR323" s="893"/>
      <c r="AS323" s="893"/>
      <c r="AT323" s="893"/>
      <c r="AU323" s="893"/>
      <c r="AV323" s="893"/>
      <c r="AW323" s="893"/>
      <c r="AX323" s="893"/>
      <c r="AY323" s="893"/>
      <c r="AZ323" s="893"/>
      <c r="BA323" s="893"/>
      <c r="BB323" s="893"/>
      <c r="BC323" s="893"/>
      <c r="BD323" s="893"/>
      <c r="BE323" s="893"/>
      <c r="BF323" s="893"/>
      <c r="BG323" s="893"/>
      <c r="BH323" s="893"/>
      <c r="BI323" s="893"/>
      <c r="BJ323" s="893"/>
      <c r="BK323" s="893"/>
      <c r="BL323" s="893"/>
    </row>
    <row r="324" spans="4:64" s="892" customFormat="1" ht="12.75" customHeight="1">
      <c r="D324" s="4"/>
      <c r="E324" s="893"/>
      <c r="F324" s="893"/>
      <c r="G324" s="893"/>
      <c r="H324" s="893"/>
      <c r="I324" s="893"/>
      <c r="J324" s="893"/>
      <c r="K324" s="893"/>
      <c r="L324" s="893"/>
      <c r="M324" s="893"/>
      <c r="N324" s="893"/>
      <c r="O324" s="893"/>
      <c r="P324" s="893"/>
      <c r="Q324" s="893"/>
      <c r="R324" s="893"/>
      <c r="S324" s="893"/>
      <c r="T324" s="893"/>
      <c r="U324" s="893"/>
      <c r="V324" s="893"/>
      <c r="W324" s="893"/>
      <c r="X324" s="893"/>
      <c r="Y324" s="893"/>
      <c r="Z324" s="893"/>
      <c r="AA324" s="893"/>
      <c r="AB324" s="893"/>
      <c r="AC324" s="893"/>
      <c r="AD324" s="893"/>
      <c r="AE324" s="893"/>
      <c r="AF324" s="893"/>
      <c r="AG324" s="893"/>
      <c r="AH324" s="893"/>
      <c r="AI324" s="893"/>
      <c r="AJ324" s="893"/>
      <c r="AK324" s="893"/>
      <c r="AL324" s="893"/>
      <c r="AM324" s="893"/>
      <c r="AN324" s="893"/>
      <c r="AO324" s="893"/>
      <c r="AP324" s="893"/>
      <c r="AQ324" s="893"/>
      <c r="AR324" s="893"/>
      <c r="AS324" s="893"/>
      <c r="AT324" s="893"/>
      <c r="AU324" s="893"/>
      <c r="AV324" s="893"/>
      <c r="AW324" s="893"/>
      <c r="AX324" s="893"/>
      <c r="AY324" s="893"/>
      <c r="AZ324" s="893"/>
      <c r="BA324" s="893"/>
      <c r="BB324" s="893"/>
      <c r="BC324" s="893"/>
      <c r="BD324" s="893"/>
      <c r="BE324" s="893"/>
      <c r="BF324" s="893"/>
      <c r="BG324" s="893"/>
      <c r="BH324" s="893"/>
      <c r="BI324" s="893"/>
      <c r="BJ324" s="893"/>
      <c r="BK324" s="893"/>
      <c r="BL324" s="893"/>
    </row>
    <row r="325" spans="4:64" s="892" customFormat="1" ht="11.1" customHeight="1">
      <c r="D325" s="4"/>
      <c r="E325" s="893"/>
      <c r="F325" s="893"/>
      <c r="G325" s="893"/>
      <c r="H325" s="893"/>
      <c r="I325" s="893"/>
      <c r="J325" s="893"/>
      <c r="K325" s="893"/>
      <c r="L325" s="893"/>
      <c r="M325" s="893"/>
      <c r="N325" s="893"/>
      <c r="O325" s="893"/>
      <c r="P325" s="893"/>
      <c r="Q325" s="893"/>
      <c r="R325" s="893"/>
      <c r="S325" s="893"/>
      <c r="T325" s="893"/>
      <c r="U325" s="893"/>
      <c r="V325" s="893"/>
      <c r="W325" s="893"/>
      <c r="X325" s="893"/>
      <c r="Y325" s="893"/>
      <c r="Z325" s="893"/>
      <c r="AA325" s="893"/>
      <c r="AB325" s="893"/>
      <c r="AC325" s="893"/>
      <c r="AD325" s="893"/>
      <c r="AE325" s="893"/>
      <c r="AF325" s="893"/>
      <c r="AG325" s="893"/>
      <c r="AH325" s="893"/>
      <c r="AI325" s="893"/>
      <c r="AJ325" s="893"/>
      <c r="AK325" s="893"/>
      <c r="AL325" s="893"/>
      <c r="AM325" s="893"/>
      <c r="AN325" s="893"/>
      <c r="AO325" s="893"/>
      <c r="AP325" s="893"/>
      <c r="AQ325" s="893"/>
      <c r="AR325" s="893"/>
      <c r="AS325" s="893"/>
      <c r="AT325" s="893"/>
      <c r="AU325" s="893"/>
      <c r="AV325" s="893"/>
      <c r="AW325" s="893"/>
      <c r="AX325" s="893"/>
      <c r="AY325" s="893"/>
      <c r="AZ325" s="893"/>
      <c r="BA325" s="893"/>
      <c r="BB325" s="893"/>
      <c r="BC325" s="893"/>
      <c r="BD325" s="893"/>
      <c r="BE325" s="893"/>
      <c r="BF325" s="893"/>
      <c r="BG325" s="893"/>
      <c r="BH325" s="893"/>
      <c r="BI325" s="893"/>
      <c r="BJ325" s="893"/>
      <c r="BK325" s="893"/>
      <c r="BL325" s="893"/>
    </row>
    <row r="326" spans="4:64" s="892" customFormat="1" ht="12.75" customHeight="1">
      <c r="D326" s="4"/>
      <c r="E326" s="893"/>
      <c r="F326" s="893"/>
      <c r="G326" s="893"/>
      <c r="H326" s="893"/>
      <c r="I326" s="893"/>
      <c r="J326" s="893"/>
      <c r="K326" s="893"/>
      <c r="L326" s="893"/>
      <c r="M326" s="893"/>
      <c r="N326" s="893"/>
      <c r="O326" s="893"/>
      <c r="P326" s="893"/>
      <c r="Q326" s="893"/>
      <c r="R326" s="893"/>
      <c r="S326" s="893"/>
      <c r="T326" s="893"/>
      <c r="U326" s="893"/>
      <c r="V326" s="893"/>
      <c r="W326" s="893"/>
      <c r="X326" s="893"/>
      <c r="Y326" s="893"/>
      <c r="Z326" s="893"/>
      <c r="AA326" s="893"/>
      <c r="AB326" s="893"/>
      <c r="AC326" s="893"/>
      <c r="AD326" s="893"/>
      <c r="AE326" s="893"/>
      <c r="AF326" s="893"/>
      <c r="AG326" s="893"/>
      <c r="AH326" s="893"/>
      <c r="AI326" s="893"/>
      <c r="AJ326" s="893"/>
      <c r="AK326" s="893"/>
      <c r="AL326" s="893"/>
      <c r="AM326" s="893"/>
      <c r="AN326" s="893"/>
      <c r="AO326" s="893"/>
      <c r="AP326" s="893"/>
      <c r="AQ326" s="893"/>
      <c r="AR326" s="893"/>
      <c r="AS326" s="893"/>
      <c r="AT326" s="893"/>
      <c r="AU326" s="893"/>
      <c r="AV326" s="893"/>
      <c r="AW326" s="893"/>
      <c r="AX326" s="893"/>
      <c r="AY326" s="893"/>
      <c r="AZ326" s="893"/>
      <c r="BA326" s="893"/>
      <c r="BB326" s="893"/>
      <c r="BC326" s="893"/>
      <c r="BD326" s="893"/>
      <c r="BE326" s="893"/>
      <c r="BF326" s="893"/>
      <c r="BG326" s="893"/>
      <c r="BH326" s="893"/>
      <c r="BI326" s="893"/>
      <c r="BJ326" s="893"/>
      <c r="BK326" s="893"/>
      <c r="BL326" s="893"/>
    </row>
    <row r="327" spans="4:64" s="892" customFormat="1" ht="12.75" customHeight="1">
      <c r="D327" s="4"/>
      <c r="E327" s="893"/>
      <c r="F327" s="893"/>
      <c r="G327" s="893"/>
      <c r="H327" s="893"/>
      <c r="I327" s="893"/>
      <c r="J327" s="893"/>
      <c r="K327" s="893"/>
      <c r="L327" s="893"/>
      <c r="M327" s="893"/>
      <c r="N327" s="893"/>
      <c r="O327" s="893"/>
      <c r="P327" s="893"/>
      <c r="Q327" s="893"/>
      <c r="R327" s="893"/>
      <c r="S327" s="893"/>
      <c r="T327" s="893"/>
      <c r="U327" s="893"/>
      <c r="V327" s="893"/>
      <c r="W327" s="893"/>
      <c r="X327" s="893"/>
      <c r="Y327" s="893"/>
      <c r="Z327" s="893"/>
      <c r="AA327" s="893"/>
      <c r="AB327" s="893"/>
      <c r="AC327" s="893"/>
      <c r="AD327" s="893"/>
      <c r="AE327" s="893"/>
      <c r="AF327" s="893"/>
      <c r="AG327" s="893"/>
      <c r="AH327" s="893"/>
      <c r="AI327" s="893"/>
      <c r="AJ327" s="893"/>
      <c r="AK327" s="893"/>
      <c r="AL327" s="893"/>
      <c r="AM327" s="893"/>
      <c r="AN327" s="893"/>
      <c r="AO327" s="893"/>
      <c r="AP327" s="893"/>
      <c r="AQ327" s="893"/>
      <c r="AR327" s="893"/>
      <c r="AS327" s="893"/>
      <c r="AT327" s="893"/>
      <c r="AU327" s="893"/>
      <c r="AV327" s="893"/>
      <c r="AW327" s="893"/>
      <c r="AX327" s="893"/>
      <c r="AY327" s="893"/>
      <c r="AZ327" s="893"/>
      <c r="BA327" s="893"/>
      <c r="BB327" s="893"/>
      <c r="BC327" s="893"/>
      <c r="BD327" s="893"/>
      <c r="BE327" s="893"/>
      <c r="BF327" s="893"/>
      <c r="BG327" s="893"/>
      <c r="BH327" s="893"/>
      <c r="BI327" s="893"/>
      <c r="BJ327" s="893"/>
      <c r="BK327" s="893"/>
      <c r="BL327" s="893"/>
    </row>
    <row r="328" spans="4:64" s="892" customFormat="1" ht="12.75" customHeight="1">
      <c r="D328" s="4"/>
      <c r="E328" s="893"/>
      <c r="F328" s="893"/>
      <c r="G328" s="893"/>
      <c r="H328" s="893"/>
      <c r="I328" s="893"/>
      <c r="J328" s="893"/>
      <c r="K328" s="893"/>
      <c r="L328" s="893"/>
      <c r="M328" s="893"/>
      <c r="N328" s="893"/>
      <c r="O328" s="893"/>
      <c r="P328" s="893"/>
      <c r="Q328" s="893"/>
      <c r="R328" s="893"/>
      <c r="S328" s="893"/>
      <c r="T328" s="893"/>
      <c r="U328" s="893"/>
      <c r="V328" s="893"/>
      <c r="W328" s="893"/>
      <c r="X328" s="893"/>
      <c r="Y328" s="893"/>
      <c r="Z328" s="893"/>
      <c r="AA328" s="893"/>
      <c r="AB328" s="893"/>
      <c r="AC328" s="893"/>
      <c r="AD328" s="893"/>
      <c r="AE328" s="893"/>
      <c r="AF328" s="893"/>
      <c r="AG328" s="893"/>
      <c r="AH328" s="893"/>
      <c r="AI328" s="893"/>
      <c r="AJ328" s="893"/>
      <c r="AK328" s="893"/>
      <c r="AL328" s="893"/>
      <c r="AM328" s="893"/>
      <c r="AN328" s="893"/>
      <c r="AO328" s="893"/>
      <c r="AP328" s="893"/>
      <c r="AQ328" s="893"/>
      <c r="AR328" s="893"/>
      <c r="AS328" s="893"/>
      <c r="AT328" s="893"/>
      <c r="AU328" s="893"/>
      <c r="AV328" s="893"/>
      <c r="AW328" s="893"/>
      <c r="AX328" s="893"/>
      <c r="AY328" s="893"/>
      <c r="AZ328" s="893"/>
      <c r="BA328" s="893"/>
      <c r="BB328" s="893"/>
      <c r="BC328" s="893"/>
      <c r="BD328" s="893"/>
      <c r="BE328" s="893"/>
      <c r="BF328" s="893"/>
      <c r="BG328" s="893"/>
      <c r="BH328" s="893"/>
      <c r="BI328" s="893"/>
      <c r="BJ328" s="893"/>
      <c r="BK328" s="893"/>
      <c r="BL328" s="893"/>
    </row>
    <row r="329" spans="4:64" s="892" customFormat="1" ht="12.75" customHeight="1">
      <c r="D329" s="4"/>
      <c r="E329" s="893"/>
      <c r="F329" s="893"/>
      <c r="G329" s="893"/>
      <c r="H329" s="893"/>
      <c r="I329" s="893"/>
      <c r="J329" s="893"/>
      <c r="K329" s="893"/>
      <c r="L329" s="893"/>
      <c r="M329" s="893"/>
      <c r="N329" s="893"/>
      <c r="O329" s="893"/>
      <c r="P329" s="893"/>
      <c r="Q329" s="893"/>
      <c r="R329" s="893"/>
      <c r="S329" s="893"/>
      <c r="T329" s="893"/>
      <c r="U329" s="893"/>
      <c r="V329" s="893"/>
      <c r="W329" s="893"/>
      <c r="X329" s="893"/>
      <c r="Y329" s="893"/>
      <c r="Z329" s="893"/>
      <c r="AA329" s="893"/>
      <c r="AB329" s="893"/>
      <c r="AC329" s="893"/>
      <c r="AD329" s="893"/>
      <c r="AE329" s="893"/>
      <c r="AF329" s="893"/>
      <c r="AG329" s="893"/>
      <c r="AH329" s="893"/>
      <c r="AI329" s="893"/>
      <c r="AJ329" s="893"/>
      <c r="AK329" s="893"/>
      <c r="AL329" s="893"/>
      <c r="AM329" s="893"/>
      <c r="AN329" s="893"/>
      <c r="AO329" s="893"/>
      <c r="AP329" s="893"/>
      <c r="AQ329" s="893"/>
      <c r="AR329" s="893"/>
      <c r="AS329" s="893"/>
      <c r="AT329" s="893"/>
      <c r="AU329" s="893"/>
      <c r="AV329" s="893"/>
      <c r="AW329" s="893"/>
      <c r="AX329" s="893"/>
      <c r="AY329" s="893"/>
      <c r="AZ329" s="893"/>
      <c r="BA329" s="893"/>
      <c r="BB329" s="893"/>
      <c r="BC329" s="893"/>
      <c r="BD329" s="893"/>
      <c r="BE329" s="893"/>
      <c r="BF329" s="893"/>
      <c r="BG329" s="893"/>
      <c r="BH329" s="893"/>
      <c r="BI329" s="893"/>
      <c r="BJ329" s="893"/>
      <c r="BK329" s="893"/>
      <c r="BL329" s="893"/>
    </row>
    <row r="330" spans="4:64" s="892" customFormat="1" ht="12.75" customHeight="1">
      <c r="D330" s="4"/>
      <c r="E330" s="893"/>
      <c r="F330" s="893"/>
      <c r="G330" s="893"/>
      <c r="H330" s="893"/>
      <c r="I330" s="893"/>
      <c r="J330" s="893"/>
      <c r="K330" s="893"/>
      <c r="L330" s="893"/>
      <c r="M330" s="893"/>
      <c r="N330" s="893"/>
      <c r="O330" s="893"/>
      <c r="P330" s="893"/>
      <c r="Q330" s="893"/>
      <c r="R330" s="893"/>
      <c r="S330" s="893"/>
      <c r="T330" s="893"/>
      <c r="U330" s="893"/>
      <c r="V330" s="893"/>
      <c r="W330" s="893"/>
      <c r="X330" s="893"/>
      <c r="Y330" s="893"/>
      <c r="Z330" s="893"/>
      <c r="AA330" s="893"/>
      <c r="AB330" s="893"/>
      <c r="AC330" s="893"/>
      <c r="AD330" s="893"/>
      <c r="AE330" s="893"/>
      <c r="AF330" s="893"/>
      <c r="AG330" s="893"/>
      <c r="AH330" s="893"/>
      <c r="AI330" s="893"/>
      <c r="AJ330" s="893"/>
      <c r="AK330" s="893"/>
      <c r="AL330" s="893"/>
      <c r="AM330" s="893"/>
      <c r="AN330" s="893"/>
      <c r="AO330" s="893"/>
      <c r="AP330" s="893"/>
      <c r="AQ330" s="893"/>
      <c r="AR330" s="893"/>
      <c r="AS330" s="893"/>
      <c r="AT330" s="893"/>
      <c r="AU330" s="893"/>
      <c r="AV330" s="893"/>
      <c r="AW330" s="893"/>
      <c r="AX330" s="893"/>
      <c r="AY330" s="893"/>
      <c r="AZ330" s="893"/>
      <c r="BA330" s="893"/>
      <c r="BB330" s="893"/>
      <c r="BC330" s="893"/>
      <c r="BD330" s="893"/>
      <c r="BE330" s="893"/>
      <c r="BF330" s="893"/>
      <c r="BG330" s="893"/>
      <c r="BH330" s="893"/>
      <c r="BI330" s="893"/>
      <c r="BJ330" s="893"/>
      <c r="BK330" s="893"/>
      <c r="BL330" s="893"/>
    </row>
    <row r="331" spans="4:64" s="892" customFormat="1" ht="11.1" customHeight="1">
      <c r="D331" s="4"/>
      <c r="E331" s="893"/>
      <c r="F331" s="893"/>
      <c r="G331" s="893"/>
      <c r="H331" s="893"/>
      <c r="I331" s="893"/>
      <c r="J331" s="893"/>
      <c r="K331" s="893"/>
      <c r="L331" s="893"/>
      <c r="M331" s="893"/>
      <c r="N331" s="893"/>
      <c r="O331" s="893"/>
      <c r="P331" s="893"/>
      <c r="Q331" s="893"/>
      <c r="R331" s="893"/>
      <c r="S331" s="893"/>
      <c r="T331" s="893"/>
      <c r="U331" s="893"/>
      <c r="V331" s="893"/>
      <c r="W331" s="893"/>
      <c r="X331" s="893"/>
      <c r="Y331" s="893"/>
      <c r="Z331" s="893"/>
      <c r="AA331" s="893"/>
      <c r="AB331" s="893"/>
      <c r="AC331" s="893"/>
      <c r="AD331" s="893"/>
      <c r="AE331" s="893"/>
      <c r="AF331" s="893"/>
      <c r="AG331" s="893"/>
      <c r="AH331" s="893"/>
      <c r="AI331" s="893"/>
      <c r="AJ331" s="893"/>
      <c r="AK331" s="893"/>
      <c r="AL331" s="893"/>
      <c r="AM331" s="893"/>
      <c r="AN331" s="893"/>
      <c r="AO331" s="893"/>
      <c r="AP331" s="893"/>
      <c r="AQ331" s="893"/>
      <c r="AR331" s="893"/>
      <c r="AS331" s="893"/>
      <c r="AT331" s="893"/>
      <c r="AU331" s="893"/>
      <c r="AV331" s="893"/>
      <c r="AW331" s="893"/>
      <c r="AX331" s="893"/>
      <c r="AY331" s="893"/>
      <c r="AZ331" s="893"/>
      <c r="BA331" s="893"/>
      <c r="BB331" s="893"/>
      <c r="BC331" s="893"/>
      <c r="BD331" s="893"/>
      <c r="BE331" s="893"/>
      <c r="BF331" s="893"/>
      <c r="BG331" s="893"/>
      <c r="BH331" s="893"/>
      <c r="BI331" s="893"/>
      <c r="BJ331" s="893"/>
      <c r="BK331" s="893"/>
      <c r="BL331" s="893"/>
    </row>
    <row r="332" spans="4:64" s="892" customFormat="1" ht="12.75" customHeight="1">
      <c r="D332" s="4"/>
      <c r="E332" s="893"/>
      <c r="F332" s="893"/>
      <c r="G332" s="893"/>
      <c r="H332" s="893"/>
      <c r="I332" s="893"/>
      <c r="J332" s="893"/>
      <c r="K332" s="893"/>
      <c r="L332" s="893"/>
      <c r="M332" s="893"/>
      <c r="N332" s="893"/>
      <c r="O332" s="893"/>
      <c r="P332" s="893"/>
      <c r="Q332" s="893"/>
      <c r="R332" s="893"/>
      <c r="S332" s="893"/>
      <c r="T332" s="893"/>
      <c r="U332" s="893"/>
      <c r="V332" s="893"/>
      <c r="W332" s="893"/>
      <c r="X332" s="893"/>
      <c r="Y332" s="893"/>
      <c r="Z332" s="893"/>
      <c r="AA332" s="893"/>
      <c r="AB332" s="893"/>
      <c r="AC332" s="893"/>
      <c r="AD332" s="893"/>
      <c r="AE332" s="893"/>
      <c r="AF332" s="893"/>
      <c r="AG332" s="893"/>
      <c r="AH332" s="893"/>
      <c r="AI332" s="893"/>
      <c r="AJ332" s="893"/>
      <c r="AK332" s="893"/>
      <c r="AL332" s="893"/>
      <c r="AM332" s="893"/>
      <c r="AN332" s="893"/>
      <c r="AO332" s="893"/>
      <c r="AP332" s="893"/>
      <c r="AQ332" s="893"/>
      <c r="AR332" s="893"/>
      <c r="AS332" s="893"/>
      <c r="AT332" s="893"/>
      <c r="AU332" s="893"/>
      <c r="AV332" s="893"/>
      <c r="AW332" s="893"/>
      <c r="AX332" s="893"/>
      <c r="AY332" s="893"/>
      <c r="AZ332" s="893"/>
      <c r="BA332" s="893"/>
      <c r="BB332" s="893"/>
      <c r="BC332" s="893"/>
      <c r="BD332" s="893"/>
      <c r="BE332" s="893"/>
      <c r="BF332" s="893"/>
      <c r="BG332" s="893"/>
      <c r="BH332" s="893"/>
      <c r="BI332" s="893"/>
      <c r="BJ332" s="893"/>
      <c r="BK332" s="893"/>
      <c r="BL332" s="893"/>
    </row>
    <row r="333" spans="4:64" s="892" customFormat="1" ht="12.75" customHeight="1">
      <c r="D333" s="4"/>
      <c r="E333" s="893"/>
      <c r="F333" s="893"/>
      <c r="G333" s="893"/>
      <c r="H333" s="893"/>
      <c r="I333" s="893"/>
      <c r="J333" s="893"/>
      <c r="K333" s="893"/>
      <c r="L333" s="893"/>
      <c r="M333" s="893"/>
      <c r="N333" s="893"/>
      <c r="O333" s="893"/>
      <c r="P333" s="893"/>
      <c r="Q333" s="893"/>
      <c r="R333" s="893"/>
      <c r="S333" s="893"/>
      <c r="T333" s="893"/>
      <c r="U333" s="893"/>
      <c r="V333" s="893"/>
      <c r="W333" s="893"/>
      <c r="X333" s="893"/>
      <c r="Y333" s="893"/>
      <c r="Z333" s="893"/>
      <c r="AA333" s="893"/>
      <c r="AB333" s="893"/>
      <c r="AC333" s="893"/>
      <c r="AD333" s="893"/>
      <c r="AE333" s="893"/>
      <c r="AF333" s="893"/>
      <c r="AG333" s="893"/>
      <c r="AH333" s="893"/>
      <c r="AI333" s="893"/>
      <c r="AJ333" s="893"/>
      <c r="AK333" s="893"/>
      <c r="AL333" s="893"/>
      <c r="AM333" s="893"/>
      <c r="AN333" s="893"/>
      <c r="AO333" s="893"/>
      <c r="AP333" s="893"/>
      <c r="AQ333" s="893"/>
      <c r="AR333" s="893"/>
      <c r="AS333" s="893"/>
      <c r="AT333" s="893"/>
      <c r="AU333" s="893"/>
      <c r="AV333" s="893"/>
      <c r="AW333" s="893"/>
      <c r="AX333" s="893"/>
      <c r="AY333" s="893"/>
      <c r="AZ333" s="893"/>
      <c r="BA333" s="893"/>
      <c r="BB333" s="893"/>
      <c r="BC333" s="893"/>
      <c r="BD333" s="893"/>
      <c r="BE333" s="893"/>
      <c r="BF333" s="893"/>
      <c r="BG333" s="893"/>
      <c r="BH333" s="893"/>
      <c r="BI333" s="893"/>
      <c r="BJ333" s="893"/>
      <c r="BK333" s="893"/>
      <c r="BL333" s="893"/>
    </row>
    <row r="334" spans="4:64" s="892" customFormat="1" ht="12.75" customHeight="1">
      <c r="D334" s="4"/>
      <c r="E334" s="893"/>
      <c r="F334" s="893"/>
      <c r="G334" s="893"/>
      <c r="H334" s="893"/>
      <c r="I334" s="893"/>
      <c r="J334" s="893"/>
      <c r="K334" s="893"/>
      <c r="L334" s="893"/>
      <c r="M334" s="893"/>
      <c r="N334" s="893"/>
      <c r="O334" s="893"/>
      <c r="P334" s="893"/>
      <c r="Q334" s="893"/>
      <c r="R334" s="893"/>
      <c r="S334" s="893"/>
      <c r="T334" s="893"/>
      <c r="U334" s="893"/>
      <c r="V334" s="893"/>
      <c r="W334" s="893"/>
      <c r="X334" s="893"/>
      <c r="Y334" s="893"/>
      <c r="Z334" s="893"/>
      <c r="AA334" s="893"/>
      <c r="AB334" s="893"/>
      <c r="AC334" s="893"/>
      <c r="AD334" s="893"/>
      <c r="AE334" s="893"/>
      <c r="AF334" s="893"/>
      <c r="AG334" s="893"/>
      <c r="AH334" s="893"/>
      <c r="AI334" s="893"/>
      <c r="AJ334" s="893"/>
      <c r="AK334" s="893"/>
      <c r="AL334" s="893"/>
      <c r="AM334" s="893"/>
      <c r="AN334" s="893"/>
      <c r="AO334" s="893"/>
      <c r="AP334" s="893"/>
      <c r="AQ334" s="893"/>
      <c r="AR334" s="893"/>
      <c r="AS334" s="893"/>
      <c r="AT334" s="893"/>
      <c r="AU334" s="893"/>
      <c r="AV334" s="893"/>
      <c r="AW334" s="893"/>
      <c r="AX334" s="893"/>
      <c r="AY334" s="893"/>
      <c r="AZ334" s="893"/>
      <c r="BA334" s="893"/>
      <c r="BB334" s="893"/>
      <c r="BC334" s="893"/>
      <c r="BD334" s="893"/>
      <c r="BE334" s="893"/>
      <c r="BF334" s="893"/>
      <c r="BG334" s="893"/>
      <c r="BH334" s="893"/>
      <c r="BI334" s="893"/>
      <c r="BJ334" s="893"/>
      <c r="BK334" s="893"/>
      <c r="BL334" s="893"/>
    </row>
    <row r="335" spans="4:64" s="892" customFormat="1" ht="12.75" customHeight="1">
      <c r="D335" s="4"/>
      <c r="E335" s="893"/>
      <c r="F335" s="893"/>
      <c r="G335" s="893"/>
      <c r="H335" s="893"/>
      <c r="I335" s="893"/>
      <c r="J335" s="893"/>
      <c r="K335" s="893"/>
      <c r="L335" s="893"/>
      <c r="M335" s="893"/>
      <c r="N335" s="893"/>
      <c r="O335" s="893"/>
      <c r="P335" s="893"/>
      <c r="Q335" s="893"/>
      <c r="R335" s="893"/>
      <c r="S335" s="893"/>
      <c r="T335" s="893"/>
      <c r="U335" s="893"/>
      <c r="V335" s="893"/>
      <c r="W335" s="893"/>
      <c r="X335" s="893"/>
      <c r="Y335" s="893"/>
      <c r="Z335" s="893"/>
      <c r="AA335" s="893"/>
      <c r="AB335" s="893"/>
      <c r="AC335" s="893"/>
      <c r="AD335" s="893"/>
      <c r="AE335" s="893"/>
      <c r="AF335" s="893"/>
      <c r="AG335" s="893"/>
      <c r="AH335" s="893"/>
      <c r="AI335" s="893"/>
      <c r="AJ335" s="893"/>
      <c r="AK335" s="893"/>
      <c r="AL335" s="893"/>
      <c r="AM335" s="893"/>
      <c r="AN335" s="893"/>
      <c r="AO335" s="893"/>
      <c r="AP335" s="893"/>
      <c r="AQ335" s="893"/>
      <c r="AR335" s="893"/>
      <c r="AS335" s="893"/>
      <c r="AT335" s="893"/>
      <c r="AU335" s="893"/>
      <c r="AV335" s="893"/>
      <c r="AW335" s="893"/>
      <c r="AX335" s="893"/>
      <c r="AY335" s="893"/>
      <c r="AZ335" s="893"/>
      <c r="BA335" s="893"/>
      <c r="BB335" s="893"/>
      <c r="BC335" s="893"/>
      <c r="BD335" s="893"/>
      <c r="BE335" s="893"/>
      <c r="BF335" s="893"/>
      <c r="BG335" s="893"/>
      <c r="BH335" s="893"/>
      <c r="BI335" s="893"/>
      <c r="BJ335" s="893"/>
      <c r="BK335" s="893"/>
      <c r="BL335" s="893"/>
    </row>
    <row r="336" spans="4:64" s="892" customFormat="1" ht="12.75" customHeight="1">
      <c r="D336" s="4"/>
      <c r="E336" s="893"/>
      <c r="F336" s="893"/>
      <c r="G336" s="893"/>
      <c r="H336" s="893"/>
      <c r="I336" s="893"/>
      <c r="J336" s="893"/>
      <c r="K336" s="893"/>
      <c r="L336" s="893"/>
      <c r="M336" s="893"/>
      <c r="N336" s="893"/>
      <c r="O336" s="893"/>
      <c r="P336" s="893"/>
      <c r="Q336" s="893"/>
      <c r="R336" s="893"/>
      <c r="S336" s="893"/>
      <c r="T336" s="893"/>
      <c r="U336" s="893"/>
      <c r="V336" s="893"/>
      <c r="W336" s="893"/>
      <c r="X336" s="893"/>
      <c r="Y336" s="893"/>
      <c r="Z336" s="893"/>
      <c r="AA336" s="893"/>
      <c r="AB336" s="893"/>
      <c r="AC336" s="893"/>
      <c r="AD336" s="893"/>
      <c r="AE336" s="893"/>
      <c r="AF336" s="893"/>
      <c r="AG336" s="893"/>
      <c r="AH336" s="893"/>
      <c r="AI336" s="893"/>
      <c r="AJ336" s="893"/>
      <c r="AK336" s="893"/>
      <c r="AL336" s="893"/>
      <c r="AM336" s="893"/>
      <c r="AN336" s="893"/>
      <c r="AO336" s="893"/>
      <c r="AP336" s="893"/>
      <c r="AQ336" s="893"/>
      <c r="AR336" s="893"/>
      <c r="AS336" s="893"/>
      <c r="AT336" s="893"/>
      <c r="AU336" s="893"/>
      <c r="AV336" s="893"/>
      <c r="AW336" s="893"/>
      <c r="AX336" s="893"/>
      <c r="AY336" s="893"/>
      <c r="AZ336" s="893"/>
      <c r="BA336" s="893"/>
      <c r="BB336" s="893"/>
      <c r="BC336" s="893"/>
      <c r="BD336" s="893"/>
      <c r="BE336" s="893"/>
      <c r="BF336" s="893"/>
      <c r="BG336" s="893"/>
      <c r="BH336" s="893"/>
      <c r="BI336" s="893"/>
      <c r="BJ336" s="893"/>
      <c r="BK336" s="893"/>
      <c r="BL336" s="893"/>
    </row>
    <row r="337" spans="4:64" s="892" customFormat="1" ht="11.1" customHeight="1">
      <c r="D337" s="4"/>
      <c r="E337" s="893"/>
      <c r="F337" s="893"/>
      <c r="G337" s="893"/>
      <c r="H337" s="893"/>
      <c r="I337" s="893"/>
      <c r="J337" s="893"/>
      <c r="K337" s="893"/>
      <c r="L337" s="893"/>
      <c r="M337" s="893"/>
      <c r="N337" s="893"/>
      <c r="O337" s="893"/>
      <c r="P337" s="893"/>
      <c r="Q337" s="893"/>
      <c r="R337" s="893"/>
      <c r="S337" s="893"/>
      <c r="T337" s="893"/>
      <c r="U337" s="893"/>
      <c r="V337" s="893"/>
      <c r="W337" s="893"/>
      <c r="X337" s="893"/>
      <c r="Y337" s="893"/>
      <c r="Z337" s="893"/>
      <c r="AA337" s="893"/>
      <c r="AB337" s="893"/>
      <c r="AC337" s="893"/>
      <c r="AD337" s="893"/>
      <c r="AE337" s="893"/>
      <c r="AF337" s="893"/>
      <c r="AG337" s="893"/>
      <c r="AH337" s="893"/>
      <c r="AI337" s="893"/>
      <c r="AJ337" s="893"/>
      <c r="AK337" s="893"/>
      <c r="AL337" s="893"/>
      <c r="AM337" s="893"/>
      <c r="AN337" s="893"/>
      <c r="AO337" s="893"/>
      <c r="AP337" s="893"/>
      <c r="AQ337" s="893"/>
      <c r="AR337" s="893"/>
      <c r="AS337" s="893"/>
      <c r="AT337" s="893"/>
      <c r="AU337" s="893"/>
      <c r="AV337" s="893"/>
      <c r="AW337" s="893"/>
      <c r="AX337" s="893"/>
      <c r="AY337" s="893"/>
      <c r="AZ337" s="893"/>
      <c r="BA337" s="893"/>
      <c r="BB337" s="893"/>
      <c r="BC337" s="893"/>
      <c r="BD337" s="893"/>
      <c r="BE337" s="893"/>
      <c r="BF337" s="893"/>
      <c r="BG337" s="893"/>
      <c r="BH337" s="893"/>
      <c r="BI337" s="893"/>
      <c r="BJ337" s="893"/>
      <c r="BK337" s="893"/>
      <c r="BL337" s="893"/>
    </row>
    <row r="338" spans="4:64" s="892" customFormat="1" ht="12.75" customHeight="1">
      <c r="D338" s="4"/>
      <c r="E338" s="893"/>
      <c r="F338" s="893"/>
      <c r="G338" s="893"/>
      <c r="H338" s="893"/>
      <c r="I338" s="893"/>
      <c r="J338" s="893"/>
      <c r="K338" s="893"/>
      <c r="L338" s="893"/>
      <c r="M338" s="893"/>
      <c r="N338" s="893"/>
      <c r="O338" s="893"/>
      <c r="P338" s="893"/>
      <c r="Q338" s="893"/>
      <c r="R338" s="893"/>
      <c r="S338" s="893"/>
      <c r="T338" s="893"/>
      <c r="U338" s="893"/>
      <c r="V338" s="893"/>
      <c r="W338" s="893"/>
      <c r="X338" s="893"/>
      <c r="Y338" s="893"/>
      <c r="Z338" s="893"/>
      <c r="AA338" s="893"/>
      <c r="AB338" s="893"/>
      <c r="AC338" s="893"/>
      <c r="AD338" s="893"/>
      <c r="AE338" s="893"/>
      <c r="AF338" s="893"/>
      <c r="AG338" s="893"/>
      <c r="AH338" s="893"/>
      <c r="AI338" s="893"/>
      <c r="AJ338" s="893"/>
      <c r="AK338" s="893"/>
      <c r="AL338" s="893"/>
      <c r="AM338" s="893"/>
      <c r="AN338" s="893"/>
      <c r="AO338" s="893"/>
      <c r="AP338" s="893"/>
      <c r="AQ338" s="893"/>
      <c r="AR338" s="893"/>
      <c r="AS338" s="893"/>
      <c r="AT338" s="893"/>
      <c r="AU338" s="893"/>
      <c r="AV338" s="893"/>
      <c r="AW338" s="893"/>
      <c r="AX338" s="893"/>
      <c r="AY338" s="893"/>
      <c r="AZ338" s="893"/>
      <c r="BA338" s="893"/>
      <c r="BB338" s="893"/>
      <c r="BC338" s="893"/>
      <c r="BD338" s="893"/>
      <c r="BE338" s="893"/>
      <c r="BF338" s="893"/>
      <c r="BG338" s="893"/>
      <c r="BH338" s="893"/>
      <c r="BI338" s="893"/>
      <c r="BJ338" s="893"/>
      <c r="BK338" s="893"/>
      <c r="BL338" s="893"/>
    </row>
    <row r="339" spans="4:64" s="892" customFormat="1" ht="12.75" customHeight="1">
      <c r="D339" s="4"/>
      <c r="E339" s="893"/>
      <c r="F339" s="893"/>
      <c r="G339" s="893"/>
      <c r="H339" s="893"/>
      <c r="I339" s="893"/>
      <c r="J339" s="893"/>
      <c r="K339" s="893"/>
      <c r="L339" s="893"/>
      <c r="M339" s="893"/>
      <c r="N339" s="893"/>
      <c r="O339" s="893"/>
      <c r="P339" s="893"/>
      <c r="Q339" s="893"/>
      <c r="R339" s="893"/>
      <c r="S339" s="893"/>
      <c r="T339" s="893"/>
      <c r="U339" s="893"/>
      <c r="V339" s="893"/>
      <c r="W339" s="893"/>
      <c r="X339" s="893"/>
      <c r="Y339" s="893"/>
      <c r="Z339" s="893"/>
      <c r="AA339" s="893"/>
      <c r="AB339" s="893"/>
      <c r="AC339" s="893"/>
      <c r="AD339" s="893"/>
      <c r="AE339" s="893"/>
      <c r="AF339" s="893"/>
      <c r="AG339" s="893"/>
      <c r="AH339" s="893"/>
      <c r="AI339" s="893"/>
      <c r="AJ339" s="893"/>
      <c r="AK339" s="893"/>
      <c r="AL339" s="893"/>
      <c r="AM339" s="893"/>
      <c r="AN339" s="893"/>
      <c r="AO339" s="893"/>
      <c r="AP339" s="893"/>
      <c r="AQ339" s="893"/>
      <c r="AR339" s="893"/>
      <c r="AS339" s="893"/>
      <c r="AT339" s="893"/>
      <c r="AU339" s="893"/>
      <c r="AV339" s="893"/>
      <c r="AW339" s="893"/>
      <c r="AX339" s="893"/>
      <c r="AY339" s="893"/>
      <c r="AZ339" s="893"/>
      <c r="BA339" s="893"/>
      <c r="BB339" s="893"/>
      <c r="BC339" s="893"/>
      <c r="BD339" s="893"/>
      <c r="BE339" s="893"/>
      <c r="BF339" s="893"/>
      <c r="BG339" s="893"/>
      <c r="BH339" s="893"/>
      <c r="BI339" s="893"/>
      <c r="BJ339" s="893"/>
      <c r="BK339" s="893"/>
      <c r="BL339" s="893"/>
    </row>
    <row r="340" spans="4:64" s="892" customFormat="1" ht="12.75" customHeight="1">
      <c r="D340" s="4"/>
      <c r="E340" s="893"/>
      <c r="F340" s="893"/>
      <c r="G340" s="893"/>
      <c r="H340" s="893"/>
      <c r="I340" s="893"/>
      <c r="J340" s="893"/>
      <c r="K340" s="893"/>
      <c r="L340" s="893"/>
      <c r="M340" s="893"/>
      <c r="N340" s="893"/>
      <c r="O340" s="893"/>
      <c r="P340" s="893"/>
      <c r="Q340" s="893"/>
      <c r="R340" s="893"/>
      <c r="S340" s="893"/>
      <c r="T340" s="893"/>
      <c r="U340" s="893"/>
      <c r="V340" s="893"/>
      <c r="W340" s="893"/>
      <c r="X340" s="893"/>
      <c r="Y340" s="893"/>
      <c r="Z340" s="893"/>
      <c r="AA340" s="893"/>
      <c r="AB340" s="893"/>
      <c r="AC340" s="893"/>
      <c r="AD340" s="893"/>
      <c r="AE340" s="893"/>
      <c r="AF340" s="893"/>
      <c r="AG340" s="893"/>
      <c r="AH340" s="893"/>
      <c r="AI340" s="893"/>
      <c r="AJ340" s="893"/>
      <c r="AK340" s="893"/>
      <c r="AL340" s="893"/>
      <c r="AM340" s="893"/>
      <c r="AN340" s="893"/>
      <c r="AO340" s="893"/>
      <c r="AP340" s="893"/>
      <c r="AQ340" s="893"/>
      <c r="AR340" s="893"/>
      <c r="AS340" s="893"/>
      <c r="AT340" s="893"/>
      <c r="AU340" s="893"/>
      <c r="AV340" s="893"/>
      <c r="AW340" s="893"/>
      <c r="AX340" s="893"/>
      <c r="AY340" s="893"/>
      <c r="AZ340" s="893"/>
      <c r="BA340" s="893"/>
      <c r="BB340" s="893"/>
      <c r="BC340" s="893"/>
      <c r="BD340" s="893"/>
      <c r="BE340" s="893"/>
      <c r="BF340" s="893"/>
      <c r="BG340" s="893"/>
      <c r="BH340" s="893"/>
      <c r="BI340" s="893"/>
      <c r="BJ340" s="893"/>
      <c r="BK340" s="893"/>
      <c r="BL340" s="893"/>
    </row>
    <row r="341" spans="4:64" s="892" customFormat="1" ht="12.75" customHeight="1">
      <c r="D341" s="4"/>
      <c r="E341" s="893"/>
      <c r="F341" s="893"/>
      <c r="G341" s="893"/>
      <c r="H341" s="893"/>
      <c r="I341" s="893"/>
      <c r="J341" s="893"/>
      <c r="K341" s="893"/>
      <c r="L341" s="893"/>
      <c r="M341" s="893"/>
      <c r="N341" s="893"/>
      <c r="O341" s="893"/>
      <c r="P341" s="893"/>
      <c r="Q341" s="893"/>
      <c r="R341" s="893"/>
      <c r="S341" s="893"/>
      <c r="T341" s="893"/>
      <c r="U341" s="893"/>
      <c r="V341" s="893"/>
      <c r="W341" s="893"/>
      <c r="X341" s="893"/>
      <c r="Y341" s="893"/>
      <c r="Z341" s="893"/>
      <c r="AA341" s="893"/>
      <c r="AB341" s="893"/>
      <c r="AC341" s="893"/>
      <c r="AD341" s="893"/>
      <c r="AE341" s="893"/>
      <c r="AF341" s="893"/>
      <c r="AG341" s="893"/>
      <c r="AH341" s="893"/>
      <c r="AI341" s="893"/>
      <c r="AJ341" s="893"/>
      <c r="AK341" s="893"/>
      <c r="AL341" s="893"/>
      <c r="AM341" s="893"/>
      <c r="AN341" s="893"/>
      <c r="AO341" s="893"/>
      <c r="AP341" s="893"/>
      <c r="AQ341" s="893"/>
      <c r="AR341" s="893"/>
      <c r="AS341" s="893"/>
      <c r="AT341" s="893"/>
      <c r="AU341" s="893"/>
      <c r="AV341" s="893"/>
      <c r="AW341" s="893"/>
      <c r="AX341" s="893"/>
      <c r="AY341" s="893"/>
      <c r="AZ341" s="893"/>
      <c r="BA341" s="893"/>
      <c r="BB341" s="893"/>
      <c r="BC341" s="893"/>
      <c r="BD341" s="893"/>
      <c r="BE341" s="893"/>
      <c r="BF341" s="893"/>
      <c r="BG341" s="893"/>
      <c r="BH341" s="893"/>
      <c r="BI341" s="893"/>
      <c r="BJ341" s="893"/>
      <c r="BK341" s="893"/>
      <c r="BL341" s="893"/>
    </row>
    <row r="342" spans="4:64" s="892" customFormat="1" ht="12.75" customHeight="1">
      <c r="D342" s="4"/>
      <c r="E342" s="893"/>
      <c r="F342" s="893"/>
      <c r="G342" s="893"/>
      <c r="H342" s="893"/>
      <c r="I342" s="893"/>
      <c r="J342" s="893"/>
      <c r="K342" s="893"/>
      <c r="L342" s="893"/>
      <c r="M342" s="893"/>
      <c r="N342" s="893"/>
      <c r="O342" s="893"/>
      <c r="P342" s="893"/>
      <c r="Q342" s="893"/>
      <c r="R342" s="893"/>
      <c r="S342" s="893"/>
      <c r="T342" s="893"/>
      <c r="U342" s="893"/>
      <c r="V342" s="893"/>
      <c r="W342" s="893"/>
      <c r="X342" s="893"/>
      <c r="Y342" s="893"/>
      <c r="Z342" s="893"/>
      <c r="AA342" s="893"/>
      <c r="AB342" s="893"/>
      <c r="AC342" s="893"/>
      <c r="AD342" s="893"/>
      <c r="AE342" s="893"/>
      <c r="AF342" s="893"/>
      <c r="AG342" s="893"/>
      <c r="AH342" s="893"/>
      <c r="AI342" s="893"/>
      <c r="AJ342" s="893"/>
      <c r="AK342" s="893"/>
      <c r="AL342" s="893"/>
      <c r="AM342" s="893"/>
      <c r="AN342" s="893"/>
      <c r="AO342" s="893"/>
      <c r="AP342" s="893"/>
      <c r="AQ342" s="893"/>
      <c r="AR342" s="893"/>
      <c r="AS342" s="893"/>
      <c r="AT342" s="893"/>
      <c r="AU342" s="893"/>
      <c r="AV342" s="893"/>
      <c r="AW342" s="893"/>
      <c r="AX342" s="893"/>
      <c r="AY342" s="893"/>
      <c r="AZ342" s="893"/>
      <c r="BA342" s="893"/>
      <c r="BB342" s="893"/>
      <c r="BC342" s="893"/>
      <c r="BD342" s="893"/>
      <c r="BE342" s="893"/>
      <c r="BF342" s="893"/>
      <c r="BG342" s="893"/>
      <c r="BH342" s="893"/>
      <c r="BI342" s="893"/>
      <c r="BJ342" s="893"/>
      <c r="BK342" s="893"/>
      <c r="BL342" s="893"/>
    </row>
    <row r="343" spans="4:64" s="892" customFormat="1" ht="11.1" customHeight="1">
      <c r="D343" s="4"/>
      <c r="E343" s="893"/>
      <c r="F343" s="893"/>
      <c r="G343" s="893"/>
      <c r="H343" s="893"/>
      <c r="I343" s="893"/>
      <c r="J343" s="893"/>
      <c r="K343" s="893"/>
      <c r="L343" s="893"/>
      <c r="M343" s="893"/>
      <c r="N343" s="893"/>
      <c r="O343" s="893"/>
      <c r="P343" s="893"/>
      <c r="Q343" s="893"/>
      <c r="R343" s="893"/>
      <c r="S343" s="893"/>
      <c r="T343" s="893"/>
      <c r="U343" s="893"/>
      <c r="V343" s="893"/>
      <c r="W343" s="893"/>
      <c r="X343" s="893"/>
      <c r="Y343" s="893"/>
      <c r="Z343" s="893"/>
      <c r="AA343" s="893"/>
      <c r="AB343" s="893"/>
      <c r="AC343" s="893"/>
      <c r="AD343" s="893"/>
      <c r="AE343" s="893"/>
      <c r="AF343" s="893"/>
      <c r="AG343" s="893"/>
      <c r="AH343" s="893"/>
      <c r="AI343" s="893"/>
      <c r="AJ343" s="893"/>
      <c r="AK343" s="893"/>
      <c r="AL343" s="893"/>
      <c r="AM343" s="893"/>
      <c r="AN343" s="893"/>
      <c r="AO343" s="893"/>
      <c r="AP343" s="893"/>
      <c r="AQ343" s="893"/>
      <c r="AR343" s="893"/>
      <c r="AS343" s="893"/>
      <c r="AT343" s="893"/>
      <c r="AU343" s="893"/>
      <c r="AV343" s="893"/>
      <c r="AW343" s="893"/>
      <c r="AX343" s="893"/>
      <c r="AY343" s="893"/>
      <c r="AZ343" s="893"/>
      <c r="BA343" s="893"/>
      <c r="BB343" s="893"/>
      <c r="BC343" s="893"/>
      <c r="BD343" s="893"/>
      <c r="BE343" s="893"/>
      <c r="BF343" s="893"/>
      <c r="BG343" s="893"/>
      <c r="BH343" s="893"/>
      <c r="BI343" s="893"/>
      <c r="BJ343" s="893"/>
      <c r="BK343" s="893"/>
      <c r="BL343" s="893"/>
    </row>
    <row r="344" spans="4:64" s="892" customFormat="1" ht="12.75" customHeight="1">
      <c r="D344" s="4"/>
      <c r="E344" s="893"/>
      <c r="F344" s="893"/>
      <c r="G344" s="893"/>
      <c r="H344" s="893"/>
      <c r="I344" s="893"/>
      <c r="J344" s="893"/>
      <c r="K344" s="893"/>
      <c r="L344" s="893"/>
      <c r="M344" s="893"/>
      <c r="N344" s="893"/>
      <c r="O344" s="893"/>
      <c r="P344" s="893"/>
      <c r="Q344" s="893"/>
      <c r="R344" s="893"/>
      <c r="S344" s="893"/>
      <c r="T344" s="893"/>
      <c r="U344" s="893"/>
      <c r="V344" s="893"/>
      <c r="W344" s="893"/>
      <c r="X344" s="893"/>
      <c r="Y344" s="893"/>
      <c r="Z344" s="893"/>
      <c r="AA344" s="893"/>
      <c r="AB344" s="893"/>
      <c r="AC344" s="893"/>
      <c r="AD344" s="893"/>
      <c r="AE344" s="893"/>
      <c r="AF344" s="893"/>
      <c r="AG344" s="893"/>
      <c r="AH344" s="893"/>
      <c r="AI344" s="893"/>
      <c r="AJ344" s="893"/>
      <c r="AK344" s="893"/>
      <c r="AL344" s="893"/>
      <c r="AM344" s="893"/>
      <c r="AN344" s="893"/>
      <c r="AO344" s="893"/>
      <c r="AP344" s="893"/>
      <c r="AQ344" s="893"/>
      <c r="AR344" s="893"/>
      <c r="AS344" s="893"/>
      <c r="AT344" s="893"/>
      <c r="AU344" s="893"/>
      <c r="AV344" s="893"/>
      <c r="AW344" s="893"/>
      <c r="AX344" s="893"/>
      <c r="AY344" s="893"/>
      <c r="AZ344" s="893"/>
      <c r="BA344" s="893"/>
      <c r="BB344" s="893"/>
      <c r="BC344" s="893"/>
      <c r="BD344" s="893"/>
      <c r="BE344" s="893"/>
      <c r="BF344" s="893"/>
      <c r="BG344" s="893"/>
      <c r="BH344" s="893"/>
      <c r="BI344" s="893"/>
      <c r="BJ344" s="893"/>
      <c r="BK344" s="893"/>
      <c r="BL344" s="893"/>
    </row>
    <row r="345" spans="4:64" s="892" customFormat="1" ht="12.75" customHeight="1">
      <c r="D345" s="4"/>
      <c r="E345" s="893"/>
      <c r="F345" s="893"/>
      <c r="G345" s="893"/>
      <c r="H345" s="893"/>
      <c r="I345" s="893"/>
      <c r="J345" s="893"/>
      <c r="K345" s="893"/>
      <c r="L345" s="893"/>
      <c r="M345" s="893"/>
      <c r="N345" s="893"/>
      <c r="O345" s="893"/>
      <c r="P345" s="893"/>
      <c r="Q345" s="893"/>
      <c r="R345" s="893"/>
      <c r="S345" s="893"/>
      <c r="T345" s="893"/>
      <c r="U345" s="893"/>
      <c r="V345" s="893"/>
      <c r="W345" s="893"/>
      <c r="X345" s="893"/>
      <c r="Y345" s="893"/>
      <c r="Z345" s="893"/>
      <c r="AA345" s="893"/>
      <c r="AB345" s="893"/>
      <c r="AC345" s="893"/>
      <c r="AD345" s="893"/>
      <c r="AE345" s="893"/>
      <c r="AF345" s="893"/>
      <c r="AG345" s="893"/>
      <c r="AH345" s="893"/>
      <c r="AI345" s="893"/>
      <c r="AJ345" s="893"/>
      <c r="AK345" s="893"/>
      <c r="AL345" s="893"/>
      <c r="AM345" s="893"/>
      <c r="AN345" s="893"/>
      <c r="AO345" s="893"/>
      <c r="AP345" s="893"/>
      <c r="AQ345" s="893"/>
      <c r="AR345" s="893"/>
      <c r="AS345" s="893"/>
      <c r="AT345" s="893"/>
      <c r="AU345" s="893"/>
      <c r="AV345" s="893"/>
      <c r="AW345" s="893"/>
      <c r="AX345" s="893"/>
      <c r="AY345" s="893"/>
      <c r="AZ345" s="893"/>
      <c r="BA345" s="893"/>
      <c r="BB345" s="893"/>
      <c r="BC345" s="893"/>
      <c r="BD345" s="893"/>
      <c r="BE345" s="893"/>
      <c r="BF345" s="893"/>
      <c r="BG345" s="893"/>
      <c r="BH345" s="893"/>
      <c r="BI345" s="893"/>
      <c r="BJ345" s="893"/>
      <c r="BK345" s="893"/>
      <c r="BL345" s="893"/>
    </row>
    <row r="346" spans="4:64" s="892" customFormat="1" ht="12.75" customHeight="1">
      <c r="D346" s="4"/>
      <c r="E346" s="893"/>
      <c r="F346" s="893"/>
      <c r="G346" s="893"/>
      <c r="H346" s="893"/>
      <c r="I346" s="893"/>
      <c r="J346" s="893"/>
      <c r="K346" s="893"/>
      <c r="L346" s="893"/>
      <c r="M346" s="893"/>
      <c r="N346" s="893"/>
      <c r="O346" s="893"/>
      <c r="P346" s="893"/>
      <c r="Q346" s="893"/>
      <c r="R346" s="893"/>
      <c r="S346" s="893"/>
      <c r="T346" s="893"/>
      <c r="U346" s="893"/>
      <c r="V346" s="893"/>
      <c r="W346" s="893"/>
      <c r="X346" s="893"/>
      <c r="Y346" s="893"/>
      <c r="Z346" s="893"/>
      <c r="AA346" s="893"/>
      <c r="AB346" s="893"/>
      <c r="AC346" s="893"/>
      <c r="AD346" s="893"/>
      <c r="AE346" s="893"/>
      <c r="AF346" s="893"/>
      <c r="AG346" s="893"/>
      <c r="AH346" s="893"/>
      <c r="AI346" s="893"/>
      <c r="AJ346" s="893"/>
      <c r="AK346" s="893"/>
      <c r="AL346" s="893"/>
      <c r="AM346" s="893"/>
      <c r="AN346" s="893"/>
      <c r="AO346" s="893"/>
      <c r="AP346" s="893"/>
      <c r="AQ346" s="893"/>
      <c r="AR346" s="893"/>
      <c r="AS346" s="893"/>
      <c r="AT346" s="893"/>
      <c r="AU346" s="893"/>
      <c r="AV346" s="893"/>
      <c r="AW346" s="893"/>
      <c r="AX346" s="893"/>
      <c r="AY346" s="893"/>
      <c r="AZ346" s="893"/>
      <c r="BA346" s="893"/>
      <c r="BB346" s="893"/>
      <c r="BC346" s="893"/>
      <c r="BD346" s="893"/>
      <c r="BE346" s="893"/>
      <c r="BF346" s="893"/>
      <c r="BG346" s="893"/>
      <c r="BH346" s="893"/>
      <c r="BI346" s="893"/>
      <c r="BJ346" s="893"/>
      <c r="BK346" s="893"/>
      <c r="BL346" s="893"/>
    </row>
    <row r="347" spans="4:64" s="892" customFormat="1" ht="12.75" customHeight="1">
      <c r="D347" s="4"/>
      <c r="E347" s="893"/>
      <c r="F347" s="893"/>
      <c r="G347" s="893"/>
      <c r="H347" s="893"/>
      <c r="I347" s="893"/>
      <c r="J347" s="893"/>
      <c r="K347" s="893"/>
      <c r="L347" s="893"/>
      <c r="M347" s="893"/>
      <c r="N347" s="893"/>
      <c r="O347" s="893"/>
      <c r="P347" s="893"/>
      <c r="Q347" s="893"/>
      <c r="R347" s="893"/>
      <c r="S347" s="893"/>
      <c r="T347" s="893"/>
      <c r="U347" s="893"/>
      <c r="V347" s="893"/>
      <c r="W347" s="893"/>
      <c r="X347" s="893"/>
      <c r="Y347" s="893"/>
      <c r="Z347" s="893"/>
      <c r="AA347" s="893"/>
      <c r="AB347" s="893"/>
      <c r="AC347" s="893"/>
      <c r="AD347" s="893"/>
      <c r="AE347" s="893"/>
      <c r="AF347" s="893"/>
      <c r="AG347" s="893"/>
      <c r="AH347" s="893"/>
      <c r="AI347" s="893"/>
      <c r="AJ347" s="893"/>
      <c r="AK347" s="893"/>
      <c r="AL347" s="893"/>
      <c r="AM347" s="893"/>
      <c r="AN347" s="893"/>
      <c r="AO347" s="893"/>
      <c r="AP347" s="893"/>
      <c r="AQ347" s="893"/>
      <c r="AR347" s="893"/>
      <c r="AS347" s="893"/>
      <c r="AT347" s="893"/>
      <c r="AU347" s="893"/>
      <c r="AV347" s="893"/>
      <c r="AW347" s="893"/>
      <c r="AX347" s="893"/>
      <c r="AY347" s="893"/>
      <c r="AZ347" s="893"/>
      <c r="BA347" s="893"/>
      <c r="BB347" s="893"/>
      <c r="BC347" s="893"/>
      <c r="BD347" s="893"/>
      <c r="BE347" s="893"/>
      <c r="BF347" s="893"/>
      <c r="BG347" s="893"/>
      <c r="BH347" s="893"/>
      <c r="BI347" s="893"/>
      <c r="BJ347" s="893"/>
      <c r="BK347" s="893"/>
      <c r="BL347" s="893"/>
    </row>
    <row r="348" spans="4:64" s="892" customFormat="1" ht="11.1" customHeight="1">
      <c r="D348" s="4"/>
      <c r="E348" s="893"/>
      <c r="F348" s="893"/>
      <c r="G348" s="893"/>
      <c r="H348" s="893"/>
      <c r="I348" s="893"/>
      <c r="J348" s="893"/>
      <c r="K348" s="893"/>
      <c r="L348" s="893"/>
      <c r="M348" s="893"/>
      <c r="N348" s="893"/>
      <c r="O348" s="893"/>
      <c r="P348" s="893"/>
      <c r="Q348" s="893"/>
      <c r="R348" s="893"/>
      <c r="S348" s="893"/>
      <c r="T348" s="893"/>
      <c r="U348" s="893"/>
      <c r="V348" s="893"/>
      <c r="W348" s="893"/>
      <c r="X348" s="893"/>
      <c r="Y348" s="893"/>
      <c r="Z348" s="893"/>
      <c r="AA348" s="893"/>
      <c r="AB348" s="893"/>
      <c r="AC348" s="893"/>
      <c r="AD348" s="893"/>
      <c r="AE348" s="893"/>
      <c r="AF348" s="893"/>
      <c r="AG348" s="893"/>
      <c r="AH348" s="893"/>
      <c r="AI348" s="893"/>
      <c r="AJ348" s="893"/>
      <c r="AK348" s="893"/>
      <c r="AL348" s="893"/>
      <c r="AM348" s="893"/>
      <c r="AN348" s="893"/>
      <c r="AO348" s="893"/>
      <c r="AP348" s="893"/>
      <c r="AQ348" s="893"/>
      <c r="AR348" s="893"/>
      <c r="AS348" s="893"/>
      <c r="AT348" s="893"/>
      <c r="AU348" s="893"/>
      <c r="AV348" s="893"/>
      <c r="AW348" s="893"/>
      <c r="AX348" s="893"/>
      <c r="AY348" s="893"/>
      <c r="AZ348" s="893"/>
      <c r="BA348" s="893"/>
      <c r="BB348" s="893"/>
      <c r="BC348" s="893"/>
      <c r="BD348" s="893"/>
      <c r="BE348" s="893"/>
      <c r="BF348" s="893"/>
      <c r="BG348" s="893"/>
      <c r="BH348" s="893"/>
      <c r="BI348" s="893"/>
      <c r="BJ348" s="893"/>
      <c r="BK348" s="893"/>
      <c r="BL348" s="893"/>
    </row>
    <row r="349" spans="4:64" s="892" customFormat="1" ht="13.5" customHeight="1">
      <c r="D349" s="4"/>
      <c r="E349" s="893"/>
      <c r="F349" s="893"/>
      <c r="G349" s="893"/>
      <c r="H349" s="893"/>
      <c r="I349" s="893"/>
      <c r="J349" s="893"/>
      <c r="K349" s="893"/>
      <c r="L349" s="893"/>
      <c r="M349" s="893"/>
      <c r="N349" s="893"/>
      <c r="O349" s="893"/>
      <c r="P349" s="893"/>
      <c r="Q349" s="893"/>
      <c r="R349" s="893"/>
      <c r="S349" s="893"/>
      <c r="T349" s="893"/>
      <c r="U349" s="893"/>
      <c r="V349" s="893"/>
      <c r="W349" s="893"/>
      <c r="X349" s="893"/>
      <c r="Y349" s="893"/>
      <c r="Z349" s="893"/>
      <c r="AA349" s="893"/>
      <c r="AB349" s="893"/>
      <c r="AC349" s="893"/>
      <c r="AD349" s="893"/>
      <c r="AE349" s="893"/>
      <c r="AF349" s="893"/>
      <c r="AG349" s="893"/>
      <c r="AH349" s="893"/>
      <c r="AI349" s="893"/>
      <c r="AJ349" s="893"/>
      <c r="AK349" s="893"/>
      <c r="AL349" s="893"/>
      <c r="AM349" s="893"/>
      <c r="AN349" s="893"/>
      <c r="AO349" s="893"/>
      <c r="AP349" s="893"/>
      <c r="AQ349" s="893"/>
      <c r="AR349" s="893"/>
      <c r="AS349" s="893"/>
      <c r="AT349" s="893"/>
      <c r="AU349" s="893"/>
      <c r="AV349" s="893"/>
      <c r="AW349" s="893"/>
      <c r="AX349" s="893"/>
      <c r="AY349" s="893"/>
      <c r="AZ349" s="893"/>
      <c r="BA349" s="893"/>
      <c r="BB349" s="893"/>
      <c r="BC349" s="893"/>
      <c r="BD349" s="893"/>
      <c r="BE349" s="893"/>
      <c r="BF349" s="893"/>
      <c r="BG349" s="893"/>
      <c r="BH349" s="893"/>
      <c r="BI349" s="893"/>
      <c r="BJ349" s="893"/>
      <c r="BK349" s="893"/>
      <c r="BL349" s="893"/>
    </row>
    <row r="350" spans="4:64" s="892" customFormat="1" ht="12.75" customHeight="1">
      <c r="D350" s="4"/>
      <c r="E350" s="893"/>
      <c r="F350" s="893"/>
      <c r="G350" s="893"/>
      <c r="H350" s="893"/>
      <c r="I350" s="893"/>
      <c r="J350" s="893"/>
      <c r="K350" s="893"/>
      <c r="L350" s="893"/>
      <c r="M350" s="893"/>
      <c r="N350" s="893"/>
      <c r="O350" s="893"/>
      <c r="P350" s="893"/>
      <c r="Q350" s="893"/>
      <c r="R350" s="893"/>
      <c r="S350" s="893"/>
      <c r="T350" s="893"/>
      <c r="U350" s="893"/>
      <c r="V350" s="893"/>
      <c r="W350" s="893"/>
      <c r="X350" s="893"/>
      <c r="Y350" s="893"/>
      <c r="Z350" s="893"/>
      <c r="AA350" s="893"/>
      <c r="AB350" s="893"/>
      <c r="AC350" s="893"/>
      <c r="AD350" s="893"/>
      <c r="AE350" s="893"/>
      <c r="AF350" s="893"/>
      <c r="AG350" s="893"/>
      <c r="AH350" s="893"/>
      <c r="AI350" s="893"/>
      <c r="AJ350" s="893"/>
      <c r="AK350" s="893"/>
      <c r="AL350" s="893"/>
      <c r="AM350" s="893"/>
      <c r="AN350" s="893"/>
      <c r="AO350" s="893"/>
      <c r="AP350" s="893"/>
      <c r="AQ350" s="893"/>
      <c r="AR350" s="893"/>
      <c r="AS350" s="893"/>
      <c r="AT350" s="893"/>
      <c r="AU350" s="893"/>
      <c r="AV350" s="893"/>
      <c r="AW350" s="893"/>
      <c r="AX350" s="893"/>
      <c r="AY350" s="893"/>
      <c r="AZ350" s="893"/>
      <c r="BA350" s="893"/>
      <c r="BB350" s="893"/>
      <c r="BC350" s="893"/>
      <c r="BD350" s="893"/>
      <c r="BE350" s="893"/>
      <c r="BF350" s="893"/>
      <c r="BG350" s="893"/>
      <c r="BH350" s="893"/>
      <c r="BI350" s="893"/>
      <c r="BJ350" s="893"/>
      <c r="BK350" s="893"/>
      <c r="BL350" s="893"/>
    </row>
    <row r="351" spans="4:64" s="892" customFormat="1" ht="12.75" customHeight="1">
      <c r="D351" s="4"/>
      <c r="E351" s="893"/>
      <c r="F351" s="893"/>
      <c r="G351" s="893"/>
      <c r="H351" s="893"/>
      <c r="I351" s="893"/>
      <c r="J351" s="893"/>
      <c r="K351" s="893"/>
      <c r="L351" s="893"/>
      <c r="M351" s="893"/>
      <c r="N351" s="893"/>
      <c r="O351" s="893"/>
      <c r="P351" s="893"/>
      <c r="Q351" s="893"/>
      <c r="R351" s="893"/>
      <c r="S351" s="893"/>
      <c r="T351" s="893"/>
      <c r="U351" s="893"/>
      <c r="V351" s="893"/>
      <c r="W351" s="893"/>
      <c r="X351" s="893"/>
      <c r="Y351" s="893"/>
      <c r="Z351" s="893"/>
      <c r="AA351" s="893"/>
      <c r="AB351" s="893"/>
      <c r="AC351" s="893"/>
      <c r="AD351" s="893"/>
      <c r="AE351" s="893"/>
      <c r="AF351" s="893"/>
      <c r="AG351" s="893"/>
      <c r="AH351" s="893"/>
      <c r="AI351" s="893"/>
      <c r="AJ351" s="893"/>
      <c r="AK351" s="893"/>
      <c r="AL351" s="893"/>
      <c r="AM351" s="893"/>
      <c r="AN351" s="893"/>
      <c r="AO351" s="893"/>
      <c r="AP351" s="893"/>
      <c r="AQ351" s="893"/>
      <c r="AR351" s="893"/>
      <c r="AS351" s="893"/>
      <c r="AT351" s="893"/>
      <c r="AU351" s="893"/>
      <c r="AV351" s="893"/>
      <c r="AW351" s="893"/>
      <c r="AX351" s="893"/>
      <c r="AY351" s="893"/>
      <c r="AZ351" s="893"/>
      <c r="BA351" s="893"/>
      <c r="BB351" s="893"/>
      <c r="BC351" s="893"/>
      <c r="BD351" s="893"/>
      <c r="BE351" s="893"/>
      <c r="BF351" s="893"/>
      <c r="BG351" s="893"/>
      <c r="BH351" s="893"/>
      <c r="BI351" s="893"/>
      <c r="BJ351" s="893"/>
      <c r="BK351" s="893"/>
      <c r="BL351" s="893"/>
    </row>
    <row r="352" spans="4:64" s="892" customFormat="1" ht="12.75" customHeight="1">
      <c r="D352" s="4"/>
      <c r="E352" s="893"/>
      <c r="F352" s="893"/>
      <c r="G352" s="893"/>
      <c r="H352" s="893"/>
      <c r="I352" s="893"/>
      <c r="J352" s="893"/>
      <c r="K352" s="893"/>
      <c r="L352" s="893"/>
      <c r="M352" s="893"/>
      <c r="N352" s="893"/>
      <c r="O352" s="893"/>
      <c r="P352" s="893"/>
      <c r="Q352" s="893"/>
      <c r="R352" s="893"/>
      <c r="S352" s="893"/>
      <c r="T352" s="893"/>
      <c r="U352" s="893"/>
      <c r="V352" s="893"/>
      <c r="W352" s="893"/>
      <c r="X352" s="893"/>
      <c r="Y352" s="893"/>
      <c r="Z352" s="893"/>
      <c r="AA352" s="893"/>
      <c r="AB352" s="893"/>
      <c r="AC352" s="893"/>
      <c r="AD352" s="893"/>
      <c r="AE352" s="893"/>
      <c r="AF352" s="893"/>
      <c r="AG352" s="893"/>
      <c r="AH352" s="893"/>
      <c r="AI352" s="893"/>
      <c r="AJ352" s="893"/>
      <c r="AK352" s="893"/>
      <c r="AL352" s="893"/>
      <c r="AM352" s="893"/>
      <c r="AN352" s="893"/>
      <c r="AO352" s="893"/>
      <c r="AP352" s="893"/>
      <c r="AQ352" s="893"/>
      <c r="AR352" s="893"/>
      <c r="AS352" s="893"/>
      <c r="AT352" s="893"/>
      <c r="AU352" s="893"/>
      <c r="AV352" s="893"/>
      <c r="AW352" s="893"/>
      <c r="AX352" s="893"/>
      <c r="AY352" s="893"/>
      <c r="AZ352" s="893"/>
      <c r="BA352" s="893"/>
      <c r="BB352" s="893"/>
      <c r="BC352" s="893"/>
      <c r="BD352" s="893"/>
      <c r="BE352" s="893"/>
      <c r="BF352" s="893"/>
      <c r="BG352" s="893"/>
      <c r="BH352" s="893"/>
      <c r="BI352" s="893"/>
      <c r="BJ352" s="893"/>
      <c r="BK352" s="893"/>
      <c r="BL352" s="893"/>
    </row>
    <row r="353" spans="4:64" s="892" customFormat="1" ht="11.1" customHeight="1">
      <c r="D353" s="4"/>
      <c r="E353" s="893"/>
      <c r="F353" s="893"/>
      <c r="G353" s="893"/>
      <c r="H353" s="893"/>
      <c r="I353" s="893"/>
      <c r="J353" s="893"/>
      <c r="K353" s="893"/>
      <c r="L353" s="893"/>
      <c r="M353" s="893"/>
      <c r="N353" s="893"/>
      <c r="O353" s="893"/>
      <c r="P353" s="893"/>
      <c r="Q353" s="893"/>
      <c r="R353" s="893"/>
      <c r="S353" s="893"/>
      <c r="T353" s="893"/>
      <c r="U353" s="893"/>
      <c r="V353" s="893"/>
      <c r="W353" s="893"/>
      <c r="X353" s="893"/>
      <c r="Y353" s="893"/>
      <c r="Z353" s="893"/>
      <c r="AA353" s="893"/>
      <c r="AB353" s="893"/>
      <c r="AC353" s="893"/>
      <c r="AD353" s="893"/>
      <c r="AE353" s="893"/>
      <c r="AF353" s="893"/>
      <c r="AG353" s="893"/>
      <c r="AH353" s="893"/>
      <c r="AI353" s="893"/>
      <c r="AJ353" s="893"/>
      <c r="AK353" s="893"/>
      <c r="AL353" s="893"/>
      <c r="AM353" s="893"/>
      <c r="AN353" s="893"/>
      <c r="AO353" s="893"/>
      <c r="AP353" s="893"/>
      <c r="AQ353" s="893"/>
      <c r="AR353" s="893"/>
      <c r="AS353" s="893"/>
      <c r="AT353" s="893"/>
      <c r="AU353" s="893"/>
      <c r="AV353" s="893"/>
      <c r="AW353" s="893"/>
      <c r="AX353" s="893"/>
      <c r="AY353" s="893"/>
      <c r="AZ353" s="893"/>
      <c r="BA353" s="893"/>
      <c r="BB353" s="893"/>
      <c r="BC353" s="893"/>
      <c r="BD353" s="893"/>
      <c r="BE353" s="893"/>
      <c r="BF353" s="893"/>
      <c r="BG353" s="893"/>
      <c r="BH353" s="893"/>
      <c r="BI353" s="893"/>
      <c r="BJ353" s="893"/>
      <c r="BK353" s="893"/>
      <c r="BL353" s="893"/>
    </row>
    <row r="354" spans="4:64" s="892" customFormat="1" ht="24" customHeight="1">
      <c r="D354" s="4"/>
      <c r="E354" s="893"/>
      <c r="F354" s="893"/>
      <c r="G354" s="893"/>
      <c r="H354" s="893"/>
      <c r="I354" s="893"/>
      <c r="J354" s="893"/>
      <c r="K354" s="893"/>
      <c r="L354" s="893"/>
      <c r="M354" s="893"/>
      <c r="N354" s="893"/>
      <c r="O354" s="893"/>
      <c r="P354" s="893"/>
      <c r="Q354" s="893"/>
      <c r="R354" s="893"/>
      <c r="S354" s="893"/>
      <c r="T354" s="893"/>
      <c r="U354" s="893"/>
      <c r="V354" s="893"/>
      <c r="W354" s="893"/>
      <c r="X354" s="893"/>
      <c r="Y354" s="893"/>
      <c r="Z354" s="893"/>
      <c r="AA354" s="893"/>
      <c r="AB354" s="893"/>
      <c r="AC354" s="893"/>
      <c r="AD354" s="893"/>
      <c r="AE354" s="893"/>
      <c r="AF354" s="893"/>
      <c r="AG354" s="893"/>
      <c r="AH354" s="893"/>
      <c r="AI354" s="893"/>
      <c r="AJ354" s="893"/>
      <c r="AK354" s="893"/>
      <c r="AL354" s="893"/>
      <c r="AM354" s="893"/>
      <c r="AN354" s="893"/>
      <c r="AO354" s="893"/>
      <c r="AP354" s="893"/>
      <c r="AQ354" s="893"/>
      <c r="AR354" s="893"/>
      <c r="AS354" s="893"/>
      <c r="AT354" s="893"/>
      <c r="AU354" s="893"/>
      <c r="AV354" s="893"/>
      <c r="AW354" s="893"/>
      <c r="AX354" s="893"/>
      <c r="AY354" s="893"/>
      <c r="AZ354" s="893"/>
      <c r="BA354" s="893"/>
      <c r="BB354" s="893"/>
      <c r="BC354" s="893"/>
      <c r="BD354" s="893"/>
      <c r="BE354" s="893"/>
      <c r="BF354" s="893"/>
      <c r="BG354" s="893"/>
      <c r="BH354" s="893"/>
      <c r="BI354" s="893"/>
      <c r="BJ354" s="893"/>
      <c r="BK354" s="893"/>
      <c r="BL354" s="893"/>
    </row>
    <row r="355" spans="4:64" s="892" customFormat="1" ht="11.1" customHeight="1">
      <c r="D355" s="4"/>
      <c r="E355" s="893"/>
      <c r="F355" s="893"/>
      <c r="G355" s="893"/>
      <c r="H355" s="893"/>
      <c r="I355" s="893"/>
      <c r="J355" s="893"/>
      <c r="K355" s="893"/>
      <c r="L355" s="893"/>
      <c r="M355" s="893"/>
      <c r="N355" s="893"/>
      <c r="O355" s="893"/>
      <c r="P355" s="893"/>
      <c r="Q355" s="893"/>
      <c r="R355" s="893"/>
      <c r="S355" s="893"/>
      <c r="T355" s="893"/>
      <c r="U355" s="893"/>
      <c r="V355" s="893"/>
      <c r="W355" s="893"/>
      <c r="X355" s="893"/>
      <c r="Y355" s="893"/>
      <c r="Z355" s="893"/>
      <c r="AA355" s="893"/>
      <c r="AB355" s="893"/>
      <c r="AC355" s="893"/>
      <c r="AD355" s="893"/>
      <c r="AE355" s="893"/>
      <c r="AF355" s="893"/>
      <c r="AG355" s="893"/>
      <c r="AH355" s="893"/>
      <c r="AI355" s="893"/>
      <c r="AJ355" s="893"/>
      <c r="AK355" s="893"/>
      <c r="AL355" s="893"/>
      <c r="AM355" s="893"/>
      <c r="AN355" s="893"/>
      <c r="AO355" s="893"/>
      <c r="AP355" s="893"/>
      <c r="AQ355" s="893"/>
      <c r="AR355" s="893"/>
      <c r="AS355" s="893"/>
      <c r="AT355" s="893"/>
      <c r="AU355" s="893"/>
      <c r="AV355" s="893"/>
      <c r="AW355" s="893"/>
      <c r="AX355" s="893"/>
      <c r="AY355" s="893"/>
      <c r="AZ355" s="893"/>
      <c r="BA355" s="893"/>
      <c r="BB355" s="893"/>
      <c r="BC355" s="893"/>
      <c r="BD355" s="893"/>
      <c r="BE355" s="893"/>
      <c r="BF355" s="893"/>
      <c r="BG355" s="893"/>
      <c r="BH355" s="893"/>
      <c r="BI355" s="893"/>
      <c r="BJ355" s="893"/>
      <c r="BK355" s="893"/>
      <c r="BL355" s="893"/>
    </row>
    <row r="356" spans="4:64" s="892" customFormat="1" ht="12.75" customHeight="1">
      <c r="D356" s="4"/>
      <c r="E356" s="893"/>
      <c r="F356" s="893"/>
      <c r="G356" s="893"/>
      <c r="H356" s="893"/>
      <c r="I356" s="893"/>
      <c r="J356" s="893"/>
      <c r="K356" s="893"/>
      <c r="L356" s="893"/>
      <c r="M356" s="893"/>
      <c r="N356" s="893"/>
      <c r="O356" s="893"/>
      <c r="P356" s="893"/>
      <c r="Q356" s="893"/>
      <c r="R356" s="893"/>
      <c r="S356" s="893"/>
      <c r="T356" s="893"/>
      <c r="U356" s="893"/>
      <c r="V356" s="893"/>
      <c r="W356" s="893"/>
      <c r="X356" s="893"/>
      <c r="Y356" s="893"/>
      <c r="Z356" s="893"/>
      <c r="AA356" s="893"/>
      <c r="AB356" s="893"/>
      <c r="AC356" s="893"/>
      <c r="AD356" s="893"/>
      <c r="AE356" s="893"/>
      <c r="AF356" s="893"/>
      <c r="AG356" s="893"/>
      <c r="AH356" s="893"/>
      <c r="AI356" s="893"/>
      <c r="AJ356" s="893"/>
      <c r="AK356" s="893"/>
      <c r="AL356" s="893"/>
      <c r="AM356" s="893"/>
      <c r="AN356" s="893"/>
      <c r="AO356" s="893"/>
      <c r="AP356" s="893"/>
      <c r="AQ356" s="893"/>
      <c r="AR356" s="893"/>
      <c r="AS356" s="893"/>
      <c r="AT356" s="893"/>
      <c r="AU356" s="893"/>
      <c r="AV356" s="893"/>
      <c r="AW356" s="893"/>
      <c r="AX356" s="893"/>
      <c r="AY356" s="893"/>
      <c r="AZ356" s="893"/>
      <c r="BA356" s="893"/>
      <c r="BB356" s="893"/>
      <c r="BC356" s="893"/>
      <c r="BD356" s="893"/>
      <c r="BE356" s="893"/>
      <c r="BF356" s="893"/>
      <c r="BG356" s="893"/>
      <c r="BH356" s="893"/>
      <c r="BI356" s="893"/>
      <c r="BJ356" s="893"/>
      <c r="BK356" s="893"/>
      <c r="BL356" s="893"/>
    </row>
    <row r="357" spans="4:64" s="892" customFormat="1" ht="11.1" customHeight="1">
      <c r="D357" s="4"/>
      <c r="E357" s="893"/>
      <c r="F357" s="893"/>
      <c r="G357" s="893"/>
      <c r="H357" s="893"/>
      <c r="I357" s="893"/>
      <c r="J357" s="893"/>
      <c r="K357" s="893"/>
      <c r="L357" s="893"/>
      <c r="M357" s="893"/>
      <c r="N357" s="893"/>
      <c r="O357" s="893"/>
      <c r="P357" s="893"/>
      <c r="Q357" s="893"/>
      <c r="R357" s="893"/>
      <c r="S357" s="893"/>
      <c r="T357" s="893"/>
      <c r="U357" s="893"/>
      <c r="V357" s="893"/>
      <c r="W357" s="893"/>
      <c r="X357" s="893"/>
      <c r="Y357" s="893"/>
      <c r="Z357" s="893"/>
      <c r="AA357" s="893"/>
      <c r="AB357" s="893"/>
      <c r="AC357" s="893"/>
      <c r="AD357" s="893"/>
      <c r="AE357" s="893"/>
      <c r="AF357" s="893"/>
      <c r="AG357" s="893"/>
      <c r="AH357" s="893"/>
      <c r="AI357" s="893"/>
      <c r="AJ357" s="893"/>
      <c r="AK357" s="893"/>
      <c r="AL357" s="893"/>
      <c r="AM357" s="893"/>
      <c r="AN357" s="893"/>
      <c r="AO357" s="893"/>
      <c r="AP357" s="893"/>
      <c r="AQ357" s="893"/>
      <c r="AR357" s="893"/>
      <c r="AS357" s="893"/>
      <c r="AT357" s="893"/>
      <c r="AU357" s="893"/>
      <c r="AV357" s="893"/>
      <c r="AW357" s="893"/>
      <c r="AX357" s="893"/>
      <c r="AY357" s="893"/>
      <c r="AZ357" s="893"/>
      <c r="BA357" s="893"/>
      <c r="BB357" s="893"/>
      <c r="BC357" s="893"/>
      <c r="BD357" s="893"/>
      <c r="BE357" s="893"/>
      <c r="BF357" s="893"/>
      <c r="BG357" s="893"/>
      <c r="BH357" s="893"/>
      <c r="BI357" s="893"/>
      <c r="BJ357" s="893"/>
      <c r="BK357" s="893"/>
      <c r="BL357" s="893"/>
    </row>
    <row r="358" spans="4:64" s="892" customFormat="1" ht="12.75" customHeight="1">
      <c r="D358" s="4"/>
      <c r="E358" s="893"/>
      <c r="F358" s="893"/>
      <c r="G358" s="893"/>
      <c r="H358" s="893"/>
      <c r="I358" s="893"/>
      <c r="J358" s="893"/>
      <c r="K358" s="893"/>
      <c r="L358" s="893"/>
      <c r="M358" s="893"/>
      <c r="N358" s="893"/>
      <c r="O358" s="893"/>
      <c r="P358" s="893"/>
      <c r="Q358" s="893"/>
      <c r="R358" s="893"/>
      <c r="S358" s="893"/>
      <c r="T358" s="893"/>
      <c r="U358" s="893"/>
      <c r="V358" s="893"/>
      <c r="W358" s="893"/>
      <c r="X358" s="893"/>
      <c r="Y358" s="893"/>
      <c r="Z358" s="893"/>
      <c r="AA358" s="893"/>
      <c r="AB358" s="893"/>
      <c r="AC358" s="893"/>
      <c r="AD358" s="893"/>
      <c r="AE358" s="893"/>
      <c r="AF358" s="893"/>
      <c r="AG358" s="893"/>
      <c r="AH358" s="893"/>
      <c r="AI358" s="893"/>
      <c r="AJ358" s="893"/>
      <c r="AK358" s="893"/>
      <c r="AL358" s="893"/>
      <c r="AM358" s="893"/>
      <c r="AN358" s="893"/>
      <c r="AO358" s="893"/>
      <c r="AP358" s="893"/>
      <c r="AQ358" s="893"/>
      <c r="AR358" s="893"/>
      <c r="AS358" s="893"/>
      <c r="AT358" s="893"/>
      <c r="AU358" s="893"/>
      <c r="AV358" s="893"/>
      <c r="AW358" s="893"/>
      <c r="AX358" s="893"/>
      <c r="AY358" s="893"/>
      <c r="AZ358" s="893"/>
      <c r="BA358" s="893"/>
      <c r="BB358" s="893"/>
      <c r="BC358" s="893"/>
      <c r="BD358" s="893"/>
      <c r="BE358" s="893"/>
      <c r="BF358" s="893"/>
      <c r="BG358" s="893"/>
      <c r="BH358" s="893"/>
      <c r="BI358" s="893"/>
      <c r="BJ358" s="893"/>
      <c r="BK358" s="893"/>
      <c r="BL358" s="893"/>
    </row>
    <row r="359" spans="4:64" s="892" customFormat="1" ht="12.75" customHeight="1">
      <c r="D359" s="4"/>
      <c r="E359" s="893"/>
      <c r="F359" s="893"/>
      <c r="G359" s="893"/>
      <c r="H359" s="893"/>
      <c r="I359" s="893"/>
      <c r="J359" s="893"/>
      <c r="K359" s="893"/>
      <c r="L359" s="893"/>
      <c r="M359" s="893"/>
      <c r="N359" s="893"/>
      <c r="O359" s="893"/>
      <c r="P359" s="893"/>
      <c r="Q359" s="893"/>
      <c r="R359" s="893"/>
      <c r="S359" s="893"/>
      <c r="T359" s="893"/>
      <c r="U359" s="893"/>
      <c r="V359" s="893"/>
      <c r="W359" s="893"/>
      <c r="X359" s="893"/>
      <c r="Y359" s="893"/>
      <c r="Z359" s="893"/>
      <c r="AA359" s="893"/>
      <c r="AB359" s="893"/>
      <c r="AC359" s="893"/>
      <c r="AD359" s="893"/>
      <c r="AE359" s="893"/>
      <c r="AF359" s="893"/>
      <c r="AG359" s="893"/>
      <c r="AH359" s="893"/>
      <c r="AI359" s="893"/>
      <c r="AJ359" s="893"/>
      <c r="AK359" s="893"/>
      <c r="AL359" s="893"/>
      <c r="AM359" s="893"/>
      <c r="AN359" s="893"/>
      <c r="AO359" s="893"/>
      <c r="AP359" s="893"/>
      <c r="AQ359" s="893"/>
      <c r="AR359" s="893"/>
      <c r="AS359" s="893"/>
      <c r="AT359" s="893"/>
      <c r="AU359" s="893"/>
      <c r="AV359" s="893"/>
      <c r="AW359" s="893"/>
      <c r="AX359" s="893"/>
      <c r="AY359" s="893"/>
      <c r="AZ359" s="893"/>
      <c r="BA359" s="893"/>
      <c r="BB359" s="893"/>
      <c r="BC359" s="893"/>
      <c r="BD359" s="893"/>
      <c r="BE359" s="893"/>
      <c r="BF359" s="893"/>
      <c r="BG359" s="893"/>
      <c r="BH359" s="893"/>
      <c r="BI359" s="893"/>
      <c r="BJ359" s="893"/>
      <c r="BK359" s="893"/>
      <c r="BL359" s="893"/>
    </row>
    <row r="360" spans="4:64" s="892" customFormat="1" ht="12.75" customHeight="1">
      <c r="D360" s="4"/>
      <c r="E360" s="893"/>
      <c r="F360" s="893"/>
      <c r="G360" s="893"/>
      <c r="H360" s="893"/>
      <c r="I360" s="893"/>
      <c r="J360" s="893"/>
      <c r="K360" s="893"/>
      <c r="L360" s="893"/>
      <c r="M360" s="893"/>
      <c r="N360" s="893"/>
      <c r="O360" s="893"/>
      <c r="P360" s="893"/>
      <c r="Q360" s="893"/>
      <c r="R360" s="893"/>
      <c r="S360" s="893"/>
      <c r="T360" s="893"/>
      <c r="U360" s="893"/>
      <c r="V360" s="893"/>
      <c r="W360" s="893"/>
      <c r="X360" s="893"/>
      <c r="Y360" s="893"/>
      <c r="Z360" s="893"/>
      <c r="AA360" s="893"/>
      <c r="AB360" s="893"/>
      <c r="AC360" s="893"/>
      <c r="AD360" s="893"/>
      <c r="AE360" s="893"/>
      <c r="AF360" s="893"/>
      <c r="AG360" s="893"/>
      <c r="AH360" s="893"/>
      <c r="AI360" s="893"/>
      <c r="AJ360" s="893"/>
      <c r="AK360" s="893"/>
      <c r="AL360" s="893"/>
      <c r="AM360" s="893"/>
      <c r="AN360" s="893"/>
      <c r="AO360" s="893"/>
      <c r="AP360" s="893"/>
      <c r="AQ360" s="893"/>
      <c r="AR360" s="893"/>
      <c r="AS360" s="893"/>
      <c r="AT360" s="893"/>
      <c r="AU360" s="893"/>
      <c r="AV360" s="893"/>
      <c r="AW360" s="893"/>
      <c r="AX360" s="893"/>
      <c r="AY360" s="893"/>
      <c r="AZ360" s="893"/>
      <c r="BA360" s="893"/>
      <c r="BB360" s="893"/>
      <c r="BC360" s="893"/>
      <c r="BD360" s="893"/>
      <c r="BE360" s="893"/>
      <c r="BF360" s="893"/>
      <c r="BG360" s="893"/>
      <c r="BH360" s="893"/>
      <c r="BI360" s="893"/>
      <c r="BJ360" s="893"/>
      <c r="BK360" s="893"/>
      <c r="BL360" s="893"/>
    </row>
    <row r="361" spans="4:64" s="892" customFormat="1" ht="12.75" customHeight="1">
      <c r="D361" s="4"/>
      <c r="E361" s="893"/>
      <c r="F361" s="893"/>
      <c r="G361" s="893"/>
      <c r="H361" s="893"/>
      <c r="I361" s="893"/>
      <c r="J361" s="893"/>
      <c r="K361" s="893"/>
      <c r="L361" s="893"/>
      <c r="M361" s="893"/>
      <c r="N361" s="893"/>
      <c r="O361" s="893"/>
      <c r="P361" s="893"/>
      <c r="Q361" s="893"/>
      <c r="R361" s="893"/>
      <c r="S361" s="893"/>
      <c r="T361" s="893"/>
      <c r="U361" s="893"/>
      <c r="V361" s="893"/>
      <c r="W361" s="893"/>
      <c r="X361" s="893"/>
      <c r="Y361" s="893"/>
      <c r="Z361" s="893"/>
      <c r="AA361" s="893"/>
      <c r="AB361" s="893"/>
      <c r="AC361" s="893"/>
      <c r="AD361" s="893"/>
      <c r="AE361" s="893"/>
      <c r="AF361" s="893"/>
      <c r="AG361" s="893"/>
      <c r="AH361" s="893"/>
      <c r="AI361" s="893"/>
      <c r="AJ361" s="893"/>
      <c r="AK361" s="893"/>
      <c r="AL361" s="893"/>
      <c r="AM361" s="893"/>
      <c r="AN361" s="893"/>
      <c r="AO361" s="893"/>
      <c r="AP361" s="893"/>
      <c r="AQ361" s="893"/>
      <c r="AR361" s="893"/>
      <c r="AS361" s="893"/>
      <c r="AT361" s="893"/>
      <c r="AU361" s="893"/>
      <c r="AV361" s="893"/>
      <c r="AW361" s="893"/>
      <c r="AX361" s="893"/>
      <c r="AY361" s="893"/>
      <c r="AZ361" s="893"/>
      <c r="BA361" s="893"/>
      <c r="BB361" s="893"/>
      <c r="BC361" s="893"/>
      <c r="BD361" s="893"/>
      <c r="BE361" s="893"/>
      <c r="BF361" s="893"/>
      <c r="BG361" s="893"/>
      <c r="BH361" s="893"/>
      <c r="BI361" s="893"/>
      <c r="BJ361" s="893"/>
      <c r="BK361" s="893"/>
      <c r="BL361" s="893"/>
    </row>
    <row r="362" spans="4:64" s="892" customFormat="1" ht="12.75" customHeight="1">
      <c r="D362" s="4"/>
      <c r="E362" s="893"/>
      <c r="F362" s="893"/>
      <c r="G362" s="893"/>
      <c r="H362" s="893"/>
      <c r="I362" s="893"/>
      <c r="J362" s="893"/>
      <c r="K362" s="893"/>
      <c r="L362" s="893"/>
      <c r="M362" s="893"/>
      <c r="N362" s="893"/>
      <c r="O362" s="893"/>
      <c r="P362" s="893"/>
      <c r="Q362" s="893"/>
      <c r="R362" s="893"/>
      <c r="S362" s="893"/>
      <c r="T362" s="893"/>
      <c r="U362" s="893"/>
      <c r="V362" s="893"/>
      <c r="W362" s="893"/>
      <c r="X362" s="893"/>
      <c r="Y362" s="893"/>
      <c r="Z362" s="893"/>
      <c r="AA362" s="893"/>
      <c r="AB362" s="893"/>
      <c r="AC362" s="893"/>
      <c r="AD362" s="893"/>
      <c r="AE362" s="893"/>
      <c r="AF362" s="893"/>
      <c r="AG362" s="893"/>
      <c r="AH362" s="893"/>
      <c r="AI362" s="893"/>
      <c r="AJ362" s="893"/>
      <c r="AK362" s="893"/>
      <c r="AL362" s="893"/>
      <c r="AM362" s="893"/>
      <c r="AN362" s="893"/>
      <c r="AO362" s="893"/>
      <c r="AP362" s="893"/>
      <c r="AQ362" s="893"/>
      <c r="AR362" s="893"/>
      <c r="AS362" s="893"/>
      <c r="AT362" s="893"/>
      <c r="AU362" s="893"/>
      <c r="AV362" s="893"/>
      <c r="AW362" s="893"/>
      <c r="AX362" s="893"/>
      <c r="AY362" s="893"/>
      <c r="AZ362" s="893"/>
      <c r="BA362" s="893"/>
      <c r="BB362" s="893"/>
      <c r="BC362" s="893"/>
      <c r="BD362" s="893"/>
      <c r="BE362" s="893"/>
      <c r="BF362" s="893"/>
      <c r="BG362" s="893"/>
      <c r="BH362" s="893"/>
      <c r="BI362" s="893"/>
      <c r="BJ362" s="893"/>
      <c r="BK362" s="893"/>
      <c r="BL362" s="893"/>
    </row>
    <row r="363" spans="4:64" s="892" customFormat="1" ht="11.1" customHeight="1">
      <c r="D363" s="4"/>
      <c r="E363" s="893"/>
      <c r="F363" s="893"/>
      <c r="G363" s="893"/>
      <c r="H363" s="893"/>
      <c r="I363" s="893"/>
      <c r="J363" s="893"/>
      <c r="K363" s="893"/>
      <c r="L363" s="893"/>
      <c r="M363" s="893"/>
      <c r="N363" s="893"/>
      <c r="O363" s="893"/>
      <c r="P363" s="893"/>
      <c r="Q363" s="893"/>
      <c r="R363" s="893"/>
      <c r="S363" s="893"/>
      <c r="T363" s="893"/>
      <c r="U363" s="893"/>
      <c r="V363" s="893"/>
      <c r="W363" s="893"/>
      <c r="X363" s="893"/>
      <c r="Y363" s="893"/>
      <c r="Z363" s="893"/>
      <c r="AA363" s="893"/>
      <c r="AB363" s="893"/>
      <c r="AC363" s="893"/>
      <c r="AD363" s="893"/>
      <c r="AE363" s="893"/>
      <c r="AF363" s="893"/>
      <c r="AG363" s="893"/>
      <c r="AH363" s="893"/>
      <c r="AI363" s="893"/>
      <c r="AJ363" s="893"/>
      <c r="AK363" s="893"/>
      <c r="AL363" s="893"/>
      <c r="AM363" s="893"/>
      <c r="AN363" s="893"/>
      <c r="AO363" s="893"/>
      <c r="AP363" s="893"/>
      <c r="AQ363" s="893"/>
      <c r="AR363" s="893"/>
      <c r="AS363" s="893"/>
      <c r="AT363" s="893"/>
      <c r="AU363" s="893"/>
      <c r="AV363" s="893"/>
      <c r="AW363" s="893"/>
      <c r="AX363" s="893"/>
      <c r="AY363" s="893"/>
      <c r="AZ363" s="893"/>
      <c r="BA363" s="893"/>
      <c r="BB363" s="893"/>
      <c r="BC363" s="893"/>
      <c r="BD363" s="893"/>
      <c r="BE363" s="893"/>
      <c r="BF363" s="893"/>
      <c r="BG363" s="893"/>
      <c r="BH363" s="893"/>
      <c r="BI363" s="893"/>
      <c r="BJ363" s="893"/>
      <c r="BK363" s="893"/>
      <c r="BL363" s="893"/>
    </row>
    <row r="364" spans="4:64" s="892" customFormat="1" ht="12.75" customHeight="1">
      <c r="D364" s="4"/>
      <c r="E364" s="893"/>
      <c r="F364" s="893"/>
      <c r="G364" s="893"/>
      <c r="H364" s="893"/>
      <c r="I364" s="893"/>
      <c r="J364" s="893"/>
      <c r="K364" s="893"/>
      <c r="L364" s="893"/>
      <c r="M364" s="893"/>
      <c r="N364" s="893"/>
      <c r="O364" s="893"/>
      <c r="P364" s="893"/>
      <c r="Q364" s="893"/>
      <c r="R364" s="893"/>
      <c r="S364" s="893"/>
      <c r="T364" s="893"/>
      <c r="U364" s="893"/>
      <c r="V364" s="893"/>
      <c r="W364" s="893"/>
      <c r="X364" s="893"/>
      <c r="Y364" s="893"/>
      <c r="Z364" s="893"/>
      <c r="AA364" s="893"/>
      <c r="AB364" s="893"/>
      <c r="AC364" s="893"/>
      <c r="AD364" s="893"/>
      <c r="AE364" s="893"/>
      <c r="AF364" s="893"/>
      <c r="AG364" s="893"/>
      <c r="AH364" s="893"/>
      <c r="AI364" s="893"/>
      <c r="AJ364" s="893"/>
      <c r="AK364" s="893"/>
      <c r="AL364" s="893"/>
      <c r="AM364" s="893"/>
      <c r="AN364" s="893"/>
      <c r="AO364" s="893"/>
      <c r="AP364" s="893"/>
      <c r="AQ364" s="893"/>
      <c r="AR364" s="893"/>
      <c r="AS364" s="893"/>
      <c r="AT364" s="893"/>
      <c r="AU364" s="893"/>
      <c r="AV364" s="893"/>
      <c r="AW364" s="893"/>
      <c r="AX364" s="893"/>
      <c r="AY364" s="893"/>
      <c r="AZ364" s="893"/>
      <c r="BA364" s="893"/>
      <c r="BB364" s="893"/>
      <c r="BC364" s="893"/>
      <c r="BD364" s="893"/>
      <c r="BE364" s="893"/>
      <c r="BF364" s="893"/>
      <c r="BG364" s="893"/>
      <c r="BH364" s="893"/>
      <c r="BI364" s="893"/>
      <c r="BJ364" s="893"/>
      <c r="BK364" s="893"/>
      <c r="BL364" s="893"/>
    </row>
    <row r="365" spans="4:64" s="892" customFormat="1" ht="12.75" customHeight="1">
      <c r="D365" s="4"/>
      <c r="E365" s="893"/>
      <c r="F365" s="893"/>
      <c r="G365" s="893"/>
      <c r="H365" s="893"/>
      <c r="I365" s="893"/>
      <c r="J365" s="893"/>
      <c r="K365" s="893"/>
      <c r="L365" s="893"/>
      <c r="M365" s="893"/>
      <c r="N365" s="893"/>
      <c r="O365" s="893"/>
      <c r="P365" s="893"/>
      <c r="Q365" s="893"/>
      <c r="R365" s="893"/>
      <c r="S365" s="893"/>
      <c r="T365" s="893"/>
      <c r="U365" s="893"/>
      <c r="V365" s="893"/>
      <c r="W365" s="893"/>
      <c r="X365" s="893"/>
      <c r="Y365" s="893"/>
      <c r="Z365" s="893"/>
      <c r="AA365" s="893"/>
      <c r="AB365" s="893"/>
      <c r="AC365" s="893"/>
      <c r="AD365" s="893"/>
      <c r="AE365" s="893"/>
      <c r="AF365" s="893"/>
      <c r="AG365" s="893"/>
      <c r="AH365" s="893"/>
      <c r="AI365" s="893"/>
      <c r="AJ365" s="893"/>
      <c r="AK365" s="893"/>
      <c r="AL365" s="893"/>
      <c r="AM365" s="893"/>
      <c r="AN365" s="893"/>
      <c r="AO365" s="893"/>
      <c r="AP365" s="893"/>
      <c r="AQ365" s="893"/>
      <c r="AR365" s="893"/>
      <c r="AS365" s="893"/>
      <c r="AT365" s="893"/>
      <c r="AU365" s="893"/>
      <c r="AV365" s="893"/>
      <c r="AW365" s="893"/>
      <c r="AX365" s="893"/>
      <c r="AY365" s="893"/>
      <c r="AZ365" s="893"/>
      <c r="BA365" s="893"/>
      <c r="BB365" s="893"/>
      <c r="BC365" s="893"/>
      <c r="BD365" s="893"/>
      <c r="BE365" s="893"/>
      <c r="BF365" s="893"/>
      <c r="BG365" s="893"/>
      <c r="BH365" s="893"/>
      <c r="BI365" s="893"/>
      <c r="BJ365" s="893"/>
      <c r="BK365" s="893"/>
      <c r="BL365" s="893"/>
    </row>
    <row r="366" spans="4:64" s="892" customFormat="1" ht="12.75" customHeight="1">
      <c r="D366" s="4"/>
      <c r="E366" s="893"/>
      <c r="F366" s="893"/>
      <c r="G366" s="893"/>
      <c r="H366" s="893"/>
      <c r="I366" s="893"/>
      <c r="J366" s="893"/>
      <c r="K366" s="893"/>
      <c r="L366" s="893"/>
      <c r="M366" s="893"/>
      <c r="N366" s="893"/>
      <c r="O366" s="893"/>
      <c r="P366" s="893"/>
      <c r="Q366" s="893"/>
      <c r="R366" s="893"/>
      <c r="S366" s="893"/>
      <c r="T366" s="893"/>
      <c r="U366" s="893"/>
      <c r="V366" s="893"/>
      <c r="W366" s="893"/>
      <c r="X366" s="893"/>
      <c r="Y366" s="893"/>
      <c r="Z366" s="893"/>
      <c r="AA366" s="893"/>
      <c r="AB366" s="893"/>
      <c r="AC366" s="893"/>
      <c r="AD366" s="893"/>
      <c r="AE366" s="893"/>
      <c r="AF366" s="893"/>
      <c r="AG366" s="893"/>
      <c r="AH366" s="893"/>
      <c r="AI366" s="893"/>
      <c r="AJ366" s="893"/>
      <c r="AK366" s="893"/>
      <c r="AL366" s="893"/>
      <c r="AM366" s="893"/>
      <c r="AN366" s="893"/>
      <c r="AO366" s="893"/>
      <c r="AP366" s="893"/>
      <c r="AQ366" s="893"/>
      <c r="AR366" s="893"/>
      <c r="AS366" s="893"/>
      <c r="AT366" s="893"/>
      <c r="AU366" s="893"/>
      <c r="AV366" s="893"/>
      <c r="AW366" s="893"/>
      <c r="AX366" s="893"/>
      <c r="AY366" s="893"/>
      <c r="AZ366" s="893"/>
      <c r="BA366" s="893"/>
      <c r="BB366" s="893"/>
      <c r="BC366" s="893"/>
      <c r="BD366" s="893"/>
      <c r="BE366" s="893"/>
      <c r="BF366" s="893"/>
      <c r="BG366" s="893"/>
      <c r="BH366" s="893"/>
      <c r="BI366" s="893"/>
      <c r="BJ366" s="893"/>
      <c r="BK366" s="893"/>
      <c r="BL366" s="893"/>
    </row>
    <row r="367" spans="4:64" s="892" customFormat="1" ht="12.75" customHeight="1">
      <c r="D367" s="4"/>
      <c r="E367" s="893"/>
      <c r="F367" s="893"/>
      <c r="G367" s="893"/>
      <c r="H367" s="893"/>
      <c r="I367" s="893"/>
      <c r="J367" s="893"/>
      <c r="K367" s="893"/>
      <c r="L367" s="893"/>
      <c r="M367" s="893"/>
      <c r="N367" s="893"/>
      <c r="O367" s="893"/>
      <c r="P367" s="893"/>
      <c r="Q367" s="893"/>
      <c r="R367" s="893"/>
      <c r="S367" s="893"/>
      <c r="T367" s="893"/>
      <c r="U367" s="893"/>
      <c r="V367" s="893"/>
      <c r="W367" s="893"/>
      <c r="X367" s="893"/>
      <c r="Y367" s="893"/>
      <c r="Z367" s="893"/>
      <c r="AA367" s="893"/>
      <c r="AB367" s="893"/>
      <c r="AC367" s="893"/>
      <c r="AD367" s="893"/>
      <c r="AE367" s="893"/>
      <c r="AF367" s="893"/>
      <c r="AG367" s="893"/>
      <c r="AH367" s="893"/>
      <c r="AI367" s="893"/>
      <c r="AJ367" s="893"/>
      <c r="AK367" s="893"/>
      <c r="AL367" s="893"/>
      <c r="AM367" s="893"/>
      <c r="AN367" s="893"/>
      <c r="AO367" s="893"/>
      <c r="AP367" s="893"/>
      <c r="AQ367" s="893"/>
      <c r="AR367" s="893"/>
      <c r="AS367" s="893"/>
      <c r="AT367" s="893"/>
      <c r="AU367" s="893"/>
      <c r="AV367" s="893"/>
      <c r="AW367" s="893"/>
      <c r="AX367" s="893"/>
      <c r="AY367" s="893"/>
      <c r="AZ367" s="893"/>
      <c r="BA367" s="893"/>
      <c r="BB367" s="893"/>
      <c r="BC367" s="893"/>
      <c r="BD367" s="893"/>
      <c r="BE367" s="893"/>
      <c r="BF367" s="893"/>
      <c r="BG367" s="893"/>
      <c r="BH367" s="893"/>
      <c r="BI367" s="893"/>
      <c r="BJ367" s="893"/>
      <c r="BK367" s="893"/>
      <c r="BL367" s="893"/>
    </row>
    <row r="368" spans="4:64" s="892" customFormat="1" ht="12.75" customHeight="1">
      <c r="D368" s="4"/>
      <c r="E368" s="893"/>
      <c r="F368" s="893"/>
      <c r="G368" s="893"/>
      <c r="H368" s="893"/>
      <c r="I368" s="893"/>
      <c r="J368" s="893"/>
      <c r="K368" s="893"/>
      <c r="L368" s="893"/>
      <c r="M368" s="893"/>
      <c r="N368" s="893"/>
      <c r="O368" s="893"/>
      <c r="P368" s="893"/>
      <c r="Q368" s="893"/>
      <c r="R368" s="893"/>
      <c r="S368" s="893"/>
      <c r="T368" s="893"/>
      <c r="U368" s="893"/>
      <c r="V368" s="893"/>
      <c r="W368" s="893"/>
      <c r="X368" s="893"/>
      <c r="Y368" s="893"/>
      <c r="Z368" s="893"/>
      <c r="AA368" s="893"/>
      <c r="AB368" s="893"/>
      <c r="AC368" s="893"/>
      <c r="AD368" s="893"/>
      <c r="AE368" s="893"/>
      <c r="AF368" s="893"/>
      <c r="AG368" s="893"/>
      <c r="AH368" s="893"/>
      <c r="AI368" s="893"/>
      <c r="AJ368" s="893"/>
      <c r="AK368" s="893"/>
      <c r="AL368" s="893"/>
      <c r="AM368" s="893"/>
      <c r="AN368" s="893"/>
      <c r="AO368" s="893"/>
      <c r="AP368" s="893"/>
      <c r="AQ368" s="893"/>
      <c r="AR368" s="893"/>
      <c r="AS368" s="893"/>
      <c r="AT368" s="893"/>
      <c r="AU368" s="893"/>
      <c r="AV368" s="893"/>
      <c r="AW368" s="893"/>
      <c r="AX368" s="893"/>
      <c r="AY368" s="893"/>
      <c r="AZ368" s="893"/>
      <c r="BA368" s="893"/>
      <c r="BB368" s="893"/>
      <c r="BC368" s="893"/>
      <c r="BD368" s="893"/>
      <c r="BE368" s="893"/>
      <c r="BF368" s="893"/>
      <c r="BG368" s="893"/>
      <c r="BH368" s="893"/>
      <c r="BI368" s="893"/>
      <c r="BJ368" s="893"/>
      <c r="BK368" s="893"/>
      <c r="BL368" s="893"/>
    </row>
    <row r="369" spans="4:64" s="892" customFormat="1" ht="11.1" customHeight="1">
      <c r="D369" s="4"/>
      <c r="E369" s="893"/>
      <c r="F369" s="893"/>
      <c r="G369" s="893"/>
      <c r="H369" s="893"/>
      <c r="I369" s="893"/>
      <c r="J369" s="893"/>
      <c r="K369" s="893"/>
      <c r="L369" s="893"/>
      <c r="M369" s="893"/>
      <c r="N369" s="893"/>
      <c r="O369" s="893"/>
      <c r="P369" s="893"/>
      <c r="Q369" s="893"/>
      <c r="R369" s="893"/>
      <c r="S369" s="893"/>
      <c r="T369" s="893"/>
      <c r="U369" s="893"/>
      <c r="V369" s="893"/>
      <c r="W369" s="893"/>
      <c r="X369" s="893"/>
      <c r="Y369" s="893"/>
      <c r="Z369" s="893"/>
      <c r="AA369" s="893"/>
      <c r="AB369" s="893"/>
      <c r="AC369" s="893"/>
      <c r="AD369" s="893"/>
      <c r="AE369" s="893"/>
      <c r="AF369" s="893"/>
      <c r="AG369" s="893"/>
      <c r="AH369" s="893"/>
      <c r="AI369" s="893"/>
      <c r="AJ369" s="893"/>
      <c r="AK369" s="893"/>
      <c r="AL369" s="893"/>
      <c r="AM369" s="893"/>
      <c r="AN369" s="893"/>
      <c r="AO369" s="893"/>
      <c r="AP369" s="893"/>
      <c r="AQ369" s="893"/>
      <c r="AR369" s="893"/>
      <c r="AS369" s="893"/>
      <c r="AT369" s="893"/>
      <c r="AU369" s="893"/>
      <c r="AV369" s="893"/>
      <c r="AW369" s="893"/>
      <c r="AX369" s="893"/>
      <c r="AY369" s="893"/>
      <c r="AZ369" s="893"/>
      <c r="BA369" s="893"/>
      <c r="BB369" s="893"/>
      <c r="BC369" s="893"/>
      <c r="BD369" s="893"/>
      <c r="BE369" s="893"/>
      <c r="BF369" s="893"/>
      <c r="BG369" s="893"/>
      <c r="BH369" s="893"/>
      <c r="BI369" s="893"/>
      <c r="BJ369" s="893"/>
      <c r="BK369" s="893"/>
      <c r="BL369" s="893"/>
    </row>
    <row r="370" spans="4:64" s="892" customFormat="1" ht="12.75" customHeight="1">
      <c r="D370" s="4"/>
      <c r="E370" s="893"/>
      <c r="F370" s="893"/>
      <c r="G370" s="893"/>
      <c r="H370" s="893"/>
      <c r="I370" s="893"/>
      <c r="J370" s="893"/>
      <c r="K370" s="893"/>
      <c r="L370" s="893"/>
      <c r="M370" s="893"/>
      <c r="N370" s="893"/>
      <c r="O370" s="893"/>
      <c r="P370" s="893"/>
      <c r="Q370" s="893"/>
      <c r="R370" s="893"/>
      <c r="S370" s="893"/>
      <c r="T370" s="893"/>
      <c r="U370" s="893"/>
      <c r="V370" s="893"/>
      <c r="W370" s="893"/>
      <c r="X370" s="893"/>
      <c r="Y370" s="893"/>
      <c r="Z370" s="893"/>
      <c r="AA370" s="893"/>
      <c r="AB370" s="893"/>
      <c r="AC370" s="893"/>
      <c r="AD370" s="893"/>
      <c r="AE370" s="893"/>
      <c r="AF370" s="893"/>
      <c r="AG370" s="893"/>
      <c r="AH370" s="893"/>
      <c r="AI370" s="893"/>
      <c r="AJ370" s="893"/>
      <c r="AK370" s="893"/>
      <c r="AL370" s="893"/>
      <c r="AM370" s="893"/>
      <c r="AN370" s="893"/>
      <c r="AO370" s="893"/>
      <c r="AP370" s="893"/>
      <c r="AQ370" s="893"/>
      <c r="AR370" s="893"/>
      <c r="AS370" s="893"/>
      <c r="AT370" s="893"/>
      <c r="AU370" s="893"/>
      <c r="AV370" s="893"/>
      <c r="AW370" s="893"/>
      <c r="AX370" s="893"/>
      <c r="AY370" s="893"/>
      <c r="AZ370" s="893"/>
      <c r="BA370" s="893"/>
      <c r="BB370" s="893"/>
      <c r="BC370" s="893"/>
      <c r="BD370" s="893"/>
      <c r="BE370" s="893"/>
      <c r="BF370" s="893"/>
      <c r="BG370" s="893"/>
      <c r="BH370" s="893"/>
      <c r="BI370" s="893"/>
      <c r="BJ370" s="893"/>
      <c r="BK370" s="893"/>
      <c r="BL370" s="893"/>
    </row>
    <row r="371" spans="4:64" s="892" customFormat="1" ht="12.75" customHeight="1">
      <c r="D371" s="4"/>
      <c r="E371" s="893"/>
      <c r="F371" s="893"/>
      <c r="G371" s="893"/>
      <c r="H371" s="893"/>
      <c r="I371" s="893"/>
      <c r="J371" s="893"/>
      <c r="K371" s="893"/>
      <c r="L371" s="893"/>
      <c r="M371" s="893"/>
      <c r="N371" s="893"/>
      <c r="O371" s="893"/>
      <c r="P371" s="893"/>
      <c r="Q371" s="893"/>
      <c r="R371" s="893"/>
      <c r="S371" s="893"/>
      <c r="T371" s="893"/>
      <c r="U371" s="893"/>
      <c r="V371" s="893"/>
      <c r="W371" s="893"/>
      <c r="X371" s="893"/>
      <c r="Y371" s="893"/>
      <c r="Z371" s="893"/>
      <c r="AA371" s="893"/>
      <c r="AB371" s="893"/>
      <c r="AC371" s="893"/>
      <c r="AD371" s="893"/>
      <c r="AE371" s="893"/>
      <c r="AF371" s="893"/>
      <c r="AG371" s="893"/>
      <c r="AH371" s="893"/>
      <c r="AI371" s="893"/>
      <c r="AJ371" s="893"/>
      <c r="AK371" s="893"/>
      <c r="AL371" s="893"/>
      <c r="AM371" s="893"/>
      <c r="AN371" s="893"/>
      <c r="AO371" s="893"/>
      <c r="AP371" s="893"/>
      <c r="AQ371" s="893"/>
      <c r="AR371" s="893"/>
      <c r="AS371" s="893"/>
      <c r="AT371" s="893"/>
      <c r="AU371" s="893"/>
      <c r="AV371" s="893"/>
      <c r="AW371" s="893"/>
      <c r="AX371" s="893"/>
      <c r="AY371" s="893"/>
      <c r="AZ371" s="893"/>
      <c r="BA371" s="893"/>
      <c r="BB371" s="893"/>
      <c r="BC371" s="893"/>
      <c r="BD371" s="893"/>
      <c r="BE371" s="893"/>
      <c r="BF371" s="893"/>
      <c r="BG371" s="893"/>
      <c r="BH371" s="893"/>
      <c r="BI371" s="893"/>
      <c r="BJ371" s="893"/>
      <c r="BK371" s="893"/>
      <c r="BL371" s="893"/>
    </row>
    <row r="372" spans="4:64" s="892" customFormat="1" ht="12.75" customHeight="1">
      <c r="D372" s="4"/>
      <c r="E372" s="893"/>
      <c r="F372" s="893"/>
      <c r="G372" s="893"/>
      <c r="H372" s="893"/>
      <c r="I372" s="893"/>
      <c r="J372" s="893"/>
      <c r="K372" s="893"/>
      <c r="L372" s="893"/>
      <c r="M372" s="893"/>
      <c r="N372" s="893"/>
      <c r="O372" s="893"/>
      <c r="P372" s="893"/>
      <c r="Q372" s="893"/>
      <c r="R372" s="893"/>
      <c r="S372" s="893"/>
      <c r="T372" s="893"/>
      <c r="U372" s="893"/>
      <c r="V372" s="893"/>
      <c r="W372" s="893"/>
      <c r="X372" s="893"/>
      <c r="Y372" s="893"/>
      <c r="Z372" s="893"/>
      <c r="AA372" s="893"/>
      <c r="AB372" s="893"/>
      <c r="AC372" s="893"/>
      <c r="AD372" s="893"/>
      <c r="AE372" s="893"/>
      <c r="AF372" s="893"/>
      <c r="AG372" s="893"/>
      <c r="AH372" s="893"/>
      <c r="AI372" s="893"/>
      <c r="AJ372" s="893"/>
      <c r="AK372" s="893"/>
      <c r="AL372" s="893"/>
      <c r="AM372" s="893"/>
      <c r="AN372" s="893"/>
      <c r="AO372" s="893"/>
      <c r="AP372" s="893"/>
      <c r="AQ372" s="893"/>
      <c r="AR372" s="893"/>
      <c r="AS372" s="893"/>
      <c r="AT372" s="893"/>
      <c r="AU372" s="893"/>
      <c r="AV372" s="893"/>
      <c r="AW372" s="893"/>
      <c r="AX372" s="893"/>
      <c r="AY372" s="893"/>
      <c r="AZ372" s="893"/>
      <c r="BA372" s="893"/>
      <c r="BB372" s="893"/>
      <c r="BC372" s="893"/>
      <c r="BD372" s="893"/>
      <c r="BE372" s="893"/>
      <c r="BF372" s="893"/>
      <c r="BG372" s="893"/>
      <c r="BH372" s="893"/>
      <c r="BI372" s="893"/>
      <c r="BJ372" s="893"/>
      <c r="BK372" s="893"/>
      <c r="BL372" s="893"/>
    </row>
    <row r="373" spans="4:64" s="892" customFormat="1" ht="12.75" customHeight="1">
      <c r="D373" s="4"/>
      <c r="E373" s="893"/>
      <c r="F373" s="893"/>
      <c r="G373" s="893"/>
      <c r="H373" s="893"/>
      <c r="I373" s="893"/>
      <c r="J373" s="893"/>
      <c r="K373" s="893"/>
      <c r="L373" s="893"/>
      <c r="M373" s="893"/>
      <c r="N373" s="893"/>
      <c r="O373" s="893"/>
      <c r="P373" s="893"/>
      <c r="Q373" s="893"/>
      <c r="R373" s="893"/>
      <c r="S373" s="893"/>
      <c r="T373" s="893"/>
      <c r="U373" s="893"/>
      <c r="V373" s="893"/>
      <c r="W373" s="893"/>
      <c r="X373" s="893"/>
      <c r="Y373" s="893"/>
      <c r="Z373" s="893"/>
      <c r="AA373" s="893"/>
      <c r="AB373" s="893"/>
      <c r="AC373" s="893"/>
      <c r="AD373" s="893"/>
      <c r="AE373" s="893"/>
      <c r="AF373" s="893"/>
      <c r="AG373" s="893"/>
      <c r="AH373" s="893"/>
      <c r="AI373" s="893"/>
      <c r="AJ373" s="893"/>
      <c r="AK373" s="893"/>
      <c r="AL373" s="893"/>
      <c r="AM373" s="893"/>
      <c r="AN373" s="893"/>
      <c r="AO373" s="893"/>
      <c r="AP373" s="893"/>
      <c r="AQ373" s="893"/>
      <c r="AR373" s="893"/>
      <c r="AS373" s="893"/>
      <c r="AT373" s="893"/>
      <c r="AU373" s="893"/>
      <c r="AV373" s="893"/>
      <c r="AW373" s="893"/>
      <c r="AX373" s="893"/>
      <c r="AY373" s="893"/>
      <c r="AZ373" s="893"/>
      <c r="BA373" s="893"/>
      <c r="BB373" s="893"/>
      <c r="BC373" s="893"/>
      <c r="BD373" s="893"/>
      <c r="BE373" s="893"/>
      <c r="BF373" s="893"/>
      <c r="BG373" s="893"/>
      <c r="BH373" s="893"/>
      <c r="BI373" s="893"/>
      <c r="BJ373" s="893"/>
      <c r="BK373" s="893"/>
      <c r="BL373" s="893"/>
    </row>
    <row r="374" spans="4:64" s="892" customFormat="1" ht="12.75" customHeight="1">
      <c r="D374" s="4"/>
      <c r="E374" s="893"/>
      <c r="F374" s="893"/>
      <c r="G374" s="893"/>
      <c r="H374" s="893"/>
      <c r="I374" s="893"/>
      <c r="J374" s="893"/>
      <c r="K374" s="893"/>
      <c r="L374" s="893"/>
      <c r="M374" s="893"/>
      <c r="N374" s="893"/>
      <c r="O374" s="893"/>
      <c r="P374" s="893"/>
      <c r="Q374" s="893"/>
      <c r="R374" s="893"/>
      <c r="S374" s="893"/>
      <c r="T374" s="893"/>
      <c r="U374" s="893"/>
      <c r="V374" s="893"/>
      <c r="W374" s="893"/>
      <c r="X374" s="893"/>
      <c r="Y374" s="893"/>
      <c r="Z374" s="893"/>
      <c r="AA374" s="893"/>
      <c r="AB374" s="893"/>
      <c r="AC374" s="893"/>
      <c r="AD374" s="893"/>
      <c r="AE374" s="893"/>
      <c r="AF374" s="893"/>
      <c r="AG374" s="893"/>
      <c r="AH374" s="893"/>
      <c r="AI374" s="893"/>
      <c r="AJ374" s="893"/>
      <c r="AK374" s="893"/>
      <c r="AL374" s="893"/>
      <c r="AM374" s="893"/>
      <c r="AN374" s="893"/>
      <c r="AO374" s="893"/>
      <c r="AP374" s="893"/>
      <c r="AQ374" s="893"/>
      <c r="AR374" s="893"/>
      <c r="AS374" s="893"/>
      <c r="AT374" s="893"/>
      <c r="AU374" s="893"/>
      <c r="AV374" s="893"/>
      <c r="AW374" s="893"/>
      <c r="AX374" s="893"/>
      <c r="AY374" s="893"/>
      <c r="AZ374" s="893"/>
      <c r="BA374" s="893"/>
      <c r="BB374" s="893"/>
      <c r="BC374" s="893"/>
      <c r="BD374" s="893"/>
      <c r="BE374" s="893"/>
      <c r="BF374" s="893"/>
      <c r="BG374" s="893"/>
      <c r="BH374" s="893"/>
      <c r="BI374" s="893"/>
      <c r="BJ374" s="893"/>
      <c r="BK374" s="893"/>
      <c r="BL374" s="893"/>
    </row>
    <row r="375" spans="4:64" s="892" customFormat="1" ht="11.1" customHeight="1">
      <c r="D375" s="4"/>
      <c r="E375" s="893"/>
      <c r="F375" s="893"/>
      <c r="G375" s="893"/>
      <c r="H375" s="893"/>
      <c r="I375" s="893"/>
      <c r="J375" s="893"/>
      <c r="K375" s="893"/>
      <c r="L375" s="893"/>
      <c r="M375" s="893"/>
      <c r="N375" s="893"/>
      <c r="O375" s="893"/>
      <c r="P375" s="893"/>
      <c r="Q375" s="893"/>
      <c r="R375" s="893"/>
      <c r="S375" s="893"/>
      <c r="T375" s="893"/>
      <c r="U375" s="893"/>
      <c r="V375" s="893"/>
      <c r="W375" s="893"/>
      <c r="X375" s="893"/>
      <c r="Y375" s="893"/>
      <c r="Z375" s="893"/>
      <c r="AA375" s="893"/>
      <c r="AB375" s="893"/>
      <c r="AC375" s="893"/>
      <c r="AD375" s="893"/>
      <c r="AE375" s="893"/>
      <c r="AF375" s="893"/>
      <c r="AG375" s="893"/>
      <c r="AH375" s="893"/>
      <c r="AI375" s="893"/>
      <c r="AJ375" s="893"/>
      <c r="AK375" s="893"/>
      <c r="AL375" s="893"/>
      <c r="AM375" s="893"/>
      <c r="AN375" s="893"/>
      <c r="AO375" s="893"/>
      <c r="AP375" s="893"/>
      <c r="AQ375" s="893"/>
      <c r="AR375" s="893"/>
      <c r="AS375" s="893"/>
      <c r="AT375" s="893"/>
      <c r="AU375" s="893"/>
      <c r="AV375" s="893"/>
      <c r="AW375" s="893"/>
      <c r="AX375" s="893"/>
      <c r="AY375" s="893"/>
      <c r="AZ375" s="893"/>
      <c r="BA375" s="893"/>
      <c r="BB375" s="893"/>
      <c r="BC375" s="893"/>
      <c r="BD375" s="893"/>
      <c r="BE375" s="893"/>
      <c r="BF375" s="893"/>
      <c r="BG375" s="893"/>
      <c r="BH375" s="893"/>
      <c r="BI375" s="893"/>
      <c r="BJ375" s="893"/>
      <c r="BK375" s="893"/>
      <c r="BL375" s="893"/>
    </row>
    <row r="376" spans="4:64" s="892" customFormat="1" ht="12.75" customHeight="1">
      <c r="D376" s="4"/>
      <c r="E376" s="893"/>
      <c r="F376" s="893"/>
      <c r="G376" s="893"/>
      <c r="H376" s="893"/>
      <c r="I376" s="893"/>
      <c r="J376" s="893"/>
      <c r="K376" s="893"/>
      <c r="L376" s="893"/>
      <c r="M376" s="893"/>
      <c r="N376" s="893"/>
      <c r="O376" s="893"/>
      <c r="P376" s="893"/>
      <c r="Q376" s="893"/>
      <c r="R376" s="893"/>
      <c r="S376" s="893"/>
      <c r="T376" s="893"/>
      <c r="U376" s="893"/>
      <c r="V376" s="893"/>
      <c r="W376" s="893"/>
      <c r="X376" s="893"/>
      <c r="Y376" s="893"/>
      <c r="Z376" s="893"/>
      <c r="AA376" s="893"/>
      <c r="AB376" s="893"/>
      <c r="AC376" s="893"/>
      <c r="AD376" s="893"/>
      <c r="AE376" s="893"/>
      <c r="AF376" s="893"/>
      <c r="AG376" s="893"/>
      <c r="AH376" s="893"/>
      <c r="AI376" s="893"/>
      <c r="AJ376" s="893"/>
      <c r="AK376" s="893"/>
      <c r="AL376" s="893"/>
      <c r="AM376" s="893"/>
      <c r="AN376" s="893"/>
      <c r="AO376" s="893"/>
      <c r="AP376" s="893"/>
      <c r="AQ376" s="893"/>
      <c r="AR376" s="893"/>
      <c r="AS376" s="893"/>
      <c r="AT376" s="893"/>
      <c r="AU376" s="893"/>
      <c r="AV376" s="893"/>
      <c r="AW376" s="893"/>
      <c r="AX376" s="893"/>
      <c r="AY376" s="893"/>
      <c r="AZ376" s="893"/>
      <c r="BA376" s="893"/>
      <c r="BB376" s="893"/>
      <c r="BC376" s="893"/>
      <c r="BD376" s="893"/>
      <c r="BE376" s="893"/>
      <c r="BF376" s="893"/>
      <c r="BG376" s="893"/>
      <c r="BH376" s="893"/>
      <c r="BI376" s="893"/>
      <c r="BJ376" s="893"/>
      <c r="BK376" s="893"/>
      <c r="BL376" s="893"/>
    </row>
    <row r="377" spans="4:64" s="892" customFormat="1" ht="12.75" customHeight="1">
      <c r="D377" s="4"/>
      <c r="E377" s="893"/>
      <c r="F377" s="893"/>
      <c r="G377" s="893"/>
      <c r="H377" s="893"/>
      <c r="I377" s="893"/>
      <c r="J377" s="893"/>
      <c r="K377" s="893"/>
      <c r="L377" s="893"/>
      <c r="M377" s="893"/>
      <c r="N377" s="893"/>
      <c r="O377" s="893"/>
      <c r="P377" s="893"/>
      <c r="Q377" s="893"/>
      <c r="R377" s="893"/>
      <c r="S377" s="893"/>
      <c r="T377" s="893"/>
      <c r="U377" s="893"/>
      <c r="V377" s="893"/>
      <c r="W377" s="893"/>
      <c r="X377" s="893"/>
      <c r="Y377" s="893"/>
      <c r="Z377" s="893"/>
      <c r="AA377" s="893"/>
      <c r="AB377" s="893"/>
      <c r="AC377" s="893"/>
      <c r="AD377" s="893"/>
      <c r="AE377" s="893"/>
      <c r="AF377" s="893"/>
      <c r="AG377" s="893"/>
      <c r="AH377" s="893"/>
      <c r="AI377" s="893"/>
      <c r="AJ377" s="893"/>
      <c r="AK377" s="893"/>
      <c r="AL377" s="893"/>
      <c r="AM377" s="893"/>
      <c r="AN377" s="893"/>
      <c r="AO377" s="893"/>
      <c r="AP377" s="893"/>
      <c r="AQ377" s="893"/>
      <c r="AR377" s="893"/>
      <c r="AS377" s="893"/>
      <c r="AT377" s="893"/>
      <c r="AU377" s="893"/>
      <c r="AV377" s="893"/>
      <c r="AW377" s="893"/>
      <c r="AX377" s="893"/>
      <c r="AY377" s="893"/>
      <c r="AZ377" s="893"/>
      <c r="BA377" s="893"/>
      <c r="BB377" s="893"/>
      <c r="BC377" s="893"/>
      <c r="BD377" s="893"/>
      <c r="BE377" s="893"/>
      <c r="BF377" s="893"/>
      <c r="BG377" s="893"/>
      <c r="BH377" s="893"/>
      <c r="BI377" s="893"/>
      <c r="BJ377" s="893"/>
      <c r="BK377" s="893"/>
      <c r="BL377" s="893"/>
    </row>
    <row r="378" spans="4:64" s="892" customFormat="1" ht="12.75" customHeight="1">
      <c r="D378" s="4"/>
      <c r="E378" s="893"/>
      <c r="F378" s="893"/>
      <c r="G378" s="893"/>
      <c r="H378" s="893"/>
      <c r="I378" s="893"/>
      <c r="J378" s="893"/>
      <c r="K378" s="893"/>
      <c r="L378" s="893"/>
      <c r="M378" s="893"/>
      <c r="N378" s="893"/>
      <c r="O378" s="893"/>
      <c r="P378" s="893"/>
      <c r="Q378" s="893"/>
      <c r="R378" s="893"/>
      <c r="S378" s="893"/>
      <c r="T378" s="893"/>
      <c r="U378" s="893"/>
      <c r="V378" s="893"/>
      <c r="W378" s="893"/>
      <c r="X378" s="893"/>
      <c r="Y378" s="893"/>
      <c r="Z378" s="893"/>
      <c r="AA378" s="893"/>
      <c r="AB378" s="893"/>
      <c r="AC378" s="893"/>
      <c r="AD378" s="893"/>
      <c r="AE378" s="893"/>
      <c r="AF378" s="893"/>
      <c r="AG378" s="893"/>
      <c r="AH378" s="893"/>
      <c r="AI378" s="893"/>
      <c r="AJ378" s="893"/>
      <c r="AK378" s="893"/>
      <c r="AL378" s="893"/>
      <c r="AM378" s="893"/>
      <c r="AN378" s="893"/>
      <c r="AO378" s="893"/>
      <c r="AP378" s="893"/>
      <c r="AQ378" s="893"/>
      <c r="AR378" s="893"/>
      <c r="AS378" s="893"/>
      <c r="AT378" s="893"/>
      <c r="AU378" s="893"/>
      <c r="AV378" s="893"/>
      <c r="AW378" s="893"/>
      <c r="AX378" s="893"/>
      <c r="AY378" s="893"/>
      <c r="AZ378" s="893"/>
      <c r="BA378" s="893"/>
      <c r="BB378" s="893"/>
      <c r="BC378" s="893"/>
      <c r="BD378" s="893"/>
      <c r="BE378" s="893"/>
      <c r="BF378" s="893"/>
      <c r="BG378" s="893"/>
      <c r="BH378" s="893"/>
      <c r="BI378" s="893"/>
      <c r="BJ378" s="893"/>
      <c r="BK378" s="893"/>
      <c r="BL378" s="893"/>
    </row>
    <row r="379" spans="4:64" s="892" customFormat="1" ht="12.75" customHeight="1">
      <c r="D379" s="4"/>
      <c r="E379" s="893"/>
      <c r="F379" s="893"/>
      <c r="G379" s="893"/>
      <c r="H379" s="893"/>
      <c r="I379" s="893"/>
      <c r="J379" s="893"/>
      <c r="K379" s="893"/>
      <c r="L379" s="893"/>
      <c r="M379" s="893"/>
      <c r="N379" s="893"/>
      <c r="O379" s="893"/>
      <c r="P379" s="893"/>
      <c r="Q379" s="893"/>
      <c r="R379" s="893"/>
      <c r="S379" s="893"/>
      <c r="T379" s="893"/>
      <c r="U379" s="893"/>
      <c r="V379" s="893"/>
      <c r="W379" s="893"/>
      <c r="X379" s="893"/>
      <c r="Y379" s="893"/>
      <c r="Z379" s="893"/>
      <c r="AA379" s="893"/>
      <c r="AB379" s="893"/>
      <c r="AC379" s="893"/>
      <c r="AD379" s="893"/>
      <c r="AE379" s="893"/>
      <c r="AF379" s="893"/>
      <c r="AG379" s="893"/>
      <c r="AH379" s="893"/>
      <c r="AI379" s="893"/>
      <c r="AJ379" s="893"/>
      <c r="AK379" s="893"/>
      <c r="AL379" s="893"/>
      <c r="AM379" s="893"/>
      <c r="AN379" s="893"/>
      <c r="AO379" s="893"/>
      <c r="AP379" s="893"/>
      <c r="AQ379" s="893"/>
      <c r="AR379" s="893"/>
      <c r="AS379" s="893"/>
      <c r="AT379" s="893"/>
      <c r="AU379" s="893"/>
      <c r="AV379" s="893"/>
      <c r="AW379" s="893"/>
      <c r="AX379" s="893"/>
      <c r="AY379" s="893"/>
      <c r="AZ379" s="893"/>
      <c r="BA379" s="893"/>
      <c r="BB379" s="893"/>
      <c r="BC379" s="893"/>
      <c r="BD379" s="893"/>
      <c r="BE379" s="893"/>
      <c r="BF379" s="893"/>
      <c r="BG379" s="893"/>
      <c r="BH379" s="893"/>
      <c r="BI379" s="893"/>
      <c r="BJ379" s="893"/>
      <c r="BK379" s="893"/>
      <c r="BL379" s="893"/>
    </row>
    <row r="380" spans="4:64" s="892" customFormat="1" ht="11.1" customHeight="1">
      <c r="D380" s="4"/>
      <c r="E380" s="893"/>
      <c r="F380" s="893"/>
      <c r="G380" s="893"/>
      <c r="H380" s="893"/>
      <c r="I380" s="893"/>
      <c r="J380" s="893"/>
      <c r="K380" s="893"/>
      <c r="L380" s="893"/>
      <c r="M380" s="893"/>
      <c r="N380" s="893"/>
      <c r="O380" s="893"/>
      <c r="P380" s="893"/>
      <c r="Q380" s="893"/>
      <c r="R380" s="893"/>
      <c r="S380" s="893"/>
      <c r="T380" s="893"/>
      <c r="U380" s="893"/>
      <c r="V380" s="893"/>
      <c r="W380" s="893"/>
      <c r="X380" s="893"/>
      <c r="Y380" s="893"/>
      <c r="Z380" s="893"/>
      <c r="AA380" s="893"/>
      <c r="AB380" s="893"/>
      <c r="AC380" s="893"/>
      <c r="AD380" s="893"/>
      <c r="AE380" s="893"/>
      <c r="AF380" s="893"/>
      <c r="AG380" s="893"/>
      <c r="AH380" s="893"/>
      <c r="AI380" s="893"/>
      <c r="AJ380" s="893"/>
      <c r="AK380" s="893"/>
      <c r="AL380" s="893"/>
      <c r="AM380" s="893"/>
      <c r="AN380" s="893"/>
      <c r="AO380" s="893"/>
      <c r="AP380" s="893"/>
      <c r="AQ380" s="893"/>
      <c r="AR380" s="893"/>
      <c r="AS380" s="893"/>
      <c r="AT380" s="893"/>
      <c r="AU380" s="893"/>
      <c r="AV380" s="893"/>
      <c r="AW380" s="893"/>
      <c r="AX380" s="893"/>
      <c r="AY380" s="893"/>
      <c r="AZ380" s="893"/>
      <c r="BA380" s="893"/>
      <c r="BB380" s="893"/>
      <c r="BC380" s="893"/>
      <c r="BD380" s="893"/>
      <c r="BE380" s="893"/>
      <c r="BF380" s="893"/>
      <c r="BG380" s="893"/>
      <c r="BH380" s="893"/>
      <c r="BI380" s="893"/>
      <c r="BJ380" s="893"/>
      <c r="BK380" s="893"/>
      <c r="BL380" s="893"/>
    </row>
    <row r="381" spans="4:64" s="892" customFormat="1" ht="13.5" customHeight="1">
      <c r="D381" s="4"/>
      <c r="E381" s="893"/>
      <c r="F381" s="893"/>
      <c r="G381" s="893"/>
      <c r="H381" s="893"/>
      <c r="I381" s="893"/>
      <c r="J381" s="893"/>
      <c r="K381" s="893"/>
      <c r="L381" s="893"/>
      <c r="M381" s="893"/>
      <c r="N381" s="893"/>
      <c r="O381" s="893"/>
      <c r="P381" s="893"/>
      <c r="Q381" s="893"/>
      <c r="R381" s="893"/>
      <c r="S381" s="893"/>
      <c r="T381" s="893"/>
      <c r="U381" s="893"/>
      <c r="V381" s="893"/>
      <c r="W381" s="893"/>
      <c r="X381" s="893"/>
      <c r="Y381" s="893"/>
      <c r="Z381" s="893"/>
      <c r="AA381" s="893"/>
      <c r="AB381" s="893"/>
      <c r="AC381" s="893"/>
      <c r="AD381" s="893"/>
      <c r="AE381" s="893"/>
      <c r="AF381" s="893"/>
      <c r="AG381" s="893"/>
      <c r="AH381" s="893"/>
      <c r="AI381" s="893"/>
      <c r="AJ381" s="893"/>
      <c r="AK381" s="893"/>
      <c r="AL381" s="893"/>
      <c r="AM381" s="893"/>
      <c r="AN381" s="893"/>
      <c r="AO381" s="893"/>
      <c r="AP381" s="893"/>
      <c r="AQ381" s="893"/>
      <c r="AR381" s="893"/>
      <c r="AS381" s="893"/>
      <c r="AT381" s="893"/>
      <c r="AU381" s="893"/>
      <c r="AV381" s="893"/>
      <c r="AW381" s="893"/>
      <c r="AX381" s="893"/>
      <c r="AY381" s="893"/>
      <c r="AZ381" s="893"/>
      <c r="BA381" s="893"/>
      <c r="BB381" s="893"/>
      <c r="BC381" s="893"/>
      <c r="BD381" s="893"/>
      <c r="BE381" s="893"/>
      <c r="BF381" s="893"/>
      <c r="BG381" s="893"/>
      <c r="BH381" s="893"/>
      <c r="BI381" s="893"/>
      <c r="BJ381" s="893"/>
      <c r="BK381" s="893"/>
      <c r="BL381" s="893"/>
    </row>
    <row r="382" spans="4:64" s="892" customFormat="1" ht="12.75" customHeight="1">
      <c r="D382" s="4"/>
      <c r="E382" s="893"/>
      <c r="F382" s="893"/>
      <c r="G382" s="893"/>
      <c r="H382" s="893"/>
      <c r="I382" s="893"/>
      <c r="J382" s="893"/>
      <c r="K382" s="893"/>
      <c r="L382" s="893"/>
      <c r="M382" s="893"/>
      <c r="N382" s="893"/>
      <c r="O382" s="893"/>
      <c r="P382" s="893"/>
      <c r="Q382" s="893"/>
      <c r="R382" s="893"/>
      <c r="S382" s="893"/>
      <c r="T382" s="893"/>
      <c r="U382" s="893"/>
      <c r="V382" s="893"/>
      <c r="W382" s="893"/>
      <c r="X382" s="893"/>
      <c r="Y382" s="893"/>
      <c r="Z382" s="893"/>
      <c r="AA382" s="893"/>
      <c r="AB382" s="893"/>
      <c r="AC382" s="893"/>
      <c r="AD382" s="893"/>
      <c r="AE382" s="893"/>
      <c r="AF382" s="893"/>
      <c r="AG382" s="893"/>
      <c r="AH382" s="893"/>
      <c r="AI382" s="893"/>
      <c r="AJ382" s="893"/>
      <c r="AK382" s="893"/>
      <c r="AL382" s="893"/>
      <c r="AM382" s="893"/>
      <c r="AN382" s="893"/>
      <c r="AO382" s="893"/>
      <c r="AP382" s="893"/>
      <c r="AQ382" s="893"/>
      <c r="AR382" s="893"/>
      <c r="AS382" s="893"/>
      <c r="AT382" s="893"/>
      <c r="AU382" s="893"/>
      <c r="AV382" s="893"/>
      <c r="AW382" s="893"/>
      <c r="AX382" s="893"/>
      <c r="AY382" s="893"/>
      <c r="AZ382" s="893"/>
      <c r="BA382" s="893"/>
      <c r="BB382" s="893"/>
      <c r="BC382" s="893"/>
      <c r="BD382" s="893"/>
      <c r="BE382" s="893"/>
      <c r="BF382" s="893"/>
      <c r="BG382" s="893"/>
      <c r="BH382" s="893"/>
      <c r="BI382" s="893"/>
      <c r="BJ382" s="893"/>
      <c r="BK382" s="893"/>
      <c r="BL382" s="893"/>
    </row>
    <row r="383" spans="4:64" s="892" customFormat="1" ht="12.75" customHeight="1">
      <c r="D383" s="4"/>
      <c r="E383" s="893"/>
      <c r="F383" s="893"/>
      <c r="G383" s="893"/>
      <c r="H383" s="893"/>
      <c r="I383" s="893"/>
      <c r="J383" s="893"/>
      <c r="K383" s="893"/>
      <c r="L383" s="893"/>
      <c r="M383" s="893"/>
      <c r="N383" s="893"/>
      <c r="O383" s="893"/>
      <c r="P383" s="893"/>
      <c r="Q383" s="893"/>
      <c r="R383" s="893"/>
      <c r="S383" s="893"/>
      <c r="T383" s="893"/>
      <c r="U383" s="893"/>
      <c r="V383" s="893"/>
      <c r="W383" s="893"/>
      <c r="X383" s="893"/>
      <c r="Y383" s="893"/>
      <c r="Z383" s="893"/>
      <c r="AA383" s="893"/>
      <c r="AB383" s="893"/>
      <c r="AC383" s="893"/>
      <c r="AD383" s="893"/>
      <c r="AE383" s="893"/>
      <c r="AF383" s="893"/>
      <c r="AG383" s="893"/>
      <c r="AH383" s="893"/>
      <c r="AI383" s="893"/>
      <c r="AJ383" s="893"/>
      <c r="AK383" s="893"/>
      <c r="AL383" s="893"/>
      <c r="AM383" s="893"/>
      <c r="AN383" s="893"/>
      <c r="AO383" s="893"/>
      <c r="AP383" s="893"/>
      <c r="AQ383" s="893"/>
      <c r="AR383" s="893"/>
      <c r="AS383" s="893"/>
      <c r="AT383" s="893"/>
      <c r="AU383" s="893"/>
      <c r="AV383" s="893"/>
      <c r="AW383" s="893"/>
      <c r="AX383" s="893"/>
      <c r="AY383" s="893"/>
      <c r="AZ383" s="893"/>
      <c r="BA383" s="893"/>
      <c r="BB383" s="893"/>
      <c r="BC383" s="893"/>
      <c r="BD383" s="893"/>
      <c r="BE383" s="893"/>
      <c r="BF383" s="893"/>
      <c r="BG383" s="893"/>
      <c r="BH383" s="893"/>
      <c r="BI383" s="893"/>
      <c r="BJ383" s="893"/>
      <c r="BK383" s="893"/>
      <c r="BL383" s="893"/>
    </row>
    <row r="384" spans="4:64" s="892" customFormat="1" ht="12.75" customHeight="1">
      <c r="D384" s="4"/>
      <c r="E384" s="893"/>
      <c r="F384" s="893"/>
      <c r="G384" s="893"/>
      <c r="H384" s="893"/>
      <c r="I384" s="893"/>
      <c r="J384" s="893"/>
      <c r="K384" s="893"/>
      <c r="L384" s="893"/>
      <c r="M384" s="893"/>
      <c r="N384" s="893"/>
      <c r="O384" s="893"/>
      <c r="P384" s="893"/>
      <c r="Q384" s="893"/>
      <c r="R384" s="893"/>
      <c r="S384" s="893"/>
      <c r="T384" s="893"/>
      <c r="U384" s="893"/>
      <c r="V384" s="893"/>
      <c r="W384" s="893"/>
      <c r="X384" s="893"/>
      <c r="Y384" s="893"/>
      <c r="Z384" s="893"/>
      <c r="AA384" s="893"/>
      <c r="AB384" s="893"/>
      <c r="AC384" s="893"/>
      <c r="AD384" s="893"/>
      <c r="AE384" s="893"/>
      <c r="AF384" s="893"/>
      <c r="AG384" s="893"/>
      <c r="AH384" s="893"/>
      <c r="AI384" s="893"/>
      <c r="AJ384" s="893"/>
      <c r="AK384" s="893"/>
      <c r="AL384" s="893"/>
      <c r="AM384" s="893"/>
      <c r="AN384" s="893"/>
      <c r="AO384" s="893"/>
      <c r="AP384" s="893"/>
      <c r="AQ384" s="893"/>
      <c r="AR384" s="893"/>
      <c r="AS384" s="893"/>
      <c r="AT384" s="893"/>
      <c r="AU384" s="893"/>
      <c r="AV384" s="893"/>
      <c r="AW384" s="893"/>
      <c r="AX384" s="893"/>
      <c r="AY384" s="893"/>
      <c r="AZ384" s="893"/>
      <c r="BA384" s="893"/>
      <c r="BB384" s="893"/>
      <c r="BC384" s="893"/>
      <c r="BD384" s="893"/>
      <c r="BE384" s="893"/>
      <c r="BF384" s="893"/>
      <c r="BG384" s="893"/>
      <c r="BH384" s="893"/>
      <c r="BI384" s="893"/>
      <c r="BJ384" s="893"/>
      <c r="BK384" s="893"/>
      <c r="BL384" s="893"/>
    </row>
    <row r="385" spans="4:64" s="892" customFormat="1" ht="11.1" customHeight="1">
      <c r="D385" s="4"/>
      <c r="E385" s="893"/>
      <c r="F385" s="893"/>
      <c r="G385" s="893"/>
      <c r="H385" s="893"/>
      <c r="I385" s="893"/>
      <c r="J385" s="893"/>
      <c r="K385" s="893"/>
      <c r="L385" s="893"/>
      <c r="M385" s="893"/>
      <c r="N385" s="893"/>
      <c r="O385" s="893"/>
      <c r="P385" s="893"/>
      <c r="Q385" s="893"/>
      <c r="R385" s="893"/>
      <c r="S385" s="893"/>
      <c r="T385" s="893"/>
      <c r="U385" s="893"/>
      <c r="V385" s="893"/>
      <c r="W385" s="893"/>
      <c r="X385" s="893"/>
      <c r="Y385" s="893"/>
      <c r="Z385" s="893"/>
      <c r="AA385" s="893"/>
      <c r="AB385" s="893"/>
      <c r="AC385" s="893"/>
      <c r="AD385" s="893"/>
      <c r="AE385" s="893"/>
      <c r="AF385" s="893"/>
      <c r="AG385" s="893"/>
      <c r="AH385" s="893"/>
      <c r="AI385" s="893"/>
      <c r="AJ385" s="893"/>
      <c r="AK385" s="893"/>
      <c r="AL385" s="893"/>
      <c r="AM385" s="893"/>
      <c r="AN385" s="893"/>
      <c r="AO385" s="893"/>
      <c r="AP385" s="893"/>
      <c r="AQ385" s="893"/>
      <c r="AR385" s="893"/>
      <c r="AS385" s="893"/>
      <c r="AT385" s="893"/>
      <c r="AU385" s="893"/>
      <c r="AV385" s="893"/>
      <c r="AW385" s="893"/>
      <c r="AX385" s="893"/>
      <c r="AY385" s="893"/>
      <c r="AZ385" s="893"/>
      <c r="BA385" s="893"/>
      <c r="BB385" s="893"/>
      <c r="BC385" s="893"/>
      <c r="BD385" s="893"/>
      <c r="BE385" s="893"/>
      <c r="BF385" s="893"/>
      <c r="BG385" s="893"/>
      <c r="BH385" s="893"/>
      <c r="BI385" s="893"/>
      <c r="BJ385" s="893"/>
      <c r="BK385" s="893"/>
      <c r="BL385" s="893"/>
    </row>
    <row r="386" spans="4:64" s="892" customFormat="1" ht="11.1" customHeight="1">
      <c r="D386" s="4"/>
      <c r="E386" s="893"/>
      <c r="F386" s="893"/>
      <c r="G386" s="893"/>
      <c r="H386" s="893"/>
      <c r="I386" s="893"/>
      <c r="J386" s="893"/>
      <c r="K386" s="893"/>
      <c r="L386" s="893"/>
      <c r="M386" s="893"/>
      <c r="N386" s="893"/>
      <c r="O386" s="893"/>
      <c r="P386" s="893"/>
      <c r="Q386" s="893"/>
      <c r="R386" s="893"/>
      <c r="S386" s="893"/>
      <c r="T386" s="893"/>
      <c r="U386" s="893"/>
      <c r="V386" s="893"/>
      <c r="W386" s="893"/>
      <c r="X386" s="893"/>
      <c r="Y386" s="893"/>
      <c r="Z386" s="893"/>
      <c r="AA386" s="893"/>
      <c r="AB386" s="893"/>
      <c r="AC386" s="893"/>
      <c r="AD386" s="893"/>
      <c r="AE386" s="893"/>
      <c r="AF386" s="893"/>
      <c r="AG386" s="893"/>
      <c r="AH386" s="893"/>
      <c r="AI386" s="893"/>
      <c r="AJ386" s="893"/>
      <c r="AK386" s="893"/>
      <c r="AL386" s="893"/>
      <c r="AM386" s="893"/>
      <c r="AN386" s="893"/>
      <c r="AO386" s="893"/>
      <c r="AP386" s="893"/>
      <c r="AQ386" s="893"/>
      <c r="AR386" s="893"/>
      <c r="AS386" s="893"/>
      <c r="AT386" s="893"/>
      <c r="AU386" s="893"/>
      <c r="AV386" s="893"/>
      <c r="AW386" s="893"/>
      <c r="AX386" s="893"/>
      <c r="AY386" s="893"/>
      <c r="AZ386" s="893"/>
      <c r="BA386" s="893"/>
      <c r="BB386" s="893"/>
      <c r="BC386" s="893"/>
      <c r="BD386" s="893"/>
      <c r="BE386" s="893"/>
      <c r="BF386" s="893"/>
      <c r="BG386" s="893"/>
      <c r="BH386" s="893"/>
      <c r="BI386" s="893"/>
      <c r="BJ386" s="893"/>
      <c r="BK386" s="893"/>
      <c r="BL386" s="893"/>
    </row>
    <row r="387" spans="4:64" s="892" customFormat="1" ht="13.5" customHeight="1">
      <c r="D387" s="4"/>
      <c r="E387" s="893"/>
      <c r="F387" s="893"/>
      <c r="G387" s="893"/>
      <c r="H387" s="893"/>
      <c r="I387" s="893"/>
      <c r="J387" s="893"/>
      <c r="K387" s="893"/>
      <c r="L387" s="893"/>
      <c r="M387" s="893"/>
      <c r="N387" s="893"/>
      <c r="O387" s="893"/>
      <c r="P387" s="893"/>
      <c r="Q387" s="893"/>
      <c r="R387" s="893"/>
      <c r="S387" s="893"/>
      <c r="T387" s="893"/>
      <c r="U387" s="893"/>
      <c r="V387" s="893"/>
      <c r="W387" s="893"/>
      <c r="X387" s="893"/>
      <c r="Y387" s="893"/>
      <c r="Z387" s="893"/>
      <c r="AA387" s="893"/>
      <c r="AB387" s="893"/>
      <c r="AC387" s="893"/>
      <c r="AD387" s="893"/>
      <c r="AE387" s="893"/>
      <c r="AF387" s="893"/>
      <c r="AG387" s="893"/>
      <c r="AH387" s="893"/>
      <c r="AI387" s="893"/>
      <c r="AJ387" s="893"/>
      <c r="AK387" s="893"/>
      <c r="AL387" s="893"/>
      <c r="AM387" s="893"/>
      <c r="AN387" s="893"/>
      <c r="AO387" s="893"/>
      <c r="AP387" s="893"/>
      <c r="AQ387" s="893"/>
      <c r="AR387" s="893"/>
      <c r="AS387" s="893"/>
      <c r="AT387" s="893"/>
      <c r="AU387" s="893"/>
      <c r="AV387" s="893"/>
      <c r="AW387" s="893"/>
      <c r="AX387" s="893"/>
      <c r="AY387" s="893"/>
      <c r="AZ387" s="893"/>
      <c r="BA387" s="893"/>
      <c r="BB387" s="893"/>
      <c r="BC387" s="893"/>
      <c r="BD387" s="893"/>
      <c r="BE387" s="893"/>
      <c r="BF387" s="893"/>
      <c r="BG387" s="893"/>
      <c r="BH387" s="893"/>
      <c r="BI387" s="893"/>
      <c r="BJ387" s="893"/>
      <c r="BK387" s="893"/>
      <c r="BL387" s="893"/>
    </row>
    <row r="388" spans="4:64" s="892" customFormat="1" ht="13.5" customHeight="1">
      <c r="D388" s="4"/>
      <c r="E388" s="893"/>
      <c r="F388" s="893"/>
      <c r="G388" s="893"/>
      <c r="H388" s="893"/>
      <c r="I388" s="893"/>
      <c r="J388" s="893"/>
      <c r="K388" s="893"/>
      <c r="L388" s="893"/>
      <c r="M388" s="893"/>
      <c r="N388" s="893"/>
      <c r="O388" s="893"/>
      <c r="P388" s="893"/>
      <c r="Q388" s="893"/>
      <c r="R388" s="893"/>
      <c r="S388" s="893"/>
      <c r="T388" s="893"/>
      <c r="U388" s="893"/>
      <c r="V388" s="893"/>
      <c r="W388" s="893"/>
      <c r="X388" s="893"/>
      <c r="Y388" s="893"/>
      <c r="Z388" s="893"/>
      <c r="AA388" s="893"/>
      <c r="AB388" s="893"/>
      <c r="AC388" s="893"/>
      <c r="AD388" s="893"/>
      <c r="AE388" s="893"/>
      <c r="AF388" s="893"/>
      <c r="AG388" s="893"/>
      <c r="AH388" s="893"/>
      <c r="AI388" s="893"/>
      <c r="AJ388" s="893"/>
      <c r="AK388" s="893"/>
      <c r="AL388" s="893"/>
      <c r="AM388" s="893"/>
      <c r="AN388" s="893"/>
      <c r="AO388" s="893"/>
      <c r="AP388" s="893"/>
      <c r="AQ388" s="893"/>
      <c r="AR388" s="893"/>
      <c r="AS388" s="893"/>
      <c r="AT388" s="893"/>
      <c r="AU388" s="893"/>
      <c r="AV388" s="893"/>
      <c r="AW388" s="893"/>
      <c r="AX388" s="893"/>
      <c r="AY388" s="893"/>
      <c r="AZ388" s="893"/>
      <c r="BA388" s="893"/>
      <c r="BB388" s="893"/>
      <c r="BC388" s="893"/>
      <c r="BD388" s="893"/>
      <c r="BE388" s="893"/>
      <c r="BF388" s="893"/>
      <c r="BG388" s="893"/>
      <c r="BH388" s="893"/>
      <c r="BI388" s="893"/>
      <c r="BJ388" s="893"/>
      <c r="BK388" s="893"/>
      <c r="BL388" s="893"/>
    </row>
    <row r="389" spans="4:64" s="892" customFormat="1" ht="13.5" customHeight="1">
      <c r="D389" s="4"/>
      <c r="E389" s="893"/>
      <c r="F389" s="893"/>
      <c r="G389" s="893"/>
      <c r="H389" s="893"/>
      <c r="I389" s="893"/>
      <c r="J389" s="893"/>
      <c r="K389" s="893"/>
      <c r="L389" s="893"/>
      <c r="M389" s="893"/>
      <c r="N389" s="893"/>
      <c r="O389" s="893"/>
      <c r="P389" s="893"/>
      <c r="Q389" s="893"/>
      <c r="R389" s="893"/>
      <c r="S389" s="893"/>
      <c r="T389" s="893"/>
      <c r="U389" s="893"/>
      <c r="V389" s="893"/>
      <c r="W389" s="893"/>
      <c r="X389" s="893"/>
      <c r="Y389" s="893"/>
      <c r="Z389" s="893"/>
      <c r="AA389" s="893"/>
      <c r="AB389" s="893"/>
      <c r="AC389" s="893"/>
      <c r="AD389" s="893"/>
      <c r="AE389" s="893"/>
      <c r="AF389" s="893"/>
      <c r="AG389" s="893"/>
      <c r="AH389" s="893"/>
      <c r="AI389" s="893"/>
      <c r="AJ389" s="893"/>
      <c r="AK389" s="893"/>
      <c r="AL389" s="893"/>
      <c r="AM389" s="893"/>
      <c r="AN389" s="893"/>
      <c r="AO389" s="893"/>
      <c r="AP389" s="893"/>
      <c r="AQ389" s="893"/>
      <c r="AR389" s="893"/>
      <c r="AS389" s="893"/>
      <c r="AT389" s="893"/>
      <c r="AU389" s="893"/>
      <c r="AV389" s="893"/>
      <c r="AW389" s="893"/>
      <c r="AX389" s="893"/>
      <c r="AY389" s="893"/>
      <c r="AZ389" s="893"/>
      <c r="BA389" s="893"/>
      <c r="BB389" s="893"/>
      <c r="BC389" s="893"/>
      <c r="BD389" s="893"/>
      <c r="BE389" s="893"/>
      <c r="BF389" s="893"/>
      <c r="BG389" s="893"/>
      <c r="BH389" s="893"/>
      <c r="BI389" s="893"/>
      <c r="BJ389" s="893"/>
      <c r="BK389" s="893"/>
      <c r="BL389" s="893"/>
    </row>
    <row r="390" spans="4:64" s="892" customFormat="1" ht="13.5" customHeight="1">
      <c r="D390" s="4"/>
      <c r="E390" s="893"/>
      <c r="F390" s="893"/>
      <c r="G390" s="893"/>
      <c r="H390" s="893"/>
      <c r="I390" s="893"/>
      <c r="J390" s="893"/>
      <c r="K390" s="893"/>
      <c r="L390" s="893"/>
      <c r="M390" s="893"/>
      <c r="N390" s="893"/>
      <c r="O390" s="893"/>
      <c r="P390" s="893"/>
      <c r="Q390" s="893"/>
      <c r="R390" s="893"/>
      <c r="S390" s="893"/>
      <c r="T390" s="893"/>
      <c r="U390" s="893"/>
      <c r="V390" s="893"/>
      <c r="W390" s="893"/>
      <c r="X390" s="893"/>
      <c r="Y390" s="893"/>
      <c r="Z390" s="893"/>
      <c r="AA390" s="893"/>
      <c r="AB390" s="893"/>
      <c r="AC390" s="893"/>
      <c r="AD390" s="893"/>
      <c r="AE390" s="893"/>
      <c r="AF390" s="893"/>
      <c r="AG390" s="893"/>
      <c r="AH390" s="893"/>
      <c r="AI390" s="893"/>
      <c r="AJ390" s="893"/>
      <c r="AK390" s="893"/>
      <c r="AL390" s="893"/>
      <c r="AM390" s="893"/>
      <c r="AN390" s="893"/>
      <c r="AO390" s="893"/>
      <c r="AP390" s="893"/>
      <c r="AQ390" s="893"/>
      <c r="AR390" s="893"/>
      <c r="AS390" s="893"/>
      <c r="AT390" s="893"/>
      <c r="AU390" s="893"/>
      <c r="AV390" s="893"/>
      <c r="AW390" s="893"/>
      <c r="AX390" s="893"/>
      <c r="AY390" s="893"/>
      <c r="AZ390" s="893"/>
      <c r="BA390" s="893"/>
      <c r="BB390" s="893"/>
      <c r="BC390" s="893"/>
      <c r="BD390" s="893"/>
      <c r="BE390" s="893"/>
      <c r="BF390" s="893"/>
      <c r="BG390" s="893"/>
      <c r="BH390" s="893"/>
      <c r="BI390" s="893"/>
      <c r="BJ390" s="893"/>
      <c r="BK390" s="893"/>
      <c r="BL390" s="893"/>
    </row>
    <row r="391" spans="4:64" s="892" customFormat="1" ht="3.75" customHeight="1">
      <c r="D391" s="4"/>
      <c r="E391" s="893"/>
      <c r="F391" s="893"/>
      <c r="G391" s="893"/>
      <c r="H391" s="893"/>
      <c r="I391" s="893"/>
      <c r="J391" s="893"/>
      <c r="K391" s="893"/>
      <c r="L391" s="893"/>
      <c r="M391" s="893"/>
      <c r="N391" s="893"/>
      <c r="O391" s="893"/>
      <c r="P391" s="893"/>
      <c r="Q391" s="893"/>
      <c r="R391" s="893"/>
      <c r="S391" s="893"/>
      <c r="T391" s="893"/>
      <c r="U391" s="893"/>
      <c r="V391" s="893"/>
      <c r="W391" s="893"/>
      <c r="X391" s="893"/>
      <c r="Y391" s="893"/>
      <c r="Z391" s="893"/>
      <c r="AA391" s="893"/>
      <c r="AB391" s="893"/>
      <c r="AC391" s="893"/>
      <c r="AD391" s="893"/>
      <c r="AE391" s="893"/>
      <c r="AF391" s="893"/>
      <c r="AG391" s="893"/>
      <c r="AH391" s="893"/>
      <c r="AI391" s="893"/>
      <c r="AJ391" s="893"/>
      <c r="AK391" s="893"/>
      <c r="AL391" s="893"/>
      <c r="AM391" s="893"/>
      <c r="AN391" s="893"/>
      <c r="AO391" s="893"/>
      <c r="AP391" s="893"/>
      <c r="AQ391" s="893"/>
      <c r="AR391" s="893"/>
      <c r="AS391" s="893"/>
      <c r="AT391" s="893"/>
      <c r="AU391" s="893"/>
      <c r="AV391" s="893"/>
      <c r="AW391" s="893"/>
      <c r="AX391" s="893"/>
      <c r="AY391" s="893"/>
      <c r="AZ391" s="893"/>
      <c r="BA391" s="893"/>
      <c r="BB391" s="893"/>
      <c r="BC391" s="893"/>
      <c r="BD391" s="893"/>
      <c r="BE391" s="893"/>
      <c r="BF391" s="893"/>
      <c r="BG391" s="893"/>
      <c r="BH391" s="893"/>
      <c r="BI391" s="893"/>
      <c r="BJ391" s="893"/>
      <c r="BK391" s="893"/>
      <c r="BL391" s="893"/>
    </row>
    <row r="392" spans="4:64" s="892" customFormat="1" ht="10.5" customHeight="1">
      <c r="D392" s="4"/>
      <c r="E392" s="893"/>
      <c r="F392" s="893"/>
      <c r="G392" s="893"/>
      <c r="H392" s="893"/>
      <c r="I392" s="893"/>
      <c r="J392" s="893"/>
      <c r="K392" s="893"/>
      <c r="L392" s="893"/>
      <c r="M392" s="893"/>
      <c r="N392" s="893"/>
      <c r="O392" s="893"/>
      <c r="P392" s="893"/>
      <c r="Q392" s="893"/>
      <c r="R392" s="893"/>
      <c r="S392" s="893"/>
      <c r="T392" s="893"/>
      <c r="U392" s="893"/>
      <c r="V392" s="893"/>
      <c r="W392" s="893"/>
      <c r="X392" s="893"/>
      <c r="Y392" s="893"/>
      <c r="Z392" s="893"/>
      <c r="AA392" s="893"/>
      <c r="AB392" s="893"/>
      <c r="AC392" s="893"/>
      <c r="AD392" s="893"/>
      <c r="AE392" s="893"/>
      <c r="AF392" s="893"/>
      <c r="AG392" s="893"/>
      <c r="AH392" s="893"/>
      <c r="AI392" s="893"/>
      <c r="AJ392" s="893"/>
      <c r="AK392" s="893"/>
      <c r="AL392" s="893"/>
      <c r="AM392" s="893"/>
      <c r="AN392" s="893"/>
      <c r="AO392" s="893"/>
      <c r="AP392" s="893"/>
      <c r="AQ392" s="893"/>
      <c r="AR392" s="893"/>
      <c r="AS392" s="893"/>
      <c r="AT392" s="893"/>
      <c r="AU392" s="893"/>
      <c r="AV392" s="893"/>
      <c r="AW392" s="893"/>
      <c r="AX392" s="893"/>
      <c r="AY392" s="893"/>
      <c r="AZ392" s="893"/>
      <c r="BA392" s="893"/>
      <c r="BB392" s="893"/>
      <c r="BC392" s="893"/>
      <c r="BD392" s="893"/>
      <c r="BE392" s="893"/>
      <c r="BF392" s="893"/>
      <c r="BG392" s="893"/>
      <c r="BH392" s="893"/>
      <c r="BI392" s="893"/>
      <c r="BJ392" s="893"/>
      <c r="BK392" s="893"/>
      <c r="BL392" s="893"/>
    </row>
    <row r="393" spans="4:64" s="892" customFormat="1" ht="17.25" customHeight="1">
      <c r="D393" s="4"/>
      <c r="E393" s="893"/>
      <c r="F393" s="893"/>
      <c r="G393" s="893"/>
      <c r="H393" s="893"/>
      <c r="I393" s="893"/>
      <c r="J393" s="893"/>
      <c r="K393" s="893"/>
      <c r="L393" s="893"/>
      <c r="M393" s="893"/>
      <c r="N393" s="893"/>
      <c r="O393" s="893"/>
      <c r="P393" s="893"/>
      <c r="Q393" s="893"/>
      <c r="R393" s="893"/>
      <c r="S393" s="893"/>
      <c r="T393" s="893"/>
      <c r="U393" s="893"/>
      <c r="V393" s="893"/>
      <c r="W393" s="893"/>
      <c r="X393" s="893"/>
      <c r="Y393" s="893"/>
      <c r="Z393" s="893"/>
      <c r="AA393" s="893"/>
      <c r="AB393" s="893"/>
      <c r="AC393" s="893"/>
      <c r="AD393" s="893"/>
      <c r="AE393" s="893"/>
      <c r="AF393" s="893"/>
      <c r="AG393" s="893"/>
      <c r="AH393" s="893"/>
      <c r="AI393" s="893"/>
      <c r="AJ393" s="893"/>
      <c r="AK393" s="893"/>
      <c r="AL393" s="893"/>
      <c r="AM393" s="893"/>
      <c r="AN393" s="893"/>
      <c r="AO393" s="893"/>
      <c r="AP393" s="893"/>
      <c r="AQ393" s="893"/>
      <c r="AR393" s="893"/>
      <c r="AS393" s="893"/>
      <c r="AT393" s="893"/>
      <c r="AU393" s="893"/>
      <c r="AV393" s="893"/>
      <c r="AW393" s="893"/>
      <c r="AX393" s="893"/>
      <c r="AY393" s="893"/>
      <c r="AZ393" s="893"/>
      <c r="BA393" s="893"/>
      <c r="BB393" s="893"/>
      <c r="BC393" s="893"/>
      <c r="BD393" s="893"/>
      <c r="BE393" s="893"/>
      <c r="BF393" s="893"/>
      <c r="BG393" s="893"/>
      <c r="BH393" s="893"/>
      <c r="BI393" s="893"/>
      <c r="BJ393" s="893"/>
      <c r="BK393" s="893"/>
      <c r="BL393" s="893"/>
    </row>
    <row r="394" spans="4:64" s="892" customFormat="1" ht="17.25" customHeight="1">
      <c r="D394" s="4"/>
      <c r="E394" s="893"/>
      <c r="F394" s="893"/>
      <c r="G394" s="893"/>
      <c r="H394" s="893"/>
      <c r="I394" s="893"/>
      <c r="J394" s="893"/>
      <c r="K394" s="893"/>
      <c r="L394" s="893"/>
      <c r="M394" s="893"/>
      <c r="N394" s="893"/>
      <c r="O394" s="893"/>
      <c r="P394" s="893"/>
      <c r="Q394" s="893"/>
      <c r="R394" s="893"/>
      <c r="S394" s="893"/>
      <c r="T394" s="893"/>
      <c r="U394" s="893"/>
      <c r="V394" s="893"/>
      <c r="W394" s="893"/>
      <c r="X394" s="893"/>
      <c r="Y394" s="893"/>
      <c r="Z394" s="893"/>
      <c r="AA394" s="893"/>
      <c r="AB394" s="893"/>
      <c r="AC394" s="893"/>
      <c r="AD394" s="893"/>
      <c r="AE394" s="893"/>
      <c r="AF394" s="893"/>
      <c r="AG394" s="893"/>
      <c r="AH394" s="893"/>
      <c r="AI394" s="893"/>
      <c r="AJ394" s="893"/>
      <c r="AK394" s="893"/>
      <c r="AL394" s="893"/>
      <c r="AM394" s="893"/>
      <c r="AN394" s="893"/>
      <c r="AO394" s="893"/>
      <c r="AP394" s="893"/>
      <c r="AQ394" s="893"/>
      <c r="AR394" s="893"/>
      <c r="AS394" s="893"/>
      <c r="AT394" s="893"/>
      <c r="AU394" s="893"/>
      <c r="AV394" s="893"/>
      <c r="AW394" s="893"/>
      <c r="AX394" s="893"/>
      <c r="AY394" s="893"/>
      <c r="AZ394" s="893"/>
      <c r="BA394" s="893"/>
      <c r="BB394" s="893"/>
      <c r="BC394" s="893"/>
      <c r="BD394" s="893"/>
      <c r="BE394" s="893"/>
      <c r="BF394" s="893"/>
      <c r="BG394" s="893"/>
      <c r="BH394" s="893"/>
      <c r="BI394" s="893"/>
      <c r="BJ394" s="893"/>
      <c r="BK394" s="893"/>
      <c r="BL394" s="893"/>
    </row>
    <row r="395" spans="4:64" s="892" customFormat="1" ht="17.25" customHeight="1">
      <c r="D395" s="4"/>
      <c r="E395" s="893"/>
      <c r="F395" s="893"/>
      <c r="G395" s="893"/>
      <c r="H395" s="893"/>
      <c r="I395" s="893"/>
      <c r="J395" s="893"/>
      <c r="K395" s="893"/>
      <c r="L395" s="893"/>
      <c r="M395" s="893"/>
      <c r="N395" s="893"/>
      <c r="O395" s="893"/>
      <c r="P395" s="893"/>
      <c r="Q395" s="893"/>
      <c r="R395" s="893"/>
      <c r="S395" s="893"/>
      <c r="T395" s="893"/>
      <c r="U395" s="893"/>
      <c r="V395" s="893"/>
      <c r="W395" s="893"/>
      <c r="X395" s="893"/>
      <c r="Y395" s="893"/>
      <c r="Z395" s="893"/>
      <c r="AA395" s="893"/>
      <c r="AB395" s="893"/>
      <c r="AC395" s="893"/>
      <c r="AD395" s="893"/>
      <c r="AE395" s="893"/>
      <c r="AF395" s="893"/>
      <c r="AG395" s="893"/>
      <c r="AH395" s="893"/>
      <c r="AI395" s="893"/>
      <c r="AJ395" s="893"/>
      <c r="AK395" s="893"/>
      <c r="AL395" s="893"/>
      <c r="AM395" s="893"/>
      <c r="AN395" s="893"/>
      <c r="AO395" s="893"/>
      <c r="AP395" s="893"/>
      <c r="AQ395" s="893"/>
      <c r="AR395" s="893"/>
      <c r="AS395" s="893"/>
      <c r="AT395" s="893"/>
      <c r="AU395" s="893"/>
      <c r="AV395" s="893"/>
      <c r="AW395" s="893"/>
      <c r="AX395" s="893"/>
      <c r="AY395" s="893"/>
      <c r="AZ395" s="893"/>
      <c r="BA395" s="893"/>
      <c r="BB395" s="893"/>
      <c r="BC395" s="893"/>
      <c r="BD395" s="893"/>
      <c r="BE395" s="893"/>
      <c r="BF395" s="893"/>
      <c r="BG395" s="893"/>
      <c r="BH395" s="893"/>
      <c r="BI395" s="893"/>
      <c r="BJ395" s="893"/>
      <c r="BK395" s="893"/>
      <c r="BL395" s="893"/>
    </row>
    <row r="396" spans="4:64" s="892" customFormat="1" ht="17.25" customHeight="1">
      <c r="D396" s="4"/>
      <c r="E396" s="893"/>
      <c r="F396" s="893"/>
      <c r="G396" s="893"/>
      <c r="H396" s="893"/>
      <c r="I396" s="893"/>
      <c r="J396" s="893"/>
      <c r="K396" s="893"/>
      <c r="L396" s="893"/>
      <c r="M396" s="893"/>
      <c r="N396" s="893"/>
      <c r="O396" s="893"/>
      <c r="P396" s="893"/>
      <c r="Q396" s="893"/>
      <c r="R396" s="893"/>
      <c r="S396" s="893"/>
      <c r="T396" s="893"/>
      <c r="U396" s="893"/>
      <c r="V396" s="893"/>
      <c r="W396" s="893"/>
      <c r="X396" s="893"/>
      <c r="Y396" s="893"/>
      <c r="Z396" s="893"/>
      <c r="AA396" s="893"/>
      <c r="AB396" s="893"/>
      <c r="AC396" s="893"/>
      <c r="AD396" s="893"/>
      <c r="AE396" s="893"/>
      <c r="AF396" s="893"/>
      <c r="AG396" s="893"/>
      <c r="AH396" s="893"/>
      <c r="AI396" s="893"/>
      <c r="AJ396" s="893"/>
      <c r="AK396" s="893"/>
      <c r="AL396" s="893"/>
      <c r="AM396" s="893"/>
      <c r="AN396" s="893"/>
      <c r="AO396" s="893"/>
      <c r="AP396" s="893"/>
      <c r="AQ396" s="893"/>
      <c r="AR396" s="893"/>
      <c r="AS396" s="893"/>
      <c r="AT396" s="893"/>
      <c r="AU396" s="893"/>
      <c r="AV396" s="893"/>
      <c r="AW396" s="893"/>
      <c r="AX396" s="893"/>
      <c r="AY396" s="893"/>
      <c r="AZ396" s="893"/>
      <c r="BA396" s="893"/>
      <c r="BB396" s="893"/>
      <c r="BC396" s="893"/>
      <c r="BD396" s="893"/>
      <c r="BE396" s="893"/>
      <c r="BF396" s="893"/>
      <c r="BG396" s="893"/>
      <c r="BH396" s="893"/>
      <c r="BI396" s="893"/>
      <c r="BJ396" s="893"/>
      <c r="BK396" s="893"/>
      <c r="BL396" s="893"/>
    </row>
    <row r="397" spans="4:64" s="892" customFormat="1" ht="12" customHeight="1">
      <c r="D397" s="4"/>
      <c r="E397" s="893"/>
      <c r="F397" s="893"/>
      <c r="G397" s="893"/>
      <c r="H397" s="893"/>
      <c r="I397" s="893"/>
      <c r="J397" s="893"/>
      <c r="K397" s="893"/>
      <c r="L397" s="893"/>
      <c r="M397" s="893"/>
      <c r="N397" s="893"/>
      <c r="O397" s="893"/>
      <c r="P397" s="893"/>
      <c r="Q397" s="893"/>
      <c r="R397" s="893"/>
      <c r="S397" s="893"/>
      <c r="T397" s="893"/>
      <c r="U397" s="893"/>
      <c r="V397" s="893"/>
      <c r="W397" s="893"/>
      <c r="X397" s="893"/>
      <c r="Y397" s="893"/>
      <c r="Z397" s="893"/>
      <c r="AA397" s="893"/>
      <c r="AB397" s="893"/>
      <c r="AC397" s="893"/>
      <c r="AD397" s="893"/>
      <c r="AE397" s="893"/>
      <c r="AF397" s="893"/>
      <c r="AG397" s="893"/>
      <c r="AH397" s="893"/>
      <c r="AI397" s="893"/>
      <c r="AJ397" s="893"/>
      <c r="AK397" s="893"/>
      <c r="AL397" s="893"/>
      <c r="AM397" s="893"/>
      <c r="AN397" s="893"/>
      <c r="AO397" s="893"/>
      <c r="AP397" s="893"/>
      <c r="AQ397" s="893"/>
      <c r="AR397" s="893"/>
      <c r="AS397" s="893"/>
      <c r="AT397" s="893"/>
      <c r="AU397" s="893"/>
      <c r="AV397" s="893"/>
      <c r="AW397" s="893"/>
      <c r="AX397" s="893"/>
      <c r="AY397" s="893"/>
      <c r="AZ397" s="893"/>
      <c r="BA397" s="893"/>
      <c r="BB397" s="893"/>
      <c r="BC397" s="893"/>
      <c r="BD397" s="893"/>
      <c r="BE397" s="893"/>
      <c r="BF397" s="893"/>
      <c r="BG397" s="893"/>
      <c r="BH397" s="893"/>
      <c r="BI397" s="893"/>
      <c r="BJ397" s="893"/>
      <c r="BK397" s="893"/>
      <c r="BL397" s="893"/>
    </row>
    <row r="398" spans="4:64" s="892" customFormat="1" ht="15" customHeight="1">
      <c r="D398" s="4"/>
      <c r="E398" s="893"/>
      <c r="F398" s="893"/>
      <c r="G398" s="893"/>
      <c r="H398" s="893"/>
      <c r="I398" s="893"/>
      <c r="J398" s="893"/>
      <c r="K398" s="893"/>
      <c r="L398" s="893"/>
      <c r="M398" s="893"/>
      <c r="N398" s="893"/>
      <c r="O398" s="893"/>
      <c r="P398" s="893"/>
      <c r="Q398" s="893"/>
      <c r="R398" s="893"/>
      <c r="S398" s="893"/>
      <c r="T398" s="893"/>
      <c r="U398" s="893"/>
      <c r="V398" s="893"/>
      <c r="W398" s="893"/>
      <c r="X398" s="893"/>
      <c r="Y398" s="893"/>
      <c r="Z398" s="893"/>
      <c r="AA398" s="893"/>
      <c r="AB398" s="893"/>
      <c r="AC398" s="893"/>
      <c r="AD398" s="893"/>
      <c r="AE398" s="893"/>
      <c r="AF398" s="893"/>
      <c r="AG398" s="893"/>
      <c r="AH398" s="893"/>
      <c r="AI398" s="893"/>
      <c r="AJ398" s="893"/>
      <c r="AK398" s="893"/>
      <c r="AL398" s="893"/>
      <c r="AM398" s="893"/>
      <c r="AN398" s="893"/>
      <c r="AO398" s="893"/>
      <c r="AP398" s="893"/>
      <c r="AQ398" s="893"/>
      <c r="AR398" s="893"/>
      <c r="AS398" s="893"/>
      <c r="AT398" s="893"/>
      <c r="AU398" s="893"/>
      <c r="AV398" s="893"/>
      <c r="AW398" s="893"/>
      <c r="AX398" s="893"/>
      <c r="AY398" s="893"/>
      <c r="AZ398" s="893"/>
      <c r="BA398" s="893"/>
      <c r="BB398" s="893"/>
      <c r="BC398" s="893"/>
      <c r="BD398" s="893"/>
      <c r="BE398" s="893"/>
      <c r="BF398" s="893"/>
      <c r="BG398" s="893"/>
      <c r="BH398" s="893"/>
      <c r="BI398" s="893"/>
      <c r="BJ398" s="893"/>
      <c r="BK398" s="893"/>
      <c r="BL398" s="893"/>
    </row>
    <row r="399" spans="4:64" s="892" customFormat="1" ht="15" customHeight="1">
      <c r="D399" s="4"/>
      <c r="E399" s="893"/>
      <c r="F399" s="893"/>
      <c r="G399" s="893"/>
      <c r="H399" s="893"/>
      <c r="I399" s="893"/>
      <c r="J399" s="893"/>
      <c r="K399" s="893"/>
      <c r="L399" s="893"/>
      <c r="M399" s="893"/>
      <c r="N399" s="893"/>
      <c r="O399" s="893"/>
      <c r="P399" s="893"/>
      <c r="Q399" s="893"/>
      <c r="R399" s="893"/>
      <c r="S399" s="893"/>
      <c r="T399" s="893"/>
      <c r="U399" s="893"/>
      <c r="V399" s="893"/>
      <c r="W399" s="893"/>
      <c r="X399" s="893"/>
      <c r="Y399" s="893"/>
      <c r="Z399" s="893"/>
      <c r="AA399" s="893"/>
      <c r="AB399" s="893"/>
      <c r="AC399" s="893"/>
      <c r="AD399" s="893"/>
      <c r="AE399" s="893"/>
      <c r="AF399" s="893"/>
      <c r="AG399" s="893"/>
      <c r="AH399" s="893"/>
      <c r="AI399" s="893"/>
      <c r="AJ399" s="893"/>
      <c r="AK399" s="893"/>
      <c r="AL399" s="893"/>
      <c r="AM399" s="893"/>
      <c r="AN399" s="893"/>
      <c r="AO399" s="893"/>
      <c r="AP399" s="893"/>
      <c r="AQ399" s="893"/>
      <c r="AR399" s="893"/>
      <c r="AS399" s="893"/>
      <c r="AT399" s="893"/>
      <c r="AU399" s="893"/>
      <c r="AV399" s="893"/>
      <c r="AW399" s="893"/>
      <c r="AX399" s="893"/>
      <c r="AY399" s="893"/>
      <c r="AZ399" s="893"/>
      <c r="BA399" s="893"/>
      <c r="BB399" s="893"/>
      <c r="BC399" s="893"/>
      <c r="BD399" s="893"/>
      <c r="BE399" s="893"/>
      <c r="BF399" s="893"/>
      <c r="BG399" s="893"/>
      <c r="BH399" s="893"/>
      <c r="BI399" s="893"/>
      <c r="BJ399" s="893"/>
      <c r="BK399" s="893"/>
      <c r="BL399" s="893"/>
    </row>
    <row r="400" spans="4:64" s="892" customFormat="1" ht="45.75" customHeight="1">
      <c r="D400" s="4"/>
      <c r="E400" s="893"/>
      <c r="F400" s="893"/>
      <c r="G400" s="893"/>
      <c r="H400" s="893"/>
      <c r="I400" s="893"/>
      <c r="J400" s="893"/>
      <c r="K400" s="893"/>
      <c r="L400" s="893"/>
      <c r="M400" s="893"/>
      <c r="N400" s="893"/>
      <c r="O400" s="893"/>
      <c r="P400" s="893"/>
      <c r="Q400" s="893"/>
      <c r="R400" s="893"/>
      <c r="S400" s="893"/>
      <c r="T400" s="893"/>
      <c r="U400" s="893"/>
      <c r="V400" s="893"/>
      <c r="W400" s="893"/>
      <c r="X400" s="893"/>
      <c r="Y400" s="893"/>
      <c r="Z400" s="893"/>
      <c r="AA400" s="893"/>
      <c r="AB400" s="893"/>
      <c r="AC400" s="893"/>
      <c r="AD400" s="893"/>
      <c r="AE400" s="893"/>
      <c r="AF400" s="893"/>
      <c r="AG400" s="893"/>
      <c r="AH400" s="893"/>
      <c r="AI400" s="893"/>
      <c r="AJ400" s="893"/>
      <c r="AK400" s="893"/>
      <c r="AL400" s="893"/>
      <c r="AM400" s="893"/>
      <c r="AN400" s="893"/>
      <c r="AO400" s="893"/>
      <c r="AP400" s="893"/>
      <c r="AQ400" s="893"/>
      <c r="AR400" s="893"/>
      <c r="AS400" s="893"/>
      <c r="AT400" s="893"/>
      <c r="AU400" s="893"/>
      <c r="AV400" s="893"/>
      <c r="AW400" s="893"/>
      <c r="AX400" s="893"/>
      <c r="AY400" s="893"/>
      <c r="AZ400" s="893"/>
      <c r="BA400" s="893"/>
      <c r="BB400" s="893"/>
      <c r="BC400" s="893"/>
      <c r="BD400" s="893"/>
      <c r="BE400" s="893"/>
      <c r="BF400" s="893"/>
      <c r="BG400" s="893"/>
      <c r="BH400" s="893"/>
      <c r="BI400" s="893"/>
      <c r="BJ400" s="893"/>
      <c r="BK400" s="893"/>
      <c r="BL400" s="893"/>
    </row>
    <row r="401" spans="4:64" s="892" customFormat="1" ht="49.5" customHeight="1">
      <c r="D401" s="4"/>
      <c r="E401" s="893"/>
      <c r="F401" s="893"/>
      <c r="G401" s="893"/>
      <c r="H401" s="893"/>
      <c r="I401" s="893"/>
      <c r="J401" s="893"/>
      <c r="K401" s="893"/>
      <c r="L401" s="893"/>
      <c r="M401" s="893"/>
      <c r="N401" s="893"/>
      <c r="O401" s="893"/>
      <c r="P401" s="893"/>
      <c r="Q401" s="893"/>
      <c r="R401" s="893"/>
      <c r="S401" s="893"/>
      <c r="T401" s="893"/>
      <c r="U401" s="893"/>
      <c r="V401" s="893"/>
      <c r="W401" s="893"/>
      <c r="X401" s="893"/>
      <c r="Y401" s="893"/>
      <c r="Z401" s="893"/>
      <c r="AA401" s="893"/>
      <c r="AB401" s="893"/>
      <c r="AC401" s="893"/>
      <c r="AD401" s="893"/>
      <c r="AE401" s="893"/>
      <c r="AF401" s="893"/>
      <c r="AG401" s="893"/>
      <c r="AH401" s="893"/>
      <c r="AI401" s="893"/>
      <c r="AJ401" s="893"/>
      <c r="AK401" s="893"/>
      <c r="AL401" s="893"/>
      <c r="AM401" s="893"/>
      <c r="AN401" s="893"/>
      <c r="AO401" s="893"/>
      <c r="AP401" s="893"/>
      <c r="AQ401" s="893"/>
      <c r="AR401" s="893"/>
      <c r="AS401" s="893"/>
      <c r="AT401" s="893"/>
      <c r="AU401" s="893"/>
      <c r="AV401" s="893"/>
      <c r="AW401" s="893"/>
      <c r="AX401" s="893"/>
      <c r="AY401" s="893"/>
      <c r="AZ401" s="893"/>
      <c r="BA401" s="893"/>
      <c r="BB401" s="893"/>
      <c r="BC401" s="893"/>
      <c r="BD401" s="893"/>
      <c r="BE401" s="893"/>
      <c r="BF401" s="893"/>
      <c r="BG401" s="893"/>
      <c r="BH401" s="893"/>
      <c r="BI401" s="893"/>
      <c r="BJ401" s="893"/>
      <c r="BK401" s="893"/>
      <c r="BL401" s="893"/>
    </row>
    <row r="402" spans="4:64" s="892" customFormat="1" ht="12.75" customHeight="1">
      <c r="D402" s="4"/>
      <c r="E402" s="893"/>
      <c r="F402" s="893"/>
      <c r="G402" s="893"/>
      <c r="H402" s="893"/>
      <c r="I402" s="893"/>
      <c r="J402" s="893"/>
      <c r="K402" s="893"/>
      <c r="L402" s="893"/>
      <c r="M402" s="893"/>
      <c r="N402" s="893"/>
      <c r="O402" s="893"/>
      <c r="P402" s="893"/>
      <c r="Q402" s="893"/>
      <c r="R402" s="893"/>
      <c r="S402" s="893"/>
      <c r="T402" s="893"/>
      <c r="U402" s="893"/>
      <c r="V402" s="893"/>
      <c r="W402" s="893"/>
      <c r="X402" s="893"/>
      <c r="Y402" s="893"/>
      <c r="Z402" s="893"/>
      <c r="AA402" s="893"/>
      <c r="AB402" s="893"/>
      <c r="AC402" s="893"/>
      <c r="AD402" s="893"/>
      <c r="AE402" s="893"/>
      <c r="AF402" s="893"/>
      <c r="AG402" s="893"/>
      <c r="AH402" s="893"/>
      <c r="AI402" s="893"/>
      <c r="AJ402" s="893"/>
      <c r="AK402" s="893"/>
      <c r="AL402" s="893"/>
      <c r="AM402" s="893"/>
      <c r="AN402" s="893"/>
      <c r="AO402" s="893"/>
      <c r="AP402" s="893"/>
      <c r="AQ402" s="893"/>
      <c r="AR402" s="893"/>
      <c r="AS402" s="893"/>
      <c r="AT402" s="893"/>
      <c r="AU402" s="893"/>
      <c r="AV402" s="893"/>
      <c r="AW402" s="893"/>
      <c r="AX402" s="893"/>
      <c r="AY402" s="893"/>
      <c r="AZ402" s="893"/>
      <c r="BA402" s="893"/>
      <c r="BB402" s="893"/>
      <c r="BC402" s="893"/>
      <c r="BD402" s="893"/>
      <c r="BE402" s="893"/>
      <c r="BF402" s="893"/>
      <c r="BG402" s="893"/>
      <c r="BH402" s="893"/>
      <c r="BI402" s="893"/>
      <c r="BJ402" s="893"/>
      <c r="BK402" s="893"/>
      <c r="BL402" s="893"/>
    </row>
    <row r="403" spans="4:64" s="892" customFormat="1" ht="11.1" customHeight="1">
      <c r="D403" s="4"/>
      <c r="E403" s="893"/>
      <c r="F403" s="893"/>
      <c r="G403" s="893"/>
      <c r="H403" s="893"/>
      <c r="I403" s="893"/>
      <c r="J403" s="893"/>
      <c r="K403" s="893"/>
      <c r="L403" s="893"/>
      <c r="M403" s="893"/>
      <c r="N403" s="893"/>
      <c r="O403" s="893"/>
      <c r="P403" s="893"/>
      <c r="Q403" s="893"/>
      <c r="R403" s="893"/>
      <c r="S403" s="893"/>
      <c r="T403" s="893"/>
      <c r="U403" s="893"/>
      <c r="V403" s="893"/>
      <c r="W403" s="893"/>
      <c r="X403" s="893"/>
      <c r="Y403" s="893"/>
      <c r="Z403" s="893"/>
      <c r="AA403" s="893"/>
      <c r="AB403" s="893"/>
      <c r="AC403" s="893"/>
      <c r="AD403" s="893"/>
      <c r="AE403" s="893"/>
      <c r="AF403" s="893"/>
      <c r="AG403" s="893"/>
      <c r="AH403" s="893"/>
      <c r="AI403" s="893"/>
      <c r="AJ403" s="893"/>
      <c r="AK403" s="893"/>
      <c r="AL403" s="893"/>
      <c r="AM403" s="893"/>
      <c r="AN403" s="893"/>
      <c r="AO403" s="893"/>
      <c r="AP403" s="893"/>
      <c r="AQ403" s="893"/>
      <c r="AR403" s="893"/>
      <c r="AS403" s="893"/>
      <c r="AT403" s="893"/>
      <c r="AU403" s="893"/>
      <c r="AV403" s="893"/>
      <c r="AW403" s="893"/>
      <c r="AX403" s="893"/>
      <c r="AY403" s="893"/>
      <c r="AZ403" s="893"/>
      <c r="BA403" s="893"/>
      <c r="BB403" s="893"/>
      <c r="BC403" s="893"/>
      <c r="BD403" s="893"/>
      <c r="BE403" s="893"/>
      <c r="BF403" s="893"/>
      <c r="BG403" s="893"/>
      <c r="BH403" s="893"/>
      <c r="BI403" s="893"/>
      <c r="BJ403" s="893"/>
      <c r="BK403" s="893"/>
      <c r="BL403" s="893"/>
    </row>
    <row r="404" spans="4:64" s="892" customFormat="1" ht="24" customHeight="1">
      <c r="D404" s="4"/>
      <c r="E404" s="893"/>
      <c r="F404" s="893"/>
      <c r="G404" s="893"/>
      <c r="H404" s="893"/>
      <c r="I404" s="893"/>
      <c r="J404" s="893"/>
      <c r="K404" s="893"/>
      <c r="L404" s="893"/>
      <c r="M404" s="893"/>
      <c r="N404" s="893"/>
      <c r="O404" s="893"/>
      <c r="P404" s="893"/>
      <c r="Q404" s="893"/>
      <c r="R404" s="893"/>
      <c r="S404" s="893"/>
      <c r="T404" s="893"/>
      <c r="U404" s="893"/>
      <c r="V404" s="893"/>
      <c r="W404" s="893"/>
      <c r="X404" s="893"/>
      <c r="Y404" s="893"/>
      <c r="Z404" s="893"/>
      <c r="AA404" s="893"/>
      <c r="AB404" s="893"/>
      <c r="AC404" s="893"/>
      <c r="AD404" s="893"/>
      <c r="AE404" s="893"/>
      <c r="AF404" s="893"/>
      <c r="AG404" s="893"/>
      <c r="AH404" s="893"/>
      <c r="AI404" s="893"/>
      <c r="AJ404" s="893"/>
      <c r="AK404" s="893"/>
      <c r="AL404" s="893"/>
      <c r="AM404" s="893"/>
      <c r="AN404" s="893"/>
      <c r="AO404" s="893"/>
      <c r="AP404" s="893"/>
      <c r="AQ404" s="893"/>
      <c r="AR404" s="893"/>
      <c r="AS404" s="893"/>
      <c r="AT404" s="893"/>
      <c r="AU404" s="893"/>
      <c r="AV404" s="893"/>
      <c r="AW404" s="893"/>
      <c r="AX404" s="893"/>
      <c r="AY404" s="893"/>
      <c r="AZ404" s="893"/>
      <c r="BA404" s="893"/>
      <c r="BB404" s="893"/>
      <c r="BC404" s="893"/>
      <c r="BD404" s="893"/>
      <c r="BE404" s="893"/>
      <c r="BF404" s="893"/>
      <c r="BG404" s="893"/>
      <c r="BH404" s="893"/>
      <c r="BI404" s="893"/>
      <c r="BJ404" s="893"/>
      <c r="BK404" s="893"/>
      <c r="BL404" s="893"/>
    </row>
    <row r="405" spans="4:64" s="892" customFormat="1" ht="11.1" customHeight="1">
      <c r="D405" s="4"/>
      <c r="E405" s="893"/>
      <c r="F405" s="893"/>
      <c r="G405" s="893"/>
      <c r="H405" s="893"/>
      <c r="I405" s="893"/>
      <c r="J405" s="893"/>
      <c r="K405" s="893"/>
      <c r="L405" s="893"/>
      <c r="M405" s="893"/>
      <c r="N405" s="893"/>
      <c r="O405" s="893"/>
      <c r="P405" s="893"/>
      <c r="Q405" s="893"/>
      <c r="R405" s="893"/>
      <c r="S405" s="893"/>
      <c r="T405" s="893"/>
      <c r="U405" s="893"/>
      <c r="V405" s="893"/>
      <c r="W405" s="893"/>
      <c r="X405" s="893"/>
      <c r="Y405" s="893"/>
      <c r="Z405" s="893"/>
      <c r="AA405" s="893"/>
      <c r="AB405" s="893"/>
      <c r="AC405" s="893"/>
      <c r="AD405" s="893"/>
      <c r="AE405" s="893"/>
      <c r="AF405" s="893"/>
      <c r="AG405" s="893"/>
      <c r="AH405" s="893"/>
      <c r="AI405" s="893"/>
      <c r="AJ405" s="893"/>
      <c r="AK405" s="893"/>
      <c r="AL405" s="893"/>
      <c r="AM405" s="893"/>
      <c r="AN405" s="893"/>
      <c r="AO405" s="893"/>
      <c r="AP405" s="893"/>
      <c r="AQ405" s="893"/>
      <c r="AR405" s="893"/>
      <c r="AS405" s="893"/>
      <c r="AT405" s="893"/>
      <c r="AU405" s="893"/>
      <c r="AV405" s="893"/>
      <c r="AW405" s="893"/>
      <c r="AX405" s="893"/>
      <c r="AY405" s="893"/>
      <c r="AZ405" s="893"/>
      <c r="BA405" s="893"/>
      <c r="BB405" s="893"/>
      <c r="BC405" s="893"/>
      <c r="BD405" s="893"/>
      <c r="BE405" s="893"/>
      <c r="BF405" s="893"/>
      <c r="BG405" s="893"/>
      <c r="BH405" s="893"/>
      <c r="BI405" s="893"/>
      <c r="BJ405" s="893"/>
      <c r="BK405" s="893"/>
      <c r="BL405" s="893"/>
    </row>
    <row r="406" spans="4:64" s="892" customFormat="1" ht="12.75" customHeight="1">
      <c r="D406" s="4"/>
      <c r="E406" s="893"/>
      <c r="F406" s="893"/>
      <c r="G406" s="893"/>
      <c r="H406" s="893"/>
      <c r="I406" s="893"/>
      <c r="J406" s="893"/>
      <c r="K406" s="893"/>
      <c r="L406" s="893"/>
      <c r="M406" s="893"/>
      <c r="N406" s="893"/>
      <c r="O406" s="893"/>
      <c r="P406" s="893"/>
      <c r="Q406" s="893"/>
      <c r="R406" s="893"/>
      <c r="S406" s="893"/>
      <c r="T406" s="893"/>
      <c r="U406" s="893"/>
      <c r="V406" s="893"/>
      <c r="W406" s="893"/>
      <c r="X406" s="893"/>
      <c r="Y406" s="893"/>
      <c r="Z406" s="893"/>
      <c r="AA406" s="893"/>
      <c r="AB406" s="893"/>
      <c r="AC406" s="893"/>
      <c r="AD406" s="893"/>
      <c r="AE406" s="893"/>
      <c r="AF406" s="893"/>
      <c r="AG406" s="893"/>
      <c r="AH406" s="893"/>
      <c r="AI406" s="893"/>
      <c r="AJ406" s="893"/>
      <c r="AK406" s="893"/>
      <c r="AL406" s="893"/>
      <c r="AM406" s="893"/>
      <c r="AN406" s="893"/>
      <c r="AO406" s="893"/>
      <c r="AP406" s="893"/>
      <c r="AQ406" s="893"/>
      <c r="AR406" s="893"/>
      <c r="AS406" s="893"/>
      <c r="AT406" s="893"/>
      <c r="AU406" s="893"/>
      <c r="AV406" s="893"/>
      <c r="AW406" s="893"/>
      <c r="AX406" s="893"/>
      <c r="AY406" s="893"/>
      <c r="AZ406" s="893"/>
      <c r="BA406" s="893"/>
      <c r="BB406" s="893"/>
      <c r="BC406" s="893"/>
      <c r="BD406" s="893"/>
      <c r="BE406" s="893"/>
      <c r="BF406" s="893"/>
      <c r="BG406" s="893"/>
      <c r="BH406" s="893"/>
      <c r="BI406" s="893"/>
      <c r="BJ406" s="893"/>
      <c r="BK406" s="893"/>
      <c r="BL406" s="893"/>
    </row>
    <row r="407" spans="4:64" s="892" customFormat="1" ht="11.1" customHeight="1">
      <c r="D407" s="4"/>
      <c r="E407" s="893"/>
      <c r="F407" s="893"/>
      <c r="G407" s="893"/>
      <c r="H407" s="893"/>
      <c r="I407" s="893"/>
      <c r="J407" s="893"/>
      <c r="K407" s="893"/>
      <c r="L407" s="893"/>
      <c r="M407" s="893"/>
      <c r="N407" s="893"/>
      <c r="O407" s="893"/>
      <c r="P407" s="893"/>
      <c r="Q407" s="893"/>
      <c r="R407" s="893"/>
      <c r="S407" s="893"/>
      <c r="T407" s="893"/>
      <c r="U407" s="893"/>
      <c r="V407" s="893"/>
      <c r="W407" s="893"/>
      <c r="X407" s="893"/>
      <c r="Y407" s="893"/>
      <c r="Z407" s="893"/>
      <c r="AA407" s="893"/>
      <c r="AB407" s="893"/>
      <c r="AC407" s="893"/>
      <c r="AD407" s="893"/>
      <c r="AE407" s="893"/>
      <c r="AF407" s="893"/>
      <c r="AG407" s="893"/>
      <c r="AH407" s="893"/>
      <c r="AI407" s="893"/>
      <c r="AJ407" s="893"/>
      <c r="AK407" s="893"/>
      <c r="AL407" s="893"/>
      <c r="AM407" s="893"/>
      <c r="AN407" s="893"/>
      <c r="AO407" s="893"/>
      <c r="AP407" s="893"/>
      <c r="AQ407" s="893"/>
      <c r="AR407" s="893"/>
      <c r="AS407" s="893"/>
      <c r="AT407" s="893"/>
      <c r="AU407" s="893"/>
      <c r="AV407" s="893"/>
      <c r="AW407" s="893"/>
      <c r="AX407" s="893"/>
      <c r="AY407" s="893"/>
      <c r="AZ407" s="893"/>
      <c r="BA407" s="893"/>
      <c r="BB407" s="893"/>
      <c r="BC407" s="893"/>
      <c r="BD407" s="893"/>
      <c r="BE407" s="893"/>
      <c r="BF407" s="893"/>
      <c r="BG407" s="893"/>
      <c r="BH407" s="893"/>
      <c r="BI407" s="893"/>
      <c r="BJ407" s="893"/>
      <c r="BK407" s="893"/>
      <c r="BL407" s="893"/>
    </row>
    <row r="408" spans="4:64" s="892" customFormat="1" ht="12.75" customHeight="1">
      <c r="D408" s="4"/>
      <c r="E408" s="893"/>
      <c r="F408" s="893"/>
      <c r="G408" s="893"/>
      <c r="H408" s="893"/>
      <c r="I408" s="893"/>
      <c r="J408" s="893"/>
      <c r="K408" s="893"/>
      <c r="L408" s="893"/>
      <c r="M408" s="893"/>
      <c r="N408" s="893"/>
      <c r="O408" s="893"/>
      <c r="P408" s="893"/>
      <c r="Q408" s="893"/>
      <c r="R408" s="893"/>
      <c r="S408" s="893"/>
      <c r="T408" s="893"/>
      <c r="U408" s="893"/>
      <c r="V408" s="893"/>
      <c r="W408" s="893"/>
      <c r="X408" s="893"/>
      <c r="Y408" s="893"/>
      <c r="Z408" s="893"/>
      <c r="AA408" s="893"/>
      <c r="AB408" s="893"/>
      <c r="AC408" s="893"/>
      <c r="AD408" s="893"/>
      <c r="AE408" s="893"/>
      <c r="AF408" s="893"/>
      <c r="AG408" s="893"/>
      <c r="AH408" s="893"/>
      <c r="AI408" s="893"/>
      <c r="AJ408" s="893"/>
      <c r="AK408" s="893"/>
      <c r="AL408" s="893"/>
      <c r="AM408" s="893"/>
      <c r="AN408" s="893"/>
      <c r="AO408" s="893"/>
      <c r="AP408" s="893"/>
      <c r="AQ408" s="893"/>
      <c r="AR408" s="893"/>
      <c r="AS408" s="893"/>
      <c r="AT408" s="893"/>
      <c r="AU408" s="893"/>
      <c r="AV408" s="893"/>
      <c r="AW408" s="893"/>
      <c r="AX408" s="893"/>
      <c r="AY408" s="893"/>
      <c r="AZ408" s="893"/>
      <c r="BA408" s="893"/>
      <c r="BB408" s="893"/>
      <c r="BC408" s="893"/>
      <c r="BD408" s="893"/>
      <c r="BE408" s="893"/>
      <c r="BF408" s="893"/>
      <c r="BG408" s="893"/>
      <c r="BH408" s="893"/>
      <c r="BI408" s="893"/>
      <c r="BJ408" s="893"/>
      <c r="BK408" s="893"/>
      <c r="BL408" s="893"/>
    </row>
    <row r="409" spans="4:64" s="892" customFormat="1" ht="12.75" customHeight="1">
      <c r="D409" s="4"/>
      <c r="E409" s="893"/>
      <c r="F409" s="893"/>
      <c r="G409" s="893"/>
      <c r="H409" s="893"/>
      <c r="I409" s="893"/>
      <c r="J409" s="893"/>
      <c r="K409" s="893"/>
      <c r="L409" s="893"/>
      <c r="M409" s="893"/>
      <c r="N409" s="893"/>
      <c r="O409" s="893"/>
      <c r="P409" s="893"/>
      <c r="Q409" s="893"/>
      <c r="R409" s="893"/>
      <c r="S409" s="893"/>
      <c r="T409" s="893"/>
      <c r="U409" s="893"/>
      <c r="V409" s="893"/>
      <c r="W409" s="893"/>
      <c r="X409" s="893"/>
      <c r="Y409" s="893"/>
      <c r="Z409" s="893"/>
      <c r="AA409" s="893"/>
      <c r="AB409" s="893"/>
      <c r="AC409" s="893"/>
      <c r="AD409" s="893"/>
      <c r="AE409" s="893"/>
      <c r="AF409" s="893"/>
      <c r="AG409" s="893"/>
      <c r="AH409" s="893"/>
      <c r="AI409" s="893"/>
      <c r="AJ409" s="893"/>
      <c r="AK409" s="893"/>
      <c r="AL409" s="893"/>
      <c r="AM409" s="893"/>
      <c r="AN409" s="893"/>
      <c r="AO409" s="893"/>
      <c r="AP409" s="893"/>
      <c r="AQ409" s="893"/>
      <c r="AR409" s="893"/>
      <c r="AS409" s="893"/>
      <c r="AT409" s="893"/>
      <c r="AU409" s="893"/>
      <c r="AV409" s="893"/>
      <c r="AW409" s="893"/>
      <c r="AX409" s="893"/>
      <c r="AY409" s="893"/>
      <c r="AZ409" s="893"/>
      <c r="BA409" s="893"/>
      <c r="BB409" s="893"/>
      <c r="BC409" s="893"/>
      <c r="BD409" s="893"/>
      <c r="BE409" s="893"/>
      <c r="BF409" s="893"/>
      <c r="BG409" s="893"/>
      <c r="BH409" s="893"/>
      <c r="BI409" s="893"/>
      <c r="BJ409" s="893"/>
      <c r="BK409" s="893"/>
      <c r="BL409" s="893"/>
    </row>
    <row r="410" spans="4:64" s="892" customFormat="1" ht="12.75" customHeight="1">
      <c r="D410" s="4"/>
      <c r="E410" s="893"/>
      <c r="F410" s="893"/>
      <c r="G410" s="893"/>
      <c r="H410" s="893"/>
      <c r="I410" s="893"/>
      <c r="J410" s="893"/>
      <c r="K410" s="893"/>
      <c r="L410" s="893"/>
      <c r="M410" s="893"/>
      <c r="N410" s="893"/>
      <c r="O410" s="893"/>
      <c r="P410" s="893"/>
      <c r="Q410" s="893"/>
      <c r="R410" s="893"/>
      <c r="S410" s="893"/>
      <c r="T410" s="893"/>
      <c r="U410" s="893"/>
      <c r="V410" s="893"/>
      <c r="W410" s="893"/>
      <c r="X410" s="893"/>
      <c r="Y410" s="893"/>
      <c r="Z410" s="893"/>
      <c r="AA410" s="893"/>
      <c r="AB410" s="893"/>
      <c r="AC410" s="893"/>
      <c r="AD410" s="893"/>
      <c r="AE410" s="893"/>
      <c r="AF410" s="893"/>
      <c r="AG410" s="893"/>
      <c r="AH410" s="893"/>
      <c r="AI410" s="893"/>
      <c r="AJ410" s="893"/>
      <c r="AK410" s="893"/>
      <c r="AL410" s="893"/>
      <c r="AM410" s="893"/>
      <c r="AN410" s="893"/>
      <c r="AO410" s="893"/>
      <c r="AP410" s="893"/>
      <c r="AQ410" s="893"/>
      <c r="AR410" s="893"/>
      <c r="AS410" s="893"/>
      <c r="AT410" s="893"/>
      <c r="AU410" s="893"/>
      <c r="AV410" s="893"/>
      <c r="AW410" s="893"/>
      <c r="AX410" s="893"/>
      <c r="AY410" s="893"/>
      <c r="AZ410" s="893"/>
      <c r="BA410" s="893"/>
      <c r="BB410" s="893"/>
      <c r="BC410" s="893"/>
      <c r="BD410" s="893"/>
      <c r="BE410" s="893"/>
      <c r="BF410" s="893"/>
      <c r="BG410" s="893"/>
      <c r="BH410" s="893"/>
      <c r="BI410" s="893"/>
      <c r="BJ410" s="893"/>
      <c r="BK410" s="893"/>
      <c r="BL410" s="893"/>
    </row>
    <row r="411" spans="4:64" s="892" customFormat="1" ht="12.75" customHeight="1">
      <c r="D411" s="4"/>
      <c r="E411" s="893"/>
      <c r="F411" s="893"/>
      <c r="G411" s="893"/>
      <c r="H411" s="893"/>
      <c r="I411" s="893"/>
      <c r="J411" s="893"/>
      <c r="K411" s="893"/>
      <c r="L411" s="893"/>
      <c r="M411" s="893"/>
      <c r="N411" s="893"/>
      <c r="O411" s="893"/>
      <c r="P411" s="893"/>
      <c r="Q411" s="893"/>
      <c r="R411" s="893"/>
      <c r="S411" s="893"/>
      <c r="T411" s="893"/>
      <c r="U411" s="893"/>
      <c r="V411" s="893"/>
      <c r="W411" s="893"/>
      <c r="X411" s="893"/>
      <c r="Y411" s="893"/>
      <c r="Z411" s="893"/>
      <c r="AA411" s="893"/>
      <c r="AB411" s="893"/>
      <c r="AC411" s="893"/>
      <c r="AD411" s="893"/>
      <c r="AE411" s="893"/>
      <c r="AF411" s="893"/>
      <c r="AG411" s="893"/>
      <c r="AH411" s="893"/>
      <c r="AI411" s="893"/>
      <c r="AJ411" s="893"/>
      <c r="AK411" s="893"/>
      <c r="AL411" s="893"/>
      <c r="AM411" s="893"/>
      <c r="AN411" s="893"/>
      <c r="AO411" s="893"/>
      <c r="AP411" s="893"/>
      <c r="AQ411" s="893"/>
      <c r="AR411" s="893"/>
      <c r="AS411" s="893"/>
      <c r="AT411" s="893"/>
      <c r="AU411" s="893"/>
      <c r="AV411" s="893"/>
      <c r="AW411" s="893"/>
      <c r="AX411" s="893"/>
      <c r="AY411" s="893"/>
      <c r="AZ411" s="893"/>
      <c r="BA411" s="893"/>
      <c r="BB411" s="893"/>
      <c r="BC411" s="893"/>
      <c r="BD411" s="893"/>
      <c r="BE411" s="893"/>
      <c r="BF411" s="893"/>
      <c r="BG411" s="893"/>
      <c r="BH411" s="893"/>
      <c r="BI411" s="893"/>
      <c r="BJ411" s="893"/>
      <c r="BK411" s="893"/>
      <c r="BL411" s="893"/>
    </row>
    <row r="412" spans="4:64" s="892" customFormat="1" ht="12.75" customHeight="1">
      <c r="D412" s="4"/>
      <c r="E412" s="893"/>
      <c r="F412" s="893"/>
      <c r="G412" s="893"/>
      <c r="H412" s="893"/>
      <c r="I412" s="893"/>
      <c r="J412" s="893"/>
      <c r="K412" s="893"/>
      <c r="L412" s="893"/>
      <c r="M412" s="893"/>
      <c r="N412" s="893"/>
      <c r="O412" s="893"/>
      <c r="P412" s="893"/>
      <c r="Q412" s="893"/>
      <c r="R412" s="893"/>
      <c r="S412" s="893"/>
      <c r="T412" s="893"/>
      <c r="U412" s="893"/>
      <c r="V412" s="893"/>
      <c r="W412" s="893"/>
      <c r="X412" s="893"/>
      <c r="Y412" s="893"/>
      <c r="Z412" s="893"/>
      <c r="AA412" s="893"/>
      <c r="AB412" s="893"/>
      <c r="AC412" s="893"/>
      <c r="AD412" s="893"/>
      <c r="AE412" s="893"/>
      <c r="AF412" s="893"/>
      <c r="AG412" s="893"/>
      <c r="AH412" s="893"/>
      <c r="AI412" s="893"/>
      <c r="AJ412" s="893"/>
      <c r="AK412" s="893"/>
      <c r="AL412" s="893"/>
      <c r="AM412" s="893"/>
      <c r="AN412" s="893"/>
      <c r="AO412" s="893"/>
      <c r="AP412" s="893"/>
      <c r="AQ412" s="893"/>
      <c r="AR412" s="893"/>
      <c r="AS412" s="893"/>
      <c r="AT412" s="893"/>
      <c r="AU412" s="893"/>
      <c r="AV412" s="893"/>
      <c r="AW412" s="893"/>
      <c r="AX412" s="893"/>
      <c r="AY412" s="893"/>
      <c r="AZ412" s="893"/>
      <c r="BA412" s="893"/>
      <c r="BB412" s="893"/>
      <c r="BC412" s="893"/>
      <c r="BD412" s="893"/>
      <c r="BE412" s="893"/>
      <c r="BF412" s="893"/>
      <c r="BG412" s="893"/>
      <c r="BH412" s="893"/>
      <c r="BI412" s="893"/>
      <c r="BJ412" s="893"/>
      <c r="BK412" s="893"/>
      <c r="BL412" s="893"/>
    </row>
    <row r="413" spans="4:64" s="892" customFormat="1" ht="11.1" customHeight="1">
      <c r="D413" s="4"/>
      <c r="E413" s="893"/>
      <c r="F413" s="893"/>
      <c r="G413" s="893"/>
      <c r="H413" s="893"/>
      <c r="I413" s="893"/>
      <c r="J413" s="893"/>
      <c r="K413" s="893"/>
      <c r="L413" s="893"/>
      <c r="M413" s="893"/>
      <c r="N413" s="893"/>
      <c r="O413" s="893"/>
      <c r="P413" s="893"/>
      <c r="Q413" s="893"/>
      <c r="R413" s="893"/>
      <c r="S413" s="893"/>
      <c r="T413" s="893"/>
      <c r="U413" s="893"/>
      <c r="V413" s="893"/>
      <c r="W413" s="893"/>
      <c r="X413" s="893"/>
      <c r="Y413" s="893"/>
      <c r="Z413" s="893"/>
      <c r="AA413" s="893"/>
      <c r="AB413" s="893"/>
      <c r="AC413" s="893"/>
      <c r="AD413" s="893"/>
      <c r="AE413" s="893"/>
      <c r="AF413" s="893"/>
      <c r="AG413" s="893"/>
      <c r="AH413" s="893"/>
      <c r="AI413" s="893"/>
      <c r="AJ413" s="893"/>
      <c r="AK413" s="893"/>
      <c r="AL413" s="893"/>
      <c r="AM413" s="893"/>
      <c r="AN413" s="893"/>
      <c r="AO413" s="893"/>
      <c r="AP413" s="893"/>
      <c r="AQ413" s="893"/>
      <c r="AR413" s="893"/>
      <c r="AS413" s="893"/>
      <c r="AT413" s="893"/>
      <c r="AU413" s="893"/>
      <c r="AV413" s="893"/>
      <c r="AW413" s="893"/>
      <c r="AX413" s="893"/>
      <c r="AY413" s="893"/>
      <c r="AZ413" s="893"/>
      <c r="BA413" s="893"/>
      <c r="BB413" s="893"/>
      <c r="BC413" s="893"/>
      <c r="BD413" s="893"/>
      <c r="BE413" s="893"/>
      <c r="BF413" s="893"/>
      <c r="BG413" s="893"/>
      <c r="BH413" s="893"/>
      <c r="BI413" s="893"/>
      <c r="BJ413" s="893"/>
      <c r="BK413" s="893"/>
      <c r="BL413" s="893"/>
    </row>
    <row r="414" spans="4:64" s="892" customFormat="1" ht="12.75" customHeight="1">
      <c r="D414" s="4"/>
      <c r="E414" s="893"/>
      <c r="F414" s="893"/>
      <c r="G414" s="893"/>
      <c r="H414" s="893"/>
      <c r="I414" s="893"/>
      <c r="J414" s="893"/>
      <c r="K414" s="893"/>
      <c r="L414" s="893"/>
      <c r="M414" s="893"/>
      <c r="N414" s="893"/>
      <c r="O414" s="893"/>
      <c r="P414" s="893"/>
      <c r="Q414" s="893"/>
      <c r="R414" s="893"/>
      <c r="S414" s="893"/>
      <c r="T414" s="893"/>
      <c r="U414" s="893"/>
      <c r="V414" s="893"/>
      <c r="W414" s="893"/>
      <c r="X414" s="893"/>
      <c r="Y414" s="893"/>
      <c r="Z414" s="893"/>
      <c r="AA414" s="893"/>
      <c r="AB414" s="893"/>
      <c r="AC414" s="893"/>
      <c r="AD414" s="893"/>
      <c r="AE414" s="893"/>
      <c r="AF414" s="893"/>
      <c r="AG414" s="893"/>
      <c r="AH414" s="893"/>
      <c r="AI414" s="893"/>
      <c r="AJ414" s="893"/>
      <c r="AK414" s="893"/>
      <c r="AL414" s="893"/>
      <c r="AM414" s="893"/>
      <c r="AN414" s="893"/>
      <c r="AO414" s="893"/>
      <c r="AP414" s="893"/>
      <c r="AQ414" s="893"/>
      <c r="AR414" s="893"/>
      <c r="AS414" s="893"/>
      <c r="AT414" s="893"/>
      <c r="AU414" s="893"/>
      <c r="AV414" s="893"/>
      <c r="AW414" s="893"/>
      <c r="AX414" s="893"/>
      <c r="AY414" s="893"/>
      <c r="AZ414" s="893"/>
      <c r="BA414" s="893"/>
      <c r="BB414" s="893"/>
      <c r="BC414" s="893"/>
      <c r="BD414" s="893"/>
      <c r="BE414" s="893"/>
      <c r="BF414" s="893"/>
      <c r="BG414" s="893"/>
      <c r="BH414" s="893"/>
      <c r="BI414" s="893"/>
      <c r="BJ414" s="893"/>
      <c r="BK414" s="893"/>
      <c r="BL414" s="893"/>
    </row>
    <row r="415" spans="4:64" s="892" customFormat="1" ht="12.75" customHeight="1">
      <c r="D415" s="4"/>
      <c r="E415" s="893"/>
      <c r="F415" s="893"/>
      <c r="G415" s="893"/>
      <c r="H415" s="893"/>
      <c r="I415" s="893"/>
      <c r="J415" s="893"/>
      <c r="K415" s="893"/>
      <c r="L415" s="893"/>
      <c r="M415" s="893"/>
      <c r="N415" s="893"/>
      <c r="O415" s="893"/>
      <c r="P415" s="893"/>
      <c r="Q415" s="893"/>
      <c r="R415" s="893"/>
      <c r="S415" s="893"/>
      <c r="T415" s="893"/>
      <c r="U415" s="893"/>
      <c r="V415" s="893"/>
      <c r="W415" s="893"/>
      <c r="X415" s="893"/>
      <c r="Y415" s="893"/>
      <c r="Z415" s="893"/>
      <c r="AA415" s="893"/>
      <c r="AB415" s="893"/>
      <c r="AC415" s="893"/>
      <c r="AD415" s="893"/>
      <c r="AE415" s="893"/>
      <c r="AF415" s="893"/>
      <c r="AG415" s="893"/>
      <c r="AH415" s="893"/>
      <c r="AI415" s="893"/>
      <c r="AJ415" s="893"/>
      <c r="AK415" s="893"/>
      <c r="AL415" s="893"/>
      <c r="AM415" s="893"/>
      <c r="AN415" s="893"/>
      <c r="AO415" s="893"/>
      <c r="AP415" s="893"/>
      <c r="AQ415" s="893"/>
      <c r="AR415" s="893"/>
      <c r="AS415" s="893"/>
      <c r="AT415" s="893"/>
      <c r="AU415" s="893"/>
      <c r="AV415" s="893"/>
      <c r="AW415" s="893"/>
      <c r="AX415" s="893"/>
      <c r="AY415" s="893"/>
      <c r="AZ415" s="893"/>
      <c r="BA415" s="893"/>
      <c r="BB415" s="893"/>
      <c r="BC415" s="893"/>
      <c r="BD415" s="893"/>
      <c r="BE415" s="893"/>
      <c r="BF415" s="893"/>
      <c r="BG415" s="893"/>
      <c r="BH415" s="893"/>
      <c r="BI415" s="893"/>
      <c r="BJ415" s="893"/>
      <c r="BK415" s="893"/>
      <c r="BL415" s="893"/>
    </row>
    <row r="416" spans="4:64" s="892" customFormat="1" ht="12.75" customHeight="1">
      <c r="D416" s="4"/>
      <c r="E416" s="893"/>
      <c r="F416" s="893"/>
      <c r="G416" s="893"/>
      <c r="H416" s="893"/>
      <c r="I416" s="893"/>
      <c r="J416" s="893"/>
      <c r="K416" s="893"/>
      <c r="L416" s="893"/>
      <c r="M416" s="893"/>
      <c r="N416" s="893"/>
      <c r="O416" s="893"/>
      <c r="P416" s="893"/>
      <c r="Q416" s="893"/>
      <c r="R416" s="893"/>
      <c r="S416" s="893"/>
      <c r="T416" s="893"/>
      <c r="U416" s="893"/>
      <c r="V416" s="893"/>
      <c r="W416" s="893"/>
      <c r="X416" s="893"/>
      <c r="Y416" s="893"/>
      <c r="Z416" s="893"/>
      <c r="AA416" s="893"/>
      <c r="AB416" s="893"/>
      <c r="AC416" s="893"/>
      <c r="AD416" s="893"/>
      <c r="AE416" s="893"/>
      <c r="AF416" s="893"/>
      <c r="AG416" s="893"/>
      <c r="AH416" s="893"/>
      <c r="AI416" s="893"/>
      <c r="AJ416" s="893"/>
      <c r="AK416" s="893"/>
      <c r="AL416" s="893"/>
      <c r="AM416" s="893"/>
      <c r="AN416" s="893"/>
      <c r="AO416" s="893"/>
      <c r="AP416" s="893"/>
      <c r="AQ416" s="893"/>
      <c r="AR416" s="893"/>
      <c r="AS416" s="893"/>
      <c r="AT416" s="893"/>
      <c r="AU416" s="893"/>
      <c r="AV416" s="893"/>
      <c r="AW416" s="893"/>
      <c r="AX416" s="893"/>
      <c r="AY416" s="893"/>
      <c r="AZ416" s="893"/>
      <c r="BA416" s="893"/>
      <c r="BB416" s="893"/>
      <c r="BC416" s="893"/>
      <c r="BD416" s="893"/>
      <c r="BE416" s="893"/>
      <c r="BF416" s="893"/>
      <c r="BG416" s="893"/>
      <c r="BH416" s="893"/>
      <c r="BI416" s="893"/>
      <c r="BJ416" s="893"/>
      <c r="BK416" s="893"/>
      <c r="BL416" s="893"/>
    </row>
    <row r="417" spans="4:64" s="892" customFormat="1" ht="12.75" customHeight="1">
      <c r="D417" s="4"/>
      <c r="E417" s="893"/>
      <c r="F417" s="893"/>
      <c r="G417" s="893"/>
      <c r="H417" s="893"/>
      <c r="I417" s="893"/>
      <c r="J417" s="893"/>
      <c r="K417" s="893"/>
      <c r="L417" s="893"/>
      <c r="M417" s="893"/>
      <c r="N417" s="893"/>
      <c r="O417" s="893"/>
      <c r="P417" s="893"/>
      <c r="Q417" s="893"/>
      <c r="R417" s="893"/>
      <c r="S417" s="893"/>
      <c r="T417" s="893"/>
      <c r="U417" s="893"/>
      <c r="V417" s="893"/>
      <c r="W417" s="893"/>
      <c r="X417" s="893"/>
      <c r="Y417" s="893"/>
      <c r="Z417" s="893"/>
      <c r="AA417" s="893"/>
      <c r="AB417" s="893"/>
      <c r="AC417" s="893"/>
      <c r="AD417" s="893"/>
      <c r="AE417" s="893"/>
      <c r="AF417" s="893"/>
      <c r="AG417" s="893"/>
      <c r="AH417" s="893"/>
      <c r="AI417" s="893"/>
      <c r="AJ417" s="893"/>
      <c r="AK417" s="893"/>
      <c r="AL417" s="893"/>
      <c r="AM417" s="893"/>
      <c r="AN417" s="893"/>
      <c r="AO417" s="893"/>
      <c r="AP417" s="893"/>
      <c r="AQ417" s="893"/>
      <c r="AR417" s="893"/>
      <c r="AS417" s="893"/>
      <c r="AT417" s="893"/>
      <c r="AU417" s="893"/>
      <c r="AV417" s="893"/>
      <c r="AW417" s="893"/>
      <c r="AX417" s="893"/>
      <c r="AY417" s="893"/>
      <c r="AZ417" s="893"/>
      <c r="BA417" s="893"/>
      <c r="BB417" s="893"/>
      <c r="BC417" s="893"/>
      <c r="BD417" s="893"/>
      <c r="BE417" s="893"/>
      <c r="BF417" s="893"/>
      <c r="BG417" s="893"/>
      <c r="BH417" s="893"/>
      <c r="BI417" s="893"/>
      <c r="BJ417" s="893"/>
      <c r="BK417" s="893"/>
      <c r="BL417" s="893"/>
    </row>
    <row r="418" spans="4:64" s="892" customFormat="1" ht="12.75" customHeight="1">
      <c r="D418" s="4"/>
      <c r="E418" s="893"/>
      <c r="F418" s="893"/>
      <c r="G418" s="893"/>
      <c r="H418" s="893"/>
      <c r="I418" s="893"/>
      <c r="J418" s="893"/>
      <c r="K418" s="893"/>
      <c r="L418" s="893"/>
      <c r="M418" s="893"/>
      <c r="N418" s="893"/>
      <c r="O418" s="893"/>
      <c r="P418" s="893"/>
      <c r="Q418" s="893"/>
      <c r="R418" s="893"/>
      <c r="S418" s="893"/>
      <c r="T418" s="893"/>
      <c r="U418" s="893"/>
      <c r="V418" s="893"/>
      <c r="W418" s="893"/>
      <c r="X418" s="893"/>
      <c r="Y418" s="893"/>
      <c r="Z418" s="893"/>
      <c r="AA418" s="893"/>
      <c r="AB418" s="893"/>
      <c r="AC418" s="893"/>
      <c r="AD418" s="893"/>
      <c r="AE418" s="893"/>
      <c r="AF418" s="893"/>
      <c r="AG418" s="893"/>
      <c r="AH418" s="893"/>
      <c r="AI418" s="893"/>
      <c r="AJ418" s="893"/>
      <c r="AK418" s="893"/>
      <c r="AL418" s="893"/>
      <c r="AM418" s="893"/>
      <c r="AN418" s="893"/>
      <c r="AO418" s="893"/>
      <c r="AP418" s="893"/>
      <c r="AQ418" s="893"/>
      <c r="AR418" s="893"/>
      <c r="AS418" s="893"/>
      <c r="AT418" s="893"/>
      <c r="AU418" s="893"/>
      <c r="AV418" s="893"/>
      <c r="AW418" s="893"/>
      <c r="AX418" s="893"/>
      <c r="AY418" s="893"/>
      <c r="AZ418" s="893"/>
      <c r="BA418" s="893"/>
      <c r="BB418" s="893"/>
      <c r="BC418" s="893"/>
      <c r="BD418" s="893"/>
      <c r="BE418" s="893"/>
      <c r="BF418" s="893"/>
      <c r="BG418" s="893"/>
      <c r="BH418" s="893"/>
      <c r="BI418" s="893"/>
      <c r="BJ418" s="893"/>
      <c r="BK418" s="893"/>
      <c r="BL418" s="893"/>
    </row>
    <row r="419" spans="4:64" s="892" customFormat="1" ht="11.1" customHeight="1">
      <c r="D419" s="4"/>
      <c r="E419" s="893"/>
      <c r="F419" s="893"/>
      <c r="G419" s="893"/>
      <c r="H419" s="893"/>
      <c r="I419" s="893"/>
      <c r="J419" s="893"/>
      <c r="K419" s="893"/>
      <c r="L419" s="893"/>
      <c r="M419" s="893"/>
      <c r="N419" s="893"/>
      <c r="O419" s="893"/>
      <c r="P419" s="893"/>
      <c r="Q419" s="893"/>
      <c r="R419" s="893"/>
      <c r="S419" s="893"/>
      <c r="T419" s="893"/>
      <c r="U419" s="893"/>
      <c r="V419" s="893"/>
      <c r="W419" s="893"/>
      <c r="X419" s="893"/>
      <c r="Y419" s="893"/>
      <c r="Z419" s="893"/>
      <c r="AA419" s="893"/>
      <c r="AB419" s="893"/>
      <c r="AC419" s="893"/>
      <c r="AD419" s="893"/>
      <c r="AE419" s="893"/>
      <c r="AF419" s="893"/>
      <c r="AG419" s="893"/>
      <c r="AH419" s="893"/>
      <c r="AI419" s="893"/>
      <c r="AJ419" s="893"/>
      <c r="AK419" s="893"/>
      <c r="AL419" s="893"/>
      <c r="AM419" s="893"/>
      <c r="AN419" s="893"/>
      <c r="AO419" s="893"/>
      <c r="AP419" s="893"/>
      <c r="AQ419" s="893"/>
      <c r="AR419" s="893"/>
      <c r="AS419" s="893"/>
      <c r="AT419" s="893"/>
      <c r="AU419" s="893"/>
      <c r="AV419" s="893"/>
      <c r="AW419" s="893"/>
      <c r="AX419" s="893"/>
      <c r="AY419" s="893"/>
      <c r="AZ419" s="893"/>
      <c r="BA419" s="893"/>
      <c r="BB419" s="893"/>
      <c r="BC419" s="893"/>
      <c r="BD419" s="893"/>
      <c r="BE419" s="893"/>
      <c r="BF419" s="893"/>
      <c r="BG419" s="893"/>
      <c r="BH419" s="893"/>
      <c r="BI419" s="893"/>
      <c r="BJ419" s="893"/>
      <c r="BK419" s="893"/>
      <c r="BL419" s="893"/>
    </row>
    <row r="420" spans="4:64" s="892" customFormat="1" ht="12.75" customHeight="1">
      <c r="D420" s="4"/>
      <c r="E420" s="893"/>
      <c r="F420" s="893"/>
      <c r="G420" s="893"/>
      <c r="H420" s="893"/>
      <c r="I420" s="893"/>
      <c r="J420" s="893"/>
      <c r="K420" s="893"/>
      <c r="L420" s="893"/>
      <c r="M420" s="893"/>
      <c r="N420" s="893"/>
      <c r="O420" s="893"/>
      <c r="P420" s="893"/>
      <c r="Q420" s="893"/>
      <c r="R420" s="893"/>
      <c r="S420" s="893"/>
      <c r="T420" s="893"/>
      <c r="U420" s="893"/>
      <c r="V420" s="893"/>
      <c r="W420" s="893"/>
      <c r="X420" s="893"/>
      <c r="Y420" s="893"/>
      <c r="Z420" s="893"/>
      <c r="AA420" s="893"/>
      <c r="AB420" s="893"/>
      <c r="AC420" s="893"/>
      <c r="AD420" s="893"/>
      <c r="AE420" s="893"/>
      <c r="AF420" s="893"/>
      <c r="AG420" s="893"/>
      <c r="AH420" s="893"/>
      <c r="AI420" s="893"/>
      <c r="AJ420" s="893"/>
      <c r="AK420" s="893"/>
      <c r="AL420" s="893"/>
      <c r="AM420" s="893"/>
      <c r="AN420" s="893"/>
      <c r="AO420" s="893"/>
      <c r="AP420" s="893"/>
      <c r="AQ420" s="893"/>
      <c r="AR420" s="893"/>
      <c r="AS420" s="893"/>
      <c r="AT420" s="893"/>
      <c r="AU420" s="893"/>
      <c r="AV420" s="893"/>
      <c r="AW420" s="893"/>
      <c r="AX420" s="893"/>
      <c r="AY420" s="893"/>
      <c r="AZ420" s="893"/>
      <c r="BA420" s="893"/>
      <c r="BB420" s="893"/>
      <c r="BC420" s="893"/>
      <c r="BD420" s="893"/>
      <c r="BE420" s="893"/>
      <c r="BF420" s="893"/>
      <c r="BG420" s="893"/>
      <c r="BH420" s="893"/>
      <c r="BI420" s="893"/>
      <c r="BJ420" s="893"/>
      <c r="BK420" s="893"/>
      <c r="BL420" s="893"/>
    </row>
    <row r="421" spans="4:64" s="892" customFormat="1" ht="12.75" customHeight="1">
      <c r="D421" s="4"/>
      <c r="E421" s="893"/>
      <c r="F421" s="893"/>
      <c r="G421" s="893"/>
      <c r="H421" s="893"/>
      <c r="I421" s="893"/>
      <c r="J421" s="893"/>
      <c r="K421" s="893"/>
      <c r="L421" s="893"/>
      <c r="M421" s="893"/>
      <c r="N421" s="893"/>
      <c r="O421" s="893"/>
      <c r="P421" s="893"/>
      <c r="Q421" s="893"/>
      <c r="R421" s="893"/>
      <c r="S421" s="893"/>
      <c r="T421" s="893"/>
      <c r="U421" s="893"/>
      <c r="V421" s="893"/>
      <c r="W421" s="893"/>
      <c r="X421" s="893"/>
      <c r="Y421" s="893"/>
      <c r="Z421" s="893"/>
      <c r="AA421" s="893"/>
      <c r="AB421" s="893"/>
      <c r="AC421" s="893"/>
      <c r="AD421" s="893"/>
      <c r="AE421" s="893"/>
      <c r="AF421" s="893"/>
      <c r="AG421" s="893"/>
      <c r="AH421" s="893"/>
      <c r="AI421" s="893"/>
      <c r="AJ421" s="893"/>
      <c r="AK421" s="893"/>
      <c r="AL421" s="893"/>
      <c r="AM421" s="893"/>
      <c r="AN421" s="893"/>
      <c r="AO421" s="893"/>
      <c r="AP421" s="893"/>
      <c r="AQ421" s="893"/>
      <c r="AR421" s="893"/>
      <c r="AS421" s="893"/>
      <c r="AT421" s="893"/>
      <c r="AU421" s="893"/>
      <c r="AV421" s="893"/>
      <c r="AW421" s="893"/>
      <c r="AX421" s="893"/>
      <c r="AY421" s="893"/>
      <c r="AZ421" s="893"/>
      <c r="BA421" s="893"/>
      <c r="BB421" s="893"/>
      <c r="BC421" s="893"/>
      <c r="BD421" s="893"/>
      <c r="BE421" s="893"/>
      <c r="BF421" s="893"/>
      <c r="BG421" s="893"/>
      <c r="BH421" s="893"/>
      <c r="BI421" s="893"/>
      <c r="BJ421" s="893"/>
      <c r="BK421" s="893"/>
      <c r="BL421" s="893"/>
    </row>
    <row r="422" spans="4:64" s="892" customFormat="1" ht="12.75" customHeight="1">
      <c r="D422" s="4"/>
      <c r="E422" s="893"/>
      <c r="F422" s="893"/>
      <c r="G422" s="893"/>
      <c r="H422" s="893"/>
      <c r="I422" s="893"/>
      <c r="J422" s="893"/>
      <c r="K422" s="893"/>
      <c r="L422" s="893"/>
      <c r="M422" s="893"/>
      <c r="N422" s="893"/>
      <c r="O422" s="893"/>
      <c r="P422" s="893"/>
      <c r="Q422" s="893"/>
      <c r="R422" s="893"/>
      <c r="S422" s="893"/>
      <c r="T422" s="893"/>
      <c r="U422" s="893"/>
      <c r="V422" s="893"/>
      <c r="W422" s="893"/>
      <c r="X422" s="893"/>
      <c r="Y422" s="893"/>
      <c r="Z422" s="893"/>
      <c r="AA422" s="893"/>
      <c r="AB422" s="893"/>
      <c r="AC422" s="893"/>
      <c r="AD422" s="893"/>
      <c r="AE422" s="893"/>
      <c r="AF422" s="893"/>
      <c r="AG422" s="893"/>
      <c r="AH422" s="893"/>
      <c r="AI422" s="893"/>
      <c r="AJ422" s="893"/>
      <c r="AK422" s="893"/>
      <c r="AL422" s="893"/>
      <c r="AM422" s="893"/>
      <c r="AN422" s="893"/>
      <c r="AO422" s="893"/>
      <c r="AP422" s="893"/>
      <c r="AQ422" s="893"/>
      <c r="AR422" s="893"/>
      <c r="AS422" s="893"/>
      <c r="AT422" s="893"/>
      <c r="AU422" s="893"/>
      <c r="AV422" s="893"/>
      <c r="AW422" s="893"/>
      <c r="AX422" s="893"/>
      <c r="AY422" s="893"/>
      <c r="AZ422" s="893"/>
      <c r="BA422" s="893"/>
      <c r="BB422" s="893"/>
      <c r="BC422" s="893"/>
      <c r="BD422" s="893"/>
      <c r="BE422" s="893"/>
      <c r="BF422" s="893"/>
      <c r="BG422" s="893"/>
      <c r="BH422" s="893"/>
      <c r="BI422" s="893"/>
      <c r="BJ422" s="893"/>
      <c r="BK422" s="893"/>
      <c r="BL422" s="893"/>
    </row>
    <row r="423" spans="4:64" s="892" customFormat="1" ht="12.75" customHeight="1">
      <c r="D423" s="4"/>
      <c r="E423" s="893"/>
      <c r="F423" s="893"/>
      <c r="G423" s="893"/>
      <c r="H423" s="893"/>
      <c r="I423" s="893"/>
      <c r="J423" s="893"/>
      <c r="K423" s="893"/>
      <c r="L423" s="893"/>
      <c r="M423" s="893"/>
      <c r="N423" s="893"/>
      <c r="O423" s="893"/>
      <c r="P423" s="893"/>
      <c r="Q423" s="893"/>
      <c r="R423" s="893"/>
      <c r="S423" s="893"/>
      <c r="T423" s="893"/>
      <c r="U423" s="893"/>
      <c r="V423" s="893"/>
      <c r="W423" s="893"/>
      <c r="X423" s="893"/>
      <c r="Y423" s="893"/>
      <c r="Z423" s="893"/>
      <c r="AA423" s="893"/>
      <c r="AB423" s="893"/>
      <c r="AC423" s="893"/>
      <c r="AD423" s="893"/>
      <c r="AE423" s="893"/>
      <c r="AF423" s="893"/>
      <c r="AG423" s="893"/>
      <c r="AH423" s="893"/>
      <c r="AI423" s="893"/>
      <c r="AJ423" s="893"/>
      <c r="AK423" s="893"/>
      <c r="AL423" s="893"/>
      <c r="AM423" s="893"/>
      <c r="AN423" s="893"/>
      <c r="AO423" s="893"/>
      <c r="AP423" s="893"/>
      <c r="AQ423" s="893"/>
      <c r="AR423" s="893"/>
      <c r="AS423" s="893"/>
      <c r="AT423" s="893"/>
      <c r="AU423" s="893"/>
      <c r="AV423" s="893"/>
      <c r="AW423" s="893"/>
      <c r="AX423" s="893"/>
      <c r="AY423" s="893"/>
      <c r="AZ423" s="893"/>
      <c r="BA423" s="893"/>
      <c r="BB423" s="893"/>
      <c r="BC423" s="893"/>
      <c r="BD423" s="893"/>
      <c r="BE423" s="893"/>
      <c r="BF423" s="893"/>
      <c r="BG423" s="893"/>
      <c r="BH423" s="893"/>
      <c r="BI423" s="893"/>
      <c r="BJ423" s="893"/>
      <c r="BK423" s="893"/>
      <c r="BL423" s="893"/>
    </row>
    <row r="424" spans="4:64" s="892" customFormat="1" ht="12.75" customHeight="1">
      <c r="D424" s="4"/>
      <c r="E424" s="893"/>
      <c r="F424" s="893"/>
      <c r="G424" s="893"/>
      <c r="H424" s="893"/>
      <c r="I424" s="893"/>
      <c r="J424" s="893"/>
      <c r="K424" s="893"/>
      <c r="L424" s="893"/>
      <c r="M424" s="893"/>
      <c r="N424" s="893"/>
      <c r="O424" s="893"/>
      <c r="P424" s="893"/>
      <c r="Q424" s="893"/>
      <c r="R424" s="893"/>
      <c r="S424" s="893"/>
      <c r="T424" s="893"/>
      <c r="U424" s="893"/>
      <c r="V424" s="893"/>
      <c r="W424" s="893"/>
      <c r="X424" s="893"/>
      <c r="Y424" s="893"/>
      <c r="Z424" s="893"/>
      <c r="AA424" s="893"/>
      <c r="AB424" s="893"/>
      <c r="AC424" s="893"/>
      <c r="AD424" s="893"/>
      <c r="AE424" s="893"/>
      <c r="AF424" s="893"/>
      <c r="AG424" s="893"/>
      <c r="AH424" s="893"/>
      <c r="AI424" s="893"/>
      <c r="AJ424" s="893"/>
      <c r="AK424" s="893"/>
      <c r="AL424" s="893"/>
      <c r="AM424" s="893"/>
      <c r="AN424" s="893"/>
      <c r="AO424" s="893"/>
      <c r="AP424" s="893"/>
      <c r="AQ424" s="893"/>
      <c r="AR424" s="893"/>
      <c r="AS424" s="893"/>
      <c r="AT424" s="893"/>
      <c r="AU424" s="893"/>
      <c r="AV424" s="893"/>
      <c r="AW424" s="893"/>
      <c r="AX424" s="893"/>
      <c r="AY424" s="893"/>
      <c r="AZ424" s="893"/>
      <c r="BA424" s="893"/>
      <c r="BB424" s="893"/>
      <c r="BC424" s="893"/>
      <c r="BD424" s="893"/>
      <c r="BE424" s="893"/>
      <c r="BF424" s="893"/>
      <c r="BG424" s="893"/>
      <c r="BH424" s="893"/>
      <c r="BI424" s="893"/>
      <c r="BJ424" s="893"/>
      <c r="BK424" s="893"/>
      <c r="BL424" s="893"/>
    </row>
    <row r="425" spans="4:64" s="892" customFormat="1" ht="11.1" customHeight="1">
      <c r="D425" s="4"/>
      <c r="E425" s="893"/>
      <c r="F425" s="893"/>
      <c r="G425" s="893"/>
      <c r="H425" s="893"/>
      <c r="I425" s="893"/>
      <c r="J425" s="893"/>
      <c r="K425" s="893"/>
      <c r="L425" s="893"/>
      <c r="M425" s="893"/>
      <c r="N425" s="893"/>
      <c r="O425" s="893"/>
      <c r="P425" s="893"/>
      <c r="Q425" s="893"/>
      <c r="R425" s="893"/>
      <c r="S425" s="893"/>
      <c r="T425" s="893"/>
      <c r="U425" s="893"/>
      <c r="V425" s="893"/>
      <c r="W425" s="893"/>
      <c r="X425" s="893"/>
      <c r="Y425" s="893"/>
      <c r="Z425" s="893"/>
      <c r="AA425" s="893"/>
      <c r="AB425" s="893"/>
      <c r="AC425" s="893"/>
      <c r="AD425" s="893"/>
      <c r="AE425" s="893"/>
      <c r="AF425" s="893"/>
      <c r="AG425" s="893"/>
      <c r="AH425" s="893"/>
      <c r="AI425" s="893"/>
      <c r="AJ425" s="893"/>
      <c r="AK425" s="893"/>
      <c r="AL425" s="893"/>
      <c r="AM425" s="893"/>
      <c r="AN425" s="893"/>
      <c r="AO425" s="893"/>
      <c r="AP425" s="893"/>
      <c r="AQ425" s="893"/>
      <c r="AR425" s="893"/>
      <c r="AS425" s="893"/>
      <c r="AT425" s="893"/>
      <c r="AU425" s="893"/>
      <c r="AV425" s="893"/>
      <c r="AW425" s="893"/>
      <c r="AX425" s="893"/>
      <c r="AY425" s="893"/>
      <c r="AZ425" s="893"/>
      <c r="BA425" s="893"/>
      <c r="BB425" s="893"/>
      <c r="BC425" s="893"/>
      <c r="BD425" s="893"/>
      <c r="BE425" s="893"/>
      <c r="BF425" s="893"/>
      <c r="BG425" s="893"/>
      <c r="BH425" s="893"/>
      <c r="BI425" s="893"/>
      <c r="BJ425" s="893"/>
      <c r="BK425" s="893"/>
      <c r="BL425" s="893"/>
    </row>
    <row r="426" spans="4:64" s="892" customFormat="1" ht="12.75" customHeight="1">
      <c r="D426" s="4"/>
      <c r="E426" s="893"/>
      <c r="F426" s="893"/>
      <c r="G426" s="893"/>
      <c r="H426" s="893"/>
      <c r="I426" s="893"/>
      <c r="J426" s="893"/>
      <c r="K426" s="893"/>
      <c r="L426" s="893"/>
      <c r="M426" s="893"/>
      <c r="N426" s="893"/>
      <c r="O426" s="893"/>
      <c r="P426" s="893"/>
      <c r="Q426" s="893"/>
      <c r="R426" s="893"/>
      <c r="S426" s="893"/>
      <c r="T426" s="893"/>
      <c r="U426" s="893"/>
      <c r="V426" s="893"/>
      <c r="W426" s="893"/>
      <c r="X426" s="893"/>
      <c r="Y426" s="893"/>
      <c r="Z426" s="893"/>
      <c r="AA426" s="893"/>
      <c r="AB426" s="893"/>
      <c r="AC426" s="893"/>
      <c r="AD426" s="893"/>
      <c r="AE426" s="893"/>
      <c r="AF426" s="893"/>
      <c r="AG426" s="893"/>
      <c r="AH426" s="893"/>
      <c r="AI426" s="893"/>
      <c r="AJ426" s="893"/>
      <c r="AK426" s="893"/>
      <c r="AL426" s="893"/>
      <c r="AM426" s="893"/>
      <c r="AN426" s="893"/>
      <c r="AO426" s="893"/>
      <c r="AP426" s="893"/>
      <c r="AQ426" s="893"/>
      <c r="AR426" s="893"/>
      <c r="AS426" s="893"/>
      <c r="AT426" s="893"/>
      <c r="AU426" s="893"/>
      <c r="AV426" s="893"/>
      <c r="AW426" s="893"/>
      <c r="AX426" s="893"/>
      <c r="AY426" s="893"/>
      <c r="AZ426" s="893"/>
      <c r="BA426" s="893"/>
      <c r="BB426" s="893"/>
      <c r="BC426" s="893"/>
      <c r="BD426" s="893"/>
      <c r="BE426" s="893"/>
      <c r="BF426" s="893"/>
      <c r="BG426" s="893"/>
      <c r="BH426" s="893"/>
      <c r="BI426" s="893"/>
      <c r="BJ426" s="893"/>
      <c r="BK426" s="893"/>
      <c r="BL426" s="893"/>
    </row>
    <row r="427" spans="4:64" s="892" customFormat="1" ht="12.75" customHeight="1">
      <c r="D427" s="4"/>
      <c r="E427" s="893"/>
      <c r="F427" s="893"/>
      <c r="G427" s="893"/>
      <c r="H427" s="893"/>
      <c r="I427" s="893"/>
      <c r="J427" s="893"/>
      <c r="K427" s="893"/>
      <c r="L427" s="893"/>
      <c r="M427" s="893"/>
      <c r="N427" s="893"/>
      <c r="O427" s="893"/>
      <c r="P427" s="893"/>
      <c r="Q427" s="893"/>
      <c r="R427" s="893"/>
      <c r="S427" s="893"/>
      <c r="T427" s="893"/>
      <c r="U427" s="893"/>
      <c r="V427" s="893"/>
      <c r="W427" s="893"/>
      <c r="X427" s="893"/>
      <c r="Y427" s="893"/>
      <c r="Z427" s="893"/>
      <c r="AA427" s="893"/>
      <c r="AB427" s="893"/>
      <c r="AC427" s="893"/>
      <c r="AD427" s="893"/>
      <c r="AE427" s="893"/>
      <c r="AF427" s="893"/>
      <c r="AG427" s="893"/>
      <c r="AH427" s="893"/>
      <c r="AI427" s="893"/>
      <c r="AJ427" s="893"/>
      <c r="AK427" s="893"/>
      <c r="AL427" s="893"/>
      <c r="AM427" s="893"/>
      <c r="AN427" s="893"/>
      <c r="AO427" s="893"/>
      <c r="AP427" s="893"/>
      <c r="AQ427" s="893"/>
      <c r="AR427" s="893"/>
      <c r="AS427" s="893"/>
      <c r="AT427" s="893"/>
      <c r="AU427" s="893"/>
      <c r="AV427" s="893"/>
      <c r="AW427" s="893"/>
      <c r="AX427" s="893"/>
      <c r="AY427" s="893"/>
      <c r="AZ427" s="893"/>
      <c r="BA427" s="893"/>
      <c r="BB427" s="893"/>
      <c r="BC427" s="893"/>
      <c r="BD427" s="893"/>
      <c r="BE427" s="893"/>
      <c r="BF427" s="893"/>
      <c r="BG427" s="893"/>
      <c r="BH427" s="893"/>
      <c r="BI427" s="893"/>
      <c r="BJ427" s="893"/>
      <c r="BK427" s="893"/>
      <c r="BL427" s="893"/>
    </row>
    <row r="428" spans="4:64" s="892" customFormat="1" ht="12.75" customHeight="1">
      <c r="D428" s="4"/>
      <c r="E428" s="893"/>
      <c r="F428" s="893"/>
      <c r="G428" s="893"/>
      <c r="H428" s="893"/>
      <c r="I428" s="893"/>
      <c r="J428" s="893"/>
      <c r="K428" s="893"/>
      <c r="L428" s="893"/>
      <c r="M428" s="893"/>
      <c r="N428" s="893"/>
      <c r="O428" s="893"/>
      <c r="P428" s="893"/>
      <c r="Q428" s="893"/>
      <c r="R428" s="893"/>
      <c r="S428" s="893"/>
      <c r="T428" s="893"/>
      <c r="U428" s="893"/>
      <c r="V428" s="893"/>
      <c r="W428" s="893"/>
      <c r="X428" s="893"/>
      <c r="Y428" s="893"/>
      <c r="Z428" s="893"/>
      <c r="AA428" s="893"/>
      <c r="AB428" s="893"/>
      <c r="AC428" s="893"/>
      <c r="AD428" s="893"/>
      <c r="AE428" s="893"/>
      <c r="AF428" s="893"/>
      <c r="AG428" s="893"/>
      <c r="AH428" s="893"/>
      <c r="AI428" s="893"/>
      <c r="AJ428" s="893"/>
      <c r="AK428" s="893"/>
      <c r="AL428" s="893"/>
      <c r="AM428" s="893"/>
      <c r="AN428" s="893"/>
      <c r="AO428" s="893"/>
      <c r="AP428" s="893"/>
      <c r="AQ428" s="893"/>
      <c r="AR428" s="893"/>
      <c r="AS428" s="893"/>
      <c r="AT428" s="893"/>
      <c r="AU428" s="893"/>
      <c r="AV428" s="893"/>
      <c r="AW428" s="893"/>
      <c r="AX428" s="893"/>
      <c r="AY428" s="893"/>
      <c r="AZ428" s="893"/>
      <c r="BA428" s="893"/>
      <c r="BB428" s="893"/>
      <c r="BC428" s="893"/>
      <c r="BD428" s="893"/>
      <c r="BE428" s="893"/>
      <c r="BF428" s="893"/>
      <c r="BG428" s="893"/>
      <c r="BH428" s="893"/>
      <c r="BI428" s="893"/>
      <c r="BJ428" s="893"/>
      <c r="BK428" s="893"/>
      <c r="BL428" s="893"/>
    </row>
    <row r="429" spans="4:64" s="892" customFormat="1" ht="12.75" customHeight="1">
      <c r="D429" s="4"/>
      <c r="E429" s="893"/>
      <c r="F429" s="893"/>
      <c r="G429" s="893"/>
      <c r="H429" s="893"/>
      <c r="I429" s="893"/>
      <c r="J429" s="893"/>
      <c r="K429" s="893"/>
      <c r="L429" s="893"/>
      <c r="M429" s="893"/>
      <c r="N429" s="893"/>
      <c r="O429" s="893"/>
      <c r="P429" s="893"/>
      <c r="Q429" s="893"/>
      <c r="R429" s="893"/>
      <c r="S429" s="893"/>
      <c r="T429" s="893"/>
      <c r="U429" s="893"/>
      <c r="V429" s="893"/>
      <c r="W429" s="893"/>
      <c r="X429" s="893"/>
      <c r="Y429" s="893"/>
      <c r="Z429" s="893"/>
      <c r="AA429" s="893"/>
      <c r="AB429" s="893"/>
      <c r="AC429" s="893"/>
      <c r="AD429" s="893"/>
      <c r="AE429" s="893"/>
      <c r="AF429" s="893"/>
      <c r="AG429" s="893"/>
      <c r="AH429" s="893"/>
      <c r="AI429" s="893"/>
      <c r="AJ429" s="893"/>
      <c r="AK429" s="893"/>
      <c r="AL429" s="893"/>
      <c r="AM429" s="893"/>
      <c r="AN429" s="893"/>
      <c r="AO429" s="893"/>
      <c r="AP429" s="893"/>
      <c r="AQ429" s="893"/>
      <c r="AR429" s="893"/>
      <c r="AS429" s="893"/>
      <c r="AT429" s="893"/>
      <c r="AU429" s="893"/>
      <c r="AV429" s="893"/>
      <c r="AW429" s="893"/>
      <c r="AX429" s="893"/>
      <c r="AY429" s="893"/>
      <c r="AZ429" s="893"/>
      <c r="BA429" s="893"/>
      <c r="BB429" s="893"/>
      <c r="BC429" s="893"/>
      <c r="BD429" s="893"/>
      <c r="BE429" s="893"/>
      <c r="BF429" s="893"/>
      <c r="BG429" s="893"/>
      <c r="BH429" s="893"/>
      <c r="BI429" s="893"/>
      <c r="BJ429" s="893"/>
      <c r="BK429" s="893"/>
      <c r="BL429" s="893"/>
    </row>
    <row r="430" spans="4:64" s="892" customFormat="1" ht="11.1" customHeight="1">
      <c r="D430" s="4"/>
      <c r="E430" s="893"/>
      <c r="F430" s="893"/>
      <c r="G430" s="893"/>
      <c r="H430" s="893"/>
      <c r="I430" s="893"/>
      <c r="J430" s="893"/>
      <c r="K430" s="893"/>
      <c r="L430" s="893"/>
      <c r="M430" s="893"/>
      <c r="N430" s="893"/>
      <c r="O430" s="893"/>
      <c r="P430" s="893"/>
      <c r="Q430" s="893"/>
      <c r="R430" s="893"/>
      <c r="S430" s="893"/>
      <c r="T430" s="893"/>
      <c r="U430" s="893"/>
      <c r="V430" s="893"/>
      <c r="W430" s="893"/>
      <c r="X430" s="893"/>
      <c r="Y430" s="893"/>
      <c r="Z430" s="893"/>
      <c r="AA430" s="893"/>
      <c r="AB430" s="893"/>
      <c r="AC430" s="893"/>
      <c r="AD430" s="893"/>
      <c r="AE430" s="893"/>
      <c r="AF430" s="893"/>
      <c r="AG430" s="893"/>
      <c r="AH430" s="893"/>
      <c r="AI430" s="893"/>
      <c r="AJ430" s="893"/>
      <c r="AK430" s="893"/>
      <c r="AL430" s="893"/>
      <c r="AM430" s="893"/>
      <c r="AN430" s="893"/>
      <c r="AO430" s="893"/>
      <c r="AP430" s="893"/>
      <c r="AQ430" s="893"/>
      <c r="AR430" s="893"/>
      <c r="AS430" s="893"/>
      <c r="AT430" s="893"/>
      <c r="AU430" s="893"/>
      <c r="AV430" s="893"/>
      <c r="AW430" s="893"/>
      <c r="AX430" s="893"/>
      <c r="AY430" s="893"/>
      <c r="AZ430" s="893"/>
      <c r="BA430" s="893"/>
      <c r="BB430" s="893"/>
      <c r="BC430" s="893"/>
      <c r="BD430" s="893"/>
      <c r="BE430" s="893"/>
      <c r="BF430" s="893"/>
      <c r="BG430" s="893"/>
      <c r="BH430" s="893"/>
      <c r="BI430" s="893"/>
      <c r="BJ430" s="893"/>
      <c r="BK430" s="893"/>
      <c r="BL430" s="893"/>
    </row>
    <row r="431" spans="4:64" s="892" customFormat="1" ht="13.5" customHeight="1">
      <c r="D431" s="4"/>
      <c r="E431" s="893"/>
      <c r="F431" s="893"/>
      <c r="G431" s="893"/>
      <c r="H431" s="893"/>
      <c r="I431" s="893"/>
      <c r="J431" s="893"/>
      <c r="K431" s="893"/>
      <c r="L431" s="893"/>
      <c r="M431" s="893"/>
      <c r="N431" s="893"/>
      <c r="O431" s="893"/>
      <c r="P431" s="893"/>
      <c r="Q431" s="893"/>
      <c r="R431" s="893"/>
      <c r="S431" s="893"/>
      <c r="T431" s="893"/>
      <c r="U431" s="893"/>
      <c r="V431" s="893"/>
      <c r="W431" s="893"/>
      <c r="X431" s="893"/>
      <c r="Y431" s="893"/>
      <c r="Z431" s="893"/>
      <c r="AA431" s="893"/>
      <c r="AB431" s="893"/>
      <c r="AC431" s="893"/>
      <c r="AD431" s="893"/>
      <c r="AE431" s="893"/>
      <c r="AF431" s="893"/>
      <c r="AG431" s="893"/>
      <c r="AH431" s="893"/>
      <c r="AI431" s="893"/>
      <c r="AJ431" s="893"/>
      <c r="AK431" s="893"/>
      <c r="AL431" s="893"/>
      <c r="AM431" s="893"/>
      <c r="AN431" s="893"/>
      <c r="AO431" s="893"/>
      <c r="AP431" s="893"/>
      <c r="AQ431" s="893"/>
      <c r="AR431" s="893"/>
      <c r="AS431" s="893"/>
      <c r="AT431" s="893"/>
      <c r="AU431" s="893"/>
      <c r="AV431" s="893"/>
      <c r="AW431" s="893"/>
      <c r="AX431" s="893"/>
      <c r="AY431" s="893"/>
      <c r="AZ431" s="893"/>
      <c r="BA431" s="893"/>
      <c r="BB431" s="893"/>
      <c r="BC431" s="893"/>
      <c r="BD431" s="893"/>
      <c r="BE431" s="893"/>
      <c r="BF431" s="893"/>
      <c r="BG431" s="893"/>
      <c r="BH431" s="893"/>
      <c r="BI431" s="893"/>
      <c r="BJ431" s="893"/>
      <c r="BK431" s="893"/>
      <c r="BL431" s="893"/>
    </row>
    <row r="432" spans="4:64" s="892" customFormat="1" ht="12.75" customHeight="1">
      <c r="D432" s="4"/>
      <c r="E432" s="893"/>
      <c r="F432" s="893"/>
      <c r="G432" s="893"/>
      <c r="H432" s="893"/>
      <c r="I432" s="893"/>
      <c r="J432" s="893"/>
      <c r="K432" s="893"/>
      <c r="L432" s="893"/>
      <c r="M432" s="893"/>
      <c r="N432" s="893"/>
      <c r="O432" s="893"/>
      <c r="P432" s="893"/>
      <c r="Q432" s="893"/>
      <c r="R432" s="893"/>
      <c r="S432" s="893"/>
      <c r="T432" s="893"/>
      <c r="U432" s="893"/>
      <c r="V432" s="893"/>
      <c r="W432" s="893"/>
      <c r="X432" s="893"/>
      <c r="Y432" s="893"/>
      <c r="Z432" s="893"/>
      <c r="AA432" s="893"/>
      <c r="AB432" s="893"/>
      <c r="AC432" s="893"/>
      <c r="AD432" s="893"/>
      <c r="AE432" s="893"/>
      <c r="AF432" s="893"/>
      <c r="AG432" s="893"/>
      <c r="AH432" s="893"/>
      <c r="AI432" s="893"/>
      <c r="AJ432" s="893"/>
      <c r="AK432" s="893"/>
      <c r="AL432" s="893"/>
      <c r="AM432" s="893"/>
      <c r="AN432" s="893"/>
      <c r="AO432" s="893"/>
      <c r="AP432" s="893"/>
      <c r="AQ432" s="893"/>
      <c r="AR432" s="893"/>
      <c r="AS432" s="893"/>
      <c r="AT432" s="893"/>
      <c r="AU432" s="893"/>
      <c r="AV432" s="893"/>
      <c r="AW432" s="893"/>
      <c r="AX432" s="893"/>
      <c r="AY432" s="893"/>
      <c r="AZ432" s="893"/>
      <c r="BA432" s="893"/>
      <c r="BB432" s="893"/>
      <c r="BC432" s="893"/>
      <c r="BD432" s="893"/>
      <c r="BE432" s="893"/>
      <c r="BF432" s="893"/>
      <c r="BG432" s="893"/>
      <c r="BH432" s="893"/>
      <c r="BI432" s="893"/>
      <c r="BJ432" s="893"/>
      <c r="BK432" s="893"/>
      <c r="BL432" s="893"/>
    </row>
    <row r="433" spans="4:64" s="892" customFormat="1" ht="12.75" customHeight="1">
      <c r="D433" s="4"/>
      <c r="E433" s="893"/>
      <c r="F433" s="893"/>
      <c r="G433" s="893"/>
      <c r="H433" s="893"/>
      <c r="I433" s="893"/>
      <c r="J433" s="893"/>
      <c r="K433" s="893"/>
      <c r="L433" s="893"/>
      <c r="M433" s="893"/>
      <c r="N433" s="893"/>
      <c r="O433" s="893"/>
      <c r="P433" s="893"/>
      <c r="Q433" s="893"/>
      <c r="R433" s="893"/>
      <c r="S433" s="893"/>
      <c r="T433" s="893"/>
      <c r="U433" s="893"/>
      <c r="V433" s="893"/>
      <c r="W433" s="893"/>
      <c r="X433" s="893"/>
      <c r="Y433" s="893"/>
      <c r="Z433" s="893"/>
      <c r="AA433" s="893"/>
      <c r="AB433" s="893"/>
      <c r="AC433" s="893"/>
      <c r="AD433" s="893"/>
      <c r="AE433" s="893"/>
      <c r="AF433" s="893"/>
      <c r="AG433" s="893"/>
      <c r="AH433" s="893"/>
      <c r="AI433" s="893"/>
      <c r="AJ433" s="893"/>
      <c r="AK433" s="893"/>
      <c r="AL433" s="893"/>
      <c r="AM433" s="893"/>
      <c r="AN433" s="893"/>
      <c r="AO433" s="893"/>
      <c r="AP433" s="893"/>
      <c r="AQ433" s="893"/>
      <c r="AR433" s="893"/>
      <c r="AS433" s="893"/>
      <c r="AT433" s="893"/>
      <c r="AU433" s="893"/>
      <c r="AV433" s="893"/>
      <c r="AW433" s="893"/>
      <c r="AX433" s="893"/>
      <c r="AY433" s="893"/>
      <c r="AZ433" s="893"/>
      <c r="BA433" s="893"/>
      <c r="BB433" s="893"/>
      <c r="BC433" s="893"/>
      <c r="BD433" s="893"/>
      <c r="BE433" s="893"/>
      <c r="BF433" s="893"/>
      <c r="BG433" s="893"/>
      <c r="BH433" s="893"/>
      <c r="BI433" s="893"/>
      <c r="BJ433" s="893"/>
      <c r="BK433" s="893"/>
      <c r="BL433" s="893"/>
    </row>
    <row r="434" spans="4:64" s="892" customFormat="1" ht="12.75" customHeight="1">
      <c r="D434" s="4"/>
      <c r="E434" s="893"/>
      <c r="F434" s="893"/>
      <c r="G434" s="893"/>
      <c r="H434" s="893"/>
      <c r="I434" s="893"/>
      <c r="J434" s="893"/>
      <c r="K434" s="893"/>
      <c r="L434" s="893"/>
      <c r="M434" s="893"/>
      <c r="N434" s="893"/>
      <c r="O434" s="893"/>
      <c r="P434" s="893"/>
      <c r="Q434" s="893"/>
      <c r="R434" s="893"/>
      <c r="S434" s="893"/>
      <c r="T434" s="893"/>
      <c r="U434" s="893"/>
      <c r="V434" s="893"/>
      <c r="W434" s="893"/>
      <c r="X434" s="893"/>
      <c r="Y434" s="893"/>
      <c r="Z434" s="893"/>
      <c r="AA434" s="893"/>
      <c r="AB434" s="893"/>
      <c r="AC434" s="893"/>
      <c r="AD434" s="893"/>
      <c r="AE434" s="893"/>
      <c r="AF434" s="893"/>
      <c r="AG434" s="893"/>
      <c r="AH434" s="893"/>
      <c r="AI434" s="893"/>
      <c r="AJ434" s="893"/>
      <c r="AK434" s="893"/>
      <c r="AL434" s="893"/>
      <c r="AM434" s="893"/>
      <c r="AN434" s="893"/>
      <c r="AO434" s="893"/>
      <c r="AP434" s="893"/>
      <c r="AQ434" s="893"/>
      <c r="AR434" s="893"/>
      <c r="AS434" s="893"/>
      <c r="AT434" s="893"/>
      <c r="AU434" s="893"/>
      <c r="AV434" s="893"/>
      <c r="AW434" s="893"/>
      <c r="AX434" s="893"/>
      <c r="AY434" s="893"/>
      <c r="AZ434" s="893"/>
      <c r="BA434" s="893"/>
      <c r="BB434" s="893"/>
      <c r="BC434" s="893"/>
      <c r="BD434" s="893"/>
      <c r="BE434" s="893"/>
      <c r="BF434" s="893"/>
      <c r="BG434" s="893"/>
      <c r="BH434" s="893"/>
      <c r="BI434" s="893"/>
      <c r="BJ434" s="893"/>
      <c r="BK434" s="893"/>
      <c r="BL434" s="893"/>
    </row>
    <row r="435" spans="4:64" s="892" customFormat="1" ht="11.1" customHeight="1">
      <c r="D435" s="4"/>
      <c r="E435" s="893"/>
      <c r="F435" s="893"/>
      <c r="G435" s="893"/>
      <c r="H435" s="893"/>
      <c r="I435" s="893"/>
      <c r="J435" s="893"/>
      <c r="K435" s="893"/>
      <c r="L435" s="893"/>
      <c r="M435" s="893"/>
      <c r="N435" s="893"/>
      <c r="O435" s="893"/>
      <c r="P435" s="893"/>
      <c r="Q435" s="893"/>
      <c r="R435" s="893"/>
      <c r="S435" s="893"/>
      <c r="T435" s="893"/>
      <c r="U435" s="893"/>
      <c r="V435" s="893"/>
      <c r="W435" s="893"/>
      <c r="X435" s="893"/>
      <c r="Y435" s="893"/>
      <c r="Z435" s="893"/>
      <c r="AA435" s="893"/>
      <c r="AB435" s="893"/>
      <c r="AC435" s="893"/>
      <c r="AD435" s="893"/>
      <c r="AE435" s="893"/>
      <c r="AF435" s="893"/>
      <c r="AG435" s="893"/>
      <c r="AH435" s="893"/>
      <c r="AI435" s="893"/>
      <c r="AJ435" s="893"/>
      <c r="AK435" s="893"/>
      <c r="AL435" s="893"/>
      <c r="AM435" s="893"/>
      <c r="AN435" s="893"/>
      <c r="AO435" s="893"/>
      <c r="AP435" s="893"/>
      <c r="AQ435" s="893"/>
      <c r="AR435" s="893"/>
      <c r="AS435" s="893"/>
      <c r="AT435" s="893"/>
      <c r="AU435" s="893"/>
      <c r="AV435" s="893"/>
      <c r="AW435" s="893"/>
      <c r="AX435" s="893"/>
      <c r="AY435" s="893"/>
      <c r="AZ435" s="893"/>
      <c r="BA435" s="893"/>
      <c r="BB435" s="893"/>
      <c r="BC435" s="893"/>
      <c r="BD435" s="893"/>
      <c r="BE435" s="893"/>
      <c r="BF435" s="893"/>
      <c r="BG435" s="893"/>
      <c r="BH435" s="893"/>
      <c r="BI435" s="893"/>
      <c r="BJ435" s="893"/>
      <c r="BK435" s="893"/>
      <c r="BL435" s="893"/>
    </row>
    <row r="436" spans="4:64" s="892" customFormat="1" ht="24" customHeight="1">
      <c r="D436" s="4"/>
      <c r="E436" s="893"/>
      <c r="F436" s="893"/>
      <c r="G436" s="893"/>
      <c r="H436" s="893"/>
      <c r="I436" s="893"/>
      <c r="J436" s="893"/>
      <c r="K436" s="893"/>
      <c r="L436" s="893"/>
      <c r="M436" s="893"/>
      <c r="N436" s="893"/>
      <c r="O436" s="893"/>
      <c r="P436" s="893"/>
      <c r="Q436" s="893"/>
      <c r="R436" s="893"/>
      <c r="S436" s="893"/>
      <c r="T436" s="893"/>
      <c r="U436" s="893"/>
      <c r="V436" s="893"/>
      <c r="W436" s="893"/>
      <c r="X436" s="893"/>
      <c r="Y436" s="893"/>
      <c r="Z436" s="893"/>
      <c r="AA436" s="893"/>
      <c r="AB436" s="893"/>
      <c r="AC436" s="893"/>
      <c r="AD436" s="893"/>
      <c r="AE436" s="893"/>
      <c r="AF436" s="893"/>
      <c r="AG436" s="893"/>
      <c r="AH436" s="893"/>
      <c r="AI436" s="893"/>
      <c r="AJ436" s="893"/>
      <c r="AK436" s="893"/>
      <c r="AL436" s="893"/>
      <c r="AM436" s="893"/>
      <c r="AN436" s="893"/>
      <c r="AO436" s="893"/>
      <c r="AP436" s="893"/>
      <c r="AQ436" s="893"/>
      <c r="AR436" s="893"/>
      <c r="AS436" s="893"/>
      <c r="AT436" s="893"/>
      <c r="AU436" s="893"/>
      <c r="AV436" s="893"/>
      <c r="AW436" s="893"/>
      <c r="AX436" s="893"/>
      <c r="AY436" s="893"/>
      <c r="AZ436" s="893"/>
      <c r="BA436" s="893"/>
      <c r="BB436" s="893"/>
      <c r="BC436" s="893"/>
      <c r="BD436" s="893"/>
      <c r="BE436" s="893"/>
      <c r="BF436" s="893"/>
      <c r="BG436" s="893"/>
      <c r="BH436" s="893"/>
      <c r="BI436" s="893"/>
      <c r="BJ436" s="893"/>
      <c r="BK436" s="893"/>
      <c r="BL436" s="893"/>
    </row>
    <row r="437" spans="4:64" s="892" customFormat="1" ht="11.1" customHeight="1">
      <c r="D437" s="4"/>
      <c r="E437" s="893"/>
      <c r="F437" s="893"/>
      <c r="G437" s="893"/>
      <c r="H437" s="893"/>
      <c r="I437" s="893"/>
      <c r="J437" s="893"/>
      <c r="K437" s="893"/>
      <c r="L437" s="893"/>
      <c r="M437" s="893"/>
      <c r="N437" s="893"/>
      <c r="O437" s="893"/>
      <c r="P437" s="893"/>
      <c r="Q437" s="893"/>
      <c r="R437" s="893"/>
      <c r="S437" s="893"/>
      <c r="T437" s="893"/>
      <c r="U437" s="893"/>
      <c r="V437" s="893"/>
      <c r="W437" s="893"/>
      <c r="X437" s="893"/>
      <c r="Y437" s="893"/>
      <c r="Z437" s="893"/>
      <c r="AA437" s="893"/>
      <c r="AB437" s="893"/>
      <c r="AC437" s="893"/>
      <c r="AD437" s="893"/>
      <c r="AE437" s="893"/>
      <c r="AF437" s="893"/>
      <c r="AG437" s="893"/>
      <c r="AH437" s="893"/>
      <c r="AI437" s="893"/>
      <c r="AJ437" s="893"/>
      <c r="AK437" s="893"/>
      <c r="AL437" s="893"/>
      <c r="AM437" s="893"/>
      <c r="AN437" s="893"/>
      <c r="AO437" s="893"/>
      <c r="AP437" s="893"/>
      <c r="AQ437" s="893"/>
      <c r="AR437" s="893"/>
      <c r="AS437" s="893"/>
      <c r="AT437" s="893"/>
      <c r="AU437" s="893"/>
      <c r="AV437" s="893"/>
      <c r="AW437" s="893"/>
      <c r="AX437" s="893"/>
      <c r="AY437" s="893"/>
      <c r="AZ437" s="893"/>
      <c r="BA437" s="893"/>
      <c r="BB437" s="893"/>
      <c r="BC437" s="893"/>
      <c r="BD437" s="893"/>
      <c r="BE437" s="893"/>
      <c r="BF437" s="893"/>
      <c r="BG437" s="893"/>
      <c r="BH437" s="893"/>
      <c r="BI437" s="893"/>
      <c r="BJ437" s="893"/>
      <c r="BK437" s="893"/>
      <c r="BL437" s="893"/>
    </row>
    <row r="438" spans="4:64" s="892" customFormat="1" ht="12.75" customHeight="1">
      <c r="D438" s="4"/>
      <c r="E438" s="893"/>
      <c r="F438" s="893"/>
      <c r="G438" s="893"/>
      <c r="H438" s="893"/>
      <c r="I438" s="893"/>
      <c r="J438" s="893"/>
      <c r="K438" s="893"/>
      <c r="L438" s="893"/>
      <c r="M438" s="893"/>
      <c r="N438" s="893"/>
      <c r="O438" s="893"/>
      <c r="P438" s="893"/>
      <c r="Q438" s="893"/>
      <c r="R438" s="893"/>
      <c r="S438" s="893"/>
      <c r="T438" s="893"/>
      <c r="U438" s="893"/>
      <c r="V438" s="893"/>
      <c r="W438" s="893"/>
      <c r="X438" s="893"/>
      <c r="Y438" s="893"/>
      <c r="Z438" s="893"/>
      <c r="AA438" s="893"/>
      <c r="AB438" s="893"/>
      <c r="AC438" s="893"/>
      <c r="AD438" s="893"/>
      <c r="AE438" s="893"/>
      <c r="AF438" s="893"/>
      <c r="AG438" s="893"/>
      <c r="AH438" s="893"/>
      <c r="AI438" s="893"/>
      <c r="AJ438" s="893"/>
      <c r="AK438" s="893"/>
      <c r="AL438" s="893"/>
      <c r="AM438" s="893"/>
      <c r="AN438" s="893"/>
      <c r="AO438" s="893"/>
      <c r="AP438" s="893"/>
      <c r="AQ438" s="893"/>
      <c r="AR438" s="893"/>
      <c r="AS438" s="893"/>
      <c r="AT438" s="893"/>
      <c r="AU438" s="893"/>
      <c r="AV438" s="893"/>
      <c r="AW438" s="893"/>
      <c r="AX438" s="893"/>
      <c r="AY438" s="893"/>
      <c r="AZ438" s="893"/>
      <c r="BA438" s="893"/>
      <c r="BB438" s="893"/>
      <c r="BC438" s="893"/>
      <c r="BD438" s="893"/>
      <c r="BE438" s="893"/>
      <c r="BF438" s="893"/>
      <c r="BG438" s="893"/>
      <c r="BH438" s="893"/>
      <c r="BI438" s="893"/>
      <c r="BJ438" s="893"/>
      <c r="BK438" s="893"/>
      <c r="BL438" s="893"/>
    </row>
    <row r="439" spans="4:64" s="892" customFormat="1" ht="11.1" customHeight="1">
      <c r="D439" s="4"/>
      <c r="E439" s="893"/>
      <c r="F439" s="893"/>
      <c r="G439" s="893"/>
      <c r="H439" s="893"/>
      <c r="I439" s="893"/>
      <c r="J439" s="893"/>
      <c r="K439" s="893"/>
      <c r="L439" s="893"/>
      <c r="M439" s="893"/>
      <c r="N439" s="893"/>
      <c r="O439" s="893"/>
      <c r="P439" s="893"/>
      <c r="Q439" s="893"/>
      <c r="R439" s="893"/>
      <c r="S439" s="893"/>
      <c r="T439" s="893"/>
      <c r="U439" s="893"/>
      <c r="V439" s="893"/>
      <c r="W439" s="893"/>
      <c r="X439" s="893"/>
      <c r="Y439" s="893"/>
      <c r="Z439" s="893"/>
      <c r="AA439" s="893"/>
      <c r="AB439" s="893"/>
      <c r="AC439" s="893"/>
      <c r="AD439" s="893"/>
      <c r="AE439" s="893"/>
      <c r="AF439" s="893"/>
      <c r="AG439" s="893"/>
      <c r="AH439" s="893"/>
      <c r="AI439" s="893"/>
      <c r="AJ439" s="893"/>
      <c r="AK439" s="893"/>
      <c r="AL439" s="893"/>
      <c r="AM439" s="893"/>
      <c r="AN439" s="893"/>
      <c r="AO439" s="893"/>
      <c r="AP439" s="893"/>
      <c r="AQ439" s="893"/>
      <c r="AR439" s="893"/>
      <c r="AS439" s="893"/>
      <c r="AT439" s="893"/>
      <c r="AU439" s="893"/>
      <c r="AV439" s="893"/>
      <c r="AW439" s="893"/>
      <c r="AX439" s="893"/>
      <c r="AY439" s="893"/>
      <c r="AZ439" s="893"/>
      <c r="BA439" s="893"/>
      <c r="BB439" s="893"/>
      <c r="BC439" s="893"/>
      <c r="BD439" s="893"/>
      <c r="BE439" s="893"/>
      <c r="BF439" s="893"/>
      <c r="BG439" s="893"/>
      <c r="BH439" s="893"/>
      <c r="BI439" s="893"/>
      <c r="BJ439" s="893"/>
      <c r="BK439" s="893"/>
      <c r="BL439" s="893"/>
    </row>
    <row r="440" spans="4:64" s="892" customFormat="1" ht="12.75" customHeight="1">
      <c r="D440" s="4"/>
      <c r="E440" s="893"/>
      <c r="F440" s="893"/>
      <c r="G440" s="893"/>
      <c r="H440" s="893"/>
      <c r="I440" s="893"/>
      <c r="J440" s="893"/>
      <c r="K440" s="893"/>
      <c r="L440" s="893"/>
      <c r="M440" s="893"/>
      <c r="N440" s="893"/>
      <c r="O440" s="893"/>
      <c r="P440" s="893"/>
      <c r="Q440" s="893"/>
      <c r="R440" s="893"/>
      <c r="S440" s="893"/>
      <c r="T440" s="893"/>
      <c r="U440" s="893"/>
      <c r="V440" s="893"/>
      <c r="W440" s="893"/>
      <c r="X440" s="893"/>
      <c r="Y440" s="893"/>
      <c r="Z440" s="893"/>
      <c r="AA440" s="893"/>
      <c r="AB440" s="893"/>
      <c r="AC440" s="893"/>
      <c r="AD440" s="893"/>
      <c r="AE440" s="893"/>
      <c r="AF440" s="893"/>
      <c r="AG440" s="893"/>
      <c r="AH440" s="893"/>
      <c r="AI440" s="893"/>
      <c r="AJ440" s="893"/>
      <c r="AK440" s="893"/>
      <c r="AL440" s="893"/>
      <c r="AM440" s="893"/>
      <c r="AN440" s="893"/>
      <c r="AO440" s="893"/>
      <c r="AP440" s="893"/>
      <c r="AQ440" s="893"/>
      <c r="AR440" s="893"/>
      <c r="AS440" s="893"/>
      <c r="AT440" s="893"/>
      <c r="AU440" s="893"/>
      <c r="AV440" s="893"/>
      <c r="AW440" s="893"/>
      <c r="AX440" s="893"/>
      <c r="AY440" s="893"/>
      <c r="AZ440" s="893"/>
      <c r="BA440" s="893"/>
      <c r="BB440" s="893"/>
      <c r="BC440" s="893"/>
      <c r="BD440" s="893"/>
      <c r="BE440" s="893"/>
      <c r="BF440" s="893"/>
      <c r="BG440" s="893"/>
      <c r="BH440" s="893"/>
      <c r="BI440" s="893"/>
      <c r="BJ440" s="893"/>
      <c r="BK440" s="893"/>
      <c r="BL440" s="893"/>
    </row>
    <row r="441" spans="4:64" s="892" customFormat="1" ht="12.75" customHeight="1">
      <c r="D441" s="4"/>
      <c r="E441" s="893"/>
      <c r="F441" s="893"/>
      <c r="G441" s="893"/>
      <c r="H441" s="893"/>
      <c r="I441" s="893"/>
      <c r="J441" s="893"/>
      <c r="K441" s="893"/>
      <c r="L441" s="893"/>
      <c r="M441" s="893"/>
      <c r="N441" s="893"/>
      <c r="O441" s="893"/>
      <c r="P441" s="893"/>
      <c r="Q441" s="893"/>
      <c r="R441" s="893"/>
      <c r="S441" s="893"/>
      <c r="T441" s="893"/>
      <c r="U441" s="893"/>
      <c r="V441" s="893"/>
      <c r="W441" s="893"/>
      <c r="X441" s="893"/>
      <c r="Y441" s="893"/>
      <c r="Z441" s="893"/>
      <c r="AA441" s="893"/>
      <c r="AB441" s="893"/>
      <c r="AC441" s="893"/>
      <c r="AD441" s="893"/>
      <c r="AE441" s="893"/>
      <c r="AF441" s="893"/>
      <c r="AG441" s="893"/>
      <c r="AH441" s="893"/>
      <c r="AI441" s="893"/>
      <c r="AJ441" s="893"/>
      <c r="AK441" s="893"/>
      <c r="AL441" s="893"/>
      <c r="AM441" s="893"/>
      <c r="AN441" s="893"/>
      <c r="AO441" s="893"/>
      <c r="AP441" s="893"/>
      <c r="AQ441" s="893"/>
      <c r="AR441" s="893"/>
      <c r="AS441" s="893"/>
      <c r="AT441" s="893"/>
      <c r="AU441" s="893"/>
      <c r="AV441" s="893"/>
      <c r="AW441" s="893"/>
      <c r="AX441" s="893"/>
      <c r="AY441" s="893"/>
      <c r="AZ441" s="893"/>
      <c r="BA441" s="893"/>
      <c r="BB441" s="893"/>
      <c r="BC441" s="893"/>
      <c r="BD441" s="893"/>
      <c r="BE441" s="893"/>
      <c r="BF441" s="893"/>
      <c r="BG441" s="893"/>
      <c r="BH441" s="893"/>
      <c r="BI441" s="893"/>
      <c r="BJ441" s="893"/>
      <c r="BK441" s="893"/>
      <c r="BL441" s="893"/>
    </row>
    <row r="442" spans="4:64" s="892" customFormat="1" ht="12.75" customHeight="1">
      <c r="D442" s="4"/>
      <c r="E442" s="893"/>
      <c r="F442" s="893"/>
      <c r="G442" s="893"/>
      <c r="H442" s="893"/>
      <c r="I442" s="893"/>
      <c r="J442" s="893"/>
      <c r="K442" s="893"/>
      <c r="L442" s="893"/>
      <c r="M442" s="893"/>
      <c r="N442" s="893"/>
      <c r="O442" s="893"/>
      <c r="P442" s="893"/>
      <c r="Q442" s="893"/>
      <c r="R442" s="893"/>
      <c r="S442" s="893"/>
      <c r="T442" s="893"/>
      <c r="U442" s="893"/>
      <c r="V442" s="893"/>
      <c r="W442" s="893"/>
      <c r="X442" s="893"/>
      <c r="Y442" s="893"/>
      <c r="Z442" s="893"/>
      <c r="AA442" s="893"/>
      <c r="AB442" s="893"/>
      <c r="AC442" s="893"/>
      <c r="AD442" s="893"/>
      <c r="AE442" s="893"/>
      <c r="AF442" s="893"/>
      <c r="AG442" s="893"/>
      <c r="AH442" s="893"/>
      <c r="AI442" s="893"/>
      <c r="AJ442" s="893"/>
      <c r="AK442" s="893"/>
      <c r="AL442" s="893"/>
      <c r="AM442" s="893"/>
      <c r="AN442" s="893"/>
      <c r="AO442" s="893"/>
      <c r="AP442" s="893"/>
      <c r="AQ442" s="893"/>
      <c r="AR442" s="893"/>
      <c r="AS442" s="893"/>
      <c r="AT442" s="893"/>
      <c r="AU442" s="893"/>
      <c r="AV442" s="893"/>
      <c r="AW442" s="893"/>
      <c r="AX442" s="893"/>
      <c r="AY442" s="893"/>
      <c r="AZ442" s="893"/>
      <c r="BA442" s="893"/>
      <c r="BB442" s="893"/>
      <c r="BC442" s="893"/>
      <c r="BD442" s="893"/>
      <c r="BE442" s="893"/>
      <c r="BF442" s="893"/>
      <c r="BG442" s="893"/>
      <c r="BH442" s="893"/>
      <c r="BI442" s="893"/>
      <c r="BJ442" s="893"/>
      <c r="BK442" s="893"/>
      <c r="BL442" s="893"/>
    </row>
    <row r="443" spans="4:64" s="892" customFormat="1" ht="12.75" customHeight="1">
      <c r="D443" s="4"/>
      <c r="E443" s="893"/>
      <c r="F443" s="893"/>
      <c r="G443" s="893"/>
      <c r="H443" s="893"/>
      <c r="I443" s="893"/>
      <c r="J443" s="893"/>
      <c r="K443" s="893"/>
      <c r="L443" s="893"/>
      <c r="M443" s="893"/>
      <c r="N443" s="893"/>
      <c r="O443" s="893"/>
      <c r="P443" s="893"/>
      <c r="Q443" s="893"/>
      <c r="R443" s="893"/>
      <c r="S443" s="893"/>
      <c r="T443" s="893"/>
      <c r="U443" s="893"/>
      <c r="V443" s="893"/>
      <c r="W443" s="893"/>
      <c r="X443" s="893"/>
      <c r="Y443" s="893"/>
      <c r="Z443" s="893"/>
      <c r="AA443" s="893"/>
      <c r="AB443" s="893"/>
      <c r="AC443" s="893"/>
      <c r="AD443" s="893"/>
      <c r="AE443" s="893"/>
      <c r="AF443" s="893"/>
      <c r="AG443" s="893"/>
      <c r="AH443" s="893"/>
      <c r="AI443" s="893"/>
      <c r="AJ443" s="893"/>
      <c r="AK443" s="893"/>
      <c r="AL443" s="893"/>
      <c r="AM443" s="893"/>
      <c r="AN443" s="893"/>
      <c r="AO443" s="893"/>
      <c r="AP443" s="893"/>
      <c r="AQ443" s="893"/>
      <c r="AR443" s="893"/>
      <c r="AS443" s="893"/>
      <c r="AT443" s="893"/>
      <c r="AU443" s="893"/>
      <c r="AV443" s="893"/>
      <c r="AW443" s="893"/>
      <c r="AX443" s="893"/>
      <c r="AY443" s="893"/>
      <c r="AZ443" s="893"/>
      <c r="BA443" s="893"/>
      <c r="BB443" s="893"/>
      <c r="BC443" s="893"/>
      <c r="BD443" s="893"/>
      <c r="BE443" s="893"/>
      <c r="BF443" s="893"/>
      <c r="BG443" s="893"/>
      <c r="BH443" s="893"/>
      <c r="BI443" s="893"/>
      <c r="BJ443" s="893"/>
      <c r="BK443" s="893"/>
      <c r="BL443" s="893"/>
    </row>
    <row r="444" spans="4:64" s="892" customFormat="1" ht="12.75" customHeight="1">
      <c r="D444" s="4"/>
      <c r="E444" s="893"/>
      <c r="F444" s="893"/>
      <c r="G444" s="893"/>
      <c r="H444" s="893"/>
      <c r="I444" s="893"/>
      <c r="J444" s="893"/>
      <c r="K444" s="893"/>
      <c r="L444" s="893"/>
      <c r="M444" s="893"/>
      <c r="N444" s="893"/>
      <c r="O444" s="893"/>
      <c r="P444" s="893"/>
      <c r="Q444" s="893"/>
      <c r="R444" s="893"/>
      <c r="S444" s="893"/>
      <c r="T444" s="893"/>
      <c r="U444" s="893"/>
      <c r="V444" s="893"/>
      <c r="W444" s="893"/>
      <c r="X444" s="893"/>
      <c r="Y444" s="893"/>
      <c r="Z444" s="893"/>
      <c r="AA444" s="893"/>
      <c r="AB444" s="893"/>
      <c r="AC444" s="893"/>
      <c r="AD444" s="893"/>
      <c r="AE444" s="893"/>
      <c r="AF444" s="893"/>
      <c r="AG444" s="893"/>
      <c r="AH444" s="893"/>
      <c r="AI444" s="893"/>
      <c r="AJ444" s="893"/>
      <c r="AK444" s="893"/>
      <c r="AL444" s="893"/>
      <c r="AM444" s="893"/>
      <c r="AN444" s="893"/>
      <c r="AO444" s="893"/>
      <c r="AP444" s="893"/>
      <c r="AQ444" s="893"/>
      <c r="AR444" s="893"/>
      <c r="AS444" s="893"/>
      <c r="AT444" s="893"/>
      <c r="AU444" s="893"/>
      <c r="AV444" s="893"/>
      <c r="AW444" s="893"/>
      <c r="AX444" s="893"/>
      <c r="AY444" s="893"/>
      <c r="AZ444" s="893"/>
      <c r="BA444" s="893"/>
      <c r="BB444" s="893"/>
      <c r="BC444" s="893"/>
      <c r="BD444" s="893"/>
      <c r="BE444" s="893"/>
      <c r="BF444" s="893"/>
      <c r="BG444" s="893"/>
      <c r="BH444" s="893"/>
      <c r="BI444" s="893"/>
      <c r="BJ444" s="893"/>
      <c r="BK444" s="893"/>
      <c r="BL444" s="893"/>
    </row>
    <row r="445" spans="4:64" s="892" customFormat="1" ht="11.1" customHeight="1">
      <c r="D445" s="4"/>
      <c r="E445" s="893"/>
      <c r="F445" s="893"/>
      <c r="G445" s="893"/>
      <c r="H445" s="893"/>
      <c r="I445" s="893"/>
      <c r="J445" s="893"/>
      <c r="K445" s="893"/>
      <c r="L445" s="893"/>
      <c r="M445" s="893"/>
      <c r="N445" s="893"/>
      <c r="O445" s="893"/>
      <c r="P445" s="893"/>
      <c r="Q445" s="893"/>
      <c r="R445" s="893"/>
      <c r="S445" s="893"/>
      <c r="T445" s="893"/>
      <c r="U445" s="893"/>
      <c r="V445" s="893"/>
      <c r="W445" s="893"/>
      <c r="X445" s="893"/>
      <c r="Y445" s="893"/>
      <c r="Z445" s="893"/>
      <c r="AA445" s="893"/>
      <c r="AB445" s="893"/>
      <c r="AC445" s="893"/>
      <c r="AD445" s="893"/>
      <c r="AE445" s="893"/>
      <c r="AF445" s="893"/>
      <c r="AG445" s="893"/>
      <c r="AH445" s="893"/>
      <c r="AI445" s="893"/>
      <c r="AJ445" s="893"/>
      <c r="AK445" s="893"/>
      <c r="AL445" s="893"/>
      <c r="AM445" s="893"/>
      <c r="AN445" s="893"/>
      <c r="AO445" s="893"/>
      <c r="AP445" s="893"/>
      <c r="AQ445" s="893"/>
      <c r="AR445" s="893"/>
      <c r="AS445" s="893"/>
      <c r="AT445" s="893"/>
      <c r="AU445" s="893"/>
      <c r="AV445" s="893"/>
      <c r="AW445" s="893"/>
      <c r="AX445" s="893"/>
      <c r="AY445" s="893"/>
      <c r="AZ445" s="893"/>
      <c r="BA445" s="893"/>
      <c r="BB445" s="893"/>
      <c r="BC445" s="893"/>
      <c r="BD445" s="893"/>
      <c r="BE445" s="893"/>
      <c r="BF445" s="893"/>
      <c r="BG445" s="893"/>
      <c r="BH445" s="893"/>
      <c r="BI445" s="893"/>
      <c r="BJ445" s="893"/>
      <c r="BK445" s="893"/>
      <c r="BL445" s="893"/>
    </row>
    <row r="446" spans="4:64" s="892" customFormat="1" ht="12.75" customHeight="1">
      <c r="D446" s="4"/>
      <c r="E446" s="893"/>
      <c r="F446" s="893"/>
      <c r="G446" s="893"/>
      <c r="H446" s="893"/>
      <c r="I446" s="893"/>
      <c r="J446" s="893"/>
      <c r="K446" s="893"/>
      <c r="L446" s="893"/>
      <c r="M446" s="893"/>
      <c r="N446" s="893"/>
      <c r="O446" s="893"/>
      <c r="P446" s="893"/>
      <c r="Q446" s="893"/>
      <c r="R446" s="893"/>
      <c r="S446" s="893"/>
      <c r="T446" s="893"/>
      <c r="U446" s="893"/>
      <c r="V446" s="893"/>
      <c r="W446" s="893"/>
      <c r="X446" s="893"/>
      <c r="Y446" s="893"/>
      <c r="Z446" s="893"/>
      <c r="AA446" s="893"/>
      <c r="AB446" s="893"/>
      <c r="AC446" s="893"/>
      <c r="AD446" s="893"/>
      <c r="AE446" s="893"/>
      <c r="AF446" s="893"/>
      <c r="AG446" s="893"/>
      <c r="AH446" s="893"/>
      <c r="AI446" s="893"/>
      <c r="AJ446" s="893"/>
      <c r="AK446" s="893"/>
      <c r="AL446" s="893"/>
      <c r="AM446" s="893"/>
      <c r="AN446" s="893"/>
      <c r="AO446" s="893"/>
      <c r="AP446" s="893"/>
      <c r="AQ446" s="893"/>
      <c r="AR446" s="893"/>
      <c r="AS446" s="893"/>
      <c r="AT446" s="893"/>
      <c r="AU446" s="893"/>
      <c r="AV446" s="893"/>
      <c r="AW446" s="893"/>
      <c r="AX446" s="893"/>
      <c r="AY446" s="893"/>
      <c r="AZ446" s="893"/>
      <c r="BA446" s="893"/>
      <c r="BB446" s="893"/>
      <c r="BC446" s="893"/>
      <c r="BD446" s="893"/>
      <c r="BE446" s="893"/>
      <c r="BF446" s="893"/>
      <c r="BG446" s="893"/>
      <c r="BH446" s="893"/>
      <c r="BI446" s="893"/>
      <c r="BJ446" s="893"/>
      <c r="BK446" s="893"/>
      <c r="BL446" s="893"/>
    </row>
    <row r="447" spans="4:64" s="892" customFormat="1" ht="12.75" customHeight="1">
      <c r="D447" s="4"/>
      <c r="E447" s="893"/>
      <c r="F447" s="893"/>
      <c r="G447" s="893"/>
      <c r="H447" s="893"/>
      <c r="I447" s="893"/>
      <c r="J447" s="893"/>
      <c r="K447" s="893"/>
      <c r="L447" s="893"/>
      <c r="M447" s="893"/>
      <c r="N447" s="893"/>
      <c r="O447" s="893"/>
      <c r="P447" s="893"/>
      <c r="Q447" s="893"/>
      <c r="R447" s="893"/>
      <c r="S447" s="893"/>
      <c r="T447" s="893"/>
      <c r="U447" s="893"/>
      <c r="V447" s="893"/>
      <c r="W447" s="893"/>
      <c r="X447" s="893"/>
      <c r="Y447" s="893"/>
      <c r="Z447" s="893"/>
      <c r="AA447" s="893"/>
      <c r="AB447" s="893"/>
      <c r="AC447" s="893"/>
      <c r="AD447" s="893"/>
      <c r="AE447" s="893"/>
      <c r="AF447" s="893"/>
      <c r="AG447" s="893"/>
      <c r="AH447" s="893"/>
      <c r="AI447" s="893"/>
      <c r="AJ447" s="893"/>
      <c r="AK447" s="893"/>
      <c r="AL447" s="893"/>
      <c r="AM447" s="893"/>
      <c r="AN447" s="893"/>
      <c r="AO447" s="893"/>
      <c r="AP447" s="893"/>
      <c r="AQ447" s="893"/>
      <c r="AR447" s="893"/>
      <c r="AS447" s="893"/>
      <c r="AT447" s="893"/>
      <c r="AU447" s="893"/>
      <c r="AV447" s="893"/>
      <c r="AW447" s="893"/>
      <c r="AX447" s="893"/>
      <c r="AY447" s="893"/>
      <c r="AZ447" s="893"/>
      <c r="BA447" s="893"/>
      <c r="BB447" s="893"/>
      <c r="BC447" s="893"/>
      <c r="BD447" s="893"/>
      <c r="BE447" s="893"/>
      <c r="BF447" s="893"/>
      <c r="BG447" s="893"/>
      <c r="BH447" s="893"/>
      <c r="BI447" s="893"/>
      <c r="BJ447" s="893"/>
      <c r="BK447" s="893"/>
      <c r="BL447" s="893"/>
    </row>
    <row r="448" spans="4:64" s="892" customFormat="1" ht="12.75" customHeight="1">
      <c r="D448" s="4"/>
      <c r="E448" s="893"/>
      <c r="F448" s="893"/>
      <c r="G448" s="893"/>
      <c r="H448" s="893"/>
      <c r="I448" s="893"/>
      <c r="J448" s="893"/>
      <c r="K448" s="893"/>
      <c r="L448" s="893"/>
      <c r="M448" s="893"/>
      <c r="N448" s="893"/>
      <c r="O448" s="893"/>
      <c r="P448" s="893"/>
      <c r="Q448" s="893"/>
      <c r="R448" s="893"/>
      <c r="S448" s="893"/>
      <c r="T448" s="893"/>
      <c r="U448" s="893"/>
      <c r="V448" s="893"/>
      <c r="W448" s="893"/>
      <c r="X448" s="893"/>
      <c r="Y448" s="893"/>
      <c r="Z448" s="893"/>
      <c r="AA448" s="893"/>
      <c r="AB448" s="893"/>
      <c r="AC448" s="893"/>
      <c r="AD448" s="893"/>
      <c r="AE448" s="893"/>
      <c r="AF448" s="893"/>
      <c r="AG448" s="893"/>
      <c r="AH448" s="893"/>
      <c r="AI448" s="893"/>
      <c r="AJ448" s="893"/>
      <c r="AK448" s="893"/>
      <c r="AL448" s="893"/>
      <c r="AM448" s="893"/>
      <c r="AN448" s="893"/>
      <c r="AO448" s="893"/>
      <c r="AP448" s="893"/>
      <c r="AQ448" s="893"/>
      <c r="AR448" s="893"/>
      <c r="AS448" s="893"/>
      <c r="AT448" s="893"/>
      <c r="AU448" s="893"/>
      <c r="AV448" s="893"/>
      <c r="AW448" s="893"/>
      <c r="AX448" s="893"/>
      <c r="AY448" s="893"/>
      <c r="AZ448" s="893"/>
      <c r="BA448" s="893"/>
      <c r="BB448" s="893"/>
      <c r="BC448" s="893"/>
      <c r="BD448" s="893"/>
      <c r="BE448" s="893"/>
      <c r="BF448" s="893"/>
      <c r="BG448" s="893"/>
      <c r="BH448" s="893"/>
      <c r="BI448" s="893"/>
      <c r="BJ448" s="893"/>
      <c r="BK448" s="893"/>
      <c r="BL448" s="893"/>
    </row>
    <row r="449" spans="4:64" s="892" customFormat="1" ht="12.75" customHeight="1">
      <c r="D449" s="4"/>
      <c r="E449" s="893"/>
      <c r="F449" s="893"/>
      <c r="G449" s="893"/>
      <c r="H449" s="893"/>
      <c r="I449" s="893"/>
      <c r="J449" s="893"/>
      <c r="K449" s="893"/>
      <c r="L449" s="893"/>
      <c r="M449" s="893"/>
      <c r="N449" s="893"/>
      <c r="O449" s="893"/>
      <c r="P449" s="893"/>
      <c r="Q449" s="893"/>
      <c r="R449" s="893"/>
      <c r="S449" s="893"/>
      <c r="T449" s="893"/>
      <c r="U449" s="893"/>
      <c r="V449" s="893"/>
      <c r="W449" s="893"/>
      <c r="X449" s="893"/>
      <c r="Y449" s="893"/>
      <c r="Z449" s="893"/>
      <c r="AA449" s="893"/>
      <c r="AB449" s="893"/>
      <c r="AC449" s="893"/>
      <c r="AD449" s="893"/>
      <c r="AE449" s="893"/>
      <c r="AF449" s="893"/>
      <c r="AG449" s="893"/>
      <c r="AH449" s="893"/>
      <c r="AI449" s="893"/>
      <c r="AJ449" s="893"/>
      <c r="AK449" s="893"/>
      <c r="AL449" s="893"/>
      <c r="AM449" s="893"/>
      <c r="AN449" s="893"/>
      <c r="AO449" s="893"/>
      <c r="AP449" s="893"/>
      <c r="AQ449" s="893"/>
      <c r="AR449" s="893"/>
      <c r="AS449" s="893"/>
      <c r="AT449" s="893"/>
      <c r="AU449" s="893"/>
      <c r="AV449" s="893"/>
      <c r="AW449" s="893"/>
      <c r="AX449" s="893"/>
      <c r="AY449" s="893"/>
      <c r="AZ449" s="893"/>
      <c r="BA449" s="893"/>
      <c r="BB449" s="893"/>
      <c r="BC449" s="893"/>
      <c r="BD449" s="893"/>
      <c r="BE449" s="893"/>
      <c r="BF449" s="893"/>
      <c r="BG449" s="893"/>
      <c r="BH449" s="893"/>
      <c r="BI449" s="893"/>
      <c r="BJ449" s="893"/>
      <c r="BK449" s="893"/>
      <c r="BL449" s="893"/>
    </row>
    <row r="450" spans="4:64" s="892" customFormat="1" ht="12.75" customHeight="1">
      <c r="D450" s="4"/>
      <c r="E450" s="893"/>
      <c r="F450" s="893"/>
      <c r="G450" s="893"/>
      <c r="H450" s="893"/>
      <c r="I450" s="893"/>
      <c r="J450" s="893"/>
      <c r="K450" s="893"/>
      <c r="L450" s="893"/>
      <c r="M450" s="893"/>
      <c r="N450" s="893"/>
      <c r="O450" s="893"/>
      <c r="P450" s="893"/>
      <c r="Q450" s="893"/>
      <c r="R450" s="893"/>
      <c r="S450" s="893"/>
      <c r="T450" s="893"/>
      <c r="U450" s="893"/>
      <c r="V450" s="893"/>
      <c r="W450" s="893"/>
      <c r="X450" s="893"/>
      <c r="Y450" s="893"/>
      <c r="Z450" s="893"/>
      <c r="AA450" s="893"/>
      <c r="AB450" s="893"/>
      <c r="AC450" s="893"/>
      <c r="AD450" s="893"/>
      <c r="AE450" s="893"/>
      <c r="AF450" s="893"/>
      <c r="AG450" s="893"/>
      <c r="AH450" s="893"/>
      <c r="AI450" s="893"/>
      <c r="AJ450" s="893"/>
      <c r="AK450" s="893"/>
      <c r="AL450" s="893"/>
      <c r="AM450" s="893"/>
      <c r="AN450" s="893"/>
      <c r="AO450" s="893"/>
      <c r="AP450" s="893"/>
      <c r="AQ450" s="893"/>
      <c r="AR450" s="893"/>
      <c r="AS450" s="893"/>
      <c r="AT450" s="893"/>
      <c r="AU450" s="893"/>
      <c r="AV450" s="893"/>
      <c r="AW450" s="893"/>
      <c r="AX450" s="893"/>
      <c r="AY450" s="893"/>
      <c r="AZ450" s="893"/>
      <c r="BA450" s="893"/>
      <c r="BB450" s="893"/>
      <c r="BC450" s="893"/>
      <c r="BD450" s="893"/>
      <c r="BE450" s="893"/>
      <c r="BF450" s="893"/>
      <c r="BG450" s="893"/>
      <c r="BH450" s="893"/>
      <c r="BI450" s="893"/>
      <c r="BJ450" s="893"/>
      <c r="BK450" s="893"/>
      <c r="BL450" s="893"/>
    </row>
    <row r="451" spans="4:64" s="892" customFormat="1" ht="11.1" customHeight="1">
      <c r="D451" s="4"/>
      <c r="E451" s="893"/>
      <c r="F451" s="893"/>
      <c r="G451" s="893"/>
      <c r="H451" s="893"/>
      <c r="I451" s="893"/>
      <c r="J451" s="893"/>
      <c r="K451" s="893"/>
      <c r="L451" s="893"/>
      <c r="M451" s="893"/>
      <c r="N451" s="893"/>
      <c r="O451" s="893"/>
      <c r="P451" s="893"/>
      <c r="Q451" s="893"/>
      <c r="R451" s="893"/>
      <c r="S451" s="893"/>
      <c r="T451" s="893"/>
      <c r="U451" s="893"/>
      <c r="V451" s="893"/>
      <c r="W451" s="893"/>
      <c r="X451" s="893"/>
      <c r="Y451" s="893"/>
      <c r="Z451" s="893"/>
      <c r="AA451" s="893"/>
      <c r="AB451" s="893"/>
      <c r="AC451" s="893"/>
      <c r="AD451" s="893"/>
      <c r="AE451" s="893"/>
      <c r="AF451" s="893"/>
      <c r="AG451" s="893"/>
      <c r="AH451" s="893"/>
      <c r="AI451" s="893"/>
      <c r="AJ451" s="893"/>
      <c r="AK451" s="893"/>
      <c r="AL451" s="893"/>
      <c r="AM451" s="893"/>
      <c r="AN451" s="893"/>
      <c r="AO451" s="893"/>
      <c r="AP451" s="893"/>
      <c r="AQ451" s="893"/>
      <c r="AR451" s="893"/>
      <c r="AS451" s="893"/>
      <c r="AT451" s="893"/>
      <c r="AU451" s="893"/>
      <c r="AV451" s="893"/>
      <c r="AW451" s="893"/>
      <c r="AX451" s="893"/>
      <c r="AY451" s="893"/>
      <c r="AZ451" s="893"/>
      <c r="BA451" s="893"/>
      <c r="BB451" s="893"/>
      <c r="BC451" s="893"/>
      <c r="BD451" s="893"/>
      <c r="BE451" s="893"/>
      <c r="BF451" s="893"/>
      <c r="BG451" s="893"/>
      <c r="BH451" s="893"/>
      <c r="BI451" s="893"/>
      <c r="BJ451" s="893"/>
      <c r="BK451" s="893"/>
      <c r="BL451" s="893"/>
    </row>
    <row r="452" spans="4:64" s="892" customFormat="1" ht="12.75" customHeight="1">
      <c r="D452" s="4"/>
      <c r="E452" s="893"/>
      <c r="F452" s="893"/>
      <c r="G452" s="893"/>
      <c r="H452" s="893"/>
      <c r="I452" s="893"/>
      <c r="J452" s="893"/>
      <c r="K452" s="893"/>
      <c r="L452" s="893"/>
      <c r="M452" s="893"/>
      <c r="N452" s="893"/>
      <c r="O452" s="893"/>
      <c r="P452" s="893"/>
      <c r="Q452" s="893"/>
      <c r="R452" s="893"/>
      <c r="S452" s="893"/>
      <c r="T452" s="893"/>
      <c r="U452" s="893"/>
      <c r="V452" s="893"/>
      <c r="W452" s="893"/>
      <c r="X452" s="893"/>
      <c r="Y452" s="893"/>
      <c r="Z452" s="893"/>
      <c r="AA452" s="893"/>
      <c r="AB452" s="893"/>
      <c r="AC452" s="893"/>
      <c r="AD452" s="893"/>
      <c r="AE452" s="893"/>
      <c r="AF452" s="893"/>
      <c r="AG452" s="893"/>
      <c r="AH452" s="893"/>
      <c r="AI452" s="893"/>
      <c r="AJ452" s="893"/>
      <c r="AK452" s="893"/>
      <c r="AL452" s="893"/>
      <c r="AM452" s="893"/>
      <c r="AN452" s="893"/>
      <c r="AO452" s="893"/>
      <c r="AP452" s="893"/>
      <c r="AQ452" s="893"/>
      <c r="AR452" s="893"/>
      <c r="AS452" s="893"/>
      <c r="AT452" s="893"/>
      <c r="AU452" s="893"/>
      <c r="AV452" s="893"/>
      <c r="AW452" s="893"/>
      <c r="AX452" s="893"/>
      <c r="AY452" s="893"/>
      <c r="AZ452" s="893"/>
      <c r="BA452" s="893"/>
      <c r="BB452" s="893"/>
      <c r="BC452" s="893"/>
      <c r="BD452" s="893"/>
      <c r="BE452" s="893"/>
      <c r="BF452" s="893"/>
      <c r="BG452" s="893"/>
      <c r="BH452" s="893"/>
      <c r="BI452" s="893"/>
      <c r="BJ452" s="893"/>
      <c r="BK452" s="893"/>
      <c r="BL452" s="893"/>
    </row>
    <row r="453" spans="4:64" s="892" customFormat="1" ht="12.75" customHeight="1">
      <c r="D453" s="4"/>
      <c r="E453" s="893"/>
      <c r="F453" s="893"/>
      <c r="G453" s="893"/>
      <c r="H453" s="893"/>
      <c r="I453" s="893"/>
      <c r="J453" s="893"/>
      <c r="K453" s="893"/>
      <c r="L453" s="893"/>
      <c r="M453" s="893"/>
      <c r="N453" s="893"/>
      <c r="O453" s="893"/>
      <c r="P453" s="893"/>
      <c r="Q453" s="893"/>
      <c r="R453" s="893"/>
      <c r="S453" s="893"/>
      <c r="T453" s="893"/>
      <c r="U453" s="893"/>
      <c r="V453" s="893"/>
      <c r="W453" s="893"/>
      <c r="X453" s="893"/>
      <c r="Y453" s="893"/>
      <c r="Z453" s="893"/>
      <c r="AA453" s="893"/>
      <c r="AB453" s="893"/>
      <c r="AC453" s="893"/>
      <c r="AD453" s="893"/>
      <c r="AE453" s="893"/>
      <c r="AF453" s="893"/>
      <c r="AG453" s="893"/>
      <c r="AH453" s="893"/>
      <c r="AI453" s="893"/>
      <c r="AJ453" s="893"/>
      <c r="AK453" s="893"/>
      <c r="AL453" s="893"/>
      <c r="AM453" s="893"/>
      <c r="AN453" s="893"/>
      <c r="AO453" s="893"/>
      <c r="AP453" s="893"/>
      <c r="AQ453" s="893"/>
      <c r="AR453" s="893"/>
      <c r="AS453" s="893"/>
      <c r="AT453" s="893"/>
      <c r="AU453" s="893"/>
      <c r="AV453" s="893"/>
      <c r="AW453" s="893"/>
      <c r="AX453" s="893"/>
      <c r="AY453" s="893"/>
      <c r="AZ453" s="893"/>
      <c r="BA453" s="893"/>
      <c r="BB453" s="893"/>
      <c r="BC453" s="893"/>
      <c r="BD453" s="893"/>
      <c r="BE453" s="893"/>
      <c r="BF453" s="893"/>
      <c r="BG453" s="893"/>
      <c r="BH453" s="893"/>
      <c r="BI453" s="893"/>
      <c r="BJ453" s="893"/>
      <c r="BK453" s="893"/>
      <c r="BL453" s="893"/>
    </row>
    <row r="454" spans="4:64" s="892" customFormat="1" ht="12.75" customHeight="1">
      <c r="D454" s="4"/>
      <c r="E454" s="893"/>
      <c r="F454" s="893"/>
      <c r="G454" s="893"/>
      <c r="H454" s="893"/>
      <c r="I454" s="893"/>
      <c r="J454" s="893"/>
      <c r="K454" s="893"/>
      <c r="L454" s="893"/>
      <c r="M454" s="893"/>
      <c r="N454" s="893"/>
      <c r="O454" s="893"/>
      <c r="P454" s="893"/>
      <c r="Q454" s="893"/>
      <c r="R454" s="893"/>
      <c r="S454" s="893"/>
      <c r="T454" s="893"/>
      <c r="U454" s="893"/>
      <c r="V454" s="893"/>
      <c r="W454" s="893"/>
      <c r="X454" s="893"/>
      <c r="Y454" s="893"/>
      <c r="Z454" s="893"/>
      <c r="AA454" s="893"/>
      <c r="AB454" s="893"/>
      <c r="AC454" s="893"/>
      <c r="AD454" s="893"/>
      <c r="AE454" s="893"/>
      <c r="AF454" s="893"/>
      <c r="AG454" s="893"/>
      <c r="AH454" s="893"/>
      <c r="AI454" s="893"/>
      <c r="AJ454" s="893"/>
      <c r="AK454" s="893"/>
      <c r="AL454" s="893"/>
      <c r="AM454" s="893"/>
      <c r="AN454" s="893"/>
      <c r="AO454" s="893"/>
      <c r="AP454" s="893"/>
      <c r="AQ454" s="893"/>
      <c r="AR454" s="893"/>
      <c r="AS454" s="893"/>
      <c r="AT454" s="893"/>
      <c r="AU454" s="893"/>
      <c r="AV454" s="893"/>
      <c r="AW454" s="893"/>
      <c r="AX454" s="893"/>
      <c r="AY454" s="893"/>
      <c r="AZ454" s="893"/>
      <c r="BA454" s="893"/>
      <c r="BB454" s="893"/>
      <c r="BC454" s="893"/>
      <c r="BD454" s="893"/>
      <c r="BE454" s="893"/>
      <c r="BF454" s="893"/>
      <c r="BG454" s="893"/>
      <c r="BH454" s="893"/>
      <c r="BI454" s="893"/>
      <c r="BJ454" s="893"/>
      <c r="BK454" s="893"/>
      <c r="BL454" s="893"/>
    </row>
    <row r="455" spans="4:64" s="892" customFormat="1" ht="12.75" customHeight="1">
      <c r="D455" s="4"/>
      <c r="E455" s="893"/>
      <c r="F455" s="893"/>
      <c r="G455" s="893"/>
      <c r="H455" s="893"/>
      <c r="I455" s="893"/>
      <c r="J455" s="893"/>
      <c r="K455" s="893"/>
      <c r="L455" s="893"/>
      <c r="M455" s="893"/>
      <c r="N455" s="893"/>
      <c r="O455" s="893"/>
      <c r="P455" s="893"/>
      <c r="Q455" s="893"/>
      <c r="R455" s="893"/>
      <c r="S455" s="893"/>
      <c r="T455" s="893"/>
      <c r="U455" s="893"/>
      <c r="V455" s="893"/>
      <c r="W455" s="893"/>
      <c r="X455" s="893"/>
      <c r="Y455" s="893"/>
      <c r="Z455" s="893"/>
      <c r="AA455" s="893"/>
      <c r="AB455" s="893"/>
      <c r="AC455" s="893"/>
      <c r="AD455" s="893"/>
      <c r="AE455" s="893"/>
      <c r="AF455" s="893"/>
      <c r="AG455" s="893"/>
      <c r="AH455" s="893"/>
      <c r="AI455" s="893"/>
      <c r="AJ455" s="893"/>
      <c r="AK455" s="893"/>
      <c r="AL455" s="893"/>
      <c r="AM455" s="893"/>
      <c r="AN455" s="893"/>
      <c r="AO455" s="893"/>
      <c r="AP455" s="893"/>
      <c r="AQ455" s="893"/>
      <c r="AR455" s="893"/>
      <c r="AS455" s="893"/>
      <c r="AT455" s="893"/>
      <c r="AU455" s="893"/>
      <c r="AV455" s="893"/>
      <c r="AW455" s="893"/>
      <c r="AX455" s="893"/>
      <c r="AY455" s="893"/>
      <c r="AZ455" s="893"/>
      <c r="BA455" s="893"/>
      <c r="BB455" s="893"/>
      <c r="BC455" s="893"/>
      <c r="BD455" s="893"/>
      <c r="BE455" s="893"/>
      <c r="BF455" s="893"/>
      <c r="BG455" s="893"/>
      <c r="BH455" s="893"/>
      <c r="BI455" s="893"/>
      <c r="BJ455" s="893"/>
      <c r="BK455" s="893"/>
      <c r="BL455" s="893"/>
    </row>
    <row r="456" spans="4:64" s="892" customFormat="1" ht="12.75" customHeight="1">
      <c r="D456" s="4"/>
      <c r="E456" s="893"/>
      <c r="F456" s="893"/>
      <c r="G456" s="893"/>
      <c r="H456" s="893"/>
      <c r="I456" s="893"/>
      <c r="J456" s="893"/>
      <c r="K456" s="893"/>
      <c r="L456" s="893"/>
      <c r="M456" s="893"/>
      <c r="N456" s="893"/>
      <c r="O456" s="893"/>
      <c r="P456" s="893"/>
      <c r="Q456" s="893"/>
      <c r="R456" s="893"/>
      <c r="S456" s="893"/>
      <c r="T456" s="893"/>
      <c r="U456" s="893"/>
      <c r="V456" s="893"/>
      <c r="W456" s="893"/>
      <c r="X456" s="893"/>
      <c r="Y456" s="893"/>
      <c r="Z456" s="893"/>
      <c r="AA456" s="893"/>
      <c r="AB456" s="893"/>
      <c r="AC456" s="893"/>
      <c r="AD456" s="893"/>
      <c r="AE456" s="893"/>
      <c r="AF456" s="893"/>
      <c r="AG456" s="893"/>
      <c r="AH456" s="893"/>
      <c r="AI456" s="893"/>
      <c r="AJ456" s="893"/>
      <c r="AK456" s="893"/>
      <c r="AL456" s="893"/>
      <c r="AM456" s="893"/>
      <c r="AN456" s="893"/>
      <c r="AO456" s="893"/>
      <c r="AP456" s="893"/>
      <c r="AQ456" s="893"/>
      <c r="AR456" s="893"/>
      <c r="AS456" s="893"/>
      <c r="AT456" s="893"/>
      <c r="AU456" s="893"/>
      <c r="AV456" s="893"/>
      <c r="AW456" s="893"/>
      <c r="AX456" s="893"/>
      <c r="AY456" s="893"/>
      <c r="AZ456" s="893"/>
      <c r="BA456" s="893"/>
      <c r="BB456" s="893"/>
      <c r="BC456" s="893"/>
      <c r="BD456" s="893"/>
      <c r="BE456" s="893"/>
      <c r="BF456" s="893"/>
      <c r="BG456" s="893"/>
      <c r="BH456" s="893"/>
      <c r="BI456" s="893"/>
      <c r="BJ456" s="893"/>
      <c r="BK456" s="893"/>
      <c r="BL456" s="893"/>
    </row>
    <row r="457" spans="4:64" s="892" customFormat="1" ht="11.1" customHeight="1">
      <c r="D457" s="4"/>
      <c r="E457" s="893"/>
      <c r="F457" s="893"/>
      <c r="G457" s="893"/>
      <c r="H457" s="893"/>
      <c r="I457" s="893"/>
      <c r="J457" s="893"/>
      <c r="K457" s="893"/>
      <c r="L457" s="893"/>
      <c r="M457" s="893"/>
      <c r="N457" s="893"/>
      <c r="O457" s="893"/>
      <c r="P457" s="893"/>
      <c r="Q457" s="893"/>
      <c r="R457" s="893"/>
      <c r="S457" s="893"/>
      <c r="T457" s="893"/>
      <c r="U457" s="893"/>
      <c r="V457" s="893"/>
      <c r="W457" s="893"/>
      <c r="X457" s="893"/>
      <c r="Y457" s="893"/>
      <c r="Z457" s="893"/>
      <c r="AA457" s="893"/>
      <c r="AB457" s="893"/>
      <c r="AC457" s="893"/>
      <c r="AD457" s="893"/>
      <c r="AE457" s="893"/>
      <c r="AF457" s="893"/>
      <c r="AG457" s="893"/>
      <c r="AH457" s="893"/>
      <c r="AI457" s="893"/>
      <c r="AJ457" s="893"/>
      <c r="AK457" s="893"/>
      <c r="AL457" s="893"/>
      <c r="AM457" s="893"/>
      <c r="AN457" s="893"/>
      <c r="AO457" s="893"/>
      <c r="AP457" s="893"/>
      <c r="AQ457" s="893"/>
      <c r="AR457" s="893"/>
      <c r="AS457" s="893"/>
      <c r="AT457" s="893"/>
      <c r="AU457" s="893"/>
      <c r="AV457" s="893"/>
      <c r="AW457" s="893"/>
      <c r="AX457" s="893"/>
      <c r="AY457" s="893"/>
      <c r="AZ457" s="893"/>
      <c r="BA457" s="893"/>
      <c r="BB457" s="893"/>
      <c r="BC457" s="893"/>
      <c r="BD457" s="893"/>
      <c r="BE457" s="893"/>
      <c r="BF457" s="893"/>
      <c r="BG457" s="893"/>
      <c r="BH457" s="893"/>
      <c r="BI457" s="893"/>
      <c r="BJ457" s="893"/>
      <c r="BK457" s="893"/>
      <c r="BL457" s="893"/>
    </row>
    <row r="458" spans="4:64" s="892" customFormat="1" ht="12.75" customHeight="1">
      <c r="D458" s="4"/>
      <c r="E458" s="893"/>
      <c r="F458" s="893"/>
      <c r="G458" s="893"/>
      <c r="H458" s="893"/>
      <c r="I458" s="893"/>
      <c r="J458" s="893"/>
      <c r="K458" s="893"/>
      <c r="L458" s="893"/>
      <c r="M458" s="893"/>
      <c r="N458" s="893"/>
      <c r="O458" s="893"/>
      <c r="P458" s="893"/>
      <c r="Q458" s="893"/>
      <c r="R458" s="893"/>
      <c r="S458" s="893"/>
      <c r="T458" s="893"/>
      <c r="U458" s="893"/>
      <c r="V458" s="893"/>
      <c r="W458" s="893"/>
      <c r="X458" s="893"/>
      <c r="Y458" s="893"/>
      <c r="Z458" s="893"/>
      <c r="AA458" s="893"/>
      <c r="AB458" s="893"/>
      <c r="AC458" s="893"/>
      <c r="AD458" s="893"/>
      <c r="AE458" s="893"/>
      <c r="AF458" s="893"/>
      <c r="AG458" s="893"/>
      <c r="AH458" s="893"/>
      <c r="AI458" s="893"/>
      <c r="AJ458" s="893"/>
      <c r="AK458" s="893"/>
      <c r="AL458" s="893"/>
      <c r="AM458" s="893"/>
      <c r="AN458" s="893"/>
      <c r="AO458" s="893"/>
      <c r="AP458" s="893"/>
      <c r="AQ458" s="893"/>
      <c r="AR458" s="893"/>
      <c r="AS458" s="893"/>
      <c r="AT458" s="893"/>
      <c r="AU458" s="893"/>
      <c r="AV458" s="893"/>
      <c r="AW458" s="893"/>
      <c r="AX458" s="893"/>
      <c r="AY458" s="893"/>
      <c r="AZ458" s="893"/>
      <c r="BA458" s="893"/>
      <c r="BB458" s="893"/>
      <c r="BC458" s="893"/>
      <c r="BD458" s="893"/>
      <c r="BE458" s="893"/>
      <c r="BF458" s="893"/>
      <c r="BG458" s="893"/>
      <c r="BH458" s="893"/>
      <c r="BI458" s="893"/>
      <c r="BJ458" s="893"/>
      <c r="BK458" s="893"/>
      <c r="BL458" s="893"/>
    </row>
    <row r="459" spans="4:64" s="892" customFormat="1" ht="12.75" customHeight="1">
      <c r="D459" s="4"/>
      <c r="E459" s="893"/>
      <c r="F459" s="893"/>
      <c r="G459" s="893"/>
      <c r="H459" s="893"/>
      <c r="I459" s="893"/>
      <c r="J459" s="893"/>
      <c r="K459" s="893"/>
      <c r="L459" s="893"/>
      <c r="M459" s="893"/>
      <c r="N459" s="893"/>
      <c r="O459" s="893"/>
      <c r="P459" s="893"/>
      <c r="Q459" s="893"/>
      <c r="R459" s="893"/>
      <c r="S459" s="893"/>
      <c r="T459" s="893"/>
      <c r="U459" s="893"/>
      <c r="V459" s="893"/>
      <c r="W459" s="893"/>
      <c r="X459" s="893"/>
      <c r="Y459" s="893"/>
      <c r="Z459" s="893"/>
      <c r="AA459" s="893"/>
      <c r="AB459" s="893"/>
      <c r="AC459" s="893"/>
      <c r="AD459" s="893"/>
      <c r="AE459" s="893"/>
      <c r="AF459" s="893"/>
      <c r="AG459" s="893"/>
      <c r="AH459" s="893"/>
      <c r="AI459" s="893"/>
      <c r="AJ459" s="893"/>
      <c r="AK459" s="893"/>
      <c r="AL459" s="893"/>
      <c r="AM459" s="893"/>
      <c r="AN459" s="893"/>
      <c r="AO459" s="893"/>
      <c r="AP459" s="893"/>
      <c r="AQ459" s="893"/>
      <c r="AR459" s="893"/>
      <c r="AS459" s="893"/>
      <c r="AT459" s="893"/>
      <c r="AU459" s="893"/>
      <c r="AV459" s="893"/>
      <c r="AW459" s="893"/>
      <c r="AX459" s="893"/>
      <c r="AY459" s="893"/>
      <c r="AZ459" s="893"/>
      <c r="BA459" s="893"/>
      <c r="BB459" s="893"/>
      <c r="BC459" s="893"/>
      <c r="BD459" s="893"/>
      <c r="BE459" s="893"/>
      <c r="BF459" s="893"/>
      <c r="BG459" s="893"/>
      <c r="BH459" s="893"/>
      <c r="BI459" s="893"/>
      <c r="BJ459" s="893"/>
      <c r="BK459" s="893"/>
      <c r="BL459" s="893"/>
    </row>
    <row r="460" spans="4:64" s="892" customFormat="1" ht="12.75" customHeight="1">
      <c r="D460" s="4"/>
      <c r="E460" s="893"/>
      <c r="F460" s="893"/>
      <c r="G460" s="893"/>
      <c r="H460" s="893"/>
      <c r="I460" s="893"/>
      <c r="J460" s="893"/>
      <c r="K460" s="893"/>
      <c r="L460" s="893"/>
      <c r="M460" s="893"/>
      <c r="N460" s="893"/>
      <c r="O460" s="893"/>
      <c r="P460" s="893"/>
      <c r="Q460" s="893"/>
      <c r="R460" s="893"/>
      <c r="S460" s="893"/>
      <c r="T460" s="893"/>
      <c r="U460" s="893"/>
      <c r="V460" s="893"/>
      <c r="W460" s="893"/>
      <c r="X460" s="893"/>
      <c r="Y460" s="893"/>
      <c r="Z460" s="893"/>
      <c r="AA460" s="893"/>
      <c r="AB460" s="893"/>
      <c r="AC460" s="893"/>
      <c r="AD460" s="893"/>
      <c r="AE460" s="893"/>
      <c r="AF460" s="893"/>
      <c r="AG460" s="893"/>
      <c r="AH460" s="893"/>
      <c r="AI460" s="893"/>
      <c r="AJ460" s="893"/>
      <c r="AK460" s="893"/>
      <c r="AL460" s="893"/>
      <c r="AM460" s="893"/>
      <c r="AN460" s="893"/>
      <c r="AO460" s="893"/>
      <c r="AP460" s="893"/>
      <c r="AQ460" s="893"/>
      <c r="AR460" s="893"/>
      <c r="AS460" s="893"/>
      <c r="AT460" s="893"/>
      <c r="AU460" s="893"/>
      <c r="AV460" s="893"/>
      <c r="AW460" s="893"/>
      <c r="AX460" s="893"/>
      <c r="AY460" s="893"/>
      <c r="AZ460" s="893"/>
      <c r="BA460" s="893"/>
      <c r="BB460" s="893"/>
      <c r="BC460" s="893"/>
      <c r="BD460" s="893"/>
      <c r="BE460" s="893"/>
      <c r="BF460" s="893"/>
      <c r="BG460" s="893"/>
      <c r="BH460" s="893"/>
      <c r="BI460" s="893"/>
      <c r="BJ460" s="893"/>
      <c r="BK460" s="893"/>
      <c r="BL460" s="893"/>
    </row>
    <row r="461" spans="4:64" s="892" customFormat="1" ht="12.75" customHeight="1">
      <c r="D461" s="4"/>
      <c r="E461" s="893"/>
      <c r="F461" s="893"/>
      <c r="G461" s="893"/>
      <c r="H461" s="893"/>
      <c r="I461" s="893"/>
      <c r="J461" s="893"/>
      <c r="K461" s="893"/>
      <c r="L461" s="893"/>
      <c r="M461" s="893"/>
      <c r="N461" s="893"/>
      <c r="O461" s="893"/>
      <c r="P461" s="893"/>
      <c r="Q461" s="893"/>
      <c r="R461" s="893"/>
      <c r="S461" s="893"/>
      <c r="T461" s="893"/>
      <c r="U461" s="893"/>
      <c r="V461" s="893"/>
      <c r="W461" s="893"/>
      <c r="X461" s="893"/>
      <c r="Y461" s="893"/>
      <c r="Z461" s="893"/>
      <c r="AA461" s="893"/>
      <c r="AB461" s="893"/>
      <c r="AC461" s="893"/>
      <c r="AD461" s="893"/>
      <c r="AE461" s="893"/>
      <c r="AF461" s="893"/>
      <c r="AG461" s="893"/>
      <c r="AH461" s="893"/>
      <c r="AI461" s="893"/>
      <c r="AJ461" s="893"/>
      <c r="AK461" s="893"/>
      <c r="AL461" s="893"/>
      <c r="AM461" s="893"/>
      <c r="AN461" s="893"/>
      <c r="AO461" s="893"/>
      <c r="AP461" s="893"/>
      <c r="AQ461" s="893"/>
      <c r="AR461" s="893"/>
      <c r="AS461" s="893"/>
      <c r="AT461" s="893"/>
      <c r="AU461" s="893"/>
      <c r="AV461" s="893"/>
      <c r="AW461" s="893"/>
      <c r="AX461" s="893"/>
      <c r="AY461" s="893"/>
      <c r="AZ461" s="893"/>
      <c r="BA461" s="893"/>
      <c r="BB461" s="893"/>
      <c r="BC461" s="893"/>
      <c r="BD461" s="893"/>
      <c r="BE461" s="893"/>
      <c r="BF461" s="893"/>
      <c r="BG461" s="893"/>
      <c r="BH461" s="893"/>
      <c r="BI461" s="893"/>
      <c r="BJ461" s="893"/>
      <c r="BK461" s="893"/>
      <c r="BL461" s="893"/>
    </row>
    <row r="462" spans="4:64" s="892" customFormat="1" ht="11.1" customHeight="1">
      <c r="D462" s="4"/>
      <c r="E462" s="893"/>
      <c r="F462" s="893"/>
      <c r="G462" s="893"/>
      <c r="H462" s="893"/>
      <c r="I462" s="893"/>
      <c r="J462" s="893"/>
      <c r="K462" s="893"/>
      <c r="L462" s="893"/>
      <c r="M462" s="893"/>
      <c r="N462" s="893"/>
      <c r="O462" s="893"/>
      <c r="P462" s="893"/>
      <c r="Q462" s="893"/>
      <c r="R462" s="893"/>
      <c r="S462" s="893"/>
      <c r="T462" s="893"/>
      <c r="U462" s="893"/>
      <c r="V462" s="893"/>
      <c r="W462" s="893"/>
      <c r="X462" s="893"/>
      <c r="Y462" s="893"/>
      <c r="Z462" s="893"/>
      <c r="AA462" s="893"/>
      <c r="AB462" s="893"/>
      <c r="AC462" s="893"/>
      <c r="AD462" s="893"/>
      <c r="AE462" s="893"/>
      <c r="AF462" s="893"/>
      <c r="AG462" s="893"/>
      <c r="AH462" s="893"/>
      <c r="AI462" s="893"/>
      <c r="AJ462" s="893"/>
      <c r="AK462" s="893"/>
      <c r="AL462" s="893"/>
      <c r="AM462" s="893"/>
      <c r="AN462" s="893"/>
      <c r="AO462" s="893"/>
      <c r="AP462" s="893"/>
      <c r="AQ462" s="893"/>
      <c r="AR462" s="893"/>
      <c r="AS462" s="893"/>
      <c r="AT462" s="893"/>
      <c r="AU462" s="893"/>
      <c r="AV462" s="893"/>
      <c r="AW462" s="893"/>
      <c r="AX462" s="893"/>
      <c r="AY462" s="893"/>
      <c r="AZ462" s="893"/>
      <c r="BA462" s="893"/>
      <c r="BB462" s="893"/>
      <c r="BC462" s="893"/>
      <c r="BD462" s="893"/>
      <c r="BE462" s="893"/>
      <c r="BF462" s="893"/>
      <c r="BG462" s="893"/>
      <c r="BH462" s="893"/>
      <c r="BI462" s="893"/>
      <c r="BJ462" s="893"/>
      <c r="BK462" s="893"/>
      <c r="BL462" s="893"/>
    </row>
    <row r="463" spans="4:64" s="892" customFormat="1" ht="13.5" customHeight="1">
      <c r="D463" s="4"/>
      <c r="E463" s="893"/>
      <c r="F463" s="893"/>
      <c r="G463" s="893"/>
      <c r="H463" s="893"/>
      <c r="I463" s="893"/>
      <c r="J463" s="893"/>
      <c r="K463" s="893"/>
      <c r="L463" s="893"/>
      <c r="M463" s="893"/>
      <c r="N463" s="893"/>
      <c r="O463" s="893"/>
      <c r="P463" s="893"/>
      <c r="Q463" s="893"/>
      <c r="R463" s="893"/>
      <c r="S463" s="893"/>
      <c r="T463" s="893"/>
      <c r="U463" s="893"/>
      <c r="V463" s="893"/>
      <c r="W463" s="893"/>
      <c r="X463" s="893"/>
      <c r="Y463" s="893"/>
      <c r="Z463" s="893"/>
      <c r="AA463" s="893"/>
      <c r="AB463" s="893"/>
      <c r="AC463" s="893"/>
      <c r="AD463" s="893"/>
      <c r="AE463" s="893"/>
      <c r="AF463" s="893"/>
      <c r="AG463" s="893"/>
      <c r="AH463" s="893"/>
      <c r="AI463" s="893"/>
      <c r="AJ463" s="893"/>
      <c r="AK463" s="893"/>
      <c r="AL463" s="893"/>
      <c r="AM463" s="893"/>
      <c r="AN463" s="893"/>
      <c r="AO463" s="893"/>
      <c r="AP463" s="893"/>
      <c r="AQ463" s="893"/>
      <c r="AR463" s="893"/>
      <c r="AS463" s="893"/>
      <c r="AT463" s="893"/>
      <c r="AU463" s="893"/>
      <c r="AV463" s="893"/>
      <c r="AW463" s="893"/>
      <c r="AX463" s="893"/>
      <c r="AY463" s="893"/>
      <c r="AZ463" s="893"/>
      <c r="BA463" s="893"/>
      <c r="BB463" s="893"/>
      <c r="BC463" s="893"/>
      <c r="BD463" s="893"/>
      <c r="BE463" s="893"/>
      <c r="BF463" s="893"/>
      <c r="BG463" s="893"/>
      <c r="BH463" s="893"/>
      <c r="BI463" s="893"/>
      <c r="BJ463" s="893"/>
      <c r="BK463" s="893"/>
      <c r="BL463" s="893"/>
    </row>
    <row r="464" spans="4:64" s="892" customFormat="1" ht="12.75" customHeight="1">
      <c r="D464" s="4"/>
      <c r="E464" s="893"/>
      <c r="F464" s="893"/>
      <c r="G464" s="893"/>
      <c r="H464" s="893"/>
      <c r="I464" s="893"/>
      <c r="J464" s="893"/>
      <c r="K464" s="893"/>
      <c r="L464" s="893"/>
      <c r="M464" s="893"/>
      <c r="N464" s="893"/>
      <c r="O464" s="893"/>
      <c r="P464" s="893"/>
      <c r="Q464" s="893"/>
      <c r="R464" s="893"/>
      <c r="S464" s="893"/>
      <c r="T464" s="893"/>
      <c r="U464" s="893"/>
      <c r="V464" s="893"/>
      <c r="W464" s="893"/>
      <c r="X464" s="893"/>
      <c r="Y464" s="893"/>
      <c r="Z464" s="893"/>
      <c r="AA464" s="893"/>
      <c r="AB464" s="893"/>
      <c r="AC464" s="893"/>
      <c r="AD464" s="893"/>
      <c r="AE464" s="893"/>
      <c r="AF464" s="893"/>
      <c r="AG464" s="893"/>
      <c r="AH464" s="893"/>
      <c r="AI464" s="893"/>
      <c r="AJ464" s="893"/>
      <c r="AK464" s="893"/>
      <c r="AL464" s="893"/>
      <c r="AM464" s="893"/>
      <c r="AN464" s="893"/>
      <c r="AO464" s="893"/>
      <c r="AP464" s="893"/>
      <c r="AQ464" s="893"/>
      <c r="AR464" s="893"/>
      <c r="AS464" s="893"/>
      <c r="AT464" s="893"/>
      <c r="AU464" s="893"/>
      <c r="AV464" s="893"/>
      <c r="AW464" s="893"/>
      <c r="AX464" s="893"/>
      <c r="AY464" s="893"/>
      <c r="AZ464" s="893"/>
      <c r="BA464" s="893"/>
      <c r="BB464" s="893"/>
      <c r="BC464" s="893"/>
      <c r="BD464" s="893"/>
      <c r="BE464" s="893"/>
      <c r="BF464" s="893"/>
      <c r="BG464" s="893"/>
      <c r="BH464" s="893"/>
      <c r="BI464" s="893"/>
      <c r="BJ464" s="893"/>
      <c r="BK464" s="893"/>
      <c r="BL464" s="893"/>
    </row>
    <row r="465" spans="4:64" s="892" customFormat="1" ht="12.75" customHeight="1">
      <c r="D465" s="4"/>
      <c r="E465" s="893"/>
      <c r="F465" s="893"/>
      <c r="G465" s="893"/>
      <c r="H465" s="893"/>
      <c r="I465" s="893"/>
      <c r="J465" s="893"/>
      <c r="K465" s="893"/>
      <c r="L465" s="893"/>
      <c r="M465" s="893"/>
      <c r="N465" s="893"/>
      <c r="O465" s="893"/>
      <c r="P465" s="893"/>
      <c r="Q465" s="893"/>
      <c r="R465" s="893"/>
      <c r="S465" s="893"/>
      <c r="T465" s="893"/>
      <c r="U465" s="893"/>
      <c r="V465" s="893"/>
      <c r="W465" s="893"/>
      <c r="X465" s="893"/>
      <c r="Y465" s="893"/>
      <c r="Z465" s="893"/>
      <c r="AA465" s="893"/>
      <c r="AB465" s="893"/>
      <c r="AC465" s="893"/>
      <c r="AD465" s="893"/>
      <c r="AE465" s="893"/>
      <c r="AF465" s="893"/>
      <c r="AG465" s="893"/>
      <c r="AH465" s="893"/>
      <c r="AI465" s="893"/>
      <c r="AJ465" s="893"/>
      <c r="AK465" s="893"/>
      <c r="AL465" s="893"/>
      <c r="AM465" s="893"/>
      <c r="AN465" s="893"/>
      <c r="AO465" s="893"/>
      <c r="AP465" s="893"/>
      <c r="AQ465" s="893"/>
      <c r="AR465" s="893"/>
      <c r="AS465" s="893"/>
      <c r="AT465" s="893"/>
      <c r="AU465" s="893"/>
      <c r="AV465" s="893"/>
      <c r="AW465" s="893"/>
      <c r="AX465" s="893"/>
      <c r="AY465" s="893"/>
      <c r="AZ465" s="893"/>
      <c r="BA465" s="893"/>
      <c r="BB465" s="893"/>
      <c r="BC465" s="893"/>
      <c r="BD465" s="893"/>
      <c r="BE465" s="893"/>
      <c r="BF465" s="893"/>
      <c r="BG465" s="893"/>
      <c r="BH465" s="893"/>
      <c r="BI465" s="893"/>
      <c r="BJ465" s="893"/>
      <c r="BK465" s="893"/>
      <c r="BL465" s="893"/>
    </row>
    <row r="466" spans="4:64" s="892" customFormat="1" ht="12.75" customHeight="1">
      <c r="D466" s="4"/>
      <c r="E466" s="893"/>
      <c r="F466" s="893"/>
      <c r="G466" s="893"/>
      <c r="H466" s="893"/>
      <c r="I466" s="893"/>
      <c r="J466" s="893"/>
      <c r="K466" s="893"/>
      <c r="L466" s="893"/>
      <c r="M466" s="893"/>
      <c r="N466" s="893"/>
      <c r="O466" s="893"/>
      <c r="P466" s="893"/>
      <c r="Q466" s="893"/>
      <c r="R466" s="893"/>
      <c r="S466" s="893"/>
      <c r="T466" s="893"/>
      <c r="U466" s="893"/>
      <c r="V466" s="893"/>
      <c r="W466" s="893"/>
      <c r="X466" s="893"/>
      <c r="Y466" s="893"/>
      <c r="Z466" s="893"/>
      <c r="AA466" s="893"/>
      <c r="AB466" s="893"/>
      <c r="AC466" s="893"/>
      <c r="AD466" s="893"/>
      <c r="AE466" s="893"/>
      <c r="AF466" s="893"/>
      <c r="AG466" s="893"/>
      <c r="AH466" s="893"/>
      <c r="AI466" s="893"/>
      <c r="AJ466" s="893"/>
      <c r="AK466" s="893"/>
      <c r="AL466" s="893"/>
      <c r="AM466" s="893"/>
      <c r="AN466" s="893"/>
      <c r="AO466" s="893"/>
      <c r="AP466" s="893"/>
      <c r="AQ466" s="893"/>
      <c r="AR466" s="893"/>
      <c r="AS466" s="893"/>
      <c r="AT466" s="893"/>
      <c r="AU466" s="893"/>
      <c r="AV466" s="893"/>
      <c r="AW466" s="893"/>
      <c r="AX466" s="893"/>
      <c r="AY466" s="893"/>
      <c r="AZ466" s="893"/>
      <c r="BA466" s="893"/>
      <c r="BB466" s="893"/>
      <c r="BC466" s="893"/>
      <c r="BD466" s="893"/>
      <c r="BE466" s="893"/>
      <c r="BF466" s="893"/>
      <c r="BG466" s="893"/>
      <c r="BH466" s="893"/>
      <c r="BI466" s="893"/>
      <c r="BJ466" s="893"/>
      <c r="BK466" s="893"/>
      <c r="BL466" s="893"/>
    </row>
    <row r="467" spans="4:64" s="892" customFormat="1" ht="11.1" customHeight="1">
      <c r="D467" s="4"/>
      <c r="E467" s="893"/>
      <c r="F467" s="893"/>
      <c r="G467" s="893"/>
      <c r="H467" s="893"/>
      <c r="I467" s="893"/>
      <c r="J467" s="893"/>
      <c r="K467" s="893"/>
      <c r="L467" s="893"/>
      <c r="M467" s="893"/>
      <c r="N467" s="893"/>
      <c r="O467" s="893"/>
      <c r="P467" s="893"/>
      <c r="Q467" s="893"/>
      <c r="R467" s="893"/>
      <c r="S467" s="893"/>
      <c r="T467" s="893"/>
      <c r="U467" s="893"/>
      <c r="V467" s="893"/>
      <c r="W467" s="893"/>
      <c r="X467" s="893"/>
      <c r="Y467" s="893"/>
      <c r="Z467" s="893"/>
      <c r="AA467" s="893"/>
      <c r="AB467" s="893"/>
      <c r="AC467" s="893"/>
      <c r="AD467" s="893"/>
      <c r="AE467" s="893"/>
      <c r="AF467" s="893"/>
      <c r="AG467" s="893"/>
      <c r="AH467" s="893"/>
      <c r="AI467" s="893"/>
      <c r="AJ467" s="893"/>
      <c r="AK467" s="893"/>
      <c r="AL467" s="893"/>
      <c r="AM467" s="893"/>
      <c r="AN467" s="893"/>
      <c r="AO467" s="893"/>
      <c r="AP467" s="893"/>
      <c r="AQ467" s="893"/>
      <c r="AR467" s="893"/>
      <c r="AS467" s="893"/>
      <c r="AT467" s="893"/>
      <c r="AU467" s="893"/>
      <c r="AV467" s="893"/>
      <c r="AW467" s="893"/>
      <c r="AX467" s="893"/>
      <c r="AY467" s="893"/>
      <c r="AZ467" s="893"/>
      <c r="BA467" s="893"/>
      <c r="BB467" s="893"/>
      <c r="BC467" s="893"/>
      <c r="BD467" s="893"/>
      <c r="BE467" s="893"/>
      <c r="BF467" s="893"/>
      <c r="BG467" s="893"/>
      <c r="BH467" s="893"/>
      <c r="BI467" s="893"/>
      <c r="BJ467" s="893"/>
      <c r="BK467" s="893"/>
      <c r="BL467" s="893"/>
    </row>
    <row r="468" spans="4:64" s="892" customFormat="1" ht="11.1" customHeight="1">
      <c r="D468" s="4"/>
      <c r="E468" s="893"/>
      <c r="F468" s="893"/>
      <c r="G468" s="893"/>
      <c r="H468" s="893"/>
      <c r="I468" s="893"/>
      <c r="J468" s="893"/>
      <c r="K468" s="893"/>
      <c r="L468" s="893"/>
      <c r="M468" s="893"/>
      <c r="N468" s="893"/>
      <c r="O468" s="893"/>
      <c r="P468" s="893"/>
      <c r="Q468" s="893"/>
      <c r="R468" s="893"/>
      <c r="S468" s="893"/>
      <c r="T468" s="893"/>
      <c r="U468" s="893"/>
      <c r="V468" s="893"/>
      <c r="W468" s="893"/>
      <c r="X468" s="893"/>
      <c r="Y468" s="893"/>
      <c r="Z468" s="893"/>
      <c r="AA468" s="893"/>
      <c r="AB468" s="893"/>
      <c r="AC468" s="893"/>
      <c r="AD468" s="893"/>
      <c r="AE468" s="893"/>
      <c r="AF468" s="893"/>
      <c r="AG468" s="893"/>
      <c r="AH468" s="893"/>
      <c r="AI468" s="893"/>
      <c r="AJ468" s="893"/>
      <c r="AK468" s="893"/>
      <c r="AL468" s="893"/>
      <c r="AM468" s="893"/>
      <c r="AN468" s="893"/>
      <c r="AO468" s="893"/>
      <c r="AP468" s="893"/>
      <c r="AQ468" s="893"/>
      <c r="AR468" s="893"/>
      <c r="AS468" s="893"/>
      <c r="AT468" s="893"/>
      <c r="AU468" s="893"/>
      <c r="AV468" s="893"/>
      <c r="AW468" s="893"/>
      <c r="AX468" s="893"/>
      <c r="AY468" s="893"/>
      <c r="AZ468" s="893"/>
      <c r="BA468" s="893"/>
      <c r="BB468" s="893"/>
      <c r="BC468" s="893"/>
      <c r="BD468" s="893"/>
      <c r="BE468" s="893"/>
      <c r="BF468" s="893"/>
      <c r="BG468" s="893"/>
      <c r="BH468" s="893"/>
      <c r="BI468" s="893"/>
      <c r="BJ468" s="893"/>
      <c r="BK468" s="893"/>
      <c r="BL468" s="893"/>
    </row>
    <row r="469" spans="4:64" s="892" customFormat="1" ht="13.5" customHeight="1">
      <c r="D469" s="4"/>
      <c r="E469" s="893"/>
      <c r="F469" s="893"/>
      <c r="G469" s="893"/>
      <c r="H469" s="893"/>
      <c r="I469" s="893"/>
      <c r="J469" s="893"/>
      <c r="K469" s="893"/>
      <c r="L469" s="893"/>
      <c r="M469" s="893"/>
      <c r="N469" s="893"/>
      <c r="O469" s="893"/>
      <c r="P469" s="893"/>
      <c r="Q469" s="893"/>
      <c r="R469" s="893"/>
      <c r="S469" s="893"/>
      <c r="T469" s="893"/>
      <c r="U469" s="893"/>
      <c r="V469" s="893"/>
      <c r="W469" s="893"/>
      <c r="X469" s="893"/>
      <c r="Y469" s="893"/>
      <c r="Z469" s="893"/>
      <c r="AA469" s="893"/>
      <c r="AB469" s="893"/>
      <c r="AC469" s="893"/>
      <c r="AD469" s="893"/>
      <c r="AE469" s="893"/>
      <c r="AF469" s="893"/>
      <c r="AG469" s="893"/>
      <c r="AH469" s="893"/>
      <c r="AI469" s="893"/>
      <c r="AJ469" s="893"/>
      <c r="AK469" s="893"/>
      <c r="AL469" s="893"/>
      <c r="AM469" s="893"/>
      <c r="AN469" s="893"/>
      <c r="AO469" s="893"/>
      <c r="AP469" s="893"/>
      <c r="AQ469" s="893"/>
      <c r="AR469" s="893"/>
      <c r="AS469" s="893"/>
      <c r="AT469" s="893"/>
      <c r="AU469" s="893"/>
      <c r="AV469" s="893"/>
      <c r="AW469" s="893"/>
      <c r="AX469" s="893"/>
      <c r="AY469" s="893"/>
      <c r="AZ469" s="893"/>
      <c r="BA469" s="893"/>
      <c r="BB469" s="893"/>
      <c r="BC469" s="893"/>
      <c r="BD469" s="893"/>
      <c r="BE469" s="893"/>
      <c r="BF469" s="893"/>
      <c r="BG469" s="893"/>
      <c r="BH469" s="893"/>
      <c r="BI469" s="893"/>
      <c r="BJ469" s="893"/>
      <c r="BK469" s="893"/>
      <c r="BL469" s="893"/>
    </row>
    <row r="470" spans="4:64" s="892" customFormat="1" ht="13.5" customHeight="1">
      <c r="D470" s="4"/>
      <c r="E470" s="893"/>
      <c r="F470" s="893"/>
      <c r="G470" s="893"/>
      <c r="H470" s="893"/>
      <c r="I470" s="893"/>
      <c r="J470" s="893"/>
      <c r="K470" s="893"/>
      <c r="L470" s="893"/>
      <c r="M470" s="893"/>
      <c r="N470" s="893"/>
      <c r="O470" s="893"/>
      <c r="P470" s="893"/>
      <c r="Q470" s="893"/>
      <c r="R470" s="893"/>
      <c r="S470" s="893"/>
      <c r="T470" s="893"/>
      <c r="U470" s="893"/>
      <c r="V470" s="893"/>
      <c r="W470" s="893"/>
      <c r="X470" s="893"/>
      <c r="Y470" s="893"/>
      <c r="Z470" s="893"/>
      <c r="AA470" s="893"/>
      <c r="AB470" s="893"/>
      <c r="AC470" s="893"/>
      <c r="AD470" s="893"/>
      <c r="AE470" s="893"/>
      <c r="AF470" s="893"/>
      <c r="AG470" s="893"/>
      <c r="AH470" s="893"/>
      <c r="AI470" s="893"/>
      <c r="AJ470" s="893"/>
      <c r="AK470" s="893"/>
      <c r="AL470" s="893"/>
      <c r="AM470" s="893"/>
      <c r="AN470" s="893"/>
      <c r="AO470" s="893"/>
      <c r="AP470" s="893"/>
      <c r="AQ470" s="893"/>
      <c r="AR470" s="893"/>
      <c r="AS470" s="893"/>
      <c r="AT470" s="893"/>
      <c r="AU470" s="893"/>
      <c r="AV470" s="893"/>
      <c r="AW470" s="893"/>
      <c r="AX470" s="893"/>
      <c r="AY470" s="893"/>
      <c r="AZ470" s="893"/>
      <c r="BA470" s="893"/>
      <c r="BB470" s="893"/>
      <c r="BC470" s="893"/>
      <c r="BD470" s="893"/>
      <c r="BE470" s="893"/>
      <c r="BF470" s="893"/>
      <c r="BG470" s="893"/>
      <c r="BH470" s="893"/>
      <c r="BI470" s="893"/>
      <c r="BJ470" s="893"/>
      <c r="BK470" s="893"/>
      <c r="BL470" s="893"/>
    </row>
    <row r="471" spans="4:64" s="892" customFormat="1" ht="13.5" customHeight="1">
      <c r="D471" s="4"/>
      <c r="E471" s="893"/>
      <c r="F471" s="893"/>
      <c r="G471" s="893"/>
      <c r="H471" s="893"/>
      <c r="I471" s="893"/>
      <c r="J471" s="893"/>
      <c r="K471" s="893"/>
      <c r="L471" s="893"/>
      <c r="M471" s="893"/>
      <c r="N471" s="893"/>
      <c r="O471" s="893"/>
      <c r="P471" s="893"/>
      <c r="Q471" s="893"/>
      <c r="R471" s="893"/>
      <c r="S471" s="893"/>
      <c r="T471" s="893"/>
      <c r="U471" s="893"/>
      <c r="V471" s="893"/>
      <c r="W471" s="893"/>
      <c r="X471" s="893"/>
      <c r="Y471" s="893"/>
      <c r="Z471" s="893"/>
      <c r="AA471" s="893"/>
      <c r="AB471" s="893"/>
      <c r="AC471" s="893"/>
      <c r="AD471" s="893"/>
      <c r="AE471" s="893"/>
      <c r="AF471" s="893"/>
      <c r="AG471" s="893"/>
      <c r="AH471" s="893"/>
      <c r="AI471" s="893"/>
      <c r="AJ471" s="893"/>
      <c r="AK471" s="893"/>
      <c r="AL471" s="893"/>
      <c r="AM471" s="893"/>
      <c r="AN471" s="893"/>
      <c r="AO471" s="893"/>
      <c r="AP471" s="893"/>
      <c r="AQ471" s="893"/>
      <c r="AR471" s="893"/>
      <c r="AS471" s="893"/>
      <c r="AT471" s="893"/>
      <c r="AU471" s="893"/>
      <c r="AV471" s="893"/>
      <c r="AW471" s="893"/>
      <c r="AX471" s="893"/>
      <c r="AY471" s="893"/>
      <c r="AZ471" s="893"/>
      <c r="BA471" s="893"/>
      <c r="BB471" s="893"/>
      <c r="BC471" s="893"/>
      <c r="BD471" s="893"/>
      <c r="BE471" s="893"/>
      <c r="BF471" s="893"/>
      <c r="BG471" s="893"/>
      <c r="BH471" s="893"/>
      <c r="BI471" s="893"/>
      <c r="BJ471" s="893"/>
      <c r="BK471" s="893"/>
      <c r="BL471" s="893"/>
    </row>
    <row r="472" spans="4:64" s="892" customFormat="1" ht="13.5" customHeight="1">
      <c r="D472" s="4"/>
      <c r="E472" s="893"/>
      <c r="F472" s="893"/>
      <c r="G472" s="893"/>
      <c r="H472" s="893"/>
      <c r="I472" s="893"/>
      <c r="J472" s="893"/>
      <c r="K472" s="893"/>
      <c r="L472" s="893"/>
      <c r="M472" s="893"/>
      <c r="N472" s="893"/>
      <c r="O472" s="893"/>
      <c r="P472" s="893"/>
      <c r="Q472" s="893"/>
      <c r="R472" s="893"/>
      <c r="S472" s="893"/>
      <c r="T472" s="893"/>
      <c r="U472" s="893"/>
      <c r="V472" s="893"/>
      <c r="W472" s="893"/>
      <c r="X472" s="893"/>
      <c r="Y472" s="893"/>
      <c r="Z472" s="893"/>
      <c r="AA472" s="893"/>
      <c r="AB472" s="893"/>
      <c r="AC472" s="893"/>
      <c r="AD472" s="893"/>
      <c r="AE472" s="893"/>
      <c r="AF472" s="893"/>
      <c r="AG472" s="893"/>
      <c r="AH472" s="893"/>
      <c r="AI472" s="893"/>
      <c r="AJ472" s="893"/>
      <c r="AK472" s="893"/>
      <c r="AL472" s="893"/>
      <c r="AM472" s="893"/>
      <c r="AN472" s="893"/>
      <c r="AO472" s="893"/>
      <c r="AP472" s="893"/>
      <c r="AQ472" s="893"/>
      <c r="AR472" s="893"/>
      <c r="AS472" s="893"/>
      <c r="AT472" s="893"/>
      <c r="AU472" s="893"/>
      <c r="AV472" s="893"/>
      <c r="AW472" s="893"/>
      <c r="AX472" s="893"/>
      <c r="AY472" s="893"/>
      <c r="AZ472" s="893"/>
      <c r="BA472" s="893"/>
      <c r="BB472" s="893"/>
      <c r="BC472" s="893"/>
      <c r="BD472" s="893"/>
      <c r="BE472" s="893"/>
      <c r="BF472" s="893"/>
      <c r="BG472" s="893"/>
      <c r="BH472" s="893"/>
      <c r="BI472" s="893"/>
      <c r="BJ472" s="893"/>
      <c r="BK472" s="893"/>
      <c r="BL472" s="893"/>
    </row>
    <row r="473" spans="4:64" s="892" customFormat="1" ht="3.75" customHeight="1">
      <c r="D473" s="4"/>
      <c r="E473" s="893"/>
      <c r="F473" s="893"/>
      <c r="G473" s="893"/>
      <c r="H473" s="893"/>
      <c r="I473" s="893"/>
      <c r="J473" s="893"/>
      <c r="K473" s="893"/>
      <c r="L473" s="893"/>
      <c r="M473" s="893"/>
      <c r="N473" s="893"/>
      <c r="O473" s="893"/>
      <c r="P473" s="893"/>
      <c r="Q473" s="893"/>
      <c r="R473" s="893"/>
      <c r="S473" s="893"/>
      <c r="T473" s="893"/>
      <c r="U473" s="893"/>
      <c r="V473" s="893"/>
      <c r="W473" s="893"/>
      <c r="X473" s="893"/>
      <c r="Y473" s="893"/>
      <c r="Z473" s="893"/>
      <c r="AA473" s="893"/>
      <c r="AB473" s="893"/>
      <c r="AC473" s="893"/>
      <c r="AD473" s="893"/>
      <c r="AE473" s="893"/>
      <c r="AF473" s="893"/>
      <c r="AG473" s="893"/>
      <c r="AH473" s="893"/>
      <c r="AI473" s="893"/>
      <c r="AJ473" s="893"/>
      <c r="AK473" s="893"/>
      <c r="AL473" s="893"/>
      <c r="AM473" s="893"/>
      <c r="AN473" s="893"/>
      <c r="AO473" s="893"/>
      <c r="AP473" s="893"/>
      <c r="AQ473" s="893"/>
      <c r="AR473" s="893"/>
      <c r="AS473" s="893"/>
      <c r="AT473" s="893"/>
      <c r="AU473" s="893"/>
      <c r="AV473" s="893"/>
      <c r="AW473" s="893"/>
      <c r="AX473" s="893"/>
      <c r="AY473" s="893"/>
      <c r="AZ473" s="893"/>
      <c r="BA473" s="893"/>
      <c r="BB473" s="893"/>
      <c r="BC473" s="893"/>
      <c r="BD473" s="893"/>
      <c r="BE473" s="893"/>
      <c r="BF473" s="893"/>
      <c r="BG473" s="893"/>
      <c r="BH473" s="893"/>
      <c r="BI473" s="893"/>
      <c r="BJ473" s="893"/>
      <c r="BK473" s="893"/>
      <c r="BL473" s="893"/>
    </row>
    <row r="474" spans="4:64" s="892" customFormat="1" ht="10.5" customHeight="1">
      <c r="D474" s="4"/>
      <c r="E474" s="893"/>
      <c r="F474" s="893"/>
      <c r="G474" s="893"/>
      <c r="H474" s="893"/>
      <c r="I474" s="893"/>
      <c r="J474" s="893"/>
      <c r="K474" s="893"/>
      <c r="L474" s="893"/>
      <c r="M474" s="893"/>
      <c r="N474" s="893"/>
      <c r="O474" s="893"/>
      <c r="P474" s="893"/>
      <c r="Q474" s="893"/>
      <c r="R474" s="893"/>
      <c r="S474" s="893"/>
      <c r="T474" s="893"/>
      <c r="U474" s="893"/>
      <c r="V474" s="893"/>
      <c r="W474" s="893"/>
      <c r="X474" s="893"/>
      <c r="Y474" s="893"/>
      <c r="Z474" s="893"/>
      <c r="AA474" s="893"/>
      <c r="AB474" s="893"/>
      <c r="AC474" s="893"/>
      <c r="AD474" s="893"/>
      <c r="AE474" s="893"/>
      <c r="AF474" s="893"/>
      <c r="AG474" s="893"/>
      <c r="AH474" s="893"/>
      <c r="AI474" s="893"/>
      <c r="AJ474" s="893"/>
      <c r="AK474" s="893"/>
      <c r="AL474" s="893"/>
      <c r="AM474" s="893"/>
      <c r="AN474" s="893"/>
      <c r="AO474" s="893"/>
      <c r="AP474" s="893"/>
      <c r="AQ474" s="893"/>
      <c r="AR474" s="893"/>
      <c r="AS474" s="893"/>
      <c r="AT474" s="893"/>
      <c r="AU474" s="893"/>
      <c r="AV474" s="893"/>
      <c r="AW474" s="893"/>
      <c r="AX474" s="893"/>
      <c r="AY474" s="893"/>
      <c r="AZ474" s="893"/>
      <c r="BA474" s="893"/>
      <c r="BB474" s="893"/>
      <c r="BC474" s="893"/>
      <c r="BD474" s="893"/>
      <c r="BE474" s="893"/>
      <c r="BF474" s="893"/>
      <c r="BG474" s="893"/>
      <c r="BH474" s="893"/>
      <c r="BI474" s="893"/>
      <c r="BJ474" s="893"/>
      <c r="BK474" s="893"/>
      <c r="BL474" s="893"/>
    </row>
    <row r="475" spans="4:64" s="892" customFormat="1" ht="17.25" customHeight="1">
      <c r="D475" s="4"/>
      <c r="E475" s="893"/>
      <c r="F475" s="893"/>
      <c r="G475" s="893"/>
      <c r="H475" s="893"/>
      <c r="I475" s="893"/>
      <c r="J475" s="893"/>
      <c r="K475" s="893"/>
      <c r="L475" s="893"/>
      <c r="M475" s="893"/>
      <c r="N475" s="893"/>
      <c r="O475" s="893"/>
      <c r="P475" s="893"/>
      <c r="Q475" s="893"/>
      <c r="R475" s="893"/>
      <c r="S475" s="893"/>
      <c r="T475" s="893"/>
      <c r="U475" s="893"/>
      <c r="V475" s="893"/>
      <c r="W475" s="893"/>
      <c r="X475" s="893"/>
      <c r="Y475" s="893"/>
      <c r="Z475" s="893"/>
      <c r="AA475" s="893"/>
      <c r="AB475" s="893"/>
      <c r="AC475" s="893"/>
      <c r="AD475" s="893"/>
      <c r="AE475" s="893"/>
      <c r="AF475" s="893"/>
      <c r="AG475" s="893"/>
      <c r="AH475" s="893"/>
      <c r="AI475" s="893"/>
      <c r="AJ475" s="893"/>
      <c r="AK475" s="893"/>
      <c r="AL475" s="893"/>
      <c r="AM475" s="893"/>
      <c r="AN475" s="893"/>
      <c r="AO475" s="893"/>
      <c r="AP475" s="893"/>
      <c r="AQ475" s="893"/>
      <c r="AR475" s="893"/>
      <c r="AS475" s="893"/>
      <c r="AT475" s="893"/>
      <c r="AU475" s="893"/>
      <c r="AV475" s="893"/>
      <c r="AW475" s="893"/>
      <c r="AX475" s="893"/>
      <c r="AY475" s="893"/>
      <c r="AZ475" s="893"/>
      <c r="BA475" s="893"/>
      <c r="BB475" s="893"/>
      <c r="BC475" s="893"/>
      <c r="BD475" s="893"/>
      <c r="BE475" s="893"/>
      <c r="BF475" s="893"/>
      <c r="BG475" s="893"/>
      <c r="BH475" s="893"/>
      <c r="BI475" s="893"/>
      <c r="BJ475" s="893"/>
      <c r="BK475" s="893"/>
      <c r="BL475" s="893"/>
    </row>
    <row r="476" spans="4:64" s="892" customFormat="1" ht="17.25" customHeight="1">
      <c r="D476" s="4"/>
      <c r="E476" s="893"/>
      <c r="F476" s="893"/>
      <c r="G476" s="893"/>
      <c r="H476" s="893"/>
      <c r="I476" s="893"/>
      <c r="J476" s="893"/>
      <c r="K476" s="893"/>
      <c r="L476" s="893"/>
      <c r="M476" s="893"/>
      <c r="N476" s="893"/>
      <c r="O476" s="893"/>
      <c r="P476" s="893"/>
      <c r="Q476" s="893"/>
      <c r="R476" s="893"/>
      <c r="S476" s="893"/>
      <c r="T476" s="893"/>
      <c r="U476" s="893"/>
      <c r="V476" s="893"/>
      <c r="W476" s="893"/>
      <c r="X476" s="893"/>
      <c r="Y476" s="893"/>
      <c r="Z476" s="893"/>
      <c r="AA476" s="893"/>
      <c r="AB476" s="893"/>
      <c r="AC476" s="893"/>
      <c r="AD476" s="893"/>
      <c r="AE476" s="893"/>
      <c r="AF476" s="893"/>
      <c r="AG476" s="893"/>
      <c r="AH476" s="893"/>
      <c r="AI476" s="893"/>
      <c r="AJ476" s="893"/>
      <c r="AK476" s="893"/>
      <c r="AL476" s="893"/>
      <c r="AM476" s="893"/>
      <c r="AN476" s="893"/>
      <c r="AO476" s="893"/>
      <c r="AP476" s="893"/>
      <c r="AQ476" s="893"/>
      <c r="AR476" s="893"/>
      <c r="AS476" s="893"/>
      <c r="AT476" s="893"/>
      <c r="AU476" s="893"/>
      <c r="AV476" s="893"/>
      <c r="AW476" s="893"/>
      <c r="AX476" s="893"/>
      <c r="AY476" s="893"/>
      <c r="AZ476" s="893"/>
      <c r="BA476" s="893"/>
      <c r="BB476" s="893"/>
      <c r="BC476" s="893"/>
      <c r="BD476" s="893"/>
      <c r="BE476" s="893"/>
      <c r="BF476" s="893"/>
      <c r="BG476" s="893"/>
      <c r="BH476" s="893"/>
      <c r="BI476" s="893"/>
      <c r="BJ476" s="893"/>
      <c r="BK476" s="893"/>
      <c r="BL476" s="893"/>
    </row>
    <row r="477" spans="4:64" s="892" customFormat="1" ht="17.25" customHeight="1">
      <c r="D477" s="4"/>
      <c r="E477" s="893"/>
      <c r="F477" s="893"/>
      <c r="G477" s="893"/>
      <c r="H477" s="893"/>
      <c r="I477" s="893"/>
      <c r="J477" s="893"/>
      <c r="K477" s="893"/>
      <c r="L477" s="893"/>
      <c r="M477" s="893"/>
      <c r="N477" s="893"/>
      <c r="O477" s="893"/>
      <c r="P477" s="893"/>
      <c r="Q477" s="893"/>
      <c r="R477" s="893"/>
      <c r="S477" s="893"/>
      <c r="T477" s="893"/>
      <c r="U477" s="893"/>
      <c r="V477" s="893"/>
      <c r="W477" s="893"/>
      <c r="X477" s="893"/>
      <c r="Y477" s="893"/>
      <c r="Z477" s="893"/>
      <c r="AA477" s="893"/>
      <c r="AB477" s="893"/>
      <c r="AC477" s="893"/>
      <c r="AD477" s="893"/>
      <c r="AE477" s="893"/>
      <c r="AF477" s="893"/>
      <c r="AG477" s="893"/>
      <c r="AH477" s="893"/>
      <c r="AI477" s="893"/>
      <c r="AJ477" s="893"/>
      <c r="AK477" s="893"/>
      <c r="AL477" s="893"/>
      <c r="AM477" s="893"/>
      <c r="AN477" s="893"/>
      <c r="AO477" s="893"/>
      <c r="AP477" s="893"/>
      <c r="AQ477" s="893"/>
      <c r="AR477" s="893"/>
      <c r="AS477" s="893"/>
      <c r="AT477" s="893"/>
      <c r="AU477" s="893"/>
      <c r="AV477" s="893"/>
      <c r="AW477" s="893"/>
      <c r="AX477" s="893"/>
      <c r="AY477" s="893"/>
      <c r="AZ477" s="893"/>
      <c r="BA477" s="893"/>
      <c r="BB477" s="893"/>
      <c r="BC477" s="893"/>
      <c r="BD477" s="893"/>
      <c r="BE477" s="893"/>
      <c r="BF477" s="893"/>
      <c r="BG477" s="893"/>
      <c r="BH477" s="893"/>
      <c r="BI477" s="893"/>
      <c r="BJ477" s="893"/>
      <c r="BK477" s="893"/>
      <c r="BL477" s="893"/>
    </row>
    <row r="478" spans="4:64" s="892" customFormat="1" ht="17.25" customHeight="1">
      <c r="D478" s="4"/>
      <c r="E478" s="893"/>
      <c r="F478" s="893"/>
      <c r="G478" s="893"/>
      <c r="H478" s="893"/>
      <c r="I478" s="893"/>
      <c r="J478" s="893"/>
      <c r="K478" s="893"/>
      <c r="L478" s="893"/>
      <c r="M478" s="893"/>
      <c r="N478" s="893"/>
      <c r="O478" s="893"/>
      <c r="P478" s="893"/>
      <c r="Q478" s="893"/>
      <c r="R478" s="893"/>
      <c r="S478" s="893"/>
      <c r="T478" s="893"/>
      <c r="U478" s="893"/>
      <c r="V478" s="893"/>
      <c r="W478" s="893"/>
      <c r="X478" s="893"/>
      <c r="Y478" s="893"/>
      <c r="Z478" s="893"/>
      <c r="AA478" s="893"/>
      <c r="AB478" s="893"/>
      <c r="AC478" s="893"/>
      <c r="AD478" s="893"/>
      <c r="AE478" s="893"/>
      <c r="AF478" s="893"/>
      <c r="AG478" s="893"/>
      <c r="AH478" s="893"/>
      <c r="AI478" s="893"/>
      <c r="AJ478" s="893"/>
      <c r="AK478" s="893"/>
      <c r="AL478" s="893"/>
      <c r="AM478" s="893"/>
      <c r="AN478" s="893"/>
      <c r="AO478" s="893"/>
      <c r="AP478" s="893"/>
      <c r="AQ478" s="893"/>
      <c r="AR478" s="893"/>
      <c r="AS478" s="893"/>
      <c r="AT478" s="893"/>
      <c r="AU478" s="893"/>
      <c r="AV478" s="893"/>
      <c r="AW478" s="893"/>
      <c r="AX478" s="893"/>
      <c r="AY478" s="893"/>
      <c r="AZ478" s="893"/>
      <c r="BA478" s="893"/>
      <c r="BB478" s="893"/>
      <c r="BC478" s="893"/>
      <c r="BD478" s="893"/>
      <c r="BE478" s="893"/>
      <c r="BF478" s="893"/>
      <c r="BG478" s="893"/>
      <c r="BH478" s="893"/>
      <c r="BI478" s="893"/>
      <c r="BJ478" s="893"/>
      <c r="BK478" s="893"/>
      <c r="BL478" s="893"/>
    </row>
    <row r="479" spans="4:64" s="892" customFormat="1" ht="12" customHeight="1">
      <c r="D479" s="4"/>
      <c r="E479" s="893"/>
      <c r="F479" s="893"/>
      <c r="G479" s="893"/>
      <c r="H479" s="893"/>
      <c r="I479" s="893"/>
      <c r="J479" s="893"/>
      <c r="K479" s="893"/>
      <c r="L479" s="893"/>
      <c r="M479" s="893"/>
      <c r="N479" s="893"/>
      <c r="O479" s="893"/>
      <c r="P479" s="893"/>
      <c r="Q479" s="893"/>
      <c r="R479" s="893"/>
      <c r="S479" s="893"/>
      <c r="T479" s="893"/>
      <c r="U479" s="893"/>
      <c r="V479" s="893"/>
      <c r="W479" s="893"/>
      <c r="X479" s="893"/>
      <c r="Y479" s="893"/>
      <c r="Z479" s="893"/>
      <c r="AA479" s="893"/>
      <c r="AB479" s="893"/>
      <c r="AC479" s="893"/>
      <c r="AD479" s="893"/>
      <c r="AE479" s="893"/>
      <c r="AF479" s="893"/>
      <c r="AG479" s="893"/>
      <c r="AH479" s="893"/>
      <c r="AI479" s="893"/>
      <c r="AJ479" s="893"/>
      <c r="AK479" s="893"/>
      <c r="AL479" s="893"/>
      <c r="AM479" s="893"/>
      <c r="AN479" s="893"/>
      <c r="AO479" s="893"/>
      <c r="AP479" s="893"/>
      <c r="AQ479" s="893"/>
      <c r="AR479" s="893"/>
      <c r="AS479" s="893"/>
      <c r="AT479" s="893"/>
      <c r="AU479" s="893"/>
      <c r="AV479" s="893"/>
      <c r="AW479" s="893"/>
      <c r="AX479" s="893"/>
      <c r="AY479" s="893"/>
      <c r="AZ479" s="893"/>
      <c r="BA479" s="893"/>
      <c r="BB479" s="893"/>
      <c r="BC479" s="893"/>
      <c r="BD479" s="893"/>
      <c r="BE479" s="893"/>
      <c r="BF479" s="893"/>
      <c r="BG479" s="893"/>
      <c r="BH479" s="893"/>
      <c r="BI479" s="893"/>
      <c r="BJ479" s="893"/>
      <c r="BK479" s="893"/>
      <c r="BL479" s="893"/>
    </row>
    <row r="480" spans="4:64" s="892" customFormat="1" ht="15" customHeight="1">
      <c r="D480" s="4"/>
      <c r="E480" s="893"/>
      <c r="F480" s="893"/>
      <c r="G480" s="893"/>
      <c r="H480" s="893"/>
      <c r="I480" s="893"/>
      <c r="J480" s="893"/>
      <c r="K480" s="893"/>
      <c r="L480" s="893"/>
      <c r="M480" s="893"/>
      <c r="N480" s="893"/>
      <c r="O480" s="893"/>
      <c r="P480" s="893"/>
      <c r="Q480" s="893"/>
      <c r="R480" s="893"/>
      <c r="S480" s="893"/>
      <c r="T480" s="893"/>
      <c r="U480" s="893"/>
      <c r="V480" s="893"/>
      <c r="W480" s="893"/>
      <c r="X480" s="893"/>
      <c r="Y480" s="893"/>
      <c r="Z480" s="893"/>
      <c r="AA480" s="893"/>
      <c r="AB480" s="893"/>
      <c r="AC480" s="893"/>
      <c r="AD480" s="893"/>
      <c r="AE480" s="893"/>
      <c r="AF480" s="893"/>
      <c r="AG480" s="893"/>
      <c r="AH480" s="893"/>
      <c r="AI480" s="893"/>
      <c r="AJ480" s="893"/>
      <c r="AK480" s="893"/>
      <c r="AL480" s="893"/>
      <c r="AM480" s="893"/>
      <c r="AN480" s="893"/>
      <c r="AO480" s="893"/>
      <c r="AP480" s="893"/>
      <c r="AQ480" s="893"/>
      <c r="AR480" s="893"/>
      <c r="AS480" s="893"/>
      <c r="AT480" s="893"/>
      <c r="AU480" s="893"/>
      <c r="AV480" s="893"/>
      <c r="AW480" s="893"/>
      <c r="AX480" s="893"/>
      <c r="AY480" s="893"/>
      <c r="AZ480" s="893"/>
      <c r="BA480" s="893"/>
      <c r="BB480" s="893"/>
      <c r="BC480" s="893"/>
      <c r="BD480" s="893"/>
      <c r="BE480" s="893"/>
      <c r="BF480" s="893"/>
      <c r="BG480" s="893"/>
      <c r="BH480" s="893"/>
      <c r="BI480" s="893"/>
      <c r="BJ480" s="893"/>
      <c r="BK480" s="893"/>
      <c r="BL480" s="893"/>
    </row>
    <row r="481" spans="4:64" s="892" customFormat="1" ht="15" customHeight="1">
      <c r="D481" s="4"/>
      <c r="E481" s="893"/>
      <c r="F481" s="893"/>
      <c r="G481" s="893"/>
      <c r="H481" s="893"/>
      <c r="I481" s="893"/>
      <c r="J481" s="893"/>
      <c r="K481" s="893"/>
      <c r="L481" s="893"/>
      <c r="M481" s="893"/>
      <c r="N481" s="893"/>
      <c r="O481" s="893"/>
      <c r="P481" s="893"/>
      <c r="Q481" s="893"/>
      <c r="R481" s="893"/>
      <c r="S481" s="893"/>
      <c r="T481" s="893"/>
      <c r="U481" s="893"/>
      <c r="V481" s="893"/>
      <c r="W481" s="893"/>
      <c r="X481" s="893"/>
      <c r="Y481" s="893"/>
      <c r="Z481" s="893"/>
      <c r="AA481" s="893"/>
      <c r="AB481" s="893"/>
      <c r="AC481" s="893"/>
      <c r="AD481" s="893"/>
      <c r="AE481" s="893"/>
      <c r="AF481" s="893"/>
      <c r="AG481" s="893"/>
      <c r="AH481" s="893"/>
      <c r="AI481" s="893"/>
      <c r="AJ481" s="893"/>
      <c r="AK481" s="893"/>
      <c r="AL481" s="893"/>
      <c r="AM481" s="893"/>
      <c r="AN481" s="893"/>
      <c r="AO481" s="893"/>
      <c r="AP481" s="893"/>
      <c r="AQ481" s="893"/>
      <c r="AR481" s="893"/>
      <c r="AS481" s="893"/>
      <c r="AT481" s="893"/>
      <c r="AU481" s="893"/>
      <c r="AV481" s="893"/>
      <c r="AW481" s="893"/>
      <c r="AX481" s="893"/>
      <c r="AY481" s="893"/>
      <c r="AZ481" s="893"/>
      <c r="BA481" s="893"/>
      <c r="BB481" s="893"/>
      <c r="BC481" s="893"/>
      <c r="BD481" s="893"/>
      <c r="BE481" s="893"/>
      <c r="BF481" s="893"/>
      <c r="BG481" s="893"/>
      <c r="BH481" s="893"/>
      <c r="BI481" s="893"/>
      <c r="BJ481" s="893"/>
      <c r="BK481" s="893"/>
      <c r="BL481" s="893"/>
    </row>
    <row r="482" spans="4:64" s="892" customFormat="1" ht="45.75" customHeight="1">
      <c r="D482" s="4"/>
      <c r="E482" s="893"/>
      <c r="F482" s="893"/>
      <c r="G482" s="893"/>
      <c r="H482" s="893"/>
      <c r="I482" s="893"/>
      <c r="J482" s="893"/>
      <c r="K482" s="893"/>
      <c r="L482" s="893"/>
      <c r="M482" s="893"/>
      <c r="N482" s="893"/>
      <c r="O482" s="893"/>
      <c r="P482" s="893"/>
      <c r="Q482" s="893"/>
      <c r="R482" s="893"/>
      <c r="S482" s="893"/>
      <c r="T482" s="893"/>
      <c r="U482" s="893"/>
      <c r="V482" s="893"/>
      <c r="W482" s="893"/>
      <c r="X482" s="893"/>
      <c r="Y482" s="893"/>
      <c r="Z482" s="893"/>
      <c r="AA482" s="893"/>
      <c r="AB482" s="893"/>
      <c r="AC482" s="893"/>
      <c r="AD482" s="893"/>
      <c r="AE482" s="893"/>
      <c r="AF482" s="893"/>
      <c r="AG482" s="893"/>
      <c r="AH482" s="893"/>
      <c r="AI482" s="893"/>
      <c r="AJ482" s="893"/>
      <c r="AK482" s="893"/>
      <c r="AL482" s="893"/>
      <c r="AM482" s="893"/>
      <c r="AN482" s="893"/>
      <c r="AO482" s="893"/>
      <c r="AP482" s="893"/>
      <c r="AQ482" s="893"/>
      <c r="AR482" s="893"/>
      <c r="AS482" s="893"/>
      <c r="AT482" s="893"/>
      <c r="AU482" s="893"/>
      <c r="AV482" s="893"/>
      <c r="AW482" s="893"/>
      <c r="AX482" s="893"/>
      <c r="AY482" s="893"/>
      <c r="AZ482" s="893"/>
      <c r="BA482" s="893"/>
      <c r="BB482" s="893"/>
      <c r="BC482" s="893"/>
      <c r="BD482" s="893"/>
      <c r="BE482" s="893"/>
      <c r="BF482" s="893"/>
      <c r="BG482" s="893"/>
      <c r="BH482" s="893"/>
      <c r="BI482" s="893"/>
      <c r="BJ482" s="893"/>
      <c r="BK482" s="893"/>
      <c r="BL482" s="893"/>
    </row>
    <row r="483" spans="4:64" s="892" customFormat="1" ht="49.5" customHeight="1">
      <c r="D483" s="4"/>
      <c r="E483" s="893"/>
      <c r="F483" s="893"/>
      <c r="G483" s="893"/>
      <c r="H483" s="893"/>
      <c r="I483" s="893"/>
      <c r="J483" s="893"/>
      <c r="K483" s="893"/>
      <c r="L483" s="893"/>
      <c r="M483" s="893"/>
      <c r="N483" s="893"/>
      <c r="O483" s="893"/>
      <c r="P483" s="893"/>
      <c r="Q483" s="893"/>
      <c r="R483" s="893"/>
      <c r="S483" s="893"/>
      <c r="T483" s="893"/>
      <c r="U483" s="893"/>
      <c r="V483" s="893"/>
      <c r="W483" s="893"/>
      <c r="X483" s="893"/>
      <c r="Y483" s="893"/>
      <c r="Z483" s="893"/>
      <c r="AA483" s="893"/>
      <c r="AB483" s="893"/>
      <c r="AC483" s="893"/>
      <c r="AD483" s="893"/>
      <c r="AE483" s="893"/>
      <c r="AF483" s="893"/>
      <c r="AG483" s="893"/>
      <c r="AH483" s="893"/>
      <c r="AI483" s="893"/>
      <c r="AJ483" s="893"/>
      <c r="AK483" s="893"/>
      <c r="AL483" s="893"/>
      <c r="AM483" s="893"/>
      <c r="AN483" s="893"/>
      <c r="AO483" s="893"/>
      <c r="AP483" s="893"/>
      <c r="AQ483" s="893"/>
      <c r="AR483" s="893"/>
      <c r="AS483" s="893"/>
      <c r="AT483" s="893"/>
      <c r="AU483" s="893"/>
      <c r="AV483" s="893"/>
      <c r="AW483" s="893"/>
      <c r="AX483" s="893"/>
      <c r="AY483" s="893"/>
      <c r="AZ483" s="893"/>
      <c r="BA483" s="893"/>
      <c r="BB483" s="893"/>
      <c r="BC483" s="893"/>
      <c r="BD483" s="893"/>
      <c r="BE483" s="893"/>
      <c r="BF483" s="893"/>
      <c r="BG483" s="893"/>
      <c r="BH483" s="893"/>
      <c r="BI483" s="893"/>
      <c r="BJ483" s="893"/>
      <c r="BK483" s="893"/>
      <c r="BL483" s="893"/>
    </row>
    <row r="484" spans="4:64" s="892" customFormat="1" ht="12.75" customHeight="1">
      <c r="D484" s="4"/>
      <c r="E484" s="893"/>
      <c r="F484" s="893"/>
      <c r="G484" s="893"/>
      <c r="H484" s="893"/>
      <c r="I484" s="893"/>
      <c r="J484" s="893"/>
      <c r="K484" s="893"/>
      <c r="L484" s="893"/>
      <c r="M484" s="893"/>
      <c r="N484" s="893"/>
      <c r="O484" s="893"/>
      <c r="P484" s="893"/>
      <c r="Q484" s="893"/>
      <c r="R484" s="893"/>
      <c r="S484" s="893"/>
      <c r="T484" s="893"/>
      <c r="U484" s="893"/>
      <c r="V484" s="893"/>
      <c r="W484" s="893"/>
      <c r="X484" s="893"/>
      <c r="Y484" s="893"/>
      <c r="Z484" s="893"/>
      <c r="AA484" s="893"/>
      <c r="AB484" s="893"/>
      <c r="AC484" s="893"/>
      <c r="AD484" s="893"/>
      <c r="AE484" s="893"/>
      <c r="AF484" s="893"/>
      <c r="AG484" s="893"/>
      <c r="AH484" s="893"/>
      <c r="AI484" s="893"/>
      <c r="AJ484" s="893"/>
      <c r="AK484" s="893"/>
      <c r="AL484" s="893"/>
      <c r="AM484" s="893"/>
      <c r="AN484" s="893"/>
      <c r="AO484" s="893"/>
      <c r="AP484" s="893"/>
      <c r="AQ484" s="893"/>
      <c r="AR484" s="893"/>
      <c r="AS484" s="893"/>
      <c r="AT484" s="893"/>
      <c r="AU484" s="893"/>
      <c r="AV484" s="893"/>
      <c r="AW484" s="893"/>
      <c r="AX484" s="893"/>
      <c r="AY484" s="893"/>
      <c r="AZ484" s="893"/>
      <c r="BA484" s="893"/>
      <c r="BB484" s="893"/>
      <c r="BC484" s="893"/>
      <c r="BD484" s="893"/>
      <c r="BE484" s="893"/>
      <c r="BF484" s="893"/>
      <c r="BG484" s="893"/>
      <c r="BH484" s="893"/>
      <c r="BI484" s="893"/>
      <c r="BJ484" s="893"/>
      <c r="BK484" s="893"/>
      <c r="BL484" s="893"/>
    </row>
    <row r="485" spans="4:64" s="892" customFormat="1" ht="11.1" customHeight="1">
      <c r="D485" s="4"/>
      <c r="E485" s="893"/>
      <c r="F485" s="893"/>
      <c r="G485" s="893"/>
      <c r="H485" s="893"/>
      <c r="I485" s="893"/>
      <c r="J485" s="893"/>
      <c r="K485" s="893"/>
      <c r="L485" s="893"/>
      <c r="M485" s="893"/>
      <c r="N485" s="893"/>
      <c r="O485" s="893"/>
      <c r="P485" s="893"/>
      <c r="Q485" s="893"/>
      <c r="R485" s="893"/>
      <c r="S485" s="893"/>
      <c r="T485" s="893"/>
      <c r="U485" s="893"/>
      <c r="V485" s="893"/>
      <c r="W485" s="893"/>
      <c r="X485" s="893"/>
      <c r="Y485" s="893"/>
      <c r="Z485" s="893"/>
      <c r="AA485" s="893"/>
      <c r="AB485" s="893"/>
      <c r="AC485" s="893"/>
      <c r="AD485" s="893"/>
      <c r="AE485" s="893"/>
      <c r="AF485" s="893"/>
      <c r="AG485" s="893"/>
      <c r="AH485" s="893"/>
      <c r="AI485" s="893"/>
      <c r="AJ485" s="893"/>
      <c r="AK485" s="893"/>
      <c r="AL485" s="893"/>
      <c r="AM485" s="893"/>
      <c r="AN485" s="893"/>
      <c r="AO485" s="893"/>
      <c r="AP485" s="893"/>
      <c r="AQ485" s="893"/>
      <c r="AR485" s="893"/>
      <c r="AS485" s="893"/>
      <c r="AT485" s="893"/>
      <c r="AU485" s="893"/>
      <c r="AV485" s="893"/>
      <c r="AW485" s="893"/>
      <c r="AX485" s="893"/>
      <c r="AY485" s="893"/>
      <c r="AZ485" s="893"/>
      <c r="BA485" s="893"/>
      <c r="BB485" s="893"/>
      <c r="BC485" s="893"/>
      <c r="BD485" s="893"/>
      <c r="BE485" s="893"/>
      <c r="BF485" s="893"/>
      <c r="BG485" s="893"/>
      <c r="BH485" s="893"/>
      <c r="BI485" s="893"/>
      <c r="BJ485" s="893"/>
      <c r="BK485" s="893"/>
      <c r="BL485" s="893"/>
    </row>
    <row r="486" spans="4:64" s="892" customFormat="1" ht="24" customHeight="1">
      <c r="D486" s="4"/>
      <c r="E486" s="893"/>
      <c r="F486" s="893"/>
      <c r="G486" s="893"/>
      <c r="H486" s="893"/>
      <c r="I486" s="893"/>
      <c r="J486" s="893"/>
      <c r="K486" s="893"/>
      <c r="L486" s="893"/>
      <c r="M486" s="893"/>
      <c r="N486" s="893"/>
      <c r="O486" s="893"/>
      <c r="P486" s="893"/>
      <c r="Q486" s="893"/>
      <c r="R486" s="893"/>
      <c r="S486" s="893"/>
      <c r="T486" s="893"/>
      <c r="U486" s="893"/>
      <c r="V486" s="893"/>
      <c r="W486" s="893"/>
      <c r="X486" s="893"/>
      <c r="Y486" s="893"/>
      <c r="Z486" s="893"/>
      <c r="AA486" s="893"/>
      <c r="AB486" s="893"/>
      <c r="AC486" s="893"/>
      <c r="AD486" s="893"/>
      <c r="AE486" s="893"/>
      <c r="AF486" s="893"/>
      <c r="AG486" s="893"/>
      <c r="AH486" s="893"/>
      <c r="AI486" s="893"/>
      <c r="AJ486" s="893"/>
      <c r="AK486" s="893"/>
      <c r="AL486" s="893"/>
      <c r="AM486" s="893"/>
      <c r="AN486" s="893"/>
      <c r="AO486" s="893"/>
      <c r="AP486" s="893"/>
      <c r="AQ486" s="893"/>
      <c r="AR486" s="893"/>
      <c r="AS486" s="893"/>
      <c r="AT486" s="893"/>
      <c r="AU486" s="893"/>
      <c r="AV486" s="893"/>
      <c r="AW486" s="893"/>
      <c r="AX486" s="893"/>
      <c r="AY486" s="893"/>
      <c r="AZ486" s="893"/>
      <c r="BA486" s="893"/>
      <c r="BB486" s="893"/>
      <c r="BC486" s="893"/>
      <c r="BD486" s="893"/>
      <c r="BE486" s="893"/>
      <c r="BF486" s="893"/>
      <c r="BG486" s="893"/>
      <c r="BH486" s="893"/>
      <c r="BI486" s="893"/>
      <c r="BJ486" s="893"/>
      <c r="BK486" s="893"/>
      <c r="BL486" s="893"/>
    </row>
    <row r="487" spans="4:64" s="892" customFormat="1" ht="11.1" customHeight="1">
      <c r="D487" s="4"/>
      <c r="E487" s="893"/>
      <c r="F487" s="893"/>
      <c r="G487" s="893"/>
      <c r="H487" s="893"/>
      <c r="I487" s="893"/>
      <c r="J487" s="893"/>
      <c r="K487" s="893"/>
      <c r="L487" s="893"/>
      <c r="M487" s="893"/>
      <c r="N487" s="893"/>
      <c r="O487" s="893"/>
      <c r="P487" s="893"/>
      <c r="Q487" s="893"/>
      <c r="R487" s="893"/>
      <c r="S487" s="893"/>
      <c r="T487" s="893"/>
      <c r="U487" s="893"/>
      <c r="V487" s="893"/>
      <c r="W487" s="893"/>
      <c r="X487" s="893"/>
      <c r="Y487" s="893"/>
      <c r="Z487" s="893"/>
      <c r="AA487" s="893"/>
      <c r="AB487" s="893"/>
      <c r="AC487" s="893"/>
      <c r="AD487" s="893"/>
      <c r="AE487" s="893"/>
      <c r="AF487" s="893"/>
      <c r="AG487" s="893"/>
      <c r="AH487" s="893"/>
      <c r="AI487" s="893"/>
      <c r="AJ487" s="893"/>
      <c r="AK487" s="893"/>
      <c r="AL487" s="893"/>
      <c r="AM487" s="893"/>
      <c r="AN487" s="893"/>
      <c r="AO487" s="893"/>
      <c r="AP487" s="893"/>
      <c r="AQ487" s="893"/>
      <c r="AR487" s="893"/>
      <c r="AS487" s="893"/>
      <c r="AT487" s="893"/>
      <c r="AU487" s="893"/>
      <c r="AV487" s="893"/>
      <c r="AW487" s="893"/>
      <c r="AX487" s="893"/>
      <c r="AY487" s="893"/>
      <c r="AZ487" s="893"/>
      <c r="BA487" s="893"/>
      <c r="BB487" s="893"/>
      <c r="BC487" s="893"/>
      <c r="BD487" s="893"/>
      <c r="BE487" s="893"/>
      <c r="BF487" s="893"/>
      <c r="BG487" s="893"/>
      <c r="BH487" s="893"/>
      <c r="BI487" s="893"/>
      <c r="BJ487" s="893"/>
      <c r="BK487" s="893"/>
      <c r="BL487" s="893"/>
    </row>
    <row r="488" spans="4:64" s="892" customFormat="1" ht="12.75" customHeight="1">
      <c r="D488" s="4"/>
      <c r="E488" s="893"/>
      <c r="F488" s="893"/>
      <c r="G488" s="893"/>
      <c r="H488" s="893"/>
      <c r="I488" s="893"/>
      <c r="J488" s="893"/>
      <c r="K488" s="893"/>
      <c r="L488" s="893"/>
      <c r="M488" s="893"/>
      <c r="N488" s="893"/>
      <c r="O488" s="893"/>
      <c r="P488" s="893"/>
      <c r="Q488" s="893"/>
      <c r="R488" s="893"/>
      <c r="S488" s="893"/>
      <c r="T488" s="893"/>
      <c r="U488" s="893"/>
      <c r="V488" s="893"/>
      <c r="W488" s="893"/>
      <c r="X488" s="893"/>
      <c r="Y488" s="893"/>
      <c r="Z488" s="893"/>
      <c r="AA488" s="893"/>
      <c r="AB488" s="893"/>
      <c r="AC488" s="893"/>
      <c r="AD488" s="893"/>
      <c r="AE488" s="893"/>
      <c r="AF488" s="893"/>
      <c r="AG488" s="893"/>
      <c r="AH488" s="893"/>
      <c r="AI488" s="893"/>
      <c r="AJ488" s="893"/>
      <c r="AK488" s="893"/>
      <c r="AL488" s="893"/>
      <c r="AM488" s="893"/>
      <c r="AN488" s="893"/>
      <c r="AO488" s="893"/>
      <c r="AP488" s="893"/>
      <c r="AQ488" s="893"/>
      <c r="AR488" s="893"/>
      <c r="AS488" s="893"/>
      <c r="AT488" s="893"/>
      <c r="AU488" s="893"/>
      <c r="AV488" s="893"/>
      <c r="AW488" s="893"/>
      <c r="AX488" s="893"/>
      <c r="AY488" s="893"/>
      <c r="AZ488" s="893"/>
      <c r="BA488" s="893"/>
      <c r="BB488" s="893"/>
      <c r="BC488" s="893"/>
      <c r="BD488" s="893"/>
      <c r="BE488" s="893"/>
      <c r="BF488" s="893"/>
      <c r="BG488" s="893"/>
      <c r="BH488" s="893"/>
      <c r="BI488" s="893"/>
      <c r="BJ488" s="893"/>
      <c r="BK488" s="893"/>
      <c r="BL488" s="893"/>
    </row>
    <row r="489" spans="4:64" s="892" customFormat="1" ht="11.1" customHeight="1">
      <c r="D489" s="4"/>
      <c r="E489" s="893"/>
      <c r="F489" s="893"/>
      <c r="G489" s="893"/>
      <c r="H489" s="893"/>
      <c r="I489" s="893"/>
      <c r="J489" s="893"/>
      <c r="K489" s="893"/>
      <c r="L489" s="893"/>
      <c r="M489" s="893"/>
      <c r="N489" s="893"/>
      <c r="O489" s="893"/>
      <c r="P489" s="893"/>
      <c r="Q489" s="893"/>
      <c r="R489" s="893"/>
      <c r="S489" s="893"/>
      <c r="T489" s="893"/>
      <c r="U489" s="893"/>
      <c r="V489" s="893"/>
      <c r="W489" s="893"/>
      <c r="X489" s="893"/>
      <c r="Y489" s="893"/>
      <c r="Z489" s="893"/>
      <c r="AA489" s="893"/>
      <c r="AB489" s="893"/>
      <c r="AC489" s="893"/>
      <c r="AD489" s="893"/>
      <c r="AE489" s="893"/>
      <c r="AF489" s="893"/>
      <c r="AG489" s="893"/>
      <c r="AH489" s="893"/>
      <c r="AI489" s="893"/>
      <c r="AJ489" s="893"/>
      <c r="AK489" s="893"/>
      <c r="AL489" s="893"/>
      <c r="AM489" s="893"/>
      <c r="AN489" s="893"/>
      <c r="AO489" s="893"/>
      <c r="AP489" s="893"/>
      <c r="AQ489" s="893"/>
      <c r="AR489" s="893"/>
      <c r="AS489" s="893"/>
      <c r="AT489" s="893"/>
      <c r="AU489" s="893"/>
      <c r="AV489" s="893"/>
      <c r="AW489" s="893"/>
      <c r="AX489" s="893"/>
      <c r="AY489" s="893"/>
      <c r="AZ489" s="893"/>
      <c r="BA489" s="893"/>
      <c r="BB489" s="893"/>
      <c r="BC489" s="893"/>
      <c r="BD489" s="893"/>
      <c r="BE489" s="893"/>
      <c r="BF489" s="893"/>
      <c r="BG489" s="893"/>
      <c r="BH489" s="893"/>
      <c r="BI489" s="893"/>
      <c r="BJ489" s="893"/>
      <c r="BK489" s="893"/>
      <c r="BL489" s="893"/>
    </row>
    <row r="490" spans="4:64" s="892" customFormat="1" ht="12.75" customHeight="1">
      <c r="D490" s="4"/>
      <c r="E490" s="893"/>
      <c r="F490" s="893"/>
      <c r="G490" s="893"/>
      <c r="H490" s="893"/>
      <c r="I490" s="893"/>
      <c r="J490" s="893"/>
      <c r="K490" s="893"/>
      <c r="L490" s="893"/>
      <c r="M490" s="893"/>
      <c r="N490" s="893"/>
      <c r="O490" s="893"/>
      <c r="P490" s="893"/>
      <c r="Q490" s="893"/>
      <c r="R490" s="893"/>
      <c r="S490" s="893"/>
      <c r="T490" s="893"/>
      <c r="U490" s="893"/>
      <c r="V490" s="893"/>
      <c r="W490" s="893"/>
      <c r="X490" s="893"/>
      <c r="Y490" s="893"/>
      <c r="Z490" s="893"/>
      <c r="AA490" s="893"/>
      <c r="AB490" s="893"/>
      <c r="AC490" s="893"/>
      <c r="AD490" s="893"/>
      <c r="AE490" s="893"/>
      <c r="AF490" s="893"/>
      <c r="AG490" s="893"/>
      <c r="AH490" s="893"/>
      <c r="AI490" s="893"/>
      <c r="AJ490" s="893"/>
      <c r="AK490" s="893"/>
      <c r="AL490" s="893"/>
      <c r="AM490" s="893"/>
      <c r="AN490" s="893"/>
      <c r="AO490" s="893"/>
      <c r="AP490" s="893"/>
      <c r="AQ490" s="893"/>
      <c r="AR490" s="893"/>
      <c r="AS490" s="893"/>
      <c r="AT490" s="893"/>
      <c r="AU490" s="893"/>
      <c r="AV490" s="893"/>
      <c r="AW490" s="893"/>
      <c r="AX490" s="893"/>
      <c r="AY490" s="893"/>
      <c r="AZ490" s="893"/>
      <c r="BA490" s="893"/>
      <c r="BB490" s="893"/>
      <c r="BC490" s="893"/>
      <c r="BD490" s="893"/>
      <c r="BE490" s="893"/>
      <c r="BF490" s="893"/>
      <c r="BG490" s="893"/>
      <c r="BH490" s="893"/>
      <c r="BI490" s="893"/>
      <c r="BJ490" s="893"/>
      <c r="BK490" s="893"/>
      <c r="BL490" s="893"/>
    </row>
    <row r="491" spans="4:64" s="892" customFormat="1" ht="12.75" customHeight="1">
      <c r="D491" s="4"/>
      <c r="E491" s="893"/>
      <c r="F491" s="893"/>
      <c r="G491" s="893"/>
      <c r="H491" s="893"/>
      <c r="I491" s="893"/>
      <c r="J491" s="893"/>
      <c r="K491" s="893"/>
      <c r="L491" s="893"/>
      <c r="M491" s="893"/>
      <c r="N491" s="893"/>
      <c r="O491" s="893"/>
      <c r="P491" s="893"/>
      <c r="Q491" s="893"/>
      <c r="R491" s="893"/>
      <c r="S491" s="893"/>
      <c r="T491" s="893"/>
      <c r="U491" s="893"/>
      <c r="V491" s="893"/>
      <c r="W491" s="893"/>
      <c r="X491" s="893"/>
      <c r="Y491" s="893"/>
      <c r="Z491" s="893"/>
      <c r="AA491" s="893"/>
      <c r="AB491" s="893"/>
      <c r="AC491" s="893"/>
      <c r="AD491" s="893"/>
      <c r="AE491" s="893"/>
      <c r="AF491" s="893"/>
      <c r="AG491" s="893"/>
      <c r="AH491" s="893"/>
      <c r="AI491" s="893"/>
      <c r="AJ491" s="893"/>
      <c r="AK491" s="893"/>
      <c r="AL491" s="893"/>
      <c r="AM491" s="893"/>
      <c r="AN491" s="893"/>
      <c r="AO491" s="893"/>
      <c r="AP491" s="893"/>
      <c r="AQ491" s="893"/>
      <c r="AR491" s="893"/>
      <c r="AS491" s="893"/>
      <c r="AT491" s="893"/>
      <c r="AU491" s="893"/>
      <c r="AV491" s="893"/>
      <c r="AW491" s="893"/>
      <c r="AX491" s="893"/>
      <c r="AY491" s="893"/>
      <c r="AZ491" s="893"/>
      <c r="BA491" s="893"/>
      <c r="BB491" s="893"/>
      <c r="BC491" s="893"/>
      <c r="BD491" s="893"/>
      <c r="BE491" s="893"/>
      <c r="BF491" s="893"/>
      <c r="BG491" s="893"/>
      <c r="BH491" s="893"/>
      <c r="BI491" s="893"/>
      <c r="BJ491" s="893"/>
      <c r="BK491" s="893"/>
      <c r="BL491" s="893"/>
    </row>
    <row r="492" spans="4:64" s="892" customFormat="1" ht="12.75" customHeight="1">
      <c r="D492" s="4"/>
      <c r="E492" s="893"/>
      <c r="F492" s="893"/>
      <c r="G492" s="893"/>
      <c r="H492" s="893"/>
      <c r="I492" s="893"/>
      <c r="J492" s="893"/>
      <c r="K492" s="893"/>
      <c r="L492" s="893"/>
      <c r="M492" s="893"/>
      <c r="N492" s="893"/>
      <c r="O492" s="893"/>
      <c r="P492" s="893"/>
      <c r="Q492" s="893"/>
      <c r="R492" s="893"/>
      <c r="S492" s="893"/>
      <c r="T492" s="893"/>
      <c r="U492" s="893"/>
      <c r="V492" s="893"/>
      <c r="W492" s="893"/>
      <c r="X492" s="893"/>
      <c r="Y492" s="893"/>
      <c r="Z492" s="893"/>
      <c r="AA492" s="893"/>
      <c r="AB492" s="893"/>
      <c r="AC492" s="893"/>
      <c r="AD492" s="893"/>
      <c r="AE492" s="893"/>
      <c r="AF492" s="893"/>
      <c r="AG492" s="893"/>
      <c r="AH492" s="893"/>
      <c r="AI492" s="893"/>
      <c r="AJ492" s="893"/>
      <c r="AK492" s="893"/>
      <c r="AL492" s="893"/>
      <c r="AM492" s="893"/>
      <c r="AN492" s="893"/>
      <c r="AO492" s="893"/>
      <c r="AP492" s="893"/>
      <c r="AQ492" s="893"/>
      <c r="AR492" s="893"/>
      <c r="AS492" s="893"/>
      <c r="AT492" s="893"/>
      <c r="AU492" s="893"/>
      <c r="AV492" s="893"/>
      <c r="AW492" s="893"/>
      <c r="AX492" s="893"/>
      <c r="AY492" s="893"/>
      <c r="AZ492" s="893"/>
      <c r="BA492" s="893"/>
      <c r="BB492" s="893"/>
      <c r="BC492" s="893"/>
      <c r="BD492" s="893"/>
      <c r="BE492" s="893"/>
      <c r="BF492" s="893"/>
      <c r="BG492" s="893"/>
      <c r="BH492" s="893"/>
      <c r="BI492" s="893"/>
      <c r="BJ492" s="893"/>
      <c r="BK492" s="893"/>
      <c r="BL492" s="893"/>
    </row>
    <row r="493" spans="4:64" s="892" customFormat="1" ht="12.75" customHeight="1">
      <c r="D493" s="4"/>
      <c r="E493" s="893"/>
      <c r="F493" s="893"/>
      <c r="G493" s="893"/>
      <c r="H493" s="893"/>
      <c r="I493" s="893"/>
      <c r="J493" s="893"/>
      <c r="K493" s="893"/>
      <c r="L493" s="893"/>
      <c r="M493" s="893"/>
      <c r="N493" s="893"/>
      <c r="O493" s="893"/>
      <c r="P493" s="893"/>
      <c r="Q493" s="893"/>
      <c r="R493" s="893"/>
      <c r="S493" s="893"/>
      <c r="T493" s="893"/>
      <c r="U493" s="893"/>
      <c r="V493" s="893"/>
      <c r="W493" s="893"/>
      <c r="X493" s="893"/>
      <c r="Y493" s="893"/>
      <c r="Z493" s="893"/>
      <c r="AA493" s="893"/>
      <c r="AB493" s="893"/>
      <c r="AC493" s="893"/>
      <c r="AD493" s="893"/>
      <c r="AE493" s="893"/>
      <c r="AF493" s="893"/>
      <c r="AG493" s="893"/>
      <c r="AH493" s="893"/>
      <c r="AI493" s="893"/>
      <c r="AJ493" s="893"/>
      <c r="AK493" s="893"/>
      <c r="AL493" s="893"/>
      <c r="AM493" s="893"/>
      <c r="AN493" s="893"/>
      <c r="AO493" s="893"/>
      <c r="AP493" s="893"/>
      <c r="AQ493" s="893"/>
      <c r="AR493" s="893"/>
      <c r="AS493" s="893"/>
      <c r="AT493" s="893"/>
      <c r="AU493" s="893"/>
      <c r="AV493" s="893"/>
      <c r="AW493" s="893"/>
      <c r="AX493" s="893"/>
      <c r="AY493" s="893"/>
      <c r="AZ493" s="893"/>
      <c r="BA493" s="893"/>
      <c r="BB493" s="893"/>
      <c r="BC493" s="893"/>
      <c r="BD493" s="893"/>
      <c r="BE493" s="893"/>
      <c r="BF493" s="893"/>
      <c r="BG493" s="893"/>
      <c r="BH493" s="893"/>
      <c r="BI493" s="893"/>
      <c r="BJ493" s="893"/>
      <c r="BK493" s="893"/>
      <c r="BL493" s="893"/>
    </row>
    <row r="494" spans="4:64" s="892" customFormat="1" ht="12.75" customHeight="1">
      <c r="D494" s="4"/>
      <c r="E494" s="893"/>
      <c r="F494" s="893"/>
      <c r="G494" s="893"/>
      <c r="H494" s="893"/>
      <c r="I494" s="893"/>
      <c r="J494" s="893"/>
      <c r="K494" s="893"/>
      <c r="L494" s="893"/>
      <c r="M494" s="893"/>
      <c r="N494" s="893"/>
      <c r="O494" s="893"/>
      <c r="P494" s="893"/>
      <c r="Q494" s="893"/>
      <c r="R494" s="893"/>
      <c r="S494" s="893"/>
      <c r="T494" s="893"/>
      <c r="U494" s="893"/>
      <c r="V494" s="893"/>
      <c r="W494" s="893"/>
      <c r="X494" s="893"/>
      <c r="Y494" s="893"/>
      <c r="Z494" s="893"/>
      <c r="AA494" s="893"/>
      <c r="AB494" s="893"/>
      <c r="AC494" s="893"/>
      <c r="AD494" s="893"/>
      <c r="AE494" s="893"/>
      <c r="AF494" s="893"/>
      <c r="AG494" s="893"/>
      <c r="AH494" s="893"/>
      <c r="AI494" s="893"/>
      <c r="AJ494" s="893"/>
      <c r="AK494" s="893"/>
      <c r="AL494" s="893"/>
      <c r="AM494" s="893"/>
      <c r="AN494" s="893"/>
      <c r="AO494" s="893"/>
      <c r="AP494" s="893"/>
      <c r="AQ494" s="893"/>
      <c r="AR494" s="893"/>
      <c r="AS494" s="893"/>
      <c r="AT494" s="893"/>
      <c r="AU494" s="893"/>
      <c r="AV494" s="893"/>
      <c r="AW494" s="893"/>
      <c r="AX494" s="893"/>
      <c r="AY494" s="893"/>
      <c r="AZ494" s="893"/>
      <c r="BA494" s="893"/>
      <c r="BB494" s="893"/>
      <c r="BC494" s="893"/>
      <c r="BD494" s="893"/>
      <c r="BE494" s="893"/>
      <c r="BF494" s="893"/>
      <c r="BG494" s="893"/>
      <c r="BH494" s="893"/>
      <c r="BI494" s="893"/>
      <c r="BJ494" s="893"/>
      <c r="BK494" s="893"/>
      <c r="BL494" s="893"/>
    </row>
    <row r="495" spans="4:64" s="892" customFormat="1" ht="11.1" customHeight="1">
      <c r="D495" s="4"/>
      <c r="E495" s="893"/>
      <c r="F495" s="893"/>
      <c r="G495" s="893"/>
      <c r="H495" s="893"/>
      <c r="I495" s="893"/>
      <c r="J495" s="893"/>
      <c r="K495" s="893"/>
      <c r="L495" s="893"/>
      <c r="M495" s="893"/>
      <c r="N495" s="893"/>
      <c r="O495" s="893"/>
      <c r="P495" s="893"/>
      <c r="Q495" s="893"/>
      <c r="R495" s="893"/>
      <c r="S495" s="893"/>
      <c r="T495" s="893"/>
      <c r="U495" s="893"/>
      <c r="V495" s="893"/>
      <c r="W495" s="893"/>
      <c r="X495" s="893"/>
      <c r="Y495" s="893"/>
      <c r="Z495" s="893"/>
      <c r="AA495" s="893"/>
      <c r="AB495" s="893"/>
      <c r="AC495" s="893"/>
      <c r="AD495" s="893"/>
      <c r="AE495" s="893"/>
      <c r="AF495" s="893"/>
      <c r="AG495" s="893"/>
      <c r="AH495" s="893"/>
      <c r="AI495" s="893"/>
      <c r="AJ495" s="893"/>
      <c r="AK495" s="893"/>
      <c r="AL495" s="893"/>
      <c r="AM495" s="893"/>
      <c r="AN495" s="893"/>
      <c r="AO495" s="893"/>
      <c r="AP495" s="893"/>
      <c r="AQ495" s="893"/>
      <c r="AR495" s="893"/>
      <c r="AS495" s="893"/>
      <c r="AT495" s="893"/>
      <c r="AU495" s="893"/>
      <c r="AV495" s="893"/>
      <c r="AW495" s="893"/>
      <c r="AX495" s="893"/>
      <c r="AY495" s="893"/>
      <c r="AZ495" s="893"/>
      <c r="BA495" s="893"/>
      <c r="BB495" s="893"/>
      <c r="BC495" s="893"/>
      <c r="BD495" s="893"/>
      <c r="BE495" s="893"/>
      <c r="BF495" s="893"/>
      <c r="BG495" s="893"/>
      <c r="BH495" s="893"/>
      <c r="BI495" s="893"/>
      <c r="BJ495" s="893"/>
      <c r="BK495" s="893"/>
      <c r="BL495" s="893"/>
    </row>
    <row r="496" spans="4:64" s="892" customFormat="1" ht="12.75" customHeight="1">
      <c r="D496" s="4"/>
      <c r="E496" s="893"/>
      <c r="F496" s="893"/>
      <c r="G496" s="893"/>
      <c r="H496" s="893"/>
      <c r="I496" s="893"/>
      <c r="J496" s="893"/>
      <c r="K496" s="893"/>
      <c r="L496" s="893"/>
      <c r="M496" s="893"/>
      <c r="N496" s="893"/>
      <c r="O496" s="893"/>
      <c r="P496" s="893"/>
      <c r="Q496" s="893"/>
      <c r="R496" s="893"/>
      <c r="S496" s="893"/>
      <c r="T496" s="893"/>
      <c r="U496" s="893"/>
      <c r="V496" s="893"/>
      <c r="W496" s="893"/>
      <c r="X496" s="893"/>
      <c r="Y496" s="893"/>
      <c r="Z496" s="893"/>
      <c r="AA496" s="893"/>
      <c r="AB496" s="893"/>
      <c r="AC496" s="893"/>
      <c r="AD496" s="893"/>
      <c r="AE496" s="893"/>
      <c r="AF496" s="893"/>
      <c r="AG496" s="893"/>
      <c r="AH496" s="893"/>
      <c r="AI496" s="893"/>
      <c r="AJ496" s="893"/>
      <c r="AK496" s="893"/>
      <c r="AL496" s="893"/>
      <c r="AM496" s="893"/>
      <c r="AN496" s="893"/>
      <c r="AO496" s="893"/>
      <c r="AP496" s="893"/>
      <c r="AQ496" s="893"/>
      <c r="AR496" s="893"/>
      <c r="AS496" s="893"/>
      <c r="AT496" s="893"/>
      <c r="AU496" s="893"/>
      <c r="AV496" s="893"/>
      <c r="AW496" s="893"/>
      <c r="AX496" s="893"/>
      <c r="AY496" s="893"/>
      <c r="AZ496" s="893"/>
      <c r="BA496" s="893"/>
      <c r="BB496" s="893"/>
      <c r="BC496" s="893"/>
      <c r="BD496" s="893"/>
      <c r="BE496" s="893"/>
      <c r="BF496" s="893"/>
      <c r="BG496" s="893"/>
      <c r="BH496" s="893"/>
      <c r="BI496" s="893"/>
      <c r="BJ496" s="893"/>
      <c r="BK496" s="893"/>
      <c r="BL496" s="893"/>
    </row>
    <row r="497" spans="4:64" s="892" customFormat="1" ht="12.75" customHeight="1">
      <c r="D497" s="4"/>
      <c r="E497" s="893"/>
      <c r="F497" s="893"/>
      <c r="G497" s="893"/>
      <c r="H497" s="893"/>
      <c r="I497" s="893"/>
      <c r="J497" s="893"/>
      <c r="K497" s="893"/>
      <c r="L497" s="893"/>
      <c r="M497" s="893"/>
      <c r="N497" s="893"/>
      <c r="O497" s="893"/>
      <c r="P497" s="893"/>
      <c r="Q497" s="893"/>
      <c r="R497" s="893"/>
      <c r="S497" s="893"/>
      <c r="T497" s="893"/>
      <c r="U497" s="893"/>
      <c r="V497" s="893"/>
      <c r="W497" s="893"/>
      <c r="X497" s="893"/>
      <c r="Y497" s="893"/>
      <c r="Z497" s="893"/>
      <c r="AA497" s="893"/>
      <c r="AB497" s="893"/>
      <c r="AC497" s="893"/>
      <c r="AD497" s="893"/>
      <c r="AE497" s="893"/>
      <c r="AF497" s="893"/>
      <c r="AG497" s="893"/>
      <c r="AH497" s="893"/>
      <c r="AI497" s="893"/>
      <c r="AJ497" s="893"/>
      <c r="AK497" s="893"/>
      <c r="AL497" s="893"/>
      <c r="AM497" s="893"/>
      <c r="AN497" s="893"/>
      <c r="AO497" s="893"/>
      <c r="AP497" s="893"/>
      <c r="AQ497" s="893"/>
      <c r="AR497" s="893"/>
      <c r="AS497" s="893"/>
      <c r="AT497" s="893"/>
      <c r="AU497" s="893"/>
      <c r="AV497" s="893"/>
      <c r="AW497" s="893"/>
      <c r="AX497" s="893"/>
      <c r="AY497" s="893"/>
      <c r="AZ497" s="893"/>
      <c r="BA497" s="893"/>
      <c r="BB497" s="893"/>
      <c r="BC497" s="893"/>
      <c r="BD497" s="893"/>
      <c r="BE497" s="893"/>
      <c r="BF497" s="893"/>
      <c r="BG497" s="893"/>
      <c r="BH497" s="893"/>
      <c r="BI497" s="893"/>
      <c r="BJ497" s="893"/>
      <c r="BK497" s="893"/>
      <c r="BL497" s="893"/>
    </row>
    <row r="498" spans="4:64" s="892" customFormat="1" ht="12.75" customHeight="1">
      <c r="D498" s="4"/>
      <c r="E498" s="893"/>
      <c r="F498" s="893"/>
      <c r="G498" s="893"/>
      <c r="H498" s="893"/>
      <c r="I498" s="893"/>
      <c r="J498" s="893"/>
      <c r="K498" s="893"/>
      <c r="L498" s="893"/>
      <c r="M498" s="893"/>
      <c r="N498" s="893"/>
      <c r="O498" s="893"/>
      <c r="P498" s="893"/>
      <c r="Q498" s="893"/>
      <c r="R498" s="893"/>
      <c r="S498" s="893"/>
      <c r="T498" s="893"/>
      <c r="U498" s="893"/>
      <c r="V498" s="893"/>
      <c r="W498" s="893"/>
      <c r="X498" s="893"/>
      <c r="Y498" s="893"/>
      <c r="Z498" s="893"/>
      <c r="AA498" s="893"/>
      <c r="AB498" s="893"/>
      <c r="AC498" s="893"/>
      <c r="AD498" s="893"/>
      <c r="AE498" s="893"/>
      <c r="AF498" s="893"/>
      <c r="AG498" s="893"/>
      <c r="AH498" s="893"/>
      <c r="AI498" s="893"/>
      <c r="AJ498" s="893"/>
      <c r="AK498" s="893"/>
      <c r="AL498" s="893"/>
      <c r="AM498" s="893"/>
      <c r="AN498" s="893"/>
      <c r="AO498" s="893"/>
      <c r="AP498" s="893"/>
      <c r="AQ498" s="893"/>
      <c r="AR498" s="893"/>
      <c r="AS498" s="893"/>
      <c r="AT498" s="893"/>
      <c r="AU498" s="893"/>
      <c r="AV498" s="893"/>
      <c r="AW498" s="893"/>
      <c r="AX498" s="893"/>
      <c r="AY498" s="893"/>
      <c r="AZ498" s="893"/>
      <c r="BA498" s="893"/>
      <c r="BB498" s="893"/>
      <c r="BC498" s="893"/>
      <c r="BD498" s="893"/>
      <c r="BE498" s="893"/>
      <c r="BF498" s="893"/>
      <c r="BG498" s="893"/>
      <c r="BH498" s="893"/>
      <c r="BI498" s="893"/>
      <c r="BJ498" s="893"/>
      <c r="BK498" s="893"/>
      <c r="BL498" s="893"/>
    </row>
    <row r="499" spans="4:64" s="892" customFormat="1" ht="12.75" customHeight="1">
      <c r="D499" s="4"/>
      <c r="E499" s="893"/>
      <c r="F499" s="893"/>
      <c r="G499" s="893"/>
      <c r="H499" s="893"/>
      <c r="I499" s="893"/>
      <c r="J499" s="893"/>
      <c r="K499" s="893"/>
      <c r="L499" s="893"/>
      <c r="M499" s="893"/>
      <c r="N499" s="893"/>
      <c r="O499" s="893"/>
      <c r="P499" s="893"/>
      <c r="Q499" s="893"/>
      <c r="R499" s="893"/>
      <c r="S499" s="893"/>
      <c r="T499" s="893"/>
      <c r="U499" s="893"/>
      <c r="V499" s="893"/>
      <c r="W499" s="893"/>
      <c r="X499" s="893"/>
      <c r="Y499" s="893"/>
      <c r="Z499" s="893"/>
      <c r="AA499" s="893"/>
      <c r="AB499" s="893"/>
      <c r="AC499" s="893"/>
      <c r="AD499" s="893"/>
      <c r="AE499" s="893"/>
      <c r="AF499" s="893"/>
      <c r="AG499" s="893"/>
      <c r="AH499" s="893"/>
      <c r="AI499" s="893"/>
      <c r="AJ499" s="893"/>
      <c r="AK499" s="893"/>
      <c r="AL499" s="893"/>
      <c r="AM499" s="893"/>
      <c r="AN499" s="893"/>
      <c r="AO499" s="893"/>
      <c r="AP499" s="893"/>
      <c r="AQ499" s="893"/>
      <c r="AR499" s="893"/>
      <c r="AS499" s="893"/>
      <c r="AT499" s="893"/>
      <c r="AU499" s="893"/>
      <c r="AV499" s="893"/>
      <c r="AW499" s="893"/>
      <c r="AX499" s="893"/>
      <c r="AY499" s="893"/>
      <c r="AZ499" s="893"/>
      <c r="BA499" s="893"/>
      <c r="BB499" s="893"/>
      <c r="BC499" s="893"/>
      <c r="BD499" s="893"/>
      <c r="BE499" s="893"/>
      <c r="BF499" s="893"/>
      <c r="BG499" s="893"/>
      <c r="BH499" s="893"/>
      <c r="BI499" s="893"/>
      <c r="BJ499" s="893"/>
      <c r="BK499" s="893"/>
      <c r="BL499" s="893"/>
    </row>
    <row r="500" spans="4:64" s="892" customFormat="1" ht="12.75" customHeight="1">
      <c r="D500" s="4"/>
      <c r="E500" s="893"/>
      <c r="F500" s="893"/>
      <c r="G500" s="893"/>
      <c r="H500" s="893"/>
      <c r="I500" s="893"/>
      <c r="J500" s="893"/>
      <c r="K500" s="893"/>
      <c r="L500" s="893"/>
      <c r="M500" s="893"/>
      <c r="N500" s="893"/>
      <c r="O500" s="893"/>
      <c r="P500" s="893"/>
      <c r="Q500" s="893"/>
      <c r="R500" s="893"/>
      <c r="S500" s="893"/>
      <c r="T500" s="893"/>
      <c r="U500" s="893"/>
      <c r="V500" s="893"/>
      <c r="W500" s="893"/>
      <c r="X500" s="893"/>
      <c r="Y500" s="893"/>
      <c r="Z500" s="893"/>
      <c r="AA500" s="893"/>
      <c r="AB500" s="893"/>
      <c r="AC500" s="893"/>
      <c r="AD500" s="893"/>
      <c r="AE500" s="893"/>
      <c r="AF500" s="893"/>
      <c r="AG500" s="893"/>
      <c r="AH500" s="893"/>
      <c r="AI500" s="893"/>
      <c r="AJ500" s="893"/>
      <c r="AK500" s="893"/>
      <c r="AL500" s="893"/>
      <c r="AM500" s="893"/>
      <c r="AN500" s="893"/>
      <c r="AO500" s="893"/>
      <c r="AP500" s="893"/>
      <c r="AQ500" s="893"/>
      <c r="AR500" s="893"/>
      <c r="AS500" s="893"/>
      <c r="AT500" s="893"/>
      <c r="AU500" s="893"/>
      <c r="AV500" s="893"/>
      <c r="AW500" s="893"/>
      <c r="AX500" s="893"/>
      <c r="AY500" s="893"/>
      <c r="AZ500" s="893"/>
      <c r="BA500" s="893"/>
      <c r="BB500" s="893"/>
      <c r="BC500" s="893"/>
      <c r="BD500" s="893"/>
      <c r="BE500" s="893"/>
      <c r="BF500" s="893"/>
      <c r="BG500" s="893"/>
      <c r="BH500" s="893"/>
      <c r="BI500" s="893"/>
      <c r="BJ500" s="893"/>
      <c r="BK500" s="893"/>
      <c r="BL500" s="893"/>
    </row>
    <row r="501" spans="4:64" s="892" customFormat="1" ht="11.1" customHeight="1">
      <c r="D501" s="4"/>
      <c r="E501" s="893"/>
      <c r="F501" s="893"/>
      <c r="G501" s="893"/>
      <c r="H501" s="893"/>
      <c r="I501" s="893"/>
      <c r="J501" s="893"/>
      <c r="K501" s="893"/>
      <c r="L501" s="893"/>
      <c r="M501" s="893"/>
      <c r="N501" s="893"/>
      <c r="O501" s="893"/>
      <c r="P501" s="893"/>
      <c r="Q501" s="893"/>
      <c r="R501" s="893"/>
      <c r="S501" s="893"/>
      <c r="T501" s="893"/>
      <c r="U501" s="893"/>
      <c r="V501" s="893"/>
      <c r="W501" s="893"/>
      <c r="X501" s="893"/>
      <c r="Y501" s="893"/>
      <c r="Z501" s="893"/>
      <c r="AA501" s="893"/>
      <c r="AB501" s="893"/>
      <c r="AC501" s="893"/>
      <c r="AD501" s="893"/>
      <c r="AE501" s="893"/>
      <c r="AF501" s="893"/>
      <c r="AG501" s="893"/>
      <c r="AH501" s="893"/>
      <c r="AI501" s="893"/>
      <c r="AJ501" s="893"/>
      <c r="AK501" s="893"/>
      <c r="AL501" s="893"/>
      <c r="AM501" s="893"/>
      <c r="AN501" s="893"/>
      <c r="AO501" s="893"/>
      <c r="AP501" s="893"/>
      <c r="AQ501" s="893"/>
      <c r="AR501" s="893"/>
      <c r="AS501" s="893"/>
      <c r="AT501" s="893"/>
      <c r="AU501" s="893"/>
      <c r="AV501" s="893"/>
      <c r="AW501" s="893"/>
      <c r="AX501" s="893"/>
      <c r="AY501" s="893"/>
      <c r="AZ501" s="893"/>
      <c r="BA501" s="893"/>
      <c r="BB501" s="893"/>
      <c r="BC501" s="893"/>
      <c r="BD501" s="893"/>
      <c r="BE501" s="893"/>
      <c r="BF501" s="893"/>
      <c r="BG501" s="893"/>
      <c r="BH501" s="893"/>
      <c r="BI501" s="893"/>
      <c r="BJ501" s="893"/>
      <c r="BK501" s="893"/>
      <c r="BL501" s="893"/>
    </row>
    <row r="502" spans="4:64" s="892" customFormat="1" ht="12.75" customHeight="1">
      <c r="D502" s="4"/>
      <c r="E502" s="893"/>
      <c r="F502" s="893"/>
      <c r="G502" s="893"/>
      <c r="H502" s="893"/>
      <c r="I502" s="893"/>
      <c r="J502" s="893"/>
      <c r="K502" s="893"/>
      <c r="L502" s="893"/>
      <c r="M502" s="893"/>
      <c r="N502" s="893"/>
      <c r="O502" s="893"/>
      <c r="P502" s="893"/>
      <c r="Q502" s="893"/>
      <c r="R502" s="893"/>
      <c r="S502" s="893"/>
      <c r="T502" s="893"/>
      <c r="U502" s="893"/>
      <c r="V502" s="893"/>
      <c r="W502" s="893"/>
      <c r="X502" s="893"/>
      <c r="Y502" s="893"/>
      <c r="Z502" s="893"/>
      <c r="AA502" s="893"/>
      <c r="AB502" s="893"/>
      <c r="AC502" s="893"/>
      <c r="AD502" s="893"/>
      <c r="AE502" s="893"/>
      <c r="AF502" s="893"/>
      <c r="AG502" s="893"/>
      <c r="AH502" s="893"/>
      <c r="AI502" s="893"/>
      <c r="AJ502" s="893"/>
      <c r="AK502" s="893"/>
      <c r="AL502" s="893"/>
      <c r="AM502" s="893"/>
      <c r="AN502" s="893"/>
      <c r="AO502" s="893"/>
      <c r="AP502" s="893"/>
      <c r="AQ502" s="893"/>
      <c r="AR502" s="893"/>
      <c r="AS502" s="893"/>
      <c r="AT502" s="893"/>
      <c r="AU502" s="893"/>
      <c r="AV502" s="893"/>
      <c r="AW502" s="893"/>
      <c r="AX502" s="893"/>
      <c r="AY502" s="893"/>
      <c r="AZ502" s="893"/>
      <c r="BA502" s="893"/>
      <c r="BB502" s="893"/>
      <c r="BC502" s="893"/>
      <c r="BD502" s="893"/>
      <c r="BE502" s="893"/>
      <c r="BF502" s="893"/>
      <c r="BG502" s="893"/>
      <c r="BH502" s="893"/>
      <c r="BI502" s="893"/>
      <c r="BJ502" s="893"/>
      <c r="BK502" s="893"/>
      <c r="BL502" s="893"/>
    </row>
    <row r="503" spans="4:64" s="892" customFormat="1" ht="12.75" customHeight="1">
      <c r="D503" s="4"/>
      <c r="E503" s="893"/>
      <c r="F503" s="893"/>
      <c r="G503" s="893"/>
      <c r="H503" s="893"/>
      <c r="I503" s="893"/>
      <c r="J503" s="893"/>
      <c r="K503" s="893"/>
      <c r="L503" s="893"/>
      <c r="M503" s="893"/>
      <c r="N503" s="893"/>
      <c r="O503" s="893"/>
      <c r="P503" s="893"/>
      <c r="Q503" s="893"/>
      <c r="R503" s="893"/>
      <c r="S503" s="893"/>
      <c r="T503" s="893"/>
      <c r="U503" s="893"/>
      <c r="V503" s="893"/>
      <c r="W503" s="893"/>
      <c r="X503" s="893"/>
      <c r="Y503" s="893"/>
      <c r="Z503" s="893"/>
      <c r="AA503" s="893"/>
      <c r="AB503" s="893"/>
      <c r="AC503" s="893"/>
      <c r="AD503" s="893"/>
      <c r="AE503" s="893"/>
      <c r="AF503" s="893"/>
      <c r="AG503" s="893"/>
      <c r="AH503" s="893"/>
      <c r="AI503" s="893"/>
      <c r="AJ503" s="893"/>
      <c r="AK503" s="893"/>
      <c r="AL503" s="893"/>
      <c r="AM503" s="893"/>
      <c r="AN503" s="893"/>
      <c r="AO503" s="893"/>
      <c r="AP503" s="893"/>
      <c r="AQ503" s="893"/>
      <c r="AR503" s="893"/>
      <c r="AS503" s="893"/>
      <c r="AT503" s="893"/>
      <c r="AU503" s="893"/>
      <c r="AV503" s="893"/>
      <c r="AW503" s="893"/>
      <c r="AX503" s="893"/>
      <c r="AY503" s="893"/>
      <c r="AZ503" s="893"/>
      <c r="BA503" s="893"/>
      <c r="BB503" s="893"/>
      <c r="BC503" s="893"/>
      <c r="BD503" s="893"/>
      <c r="BE503" s="893"/>
      <c r="BF503" s="893"/>
      <c r="BG503" s="893"/>
      <c r="BH503" s="893"/>
      <c r="BI503" s="893"/>
      <c r="BJ503" s="893"/>
      <c r="BK503" s="893"/>
      <c r="BL503" s="893"/>
    </row>
    <row r="504" spans="4:64" s="892" customFormat="1" ht="12.75" customHeight="1">
      <c r="D504" s="4"/>
      <c r="E504" s="893"/>
      <c r="F504" s="893"/>
      <c r="G504" s="893"/>
      <c r="H504" s="893"/>
      <c r="I504" s="893"/>
      <c r="J504" s="893"/>
      <c r="K504" s="893"/>
      <c r="L504" s="893"/>
      <c r="M504" s="893"/>
      <c r="N504" s="893"/>
      <c r="O504" s="893"/>
      <c r="P504" s="893"/>
      <c r="Q504" s="893"/>
      <c r="R504" s="893"/>
      <c r="S504" s="893"/>
      <c r="T504" s="893"/>
      <c r="U504" s="893"/>
      <c r="V504" s="893"/>
      <c r="W504" s="893"/>
      <c r="X504" s="893"/>
      <c r="Y504" s="893"/>
      <c r="Z504" s="893"/>
      <c r="AA504" s="893"/>
      <c r="AB504" s="893"/>
      <c r="AC504" s="893"/>
      <c r="AD504" s="893"/>
      <c r="AE504" s="893"/>
      <c r="AF504" s="893"/>
      <c r="AG504" s="893"/>
      <c r="AH504" s="893"/>
      <c r="AI504" s="893"/>
      <c r="AJ504" s="893"/>
      <c r="AK504" s="893"/>
      <c r="AL504" s="893"/>
      <c r="AM504" s="893"/>
      <c r="AN504" s="893"/>
      <c r="AO504" s="893"/>
      <c r="AP504" s="893"/>
      <c r="AQ504" s="893"/>
      <c r="AR504" s="893"/>
      <c r="AS504" s="893"/>
      <c r="AT504" s="893"/>
      <c r="AU504" s="893"/>
      <c r="AV504" s="893"/>
      <c r="AW504" s="893"/>
      <c r="AX504" s="893"/>
      <c r="AY504" s="893"/>
      <c r="AZ504" s="893"/>
      <c r="BA504" s="893"/>
      <c r="BB504" s="893"/>
      <c r="BC504" s="893"/>
      <c r="BD504" s="893"/>
      <c r="BE504" s="893"/>
      <c r="BF504" s="893"/>
      <c r="BG504" s="893"/>
      <c r="BH504" s="893"/>
      <c r="BI504" s="893"/>
      <c r="BJ504" s="893"/>
      <c r="BK504" s="893"/>
      <c r="BL504" s="893"/>
    </row>
    <row r="505" spans="4:64" s="892" customFormat="1" ht="12.75" customHeight="1">
      <c r="D505" s="4"/>
      <c r="E505" s="893"/>
      <c r="F505" s="893"/>
      <c r="G505" s="893"/>
      <c r="H505" s="893"/>
      <c r="I505" s="893"/>
      <c r="J505" s="893"/>
      <c r="K505" s="893"/>
      <c r="L505" s="893"/>
      <c r="M505" s="893"/>
      <c r="N505" s="893"/>
      <c r="O505" s="893"/>
      <c r="P505" s="893"/>
      <c r="Q505" s="893"/>
      <c r="R505" s="893"/>
      <c r="S505" s="893"/>
      <c r="T505" s="893"/>
      <c r="U505" s="893"/>
      <c r="V505" s="893"/>
      <c r="W505" s="893"/>
      <c r="X505" s="893"/>
      <c r="Y505" s="893"/>
      <c r="Z505" s="893"/>
      <c r="AA505" s="893"/>
      <c r="AB505" s="893"/>
      <c r="AC505" s="893"/>
      <c r="AD505" s="893"/>
      <c r="AE505" s="893"/>
      <c r="AF505" s="893"/>
      <c r="AG505" s="893"/>
      <c r="AH505" s="893"/>
      <c r="AI505" s="893"/>
      <c r="AJ505" s="893"/>
      <c r="AK505" s="893"/>
      <c r="AL505" s="893"/>
      <c r="AM505" s="893"/>
      <c r="AN505" s="893"/>
      <c r="AO505" s="893"/>
      <c r="AP505" s="893"/>
      <c r="AQ505" s="893"/>
      <c r="AR505" s="893"/>
      <c r="AS505" s="893"/>
      <c r="AT505" s="893"/>
      <c r="AU505" s="893"/>
      <c r="AV505" s="893"/>
      <c r="AW505" s="893"/>
      <c r="AX505" s="893"/>
      <c r="AY505" s="893"/>
      <c r="AZ505" s="893"/>
      <c r="BA505" s="893"/>
      <c r="BB505" s="893"/>
      <c r="BC505" s="893"/>
      <c r="BD505" s="893"/>
      <c r="BE505" s="893"/>
      <c r="BF505" s="893"/>
      <c r="BG505" s="893"/>
      <c r="BH505" s="893"/>
      <c r="BI505" s="893"/>
      <c r="BJ505" s="893"/>
      <c r="BK505" s="893"/>
      <c r="BL505" s="893"/>
    </row>
    <row r="506" spans="4:64" s="892" customFormat="1" ht="12.75" customHeight="1">
      <c r="D506" s="4"/>
      <c r="E506" s="893"/>
      <c r="F506" s="893"/>
      <c r="G506" s="893"/>
      <c r="H506" s="893"/>
      <c r="I506" s="893"/>
      <c r="J506" s="893"/>
      <c r="K506" s="893"/>
      <c r="L506" s="893"/>
      <c r="M506" s="893"/>
      <c r="N506" s="893"/>
      <c r="O506" s="893"/>
      <c r="P506" s="893"/>
      <c r="Q506" s="893"/>
      <c r="R506" s="893"/>
      <c r="S506" s="893"/>
      <c r="T506" s="893"/>
      <c r="U506" s="893"/>
      <c r="V506" s="893"/>
      <c r="W506" s="893"/>
      <c r="X506" s="893"/>
      <c r="Y506" s="893"/>
      <c r="Z506" s="893"/>
      <c r="AA506" s="893"/>
      <c r="AB506" s="893"/>
      <c r="AC506" s="893"/>
      <c r="AD506" s="893"/>
      <c r="AE506" s="893"/>
      <c r="AF506" s="893"/>
      <c r="AG506" s="893"/>
      <c r="AH506" s="893"/>
      <c r="AI506" s="893"/>
      <c r="AJ506" s="893"/>
      <c r="AK506" s="893"/>
      <c r="AL506" s="893"/>
      <c r="AM506" s="893"/>
      <c r="AN506" s="893"/>
      <c r="AO506" s="893"/>
      <c r="AP506" s="893"/>
      <c r="AQ506" s="893"/>
      <c r="AR506" s="893"/>
      <c r="AS506" s="893"/>
      <c r="AT506" s="893"/>
      <c r="AU506" s="893"/>
      <c r="AV506" s="893"/>
      <c r="AW506" s="893"/>
      <c r="AX506" s="893"/>
      <c r="AY506" s="893"/>
      <c r="AZ506" s="893"/>
      <c r="BA506" s="893"/>
      <c r="BB506" s="893"/>
      <c r="BC506" s="893"/>
      <c r="BD506" s="893"/>
      <c r="BE506" s="893"/>
      <c r="BF506" s="893"/>
      <c r="BG506" s="893"/>
      <c r="BH506" s="893"/>
      <c r="BI506" s="893"/>
      <c r="BJ506" s="893"/>
      <c r="BK506" s="893"/>
      <c r="BL506" s="893"/>
    </row>
    <row r="507" spans="4:64" s="892" customFormat="1" ht="11.1" customHeight="1">
      <c r="D507" s="4"/>
      <c r="E507" s="893"/>
      <c r="F507" s="893"/>
      <c r="G507" s="893"/>
      <c r="H507" s="893"/>
      <c r="I507" s="893"/>
      <c r="J507" s="893"/>
      <c r="K507" s="893"/>
      <c r="L507" s="893"/>
      <c r="M507" s="893"/>
      <c r="N507" s="893"/>
      <c r="O507" s="893"/>
      <c r="P507" s="893"/>
      <c r="Q507" s="893"/>
      <c r="R507" s="893"/>
      <c r="S507" s="893"/>
      <c r="T507" s="893"/>
      <c r="U507" s="893"/>
      <c r="V507" s="893"/>
      <c r="W507" s="893"/>
      <c r="X507" s="893"/>
      <c r="Y507" s="893"/>
      <c r="Z507" s="893"/>
      <c r="AA507" s="893"/>
      <c r="AB507" s="893"/>
      <c r="AC507" s="893"/>
      <c r="AD507" s="893"/>
      <c r="AE507" s="893"/>
      <c r="AF507" s="893"/>
      <c r="AG507" s="893"/>
      <c r="AH507" s="893"/>
      <c r="AI507" s="893"/>
      <c r="AJ507" s="893"/>
      <c r="AK507" s="893"/>
      <c r="AL507" s="893"/>
      <c r="AM507" s="893"/>
      <c r="AN507" s="893"/>
      <c r="AO507" s="893"/>
      <c r="AP507" s="893"/>
      <c r="AQ507" s="893"/>
      <c r="AR507" s="893"/>
      <c r="AS507" s="893"/>
      <c r="AT507" s="893"/>
      <c r="AU507" s="893"/>
      <c r="AV507" s="893"/>
      <c r="AW507" s="893"/>
      <c r="AX507" s="893"/>
      <c r="AY507" s="893"/>
      <c r="AZ507" s="893"/>
      <c r="BA507" s="893"/>
      <c r="BB507" s="893"/>
      <c r="BC507" s="893"/>
      <c r="BD507" s="893"/>
      <c r="BE507" s="893"/>
      <c r="BF507" s="893"/>
      <c r="BG507" s="893"/>
      <c r="BH507" s="893"/>
      <c r="BI507" s="893"/>
      <c r="BJ507" s="893"/>
      <c r="BK507" s="893"/>
      <c r="BL507" s="893"/>
    </row>
    <row r="508" spans="4:64" s="892" customFormat="1" ht="12.75" customHeight="1">
      <c r="D508" s="4"/>
      <c r="E508" s="893"/>
      <c r="F508" s="893"/>
      <c r="G508" s="893"/>
      <c r="H508" s="893"/>
      <c r="I508" s="893"/>
      <c r="J508" s="893"/>
      <c r="K508" s="893"/>
      <c r="L508" s="893"/>
      <c r="M508" s="893"/>
      <c r="N508" s="893"/>
      <c r="O508" s="893"/>
      <c r="P508" s="893"/>
      <c r="Q508" s="893"/>
      <c r="R508" s="893"/>
      <c r="S508" s="893"/>
      <c r="T508" s="893"/>
      <c r="U508" s="893"/>
      <c r="V508" s="893"/>
      <c r="W508" s="893"/>
      <c r="X508" s="893"/>
      <c r="Y508" s="893"/>
      <c r="Z508" s="893"/>
      <c r="AA508" s="893"/>
      <c r="AB508" s="893"/>
      <c r="AC508" s="893"/>
      <c r="AD508" s="893"/>
      <c r="AE508" s="893"/>
      <c r="AF508" s="893"/>
      <c r="AG508" s="893"/>
      <c r="AH508" s="893"/>
      <c r="AI508" s="893"/>
      <c r="AJ508" s="893"/>
      <c r="AK508" s="893"/>
      <c r="AL508" s="893"/>
      <c r="AM508" s="893"/>
      <c r="AN508" s="893"/>
      <c r="AO508" s="893"/>
      <c r="AP508" s="893"/>
      <c r="AQ508" s="893"/>
      <c r="AR508" s="893"/>
      <c r="AS508" s="893"/>
      <c r="AT508" s="893"/>
      <c r="AU508" s="893"/>
      <c r="AV508" s="893"/>
      <c r="AW508" s="893"/>
      <c r="AX508" s="893"/>
      <c r="AY508" s="893"/>
      <c r="AZ508" s="893"/>
      <c r="BA508" s="893"/>
      <c r="BB508" s="893"/>
      <c r="BC508" s="893"/>
      <c r="BD508" s="893"/>
      <c r="BE508" s="893"/>
      <c r="BF508" s="893"/>
      <c r="BG508" s="893"/>
      <c r="BH508" s="893"/>
      <c r="BI508" s="893"/>
      <c r="BJ508" s="893"/>
      <c r="BK508" s="893"/>
      <c r="BL508" s="893"/>
    </row>
    <row r="509" spans="4:64" s="892" customFormat="1" ht="12.75" customHeight="1">
      <c r="D509" s="4"/>
      <c r="E509" s="893"/>
      <c r="F509" s="893"/>
      <c r="G509" s="893"/>
      <c r="H509" s="893"/>
      <c r="I509" s="893"/>
      <c r="J509" s="893"/>
      <c r="K509" s="893"/>
      <c r="L509" s="893"/>
      <c r="M509" s="893"/>
      <c r="N509" s="893"/>
      <c r="O509" s="893"/>
      <c r="P509" s="893"/>
      <c r="Q509" s="893"/>
      <c r="R509" s="893"/>
      <c r="S509" s="893"/>
      <c r="T509" s="893"/>
      <c r="U509" s="893"/>
      <c r="V509" s="893"/>
      <c r="W509" s="893"/>
      <c r="X509" s="893"/>
      <c r="Y509" s="893"/>
      <c r="Z509" s="893"/>
      <c r="AA509" s="893"/>
      <c r="AB509" s="893"/>
      <c r="AC509" s="893"/>
      <c r="AD509" s="893"/>
      <c r="AE509" s="893"/>
      <c r="AF509" s="893"/>
      <c r="AG509" s="893"/>
      <c r="AH509" s="893"/>
      <c r="AI509" s="893"/>
      <c r="AJ509" s="893"/>
      <c r="AK509" s="893"/>
      <c r="AL509" s="893"/>
      <c r="AM509" s="893"/>
      <c r="AN509" s="893"/>
      <c r="AO509" s="893"/>
      <c r="AP509" s="893"/>
      <c r="AQ509" s="893"/>
      <c r="AR509" s="893"/>
      <c r="AS509" s="893"/>
      <c r="AT509" s="893"/>
      <c r="AU509" s="893"/>
      <c r="AV509" s="893"/>
      <c r="AW509" s="893"/>
      <c r="AX509" s="893"/>
      <c r="AY509" s="893"/>
      <c r="AZ509" s="893"/>
      <c r="BA509" s="893"/>
      <c r="BB509" s="893"/>
      <c r="BC509" s="893"/>
      <c r="BD509" s="893"/>
      <c r="BE509" s="893"/>
      <c r="BF509" s="893"/>
      <c r="BG509" s="893"/>
      <c r="BH509" s="893"/>
      <c r="BI509" s="893"/>
      <c r="BJ509" s="893"/>
      <c r="BK509" s="893"/>
      <c r="BL509" s="893"/>
    </row>
    <row r="510" spans="4:64" s="892" customFormat="1" ht="12.75" customHeight="1">
      <c r="D510" s="4"/>
      <c r="E510" s="893"/>
      <c r="F510" s="893"/>
      <c r="G510" s="893"/>
      <c r="H510" s="893"/>
      <c r="I510" s="893"/>
      <c r="J510" s="893"/>
      <c r="K510" s="893"/>
      <c r="L510" s="893"/>
      <c r="M510" s="893"/>
      <c r="N510" s="893"/>
      <c r="O510" s="893"/>
      <c r="P510" s="893"/>
      <c r="Q510" s="893"/>
      <c r="R510" s="893"/>
      <c r="S510" s="893"/>
      <c r="T510" s="893"/>
      <c r="U510" s="893"/>
      <c r="V510" s="893"/>
      <c r="W510" s="893"/>
      <c r="X510" s="893"/>
      <c r="Y510" s="893"/>
      <c r="Z510" s="893"/>
      <c r="AA510" s="893"/>
      <c r="AB510" s="893"/>
      <c r="AC510" s="893"/>
      <c r="AD510" s="893"/>
      <c r="AE510" s="893"/>
      <c r="AF510" s="893"/>
      <c r="AG510" s="893"/>
      <c r="AH510" s="893"/>
      <c r="AI510" s="893"/>
      <c r="AJ510" s="893"/>
      <c r="AK510" s="893"/>
      <c r="AL510" s="893"/>
      <c r="AM510" s="893"/>
      <c r="AN510" s="893"/>
      <c r="AO510" s="893"/>
      <c r="AP510" s="893"/>
      <c r="AQ510" s="893"/>
      <c r="AR510" s="893"/>
      <c r="AS510" s="893"/>
      <c r="AT510" s="893"/>
      <c r="AU510" s="893"/>
      <c r="AV510" s="893"/>
      <c r="AW510" s="893"/>
      <c r="AX510" s="893"/>
      <c r="AY510" s="893"/>
      <c r="AZ510" s="893"/>
      <c r="BA510" s="893"/>
      <c r="BB510" s="893"/>
      <c r="BC510" s="893"/>
      <c r="BD510" s="893"/>
      <c r="BE510" s="893"/>
      <c r="BF510" s="893"/>
      <c r="BG510" s="893"/>
      <c r="BH510" s="893"/>
      <c r="BI510" s="893"/>
      <c r="BJ510" s="893"/>
      <c r="BK510" s="893"/>
      <c r="BL510" s="893"/>
    </row>
    <row r="511" spans="4:64" s="892" customFormat="1" ht="12.75" customHeight="1">
      <c r="D511" s="4"/>
      <c r="E511" s="893"/>
      <c r="F511" s="893"/>
      <c r="G511" s="893"/>
      <c r="H511" s="893"/>
      <c r="I511" s="893"/>
      <c r="J511" s="893"/>
      <c r="K511" s="893"/>
      <c r="L511" s="893"/>
      <c r="M511" s="893"/>
      <c r="N511" s="893"/>
      <c r="O511" s="893"/>
      <c r="P511" s="893"/>
      <c r="Q511" s="893"/>
      <c r="R511" s="893"/>
      <c r="S511" s="893"/>
      <c r="T511" s="893"/>
      <c r="U511" s="893"/>
      <c r="V511" s="893"/>
      <c r="W511" s="893"/>
      <c r="X511" s="893"/>
      <c r="Y511" s="893"/>
      <c r="Z511" s="893"/>
      <c r="AA511" s="893"/>
      <c r="AB511" s="893"/>
      <c r="AC511" s="893"/>
      <c r="AD511" s="893"/>
      <c r="AE511" s="893"/>
      <c r="AF511" s="893"/>
      <c r="AG511" s="893"/>
      <c r="AH511" s="893"/>
      <c r="AI511" s="893"/>
      <c r="AJ511" s="893"/>
      <c r="AK511" s="893"/>
      <c r="AL511" s="893"/>
      <c r="AM511" s="893"/>
      <c r="AN511" s="893"/>
      <c r="AO511" s="893"/>
      <c r="AP511" s="893"/>
      <c r="AQ511" s="893"/>
      <c r="AR511" s="893"/>
      <c r="AS511" s="893"/>
      <c r="AT511" s="893"/>
      <c r="AU511" s="893"/>
      <c r="AV511" s="893"/>
      <c r="AW511" s="893"/>
      <c r="AX511" s="893"/>
      <c r="AY511" s="893"/>
      <c r="AZ511" s="893"/>
      <c r="BA511" s="893"/>
      <c r="BB511" s="893"/>
      <c r="BC511" s="893"/>
      <c r="BD511" s="893"/>
      <c r="BE511" s="893"/>
      <c r="BF511" s="893"/>
      <c r="BG511" s="893"/>
      <c r="BH511" s="893"/>
      <c r="BI511" s="893"/>
      <c r="BJ511" s="893"/>
      <c r="BK511" s="893"/>
      <c r="BL511" s="893"/>
    </row>
    <row r="512" spans="4:64" s="892" customFormat="1" ht="11.1" customHeight="1">
      <c r="D512" s="4"/>
      <c r="E512" s="893"/>
      <c r="F512" s="893"/>
      <c r="G512" s="893"/>
      <c r="H512" s="893"/>
      <c r="I512" s="893"/>
      <c r="J512" s="893"/>
      <c r="K512" s="893"/>
      <c r="L512" s="893"/>
      <c r="M512" s="893"/>
      <c r="N512" s="893"/>
      <c r="O512" s="893"/>
      <c r="P512" s="893"/>
      <c r="Q512" s="893"/>
      <c r="R512" s="893"/>
      <c r="S512" s="893"/>
      <c r="T512" s="893"/>
      <c r="U512" s="893"/>
      <c r="V512" s="893"/>
      <c r="W512" s="893"/>
      <c r="X512" s="893"/>
      <c r="Y512" s="893"/>
      <c r="Z512" s="893"/>
      <c r="AA512" s="893"/>
      <c r="AB512" s="893"/>
      <c r="AC512" s="893"/>
      <c r="AD512" s="893"/>
      <c r="AE512" s="893"/>
      <c r="AF512" s="893"/>
      <c r="AG512" s="893"/>
      <c r="AH512" s="893"/>
      <c r="AI512" s="893"/>
      <c r="AJ512" s="893"/>
      <c r="AK512" s="893"/>
      <c r="AL512" s="893"/>
      <c r="AM512" s="893"/>
      <c r="AN512" s="893"/>
      <c r="AO512" s="893"/>
      <c r="AP512" s="893"/>
      <c r="AQ512" s="893"/>
      <c r="AR512" s="893"/>
      <c r="AS512" s="893"/>
      <c r="AT512" s="893"/>
      <c r="AU512" s="893"/>
      <c r="AV512" s="893"/>
      <c r="AW512" s="893"/>
      <c r="AX512" s="893"/>
      <c r="AY512" s="893"/>
      <c r="AZ512" s="893"/>
      <c r="BA512" s="893"/>
      <c r="BB512" s="893"/>
      <c r="BC512" s="893"/>
      <c r="BD512" s="893"/>
      <c r="BE512" s="893"/>
      <c r="BF512" s="893"/>
      <c r="BG512" s="893"/>
      <c r="BH512" s="893"/>
      <c r="BI512" s="893"/>
      <c r="BJ512" s="893"/>
      <c r="BK512" s="893"/>
      <c r="BL512" s="893"/>
    </row>
    <row r="513" spans="4:64" s="892" customFormat="1" ht="13.5" customHeight="1">
      <c r="D513" s="4"/>
      <c r="E513" s="893"/>
      <c r="F513" s="893"/>
      <c r="G513" s="893"/>
      <c r="H513" s="893"/>
      <c r="I513" s="893"/>
      <c r="J513" s="893"/>
      <c r="K513" s="893"/>
      <c r="L513" s="893"/>
      <c r="M513" s="893"/>
      <c r="N513" s="893"/>
      <c r="O513" s="893"/>
      <c r="P513" s="893"/>
      <c r="Q513" s="893"/>
      <c r="R513" s="893"/>
      <c r="S513" s="893"/>
      <c r="T513" s="893"/>
      <c r="U513" s="893"/>
      <c r="V513" s="893"/>
      <c r="W513" s="893"/>
      <c r="X513" s="893"/>
      <c r="Y513" s="893"/>
      <c r="Z513" s="893"/>
      <c r="AA513" s="893"/>
      <c r="AB513" s="893"/>
      <c r="AC513" s="893"/>
      <c r="AD513" s="893"/>
      <c r="AE513" s="893"/>
      <c r="AF513" s="893"/>
      <c r="AG513" s="893"/>
      <c r="AH513" s="893"/>
      <c r="AI513" s="893"/>
      <c r="AJ513" s="893"/>
      <c r="AK513" s="893"/>
      <c r="AL513" s="893"/>
      <c r="AM513" s="893"/>
      <c r="AN513" s="893"/>
      <c r="AO513" s="893"/>
      <c r="AP513" s="893"/>
      <c r="AQ513" s="893"/>
      <c r="AR513" s="893"/>
      <c r="AS513" s="893"/>
      <c r="AT513" s="893"/>
      <c r="AU513" s="893"/>
      <c r="AV513" s="893"/>
      <c r="AW513" s="893"/>
      <c r="AX513" s="893"/>
      <c r="AY513" s="893"/>
      <c r="AZ513" s="893"/>
      <c r="BA513" s="893"/>
      <c r="BB513" s="893"/>
      <c r="BC513" s="893"/>
      <c r="BD513" s="893"/>
      <c r="BE513" s="893"/>
      <c r="BF513" s="893"/>
      <c r="BG513" s="893"/>
      <c r="BH513" s="893"/>
      <c r="BI513" s="893"/>
      <c r="BJ513" s="893"/>
      <c r="BK513" s="893"/>
      <c r="BL513" s="893"/>
    </row>
    <row r="514" spans="4:64" s="892" customFormat="1" ht="12.75" customHeight="1">
      <c r="D514" s="4"/>
      <c r="E514" s="893"/>
      <c r="F514" s="893"/>
      <c r="G514" s="893"/>
      <c r="H514" s="893"/>
      <c r="I514" s="893"/>
      <c r="J514" s="893"/>
      <c r="K514" s="893"/>
      <c r="L514" s="893"/>
      <c r="M514" s="893"/>
      <c r="N514" s="893"/>
      <c r="O514" s="893"/>
      <c r="P514" s="893"/>
      <c r="Q514" s="893"/>
      <c r="R514" s="893"/>
      <c r="S514" s="893"/>
      <c r="T514" s="893"/>
      <c r="U514" s="893"/>
      <c r="V514" s="893"/>
      <c r="W514" s="893"/>
      <c r="X514" s="893"/>
      <c r="Y514" s="893"/>
      <c r="Z514" s="893"/>
      <c r="AA514" s="893"/>
      <c r="AB514" s="893"/>
      <c r="AC514" s="893"/>
      <c r="AD514" s="893"/>
      <c r="AE514" s="893"/>
      <c r="AF514" s="893"/>
      <c r="AG514" s="893"/>
      <c r="AH514" s="893"/>
      <c r="AI514" s="893"/>
      <c r="AJ514" s="893"/>
      <c r="AK514" s="893"/>
      <c r="AL514" s="893"/>
      <c r="AM514" s="893"/>
      <c r="AN514" s="893"/>
      <c r="AO514" s="893"/>
      <c r="AP514" s="893"/>
      <c r="AQ514" s="893"/>
      <c r="AR514" s="893"/>
      <c r="AS514" s="893"/>
      <c r="AT514" s="893"/>
      <c r="AU514" s="893"/>
      <c r="AV514" s="893"/>
      <c r="AW514" s="893"/>
      <c r="AX514" s="893"/>
      <c r="AY514" s="893"/>
      <c r="AZ514" s="893"/>
      <c r="BA514" s="893"/>
      <c r="BB514" s="893"/>
      <c r="BC514" s="893"/>
      <c r="BD514" s="893"/>
      <c r="BE514" s="893"/>
      <c r="BF514" s="893"/>
      <c r="BG514" s="893"/>
      <c r="BH514" s="893"/>
      <c r="BI514" s="893"/>
      <c r="BJ514" s="893"/>
      <c r="BK514" s="893"/>
      <c r="BL514" s="893"/>
    </row>
    <row r="515" spans="4:64" s="892" customFormat="1" ht="12.75" customHeight="1">
      <c r="D515" s="4"/>
      <c r="E515" s="893"/>
      <c r="F515" s="893"/>
      <c r="G515" s="893"/>
      <c r="H515" s="893"/>
      <c r="I515" s="893"/>
      <c r="J515" s="893"/>
      <c r="K515" s="893"/>
      <c r="L515" s="893"/>
      <c r="M515" s="893"/>
      <c r="N515" s="893"/>
      <c r="O515" s="893"/>
      <c r="P515" s="893"/>
      <c r="Q515" s="893"/>
      <c r="R515" s="893"/>
      <c r="S515" s="893"/>
      <c r="T515" s="893"/>
      <c r="U515" s="893"/>
      <c r="V515" s="893"/>
      <c r="W515" s="893"/>
      <c r="X515" s="893"/>
      <c r="Y515" s="893"/>
      <c r="Z515" s="893"/>
      <c r="AA515" s="893"/>
      <c r="AB515" s="893"/>
      <c r="AC515" s="893"/>
      <c r="AD515" s="893"/>
      <c r="AE515" s="893"/>
      <c r="AF515" s="893"/>
      <c r="AG515" s="893"/>
      <c r="AH515" s="893"/>
      <c r="AI515" s="893"/>
      <c r="AJ515" s="893"/>
      <c r="AK515" s="893"/>
      <c r="AL515" s="893"/>
      <c r="AM515" s="893"/>
      <c r="AN515" s="893"/>
      <c r="AO515" s="893"/>
      <c r="AP515" s="893"/>
      <c r="AQ515" s="893"/>
      <c r="AR515" s="893"/>
      <c r="AS515" s="893"/>
      <c r="AT515" s="893"/>
      <c r="AU515" s="893"/>
      <c r="AV515" s="893"/>
      <c r="AW515" s="893"/>
      <c r="AX515" s="893"/>
      <c r="AY515" s="893"/>
      <c r="AZ515" s="893"/>
      <c r="BA515" s="893"/>
      <c r="BB515" s="893"/>
      <c r="BC515" s="893"/>
      <c r="BD515" s="893"/>
      <c r="BE515" s="893"/>
      <c r="BF515" s="893"/>
      <c r="BG515" s="893"/>
      <c r="BH515" s="893"/>
      <c r="BI515" s="893"/>
      <c r="BJ515" s="893"/>
      <c r="BK515" s="893"/>
      <c r="BL515" s="893"/>
    </row>
    <row r="516" spans="4:64" s="892" customFormat="1" ht="12.75" customHeight="1">
      <c r="D516" s="4"/>
      <c r="E516" s="893"/>
      <c r="F516" s="893"/>
      <c r="G516" s="893"/>
      <c r="H516" s="893"/>
      <c r="I516" s="893"/>
      <c r="J516" s="893"/>
      <c r="K516" s="893"/>
      <c r="L516" s="893"/>
      <c r="M516" s="893"/>
      <c r="N516" s="893"/>
      <c r="O516" s="893"/>
      <c r="P516" s="893"/>
      <c r="Q516" s="893"/>
      <c r="R516" s="893"/>
      <c r="S516" s="893"/>
      <c r="T516" s="893"/>
      <c r="U516" s="893"/>
      <c r="V516" s="893"/>
      <c r="W516" s="893"/>
      <c r="X516" s="893"/>
      <c r="Y516" s="893"/>
      <c r="Z516" s="893"/>
      <c r="AA516" s="893"/>
      <c r="AB516" s="893"/>
      <c r="AC516" s="893"/>
      <c r="AD516" s="893"/>
      <c r="AE516" s="893"/>
      <c r="AF516" s="893"/>
      <c r="AG516" s="893"/>
      <c r="AH516" s="893"/>
      <c r="AI516" s="893"/>
      <c r="AJ516" s="893"/>
      <c r="AK516" s="893"/>
      <c r="AL516" s="893"/>
      <c r="AM516" s="893"/>
      <c r="AN516" s="893"/>
      <c r="AO516" s="893"/>
      <c r="AP516" s="893"/>
      <c r="AQ516" s="893"/>
      <c r="AR516" s="893"/>
      <c r="AS516" s="893"/>
      <c r="AT516" s="893"/>
      <c r="AU516" s="893"/>
      <c r="AV516" s="893"/>
      <c r="AW516" s="893"/>
      <c r="AX516" s="893"/>
      <c r="AY516" s="893"/>
      <c r="AZ516" s="893"/>
      <c r="BA516" s="893"/>
      <c r="BB516" s="893"/>
      <c r="BC516" s="893"/>
      <c r="BD516" s="893"/>
      <c r="BE516" s="893"/>
      <c r="BF516" s="893"/>
      <c r="BG516" s="893"/>
      <c r="BH516" s="893"/>
      <c r="BI516" s="893"/>
      <c r="BJ516" s="893"/>
      <c r="BK516" s="893"/>
      <c r="BL516" s="893"/>
    </row>
    <row r="517" spans="4:64" s="892" customFormat="1" ht="11.1" customHeight="1">
      <c r="D517" s="4"/>
      <c r="E517" s="893"/>
      <c r="F517" s="893"/>
      <c r="G517" s="893"/>
      <c r="H517" s="893"/>
      <c r="I517" s="893"/>
      <c r="J517" s="893"/>
      <c r="K517" s="893"/>
      <c r="L517" s="893"/>
      <c r="M517" s="893"/>
      <c r="N517" s="893"/>
      <c r="O517" s="893"/>
      <c r="P517" s="893"/>
      <c r="Q517" s="893"/>
      <c r="R517" s="893"/>
      <c r="S517" s="893"/>
      <c r="T517" s="893"/>
      <c r="U517" s="893"/>
      <c r="V517" s="893"/>
      <c r="W517" s="893"/>
      <c r="X517" s="893"/>
      <c r="Y517" s="893"/>
      <c r="Z517" s="893"/>
      <c r="AA517" s="893"/>
      <c r="AB517" s="893"/>
      <c r="AC517" s="893"/>
      <c r="AD517" s="893"/>
      <c r="AE517" s="893"/>
      <c r="AF517" s="893"/>
      <c r="AG517" s="893"/>
      <c r="AH517" s="893"/>
      <c r="AI517" s="893"/>
      <c r="AJ517" s="893"/>
      <c r="AK517" s="893"/>
      <c r="AL517" s="893"/>
      <c r="AM517" s="893"/>
      <c r="AN517" s="893"/>
      <c r="AO517" s="893"/>
      <c r="AP517" s="893"/>
      <c r="AQ517" s="893"/>
      <c r="AR517" s="893"/>
      <c r="AS517" s="893"/>
      <c r="AT517" s="893"/>
      <c r="AU517" s="893"/>
      <c r="AV517" s="893"/>
      <c r="AW517" s="893"/>
      <c r="AX517" s="893"/>
      <c r="AY517" s="893"/>
      <c r="AZ517" s="893"/>
      <c r="BA517" s="893"/>
      <c r="BB517" s="893"/>
      <c r="BC517" s="893"/>
      <c r="BD517" s="893"/>
      <c r="BE517" s="893"/>
      <c r="BF517" s="893"/>
      <c r="BG517" s="893"/>
      <c r="BH517" s="893"/>
      <c r="BI517" s="893"/>
      <c r="BJ517" s="893"/>
      <c r="BK517" s="893"/>
      <c r="BL517" s="893"/>
    </row>
    <row r="518" spans="4:64" s="892" customFormat="1" ht="24" customHeight="1">
      <c r="D518" s="4"/>
      <c r="E518" s="893"/>
      <c r="F518" s="893"/>
      <c r="G518" s="893"/>
      <c r="H518" s="893"/>
      <c r="I518" s="893"/>
      <c r="J518" s="893"/>
      <c r="K518" s="893"/>
      <c r="L518" s="893"/>
      <c r="M518" s="893"/>
      <c r="N518" s="893"/>
      <c r="O518" s="893"/>
      <c r="P518" s="893"/>
      <c r="Q518" s="893"/>
      <c r="R518" s="893"/>
      <c r="S518" s="893"/>
      <c r="T518" s="893"/>
      <c r="U518" s="893"/>
      <c r="V518" s="893"/>
      <c r="W518" s="893"/>
      <c r="X518" s="893"/>
      <c r="Y518" s="893"/>
      <c r="Z518" s="893"/>
      <c r="AA518" s="893"/>
      <c r="AB518" s="893"/>
      <c r="AC518" s="893"/>
      <c r="AD518" s="893"/>
      <c r="AE518" s="893"/>
      <c r="AF518" s="893"/>
      <c r="AG518" s="893"/>
      <c r="AH518" s="893"/>
      <c r="AI518" s="893"/>
      <c r="AJ518" s="893"/>
      <c r="AK518" s="893"/>
      <c r="AL518" s="893"/>
      <c r="AM518" s="893"/>
      <c r="AN518" s="893"/>
      <c r="AO518" s="893"/>
      <c r="AP518" s="893"/>
      <c r="AQ518" s="893"/>
      <c r="AR518" s="893"/>
      <c r="AS518" s="893"/>
      <c r="AT518" s="893"/>
      <c r="AU518" s="893"/>
      <c r="AV518" s="893"/>
      <c r="AW518" s="893"/>
      <c r="AX518" s="893"/>
      <c r="AY518" s="893"/>
      <c r="AZ518" s="893"/>
      <c r="BA518" s="893"/>
      <c r="BB518" s="893"/>
      <c r="BC518" s="893"/>
      <c r="BD518" s="893"/>
      <c r="BE518" s="893"/>
      <c r="BF518" s="893"/>
      <c r="BG518" s="893"/>
      <c r="BH518" s="893"/>
      <c r="BI518" s="893"/>
      <c r="BJ518" s="893"/>
      <c r="BK518" s="893"/>
      <c r="BL518" s="893"/>
    </row>
    <row r="519" spans="4:64" s="892" customFormat="1" ht="11.1" customHeight="1">
      <c r="D519" s="4"/>
      <c r="E519" s="893"/>
      <c r="F519" s="893"/>
      <c r="G519" s="893"/>
      <c r="H519" s="893"/>
      <c r="I519" s="893"/>
      <c r="J519" s="893"/>
      <c r="K519" s="893"/>
      <c r="L519" s="893"/>
      <c r="M519" s="893"/>
      <c r="N519" s="893"/>
      <c r="O519" s="893"/>
      <c r="P519" s="893"/>
      <c r="Q519" s="893"/>
      <c r="R519" s="893"/>
      <c r="S519" s="893"/>
      <c r="T519" s="893"/>
      <c r="U519" s="893"/>
      <c r="V519" s="893"/>
      <c r="W519" s="893"/>
      <c r="X519" s="893"/>
      <c r="Y519" s="893"/>
      <c r="Z519" s="893"/>
      <c r="AA519" s="893"/>
      <c r="AB519" s="893"/>
      <c r="AC519" s="893"/>
      <c r="AD519" s="893"/>
      <c r="AE519" s="893"/>
      <c r="AF519" s="893"/>
      <c r="AG519" s="893"/>
      <c r="AH519" s="893"/>
      <c r="AI519" s="893"/>
      <c r="AJ519" s="893"/>
      <c r="AK519" s="893"/>
      <c r="AL519" s="893"/>
      <c r="AM519" s="893"/>
      <c r="AN519" s="893"/>
      <c r="AO519" s="893"/>
      <c r="AP519" s="893"/>
      <c r="AQ519" s="893"/>
      <c r="AR519" s="893"/>
      <c r="AS519" s="893"/>
      <c r="AT519" s="893"/>
      <c r="AU519" s="893"/>
      <c r="AV519" s="893"/>
      <c r="AW519" s="893"/>
      <c r="AX519" s="893"/>
      <c r="AY519" s="893"/>
      <c r="AZ519" s="893"/>
      <c r="BA519" s="893"/>
      <c r="BB519" s="893"/>
      <c r="BC519" s="893"/>
      <c r="BD519" s="893"/>
      <c r="BE519" s="893"/>
      <c r="BF519" s="893"/>
      <c r="BG519" s="893"/>
      <c r="BH519" s="893"/>
      <c r="BI519" s="893"/>
      <c r="BJ519" s="893"/>
      <c r="BK519" s="893"/>
      <c r="BL519" s="893"/>
    </row>
    <row r="520" spans="4:64" s="892" customFormat="1" ht="12.75" customHeight="1">
      <c r="D520" s="4"/>
      <c r="E520" s="893"/>
      <c r="F520" s="893"/>
      <c r="G520" s="893"/>
      <c r="H520" s="893"/>
      <c r="I520" s="893"/>
      <c r="J520" s="893"/>
      <c r="K520" s="893"/>
      <c r="L520" s="893"/>
      <c r="M520" s="893"/>
      <c r="N520" s="893"/>
      <c r="O520" s="893"/>
      <c r="P520" s="893"/>
      <c r="Q520" s="893"/>
      <c r="R520" s="893"/>
      <c r="S520" s="893"/>
      <c r="T520" s="893"/>
      <c r="U520" s="893"/>
      <c r="V520" s="893"/>
      <c r="W520" s="893"/>
      <c r="X520" s="893"/>
      <c r="Y520" s="893"/>
      <c r="Z520" s="893"/>
      <c r="AA520" s="893"/>
      <c r="AB520" s="893"/>
      <c r="AC520" s="893"/>
      <c r="AD520" s="893"/>
      <c r="AE520" s="893"/>
      <c r="AF520" s="893"/>
      <c r="AG520" s="893"/>
      <c r="AH520" s="893"/>
      <c r="AI520" s="893"/>
      <c r="AJ520" s="893"/>
      <c r="AK520" s="893"/>
      <c r="AL520" s="893"/>
      <c r="AM520" s="893"/>
      <c r="AN520" s="893"/>
      <c r="AO520" s="893"/>
      <c r="AP520" s="893"/>
      <c r="AQ520" s="893"/>
      <c r="AR520" s="893"/>
      <c r="AS520" s="893"/>
      <c r="AT520" s="893"/>
      <c r="AU520" s="893"/>
      <c r="AV520" s="893"/>
      <c r="AW520" s="893"/>
      <c r="AX520" s="893"/>
      <c r="AY520" s="893"/>
      <c r="AZ520" s="893"/>
      <c r="BA520" s="893"/>
      <c r="BB520" s="893"/>
      <c r="BC520" s="893"/>
      <c r="BD520" s="893"/>
      <c r="BE520" s="893"/>
      <c r="BF520" s="893"/>
      <c r="BG520" s="893"/>
      <c r="BH520" s="893"/>
      <c r="BI520" s="893"/>
      <c r="BJ520" s="893"/>
      <c r="BK520" s="893"/>
      <c r="BL520" s="893"/>
    </row>
    <row r="521" spans="4:64" s="892" customFormat="1" ht="11.1" customHeight="1">
      <c r="D521" s="4"/>
      <c r="E521" s="893"/>
      <c r="F521" s="893"/>
      <c r="G521" s="893"/>
      <c r="H521" s="893"/>
      <c r="I521" s="893"/>
      <c r="J521" s="893"/>
      <c r="K521" s="893"/>
      <c r="L521" s="893"/>
      <c r="M521" s="893"/>
      <c r="N521" s="893"/>
      <c r="O521" s="893"/>
      <c r="P521" s="893"/>
      <c r="Q521" s="893"/>
      <c r="R521" s="893"/>
      <c r="S521" s="893"/>
      <c r="T521" s="893"/>
      <c r="U521" s="893"/>
      <c r="V521" s="893"/>
      <c r="W521" s="893"/>
      <c r="X521" s="893"/>
      <c r="Y521" s="893"/>
      <c r="Z521" s="893"/>
      <c r="AA521" s="893"/>
      <c r="AB521" s="893"/>
      <c r="AC521" s="893"/>
      <c r="AD521" s="893"/>
      <c r="AE521" s="893"/>
      <c r="AF521" s="893"/>
      <c r="AG521" s="893"/>
      <c r="AH521" s="893"/>
      <c r="AI521" s="893"/>
      <c r="AJ521" s="893"/>
      <c r="AK521" s="893"/>
      <c r="AL521" s="893"/>
      <c r="AM521" s="893"/>
      <c r="AN521" s="893"/>
      <c r="AO521" s="893"/>
      <c r="AP521" s="893"/>
      <c r="AQ521" s="893"/>
      <c r="AR521" s="893"/>
      <c r="AS521" s="893"/>
      <c r="AT521" s="893"/>
      <c r="AU521" s="893"/>
      <c r="AV521" s="893"/>
      <c r="AW521" s="893"/>
      <c r="AX521" s="893"/>
      <c r="AY521" s="893"/>
      <c r="AZ521" s="893"/>
      <c r="BA521" s="893"/>
      <c r="BB521" s="893"/>
      <c r="BC521" s="893"/>
      <c r="BD521" s="893"/>
      <c r="BE521" s="893"/>
      <c r="BF521" s="893"/>
      <c r="BG521" s="893"/>
      <c r="BH521" s="893"/>
      <c r="BI521" s="893"/>
      <c r="BJ521" s="893"/>
      <c r="BK521" s="893"/>
      <c r="BL521" s="893"/>
    </row>
    <row r="522" spans="4:64" s="892" customFormat="1" ht="12.75" customHeight="1">
      <c r="D522" s="4"/>
      <c r="E522" s="893"/>
      <c r="F522" s="893"/>
      <c r="G522" s="893"/>
      <c r="H522" s="893"/>
      <c r="I522" s="893"/>
      <c r="J522" s="893"/>
      <c r="K522" s="893"/>
      <c r="L522" s="893"/>
      <c r="M522" s="893"/>
      <c r="N522" s="893"/>
      <c r="O522" s="893"/>
      <c r="P522" s="893"/>
      <c r="Q522" s="893"/>
      <c r="R522" s="893"/>
      <c r="S522" s="893"/>
      <c r="T522" s="893"/>
      <c r="U522" s="893"/>
      <c r="V522" s="893"/>
      <c r="W522" s="893"/>
      <c r="X522" s="893"/>
      <c r="Y522" s="893"/>
      <c r="Z522" s="893"/>
      <c r="AA522" s="893"/>
      <c r="AB522" s="893"/>
      <c r="AC522" s="893"/>
      <c r="AD522" s="893"/>
      <c r="AE522" s="893"/>
      <c r="AF522" s="893"/>
      <c r="AG522" s="893"/>
      <c r="AH522" s="893"/>
      <c r="AI522" s="893"/>
      <c r="AJ522" s="893"/>
      <c r="AK522" s="893"/>
      <c r="AL522" s="893"/>
      <c r="AM522" s="893"/>
      <c r="AN522" s="893"/>
      <c r="AO522" s="893"/>
      <c r="AP522" s="893"/>
      <c r="AQ522" s="893"/>
      <c r="AR522" s="893"/>
      <c r="AS522" s="893"/>
      <c r="AT522" s="893"/>
      <c r="AU522" s="893"/>
      <c r="AV522" s="893"/>
      <c r="AW522" s="893"/>
      <c r="AX522" s="893"/>
      <c r="AY522" s="893"/>
      <c r="AZ522" s="893"/>
      <c r="BA522" s="893"/>
      <c r="BB522" s="893"/>
      <c r="BC522" s="893"/>
      <c r="BD522" s="893"/>
      <c r="BE522" s="893"/>
      <c r="BF522" s="893"/>
      <c r="BG522" s="893"/>
      <c r="BH522" s="893"/>
      <c r="BI522" s="893"/>
      <c r="BJ522" s="893"/>
      <c r="BK522" s="893"/>
      <c r="BL522" s="893"/>
    </row>
    <row r="523" spans="4:64" s="892" customFormat="1" ht="12.75" customHeight="1">
      <c r="D523" s="4"/>
      <c r="E523" s="893"/>
      <c r="F523" s="893"/>
      <c r="G523" s="893"/>
      <c r="H523" s="893"/>
      <c r="I523" s="893"/>
      <c r="J523" s="893"/>
      <c r="K523" s="893"/>
      <c r="L523" s="893"/>
      <c r="M523" s="893"/>
      <c r="N523" s="893"/>
      <c r="O523" s="893"/>
      <c r="P523" s="893"/>
      <c r="Q523" s="893"/>
      <c r="R523" s="893"/>
      <c r="S523" s="893"/>
      <c r="T523" s="893"/>
      <c r="U523" s="893"/>
      <c r="V523" s="893"/>
      <c r="W523" s="893"/>
      <c r="X523" s="893"/>
      <c r="Y523" s="893"/>
      <c r="Z523" s="893"/>
      <c r="AA523" s="893"/>
      <c r="AB523" s="893"/>
      <c r="AC523" s="893"/>
      <c r="AD523" s="893"/>
      <c r="AE523" s="893"/>
      <c r="AF523" s="893"/>
      <c r="AG523" s="893"/>
      <c r="AH523" s="893"/>
      <c r="AI523" s="893"/>
      <c r="AJ523" s="893"/>
      <c r="AK523" s="893"/>
      <c r="AL523" s="893"/>
      <c r="AM523" s="893"/>
      <c r="AN523" s="893"/>
      <c r="AO523" s="893"/>
      <c r="AP523" s="893"/>
      <c r="AQ523" s="893"/>
      <c r="AR523" s="893"/>
      <c r="AS523" s="893"/>
      <c r="AT523" s="893"/>
      <c r="AU523" s="893"/>
      <c r="AV523" s="893"/>
      <c r="AW523" s="893"/>
      <c r="AX523" s="893"/>
      <c r="AY523" s="893"/>
      <c r="AZ523" s="893"/>
      <c r="BA523" s="893"/>
      <c r="BB523" s="893"/>
      <c r="BC523" s="893"/>
      <c r="BD523" s="893"/>
      <c r="BE523" s="893"/>
      <c r="BF523" s="893"/>
      <c r="BG523" s="893"/>
      <c r="BH523" s="893"/>
      <c r="BI523" s="893"/>
      <c r="BJ523" s="893"/>
      <c r="BK523" s="893"/>
      <c r="BL523" s="893"/>
    </row>
    <row r="524" spans="4:64" s="892" customFormat="1" ht="12.75" customHeight="1">
      <c r="D524" s="4"/>
      <c r="E524" s="893"/>
      <c r="F524" s="893"/>
      <c r="G524" s="893"/>
      <c r="H524" s="893"/>
      <c r="I524" s="893"/>
      <c r="J524" s="893"/>
      <c r="K524" s="893"/>
      <c r="L524" s="893"/>
      <c r="M524" s="893"/>
      <c r="N524" s="893"/>
      <c r="O524" s="893"/>
      <c r="P524" s="893"/>
      <c r="Q524" s="893"/>
      <c r="R524" s="893"/>
      <c r="S524" s="893"/>
      <c r="T524" s="893"/>
      <c r="U524" s="893"/>
      <c r="V524" s="893"/>
      <c r="W524" s="893"/>
      <c r="X524" s="893"/>
      <c r="Y524" s="893"/>
      <c r="Z524" s="893"/>
      <c r="AA524" s="893"/>
      <c r="AB524" s="893"/>
      <c r="AC524" s="893"/>
      <c r="AD524" s="893"/>
      <c r="AE524" s="893"/>
      <c r="AF524" s="893"/>
      <c r="AG524" s="893"/>
      <c r="AH524" s="893"/>
      <c r="AI524" s="893"/>
      <c r="AJ524" s="893"/>
      <c r="AK524" s="893"/>
      <c r="AL524" s="893"/>
      <c r="AM524" s="893"/>
      <c r="AN524" s="893"/>
      <c r="AO524" s="893"/>
      <c r="AP524" s="893"/>
      <c r="AQ524" s="893"/>
      <c r="AR524" s="893"/>
      <c r="AS524" s="893"/>
      <c r="AT524" s="893"/>
      <c r="AU524" s="893"/>
      <c r="AV524" s="893"/>
      <c r="AW524" s="893"/>
      <c r="AX524" s="893"/>
      <c r="AY524" s="893"/>
      <c r="AZ524" s="893"/>
      <c r="BA524" s="893"/>
      <c r="BB524" s="893"/>
      <c r="BC524" s="893"/>
      <c r="BD524" s="893"/>
      <c r="BE524" s="893"/>
      <c r="BF524" s="893"/>
      <c r="BG524" s="893"/>
      <c r="BH524" s="893"/>
      <c r="BI524" s="893"/>
      <c r="BJ524" s="893"/>
      <c r="BK524" s="893"/>
      <c r="BL524" s="893"/>
    </row>
    <row r="525" spans="4:64" s="892" customFormat="1" ht="12.75" customHeight="1">
      <c r="D525" s="4"/>
      <c r="E525" s="893"/>
      <c r="F525" s="893"/>
      <c r="G525" s="893"/>
      <c r="H525" s="893"/>
      <c r="I525" s="893"/>
      <c r="J525" s="893"/>
      <c r="K525" s="893"/>
      <c r="L525" s="893"/>
      <c r="M525" s="893"/>
      <c r="N525" s="893"/>
      <c r="O525" s="893"/>
      <c r="P525" s="893"/>
      <c r="Q525" s="893"/>
      <c r="R525" s="893"/>
      <c r="S525" s="893"/>
      <c r="T525" s="893"/>
      <c r="U525" s="893"/>
      <c r="V525" s="893"/>
      <c r="W525" s="893"/>
      <c r="X525" s="893"/>
      <c r="Y525" s="893"/>
      <c r="Z525" s="893"/>
      <c r="AA525" s="893"/>
      <c r="AB525" s="893"/>
      <c r="AC525" s="893"/>
      <c r="AD525" s="893"/>
      <c r="AE525" s="893"/>
      <c r="AF525" s="893"/>
      <c r="AG525" s="893"/>
      <c r="AH525" s="893"/>
      <c r="AI525" s="893"/>
      <c r="AJ525" s="893"/>
      <c r="AK525" s="893"/>
      <c r="AL525" s="893"/>
      <c r="AM525" s="893"/>
      <c r="AN525" s="893"/>
      <c r="AO525" s="893"/>
      <c r="AP525" s="893"/>
      <c r="AQ525" s="893"/>
      <c r="AR525" s="893"/>
      <c r="AS525" s="893"/>
      <c r="AT525" s="893"/>
      <c r="AU525" s="893"/>
      <c r="AV525" s="893"/>
      <c r="AW525" s="893"/>
      <c r="AX525" s="893"/>
      <c r="AY525" s="893"/>
      <c r="AZ525" s="893"/>
      <c r="BA525" s="893"/>
      <c r="BB525" s="893"/>
      <c r="BC525" s="893"/>
      <c r="BD525" s="893"/>
      <c r="BE525" s="893"/>
      <c r="BF525" s="893"/>
      <c r="BG525" s="893"/>
      <c r="BH525" s="893"/>
      <c r="BI525" s="893"/>
      <c r="BJ525" s="893"/>
      <c r="BK525" s="893"/>
      <c r="BL525" s="893"/>
    </row>
    <row r="526" spans="4:64" s="892" customFormat="1" ht="12.75" customHeight="1">
      <c r="D526" s="4"/>
      <c r="E526" s="893"/>
      <c r="F526" s="893"/>
      <c r="G526" s="893"/>
      <c r="H526" s="893"/>
      <c r="I526" s="893"/>
      <c r="J526" s="893"/>
      <c r="K526" s="893"/>
      <c r="L526" s="893"/>
      <c r="M526" s="893"/>
      <c r="N526" s="893"/>
      <c r="O526" s="893"/>
      <c r="P526" s="893"/>
      <c r="Q526" s="893"/>
      <c r="R526" s="893"/>
      <c r="S526" s="893"/>
      <c r="T526" s="893"/>
      <c r="U526" s="893"/>
      <c r="V526" s="893"/>
      <c r="W526" s="893"/>
      <c r="X526" s="893"/>
      <c r="Y526" s="893"/>
      <c r="Z526" s="893"/>
      <c r="AA526" s="893"/>
      <c r="AB526" s="893"/>
      <c r="AC526" s="893"/>
      <c r="AD526" s="893"/>
      <c r="AE526" s="893"/>
      <c r="AF526" s="893"/>
      <c r="AG526" s="893"/>
      <c r="AH526" s="893"/>
      <c r="AI526" s="893"/>
      <c r="AJ526" s="893"/>
      <c r="AK526" s="893"/>
      <c r="AL526" s="893"/>
      <c r="AM526" s="893"/>
      <c r="AN526" s="893"/>
      <c r="AO526" s="893"/>
      <c r="AP526" s="893"/>
      <c r="AQ526" s="893"/>
      <c r="AR526" s="893"/>
      <c r="AS526" s="893"/>
      <c r="AT526" s="893"/>
      <c r="AU526" s="893"/>
      <c r="AV526" s="893"/>
      <c r="AW526" s="893"/>
      <c r="AX526" s="893"/>
      <c r="AY526" s="893"/>
      <c r="AZ526" s="893"/>
      <c r="BA526" s="893"/>
      <c r="BB526" s="893"/>
      <c r="BC526" s="893"/>
      <c r="BD526" s="893"/>
      <c r="BE526" s="893"/>
      <c r="BF526" s="893"/>
      <c r="BG526" s="893"/>
      <c r="BH526" s="893"/>
      <c r="BI526" s="893"/>
      <c r="BJ526" s="893"/>
      <c r="BK526" s="893"/>
      <c r="BL526" s="893"/>
    </row>
    <row r="527" spans="4:64" s="892" customFormat="1" ht="11.1" customHeight="1">
      <c r="D527" s="4"/>
      <c r="E527" s="893"/>
      <c r="F527" s="893"/>
      <c r="G527" s="893"/>
      <c r="H527" s="893"/>
      <c r="I527" s="893"/>
      <c r="J527" s="893"/>
      <c r="K527" s="893"/>
      <c r="L527" s="893"/>
      <c r="M527" s="893"/>
      <c r="N527" s="893"/>
      <c r="O527" s="893"/>
      <c r="P527" s="893"/>
      <c r="Q527" s="893"/>
      <c r="R527" s="893"/>
      <c r="S527" s="893"/>
      <c r="T527" s="893"/>
      <c r="U527" s="893"/>
      <c r="V527" s="893"/>
      <c r="W527" s="893"/>
      <c r="X527" s="893"/>
      <c r="Y527" s="893"/>
      <c r="Z527" s="893"/>
      <c r="AA527" s="893"/>
      <c r="AB527" s="893"/>
      <c r="AC527" s="893"/>
      <c r="AD527" s="893"/>
      <c r="AE527" s="893"/>
      <c r="AF527" s="893"/>
      <c r="AG527" s="893"/>
      <c r="AH527" s="893"/>
      <c r="AI527" s="893"/>
      <c r="AJ527" s="893"/>
      <c r="AK527" s="893"/>
      <c r="AL527" s="893"/>
      <c r="AM527" s="893"/>
      <c r="AN527" s="893"/>
      <c r="AO527" s="893"/>
      <c r="AP527" s="893"/>
      <c r="AQ527" s="893"/>
      <c r="AR527" s="893"/>
      <c r="AS527" s="893"/>
      <c r="AT527" s="893"/>
      <c r="AU527" s="893"/>
      <c r="AV527" s="893"/>
      <c r="AW527" s="893"/>
      <c r="AX527" s="893"/>
      <c r="AY527" s="893"/>
      <c r="AZ527" s="893"/>
      <c r="BA527" s="893"/>
      <c r="BB527" s="893"/>
      <c r="BC527" s="893"/>
      <c r="BD527" s="893"/>
      <c r="BE527" s="893"/>
      <c r="BF527" s="893"/>
      <c r="BG527" s="893"/>
      <c r="BH527" s="893"/>
      <c r="BI527" s="893"/>
      <c r="BJ527" s="893"/>
      <c r="BK527" s="893"/>
      <c r="BL527" s="893"/>
    </row>
    <row r="528" spans="4:64" s="892" customFormat="1" ht="12.75" customHeight="1">
      <c r="D528" s="4"/>
      <c r="E528" s="893"/>
      <c r="F528" s="893"/>
      <c r="G528" s="893"/>
      <c r="H528" s="893"/>
      <c r="I528" s="893"/>
      <c r="J528" s="893"/>
      <c r="K528" s="893"/>
      <c r="L528" s="893"/>
      <c r="M528" s="893"/>
      <c r="N528" s="893"/>
      <c r="O528" s="893"/>
      <c r="P528" s="893"/>
      <c r="Q528" s="893"/>
      <c r="R528" s="893"/>
      <c r="S528" s="893"/>
      <c r="T528" s="893"/>
      <c r="U528" s="893"/>
      <c r="V528" s="893"/>
      <c r="W528" s="893"/>
      <c r="X528" s="893"/>
      <c r="Y528" s="893"/>
      <c r="Z528" s="893"/>
      <c r="AA528" s="893"/>
      <c r="AB528" s="893"/>
      <c r="AC528" s="893"/>
      <c r="AD528" s="893"/>
      <c r="AE528" s="893"/>
      <c r="AF528" s="893"/>
      <c r="AG528" s="893"/>
      <c r="AH528" s="893"/>
      <c r="AI528" s="893"/>
      <c r="AJ528" s="893"/>
      <c r="AK528" s="893"/>
      <c r="AL528" s="893"/>
      <c r="AM528" s="893"/>
      <c r="AN528" s="893"/>
      <c r="AO528" s="893"/>
      <c r="AP528" s="893"/>
      <c r="AQ528" s="893"/>
      <c r="AR528" s="893"/>
      <c r="AS528" s="893"/>
      <c r="AT528" s="893"/>
      <c r="AU528" s="893"/>
      <c r="AV528" s="893"/>
      <c r="AW528" s="893"/>
      <c r="AX528" s="893"/>
      <c r="AY528" s="893"/>
      <c r="AZ528" s="893"/>
      <c r="BA528" s="893"/>
      <c r="BB528" s="893"/>
      <c r="BC528" s="893"/>
      <c r="BD528" s="893"/>
      <c r="BE528" s="893"/>
      <c r="BF528" s="893"/>
      <c r="BG528" s="893"/>
      <c r="BH528" s="893"/>
      <c r="BI528" s="893"/>
      <c r="BJ528" s="893"/>
      <c r="BK528" s="893"/>
      <c r="BL528" s="893"/>
    </row>
    <row r="529" spans="4:64" s="892" customFormat="1" ht="12.75" customHeight="1">
      <c r="D529" s="4"/>
      <c r="E529" s="893"/>
      <c r="F529" s="893"/>
      <c r="G529" s="893"/>
      <c r="H529" s="893"/>
      <c r="I529" s="893"/>
      <c r="J529" s="893"/>
      <c r="K529" s="893"/>
      <c r="L529" s="893"/>
      <c r="M529" s="893"/>
      <c r="N529" s="893"/>
      <c r="O529" s="893"/>
      <c r="P529" s="893"/>
      <c r="Q529" s="893"/>
      <c r="R529" s="893"/>
      <c r="S529" s="893"/>
      <c r="T529" s="893"/>
      <c r="U529" s="893"/>
      <c r="V529" s="893"/>
      <c r="W529" s="893"/>
      <c r="X529" s="893"/>
      <c r="Y529" s="893"/>
      <c r="Z529" s="893"/>
      <c r="AA529" s="893"/>
      <c r="AB529" s="893"/>
      <c r="AC529" s="893"/>
      <c r="AD529" s="893"/>
      <c r="AE529" s="893"/>
      <c r="AF529" s="893"/>
      <c r="AG529" s="893"/>
      <c r="AH529" s="893"/>
      <c r="AI529" s="893"/>
      <c r="AJ529" s="893"/>
      <c r="AK529" s="893"/>
      <c r="AL529" s="893"/>
      <c r="AM529" s="893"/>
      <c r="AN529" s="893"/>
      <c r="AO529" s="893"/>
      <c r="AP529" s="893"/>
      <c r="AQ529" s="893"/>
      <c r="AR529" s="893"/>
      <c r="AS529" s="893"/>
      <c r="AT529" s="893"/>
      <c r="AU529" s="893"/>
      <c r="AV529" s="893"/>
      <c r="AW529" s="893"/>
      <c r="AX529" s="893"/>
      <c r="AY529" s="893"/>
      <c r="AZ529" s="893"/>
      <c r="BA529" s="893"/>
      <c r="BB529" s="893"/>
      <c r="BC529" s="893"/>
      <c r="BD529" s="893"/>
      <c r="BE529" s="893"/>
      <c r="BF529" s="893"/>
      <c r="BG529" s="893"/>
      <c r="BH529" s="893"/>
      <c r="BI529" s="893"/>
      <c r="BJ529" s="893"/>
      <c r="BK529" s="893"/>
      <c r="BL529" s="893"/>
    </row>
    <row r="530" spans="4:64" s="892" customFormat="1" ht="12.75" customHeight="1">
      <c r="D530" s="4"/>
      <c r="E530" s="893"/>
      <c r="F530" s="893"/>
      <c r="G530" s="893"/>
      <c r="H530" s="893"/>
      <c r="I530" s="893"/>
      <c r="J530" s="893"/>
      <c r="K530" s="893"/>
      <c r="L530" s="893"/>
      <c r="M530" s="893"/>
      <c r="N530" s="893"/>
      <c r="O530" s="893"/>
      <c r="P530" s="893"/>
      <c r="Q530" s="893"/>
      <c r="R530" s="893"/>
      <c r="S530" s="893"/>
      <c r="T530" s="893"/>
      <c r="U530" s="893"/>
      <c r="V530" s="893"/>
      <c r="W530" s="893"/>
      <c r="X530" s="893"/>
      <c r="Y530" s="893"/>
      <c r="Z530" s="893"/>
      <c r="AA530" s="893"/>
      <c r="AB530" s="893"/>
      <c r="AC530" s="893"/>
      <c r="AD530" s="893"/>
      <c r="AE530" s="893"/>
      <c r="AF530" s="893"/>
      <c r="AG530" s="893"/>
      <c r="AH530" s="893"/>
      <c r="AI530" s="893"/>
      <c r="AJ530" s="893"/>
      <c r="AK530" s="893"/>
      <c r="AL530" s="893"/>
      <c r="AM530" s="893"/>
      <c r="AN530" s="893"/>
      <c r="AO530" s="893"/>
      <c r="AP530" s="893"/>
      <c r="AQ530" s="893"/>
      <c r="AR530" s="893"/>
      <c r="AS530" s="893"/>
      <c r="AT530" s="893"/>
      <c r="AU530" s="893"/>
      <c r="AV530" s="893"/>
      <c r="AW530" s="893"/>
      <c r="AX530" s="893"/>
      <c r="AY530" s="893"/>
      <c r="AZ530" s="893"/>
      <c r="BA530" s="893"/>
      <c r="BB530" s="893"/>
      <c r="BC530" s="893"/>
      <c r="BD530" s="893"/>
      <c r="BE530" s="893"/>
      <c r="BF530" s="893"/>
      <c r="BG530" s="893"/>
      <c r="BH530" s="893"/>
      <c r="BI530" s="893"/>
      <c r="BJ530" s="893"/>
      <c r="BK530" s="893"/>
      <c r="BL530" s="893"/>
    </row>
    <row r="531" spans="4:64" s="892" customFormat="1" ht="12.75" customHeight="1">
      <c r="D531" s="4"/>
      <c r="E531" s="893"/>
      <c r="F531" s="893"/>
      <c r="G531" s="893"/>
      <c r="H531" s="893"/>
      <c r="I531" s="893"/>
      <c r="J531" s="893"/>
      <c r="K531" s="893"/>
      <c r="L531" s="893"/>
      <c r="M531" s="893"/>
      <c r="N531" s="893"/>
      <c r="O531" s="893"/>
      <c r="P531" s="893"/>
      <c r="Q531" s="893"/>
      <c r="R531" s="893"/>
      <c r="S531" s="893"/>
      <c r="T531" s="893"/>
      <c r="U531" s="893"/>
      <c r="V531" s="893"/>
      <c r="W531" s="893"/>
      <c r="X531" s="893"/>
      <c r="Y531" s="893"/>
      <c r="Z531" s="893"/>
      <c r="AA531" s="893"/>
      <c r="AB531" s="893"/>
      <c r="AC531" s="893"/>
      <c r="AD531" s="893"/>
      <c r="AE531" s="893"/>
      <c r="AF531" s="893"/>
      <c r="AG531" s="893"/>
      <c r="AH531" s="893"/>
      <c r="AI531" s="893"/>
      <c r="AJ531" s="893"/>
      <c r="AK531" s="893"/>
      <c r="AL531" s="893"/>
      <c r="AM531" s="893"/>
      <c r="AN531" s="893"/>
      <c r="AO531" s="893"/>
      <c r="AP531" s="893"/>
      <c r="AQ531" s="893"/>
      <c r="AR531" s="893"/>
      <c r="AS531" s="893"/>
      <c r="AT531" s="893"/>
      <c r="AU531" s="893"/>
      <c r="AV531" s="893"/>
      <c r="AW531" s="893"/>
      <c r="AX531" s="893"/>
      <c r="AY531" s="893"/>
      <c r="AZ531" s="893"/>
      <c r="BA531" s="893"/>
      <c r="BB531" s="893"/>
      <c r="BC531" s="893"/>
      <c r="BD531" s="893"/>
      <c r="BE531" s="893"/>
      <c r="BF531" s="893"/>
      <c r="BG531" s="893"/>
      <c r="BH531" s="893"/>
      <c r="BI531" s="893"/>
      <c r="BJ531" s="893"/>
      <c r="BK531" s="893"/>
      <c r="BL531" s="893"/>
    </row>
    <row r="532" spans="4:64" s="892" customFormat="1" ht="12.75" customHeight="1">
      <c r="D532" s="4"/>
      <c r="E532" s="893"/>
      <c r="F532" s="893"/>
      <c r="G532" s="893"/>
      <c r="H532" s="893"/>
      <c r="I532" s="893"/>
      <c r="J532" s="893"/>
      <c r="K532" s="893"/>
      <c r="L532" s="893"/>
      <c r="M532" s="893"/>
      <c r="N532" s="893"/>
      <c r="O532" s="893"/>
      <c r="P532" s="893"/>
      <c r="Q532" s="893"/>
      <c r="R532" s="893"/>
      <c r="S532" s="893"/>
      <c r="T532" s="893"/>
      <c r="U532" s="893"/>
      <c r="V532" s="893"/>
      <c r="W532" s="893"/>
      <c r="X532" s="893"/>
      <c r="Y532" s="893"/>
      <c r="Z532" s="893"/>
      <c r="AA532" s="893"/>
      <c r="AB532" s="893"/>
      <c r="AC532" s="893"/>
      <c r="AD532" s="893"/>
      <c r="AE532" s="893"/>
      <c r="AF532" s="893"/>
      <c r="AG532" s="893"/>
      <c r="AH532" s="893"/>
      <c r="AI532" s="893"/>
      <c r="AJ532" s="893"/>
      <c r="AK532" s="893"/>
      <c r="AL532" s="893"/>
      <c r="AM532" s="893"/>
      <c r="AN532" s="893"/>
      <c r="AO532" s="893"/>
      <c r="AP532" s="893"/>
      <c r="AQ532" s="893"/>
      <c r="AR532" s="893"/>
      <c r="AS532" s="893"/>
      <c r="AT532" s="893"/>
      <c r="AU532" s="893"/>
      <c r="AV532" s="893"/>
      <c r="AW532" s="893"/>
      <c r="AX532" s="893"/>
      <c r="AY532" s="893"/>
      <c r="AZ532" s="893"/>
      <c r="BA532" s="893"/>
      <c r="BB532" s="893"/>
      <c r="BC532" s="893"/>
      <c r="BD532" s="893"/>
      <c r="BE532" s="893"/>
      <c r="BF532" s="893"/>
      <c r="BG532" s="893"/>
      <c r="BH532" s="893"/>
      <c r="BI532" s="893"/>
      <c r="BJ532" s="893"/>
      <c r="BK532" s="893"/>
      <c r="BL532" s="893"/>
    </row>
    <row r="533" spans="4:64" s="892" customFormat="1" ht="11.1" customHeight="1">
      <c r="D533" s="4"/>
      <c r="E533" s="893"/>
      <c r="F533" s="893"/>
      <c r="G533" s="893"/>
      <c r="H533" s="893"/>
      <c r="I533" s="893"/>
      <c r="J533" s="893"/>
      <c r="K533" s="893"/>
      <c r="L533" s="893"/>
      <c r="M533" s="893"/>
      <c r="N533" s="893"/>
      <c r="O533" s="893"/>
      <c r="P533" s="893"/>
      <c r="Q533" s="893"/>
      <c r="R533" s="893"/>
      <c r="S533" s="893"/>
      <c r="T533" s="893"/>
      <c r="U533" s="893"/>
      <c r="V533" s="893"/>
      <c r="W533" s="893"/>
      <c r="X533" s="893"/>
      <c r="Y533" s="893"/>
      <c r="Z533" s="893"/>
      <c r="AA533" s="893"/>
      <c r="AB533" s="893"/>
      <c r="AC533" s="893"/>
      <c r="AD533" s="893"/>
      <c r="AE533" s="893"/>
      <c r="AF533" s="893"/>
      <c r="AG533" s="893"/>
      <c r="AH533" s="893"/>
      <c r="AI533" s="893"/>
      <c r="AJ533" s="893"/>
      <c r="AK533" s="893"/>
      <c r="AL533" s="893"/>
      <c r="AM533" s="893"/>
      <c r="AN533" s="893"/>
      <c r="AO533" s="893"/>
      <c r="AP533" s="893"/>
      <c r="AQ533" s="893"/>
      <c r="AR533" s="893"/>
      <c r="AS533" s="893"/>
      <c r="AT533" s="893"/>
      <c r="AU533" s="893"/>
      <c r="AV533" s="893"/>
      <c r="AW533" s="893"/>
      <c r="AX533" s="893"/>
      <c r="AY533" s="893"/>
      <c r="AZ533" s="893"/>
      <c r="BA533" s="893"/>
      <c r="BB533" s="893"/>
      <c r="BC533" s="893"/>
      <c r="BD533" s="893"/>
      <c r="BE533" s="893"/>
      <c r="BF533" s="893"/>
      <c r="BG533" s="893"/>
      <c r="BH533" s="893"/>
      <c r="BI533" s="893"/>
      <c r="BJ533" s="893"/>
      <c r="BK533" s="893"/>
      <c r="BL533" s="893"/>
    </row>
    <row r="534" spans="4:64" s="892" customFormat="1" ht="12.75" customHeight="1">
      <c r="D534" s="4"/>
      <c r="E534" s="893"/>
      <c r="F534" s="893"/>
      <c r="G534" s="893"/>
      <c r="H534" s="893"/>
      <c r="I534" s="893"/>
      <c r="J534" s="893"/>
      <c r="K534" s="893"/>
      <c r="L534" s="893"/>
      <c r="M534" s="893"/>
      <c r="N534" s="893"/>
      <c r="O534" s="893"/>
      <c r="P534" s="893"/>
      <c r="Q534" s="893"/>
      <c r="R534" s="893"/>
      <c r="S534" s="893"/>
      <c r="T534" s="893"/>
      <c r="U534" s="893"/>
      <c r="V534" s="893"/>
      <c r="W534" s="893"/>
      <c r="X534" s="893"/>
      <c r="Y534" s="893"/>
      <c r="Z534" s="893"/>
      <c r="AA534" s="893"/>
      <c r="AB534" s="893"/>
      <c r="AC534" s="893"/>
      <c r="AD534" s="893"/>
      <c r="AE534" s="893"/>
      <c r="AF534" s="893"/>
      <c r="AG534" s="893"/>
      <c r="AH534" s="893"/>
      <c r="AI534" s="893"/>
      <c r="AJ534" s="893"/>
      <c r="AK534" s="893"/>
      <c r="AL534" s="893"/>
      <c r="AM534" s="893"/>
      <c r="AN534" s="893"/>
      <c r="AO534" s="893"/>
      <c r="AP534" s="893"/>
      <c r="AQ534" s="893"/>
      <c r="AR534" s="893"/>
      <c r="AS534" s="893"/>
      <c r="AT534" s="893"/>
      <c r="AU534" s="893"/>
      <c r="AV534" s="893"/>
      <c r="AW534" s="893"/>
      <c r="AX534" s="893"/>
      <c r="AY534" s="893"/>
      <c r="AZ534" s="893"/>
      <c r="BA534" s="893"/>
      <c r="BB534" s="893"/>
      <c r="BC534" s="893"/>
      <c r="BD534" s="893"/>
      <c r="BE534" s="893"/>
      <c r="BF534" s="893"/>
      <c r="BG534" s="893"/>
      <c r="BH534" s="893"/>
      <c r="BI534" s="893"/>
      <c r="BJ534" s="893"/>
      <c r="BK534" s="893"/>
      <c r="BL534" s="893"/>
    </row>
    <row r="535" spans="4:64" s="892" customFormat="1" ht="12.75" customHeight="1">
      <c r="D535" s="4"/>
      <c r="E535" s="893"/>
      <c r="F535" s="893"/>
      <c r="G535" s="893"/>
      <c r="H535" s="893"/>
      <c r="I535" s="893"/>
      <c r="J535" s="893"/>
      <c r="K535" s="893"/>
      <c r="L535" s="893"/>
      <c r="M535" s="893"/>
      <c r="N535" s="893"/>
      <c r="O535" s="893"/>
      <c r="P535" s="893"/>
      <c r="Q535" s="893"/>
      <c r="R535" s="893"/>
      <c r="S535" s="893"/>
      <c r="T535" s="893"/>
      <c r="U535" s="893"/>
      <c r="V535" s="893"/>
      <c r="W535" s="893"/>
      <c r="X535" s="893"/>
      <c r="Y535" s="893"/>
      <c r="Z535" s="893"/>
      <c r="AA535" s="893"/>
      <c r="AB535" s="893"/>
      <c r="AC535" s="893"/>
      <c r="AD535" s="893"/>
      <c r="AE535" s="893"/>
      <c r="AF535" s="893"/>
      <c r="AG535" s="893"/>
      <c r="AH535" s="893"/>
      <c r="AI535" s="893"/>
      <c r="AJ535" s="893"/>
      <c r="AK535" s="893"/>
      <c r="AL535" s="893"/>
      <c r="AM535" s="893"/>
      <c r="AN535" s="893"/>
      <c r="AO535" s="893"/>
      <c r="AP535" s="893"/>
      <c r="AQ535" s="893"/>
      <c r="AR535" s="893"/>
      <c r="AS535" s="893"/>
      <c r="AT535" s="893"/>
      <c r="AU535" s="893"/>
      <c r="AV535" s="893"/>
      <c r="AW535" s="893"/>
      <c r="AX535" s="893"/>
      <c r="AY535" s="893"/>
      <c r="AZ535" s="893"/>
      <c r="BA535" s="893"/>
      <c r="BB535" s="893"/>
      <c r="BC535" s="893"/>
      <c r="BD535" s="893"/>
      <c r="BE535" s="893"/>
      <c r="BF535" s="893"/>
      <c r="BG535" s="893"/>
      <c r="BH535" s="893"/>
      <c r="BI535" s="893"/>
      <c r="BJ535" s="893"/>
      <c r="BK535" s="893"/>
      <c r="BL535" s="893"/>
    </row>
    <row r="536" spans="4:64" s="892" customFormat="1" ht="12.75" customHeight="1">
      <c r="D536" s="4"/>
      <c r="E536" s="893"/>
      <c r="F536" s="893"/>
      <c r="G536" s="893"/>
      <c r="H536" s="893"/>
      <c r="I536" s="893"/>
      <c r="J536" s="893"/>
      <c r="K536" s="893"/>
      <c r="L536" s="893"/>
      <c r="M536" s="893"/>
      <c r="N536" s="893"/>
      <c r="O536" s="893"/>
      <c r="P536" s="893"/>
      <c r="Q536" s="893"/>
      <c r="R536" s="893"/>
      <c r="S536" s="893"/>
      <c r="T536" s="893"/>
      <c r="U536" s="893"/>
      <c r="V536" s="893"/>
      <c r="W536" s="893"/>
      <c r="X536" s="893"/>
      <c r="Y536" s="893"/>
      <c r="Z536" s="893"/>
      <c r="AA536" s="893"/>
      <c r="AB536" s="893"/>
      <c r="AC536" s="893"/>
      <c r="AD536" s="893"/>
      <c r="AE536" s="893"/>
      <c r="AF536" s="893"/>
      <c r="AG536" s="893"/>
      <c r="AH536" s="893"/>
      <c r="AI536" s="893"/>
      <c r="AJ536" s="893"/>
      <c r="AK536" s="893"/>
      <c r="AL536" s="893"/>
      <c r="AM536" s="893"/>
      <c r="AN536" s="893"/>
      <c r="AO536" s="893"/>
      <c r="AP536" s="893"/>
      <c r="AQ536" s="893"/>
      <c r="AR536" s="893"/>
      <c r="AS536" s="893"/>
      <c r="AT536" s="893"/>
      <c r="AU536" s="893"/>
      <c r="AV536" s="893"/>
      <c r="AW536" s="893"/>
      <c r="AX536" s="893"/>
      <c r="AY536" s="893"/>
      <c r="AZ536" s="893"/>
      <c r="BA536" s="893"/>
      <c r="BB536" s="893"/>
      <c r="BC536" s="893"/>
      <c r="BD536" s="893"/>
      <c r="BE536" s="893"/>
      <c r="BF536" s="893"/>
      <c r="BG536" s="893"/>
      <c r="BH536" s="893"/>
      <c r="BI536" s="893"/>
      <c r="BJ536" s="893"/>
      <c r="BK536" s="893"/>
      <c r="BL536" s="893"/>
    </row>
    <row r="537" spans="4:64" s="892" customFormat="1" ht="12.75" customHeight="1">
      <c r="D537" s="4"/>
      <c r="E537" s="893"/>
      <c r="F537" s="893"/>
      <c r="G537" s="893"/>
      <c r="H537" s="893"/>
      <c r="I537" s="893"/>
      <c r="J537" s="893"/>
      <c r="K537" s="893"/>
      <c r="L537" s="893"/>
      <c r="M537" s="893"/>
      <c r="N537" s="893"/>
      <c r="O537" s="893"/>
      <c r="P537" s="893"/>
      <c r="Q537" s="893"/>
      <c r="R537" s="893"/>
      <c r="S537" s="893"/>
      <c r="T537" s="893"/>
      <c r="U537" s="893"/>
      <c r="V537" s="893"/>
      <c r="W537" s="893"/>
      <c r="X537" s="893"/>
      <c r="Y537" s="893"/>
      <c r="Z537" s="893"/>
      <c r="AA537" s="893"/>
      <c r="AB537" s="893"/>
      <c r="AC537" s="893"/>
      <c r="AD537" s="893"/>
      <c r="AE537" s="893"/>
      <c r="AF537" s="893"/>
      <c r="AG537" s="893"/>
      <c r="AH537" s="893"/>
      <c r="AI537" s="893"/>
      <c r="AJ537" s="893"/>
      <c r="AK537" s="893"/>
      <c r="AL537" s="893"/>
      <c r="AM537" s="893"/>
      <c r="AN537" s="893"/>
      <c r="AO537" s="893"/>
      <c r="AP537" s="893"/>
      <c r="AQ537" s="893"/>
      <c r="AR537" s="893"/>
      <c r="AS537" s="893"/>
      <c r="AT537" s="893"/>
      <c r="AU537" s="893"/>
      <c r="AV537" s="893"/>
      <c r="AW537" s="893"/>
      <c r="AX537" s="893"/>
      <c r="AY537" s="893"/>
      <c r="AZ537" s="893"/>
      <c r="BA537" s="893"/>
      <c r="BB537" s="893"/>
      <c r="BC537" s="893"/>
      <c r="BD537" s="893"/>
      <c r="BE537" s="893"/>
      <c r="BF537" s="893"/>
      <c r="BG537" s="893"/>
      <c r="BH537" s="893"/>
      <c r="BI537" s="893"/>
      <c r="BJ537" s="893"/>
      <c r="BK537" s="893"/>
      <c r="BL537" s="893"/>
    </row>
    <row r="538" spans="4:64" s="892" customFormat="1" ht="12.75" customHeight="1">
      <c r="D538" s="4"/>
      <c r="E538" s="893"/>
      <c r="F538" s="893"/>
      <c r="G538" s="893"/>
      <c r="H538" s="893"/>
      <c r="I538" s="893"/>
      <c r="J538" s="893"/>
      <c r="K538" s="893"/>
      <c r="L538" s="893"/>
      <c r="M538" s="893"/>
      <c r="N538" s="893"/>
      <c r="O538" s="893"/>
      <c r="P538" s="893"/>
      <c r="Q538" s="893"/>
      <c r="R538" s="893"/>
      <c r="S538" s="893"/>
      <c r="T538" s="893"/>
      <c r="U538" s="893"/>
      <c r="V538" s="893"/>
      <c r="W538" s="893"/>
      <c r="X538" s="893"/>
      <c r="Y538" s="893"/>
      <c r="Z538" s="893"/>
      <c r="AA538" s="893"/>
      <c r="AB538" s="893"/>
      <c r="AC538" s="893"/>
      <c r="AD538" s="893"/>
      <c r="AE538" s="893"/>
      <c r="AF538" s="893"/>
      <c r="AG538" s="893"/>
      <c r="AH538" s="893"/>
      <c r="AI538" s="893"/>
      <c r="AJ538" s="893"/>
      <c r="AK538" s="893"/>
      <c r="AL538" s="893"/>
      <c r="AM538" s="893"/>
      <c r="AN538" s="893"/>
      <c r="AO538" s="893"/>
      <c r="AP538" s="893"/>
      <c r="AQ538" s="893"/>
      <c r="AR538" s="893"/>
      <c r="AS538" s="893"/>
      <c r="AT538" s="893"/>
      <c r="AU538" s="893"/>
      <c r="AV538" s="893"/>
      <c r="AW538" s="893"/>
      <c r="AX538" s="893"/>
      <c r="AY538" s="893"/>
      <c r="AZ538" s="893"/>
      <c r="BA538" s="893"/>
      <c r="BB538" s="893"/>
      <c r="BC538" s="893"/>
      <c r="BD538" s="893"/>
      <c r="BE538" s="893"/>
      <c r="BF538" s="893"/>
      <c r="BG538" s="893"/>
      <c r="BH538" s="893"/>
      <c r="BI538" s="893"/>
      <c r="BJ538" s="893"/>
      <c r="BK538" s="893"/>
      <c r="BL538" s="893"/>
    </row>
    <row r="539" spans="4:64" s="892" customFormat="1" ht="11.1" customHeight="1">
      <c r="D539" s="4"/>
      <c r="E539" s="893"/>
      <c r="F539" s="893"/>
      <c r="G539" s="893"/>
      <c r="H539" s="893"/>
      <c r="I539" s="893"/>
      <c r="J539" s="893"/>
      <c r="K539" s="893"/>
      <c r="L539" s="893"/>
      <c r="M539" s="893"/>
      <c r="N539" s="893"/>
      <c r="O539" s="893"/>
      <c r="P539" s="893"/>
      <c r="Q539" s="893"/>
      <c r="R539" s="893"/>
      <c r="S539" s="893"/>
      <c r="T539" s="893"/>
      <c r="U539" s="893"/>
      <c r="V539" s="893"/>
      <c r="W539" s="893"/>
      <c r="X539" s="893"/>
      <c r="Y539" s="893"/>
      <c r="Z539" s="893"/>
      <c r="AA539" s="893"/>
      <c r="AB539" s="893"/>
      <c r="AC539" s="893"/>
      <c r="AD539" s="893"/>
      <c r="AE539" s="893"/>
      <c r="AF539" s="893"/>
      <c r="AG539" s="893"/>
      <c r="AH539" s="893"/>
      <c r="AI539" s="893"/>
      <c r="AJ539" s="893"/>
      <c r="AK539" s="893"/>
      <c r="AL539" s="893"/>
      <c r="AM539" s="893"/>
      <c r="AN539" s="893"/>
      <c r="AO539" s="893"/>
      <c r="AP539" s="893"/>
      <c r="AQ539" s="893"/>
      <c r="AR539" s="893"/>
      <c r="AS539" s="893"/>
      <c r="AT539" s="893"/>
      <c r="AU539" s="893"/>
      <c r="AV539" s="893"/>
      <c r="AW539" s="893"/>
      <c r="AX539" s="893"/>
      <c r="AY539" s="893"/>
      <c r="AZ539" s="893"/>
      <c r="BA539" s="893"/>
      <c r="BB539" s="893"/>
      <c r="BC539" s="893"/>
      <c r="BD539" s="893"/>
      <c r="BE539" s="893"/>
      <c r="BF539" s="893"/>
      <c r="BG539" s="893"/>
      <c r="BH539" s="893"/>
      <c r="BI539" s="893"/>
      <c r="BJ539" s="893"/>
      <c r="BK539" s="893"/>
      <c r="BL539" s="893"/>
    </row>
    <row r="540" spans="4:64" s="892" customFormat="1" ht="12.75" customHeight="1">
      <c r="D540" s="4"/>
      <c r="E540" s="893"/>
      <c r="F540" s="893"/>
      <c r="G540" s="893"/>
      <c r="H540" s="893"/>
      <c r="I540" s="893"/>
      <c r="J540" s="893"/>
      <c r="K540" s="893"/>
      <c r="L540" s="893"/>
      <c r="M540" s="893"/>
      <c r="N540" s="893"/>
      <c r="O540" s="893"/>
      <c r="P540" s="893"/>
      <c r="Q540" s="893"/>
      <c r="R540" s="893"/>
      <c r="S540" s="893"/>
      <c r="T540" s="893"/>
      <c r="U540" s="893"/>
      <c r="V540" s="893"/>
      <c r="W540" s="893"/>
      <c r="X540" s="893"/>
      <c r="Y540" s="893"/>
      <c r="Z540" s="893"/>
      <c r="AA540" s="893"/>
      <c r="AB540" s="893"/>
      <c r="AC540" s="893"/>
      <c r="AD540" s="893"/>
      <c r="AE540" s="893"/>
      <c r="AF540" s="893"/>
      <c r="AG540" s="893"/>
      <c r="AH540" s="893"/>
      <c r="AI540" s="893"/>
      <c r="AJ540" s="893"/>
      <c r="AK540" s="893"/>
      <c r="AL540" s="893"/>
      <c r="AM540" s="893"/>
      <c r="AN540" s="893"/>
      <c r="AO540" s="893"/>
      <c r="AP540" s="893"/>
      <c r="AQ540" s="893"/>
      <c r="AR540" s="893"/>
      <c r="AS540" s="893"/>
      <c r="AT540" s="893"/>
      <c r="AU540" s="893"/>
      <c r="AV540" s="893"/>
      <c r="AW540" s="893"/>
      <c r="AX540" s="893"/>
      <c r="AY540" s="893"/>
      <c r="AZ540" s="893"/>
      <c r="BA540" s="893"/>
      <c r="BB540" s="893"/>
      <c r="BC540" s="893"/>
      <c r="BD540" s="893"/>
      <c r="BE540" s="893"/>
      <c r="BF540" s="893"/>
      <c r="BG540" s="893"/>
      <c r="BH540" s="893"/>
      <c r="BI540" s="893"/>
      <c r="BJ540" s="893"/>
      <c r="BK540" s="893"/>
      <c r="BL540" s="893"/>
    </row>
    <row r="541" spans="4:64" s="892" customFormat="1" ht="12.75" customHeight="1">
      <c r="D541" s="4"/>
      <c r="E541" s="893"/>
      <c r="F541" s="893"/>
      <c r="G541" s="893"/>
      <c r="H541" s="893"/>
      <c r="I541" s="893"/>
      <c r="J541" s="893"/>
      <c r="K541" s="893"/>
      <c r="L541" s="893"/>
      <c r="M541" s="893"/>
      <c r="N541" s="893"/>
      <c r="O541" s="893"/>
      <c r="P541" s="893"/>
      <c r="Q541" s="893"/>
      <c r="R541" s="893"/>
      <c r="S541" s="893"/>
      <c r="T541" s="893"/>
      <c r="U541" s="893"/>
      <c r="V541" s="893"/>
      <c r="W541" s="893"/>
      <c r="X541" s="893"/>
      <c r="Y541" s="893"/>
      <c r="Z541" s="893"/>
      <c r="AA541" s="893"/>
      <c r="AB541" s="893"/>
      <c r="AC541" s="893"/>
      <c r="AD541" s="893"/>
      <c r="AE541" s="893"/>
      <c r="AF541" s="893"/>
      <c r="AG541" s="893"/>
      <c r="AH541" s="893"/>
      <c r="AI541" s="893"/>
      <c r="AJ541" s="893"/>
      <c r="AK541" s="893"/>
      <c r="AL541" s="893"/>
      <c r="AM541" s="893"/>
      <c r="AN541" s="893"/>
      <c r="AO541" s="893"/>
      <c r="AP541" s="893"/>
      <c r="AQ541" s="893"/>
      <c r="AR541" s="893"/>
      <c r="AS541" s="893"/>
      <c r="AT541" s="893"/>
      <c r="AU541" s="893"/>
      <c r="AV541" s="893"/>
      <c r="AW541" s="893"/>
      <c r="AX541" s="893"/>
      <c r="AY541" s="893"/>
      <c r="AZ541" s="893"/>
      <c r="BA541" s="893"/>
      <c r="BB541" s="893"/>
      <c r="BC541" s="893"/>
      <c r="BD541" s="893"/>
      <c r="BE541" s="893"/>
      <c r="BF541" s="893"/>
      <c r="BG541" s="893"/>
      <c r="BH541" s="893"/>
      <c r="BI541" s="893"/>
      <c r="BJ541" s="893"/>
      <c r="BK541" s="893"/>
      <c r="BL541" s="893"/>
    </row>
    <row r="542" spans="4:64" s="892" customFormat="1" ht="12.75" customHeight="1">
      <c r="D542" s="4"/>
      <c r="E542" s="893"/>
      <c r="F542" s="893"/>
      <c r="G542" s="893"/>
      <c r="H542" s="893"/>
      <c r="I542" s="893"/>
      <c r="J542" s="893"/>
      <c r="K542" s="893"/>
      <c r="L542" s="893"/>
      <c r="M542" s="893"/>
      <c r="N542" s="893"/>
      <c r="O542" s="893"/>
      <c r="P542" s="893"/>
      <c r="Q542" s="893"/>
      <c r="R542" s="893"/>
      <c r="S542" s="893"/>
      <c r="T542" s="893"/>
      <c r="U542" s="893"/>
      <c r="V542" s="893"/>
      <c r="W542" s="893"/>
      <c r="X542" s="893"/>
      <c r="Y542" s="893"/>
      <c r="Z542" s="893"/>
      <c r="AA542" s="893"/>
      <c r="AB542" s="893"/>
      <c r="AC542" s="893"/>
      <c r="AD542" s="893"/>
      <c r="AE542" s="893"/>
      <c r="AF542" s="893"/>
      <c r="AG542" s="893"/>
      <c r="AH542" s="893"/>
      <c r="AI542" s="893"/>
      <c r="AJ542" s="893"/>
      <c r="AK542" s="893"/>
      <c r="AL542" s="893"/>
      <c r="AM542" s="893"/>
      <c r="AN542" s="893"/>
      <c r="AO542" s="893"/>
      <c r="AP542" s="893"/>
      <c r="AQ542" s="893"/>
      <c r="AR542" s="893"/>
      <c r="AS542" s="893"/>
      <c r="AT542" s="893"/>
      <c r="AU542" s="893"/>
      <c r="AV542" s="893"/>
      <c r="AW542" s="893"/>
      <c r="AX542" s="893"/>
      <c r="AY542" s="893"/>
      <c r="AZ542" s="893"/>
      <c r="BA542" s="893"/>
      <c r="BB542" s="893"/>
      <c r="BC542" s="893"/>
      <c r="BD542" s="893"/>
      <c r="BE542" s="893"/>
      <c r="BF542" s="893"/>
      <c r="BG542" s="893"/>
      <c r="BH542" s="893"/>
      <c r="BI542" s="893"/>
      <c r="BJ542" s="893"/>
      <c r="BK542" s="893"/>
      <c r="BL542" s="893"/>
    </row>
    <row r="543" spans="4:64" s="892" customFormat="1" ht="12.75" customHeight="1">
      <c r="D543" s="4"/>
      <c r="E543" s="893"/>
      <c r="F543" s="893"/>
      <c r="G543" s="893"/>
      <c r="H543" s="893"/>
      <c r="I543" s="893"/>
      <c r="J543" s="893"/>
      <c r="K543" s="893"/>
      <c r="L543" s="893"/>
      <c r="M543" s="893"/>
      <c r="N543" s="893"/>
      <c r="O543" s="893"/>
      <c r="P543" s="893"/>
      <c r="Q543" s="893"/>
      <c r="R543" s="893"/>
      <c r="S543" s="893"/>
      <c r="T543" s="893"/>
      <c r="U543" s="893"/>
      <c r="V543" s="893"/>
      <c r="W543" s="893"/>
      <c r="X543" s="893"/>
      <c r="Y543" s="893"/>
      <c r="Z543" s="893"/>
      <c r="AA543" s="893"/>
      <c r="AB543" s="893"/>
      <c r="AC543" s="893"/>
      <c r="AD543" s="893"/>
      <c r="AE543" s="893"/>
      <c r="AF543" s="893"/>
      <c r="AG543" s="893"/>
      <c r="AH543" s="893"/>
      <c r="AI543" s="893"/>
      <c r="AJ543" s="893"/>
      <c r="AK543" s="893"/>
      <c r="AL543" s="893"/>
      <c r="AM543" s="893"/>
      <c r="AN543" s="893"/>
      <c r="AO543" s="893"/>
      <c r="AP543" s="893"/>
      <c r="AQ543" s="893"/>
      <c r="AR543" s="893"/>
      <c r="AS543" s="893"/>
      <c r="AT543" s="893"/>
      <c r="AU543" s="893"/>
      <c r="AV543" s="893"/>
      <c r="AW543" s="893"/>
      <c r="AX543" s="893"/>
      <c r="AY543" s="893"/>
      <c r="AZ543" s="893"/>
      <c r="BA543" s="893"/>
      <c r="BB543" s="893"/>
      <c r="BC543" s="893"/>
      <c r="BD543" s="893"/>
      <c r="BE543" s="893"/>
      <c r="BF543" s="893"/>
      <c r="BG543" s="893"/>
      <c r="BH543" s="893"/>
      <c r="BI543" s="893"/>
      <c r="BJ543" s="893"/>
      <c r="BK543" s="893"/>
      <c r="BL543" s="893"/>
    </row>
    <row r="544" spans="4:64" s="892" customFormat="1" ht="11.1" customHeight="1">
      <c r="D544" s="4"/>
      <c r="E544" s="893"/>
      <c r="F544" s="893"/>
      <c r="G544" s="893"/>
      <c r="H544" s="893"/>
      <c r="I544" s="893"/>
      <c r="J544" s="893"/>
      <c r="K544" s="893"/>
      <c r="L544" s="893"/>
      <c r="M544" s="893"/>
      <c r="N544" s="893"/>
      <c r="O544" s="893"/>
      <c r="P544" s="893"/>
      <c r="Q544" s="893"/>
      <c r="R544" s="893"/>
      <c r="S544" s="893"/>
      <c r="T544" s="893"/>
      <c r="U544" s="893"/>
      <c r="V544" s="893"/>
      <c r="W544" s="893"/>
      <c r="X544" s="893"/>
      <c r="Y544" s="893"/>
      <c r="Z544" s="893"/>
      <c r="AA544" s="893"/>
      <c r="AB544" s="893"/>
      <c r="AC544" s="893"/>
      <c r="AD544" s="893"/>
      <c r="AE544" s="893"/>
      <c r="AF544" s="893"/>
      <c r="AG544" s="893"/>
      <c r="AH544" s="893"/>
      <c r="AI544" s="893"/>
      <c r="AJ544" s="893"/>
      <c r="AK544" s="893"/>
      <c r="AL544" s="893"/>
      <c r="AM544" s="893"/>
      <c r="AN544" s="893"/>
      <c r="AO544" s="893"/>
      <c r="AP544" s="893"/>
      <c r="AQ544" s="893"/>
      <c r="AR544" s="893"/>
      <c r="AS544" s="893"/>
      <c r="AT544" s="893"/>
      <c r="AU544" s="893"/>
      <c r="AV544" s="893"/>
      <c r="AW544" s="893"/>
      <c r="AX544" s="893"/>
      <c r="AY544" s="893"/>
      <c r="AZ544" s="893"/>
      <c r="BA544" s="893"/>
      <c r="BB544" s="893"/>
      <c r="BC544" s="893"/>
      <c r="BD544" s="893"/>
      <c r="BE544" s="893"/>
      <c r="BF544" s="893"/>
      <c r="BG544" s="893"/>
      <c r="BH544" s="893"/>
      <c r="BI544" s="893"/>
      <c r="BJ544" s="893"/>
      <c r="BK544" s="893"/>
      <c r="BL544" s="893"/>
    </row>
    <row r="545" spans="4:64" s="892" customFormat="1" ht="13.5" customHeight="1">
      <c r="D545" s="4"/>
      <c r="E545" s="893"/>
      <c r="F545" s="893"/>
      <c r="G545" s="893"/>
      <c r="H545" s="893"/>
      <c r="I545" s="893"/>
      <c r="J545" s="893"/>
      <c r="K545" s="893"/>
      <c r="L545" s="893"/>
      <c r="M545" s="893"/>
      <c r="N545" s="893"/>
      <c r="O545" s="893"/>
      <c r="P545" s="893"/>
      <c r="Q545" s="893"/>
      <c r="R545" s="893"/>
      <c r="S545" s="893"/>
      <c r="T545" s="893"/>
      <c r="U545" s="893"/>
      <c r="V545" s="893"/>
      <c r="W545" s="893"/>
      <c r="X545" s="893"/>
      <c r="Y545" s="893"/>
      <c r="Z545" s="893"/>
      <c r="AA545" s="893"/>
      <c r="AB545" s="893"/>
      <c r="AC545" s="893"/>
      <c r="AD545" s="893"/>
      <c r="AE545" s="893"/>
      <c r="AF545" s="893"/>
      <c r="AG545" s="893"/>
      <c r="AH545" s="893"/>
      <c r="AI545" s="893"/>
      <c r="AJ545" s="893"/>
      <c r="AK545" s="893"/>
      <c r="AL545" s="893"/>
      <c r="AM545" s="893"/>
      <c r="AN545" s="893"/>
      <c r="AO545" s="893"/>
      <c r="AP545" s="893"/>
      <c r="AQ545" s="893"/>
      <c r="AR545" s="893"/>
      <c r="AS545" s="893"/>
      <c r="AT545" s="893"/>
      <c r="AU545" s="893"/>
      <c r="AV545" s="893"/>
      <c r="AW545" s="893"/>
      <c r="AX545" s="893"/>
      <c r="AY545" s="893"/>
      <c r="AZ545" s="893"/>
      <c r="BA545" s="893"/>
      <c r="BB545" s="893"/>
      <c r="BC545" s="893"/>
      <c r="BD545" s="893"/>
      <c r="BE545" s="893"/>
      <c r="BF545" s="893"/>
      <c r="BG545" s="893"/>
      <c r="BH545" s="893"/>
      <c r="BI545" s="893"/>
      <c r="BJ545" s="893"/>
      <c r="BK545" s="893"/>
      <c r="BL545" s="893"/>
    </row>
    <row r="546" spans="4:64" s="892" customFormat="1" ht="12.75" customHeight="1">
      <c r="D546" s="4"/>
      <c r="E546" s="893"/>
      <c r="F546" s="893"/>
      <c r="G546" s="893"/>
      <c r="H546" s="893"/>
      <c r="I546" s="893"/>
      <c r="J546" s="893"/>
      <c r="K546" s="893"/>
      <c r="L546" s="893"/>
      <c r="M546" s="893"/>
      <c r="N546" s="893"/>
      <c r="O546" s="893"/>
      <c r="P546" s="893"/>
      <c r="Q546" s="893"/>
      <c r="R546" s="893"/>
      <c r="S546" s="893"/>
      <c r="T546" s="893"/>
      <c r="U546" s="893"/>
      <c r="V546" s="893"/>
      <c r="W546" s="893"/>
      <c r="X546" s="893"/>
      <c r="Y546" s="893"/>
      <c r="Z546" s="893"/>
      <c r="AA546" s="893"/>
      <c r="AB546" s="893"/>
      <c r="AC546" s="893"/>
      <c r="AD546" s="893"/>
      <c r="AE546" s="893"/>
      <c r="AF546" s="893"/>
      <c r="AG546" s="893"/>
      <c r="AH546" s="893"/>
      <c r="AI546" s="893"/>
      <c r="AJ546" s="893"/>
      <c r="AK546" s="893"/>
      <c r="AL546" s="893"/>
      <c r="AM546" s="893"/>
      <c r="AN546" s="893"/>
      <c r="AO546" s="893"/>
      <c r="AP546" s="893"/>
      <c r="AQ546" s="893"/>
      <c r="AR546" s="893"/>
      <c r="AS546" s="893"/>
      <c r="AT546" s="893"/>
      <c r="AU546" s="893"/>
      <c r="AV546" s="893"/>
      <c r="AW546" s="893"/>
      <c r="AX546" s="893"/>
      <c r="AY546" s="893"/>
      <c r="AZ546" s="893"/>
      <c r="BA546" s="893"/>
      <c r="BB546" s="893"/>
      <c r="BC546" s="893"/>
      <c r="BD546" s="893"/>
      <c r="BE546" s="893"/>
      <c r="BF546" s="893"/>
      <c r="BG546" s="893"/>
      <c r="BH546" s="893"/>
      <c r="BI546" s="893"/>
      <c r="BJ546" s="893"/>
      <c r="BK546" s="893"/>
      <c r="BL546" s="893"/>
    </row>
    <row r="547" spans="4:64" s="892" customFormat="1" ht="12.75" customHeight="1">
      <c r="D547" s="4"/>
      <c r="E547" s="893"/>
      <c r="F547" s="893"/>
      <c r="G547" s="893"/>
      <c r="H547" s="893"/>
      <c r="I547" s="893"/>
      <c r="J547" s="893"/>
      <c r="K547" s="893"/>
      <c r="L547" s="893"/>
      <c r="M547" s="893"/>
      <c r="N547" s="893"/>
      <c r="O547" s="893"/>
      <c r="P547" s="893"/>
      <c r="Q547" s="893"/>
      <c r="R547" s="893"/>
      <c r="S547" s="893"/>
      <c r="T547" s="893"/>
      <c r="U547" s="893"/>
      <c r="V547" s="893"/>
      <c r="W547" s="893"/>
      <c r="X547" s="893"/>
      <c r="Y547" s="893"/>
      <c r="Z547" s="893"/>
      <c r="AA547" s="893"/>
      <c r="AB547" s="893"/>
      <c r="AC547" s="893"/>
      <c r="AD547" s="893"/>
      <c r="AE547" s="893"/>
      <c r="AF547" s="893"/>
      <c r="AG547" s="893"/>
      <c r="AH547" s="893"/>
      <c r="AI547" s="893"/>
      <c r="AJ547" s="893"/>
      <c r="AK547" s="893"/>
      <c r="AL547" s="893"/>
      <c r="AM547" s="893"/>
      <c r="AN547" s="893"/>
      <c r="AO547" s="893"/>
      <c r="AP547" s="893"/>
      <c r="AQ547" s="893"/>
      <c r="AR547" s="893"/>
      <c r="AS547" s="893"/>
      <c r="AT547" s="893"/>
      <c r="AU547" s="893"/>
      <c r="AV547" s="893"/>
      <c r="AW547" s="893"/>
      <c r="AX547" s="893"/>
      <c r="AY547" s="893"/>
      <c r="AZ547" s="893"/>
      <c r="BA547" s="893"/>
      <c r="BB547" s="893"/>
      <c r="BC547" s="893"/>
      <c r="BD547" s="893"/>
      <c r="BE547" s="893"/>
      <c r="BF547" s="893"/>
      <c r="BG547" s="893"/>
      <c r="BH547" s="893"/>
      <c r="BI547" s="893"/>
      <c r="BJ547" s="893"/>
      <c r="BK547" s="893"/>
      <c r="BL547" s="893"/>
    </row>
    <row r="548" spans="4:64" s="892" customFormat="1" ht="12.75" customHeight="1">
      <c r="D548" s="4"/>
      <c r="E548" s="893"/>
      <c r="F548" s="893"/>
      <c r="G548" s="893"/>
      <c r="H548" s="893"/>
      <c r="I548" s="893"/>
      <c r="J548" s="893"/>
      <c r="K548" s="893"/>
      <c r="L548" s="893"/>
      <c r="M548" s="893"/>
      <c r="N548" s="893"/>
      <c r="O548" s="893"/>
      <c r="P548" s="893"/>
      <c r="Q548" s="893"/>
      <c r="R548" s="893"/>
      <c r="S548" s="893"/>
      <c r="T548" s="893"/>
      <c r="U548" s="893"/>
      <c r="V548" s="893"/>
      <c r="W548" s="893"/>
      <c r="X548" s="893"/>
      <c r="Y548" s="893"/>
      <c r="Z548" s="893"/>
      <c r="AA548" s="893"/>
      <c r="AB548" s="893"/>
      <c r="AC548" s="893"/>
      <c r="AD548" s="893"/>
      <c r="AE548" s="893"/>
      <c r="AF548" s="893"/>
      <c r="AG548" s="893"/>
      <c r="AH548" s="893"/>
      <c r="AI548" s="893"/>
      <c r="AJ548" s="893"/>
      <c r="AK548" s="893"/>
      <c r="AL548" s="893"/>
      <c r="AM548" s="893"/>
      <c r="AN548" s="893"/>
      <c r="AO548" s="893"/>
      <c r="AP548" s="893"/>
      <c r="AQ548" s="893"/>
      <c r="AR548" s="893"/>
      <c r="AS548" s="893"/>
      <c r="AT548" s="893"/>
      <c r="AU548" s="893"/>
      <c r="AV548" s="893"/>
      <c r="AW548" s="893"/>
      <c r="AX548" s="893"/>
      <c r="AY548" s="893"/>
      <c r="AZ548" s="893"/>
      <c r="BA548" s="893"/>
      <c r="BB548" s="893"/>
      <c r="BC548" s="893"/>
      <c r="BD548" s="893"/>
      <c r="BE548" s="893"/>
      <c r="BF548" s="893"/>
      <c r="BG548" s="893"/>
      <c r="BH548" s="893"/>
      <c r="BI548" s="893"/>
      <c r="BJ548" s="893"/>
      <c r="BK548" s="893"/>
      <c r="BL548" s="893"/>
    </row>
    <row r="549" spans="4:64" s="892" customFormat="1" ht="11.1" customHeight="1">
      <c r="D549" s="4"/>
      <c r="E549" s="893"/>
      <c r="F549" s="893"/>
      <c r="G549" s="893"/>
      <c r="H549" s="893"/>
      <c r="I549" s="893"/>
      <c r="J549" s="893"/>
      <c r="K549" s="893"/>
      <c r="L549" s="893"/>
      <c r="M549" s="893"/>
      <c r="N549" s="893"/>
      <c r="O549" s="893"/>
      <c r="P549" s="893"/>
      <c r="Q549" s="893"/>
      <c r="R549" s="893"/>
      <c r="S549" s="893"/>
      <c r="T549" s="893"/>
      <c r="U549" s="893"/>
      <c r="V549" s="893"/>
      <c r="W549" s="893"/>
      <c r="X549" s="893"/>
      <c r="Y549" s="893"/>
      <c r="Z549" s="893"/>
      <c r="AA549" s="893"/>
      <c r="AB549" s="893"/>
      <c r="AC549" s="893"/>
      <c r="AD549" s="893"/>
      <c r="AE549" s="893"/>
      <c r="AF549" s="893"/>
      <c r="AG549" s="893"/>
      <c r="AH549" s="893"/>
      <c r="AI549" s="893"/>
      <c r="AJ549" s="893"/>
      <c r="AK549" s="893"/>
      <c r="AL549" s="893"/>
      <c r="AM549" s="893"/>
      <c r="AN549" s="893"/>
      <c r="AO549" s="893"/>
      <c r="AP549" s="893"/>
      <c r="AQ549" s="893"/>
      <c r="AR549" s="893"/>
      <c r="AS549" s="893"/>
      <c r="AT549" s="893"/>
      <c r="AU549" s="893"/>
      <c r="AV549" s="893"/>
      <c r="AW549" s="893"/>
      <c r="AX549" s="893"/>
      <c r="AY549" s="893"/>
      <c r="AZ549" s="893"/>
      <c r="BA549" s="893"/>
      <c r="BB549" s="893"/>
      <c r="BC549" s="893"/>
      <c r="BD549" s="893"/>
      <c r="BE549" s="893"/>
      <c r="BF549" s="893"/>
      <c r="BG549" s="893"/>
      <c r="BH549" s="893"/>
      <c r="BI549" s="893"/>
      <c r="BJ549" s="893"/>
      <c r="BK549" s="893"/>
      <c r="BL549" s="893"/>
    </row>
    <row r="550" spans="4:64" s="892" customFormat="1" ht="11.1" customHeight="1">
      <c r="D550" s="4"/>
      <c r="E550" s="893"/>
      <c r="F550" s="893"/>
      <c r="G550" s="893"/>
      <c r="H550" s="893"/>
      <c r="I550" s="893"/>
      <c r="J550" s="893"/>
      <c r="K550" s="893"/>
      <c r="L550" s="893"/>
      <c r="M550" s="893"/>
      <c r="N550" s="893"/>
      <c r="O550" s="893"/>
      <c r="P550" s="893"/>
      <c r="Q550" s="893"/>
      <c r="R550" s="893"/>
      <c r="S550" s="893"/>
      <c r="T550" s="893"/>
      <c r="U550" s="893"/>
      <c r="V550" s="893"/>
      <c r="W550" s="893"/>
      <c r="X550" s="893"/>
      <c r="Y550" s="893"/>
      <c r="Z550" s="893"/>
      <c r="AA550" s="893"/>
      <c r="AB550" s="893"/>
      <c r="AC550" s="893"/>
      <c r="AD550" s="893"/>
      <c r="AE550" s="893"/>
      <c r="AF550" s="893"/>
      <c r="AG550" s="893"/>
      <c r="AH550" s="893"/>
      <c r="AI550" s="893"/>
      <c r="AJ550" s="893"/>
      <c r="AK550" s="893"/>
      <c r="AL550" s="893"/>
      <c r="AM550" s="893"/>
      <c r="AN550" s="893"/>
      <c r="AO550" s="893"/>
      <c r="AP550" s="893"/>
      <c r="AQ550" s="893"/>
      <c r="AR550" s="893"/>
      <c r="AS550" s="893"/>
      <c r="AT550" s="893"/>
      <c r="AU550" s="893"/>
      <c r="AV550" s="893"/>
      <c r="AW550" s="893"/>
      <c r="AX550" s="893"/>
      <c r="AY550" s="893"/>
      <c r="AZ550" s="893"/>
      <c r="BA550" s="893"/>
      <c r="BB550" s="893"/>
      <c r="BC550" s="893"/>
      <c r="BD550" s="893"/>
      <c r="BE550" s="893"/>
      <c r="BF550" s="893"/>
      <c r="BG550" s="893"/>
      <c r="BH550" s="893"/>
      <c r="BI550" s="893"/>
      <c r="BJ550" s="893"/>
      <c r="BK550" s="893"/>
      <c r="BL550" s="893"/>
    </row>
    <row r="551" spans="4:64" s="892" customFormat="1" ht="13.5" customHeight="1">
      <c r="D551" s="4"/>
      <c r="E551" s="893"/>
      <c r="F551" s="893"/>
      <c r="G551" s="893"/>
      <c r="H551" s="893"/>
      <c r="I551" s="893"/>
      <c r="J551" s="893"/>
      <c r="K551" s="893"/>
      <c r="L551" s="893"/>
      <c r="M551" s="893"/>
      <c r="N551" s="893"/>
      <c r="O551" s="893"/>
      <c r="P551" s="893"/>
      <c r="Q551" s="893"/>
      <c r="R551" s="893"/>
      <c r="S551" s="893"/>
      <c r="T551" s="893"/>
      <c r="U551" s="893"/>
      <c r="V551" s="893"/>
      <c r="W551" s="893"/>
      <c r="X551" s="893"/>
      <c r="Y551" s="893"/>
      <c r="Z551" s="893"/>
      <c r="AA551" s="893"/>
      <c r="AB551" s="893"/>
      <c r="AC551" s="893"/>
      <c r="AD551" s="893"/>
      <c r="AE551" s="893"/>
      <c r="AF551" s="893"/>
      <c r="AG551" s="893"/>
      <c r="AH551" s="893"/>
      <c r="AI551" s="893"/>
      <c r="AJ551" s="893"/>
      <c r="AK551" s="893"/>
      <c r="AL551" s="893"/>
      <c r="AM551" s="893"/>
      <c r="AN551" s="893"/>
      <c r="AO551" s="893"/>
      <c r="AP551" s="893"/>
      <c r="AQ551" s="893"/>
      <c r="AR551" s="893"/>
      <c r="AS551" s="893"/>
      <c r="AT551" s="893"/>
      <c r="AU551" s="893"/>
      <c r="AV551" s="893"/>
      <c r="AW551" s="893"/>
      <c r="AX551" s="893"/>
      <c r="AY551" s="893"/>
      <c r="AZ551" s="893"/>
      <c r="BA551" s="893"/>
      <c r="BB551" s="893"/>
      <c r="BC551" s="893"/>
      <c r="BD551" s="893"/>
      <c r="BE551" s="893"/>
      <c r="BF551" s="893"/>
      <c r="BG551" s="893"/>
      <c r="BH551" s="893"/>
      <c r="BI551" s="893"/>
      <c r="BJ551" s="893"/>
      <c r="BK551" s="893"/>
      <c r="BL551" s="893"/>
    </row>
    <row r="552" spans="4:64" s="892" customFormat="1" ht="13.5" customHeight="1">
      <c r="D552" s="4"/>
      <c r="E552" s="893"/>
      <c r="F552" s="893"/>
      <c r="G552" s="893"/>
      <c r="H552" s="893"/>
      <c r="I552" s="893"/>
      <c r="J552" s="893"/>
      <c r="K552" s="893"/>
      <c r="L552" s="893"/>
      <c r="M552" s="893"/>
      <c r="N552" s="893"/>
      <c r="O552" s="893"/>
      <c r="P552" s="893"/>
      <c r="Q552" s="893"/>
      <c r="R552" s="893"/>
      <c r="S552" s="893"/>
      <c r="T552" s="893"/>
      <c r="U552" s="893"/>
      <c r="V552" s="893"/>
      <c r="W552" s="893"/>
      <c r="X552" s="893"/>
      <c r="Y552" s="893"/>
      <c r="Z552" s="893"/>
      <c r="AA552" s="893"/>
      <c r="AB552" s="893"/>
      <c r="AC552" s="893"/>
      <c r="AD552" s="893"/>
      <c r="AE552" s="893"/>
      <c r="AF552" s="893"/>
      <c r="AG552" s="893"/>
      <c r="AH552" s="893"/>
      <c r="AI552" s="893"/>
      <c r="AJ552" s="893"/>
      <c r="AK552" s="893"/>
      <c r="AL552" s="893"/>
      <c r="AM552" s="893"/>
      <c r="AN552" s="893"/>
      <c r="AO552" s="893"/>
      <c r="AP552" s="893"/>
      <c r="AQ552" s="893"/>
      <c r="AR552" s="893"/>
      <c r="AS552" s="893"/>
      <c r="AT552" s="893"/>
      <c r="AU552" s="893"/>
      <c r="AV552" s="893"/>
      <c r="AW552" s="893"/>
      <c r="AX552" s="893"/>
      <c r="AY552" s="893"/>
      <c r="AZ552" s="893"/>
      <c r="BA552" s="893"/>
      <c r="BB552" s="893"/>
      <c r="BC552" s="893"/>
      <c r="BD552" s="893"/>
      <c r="BE552" s="893"/>
      <c r="BF552" s="893"/>
      <c r="BG552" s="893"/>
      <c r="BH552" s="893"/>
      <c r="BI552" s="893"/>
      <c r="BJ552" s="893"/>
      <c r="BK552" s="893"/>
      <c r="BL552" s="893"/>
    </row>
    <row r="553" spans="4:64" s="892" customFormat="1" ht="13.5" customHeight="1">
      <c r="D553" s="4"/>
      <c r="E553" s="893"/>
      <c r="F553" s="893"/>
      <c r="G553" s="893"/>
      <c r="H553" s="893"/>
      <c r="I553" s="893"/>
      <c r="J553" s="893"/>
      <c r="K553" s="893"/>
      <c r="L553" s="893"/>
      <c r="M553" s="893"/>
      <c r="N553" s="893"/>
      <c r="O553" s="893"/>
      <c r="P553" s="893"/>
      <c r="Q553" s="893"/>
      <c r="R553" s="893"/>
      <c r="S553" s="893"/>
      <c r="T553" s="893"/>
      <c r="U553" s="893"/>
      <c r="V553" s="893"/>
      <c r="W553" s="893"/>
      <c r="X553" s="893"/>
      <c r="Y553" s="893"/>
      <c r="Z553" s="893"/>
      <c r="AA553" s="893"/>
      <c r="AB553" s="893"/>
      <c r="AC553" s="893"/>
      <c r="AD553" s="893"/>
      <c r="AE553" s="893"/>
      <c r="AF553" s="893"/>
      <c r="AG553" s="893"/>
      <c r="AH553" s="893"/>
      <c r="AI553" s="893"/>
      <c r="AJ553" s="893"/>
      <c r="AK553" s="893"/>
      <c r="AL553" s="893"/>
      <c r="AM553" s="893"/>
      <c r="AN553" s="893"/>
      <c r="AO553" s="893"/>
      <c r="AP553" s="893"/>
      <c r="AQ553" s="893"/>
      <c r="AR553" s="893"/>
      <c r="AS553" s="893"/>
      <c r="AT553" s="893"/>
      <c r="AU553" s="893"/>
      <c r="AV553" s="893"/>
      <c r="AW553" s="893"/>
      <c r="AX553" s="893"/>
      <c r="AY553" s="893"/>
      <c r="AZ553" s="893"/>
      <c r="BA553" s="893"/>
      <c r="BB553" s="893"/>
      <c r="BC553" s="893"/>
      <c r="BD553" s="893"/>
      <c r="BE553" s="893"/>
      <c r="BF553" s="893"/>
      <c r="BG553" s="893"/>
      <c r="BH553" s="893"/>
      <c r="BI553" s="893"/>
      <c r="BJ553" s="893"/>
      <c r="BK553" s="893"/>
      <c r="BL553" s="893"/>
    </row>
    <row r="554" spans="4:64" s="892" customFormat="1" ht="13.5" customHeight="1">
      <c r="D554" s="4"/>
      <c r="E554" s="893"/>
      <c r="F554" s="893"/>
      <c r="G554" s="893"/>
      <c r="H554" s="893"/>
      <c r="I554" s="893"/>
      <c r="J554" s="893"/>
      <c r="K554" s="893"/>
      <c r="L554" s="893"/>
      <c r="M554" s="893"/>
      <c r="N554" s="893"/>
      <c r="O554" s="893"/>
      <c r="P554" s="893"/>
      <c r="Q554" s="893"/>
      <c r="R554" s="893"/>
      <c r="S554" s="893"/>
      <c r="T554" s="893"/>
      <c r="U554" s="893"/>
      <c r="V554" s="893"/>
      <c r="W554" s="893"/>
      <c r="X554" s="893"/>
      <c r="Y554" s="893"/>
      <c r="Z554" s="893"/>
      <c r="AA554" s="893"/>
      <c r="AB554" s="893"/>
      <c r="AC554" s="893"/>
      <c r="AD554" s="893"/>
      <c r="AE554" s="893"/>
      <c r="AF554" s="893"/>
      <c r="AG554" s="893"/>
      <c r="AH554" s="893"/>
      <c r="AI554" s="893"/>
      <c r="AJ554" s="893"/>
      <c r="AK554" s="893"/>
      <c r="AL554" s="893"/>
      <c r="AM554" s="893"/>
      <c r="AN554" s="893"/>
      <c r="AO554" s="893"/>
      <c r="AP554" s="893"/>
      <c r="AQ554" s="893"/>
      <c r="AR554" s="893"/>
      <c r="AS554" s="893"/>
      <c r="AT554" s="893"/>
      <c r="AU554" s="893"/>
      <c r="AV554" s="893"/>
      <c r="AW554" s="893"/>
      <c r="AX554" s="893"/>
      <c r="AY554" s="893"/>
      <c r="AZ554" s="893"/>
      <c r="BA554" s="893"/>
      <c r="BB554" s="893"/>
      <c r="BC554" s="893"/>
      <c r="BD554" s="893"/>
      <c r="BE554" s="893"/>
      <c r="BF554" s="893"/>
      <c r="BG554" s="893"/>
      <c r="BH554" s="893"/>
      <c r="BI554" s="893"/>
      <c r="BJ554" s="893"/>
      <c r="BK554" s="893"/>
      <c r="BL554" s="893"/>
    </row>
    <row r="555" spans="4:64" s="892" customFormat="1" ht="3.75" customHeight="1">
      <c r="D555" s="4"/>
      <c r="E555" s="893"/>
      <c r="F555" s="893"/>
      <c r="G555" s="893"/>
      <c r="H555" s="893"/>
      <c r="I555" s="893"/>
      <c r="J555" s="893"/>
      <c r="K555" s="893"/>
      <c r="L555" s="893"/>
      <c r="M555" s="893"/>
      <c r="N555" s="893"/>
      <c r="O555" s="893"/>
      <c r="P555" s="893"/>
      <c r="Q555" s="893"/>
      <c r="R555" s="893"/>
      <c r="S555" s="893"/>
      <c r="T555" s="893"/>
      <c r="U555" s="893"/>
      <c r="V555" s="893"/>
      <c r="W555" s="893"/>
      <c r="X555" s="893"/>
      <c r="Y555" s="893"/>
      <c r="Z555" s="893"/>
      <c r="AA555" s="893"/>
      <c r="AB555" s="893"/>
      <c r="AC555" s="893"/>
      <c r="AD555" s="893"/>
      <c r="AE555" s="893"/>
      <c r="AF555" s="893"/>
      <c r="AG555" s="893"/>
      <c r="AH555" s="893"/>
      <c r="AI555" s="893"/>
      <c r="AJ555" s="893"/>
      <c r="AK555" s="893"/>
      <c r="AL555" s="893"/>
      <c r="AM555" s="893"/>
      <c r="AN555" s="893"/>
      <c r="AO555" s="893"/>
      <c r="AP555" s="893"/>
      <c r="AQ555" s="893"/>
      <c r="AR555" s="893"/>
      <c r="AS555" s="893"/>
      <c r="AT555" s="893"/>
      <c r="AU555" s="893"/>
      <c r="AV555" s="893"/>
      <c r="AW555" s="893"/>
      <c r="AX555" s="893"/>
      <c r="AY555" s="893"/>
      <c r="AZ555" s="893"/>
      <c r="BA555" s="893"/>
      <c r="BB555" s="893"/>
      <c r="BC555" s="893"/>
      <c r="BD555" s="893"/>
      <c r="BE555" s="893"/>
      <c r="BF555" s="893"/>
      <c r="BG555" s="893"/>
      <c r="BH555" s="893"/>
      <c r="BI555" s="893"/>
      <c r="BJ555" s="893"/>
      <c r="BK555" s="893"/>
      <c r="BL555" s="893"/>
    </row>
    <row r="556" spans="4:64" s="892" customFormat="1" ht="10.5" customHeight="1">
      <c r="D556" s="4"/>
      <c r="E556" s="893"/>
      <c r="F556" s="893"/>
      <c r="G556" s="893"/>
      <c r="H556" s="893"/>
      <c r="I556" s="893"/>
      <c r="J556" s="893"/>
      <c r="K556" s="893"/>
      <c r="L556" s="893"/>
      <c r="M556" s="893"/>
      <c r="N556" s="893"/>
      <c r="O556" s="893"/>
      <c r="P556" s="893"/>
      <c r="Q556" s="893"/>
      <c r="R556" s="893"/>
      <c r="S556" s="893"/>
      <c r="T556" s="893"/>
      <c r="U556" s="893"/>
      <c r="V556" s="893"/>
      <c r="W556" s="893"/>
      <c r="X556" s="893"/>
      <c r="Y556" s="893"/>
      <c r="Z556" s="893"/>
      <c r="AA556" s="893"/>
      <c r="AB556" s="893"/>
      <c r="AC556" s="893"/>
      <c r="AD556" s="893"/>
      <c r="AE556" s="893"/>
      <c r="AF556" s="893"/>
      <c r="AG556" s="893"/>
      <c r="AH556" s="893"/>
      <c r="AI556" s="893"/>
      <c r="AJ556" s="893"/>
      <c r="AK556" s="893"/>
      <c r="AL556" s="893"/>
      <c r="AM556" s="893"/>
      <c r="AN556" s="893"/>
      <c r="AO556" s="893"/>
      <c r="AP556" s="893"/>
      <c r="AQ556" s="893"/>
      <c r="AR556" s="893"/>
      <c r="AS556" s="893"/>
      <c r="AT556" s="893"/>
      <c r="AU556" s="893"/>
      <c r="AV556" s="893"/>
      <c r="AW556" s="893"/>
      <c r="AX556" s="893"/>
      <c r="AY556" s="893"/>
      <c r="AZ556" s="893"/>
      <c r="BA556" s="893"/>
      <c r="BB556" s="893"/>
      <c r="BC556" s="893"/>
      <c r="BD556" s="893"/>
      <c r="BE556" s="893"/>
      <c r="BF556" s="893"/>
      <c r="BG556" s="893"/>
      <c r="BH556" s="893"/>
      <c r="BI556" s="893"/>
      <c r="BJ556" s="893"/>
      <c r="BK556" s="893"/>
      <c r="BL556" s="893"/>
    </row>
    <row r="557" spans="4:64" s="892" customFormat="1" ht="17.25" customHeight="1">
      <c r="D557" s="4"/>
      <c r="E557" s="893"/>
      <c r="F557" s="893"/>
      <c r="G557" s="893"/>
      <c r="H557" s="893"/>
      <c r="I557" s="893"/>
      <c r="J557" s="893"/>
      <c r="K557" s="893"/>
      <c r="L557" s="893"/>
      <c r="M557" s="893"/>
      <c r="N557" s="893"/>
      <c r="O557" s="893"/>
      <c r="P557" s="893"/>
      <c r="Q557" s="893"/>
      <c r="R557" s="893"/>
      <c r="S557" s="893"/>
      <c r="T557" s="893"/>
      <c r="U557" s="893"/>
      <c r="V557" s="893"/>
      <c r="W557" s="893"/>
      <c r="X557" s="893"/>
      <c r="Y557" s="893"/>
      <c r="Z557" s="893"/>
      <c r="AA557" s="893"/>
      <c r="AB557" s="893"/>
      <c r="AC557" s="893"/>
      <c r="AD557" s="893"/>
      <c r="AE557" s="893"/>
      <c r="AF557" s="893"/>
      <c r="AG557" s="893"/>
      <c r="AH557" s="893"/>
      <c r="AI557" s="893"/>
      <c r="AJ557" s="893"/>
      <c r="AK557" s="893"/>
      <c r="AL557" s="893"/>
      <c r="AM557" s="893"/>
      <c r="AN557" s="893"/>
      <c r="AO557" s="893"/>
      <c r="AP557" s="893"/>
      <c r="AQ557" s="893"/>
      <c r="AR557" s="893"/>
      <c r="AS557" s="893"/>
      <c r="AT557" s="893"/>
      <c r="AU557" s="893"/>
      <c r="AV557" s="893"/>
      <c r="AW557" s="893"/>
      <c r="AX557" s="893"/>
      <c r="AY557" s="893"/>
      <c r="AZ557" s="893"/>
      <c r="BA557" s="893"/>
      <c r="BB557" s="893"/>
      <c r="BC557" s="893"/>
      <c r="BD557" s="893"/>
      <c r="BE557" s="893"/>
      <c r="BF557" s="893"/>
      <c r="BG557" s="893"/>
      <c r="BH557" s="893"/>
      <c r="BI557" s="893"/>
      <c r="BJ557" s="893"/>
      <c r="BK557" s="893"/>
      <c r="BL557" s="893"/>
    </row>
    <row r="558" spans="4:64" s="892" customFormat="1" ht="17.25" customHeight="1">
      <c r="D558" s="4"/>
      <c r="E558" s="893"/>
      <c r="F558" s="893"/>
      <c r="G558" s="893"/>
      <c r="H558" s="893"/>
      <c r="I558" s="893"/>
      <c r="J558" s="893"/>
      <c r="K558" s="893"/>
      <c r="L558" s="893"/>
      <c r="M558" s="893"/>
      <c r="N558" s="893"/>
      <c r="O558" s="893"/>
      <c r="P558" s="893"/>
      <c r="Q558" s="893"/>
      <c r="R558" s="893"/>
      <c r="S558" s="893"/>
      <c r="T558" s="893"/>
      <c r="U558" s="893"/>
      <c r="V558" s="893"/>
      <c r="W558" s="893"/>
      <c r="X558" s="893"/>
      <c r="Y558" s="893"/>
      <c r="Z558" s="893"/>
      <c r="AA558" s="893"/>
      <c r="AB558" s="893"/>
      <c r="AC558" s="893"/>
      <c r="AD558" s="893"/>
      <c r="AE558" s="893"/>
      <c r="AF558" s="893"/>
      <c r="AG558" s="893"/>
      <c r="AH558" s="893"/>
      <c r="AI558" s="893"/>
      <c r="AJ558" s="893"/>
      <c r="AK558" s="893"/>
      <c r="AL558" s="893"/>
      <c r="AM558" s="893"/>
      <c r="AN558" s="893"/>
      <c r="AO558" s="893"/>
      <c r="AP558" s="893"/>
      <c r="AQ558" s="893"/>
      <c r="AR558" s="893"/>
      <c r="AS558" s="893"/>
      <c r="AT558" s="893"/>
      <c r="AU558" s="893"/>
      <c r="AV558" s="893"/>
      <c r="AW558" s="893"/>
      <c r="AX558" s="893"/>
      <c r="AY558" s="893"/>
      <c r="AZ558" s="893"/>
      <c r="BA558" s="893"/>
      <c r="BB558" s="893"/>
      <c r="BC558" s="893"/>
      <c r="BD558" s="893"/>
      <c r="BE558" s="893"/>
      <c r="BF558" s="893"/>
      <c r="BG558" s="893"/>
      <c r="BH558" s="893"/>
      <c r="BI558" s="893"/>
      <c r="BJ558" s="893"/>
      <c r="BK558" s="893"/>
      <c r="BL558" s="893"/>
    </row>
    <row r="559" spans="4:64" s="892" customFormat="1" ht="17.25" customHeight="1">
      <c r="D559" s="4"/>
      <c r="E559" s="893"/>
      <c r="F559" s="893"/>
      <c r="G559" s="893"/>
      <c r="H559" s="893"/>
      <c r="I559" s="893"/>
      <c r="J559" s="893"/>
      <c r="K559" s="893"/>
      <c r="L559" s="893"/>
      <c r="M559" s="893"/>
      <c r="N559" s="893"/>
      <c r="O559" s="893"/>
      <c r="P559" s="893"/>
      <c r="Q559" s="893"/>
      <c r="R559" s="893"/>
      <c r="S559" s="893"/>
      <c r="T559" s="893"/>
      <c r="U559" s="893"/>
      <c r="V559" s="893"/>
      <c r="W559" s="893"/>
      <c r="X559" s="893"/>
      <c r="Y559" s="893"/>
      <c r="Z559" s="893"/>
      <c r="AA559" s="893"/>
      <c r="AB559" s="893"/>
      <c r="AC559" s="893"/>
      <c r="AD559" s="893"/>
      <c r="AE559" s="893"/>
      <c r="AF559" s="893"/>
      <c r="AG559" s="893"/>
      <c r="AH559" s="893"/>
      <c r="AI559" s="893"/>
      <c r="AJ559" s="893"/>
      <c r="AK559" s="893"/>
      <c r="AL559" s="893"/>
      <c r="AM559" s="893"/>
      <c r="AN559" s="893"/>
      <c r="AO559" s="893"/>
      <c r="AP559" s="893"/>
      <c r="AQ559" s="893"/>
      <c r="AR559" s="893"/>
      <c r="AS559" s="893"/>
      <c r="AT559" s="893"/>
      <c r="AU559" s="893"/>
      <c r="AV559" s="893"/>
      <c r="AW559" s="893"/>
      <c r="AX559" s="893"/>
      <c r="AY559" s="893"/>
      <c r="AZ559" s="893"/>
      <c r="BA559" s="893"/>
      <c r="BB559" s="893"/>
      <c r="BC559" s="893"/>
      <c r="BD559" s="893"/>
      <c r="BE559" s="893"/>
      <c r="BF559" s="893"/>
      <c r="BG559" s="893"/>
      <c r="BH559" s="893"/>
      <c r="BI559" s="893"/>
      <c r="BJ559" s="893"/>
      <c r="BK559" s="893"/>
      <c r="BL559" s="893"/>
    </row>
    <row r="560" spans="4:64" s="892" customFormat="1" ht="17.25" customHeight="1">
      <c r="D560" s="4"/>
      <c r="E560" s="893"/>
      <c r="F560" s="893"/>
      <c r="G560" s="893"/>
      <c r="H560" s="893"/>
      <c r="I560" s="893"/>
      <c r="J560" s="893"/>
      <c r="K560" s="893"/>
      <c r="L560" s="893"/>
      <c r="M560" s="893"/>
      <c r="N560" s="893"/>
      <c r="O560" s="893"/>
      <c r="P560" s="893"/>
      <c r="Q560" s="893"/>
      <c r="R560" s="893"/>
      <c r="S560" s="893"/>
      <c r="T560" s="893"/>
      <c r="U560" s="893"/>
      <c r="V560" s="893"/>
      <c r="W560" s="893"/>
      <c r="X560" s="893"/>
      <c r="Y560" s="893"/>
      <c r="Z560" s="893"/>
      <c r="AA560" s="893"/>
      <c r="AB560" s="893"/>
      <c r="AC560" s="893"/>
      <c r="AD560" s="893"/>
      <c r="AE560" s="893"/>
      <c r="AF560" s="893"/>
      <c r="AG560" s="893"/>
      <c r="AH560" s="893"/>
      <c r="AI560" s="893"/>
      <c r="AJ560" s="893"/>
      <c r="AK560" s="893"/>
      <c r="AL560" s="893"/>
      <c r="AM560" s="893"/>
      <c r="AN560" s="893"/>
      <c r="AO560" s="893"/>
      <c r="AP560" s="893"/>
      <c r="AQ560" s="893"/>
      <c r="AR560" s="893"/>
      <c r="AS560" s="893"/>
      <c r="AT560" s="893"/>
      <c r="AU560" s="893"/>
      <c r="AV560" s="893"/>
      <c r="AW560" s="893"/>
      <c r="AX560" s="893"/>
      <c r="AY560" s="893"/>
      <c r="AZ560" s="893"/>
      <c r="BA560" s="893"/>
      <c r="BB560" s="893"/>
      <c r="BC560" s="893"/>
      <c r="BD560" s="893"/>
      <c r="BE560" s="893"/>
      <c r="BF560" s="893"/>
      <c r="BG560" s="893"/>
      <c r="BH560" s="893"/>
      <c r="BI560" s="893"/>
      <c r="BJ560" s="893"/>
      <c r="BK560" s="893"/>
      <c r="BL560" s="893"/>
    </row>
    <row r="561" spans="4:64" s="892" customFormat="1" ht="12" customHeight="1">
      <c r="D561" s="4"/>
      <c r="E561" s="893"/>
      <c r="F561" s="893"/>
      <c r="G561" s="893"/>
      <c r="H561" s="893"/>
      <c r="I561" s="893"/>
      <c r="J561" s="893"/>
      <c r="K561" s="893"/>
      <c r="L561" s="893"/>
      <c r="M561" s="893"/>
      <c r="N561" s="893"/>
      <c r="O561" s="893"/>
      <c r="P561" s="893"/>
      <c r="Q561" s="893"/>
      <c r="R561" s="893"/>
      <c r="S561" s="893"/>
      <c r="T561" s="893"/>
      <c r="U561" s="893"/>
      <c r="V561" s="893"/>
      <c r="W561" s="893"/>
      <c r="X561" s="893"/>
      <c r="Y561" s="893"/>
      <c r="Z561" s="893"/>
      <c r="AA561" s="893"/>
      <c r="AB561" s="893"/>
      <c r="AC561" s="893"/>
      <c r="AD561" s="893"/>
      <c r="AE561" s="893"/>
      <c r="AF561" s="893"/>
      <c r="AG561" s="893"/>
      <c r="AH561" s="893"/>
      <c r="AI561" s="893"/>
      <c r="AJ561" s="893"/>
      <c r="AK561" s="893"/>
      <c r="AL561" s="893"/>
      <c r="AM561" s="893"/>
      <c r="AN561" s="893"/>
      <c r="AO561" s="893"/>
      <c r="AP561" s="893"/>
      <c r="AQ561" s="893"/>
      <c r="AR561" s="893"/>
      <c r="AS561" s="893"/>
      <c r="AT561" s="893"/>
      <c r="AU561" s="893"/>
      <c r="AV561" s="893"/>
      <c r="AW561" s="893"/>
      <c r="AX561" s="893"/>
      <c r="AY561" s="893"/>
      <c r="AZ561" s="893"/>
      <c r="BA561" s="893"/>
      <c r="BB561" s="893"/>
      <c r="BC561" s="893"/>
      <c r="BD561" s="893"/>
      <c r="BE561" s="893"/>
      <c r="BF561" s="893"/>
      <c r="BG561" s="893"/>
      <c r="BH561" s="893"/>
      <c r="BI561" s="893"/>
      <c r="BJ561" s="893"/>
      <c r="BK561" s="893"/>
      <c r="BL561" s="893"/>
    </row>
    <row r="562" spans="4:64" s="892" customFormat="1" ht="15" customHeight="1">
      <c r="D562" s="4"/>
      <c r="E562" s="893"/>
      <c r="F562" s="893"/>
      <c r="G562" s="893"/>
      <c r="H562" s="893"/>
      <c r="I562" s="893"/>
      <c r="J562" s="893"/>
      <c r="K562" s="893"/>
      <c r="L562" s="893"/>
      <c r="M562" s="893"/>
      <c r="N562" s="893"/>
      <c r="O562" s="893"/>
      <c r="P562" s="893"/>
      <c r="Q562" s="893"/>
      <c r="R562" s="893"/>
      <c r="S562" s="893"/>
      <c r="T562" s="893"/>
      <c r="U562" s="893"/>
      <c r="V562" s="893"/>
      <c r="W562" s="893"/>
      <c r="X562" s="893"/>
      <c r="Y562" s="893"/>
      <c r="Z562" s="893"/>
      <c r="AA562" s="893"/>
      <c r="AB562" s="893"/>
      <c r="AC562" s="893"/>
      <c r="AD562" s="893"/>
      <c r="AE562" s="893"/>
      <c r="AF562" s="893"/>
      <c r="AG562" s="893"/>
      <c r="AH562" s="893"/>
      <c r="AI562" s="893"/>
      <c r="AJ562" s="893"/>
      <c r="AK562" s="893"/>
      <c r="AL562" s="893"/>
      <c r="AM562" s="893"/>
      <c r="AN562" s="893"/>
      <c r="AO562" s="893"/>
      <c r="AP562" s="893"/>
      <c r="AQ562" s="893"/>
      <c r="AR562" s="893"/>
      <c r="AS562" s="893"/>
      <c r="AT562" s="893"/>
      <c r="AU562" s="893"/>
      <c r="AV562" s="893"/>
      <c r="AW562" s="893"/>
      <c r="AX562" s="893"/>
      <c r="AY562" s="893"/>
      <c r="AZ562" s="893"/>
      <c r="BA562" s="893"/>
      <c r="BB562" s="893"/>
      <c r="BC562" s="893"/>
      <c r="BD562" s="893"/>
      <c r="BE562" s="893"/>
      <c r="BF562" s="893"/>
      <c r="BG562" s="893"/>
      <c r="BH562" s="893"/>
      <c r="BI562" s="893"/>
      <c r="BJ562" s="893"/>
      <c r="BK562" s="893"/>
      <c r="BL562" s="893"/>
    </row>
    <row r="563" spans="4:64" s="892" customFormat="1" ht="15" customHeight="1">
      <c r="D563" s="4"/>
      <c r="E563" s="893"/>
      <c r="F563" s="893"/>
      <c r="G563" s="893"/>
      <c r="H563" s="893"/>
      <c r="I563" s="893"/>
      <c r="J563" s="893"/>
      <c r="K563" s="893"/>
      <c r="L563" s="893"/>
      <c r="M563" s="893"/>
      <c r="N563" s="893"/>
      <c r="O563" s="893"/>
      <c r="P563" s="893"/>
      <c r="Q563" s="893"/>
      <c r="R563" s="893"/>
      <c r="S563" s="893"/>
      <c r="T563" s="893"/>
      <c r="U563" s="893"/>
      <c r="V563" s="893"/>
      <c r="W563" s="893"/>
      <c r="X563" s="893"/>
      <c r="Y563" s="893"/>
      <c r="Z563" s="893"/>
      <c r="AA563" s="893"/>
      <c r="AB563" s="893"/>
      <c r="AC563" s="893"/>
      <c r="AD563" s="893"/>
      <c r="AE563" s="893"/>
      <c r="AF563" s="893"/>
      <c r="AG563" s="893"/>
      <c r="AH563" s="893"/>
      <c r="AI563" s="893"/>
      <c r="AJ563" s="893"/>
      <c r="AK563" s="893"/>
      <c r="AL563" s="893"/>
      <c r="AM563" s="893"/>
      <c r="AN563" s="893"/>
      <c r="AO563" s="893"/>
      <c r="AP563" s="893"/>
      <c r="AQ563" s="893"/>
      <c r="AR563" s="893"/>
      <c r="AS563" s="893"/>
      <c r="AT563" s="893"/>
      <c r="AU563" s="893"/>
      <c r="AV563" s="893"/>
      <c r="AW563" s="893"/>
      <c r="AX563" s="893"/>
      <c r="AY563" s="893"/>
      <c r="AZ563" s="893"/>
      <c r="BA563" s="893"/>
      <c r="BB563" s="893"/>
      <c r="BC563" s="893"/>
      <c r="BD563" s="893"/>
      <c r="BE563" s="893"/>
      <c r="BF563" s="893"/>
      <c r="BG563" s="893"/>
      <c r="BH563" s="893"/>
      <c r="BI563" s="893"/>
      <c r="BJ563" s="893"/>
      <c r="BK563" s="893"/>
      <c r="BL563" s="893"/>
    </row>
    <row r="564" spans="4:64" s="892" customFormat="1" ht="45.75" customHeight="1">
      <c r="D564" s="4"/>
      <c r="E564" s="893"/>
      <c r="F564" s="893"/>
      <c r="G564" s="893"/>
      <c r="H564" s="893"/>
      <c r="I564" s="893"/>
      <c r="J564" s="893"/>
      <c r="K564" s="893"/>
      <c r="L564" s="893"/>
      <c r="M564" s="893"/>
      <c r="N564" s="893"/>
      <c r="O564" s="893"/>
      <c r="P564" s="893"/>
      <c r="Q564" s="893"/>
      <c r="R564" s="893"/>
      <c r="S564" s="893"/>
      <c r="T564" s="893"/>
      <c r="U564" s="893"/>
      <c r="V564" s="893"/>
      <c r="W564" s="893"/>
      <c r="X564" s="893"/>
      <c r="Y564" s="893"/>
      <c r="Z564" s="893"/>
      <c r="AA564" s="893"/>
      <c r="AB564" s="893"/>
      <c r="AC564" s="893"/>
      <c r="AD564" s="893"/>
      <c r="AE564" s="893"/>
      <c r="AF564" s="893"/>
      <c r="AG564" s="893"/>
      <c r="AH564" s="893"/>
      <c r="AI564" s="893"/>
      <c r="AJ564" s="893"/>
      <c r="AK564" s="893"/>
      <c r="AL564" s="893"/>
      <c r="AM564" s="893"/>
      <c r="AN564" s="893"/>
      <c r="AO564" s="893"/>
      <c r="AP564" s="893"/>
      <c r="AQ564" s="893"/>
      <c r="AR564" s="893"/>
      <c r="AS564" s="893"/>
      <c r="AT564" s="893"/>
      <c r="AU564" s="893"/>
      <c r="AV564" s="893"/>
      <c r="AW564" s="893"/>
      <c r="AX564" s="893"/>
      <c r="AY564" s="893"/>
      <c r="AZ564" s="893"/>
      <c r="BA564" s="893"/>
      <c r="BB564" s="893"/>
      <c r="BC564" s="893"/>
      <c r="BD564" s="893"/>
      <c r="BE564" s="893"/>
      <c r="BF564" s="893"/>
      <c r="BG564" s="893"/>
      <c r="BH564" s="893"/>
      <c r="BI564" s="893"/>
      <c r="BJ564" s="893"/>
      <c r="BK564" s="893"/>
      <c r="BL564" s="893"/>
    </row>
    <row r="565" spans="4:64" s="892" customFormat="1" ht="49.5" customHeight="1">
      <c r="D565" s="4"/>
      <c r="E565" s="893"/>
      <c r="F565" s="893"/>
      <c r="G565" s="893"/>
      <c r="H565" s="893"/>
      <c r="I565" s="893"/>
      <c r="J565" s="893"/>
      <c r="K565" s="893"/>
      <c r="L565" s="893"/>
      <c r="M565" s="893"/>
      <c r="N565" s="893"/>
      <c r="O565" s="893"/>
      <c r="P565" s="893"/>
      <c r="Q565" s="893"/>
      <c r="R565" s="893"/>
      <c r="S565" s="893"/>
      <c r="T565" s="893"/>
      <c r="U565" s="893"/>
      <c r="V565" s="893"/>
      <c r="W565" s="893"/>
      <c r="X565" s="893"/>
      <c r="Y565" s="893"/>
      <c r="Z565" s="893"/>
      <c r="AA565" s="893"/>
      <c r="AB565" s="893"/>
      <c r="AC565" s="893"/>
      <c r="AD565" s="893"/>
      <c r="AE565" s="893"/>
      <c r="AF565" s="893"/>
      <c r="AG565" s="893"/>
      <c r="AH565" s="893"/>
      <c r="AI565" s="893"/>
      <c r="AJ565" s="893"/>
      <c r="AK565" s="893"/>
      <c r="AL565" s="893"/>
      <c r="AM565" s="893"/>
      <c r="AN565" s="893"/>
      <c r="AO565" s="893"/>
      <c r="AP565" s="893"/>
      <c r="AQ565" s="893"/>
      <c r="AR565" s="893"/>
      <c r="AS565" s="893"/>
      <c r="AT565" s="893"/>
      <c r="AU565" s="893"/>
      <c r="AV565" s="893"/>
      <c r="AW565" s="893"/>
      <c r="AX565" s="893"/>
      <c r="AY565" s="893"/>
      <c r="AZ565" s="893"/>
      <c r="BA565" s="893"/>
      <c r="BB565" s="893"/>
      <c r="BC565" s="893"/>
      <c r="BD565" s="893"/>
      <c r="BE565" s="893"/>
      <c r="BF565" s="893"/>
      <c r="BG565" s="893"/>
      <c r="BH565" s="893"/>
      <c r="BI565" s="893"/>
      <c r="BJ565" s="893"/>
      <c r="BK565" s="893"/>
      <c r="BL565" s="893"/>
    </row>
    <row r="566" spans="4:64" s="892" customFormat="1" ht="12.75" customHeight="1">
      <c r="D566" s="4"/>
      <c r="E566" s="893"/>
      <c r="F566" s="893"/>
      <c r="G566" s="893"/>
      <c r="H566" s="893"/>
      <c r="I566" s="893"/>
      <c r="J566" s="893"/>
      <c r="K566" s="893"/>
      <c r="L566" s="893"/>
      <c r="M566" s="893"/>
      <c r="N566" s="893"/>
      <c r="O566" s="893"/>
      <c r="P566" s="893"/>
      <c r="Q566" s="893"/>
      <c r="R566" s="893"/>
      <c r="S566" s="893"/>
      <c r="T566" s="893"/>
      <c r="U566" s="893"/>
      <c r="V566" s="893"/>
      <c r="W566" s="893"/>
      <c r="X566" s="893"/>
      <c r="Y566" s="893"/>
      <c r="Z566" s="893"/>
      <c r="AA566" s="893"/>
      <c r="AB566" s="893"/>
      <c r="AC566" s="893"/>
      <c r="AD566" s="893"/>
      <c r="AE566" s="893"/>
      <c r="AF566" s="893"/>
      <c r="AG566" s="893"/>
      <c r="AH566" s="893"/>
      <c r="AI566" s="893"/>
      <c r="AJ566" s="893"/>
      <c r="AK566" s="893"/>
      <c r="AL566" s="893"/>
      <c r="AM566" s="893"/>
      <c r="AN566" s="893"/>
      <c r="AO566" s="893"/>
      <c r="AP566" s="893"/>
      <c r="AQ566" s="893"/>
      <c r="AR566" s="893"/>
      <c r="AS566" s="893"/>
      <c r="AT566" s="893"/>
      <c r="AU566" s="893"/>
      <c r="AV566" s="893"/>
      <c r="AW566" s="893"/>
      <c r="AX566" s="893"/>
      <c r="AY566" s="893"/>
      <c r="AZ566" s="893"/>
      <c r="BA566" s="893"/>
      <c r="BB566" s="893"/>
      <c r="BC566" s="893"/>
      <c r="BD566" s="893"/>
      <c r="BE566" s="893"/>
      <c r="BF566" s="893"/>
      <c r="BG566" s="893"/>
      <c r="BH566" s="893"/>
      <c r="BI566" s="893"/>
      <c r="BJ566" s="893"/>
      <c r="BK566" s="893"/>
      <c r="BL566" s="893"/>
    </row>
    <row r="567" spans="4:64" s="892" customFormat="1" ht="11.1" customHeight="1">
      <c r="D567" s="4"/>
      <c r="E567" s="893"/>
      <c r="F567" s="893"/>
      <c r="G567" s="893"/>
      <c r="H567" s="893"/>
      <c r="I567" s="893"/>
      <c r="J567" s="893"/>
      <c r="K567" s="893"/>
      <c r="L567" s="893"/>
      <c r="M567" s="893"/>
      <c r="N567" s="893"/>
      <c r="O567" s="893"/>
      <c r="P567" s="893"/>
      <c r="Q567" s="893"/>
      <c r="R567" s="893"/>
      <c r="S567" s="893"/>
      <c r="T567" s="893"/>
      <c r="U567" s="893"/>
      <c r="V567" s="893"/>
      <c r="W567" s="893"/>
      <c r="X567" s="893"/>
      <c r="Y567" s="893"/>
      <c r="Z567" s="893"/>
      <c r="AA567" s="893"/>
      <c r="AB567" s="893"/>
      <c r="AC567" s="893"/>
      <c r="AD567" s="893"/>
      <c r="AE567" s="893"/>
      <c r="AF567" s="893"/>
      <c r="AG567" s="893"/>
      <c r="AH567" s="893"/>
      <c r="AI567" s="893"/>
      <c r="AJ567" s="893"/>
      <c r="AK567" s="893"/>
      <c r="AL567" s="893"/>
      <c r="AM567" s="893"/>
      <c r="AN567" s="893"/>
      <c r="AO567" s="893"/>
      <c r="AP567" s="893"/>
      <c r="AQ567" s="893"/>
      <c r="AR567" s="893"/>
      <c r="AS567" s="893"/>
      <c r="AT567" s="893"/>
      <c r="AU567" s="893"/>
      <c r="AV567" s="893"/>
      <c r="AW567" s="893"/>
      <c r="AX567" s="893"/>
      <c r="AY567" s="893"/>
      <c r="AZ567" s="893"/>
      <c r="BA567" s="893"/>
      <c r="BB567" s="893"/>
      <c r="BC567" s="893"/>
      <c r="BD567" s="893"/>
      <c r="BE567" s="893"/>
      <c r="BF567" s="893"/>
      <c r="BG567" s="893"/>
      <c r="BH567" s="893"/>
      <c r="BI567" s="893"/>
      <c r="BJ567" s="893"/>
      <c r="BK567" s="893"/>
      <c r="BL567" s="893"/>
    </row>
    <row r="568" spans="4:64" s="892" customFormat="1" ht="24" customHeight="1">
      <c r="D568" s="4"/>
      <c r="E568" s="893"/>
      <c r="F568" s="893"/>
      <c r="G568" s="893"/>
      <c r="H568" s="893"/>
      <c r="I568" s="893"/>
      <c r="J568" s="893"/>
      <c r="K568" s="893"/>
      <c r="L568" s="893"/>
      <c r="M568" s="893"/>
      <c r="N568" s="893"/>
      <c r="O568" s="893"/>
      <c r="P568" s="893"/>
      <c r="Q568" s="893"/>
      <c r="R568" s="893"/>
      <c r="S568" s="893"/>
      <c r="T568" s="893"/>
      <c r="U568" s="893"/>
      <c r="V568" s="893"/>
      <c r="W568" s="893"/>
      <c r="X568" s="893"/>
      <c r="Y568" s="893"/>
      <c r="Z568" s="893"/>
      <c r="AA568" s="893"/>
      <c r="AB568" s="893"/>
      <c r="AC568" s="893"/>
      <c r="AD568" s="893"/>
      <c r="AE568" s="893"/>
      <c r="AF568" s="893"/>
      <c r="AG568" s="893"/>
      <c r="AH568" s="893"/>
      <c r="AI568" s="893"/>
      <c r="AJ568" s="893"/>
      <c r="AK568" s="893"/>
      <c r="AL568" s="893"/>
      <c r="AM568" s="893"/>
      <c r="AN568" s="893"/>
      <c r="AO568" s="893"/>
      <c r="AP568" s="893"/>
      <c r="AQ568" s="893"/>
      <c r="AR568" s="893"/>
      <c r="AS568" s="893"/>
      <c r="AT568" s="893"/>
      <c r="AU568" s="893"/>
      <c r="AV568" s="893"/>
      <c r="AW568" s="893"/>
      <c r="AX568" s="893"/>
      <c r="AY568" s="893"/>
      <c r="AZ568" s="893"/>
      <c r="BA568" s="893"/>
      <c r="BB568" s="893"/>
      <c r="BC568" s="893"/>
      <c r="BD568" s="893"/>
      <c r="BE568" s="893"/>
      <c r="BF568" s="893"/>
      <c r="BG568" s="893"/>
      <c r="BH568" s="893"/>
      <c r="BI568" s="893"/>
      <c r="BJ568" s="893"/>
      <c r="BK568" s="893"/>
      <c r="BL568" s="893"/>
    </row>
    <row r="569" spans="4:64" s="892" customFormat="1" ht="11.1" customHeight="1">
      <c r="D569" s="4"/>
      <c r="E569" s="893"/>
      <c r="F569" s="893"/>
      <c r="G569" s="893"/>
      <c r="H569" s="893"/>
      <c r="I569" s="893"/>
      <c r="J569" s="893"/>
      <c r="K569" s="893"/>
      <c r="L569" s="893"/>
      <c r="M569" s="893"/>
      <c r="N569" s="893"/>
      <c r="O569" s="893"/>
      <c r="P569" s="893"/>
      <c r="Q569" s="893"/>
      <c r="R569" s="893"/>
      <c r="S569" s="893"/>
      <c r="T569" s="893"/>
      <c r="U569" s="893"/>
      <c r="V569" s="893"/>
      <c r="W569" s="893"/>
      <c r="X569" s="893"/>
      <c r="Y569" s="893"/>
      <c r="Z569" s="893"/>
      <c r="AA569" s="893"/>
      <c r="AB569" s="893"/>
      <c r="AC569" s="893"/>
      <c r="AD569" s="893"/>
      <c r="AE569" s="893"/>
      <c r="AF569" s="893"/>
      <c r="AG569" s="893"/>
      <c r="AH569" s="893"/>
      <c r="AI569" s="893"/>
      <c r="AJ569" s="893"/>
      <c r="AK569" s="893"/>
      <c r="AL569" s="893"/>
      <c r="AM569" s="893"/>
      <c r="AN569" s="893"/>
      <c r="AO569" s="893"/>
      <c r="AP569" s="893"/>
      <c r="AQ569" s="893"/>
      <c r="AR569" s="893"/>
      <c r="AS569" s="893"/>
      <c r="AT569" s="893"/>
      <c r="AU569" s="893"/>
      <c r="AV569" s="893"/>
      <c r="AW569" s="893"/>
      <c r="AX569" s="893"/>
      <c r="AY569" s="893"/>
      <c r="AZ569" s="893"/>
      <c r="BA569" s="893"/>
      <c r="BB569" s="893"/>
      <c r="BC569" s="893"/>
      <c r="BD569" s="893"/>
      <c r="BE569" s="893"/>
      <c r="BF569" s="893"/>
      <c r="BG569" s="893"/>
      <c r="BH569" s="893"/>
      <c r="BI569" s="893"/>
      <c r="BJ569" s="893"/>
      <c r="BK569" s="893"/>
      <c r="BL569" s="893"/>
    </row>
    <row r="570" spans="4:64" s="892" customFormat="1" ht="12.75" customHeight="1">
      <c r="D570" s="4"/>
      <c r="E570" s="893"/>
      <c r="F570" s="893"/>
      <c r="G570" s="893"/>
      <c r="H570" s="893"/>
      <c r="I570" s="893"/>
      <c r="J570" s="893"/>
      <c r="K570" s="893"/>
      <c r="L570" s="893"/>
      <c r="M570" s="893"/>
      <c r="N570" s="893"/>
      <c r="O570" s="893"/>
      <c r="P570" s="893"/>
      <c r="Q570" s="893"/>
      <c r="R570" s="893"/>
      <c r="S570" s="893"/>
      <c r="T570" s="893"/>
      <c r="U570" s="893"/>
      <c r="V570" s="893"/>
      <c r="W570" s="893"/>
      <c r="X570" s="893"/>
      <c r="Y570" s="893"/>
      <c r="Z570" s="893"/>
      <c r="AA570" s="893"/>
      <c r="AB570" s="893"/>
      <c r="AC570" s="893"/>
      <c r="AD570" s="893"/>
      <c r="AE570" s="893"/>
      <c r="AF570" s="893"/>
      <c r="AG570" s="893"/>
      <c r="AH570" s="893"/>
      <c r="AI570" s="893"/>
      <c r="AJ570" s="893"/>
      <c r="AK570" s="893"/>
      <c r="AL570" s="893"/>
      <c r="AM570" s="893"/>
      <c r="AN570" s="893"/>
      <c r="AO570" s="893"/>
      <c r="AP570" s="893"/>
      <c r="AQ570" s="893"/>
      <c r="AR570" s="893"/>
      <c r="AS570" s="893"/>
      <c r="AT570" s="893"/>
      <c r="AU570" s="893"/>
      <c r="AV570" s="893"/>
      <c r="AW570" s="893"/>
      <c r="AX570" s="893"/>
      <c r="AY570" s="893"/>
      <c r="AZ570" s="893"/>
      <c r="BA570" s="893"/>
      <c r="BB570" s="893"/>
      <c r="BC570" s="893"/>
      <c r="BD570" s="893"/>
      <c r="BE570" s="893"/>
      <c r="BF570" s="893"/>
      <c r="BG570" s="893"/>
      <c r="BH570" s="893"/>
      <c r="BI570" s="893"/>
      <c r="BJ570" s="893"/>
      <c r="BK570" s="893"/>
      <c r="BL570" s="893"/>
    </row>
    <row r="571" spans="4:64" s="892" customFormat="1" ht="11.1" customHeight="1">
      <c r="D571" s="4"/>
      <c r="E571" s="893"/>
      <c r="F571" s="893"/>
      <c r="G571" s="893"/>
      <c r="H571" s="893"/>
      <c r="I571" s="893"/>
      <c r="J571" s="893"/>
      <c r="K571" s="893"/>
      <c r="L571" s="893"/>
      <c r="M571" s="893"/>
      <c r="N571" s="893"/>
      <c r="O571" s="893"/>
      <c r="P571" s="893"/>
      <c r="Q571" s="893"/>
      <c r="R571" s="893"/>
      <c r="S571" s="893"/>
      <c r="T571" s="893"/>
      <c r="U571" s="893"/>
      <c r="V571" s="893"/>
      <c r="W571" s="893"/>
      <c r="X571" s="893"/>
      <c r="Y571" s="893"/>
      <c r="Z571" s="893"/>
      <c r="AA571" s="893"/>
      <c r="AB571" s="893"/>
      <c r="AC571" s="893"/>
      <c r="AD571" s="893"/>
      <c r="AE571" s="893"/>
      <c r="AF571" s="893"/>
      <c r="AG571" s="893"/>
      <c r="AH571" s="893"/>
      <c r="AI571" s="893"/>
      <c r="AJ571" s="893"/>
      <c r="AK571" s="893"/>
      <c r="AL571" s="893"/>
      <c r="AM571" s="893"/>
      <c r="AN571" s="893"/>
      <c r="AO571" s="893"/>
      <c r="AP571" s="893"/>
      <c r="AQ571" s="893"/>
      <c r="AR571" s="893"/>
      <c r="AS571" s="893"/>
      <c r="AT571" s="893"/>
      <c r="AU571" s="893"/>
      <c r="AV571" s="893"/>
      <c r="AW571" s="893"/>
      <c r="AX571" s="893"/>
      <c r="AY571" s="893"/>
      <c r="AZ571" s="893"/>
      <c r="BA571" s="893"/>
      <c r="BB571" s="893"/>
      <c r="BC571" s="893"/>
      <c r="BD571" s="893"/>
      <c r="BE571" s="893"/>
      <c r="BF571" s="893"/>
      <c r="BG571" s="893"/>
      <c r="BH571" s="893"/>
      <c r="BI571" s="893"/>
      <c r="BJ571" s="893"/>
      <c r="BK571" s="893"/>
      <c r="BL571" s="893"/>
    </row>
    <row r="572" spans="4:64" s="892" customFormat="1" ht="12.75" customHeight="1">
      <c r="D572" s="4"/>
      <c r="E572" s="893"/>
      <c r="F572" s="893"/>
      <c r="G572" s="893"/>
      <c r="H572" s="893"/>
      <c r="I572" s="893"/>
      <c r="J572" s="893"/>
      <c r="K572" s="893"/>
      <c r="L572" s="893"/>
      <c r="M572" s="893"/>
      <c r="N572" s="893"/>
      <c r="O572" s="893"/>
      <c r="P572" s="893"/>
      <c r="Q572" s="893"/>
      <c r="R572" s="893"/>
      <c r="S572" s="893"/>
      <c r="T572" s="893"/>
      <c r="U572" s="893"/>
      <c r="V572" s="893"/>
      <c r="W572" s="893"/>
      <c r="X572" s="893"/>
      <c r="Y572" s="893"/>
      <c r="Z572" s="893"/>
      <c r="AA572" s="893"/>
      <c r="AB572" s="893"/>
      <c r="AC572" s="893"/>
      <c r="AD572" s="893"/>
      <c r="AE572" s="893"/>
      <c r="AF572" s="893"/>
      <c r="AG572" s="893"/>
      <c r="AH572" s="893"/>
      <c r="AI572" s="893"/>
      <c r="AJ572" s="893"/>
      <c r="AK572" s="893"/>
      <c r="AL572" s="893"/>
      <c r="AM572" s="893"/>
      <c r="AN572" s="893"/>
      <c r="AO572" s="893"/>
      <c r="AP572" s="893"/>
      <c r="AQ572" s="893"/>
      <c r="AR572" s="893"/>
      <c r="AS572" s="893"/>
      <c r="AT572" s="893"/>
      <c r="AU572" s="893"/>
      <c r="AV572" s="893"/>
      <c r="AW572" s="893"/>
      <c r="AX572" s="893"/>
      <c r="AY572" s="893"/>
      <c r="AZ572" s="893"/>
      <c r="BA572" s="893"/>
      <c r="BB572" s="893"/>
      <c r="BC572" s="893"/>
      <c r="BD572" s="893"/>
      <c r="BE572" s="893"/>
      <c r="BF572" s="893"/>
      <c r="BG572" s="893"/>
      <c r="BH572" s="893"/>
      <c r="BI572" s="893"/>
      <c r="BJ572" s="893"/>
      <c r="BK572" s="893"/>
      <c r="BL572" s="893"/>
    </row>
    <row r="573" spans="4:64" s="892" customFormat="1" ht="12.75" customHeight="1">
      <c r="D573" s="4"/>
      <c r="E573" s="893"/>
      <c r="F573" s="893"/>
      <c r="G573" s="893"/>
      <c r="H573" s="893"/>
      <c r="I573" s="893"/>
      <c r="J573" s="893"/>
      <c r="K573" s="893"/>
      <c r="L573" s="893"/>
      <c r="M573" s="893"/>
      <c r="N573" s="893"/>
      <c r="O573" s="893"/>
      <c r="P573" s="893"/>
      <c r="Q573" s="893"/>
      <c r="R573" s="893"/>
      <c r="S573" s="893"/>
      <c r="T573" s="893"/>
      <c r="U573" s="893"/>
      <c r="V573" s="893"/>
      <c r="W573" s="893"/>
      <c r="X573" s="893"/>
      <c r="Y573" s="893"/>
      <c r="Z573" s="893"/>
      <c r="AA573" s="893"/>
      <c r="AB573" s="893"/>
      <c r="AC573" s="893"/>
      <c r="AD573" s="893"/>
      <c r="AE573" s="893"/>
      <c r="AF573" s="893"/>
      <c r="AG573" s="893"/>
      <c r="AH573" s="893"/>
      <c r="AI573" s="893"/>
      <c r="AJ573" s="893"/>
      <c r="AK573" s="893"/>
      <c r="AL573" s="893"/>
      <c r="AM573" s="893"/>
      <c r="AN573" s="893"/>
      <c r="AO573" s="893"/>
      <c r="AP573" s="893"/>
      <c r="AQ573" s="893"/>
      <c r="AR573" s="893"/>
      <c r="AS573" s="893"/>
      <c r="AT573" s="893"/>
      <c r="AU573" s="893"/>
      <c r="AV573" s="893"/>
      <c r="AW573" s="893"/>
      <c r="AX573" s="893"/>
      <c r="AY573" s="893"/>
      <c r="AZ573" s="893"/>
      <c r="BA573" s="893"/>
      <c r="BB573" s="893"/>
      <c r="BC573" s="893"/>
      <c r="BD573" s="893"/>
      <c r="BE573" s="893"/>
      <c r="BF573" s="893"/>
      <c r="BG573" s="893"/>
      <c r="BH573" s="893"/>
      <c r="BI573" s="893"/>
      <c r="BJ573" s="893"/>
      <c r="BK573" s="893"/>
      <c r="BL573" s="893"/>
    </row>
    <row r="574" spans="4:64" s="892" customFormat="1" ht="12.75" customHeight="1">
      <c r="D574" s="4"/>
      <c r="E574" s="893"/>
      <c r="F574" s="893"/>
      <c r="G574" s="893"/>
      <c r="H574" s="893"/>
      <c r="I574" s="893"/>
      <c r="J574" s="893"/>
      <c r="K574" s="893"/>
      <c r="L574" s="893"/>
      <c r="M574" s="893"/>
      <c r="N574" s="893"/>
      <c r="O574" s="893"/>
      <c r="P574" s="893"/>
      <c r="Q574" s="893"/>
      <c r="R574" s="893"/>
      <c r="S574" s="893"/>
      <c r="T574" s="893"/>
      <c r="U574" s="893"/>
      <c r="V574" s="893"/>
      <c r="W574" s="893"/>
      <c r="X574" s="893"/>
      <c r="Y574" s="893"/>
      <c r="Z574" s="893"/>
      <c r="AA574" s="893"/>
      <c r="AB574" s="893"/>
      <c r="AC574" s="893"/>
      <c r="AD574" s="893"/>
      <c r="AE574" s="893"/>
      <c r="AF574" s="893"/>
      <c r="AG574" s="893"/>
      <c r="AH574" s="893"/>
      <c r="AI574" s="893"/>
      <c r="AJ574" s="893"/>
      <c r="AK574" s="893"/>
      <c r="AL574" s="893"/>
      <c r="AM574" s="893"/>
      <c r="AN574" s="893"/>
      <c r="AO574" s="893"/>
      <c r="AP574" s="893"/>
      <c r="AQ574" s="893"/>
      <c r="AR574" s="893"/>
      <c r="AS574" s="893"/>
      <c r="AT574" s="893"/>
      <c r="AU574" s="893"/>
      <c r="AV574" s="893"/>
      <c r="AW574" s="893"/>
      <c r="AX574" s="893"/>
      <c r="AY574" s="893"/>
      <c r="AZ574" s="893"/>
      <c r="BA574" s="893"/>
      <c r="BB574" s="893"/>
      <c r="BC574" s="893"/>
      <c r="BD574" s="893"/>
      <c r="BE574" s="893"/>
      <c r="BF574" s="893"/>
      <c r="BG574" s="893"/>
      <c r="BH574" s="893"/>
      <c r="BI574" s="893"/>
      <c r="BJ574" s="893"/>
      <c r="BK574" s="893"/>
      <c r="BL574" s="893"/>
    </row>
    <row r="575" spans="4:64" s="892" customFormat="1" ht="12.75" customHeight="1">
      <c r="D575" s="4"/>
      <c r="E575" s="893"/>
      <c r="F575" s="893"/>
      <c r="G575" s="893"/>
      <c r="H575" s="893"/>
      <c r="I575" s="893"/>
      <c r="J575" s="893"/>
      <c r="K575" s="893"/>
      <c r="L575" s="893"/>
      <c r="M575" s="893"/>
      <c r="N575" s="893"/>
      <c r="O575" s="893"/>
      <c r="P575" s="893"/>
      <c r="Q575" s="893"/>
      <c r="R575" s="893"/>
      <c r="S575" s="893"/>
      <c r="T575" s="893"/>
      <c r="U575" s="893"/>
      <c r="V575" s="893"/>
      <c r="W575" s="893"/>
      <c r="X575" s="893"/>
      <c r="Y575" s="893"/>
      <c r="Z575" s="893"/>
      <c r="AA575" s="893"/>
      <c r="AB575" s="893"/>
      <c r="AC575" s="893"/>
      <c r="AD575" s="893"/>
      <c r="AE575" s="893"/>
      <c r="AF575" s="893"/>
      <c r="AG575" s="893"/>
      <c r="AH575" s="893"/>
      <c r="AI575" s="893"/>
      <c r="AJ575" s="893"/>
      <c r="AK575" s="893"/>
      <c r="AL575" s="893"/>
      <c r="AM575" s="893"/>
      <c r="AN575" s="893"/>
      <c r="AO575" s="893"/>
      <c r="AP575" s="893"/>
      <c r="AQ575" s="893"/>
      <c r="AR575" s="893"/>
      <c r="AS575" s="893"/>
      <c r="AT575" s="893"/>
      <c r="AU575" s="893"/>
      <c r="AV575" s="893"/>
      <c r="AW575" s="893"/>
      <c r="AX575" s="893"/>
      <c r="AY575" s="893"/>
      <c r="AZ575" s="893"/>
      <c r="BA575" s="893"/>
      <c r="BB575" s="893"/>
      <c r="BC575" s="893"/>
      <c r="BD575" s="893"/>
      <c r="BE575" s="893"/>
      <c r="BF575" s="893"/>
      <c r="BG575" s="893"/>
      <c r="BH575" s="893"/>
      <c r="BI575" s="893"/>
      <c r="BJ575" s="893"/>
      <c r="BK575" s="893"/>
      <c r="BL575" s="893"/>
    </row>
    <row r="576" spans="4:64" s="892" customFormat="1" ht="12.75" customHeight="1">
      <c r="D576" s="4"/>
      <c r="E576" s="893"/>
      <c r="F576" s="893"/>
      <c r="G576" s="893"/>
      <c r="H576" s="893"/>
      <c r="I576" s="893"/>
      <c r="J576" s="893"/>
      <c r="K576" s="893"/>
      <c r="L576" s="893"/>
      <c r="M576" s="893"/>
      <c r="N576" s="893"/>
      <c r="O576" s="893"/>
      <c r="P576" s="893"/>
      <c r="Q576" s="893"/>
      <c r="R576" s="893"/>
      <c r="S576" s="893"/>
      <c r="T576" s="893"/>
      <c r="U576" s="893"/>
      <c r="V576" s="893"/>
      <c r="W576" s="893"/>
      <c r="X576" s="893"/>
      <c r="Y576" s="893"/>
      <c r="Z576" s="893"/>
      <c r="AA576" s="893"/>
      <c r="AB576" s="893"/>
      <c r="AC576" s="893"/>
      <c r="AD576" s="893"/>
      <c r="AE576" s="893"/>
      <c r="AF576" s="893"/>
      <c r="AG576" s="893"/>
      <c r="AH576" s="893"/>
      <c r="AI576" s="893"/>
      <c r="AJ576" s="893"/>
      <c r="AK576" s="893"/>
      <c r="AL576" s="893"/>
      <c r="AM576" s="893"/>
      <c r="AN576" s="893"/>
      <c r="AO576" s="893"/>
      <c r="AP576" s="893"/>
      <c r="AQ576" s="893"/>
      <c r="AR576" s="893"/>
      <c r="AS576" s="893"/>
      <c r="AT576" s="893"/>
      <c r="AU576" s="893"/>
      <c r="AV576" s="893"/>
      <c r="AW576" s="893"/>
      <c r="AX576" s="893"/>
      <c r="AY576" s="893"/>
      <c r="AZ576" s="893"/>
      <c r="BA576" s="893"/>
      <c r="BB576" s="893"/>
      <c r="BC576" s="893"/>
      <c r="BD576" s="893"/>
      <c r="BE576" s="893"/>
      <c r="BF576" s="893"/>
      <c r="BG576" s="893"/>
      <c r="BH576" s="893"/>
      <c r="BI576" s="893"/>
      <c r="BJ576" s="893"/>
      <c r="BK576" s="893"/>
      <c r="BL576" s="893"/>
    </row>
    <row r="577" spans="4:64" s="892" customFormat="1" ht="11.1" customHeight="1">
      <c r="D577" s="4"/>
      <c r="E577" s="893"/>
      <c r="F577" s="893"/>
      <c r="G577" s="893"/>
      <c r="H577" s="893"/>
      <c r="I577" s="893"/>
      <c r="J577" s="893"/>
      <c r="K577" s="893"/>
      <c r="L577" s="893"/>
      <c r="M577" s="893"/>
      <c r="N577" s="893"/>
      <c r="O577" s="893"/>
      <c r="P577" s="893"/>
      <c r="Q577" s="893"/>
      <c r="R577" s="893"/>
      <c r="S577" s="893"/>
      <c r="T577" s="893"/>
      <c r="U577" s="893"/>
      <c r="V577" s="893"/>
      <c r="W577" s="893"/>
      <c r="X577" s="893"/>
      <c r="Y577" s="893"/>
      <c r="Z577" s="893"/>
      <c r="AA577" s="893"/>
      <c r="AB577" s="893"/>
      <c r="AC577" s="893"/>
      <c r="AD577" s="893"/>
      <c r="AE577" s="893"/>
      <c r="AF577" s="893"/>
      <c r="AG577" s="893"/>
      <c r="AH577" s="893"/>
      <c r="AI577" s="893"/>
      <c r="AJ577" s="893"/>
      <c r="AK577" s="893"/>
      <c r="AL577" s="893"/>
      <c r="AM577" s="893"/>
      <c r="AN577" s="893"/>
      <c r="AO577" s="893"/>
      <c r="AP577" s="893"/>
      <c r="AQ577" s="893"/>
      <c r="AR577" s="893"/>
      <c r="AS577" s="893"/>
      <c r="AT577" s="893"/>
      <c r="AU577" s="893"/>
      <c r="AV577" s="893"/>
      <c r="AW577" s="893"/>
      <c r="AX577" s="893"/>
      <c r="AY577" s="893"/>
      <c r="AZ577" s="893"/>
      <c r="BA577" s="893"/>
      <c r="BB577" s="893"/>
      <c r="BC577" s="893"/>
      <c r="BD577" s="893"/>
      <c r="BE577" s="893"/>
      <c r="BF577" s="893"/>
      <c r="BG577" s="893"/>
      <c r="BH577" s="893"/>
      <c r="BI577" s="893"/>
      <c r="BJ577" s="893"/>
      <c r="BK577" s="893"/>
      <c r="BL577" s="893"/>
    </row>
    <row r="578" spans="4:64" s="892" customFormat="1" ht="12.75" customHeight="1">
      <c r="D578" s="4"/>
      <c r="E578" s="893"/>
      <c r="F578" s="893"/>
      <c r="G578" s="893"/>
      <c r="H578" s="893"/>
      <c r="I578" s="893"/>
      <c r="J578" s="893"/>
      <c r="K578" s="893"/>
      <c r="L578" s="893"/>
      <c r="M578" s="893"/>
      <c r="N578" s="893"/>
      <c r="O578" s="893"/>
      <c r="P578" s="893"/>
      <c r="Q578" s="893"/>
      <c r="R578" s="893"/>
      <c r="S578" s="893"/>
      <c r="T578" s="893"/>
      <c r="U578" s="893"/>
      <c r="V578" s="893"/>
      <c r="W578" s="893"/>
      <c r="X578" s="893"/>
      <c r="Y578" s="893"/>
      <c r="Z578" s="893"/>
      <c r="AA578" s="893"/>
      <c r="AB578" s="893"/>
      <c r="AC578" s="893"/>
      <c r="AD578" s="893"/>
      <c r="AE578" s="893"/>
      <c r="AF578" s="893"/>
      <c r="AG578" s="893"/>
      <c r="AH578" s="893"/>
      <c r="AI578" s="893"/>
      <c r="AJ578" s="893"/>
      <c r="AK578" s="893"/>
      <c r="AL578" s="893"/>
      <c r="AM578" s="893"/>
      <c r="AN578" s="893"/>
      <c r="AO578" s="893"/>
      <c r="AP578" s="893"/>
      <c r="AQ578" s="893"/>
      <c r="AR578" s="893"/>
      <c r="AS578" s="893"/>
      <c r="AT578" s="893"/>
      <c r="AU578" s="893"/>
      <c r="AV578" s="893"/>
      <c r="AW578" s="893"/>
      <c r="AX578" s="893"/>
      <c r="AY578" s="893"/>
      <c r="AZ578" s="893"/>
      <c r="BA578" s="893"/>
      <c r="BB578" s="893"/>
      <c r="BC578" s="893"/>
      <c r="BD578" s="893"/>
      <c r="BE578" s="893"/>
      <c r="BF578" s="893"/>
      <c r="BG578" s="893"/>
      <c r="BH578" s="893"/>
      <c r="BI578" s="893"/>
      <c r="BJ578" s="893"/>
      <c r="BK578" s="893"/>
      <c r="BL578" s="893"/>
    </row>
    <row r="579" spans="4:64" s="892" customFormat="1" ht="12.75" customHeight="1">
      <c r="D579" s="4"/>
      <c r="E579" s="893"/>
      <c r="F579" s="893"/>
      <c r="G579" s="893"/>
      <c r="H579" s="893"/>
      <c r="I579" s="893"/>
      <c r="J579" s="893"/>
      <c r="K579" s="893"/>
      <c r="L579" s="893"/>
      <c r="M579" s="893"/>
      <c r="N579" s="893"/>
      <c r="O579" s="893"/>
      <c r="P579" s="893"/>
      <c r="Q579" s="893"/>
      <c r="R579" s="893"/>
      <c r="S579" s="893"/>
      <c r="T579" s="893"/>
      <c r="U579" s="893"/>
      <c r="V579" s="893"/>
      <c r="W579" s="893"/>
      <c r="X579" s="893"/>
      <c r="Y579" s="893"/>
      <c r="Z579" s="893"/>
      <c r="AA579" s="893"/>
      <c r="AB579" s="893"/>
      <c r="AC579" s="893"/>
      <c r="AD579" s="893"/>
      <c r="AE579" s="893"/>
      <c r="AF579" s="893"/>
      <c r="AG579" s="893"/>
      <c r="AH579" s="893"/>
      <c r="AI579" s="893"/>
      <c r="AJ579" s="893"/>
      <c r="AK579" s="893"/>
      <c r="AL579" s="893"/>
      <c r="AM579" s="893"/>
      <c r="AN579" s="893"/>
      <c r="AO579" s="893"/>
      <c r="AP579" s="893"/>
      <c r="AQ579" s="893"/>
      <c r="AR579" s="893"/>
      <c r="AS579" s="893"/>
      <c r="AT579" s="893"/>
      <c r="AU579" s="893"/>
      <c r="AV579" s="893"/>
      <c r="AW579" s="893"/>
      <c r="AX579" s="893"/>
      <c r="AY579" s="893"/>
      <c r="AZ579" s="893"/>
      <c r="BA579" s="893"/>
      <c r="BB579" s="893"/>
      <c r="BC579" s="893"/>
      <c r="BD579" s="893"/>
      <c r="BE579" s="893"/>
      <c r="BF579" s="893"/>
      <c r="BG579" s="893"/>
      <c r="BH579" s="893"/>
      <c r="BI579" s="893"/>
      <c r="BJ579" s="893"/>
      <c r="BK579" s="893"/>
      <c r="BL579" s="893"/>
    </row>
    <row r="580" spans="4:64" s="892" customFormat="1" ht="12.75" customHeight="1">
      <c r="D580" s="4"/>
      <c r="E580" s="893"/>
      <c r="F580" s="893"/>
      <c r="G580" s="893"/>
      <c r="H580" s="893"/>
      <c r="I580" s="893"/>
      <c r="J580" s="893"/>
      <c r="K580" s="893"/>
      <c r="L580" s="893"/>
      <c r="M580" s="893"/>
      <c r="N580" s="893"/>
      <c r="O580" s="893"/>
      <c r="P580" s="893"/>
      <c r="Q580" s="893"/>
      <c r="R580" s="893"/>
      <c r="S580" s="893"/>
      <c r="T580" s="893"/>
      <c r="U580" s="893"/>
      <c r="V580" s="893"/>
      <c r="W580" s="893"/>
      <c r="X580" s="893"/>
      <c r="Y580" s="893"/>
      <c r="Z580" s="893"/>
      <c r="AA580" s="893"/>
      <c r="AB580" s="893"/>
      <c r="AC580" s="893"/>
      <c r="AD580" s="893"/>
      <c r="AE580" s="893"/>
      <c r="AF580" s="893"/>
      <c r="AG580" s="893"/>
      <c r="AH580" s="893"/>
      <c r="AI580" s="893"/>
      <c r="AJ580" s="893"/>
      <c r="AK580" s="893"/>
      <c r="AL580" s="893"/>
      <c r="AM580" s="893"/>
      <c r="AN580" s="893"/>
      <c r="AO580" s="893"/>
      <c r="AP580" s="893"/>
      <c r="AQ580" s="893"/>
      <c r="AR580" s="893"/>
      <c r="AS580" s="893"/>
      <c r="AT580" s="893"/>
      <c r="AU580" s="893"/>
      <c r="AV580" s="893"/>
      <c r="AW580" s="893"/>
      <c r="AX580" s="893"/>
      <c r="AY580" s="893"/>
      <c r="AZ580" s="893"/>
      <c r="BA580" s="893"/>
      <c r="BB580" s="893"/>
      <c r="BC580" s="893"/>
      <c r="BD580" s="893"/>
      <c r="BE580" s="893"/>
      <c r="BF580" s="893"/>
      <c r="BG580" s="893"/>
      <c r="BH580" s="893"/>
      <c r="BI580" s="893"/>
      <c r="BJ580" s="893"/>
      <c r="BK580" s="893"/>
      <c r="BL580" s="893"/>
    </row>
    <row r="581" spans="4:64" s="892" customFormat="1" ht="12.75" customHeight="1">
      <c r="D581" s="4"/>
      <c r="E581" s="893"/>
      <c r="F581" s="893"/>
      <c r="G581" s="893"/>
      <c r="H581" s="893"/>
      <c r="I581" s="893"/>
      <c r="J581" s="893"/>
      <c r="K581" s="893"/>
      <c r="L581" s="893"/>
      <c r="M581" s="893"/>
      <c r="N581" s="893"/>
      <c r="O581" s="893"/>
      <c r="P581" s="893"/>
      <c r="Q581" s="893"/>
      <c r="R581" s="893"/>
      <c r="S581" s="893"/>
      <c r="T581" s="893"/>
      <c r="U581" s="893"/>
      <c r="V581" s="893"/>
      <c r="W581" s="893"/>
      <c r="X581" s="893"/>
      <c r="Y581" s="893"/>
      <c r="Z581" s="893"/>
      <c r="AA581" s="893"/>
      <c r="AB581" s="893"/>
      <c r="AC581" s="893"/>
      <c r="AD581" s="893"/>
      <c r="AE581" s="893"/>
      <c r="AF581" s="893"/>
      <c r="AG581" s="893"/>
      <c r="AH581" s="893"/>
      <c r="AI581" s="893"/>
      <c r="AJ581" s="893"/>
      <c r="AK581" s="893"/>
      <c r="AL581" s="893"/>
      <c r="AM581" s="893"/>
      <c r="AN581" s="893"/>
      <c r="AO581" s="893"/>
      <c r="AP581" s="893"/>
      <c r="AQ581" s="893"/>
      <c r="AR581" s="893"/>
      <c r="AS581" s="893"/>
      <c r="AT581" s="893"/>
      <c r="AU581" s="893"/>
      <c r="AV581" s="893"/>
      <c r="AW581" s="893"/>
      <c r="AX581" s="893"/>
      <c r="AY581" s="893"/>
      <c r="AZ581" s="893"/>
      <c r="BA581" s="893"/>
      <c r="BB581" s="893"/>
      <c r="BC581" s="893"/>
      <c r="BD581" s="893"/>
      <c r="BE581" s="893"/>
      <c r="BF581" s="893"/>
      <c r="BG581" s="893"/>
      <c r="BH581" s="893"/>
      <c r="BI581" s="893"/>
      <c r="BJ581" s="893"/>
      <c r="BK581" s="893"/>
      <c r="BL581" s="893"/>
    </row>
    <row r="582" spans="4:64" s="892" customFormat="1" ht="12.75" customHeight="1">
      <c r="D582" s="4"/>
      <c r="E582" s="893"/>
      <c r="F582" s="893"/>
      <c r="G582" s="893"/>
      <c r="H582" s="893"/>
      <c r="I582" s="893"/>
      <c r="J582" s="893"/>
      <c r="K582" s="893"/>
      <c r="L582" s="893"/>
      <c r="M582" s="893"/>
      <c r="N582" s="893"/>
      <c r="O582" s="893"/>
      <c r="P582" s="893"/>
      <c r="Q582" s="893"/>
      <c r="R582" s="893"/>
      <c r="S582" s="893"/>
      <c r="T582" s="893"/>
      <c r="U582" s="893"/>
      <c r="V582" s="893"/>
      <c r="W582" s="893"/>
      <c r="X582" s="893"/>
      <c r="Y582" s="893"/>
      <c r="Z582" s="893"/>
      <c r="AA582" s="893"/>
      <c r="AB582" s="893"/>
      <c r="AC582" s="893"/>
      <c r="AD582" s="893"/>
      <c r="AE582" s="893"/>
      <c r="AF582" s="893"/>
      <c r="AG582" s="893"/>
      <c r="AH582" s="893"/>
      <c r="AI582" s="893"/>
      <c r="AJ582" s="893"/>
      <c r="AK582" s="893"/>
      <c r="AL582" s="893"/>
      <c r="AM582" s="893"/>
      <c r="AN582" s="893"/>
      <c r="AO582" s="893"/>
      <c r="AP582" s="893"/>
      <c r="AQ582" s="893"/>
      <c r="AR582" s="893"/>
      <c r="AS582" s="893"/>
      <c r="AT582" s="893"/>
      <c r="AU582" s="893"/>
      <c r="AV582" s="893"/>
      <c r="AW582" s="893"/>
      <c r="AX582" s="893"/>
      <c r="AY582" s="893"/>
      <c r="AZ582" s="893"/>
      <c r="BA582" s="893"/>
      <c r="BB582" s="893"/>
      <c r="BC582" s="893"/>
      <c r="BD582" s="893"/>
      <c r="BE582" s="893"/>
      <c r="BF582" s="893"/>
      <c r="BG582" s="893"/>
      <c r="BH582" s="893"/>
      <c r="BI582" s="893"/>
      <c r="BJ582" s="893"/>
      <c r="BK582" s="893"/>
      <c r="BL582" s="893"/>
    </row>
    <row r="583" spans="4:64" s="892" customFormat="1" ht="11.1" customHeight="1">
      <c r="D583" s="4"/>
      <c r="E583" s="893"/>
      <c r="F583" s="893"/>
      <c r="G583" s="893"/>
      <c r="H583" s="893"/>
      <c r="I583" s="893"/>
      <c r="J583" s="893"/>
      <c r="K583" s="893"/>
      <c r="L583" s="893"/>
      <c r="M583" s="893"/>
      <c r="N583" s="893"/>
      <c r="O583" s="893"/>
      <c r="P583" s="893"/>
      <c r="Q583" s="893"/>
      <c r="R583" s="893"/>
      <c r="S583" s="893"/>
      <c r="T583" s="893"/>
      <c r="U583" s="893"/>
      <c r="V583" s="893"/>
      <c r="W583" s="893"/>
      <c r="X583" s="893"/>
      <c r="Y583" s="893"/>
      <c r="Z583" s="893"/>
      <c r="AA583" s="893"/>
      <c r="AB583" s="893"/>
      <c r="AC583" s="893"/>
      <c r="AD583" s="893"/>
      <c r="AE583" s="893"/>
      <c r="AF583" s="893"/>
      <c r="AG583" s="893"/>
      <c r="AH583" s="893"/>
      <c r="AI583" s="893"/>
      <c r="AJ583" s="893"/>
      <c r="AK583" s="893"/>
      <c r="AL583" s="893"/>
      <c r="AM583" s="893"/>
      <c r="AN583" s="893"/>
      <c r="AO583" s="893"/>
      <c r="AP583" s="893"/>
      <c r="AQ583" s="893"/>
      <c r="AR583" s="893"/>
      <c r="AS583" s="893"/>
      <c r="AT583" s="893"/>
      <c r="AU583" s="893"/>
      <c r="AV583" s="893"/>
      <c r="AW583" s="893"/>
      <c r="AX583" s="893"/>
      <c r="AY583" s="893"/>
      <c r="AZ583" s="893"/>
      <c r="BA583" s="893"/>
      <c r="BB583" s="893"/>
      <c r="BC583" s="893"/>
      <c r="BD583" s="893"/>
      <c r="BE583" s="893"/>
      <c r="BF583" s="893"/>
      <c r="BG583" s="893"/>
      <c r="BH583" s="893"/>
      <c r="BI583" s="893"/>
      <c r="BJ583" s="893"/>
      <c r="BK583" s="893"/>
      <c r="BL583" s="893"/>
    </row>
    <row r="584" spans="4:64" s="892" customFormat="1" ht="12.75" customHeight="1">
      <c r="D584" s="4"/>
      <c r="E584" s="893"/>
      <c r="F584" s="893"/>
      <c r="G584" s="893"/>
      <c r="H584" s="893"/>
      <c r="I584" s="893"/>
      <c r="J584" s="893"/>
      <c r="K584" s="893"/>
      <c r="L584" s="893"/>
      <c r="M584" s="893"/>
      <c r="N584" s="893"/>
      <c r="O584" s="893"/>
      <c r="P584" s="893"/>
      <c r="Q584" s="893"/>
      <c r="R584" s="893"/>
      <c r="S584" s="893"/>
      <c r="T584" s="893"/>
      <c r="U584" s="893"/>
      <c r="V584" s="893"/>
      <c r="W584" s="893"/>
      <c r="X584" s="893"/>
      <c r="Y584" s="893"/>
      <c r="Z584" s="893"/>
      <c r="AA584" s="893"/>
      <c r="AB584" s="893"/>
      <c r="AC584" s="893"/>
      <c r="AD584" s="893"/>
      <c r="AE584" s="893"/>
      <c r="AF584" s="893"/>
      <c r="AG584" s="893"/>
      <c r="AH584" s="893"/>
      <c r="AI584" s="893"/>
      <c r="AJ584" s="893"/>
      <c r="AK584" s="893"/>
      <c r="AL584" s="893"/>
      <c r="AM584" s="893"/>
      <c r="AN584" s="893"/>
      <c r="AO584" s="893"/>
      <c r="AP584" s="893"/>
      <c r="AQ584" s="893"/>
      <c r="AR584" s="893"/>
      <c r="AS584" s="893"/>
      <c r="AT584" s="893"/>
      <c r="AU584" s="893"/>
      <c r="AV584" s="893"/>
      <c r="AW584" s="893"/>
      <c r="AX584" s="893"/>
      <c r="AY584" s="893"/>
      <c r="AZ584" s="893"/>
      <c r="BA584" s="893"/>
      <c r="BB584" s="893"/>
      <c r="BC584" s="893"/>
      <c r="BD584" s="893"/>
      <c r="BE584" s="893"/>
      <c r="BF584" s="893"/>
      <c r="BG584" s="893"/>
      <c r="BH584" s="893"/>
      <c r="BI584" s="893"/>
      <c r="BJ584" s="893"/>
      <c r="BK584" s="893"/>
      <c r="BL584" s="893"/>
    </row>
    <row r="585" spans="4:64" s="892" customFormat="1" ht="12.75" customHeight="1">
      <c r="D585" s="4"/>
      <c r="E585" s="893"/>
      <c r="F585" s="893"/>
      <c r="G585" s="893"/>
      <c r="H585" s="893"/>
      <c r="I585" s="893"/>
      <c r="J585" s="893"/>
      <c r="K585" s="893"/>
      <c r="L585" s="893"/>
      <c r="M585" s="893"/>
      <c r="N585" s="893"/>
      <c r="O585" s="893"/>
      <c r="P585" s="893"/>
      <c r="Q585" s="893"/>
      <c r="R585" s="893"/>
      <c r="S585" s="893"/>
      <c r="T585" s="893"/>
      <c r="U585" s="893"/>
      <c r="V585" s="893"/>
      <c r="W585" s="893"/>
      <c r="X585" s="893"/>
      <c r="Y585" s="893"/>
      <c r="Z585" s="893"/>
      <c r="AA585" s="893"/>
      <c r="AB585" s="893"/>
      <c r="AC585" s="893"/>
      <c r="AD585" s="893"/>
      <c r="AE585" s="893"/>
      <c r="AF585" s="893"/>
      <c r="AG585" s="893"/>
      <c r="AH585" s="893"/>
      <c r="AI585" s="893"/>
      <c r="AJ585" s="893"/>
      <c r="AK585" s="893"/>
      <c r="AL585" s="893"/>
      <c r="AM585" s="893"/>
      <c r="AN585" s="893"/>
      <c r="AO585" s="893"/>
      <c r="AP585" s="893"/>
      <c r="AQ585" s="893"/>
      <c r="AR585" s="893"/>
      <c r="AS585" s="893"/>
      <c r="AT585" s="893"/>
      <c r="AU585" s="893"/>
      <c r="AV585" s="893"/>
      <c r="AW585" s="893"/>
      <c r="AX585" s="893"/>
      <c r="AY585" s="893"/>
      <c r="AZ585" s="893"/>
      <c r="BA585" s="893"/>
      <c r="BB585" s="893"/>
      <c r="BC585" s="893"/>
      <c r="BD585" s="893"/>
      <c r="BE585" s="893"/>
      <c r="BF585" s="893"/>
      <c r="BG585" s="893"/>
      <c r="BH585" s="893"/>
      <c r="BI585" s="893"/>
      <c r="BJ585" s="893"/>
      <c r="BK585" s="893"/>
      <c r="BL585" s="893"/>
    </row>
    <row r="586" spans="4:64" s="892" customFormat="1" ht="12.75" customHeight="1">
      <c r="D586" s="4"/>
      <c r="E586" s="893"/>
      <c r="F586" s="893"/>
      <c r="G586" s="893"/>
      <c r="H586" s="893"/>
      <c r="I586" s="893"/>
      <c r="J586" s="893"/>
      <c r="K586" s="893"/>
      <c r="L586" s="893"/>
      <c r="M586" s="893"/>
      <c r="N586" s="893"/>
      <c r="O586" s="893"/>
      <c r="P586" s="893"/>
      <c r="Q586" s="893"/>
      <c r="R586" s="893"/>
      <c r="S586" s="893"/>
      <c r="T586" s="893"/>
      <c r="U586" s="893"/>
      <c r="V586" s="893"/>
      <c r="W586" s="893"/>
      <c r="X586" s="893"/>
      <c r="Y586" s="893"/>
      <c r="Z586" s="893"/>
      <c r="AA586" s="893"/>
      <c r="AB586" s="893"/>
      <c r="AC586" s="893"/>
      <c r="AD586" s="893"/>
      <c r="AE586" s="893"/>
      <c r="AF586" s="893"/>
      <c r="AG586" s="893"/>
      <c r="AH586" s="893"/>
      <c r="AI586" s="893"/>
      <c r="AJ586" s="893"/>
      <c r="AK586" s="893"/>
      <c r="AL586" s="893"/>
      <c r="AM586" s="893"/>
      <c r="AN586" s="893"/>
      <c r="AO586" s="893"/>
      <c r="AP586" s="893"/>
      <c r="AQ586" s="893"/>
      <c r="AR586" s="893"/>
      <c r="AS586" s="893"/>
      <c r="AT586" s="893"/>
      <c r="AU586" s="893"/>
      <c r="AV586" s="893"/>
      <c r="AW586" s="893"/>
      <c r="AX586" s="893"/>
      <c r="AY586" s="893"/>
      <c r="AZ586" s="893"/>
      <c r="BA586" s="893"/>
      <c r="BB586" s="893"/>
      <c r="BC586" s="893"/>
      <c r="BD586" s="893"/>
      <c r="BE586" s="893"/>
      <c r="BF586" s="893"/>
      <c r="BG586" s="893"/>
      <c r="BH586" s="893"/>
      <c r="BI586" s="893"/>
      <c r="BJ586" s="893"/>
      <c r="BK586" s="893"/>
      <c r="BL586" s="893"/>
    </row>
    <row r="587" spans="4:64" s="892" customFormat="1" ht="12.75" customHeight="1">
      <c r="D587" s="4"/>
      <c r="E587" s="893"/>
      <c r="F587" s="893"/>
      <c r="G587" s="893"/>
      <c r="H587" s="893"/>
      <c r="I587" s="893"/>
      <c r="J587" s="893"/>
      <c r="K587" s="893"/>
      <c r="L587" s="893"/>
      <c r="M587" s="893"/>
      <c r="N587" s="893"/>
      <c r="O587" s="893"/>
      <c r="P587" s="893"/>
      <c r="Q587" s="893"/>
      <c r="R587" s="893"/>
      <c r="S587" s="893"/>
      <c r="T587" s="893"/>
      <c r="U587" s="893"/>
      <c r="V587" s="893"/>
      <c r="W587" s="893"/>
      <c r="X587" s="893"/>
      <c r="Y587" s="893"/>
      <c r="Z587" s="893"/>
      <c r="AA587" s="893"/>
      <c r="AB587" s="893"/>
      <c r="AC587" s="893"/>
      <c r="AD587" s="893"/>
      <c r="AE587" s="893"/>
      <c r="AF587" s="893"/>
      <c r="AG587" s="893"/>
      <c r="AH587" s="893"/>
      <c r="AI587" s="893"/>
      <c r="AJ587" s="893"/>
      <c r="AK587" s="893"/>
      <c r="AL587" s="893"/>
      <c r="AM587" s="893"/>
      <c r="AN587" s="893"/>
      <c r="AO587" s="893"/>
      <c r="AP587" s="893"/>
      <c r="AQ587" s="893"/>
      <c r="AR587" s="893"/>
      <c r="AS587" s="893"/>
      <c r="AT587" s="893"/>
      <c r="AU587" s="893"/>
      <c r="AV587" s="893"/>
      <c r="AW587" s="893"/>
      <c r="AX587" s="893"/>
      <c r="AY587" s="893"/>
      <c r="AZ587" s="893"/>
      <c r="BA587" s="893"/>
      <c r="BB587" s="893"/>
      <c r="BC587" s="893"/>
      <c r="BD587" s="893"/>
      <c r="BE587" s="893"/>
      <c r="BF587" s="893"/>
      <c r="BG587" s="893"/>
      <c r="BH587" s="893"/>
      <c r="BI587" s="893"/>
      <c r="BJ587" s="893"/>
      <c r="BK587" s="893"/>
      <c r="BL587" s="893"/>
    </row>
    <row r="588" spans="4:64" s="892" customFormat="1" ht="12.75" customHeight="1">
      <c r="D588" s="4"/>
      <c r="E588" s="893"/>
      <c r="F588" s="893"/>
      <c r="G588" s="893"/>
      <c r="H588" s="893"/>
      <c r="I588" s="893"/>
      <c r="J588" s="893"/>
      <c r="K588" s="893"/>
      <c r="L588" s="893"/>
      <c r="M588" s="893"/>
      <c r="N588" s="893"/>
      <c r="O588" s="893"/>
      <c r="P588" s="893"/>
      <c r="Q588" s="893"/>
      <c r="R588" s="893"/>
      <c r="S588" s="893"/>
      <c r="T588" s="893"/>
      <c r="U588" s="893"/>
      <c r="V588" s="893"/>
      <c r="W588" s="893"/>
      <c r="X588" s="893"/>
      <c r="Y588" s="893"/>
      <c r="Z588" s="893"/>
      <c r="AA588" s="893"/>
      <c r="AB588" s="893"/>
      <c r="AC588" s="893"/>
      <c r="AD588" s="893"/>
      <c r="AE588" s="893"/>
      <c r="AF588" s="893"/>
      <c r="AG588" s="893"/>
      <c r="AH588" s="893"/>
      <c r="AI588" s="893"/>
      <c r="AJ588" s="893"/>
      <c r="AK588" s="893"/>
      <c r="AL588" s="893"/>
      <c r="AM588" s="893"/>
      <c r="AN588" s="893"/>
      <c r="AO588" s="893"/>
      <c r="AP588" s="893"/>
      <c r="AQ588" s="893"/>
      <c r="AR588" s="893"/>
      <c r="AS588" s="893"/>
      <c r="AT588" s="893"/>
      <c r="AU588" s="893"/>
      <c r="AV588" s="893"/>
      <c r="AW588" s="893"/>
      <c r="AX588" s="893"/>
      <c r="AY588" s="893"/>
      <c r="AZ588" s="893"/>
      <c r="BA588" s="893"/>
      <c r="BB588" s="893"/>
      <c r="BC588" s="893"/>
      <c r="BD588" s="893"/>
      <c r="BE588" s="893"/>
      <c r="BF588" s="893"/>
      <c r="BG588" s="893"/>
      <c r="BH588" s="893"/>
      <c r="BI588" s="893"/>
      <c r="BJ588" s="893"/>
      <c r="BK588" s="893"/>
      <c r="BL588" s="893"/>
    </row>
    <row r="589" spans="4:64" s="892" customFormat="1" ht="11.1" customHeight="1">
      <c r="D589" s="4"/>
      <c r="E589" s="893"/>
      <c r="F589" s="893"/>
      <c r="G589" s="893"/>
      <c r="H589" s="893"/>
      <c r="I589" s="893"/>
      <c r="J589" s="893"/>
      <c r="K589" s="893"/>
      <c r="L589" s="893"/>
      <c r="M589" s="893"/>
      <c r="N589" s="893"/>
      <c r="O589" s="893"/>
      <c r="P589" s="893"/>
      <c r="Q589" s="893"/>
      <c r="R589" s="893"/>
      <c r="S589" s="893"/>
      <c r="T589" s="893"/>
      <c r="U589" s="893"/>
      <c r="V589" s="893"/>
      <c r="W589" s="893"/>
      <c r="X589" s="893"/>
      <c r="Y589" s="893"/>
      <c r="Z589" s="893"/>
      <c r="AA589" s="893"/>
      <c r="AB589" s="893"/>
      <c r="AC589" s="893"/>
      <c r="AD589" s="893"/>
      <c r="AE589" s="893"/>
      <c r="AF589" s="893"/>
      <c r="AG589" s="893"/>
      <c r="AH589" s="893"/>
      <c r="AI589" s="893"/>
      <c r="AJ589" s="893"/>
      <c r="AK589" s="893"/>
      <c r="AL589" s="893"/>
      <c r="AM589" s="893"/>
      <c r="AN589" s="893"/>
      <c r="AO589" s="893"/>
      <c r="AP589" s="893"/>
      <c r="AQ589" s="893"/>
      <c r="AR589" s="893"/>
      <c r="AS589" s="893"/>
      <c r="AT589" s="893"/>
      <c r="AU589" s="893"/>
      <c r="AV589" s="893"/>
      <c r="AW589" s="893"/>
      <c r="AX589" s="893"/>
      <c r="AY589" s="893"/>
      <c r="AZ589" s="893"/>
      <c r="BA589" s="893"/>
      <c r="BB589" s="893"/>
      <c r="BC589" s="893"/>
      <c r="BD589" s="893"/>
      <c r="BE589" s="893"/>
      <c r="BF589" s="893"/>
      <c r="BG589" s="893"/>
      <c r="BH589" s="893"/>
      <c r="BI589" s="893"/>
      <c r="BJ589" s="893"/>
      <c r="BK589" s="893"/>
      <c r="BL589" s="893"/>
    </row>
    <row r="590" spans="4:64" s="892" customFormat="1" ht="12.75" customHeight="1">
      <c r="D590" s="4"/>
      <c r="E590" s="893"/>
      <c r="F590" s="893"/>
      <c r="G590" s="893"/>
      <c r="H590" s="893"/>
      <c r="I590" s="893"/>
      <c r="J590" s="893"/>
      <c r="K590" s="893"/>
      <c r="L590" s="893"/>
      <c r="M590" s="893"/>
      <c r="N590" s="893"/>
      <c r="O590" s="893"/>
      <c r="P590" s="893"/>
      <c r="Q590" s="893"/>
      <c r="R590" s="893"/>
      <c r="S590" s="893"/>
      <c r="T590" s="893"/>
      <c r="U590" s="893"/>
      <c r="V590" s="893"/>
      <c r="W590" s="893"/>
      <c r="X590" s="893"/>
      <c r="Y590" s="893"/>
      <c r="Z590" s="893"/>
      <c r="AA590" s="893"/>
      <c r="AB590" s="893"/>
      <c r="AC590" s="893"/>
      <c r="AD590" s="893"/>
      <c r="AE590" s="893"/>
      <c r="AF590" s="893"/>
      <c r="AG590" s="893"/>
      <c r="AH590" s="893"/>
      <c r="AI590" s="893"/>
      <c r="AJ590" s="893"/>
      <c r="AK590" s="893"/>
      <c r="AL590" s="893"/>
      <c r="AM590" s="893"/>
      <c r="AN590" s="893"/>
      <c r="AO590" s="893"/>
      <c r="AP590" s="893"/>
      <c r="AQ590" s="893"/>
      <c r="AR590" s="893"/>
      <c r="AS590" s="893"/>
      <c r="AT590" s="893"/>
      <c r="AU590" s="893"/>
      <c r="AV590" s="893"/>
      <c r="AW590" s="893"/>
      <c r="AX590" s="893"/>
      <c r="AY590" s="893"/>
      <c r="AZ590" s="893"/>
      <c r="BA590" s="893"/>
      <c r="BB590" s="893"/>
      <c r="BC590" s="893"/>
      <c r="BD590" s="893"/>
      <c r="BE590" s="893"/>
      <c r="BF590" s="893"/>
      <c r="BG590" s="893"/>
      <c r="BH590" s="893"/>
      <c r="BI590" s="893"/>
      <c r="BJ590" s="893"/>
      <c r="BK590" s="893"/>
      <c r="BL590" s="893"/>
    </row>
    <row r="591" spans="4:64" s="892" customFormat="1" ht="12.75" customHeight="1">
      <c r="D591" s="4"/>
      <c r="E591" s="893"/>
      <c r="F591" s="893"/>
      <c r="G591" s="893"/>
      <c r="H591" s="893"/>
      <c r="I591" s="893"/>
      <c r="J591" s="893"/>
      <c r="K591" s="893"/>
      <c r="L591" s="893"/>
      <c r="M591" s="893"/>
      <c r="N591" s="893"/>
      <c r="O591" s="893"/>
      <c r="P591" s="893"/>
      <c r="Q591" s="893"/>
      <c r="R591" s="893"/>
      <c r="S591" s="893"/>
      <c r="T591" s="893"/>
      <c r="U591" s="893"/>
      <c r="V591" s="893"/>
      <c r="W591" s="893"/>
      <c r="X591" s="893"/>
      <c r="Y591" s="893"/>
      <c r="Z591" s="893"/>
      <c r="AA591" s="893"/>
      <c r="AB591" s="893"/>
      <c r="AC591" s="893"/>
      <c r="AD591" s="893"/>
      <c r="AE591" s="893"/>
      <c r="AF591" s="893"/>
      <c r="AG591" s="893"/>
      <c r="AH591" s="893"/>
      <c r="AI591" s="893"/>
      <c r="AJ591" s="893"/>
      <c r="AK591" s="893"/>
      <c r="AL591" s="893"/>
      <c r="AM591" s="893"/>
      <c r="AN591" s="893"/>
      <c r="AO591" s="893"/>
      <c r="AP591" s="893"/>
      <c r="AQ591" s="893"/>
      <c r="AR591" s="893"/>
      <c r="AS591" s="893"/>
      <c r="AT591" s="893"/>
      <c r="AU591" s="893"/>
      <c r="AV591" s="893"/>
      <c r="AW591" s="893"/>
      <c r="AX591" s="893"/>
      <c r="AY591" s="893"/>
      <c r="AZ591" s="893"/>
      <c r="BA591" s="893"/>
      <c r="BB591" s="893"/>
      <c r="BC591" s="893"/>
      <c r="BD591" s="893"/>
      <c r="BE591" s="893"/>
      <c r="BF591" s="893"/>
      <c r="BG591" s="893"/>
      <c r="BH591" s="893"/>
      <c r="BI591" s="893"/>
      <c r="BJ591" s="893"/>
      <c r="BK591" s="893"/>
      <c r="BL591" s="893"/>
    </row>
    <row r="592" spans="4:64" s="892" customFormat="1" ht="12.75" customHeight="1">
      <c r="D592" s="4"/>
      <c r="E592" s="893"/>
      <c r="F592" s="893"/>
      <c r="G592" s="893"/>
      <c r="H592" s="893"/>
      <c r="I592" s="893"/>
      <c r="J592" s="893"/>
      <c r="K592" s="893"/>
      <c r="L592" s="893"/>
      <c r="M592" s="893"/>
      <c r="N592" s="893"/>
      <c r="O592" s="893"/>
      <c r="P592" s="893"/>
      <c r="Q592" s="893"/>
      <c r="R592" s="893"/>
      <c r="S592" s="893"/>
      <c r="T592" s="893"/>
      <c r="U592" s="893"/>
      <c r="V592" s="893"/>
      <c r="W592" s="893"/>
      <c r="X592" s="893"/>
      <c r="Y592" s="893"/>
      <c r="Z592" s="893"/>
      <c r="AA592" s="893"/>
      <c r="AB592" s="893"/>
      <c r="AC592" s="893"/>
      <c r="AD592" s="893"/>
      <c r="AE592" s="893"/>
      <c r="AF592" s="893"/>
      <c r="AG592" s="893"/>
      <c r="AH592" s="893"/>
      <c r="AI592" s="893"/>
      <c r="AJ592" s="893"/>
      <c r="AK592" s="893"/>
      <c r="AL592" s="893"/>
      <c r="AM592" s="893"/>
      <c r="AN592" s="893"/>
      <c r="AO592" s="893"/>
      <c r="AP592" s="893"/>
      <c r="AQ592" s="893"/>
      <c r="AR592" s="893"/>
      <c r="AS592" s="893"/>
      <c r="AT592" s="893"/>
      <c r="AU592" s="893"/>
      <c r="AV592" s="893"/>
      <c r="AW592" s="893"/>
      <c r="AX592" s="893"/>
      <c r="AY592" s="893"/>
      <c r="AZ592" s="893"/>
      <c r="BA592" s="893"/>
      <c r="BB592" s="893"/>
      <c r="BC592" s="893"/>
      <c r="BD592" s="893"/>
      <c r="BE592" s="893"/>
      <c r="BF592" s="893"/>
      <c r="BG592" s="893"/>
      <c r="BH592" s="893"/>
      <c r="BI592" s="893"/>
      <c r="BJ592" s="893"/>
      <c r="BK592" s="893"/>
      <c r="BL592" s="893"/>
    </row>
    <row r="593" spans="4:64" s="892" customFormat="1" ht="12.75" customHeight="1">
      <c r="D593" s="4"/>
      <c r="E593" s="893"/>
      <c r="F593" s="893"/>
      <c r="G593" s="893"/>
      <c r="H593" s="893"/>
      <c r="I593" s="893"/>
      <c r="J593" s="893"/>
      <c r="K593" s="893"/>
      <c r="L593" s="893"/>
      <c r="M593" s="893"/>
      <c r="N593" s="893"/>
      <c r="O593" s="893"/>
      <c r="P593" s="893"/>
      <c r="Q593" s="893"/>
      <c r="R593" s="893"/>
      <c r="S593" s="893"/>
      <c r="T593" s="893"/>
      <c r="U593" s="893"/>
      <c r="V593" s="893"/>
      <c r="W593" s="893"/>
      <c r="X593" s="893"/>
      <c r="Y593" s="893"/>
      <c r="Z593" s="893"/>
      <c r="AA593" s="893"/>
      <c r="AB593" s="893"/>
      <c r="AC593" s="893"/>
      <c r="AD593" s="893"/>
      <c r="AE593" s="893"/>
      <c r="AF593" s="893"/>
      <c r="AG593" s="893"/>
      <c r="AH593" s="893"/>
      <c r="AI593" s="893"/>
      <c r="AJ593" s="893"/>
      <c r="AK593" s="893"/>
      <c r="AL593" s="893"/>
      <c r="AM593" s="893"/>
      <c r="AN593" s="893"/>
      <c r="AO593" s="893"/>
      <c r="AP593" s="893"/>
      <c r="AQ593" s="893"/>
      <c r="AR593" s="893"/>
      <c r="AS593" s="893"/>
      <c r="AT593" s="893"/>
      <c r="AU593" s="893"/>
      <c r="AV593" s="893"/>
      <c r="AW593" s="893"/>
      <c r="AX593" s="893"/>
      <c r="AY593" s="893"/>
      <c r="AZ593" s="893"/>
      <c r="BA593" s="893"/>
      <c r="BB593" s="893"/>
      <c r="BC593" s="893"/>
      <c r="BD593" s="893"/>
      <c r="BE593" s="893"/>
      <c r="BF593" s="893"/>
      <c r="BG593" s="893"/>
      <c r="BH593" s="893"/>
      <c r="BI593" s="893"/>
      <c r="BJ593" s="893"/>
      <c r="BK593" s="893"/>
      <c r="BL593" s="893"/>
    </row>
    <row r="594" spans="4:64" s="892" customFormat="1" ht="11.1" customHeight="1">
      <c r="D594" s="4"/>
      <c r="E594" s="893"/>
      <c r="F594" s="893"/>
      <c r="G594" s="893"/>
      <c r="H594" s="893"/>
      <c r="I594" s="893"/>
      <c r="J594" s="893"/>
      <c r="K594" s="893"/>
      <c r="L594" s="893"/>
      <c r="M594" s="893"/>
      <c r="N594" s="893"/>
      <c r="O594" s="893"/>
      <c r="P594" s="893"/>
      <c r="Q594" s="893"/>
      <c r="R594" s="893"/>
      <c r="S594" s="893"/>
      <c r="T594" s="893"/>
      <c r="U594" s="893"/>
      <c r="V594" s="893"/>
      <c r="W594" s="893"/>
      <c r="X594" s="893"/>
      <c r="Y594" s="893"/>
      <c r="Z594" s="893"/>
      <c r="AA594" s="893"/>
      <c r="AB594" s="893"/>
      <c r="AC594" s="893"/>
      <c r="AD594" s="893"/>
      <c r="AE594" s="893"/>
      <c r="AF594" s="893"/>
      <c r="AG594" s="893"/>
      <c r="AH594" s="893"/>
      <c r="AI594" s="893"/>
      <c r="AJ594" s="893"/>
      <c r="AK594" s="893"/>
      <c r="AL594" s="893"/>
      <c r="AM594" s="893"/>
      <c r="AN594" s="893"/>
      <c r="AO594" s="893"/>
      <c r="AP594" s="893"/>
      <c r="AQ594" s="893"/>
      <c r="AR594" s="893"/>
      <c r="AS594" s="893"/>
      <c r="AT594" s="893"/>
      <c r="AU594" s="893"/>
      <c r="AV594" s="893"/>
      <c r="AW594" s="893"/>
      <c r="AX594" s="893"/>
      <c r="AY594" s="893"/>
      <c r="AZ594" s="893"/>
      <c r="BA594" s="893"/>
      <c r="BB594" s="893"/>
      <c r="BC594" s="893"/>
      <c r="BD594" s="893"/>
      <c r="BE594" s="893"/>
      <c r="BF594" s="893"/>
      <c r="BG594" s="893"/>
      <c r="BH594" s="893"/>
      <c r="BI594" s="893"/>
      <c r="BJ594" s="893"/>
      <c r="BK594" s="893"/>
      <c r="BL594" s="893"/>
    </row>
    <row r="595" spans="4:64" s="892" customFormat="1" ht="13.5" customHeight="1">
      <c r="D595" s="4"/>
      <c r="E595" s="893"/>
      <c r="F595" s="893"/>
      <c r="G595" s="893"/>
      <c r="H595" s="893"/>
      <c r="I595" s="893"/>
      <c r="J595" s="893"/>
      <c r="K595" s="893"/>
      <c r="L595" s="893"/>
      <c r="M595" s="893"/>
      <c r="N595" s="893"/>
      <c r="O595" s="893"/>
      <c r="P595" s="893"/>
      <c r="Q595" s="893"/>
      <c r="R595" s="893"/>
      <c r="S595" s="893"/>
      <c r="T595" s="893"/>
      <c r="U595" s="893"/>
      <c r="V595" s="893"/>
      <c r="W595" s="893"/>
      <c r="X595" s="893"/>
      <c r="Y595" s="893"/>
      <c r="Z595" s="893"/>
      <c r="AA595" s="893"/>
      <c r="AB595" s="893"/>
      <c r="AC595" s="893"/>
      <c r="AD595" s="893"/>
      <c r="AE595" s="893"/>
      <c r="AF595" s="893"/>
      <c r="AG595" s="893"/>
      <c r="AH595" s="893"/>
      <c r="AI595" s="893"/>
      <c r="AJ595" s="893"/>
      <c r="AK595" s="893"/>
      <c r="AL595" s="893"/>
      <c r="AM595" s="893"/>
      <c r="AN595" s="893"/>
      <c r="AO595" s="893"/>
      <c r="AP595" s="893"/>
      <c r="AQ595" s="893"/>
      <c r="AR595" s="893"/>
      <c r="AS595" s="893"/>
      <c r="AT595" s="893"/>
      <c r="AU595" s="893"/>
      <c r="AV595" s="893"/>
      <c r="AW595" s="893"/>
      <c r="AX595" s="893"/>
      <c r="AY595" s="893"/>
      <c r="AZ595" s="893"/>
      <c r="BA595" s="893"/>
      <c r="BB595" s="893"/>
      <c r="BC595" s="893"/>
      <c r="BD595" s="893"/>
      <c r="BE595" s="893"/>
      <c r="BF595" s="893"/>
      <c r="BG595" s="893"/>
      <c r="BH595" s="893"/>
      <c r="BI595" s="893"/>
      <c r="BJ595" s="893"/>
      <c r="BK595" s="893"/>
      <c r="BL595" s="893"/>
    </row>
    <row r="596" spans="4:64" s="892" customFormat="1" ht="12.75" customHeight="1">
      <c r="D596" s="4"/>
      <c r="E596" s="893"/>
      <c r="F596" s="893"/>
      <c r="G596" s="893"/>
      <c r="H596" s="893"/>
      <c r="I596" s="893"/>
      <c r="J596" s="893"/>
      <c r="K596" s="893"/>
      <c r="L596" s="893"/>
      <c r="M596" s="893"/>
      <c r="N596" s="893"/>
      <c r="O596" s="893"/>
      <c r="P596" s="893"/>
      <c r="Q596" s="893"/>
      <c r="R596" s="893"/>
      <c r="S596" s="893"/>
      <c r="T596" s="893"/>
      <c r="U596" s="893"/>
      <c r="V596" s="893"/>
      <c r="W596" s="893"/>
      <c r="X596" s="893"/>
      <c r="Y596" s="893"/>
      <c r="Z596" s="893"/>
      <c r="AA596" s="893"/>
      <c r="AB596" s="893"/>
      <c r="AC596" s="893"/>
      <c r="AD596" s="893"/>
      <c r="AE596" s="893"/>
      <c r="AF596" s="893"/>
      <c r="AG596" s="893"/>
      <c r="AH596" s="893"/>
      <c r="AI596" s="893"/>
      <c r="AJ596" s="893"/>
      <c r="AK596" s="893"/>
      <c r="AL596" s="893"/>
      <c r="AM596" s="893"/>
      <c r="AN596" s="893"/>
      <c r="AO596" s="893"/>
      <c r="AP596" s="893"/>
      <c r="AQ596" s="893"/>
      <c r="AR596" s="893"/>
      <c r="AS596" s="893"/>
      <c r="AT596" s="893"/>
      <c r="AU596" s="893"/>
      <c r="AV596" s="893"/>
      <c r="AW596" s="893"/>
      <c r="AX596" s="893"/>
      <c r="AY596" s="893"/>
      <c r="AZ596" s="893"/>
      <c r="BA596" s="893"/>
      <c r="BB596" s="893"/>
      <c r="BC596" s="893"/>
      <c r="BD596" s="893"/>
      <c r="BE596" s="893"/>
      <c r="BF596" s="893"/>
      <c r="BG596" s="893"/>
      <c r="BH596" s="893"/>
      <c r="BI596" s="893"/>
      <c r="BJ596" s="893"/>
      <c r="BK596" s="893"/>
      <c r="BL596" s="893"/>
    </row>
    <row r="597" spans="4:64" s="892" customFormat="1" ht="12.75" customHeight="1">
      <c r="D597" s="4"/>
      <c r="E597" s="893"/>
      <c r="F597" s="893"/>
      <c r="G597" s="893"/>
      <c r="H597" s="893"/>
      <c r="I597" s="893"/>
      <c r="J597" s="893"/>
      <c r="K597" s="893"/>
      <c r="L597" s="893"/>
      <c r="M597" s="893"/>
      <c r="N597" s="893"/>
      <c r="O597" s="893"/>
      <c r="P597" s="893"/>
      <c r="Q597" s="893"/>
      <c r="R597" s="893"/>
      <c r="S597" s="893"/>
      <c r="T597" s="893"/>
      <c r="U597" s="893"/>
      <c r="V597" s="893"/>
      <c r="W597" s="893"/>
      <c r="X597" s="893"/>
      <c r="Y597" s="893"/>
      <c r="Z597" s="893"/>
      <c r="AA597" s="893"/>
      <c r="AB597" s="893"/>
      <c r="AC597" s="893"/>
      <c r="AD597" s="893"/>
      <c r="AE597" s="893"/>
      <c r="AF597" s="893"/>
      <c r="AG597" s="893"/>
      <c r="AH597" s="893"/>
      <c r="AI597" s="893"/>
      <c r="AJ597" s="893"/>
      <c r="AK597" s="893"/>
      <c r="AL597" s="893"/>
      <c r="AM597" s="893"/>
      <c r="AN597" s="893"/>
      <c r="AO597" s="893"/>
      <c r="AP597" s="893"/>
      <c r="AQ597" s="893"/>
      <c r="AR597" s="893"/>
      <c r="AS597" s="893"/>
      <c r="AT597" s="893"/>
      <c r="AU597" s="893"/>
      <c r="AV597" s="893"/>
      <c r="AW597" s="893"/>
      <c r="AX597" s="893"/>
      <c r="AY597" s="893"/>
      <c r="AZ597" s="893"/>
      <c r="BA597" s="893"/>
      <c r="BB597" s="893"/>
      <c r="BC597" s="893"/>
      <c r="BD597" s="893"/>
      <c r="BE597" s="893"/>
      <c r="BF597" s="893"/>
      <c r="BG597" s="893"/>
      <c r="BH597" s="893"/>
      <c r="BI597" s="893"/>
      <c r="BJ597" s="893"/>
      <c r="BK597" s="893"/>
      <c r="BL597" s="893"/>
    </row>
    <row r="598" spans="4:64" s="892" customFormat="1" ht="12.75" customHeight="1">
      <c r="D598" s="4"/>
      <c r="E598" s="893"/>
      <c r="F598" s="893"/>
      <c r="G598" s="893"/>
      <c r="H598" s="893"/>
      <c r="I598" s="893"/>
      <c r="J598" s="893"/>
      <c r="K598" s="893"/>
      <c r="L598" s="893"/>
      <c r="M598" s="893"/>
      <c r="N598" s="893"/>
      <c r="O598" s="893"/>
      <c r="P598" s="893"/>
      <c r="Q598" s="893"/>
      <c r="R598" s="893"/>
      <c r="S598" s="893"/>
      <c r="T598" s="893"/>
      <c r="U598" s="893"/>
      <c r="V598" s="893"/>
      <c r="W598" s="893"/>
      <c r="X598" s="893"/>
      <c r="Y598" s="893"/>
      <c r="Z598" s="893"/>
      <c r="AA598" s="893"/>
      <c r="AB598" s="893"/>
      <c r="AC598" s="893"/>
      <c r="AD598" s="893"/>
      <c r="AE598" s="893"/>
      <c r="AF598" s="893"/>
      <c r="AG598" s="893"/>
      <c r="AH598" s="893"/>
      <c r="AI598" s="893"/>
      <c r="AJ598" s="893"/>
      <c r="AK598" s="893"/>
      <c r="AL598" s="893"/>
      <c r="AM598" s="893"/>
      <c r="AN598" s="893"/>
      <c r="AO598" s="893"/>
      <c r="AP598" s="893"/>
      <c r="AQ598" s="893"/>
      <c r="AR598" s="893"/>
      <c r="AS598" s="893"/>
      <c r="AT598" s="893"/>
      <c r="AU598" s="893"/>
      <c r="AV598" s="893"/>
      <c r="AW598" s="893"/>
      <c r="AX598" s="893"/>
      <c r="AY598" s="893"/>
      <c r="AZ598" s="893"/>
      <c r="BA598" s="893"/>
      <c r="BB598" s="893"/>
      <c r="BC598" s="893"/>
      <c r="BD598" s="893"/>
      <c r="BE598" s="893"/>
      <c r="BF598" s="893"/>
      <c r="BG598" s="893"/>
      <c r="BH598" s="893"/>
      <c r="BI598" s="893"/>
      <c r="BJ598" s="893"/>
      <c r="BK598" s="893"/>
      <c r="BL598" s="893"/>
    </row>
    <row r="599" spans="4:64" s="892" customFormat="1" ht="11.1" customHeight="1">
      <c r="D599" s="4"/>
      <c r="E599" s="893"/>
      <c r="F599" s="893"/>
      <c r="G599" s="893"/>
      <c r="H599" s="893"/>
      <c r="I599" s="893"/>
      <c r="J599" s="893"/>
      <c r="K599" s="893"/>
      <c r="L599" s="893"/>
      <c r="M599" s="893"/>
      <c r="N599" s="893"/>
      <c r="O599" s="893"/>
      <c r="P599" s="893"/>
      <c r="Q599" s="893"/>
      <c r="R599" s="893"/>
      <c r="S599" s="893"/>
      <c r="T599" s="893"/>
      <c r="U599" s="893"/>
      <c r="V599" s="893"/>
      <c r="W599" s="893"/>
      <c r="X599" s="893"/>
      <c r="Y599" s="893"/>
      <c r="Z599" s="893"/>
      <c r="AA599" s="893"/>
      <c r="AB599" s="893"/>
      <c r="AC599" s="893"/>
      <c r="AD599" s="893"/>
      <c r="AE599" s="893"/>
      <c r="AF599" s="893"/>
      <c r="AG599" s="893"/>
      <c r="AH599" s="893"/>
      <c r="AI599" s="893"/>
      <c r="AJ599" s="893"/>
      <c r="AK599" s="893"/>
      <c r="AL599" s="893"/>
      <c r="AM599" s="893"/>
      <c r="AN599" s="893"/>
      <c r="AO599" s="893"/>
      <c r="AP599" s="893"/>
      <c r="AQ599" s="893"/>
      <c r="AR599" s="893"/>
      <c r="AS599" s="893"/>
      <c r="AT599" s="893"/>
      <c r="AU599" s="893"/>
      <c r="AV599" s="893"/>
      <c r="AW599" s="893"/>
      <c r="AX599" s="893"/>
      <c r="AY599" s="893"/>
      <c r="AZ599" s="893"/>
      <c r="BA599" s="893"/>
      <c r="BB599" s="893"/>
      <c r="BC599" s="893"/>
      <c r="BD599" s="893"/>
      <c r="BE599" s="893"/>
      <c r="BF599" s="893"/>
      <c r="BG599" s="893"/>
      <c r="BH599" s="893"/>
      <c r="BI599" s="893"/>
      <c r="BJ599" s="893"/>
      <c r="BK599" s="893"/>
      <c r="BL599" s="893"/>
    </row>
    <row r="600" spans="4:64" s="892" customFormat="1" ht="24" customHeight="1">
      <c r="D600" s="4"/>
      <c r="E600" s="893"/>
      <c r="F600" s="893"/>
      <c r="G600" s="893"/>
      <c r="H600" s="893"/>
      <c r="I600" s="893"/>
      <c r="J600" s="893"/>
      <c r="K600" s="893"/>
      <c r="L600" s="893"/>
      <c r="M600" s="893"/>
      <c r="N600" s="893"/>
      <c r="O600" s="893"/>
      <c r="P600" s="893"/>
      <c r="Q600" s="893"/>
      <c r="R600" s="893"/>
      <c r="S600" s="893"/>
      <c r="T600" s="893"/>
      <c r="U600" s="893"/>
      <c r="V600" s="893"/>
      <c r="W600" s="893"/>
      <c r="X600" s="893"/>
      <c r="Y600" s="893"/>
      <c r="Z600" s="893"/>
      <c r="AA600" s="893"/>
      <c r="AB600" s="893"/>
      <c r="AC600" s="893"/>
      <c r="AD600" s="893"/>
      <c r="AE600" s="893"/>
      <c r="AF600" s="893"/>
      <c r="AG600" s="893"/>
      <c r="AH600" s="893"/>
      <c r="AI600" s="893"/>
      <c r="AJ600" s="893"/>
      <c r="AK600" s="893"/>
      <c r="AL600" s="893"/>
      <c r="AM600" s="893"/>
      <c r="AN600" s="893"/>
      <c r="AO600" s="893"/>
      <c r="AP600" s="893"/>
      <c r="AQ600" s="893"/>
      <c r="AR600" s="893"/>
      <c r="AS600" s="893"/>
      <c r="AT600" s="893"/>
      <c r="AU600" s="893"/>
      <c r="AV600" s="893"/>
      <c r="AW600" s="893"/>
      <c r="AX600" s="893"/>
      <c r="AY600" s="893"/>
      <c r="AZ600" s="893"/>
      <c r="BA600" s="893"/>
      <c r="BB600" s="893"/>
      <c r="BC600" s="893"/>
      <c r="BD600" s="893"/>
      <c r="BE600" s="893"/>
      <c r="BF600" s="893"/>
      <c r="BG600" s="893"/>
      <c r="BH600" s="893"/>
      <c r="BI600" s="893"/>
      <c r="BJ600" s="893"/>
      <c r="BK600" s="893"/>
      <c r="BL600" s="893"/>
    </row>
    <row r="601" spans="4:64" s="892" customFormat="1" ht="11.1" customHeight="1">
      <c r="D601" s="4"/>
      <c r="E601" s="893"/>
      <c r="F601" s="893"/>
      <c r="G601" s="893"/>
      <c r="H601" s="893"/>
      <c r="I601" s="893"/>
      <c r="J601" s="893"/>
      <c r="K601" s="893"/>
      <c r="L601" s="893"/>
      <c r="M601" s="893"/>
      <c r="N601" s="893"/>
      <c r="O601" s="893"/>
      <c r="P601" s="893"/>
      <c r="Q601" s="893"/>
      <c r="R601" s="893"/>
      <c r="S601" s="893"/>
      <c r="T601" s="893"/>
      <c r="U601" s="893"/>
      <c r="V601" s="893"/>
      <c r="W601" s="893"/>
      <c r="X601" s="893"/>
      <c r="Y601" s="893"/>
      <c r="Z601" s="893"/>
      <c r="AA601" s="893"/>
      <c r="AB601" s="893"/>
      <c r="AC601" s="893"/>
      <c r="AD601" s="893"/>
      <c r="AE601" s="893"/>
      <c r="AF601" s="893"/>
      <c r="AG601" s="893"/>
      <c r="AH601" s="893"/>
      <c r="AI601" s="893"/>
      <c r="AJ601" s="893"/>
      <c r="AK601" s="893"/>
      <c r="AL601" s="893"/>
      <c r="AM601" s="893"/>
      <c r="AN601" s="893"/>
      <c r="AO601" s="893"/>
      <c r="AP601" s="893"/>
      <c r="AQ601" s="893"/>
      <c r="AR601" s="893"/>
      <c r="AS601" s="893"/>
      <c r="AT601" s="893"/>
      <c r="AU601" s="893"/>
      <c r="AV601" s="893"/>
      <c r="AW601" s="893"/>
      <c r="AX601" s="893"/>
      <c r="AY601" s="893"/>
      <c r="AZ601" s="893"/>
      <c r="BA601" s="893"/>
      <c r="BB601" s="893"/>
      <c r="BC601" s="893"/>
      <c r="BD601" s="893"/>
      <c r="BE601" s="893"/>
      <c r="BF601" s="893"/>
      <c r="BG601" s="893"/>
      <c r="BH601" s="893"/>
      <c r="BI601" s="893"/>
      <c r="BJ601" s="893"/>
      <c r="BK601" s="893"/>
      <c r="BL601" s="893"/>
    </row>
    <row r="602" spans="4:64" s="892" customFormat="1" ht="12.75" customHeight="1">
      <c r="D602" s="4"/>
      <c r="E602" s="893"/>
      <c r="F602" s="893"/>
      <c r="G602" s="893"/>
      <c r="H602" s="893"/>
      <c r="I602" s="893"/>
      <c r="J602" s="893"/>
      <c r="K602" s="893"/>
      <c r="L602" s="893"/>
      <c r="M602" s="893"/>
      <c r="N602" s="893"/>
      <c r="O602" s="893"/>
      <c r="P602" s="893"/>
      <c r="Q602" s="893"/>
      <c r="R602" s="893"/>
      <c r="S602" s="893"/>
      <c r="T602" s="893"/>
      <c r="U602" s="893"/>
      <c r="V602" s="893"/>
      <c r="W602" s="893"/>
      <c r="X602" s="893"/>
      <c r="Y602" s="893"/>
      <c r="Z602" s="893"/>
      <c r="AA602" s="893"/>
      <c r="AB602" s="893"/>
      <c r="AC602" s="893"/>
      <c r="AD602" s="893"/>
      <c r="AE602" s="893"/>
      <c r="AF602" s="893"/>
      <c r="AG602" s="893"/>
      <c r="AH602" s="893"/>
      <c r="AI602" s="893"/>
      <c r="AJ602" s="893"/>
      <c r="AK602" s="893"/>
      <c r="AL602" s="893"/>
      <c r="AM602" s="893"/>
      <c r="AN602" s="893"/>
      <c r="AO602" s="893"/>
      <c r="AP602" s="893"/>
      <c r="AQ602" s="893"/>
      <c r="AR602" s="893"/>
      <c r="AS602" s="893"/>
      <c r="AT602" s="893"/>
      <c r="AU602" s="893"/>
      <c r="AV602" s="893"/>
      <c r="AW602" s="893"/>
      <c r="AX602" s="893"/>
      <c r="AY602" s="893"/>
      <c r="AZ602" s="893"/>
      <c r="BA602" s="893"/>
      <c r="BB602" s="893"/>
      <c r="BC602" s="893"/>
      <c r="BD602" s="893"/>
      <c r="BE602" s="893"/>
      <c r="BF602" s="893"/>
      <c r="BG602" s="893"/>
      <c r="BH602" s="893"/>
      <c r="BI602" s="893"/>
      <c r="BJ602" s="893"/>
      <c r="BK602" s="893"/>
      <c r="BL602" s="893"/>
    </row>
    <row r="603" spans="4:64" s="892" customFormat="1" ht="11.1" customHeight="1">
      <c r="D603" s="4"/>
      <c r="E603" s="893"/>
      <c r="F603" s="893"/>
      <c r="G603" s="893"/>
      <c r="H603" s="893"/>
      <c r="I603" s="893"/>
      <c r="J603" s="893"/>
      <c r="K603" s="893"/>
      <c r="L603" s="893"/>
      <c r="M603" s="893"/>
      <c r="N603" s="893"/>
      <c r="O603" s="893"/>
      <c r="P603" s="893"/>
      <c r="Q603" s="893"/>
      <c r="R603" s="893"/>
      <c r="S603" s="893"/>
      <c r="T603" s="893"/>
      <c r="U603" s="893"/>
      <c r="V603" s="893"/>
      <c r="W603" s="893"/>
      <c r="X603" s="893"/>
      <c r="Y603" s="893"/>
      <c r="Z603" s="893"/>
      <c r="AA603" s="893"/>
      <c r="AB603" s="893"/>
      <c r="AC603" s="893"/>
      <c r="AD603" s="893"/>
      <c r="AE603" s="893"/>
      <c r="AF603" s="893"/>
      <c r="AG603" s="893"/>
      <c r="AH603" s="893"/>
      <c r="AI603" s="893"/>
      <c r="AJ603" s="893"/>
      <c r="AK603" s="893"/>
      <c r="AL603" s="893"/>
      <c r="AM603" s="893"/>
      <c r="AN603" s="893"/>
      <c r="AO603" s="893"/>
      <c r="AP603" s="893"/>
      <c r="AQ603" s="893"/>
      <c r="AR603" s="893"/>
      <c r="AS603" s="893"/>
      <c r="AT603" s="893"/>
      <c r="AU603" s="893"/>
      <c r="AV603" s="893"/>
      <c r="AW603" s="893"/>
      <c r="AX603" s="893"/>
      <c r="AY603" s="893"/>
      <c r="AZ603" s="893"/>
      <c r="BA603" s="893"/>
      <c r="BB603" s="893"/>
      <c r="BC603" s="893"/>
      <c r="BD603" s="893"/>
      <c r="BE603" s="893"/>
      <c r="BF603" s="893"/>
      <c r="BG603" s="893"/>
      <c r="BH603" s="893"/>
      <c r="BI603" s="893"/>
      <c r="BJ603" s="893"/>
      <c r="BK603" s="893"/>
      <c r="BL603" s="893"/>
    </row>
    <row r="604" spans="4:64" s="892" customFormat="1" ht="12.75" customHeight="1">
      <c r="D604" s="4"/>
      <c r="E604" s="893"/>
      <c r="F604" s="893"/>
      <c r="G604" s="893"/>
      <c r="H604" s="893"/>
      <c r="I604" s="893"/>
      <c r="J604" s="893"/>
      <c r="K604" s="893"/>
      <c r="L604" s="893"/>
      <c r="M604" s="893"/>
      <c r="N604" s="893"/>
      <c r="O604" s="893"/>
      <c r="P604" s="893"/>
      <c r="Q604" s="893"/>
      <c r="R604" s="893"/>
      <c r="S604" s="893"/>
      <c r="T604" s="893"/>
      <c r="U604" s="893"/>
      <c r="V604" s="893"/>
      <c r="W604" s="893"/>
      <c r="X604" s="893"/>
      <c r="Y604" s="893"/>
      <c r="Z604" s="893"/>
      <c r="AA604" s="893"/>
      <c r="AB604" s="893"/>
      <c r="AC604" s="893"/>
      <c r="AD604" s="893"/>
      <c r="AE604" s="893"/>
      <c r="AF604" s="893"/>
      <c r="AG604" s="893"/>
      <c r="AH604" s="893"/>
      <c r="AI604" s="893"/>
      <c r="AJ604" s="893"/>
      <c r="AK604" s="893"/>
      <c r="AL604" s="893"/>
      <c r="AM604" s="893"/>
      <c r="AN604" s="893"/>
      <c r="AO604" s="893"/>
      <c r="AP604" s="893"/>
      <c r="AQ604" s="893"/>
      <c r="AR604" s="893"/>
      <c r="AS604" s="893"/>
      <c r="AT604" s="893"/>
      <c r="AU604" s="893"/>
      <c r="AV604" s="893"/>
      <c r="AW604" s="893"/>
      <c r="AX604" s="893"/>
      <c r="AY604" s="893"/>
      <c r="AZ604" s="893"/>
      <c r="BA604" s="893"/>
      <c r="BB604" s="893"/>
      <c r="BC604" s="893"/>
      <c r="BD604" s="893"/>
      <c r="BE604" s="893"/>
      <c r="BF604" s="893"/>
      <c r="BG604" s="893"/>
      <c r="BH604" s="893"/>
      <c r="BI604" s="893"/>
      <c r="BJ604" s="893"/>
      <c r="BK604" s="893"/>
      <c r="BL604" s="893"/>
    </row>
    <row r="605" spans="4:64" s="892" customFormat="1" ht="12.75" customHeight="1">
      <c r="D605" s="4"/>
      <c r="E605" s="893"/>
      <c r="F605" s="893"/>
      <c r="G605" s="893"/>
      <c r="H605" s="893"/>
      <c r="I605" s="893"/>
      <c r="J605" s="893"/>
      <c r="K605" s="893"/>
      <c r="L605" s="893"/>
      <c r="M605" s="893"/>
      <c r="N605" s="893"/>
      <c r="O605" s="893"/>
      <c r="P605" s="893"/>
      <c r="Q605" s="893"/>
      <c r="R605" s="893"/>
      <c r="S605" s="893"/>
      <c r="T605" s="893"/>
      <c r="U605" s="893"/>
      <c r="V605" s="893"/>
      <c r="W605" s="893"/>
      <c r="X605" s="893"/>
      <c r="Y605" s="893"/>
      <c r="Z605" s="893"/>
      <c r="AA605" s="893"/>
      <c r="AB605" s="893"/>
      <c r="AC605" s="893"/>
      <c r="AD605" s="893"/>
      <c r="AE605" s="893"/>
      <c r="AF605" s="893"/>
      <c r="AG605" s="893"/>
      <c r="AH605" s="893"/>
      <c r="AI605" s="893"/>
      <c r="AJ605" s="893"/>
      <c r="AK605" s="893"/>
      <c r="AL605" s="893"/>
      <c r="AM605" s="893"/>
      <c r="AN605" s="893"/>
      <c r="AO605" s="893"/>
      <c r="AP605" s="893"/>
      <c r="AQ605" s="893"/>
      <c r="AR605" s="893"/>
      <c r="AS605" s="893"/>
      <c r="AT605" s="893"/>
      <c r="AU605" s="893"/>
      <c r="AV605" s="893"/>
      <c r="AW605" s="893"/>
      <c r="AX605" s="893"/>
      <c r="AY605" s="893"/>
      <c r="AZ605" s="893"/>
      <c r="BA605" s="893"/>
      <c r="BB605" s="893"/>
      <c r="BC605" s="893"/>
      <c r="BD605" s="893"/>
      <c r="BE605" s="893"/>
      <c r="BF605" s="893"/>
      <c r="BG605" s="893"/>
      <c r="BH605" s="893"/>
      <c r="BI605" s="893"/>
      <c r="BJ605" s="893"/>
      <c r="BK605" s="893"/>
      <c r="BL605" s="893"/>
    </row>
    <row r="606" spans="4:64" s="892" customFormat="1" ht="12.75" customHeight="1">
      <c r="D606" s="4"/>
      <c r="E606" s="893"/>
      <c r="F606" s="893"/>
      <c r="G606" s="893"/>
      <c r="H606" s="893"/>
      <c r="I606" s="893"/>
      <c r="J606" s="893"/>
      <c r="K606" s="893"/>
      <c r="L606" s="893"/>
      <c r="M606" s="893"/>
      <c r="N606" s="893"/>
      <c r="O606" s="893"/>
      <c r="P606" s="893"/>
      <c r="Q606" s="893"/>
      <c r="R606" s="893"/>
      <c r="S606" s="893"/>
      <c r="T606" s="893"/>
      <c r="U606" s="893"/>
      <c r="V606" s="893"/>
      <c r="W606" s="893"/>
      <c r="X606" s="893"/>
      <c r="Y606" s="893"/>
      <c r="Z606" s="893"/>
      <c r="AA606" s="893"/>
      <c r="AB606" s="893"/>
      <c r="AC606" s="893"/>
      <c r="AD606" s="893"/>
      <c r="AE606" s="893"/>
      <c r="AF606" s="893"/>
      <c r="AG606" s="893"/>
      <c r="AH606" s="893"/>
      <c r="AI606" s="893"/>
      <c r="AJ606" s="893"/>
      <c r="AK606" s="893"/>
      <c r="AL606" s="893"/>
      <c r="AM606" s="893"/>
      <c r="AN606" s="893"/>
      <c r="AO606" s="893"/>
      <c r="AP606" s="893"/>
      <c r="AQ606" s="893"/>
      <c r="AR606" s="893"/>
      <c r="AS606" s="893"/>
      <c r="AT606" s="893"/>
      <c r="AU606" s="893"/>
      <c r="AV606" s="893"/>
      <c r="AW606" s="893"/>
      <c r="AX606" s="893"/>
      <c r="AY606" s="893"/>
      <c r="AZ606" s="893"/>
      <c r="BA606" s="893"/>
      <c r="BB606" s="893"/>
      <c r="BC606" s="893"/>
      <c r="BD606" s="893"/>
      <c r="BE606" s="893"/>
      <c r="BF606" s="893"/>
      <c r="BG606" s="893"/>
      <c r="BH606" s="893"/>
      <c r="BI606" s="893"/>
      <c r="BJ606" s="893"/>
      <c r="BK606" s="893"/>
      <c r="BL606" s="893"/>
    </row>
    <row r="607" spans="4:64" s="892" customFormat="1" ht="12.75" customHeight="1">
      <c r="D607" s="4"/>
      <c r="E607" s="893"/>
      <c r="F607" s="893"/>
      <c r="G607" s="893"/>
      <c r="H607" s="893"/>
      <c r="I607" s="893"/>
      <c r="J607" s="893"/>
      <c r="K607" s="893"/>
      <c r="L607" s="893"/>
      <c r="M607" s="893"/>
      <c r="N607" s="893"/>
      <c r="O607" s="893"/>
      <c r="P607" s="893"/>
      <c r="Q607" s="893"/>
      <c r="R607" s="893"/>
      <c r="S607" s="893"/>
      <c r="T607" s="893"/>
      <c r="U607" s="893"/>
      <c r="V607" s="893"/>
      <c r="W607" s="893"/>
      <c r="X607" s="893"/>
      <c r="Y607" s="893"/>
      <c r="Z607" s="893"/>
      <c r="AA607" s="893"/>
      <c r="AB607" s="893"/>
      <c r="AC607" s="893"/>
      <c r="AD607" s="893"/>
      <c r="AE607" s="893"/>
      <c r="AF607" s="893"/>
      <c r="AG607" s="893"/>
      <c r="AH607" s="893"/>
      <c r="AI607" s="893"/>
      <c r="AJ607" s="893"/>
      <c r="AK607" s="893"/>
      <c r="AL607" s="893"/>
      <c r="AM607" s="893"/>
      <c r="AN607" s="893"/>
      <c r="AO607" s="893"/>
      <c r="AP607" s="893"/>
      <c r="AQ607" s="893"/>
      <c r="AR607" s="893"/>
      <c r="AS607" s="893"/>
      <c r="AT607" s="893"/>
      <c r="AU607" s="893"/>
      <c r="AV607" s="893"/>
      <c r="AW607" s="893"/>
      <c r="AX607" s="893"/>
      <c r="AY607" s="893"/>
      <c r="AZ607" s="893"/>
      <c r="BA607" s="893"/>
      <c r="BB607" s="893"/>
      <c r="BC607" s="893"/>
      <c r="BD607" s="893"/>
      <c r="BE607" s="893"/>
      <c r="BF607" s="893"/>
      <c r="BG607" s="893"/>
      <c r="BH607" s="893"/>
      <c r="BI607" s="893"/>
      <c r="BJ607" s="893"/>
      <c r="BK607" s="893"/>
      <c r="BL607" s="893"/>
    </row>
    <row r="608" spans="4:64" s="892" customFormat="1" ht="12.75" customHeight="1">
      <c r="D608" s="4"/>
      <c r="E608" s="893"/>
      <c r="F608" s="893"/>
      <c r="G608" s="893"/>
      <c r="H608" s="893"/>
      <c r="I608" s="893"/>
      <c r="J608" s="893"/>
      <c r="K608" s="893"/>
      <c r="L608" s="893"/>
      <c r="M608" s="893"/>
      <c r="N608" s="893"/>
      <c r="O608" s="893"/>
      <c r="P608" s="893"/>
      <c r="Q608" s="893"/>
      <c r="R608" s="893"/>
      <c r="S608" s="893"/>
      <c r="T608" s="893"/>
      <c r="U608" s="893"/>
      <c r="V608" s="893"/>
      <c r="W608" s="893"/>
      <c r="X608" s="893"/>
      <c r="Y608" s="893"/>
      <c r="Z608" s="893"/>
      <c r="AA608" s="893"/>
      <c r="AB608" s="893"/>
      <c r="AC608" s="893"/>
      <c r="AD608" s="893"/>
      <c r="AE608" s="893"/>
      <c r="AF608" s="893"/>
      <c r="AG608" s="893"/>
      <c r="AH608" s="893"/>
      <c r="AI608" s="893"/>
      <c r="AJ608" s="893"/>
      <c r="AK608" s="893"/>
      <c r="AL608" s="893"/>
      <c r="AM608" s="893"/>
      <c r="AN608" s="893"/>
      <c r="AO608" s="893"/>
      <c r="AP608" s="893"/>
      <c r="AQ608" s="893"/>
      <c r="AR608" s="893"/>
      <c r="AS608" s="893"/>
      <c r="AT608" s="893"/>
      <c r="AU608" s="893"/>
      <c r="AV608" s="893"/>
      <c r="AW608" s="893"/>
      <c r="AX608" s="893"/>
      <c r="AY608" s="893"/>
      <c r="AZ608" s="893"/>
      <c r="BA608" s="893"/>
      <c r="BB608" s="893"/>
      <c r="BC608" s="893"/>
      <c r="BD608" s="893"/>
      <c r="BE608" s="893"/>
      <c r="BF608" s="893"/>
      <c r="BG608" s="893"/>
      <c r="BH608" s="893"/>
      <c r="BI608" s="893"/>
      <c r="BJ608" s="893"/>
      <c r="BK608" s="893"/>
      <c r="BL608" s="893"/>
    </row>
    <row r="609" spans="4:64" s="892" customFormat="1" ht="11.1" customHeight="1">
      <c r="D609" s="4"/>
      <c r="E609" s="893"/>
      <c r="F609" s="893"/>
      <c r="G609" s="893"/>
      <c r="H609" s="893"/>
      <c r="I609" s="893"/>
      <c r="J609" s="893"/>
      <c r="K609" s="893"/>
      <c r="L609" s="893"/>
      <c r="M609" s="893"/>
      <c r="N609" s="893"/>
      <c r="O609" s="893"/>
      <c r="P609" s="893"/>
      <c r="Q609" s="893"/>
      <c r="R609" s="893"/>
      <c r="S609" s="893"/>
      <c r="T609" s="893"/>
      <c r="U609" s="893"/>
      <c r="V609" s="893"/>
      <c r="W609" s="893"/>
      <c r="X609" s="893"/>
      <c r="Y609" s="893"/>
      <c r="Z609" s="893"/>
      <c r="AA609" s="893"/>
      <c r="AB609" s="893"/>
      <c r="AC609" s="893"/>
      <c r="AD609" s="893"/>
      <c r="AE609" s="893"/>
      <c r="AF609" s="893"/>
      <c r="AG609" s="893"/>
      <c r="AH609" s="893"/>
      <c r="AI609" s="893"/>
      <c r="AJ609" s="893"/>
      <c r="AK609" s="893"/>
      <c r="AL609" s="893"/>
      <c r="AM609" s="893"/>
      <c r="AN609" s="893"/>
      <c r="AO609" s="893"/>
      <c r="AP609" s="893"/>
      <c r="AQ609" s="893"/>
      <c r="AR609" s="893"/>
      <c r="AS609" s="893"/>
      <c r="AT609" s="893"/>
      <c r="AU609" s="893"/>
      <c r="AV609" s="893"/>
      <c r="AW609" s="893"/>
      <c r="AX609" s="893"/>
      <c r="AY609" s="893"/>
      <c r="AZ609" s="893"/>
      <c r="BA609" s="893"/>
      <c r="BB609" s="893"/>
      <c r="BC609" s="893"/>
      <c r="BD609" s="893"/>
      <c r="BE609" s="893"/>
      <c r="BF609" s="893"/>
      <c r="BG609" s="893"/>
      <c r="BH609" s="893"/>
      <c r="BI609" s="893"/>
      <c r="BJ609" s="893"/>
      <c r="BK609" s="893"/>
      <c r="BL609" s="893"/>
    </row>
    <row r="610" spans="4:64" s="892" customFormat="1" ht="12.75" customHeight="1">
      <c r="D610" s="4"/>
      <c r="E610" s="893"/>
      <c r="F610" s="893"/>
      <c r="G610" s="893"/>
      <c r="H610" s="893"/>
      <c r="I610" s="893"/>
      <c r="J610" s="893"/>
      <c r="K610" s="893"/>
      <c r="L610" s="893"/>
      <c r="M610" s="893"/>
      <c r="N610" s="893"/>
      <c r="O610" s="893"/>
      <c r="P610" s="893"/>
      <c r="Q610" s="893"/>
      <c r="R610" s="893"/>
      <c r="S610" s="893"/>
      <c r="T610" s="893"/>
      <c r="U610" s="893"/>
      <c r="V610" s="893"/>
      <c r="W610" s="893"/>
      <c r="X610" s="893"/>
      <c r="Y610" s="893"/>
      <c r="Z610" s="893"/>
      <c r="AA610" s="893"/>
      <c r="AB610" s="893"/>
      <c r="AC610" s="893"/>
      <c r="AD610" s="893"/>
      <c r="AE610" s="893"/>
      <c r="AF610" s="893"/>
      <c r="AG610" s="893"/>
      <c r="AH610" s="893"/>
      <c r="AI610" s="893"/>
      <c r="AJ610" s="893"/>
      <c r="AK610" s="893"/>
      <c r="AL610" s="893"/>
      <c r="AM610" s="893"/>
      <c r="AN610" s="893"/>
      <c r="AO610" s="893"/>
      <c r="AP610" s="893"/>
      <c r="AQ610" s="893"/>
      <c r="AR610" s="893"/>
      <c r="AS610" s="893"/>
      <c r="AT610" s="893"/>
      <c r="AU610" s="893"/>
      <c r="AV610" s="893"/>
      <c r="AW610" s="893"/>
      <c r="AX610" s="893"/>
      <c r="AY610" s="893"/>
      <c r="AZ610" s="893"/>
      <c r="BA610" s="893"/>
      <c r="BB610" s="893"/>
      <c r="BC610" s="893"/>
      <c r="BD610" s="893"/>
      <c r="BE610" s="893"/>
      <c r="BF610" s="893"/>
      <c r="BG610" s="893"/>
      <c r="BH610" s="893"/>
      <c r="BI610" s="893"/>
      <c r="BJ610" s="893"/>
      <c r="BK610" s="893"/>
      <c r="BL610" s="893"/>
    </row>
    <row r="611" spans="4:64" s="892" customFormat="1" ht="12.75" customHeight="1">
      <c r="D611" s="4"/>
      <c r="E611" s="893"/>
      <c r="F611" s="893"/>
      <c r="G611" s="893"/>
      <c r="H611" s="893"/>
      <c r="I611" s="893"/>
      <c r="J611" s="893"/>
      <c r="K611" s="893"/>
      <c r="L611" s="893"/>
      <c r="M611" s="893"/>
      <c r="N611" s="893"/>
      <c r="O611" s="893"/>
      <c r="P611" s="893"/>
      <c r="Q611" s="893"/>
      <c r="R611" s="893"/>
      <c r="S611" s="893"/>
      <c r="T611" s="893"/>
      <c r="U611" s="893"/>
      <c r="V611" s="893"/>
      <c r="W611" s="893"/>
      <c r="X611" s="893"/>
      <c r="Y611" s="893"/>
      <c r="Z611" s="893"/>
      <c r="AA611" s="893"/>
      <c r="AB611" s="893"/>
      <c r="AC611" s="893"/>
      <c r="AD611" s="893"/>
      <c r="AE611" s="893"/>
      <c r="AF611" s="893"/>
      <c r="AG611" s="893"/>
      <c r="AH611" s="893"/>
      <c r="AI611" s="893"/>
      <c r="AJ611" s="893"/>
      <c r="AK611" s="893"/>
      <c r="AL611" s="893"/>
      <c r="AM611" s="893"/>
      <c r="AN611" s="893"/>
      <c r="AO611" s="893"/>
      <c r="AP611" s="893"/>
      <c r="AQ611" s="893"/>
      <c r="AR611" s="893"/>
      <c r="AS611" s="893"/>
      <c r="AT611" s="893"/>
      <c r="AU611" s="893"/>
      <c r="AV611" s="893"/>
      <c r="AW611" s="893"/>
      <c r="AX611" s="893"/>
      <c r="AY611" s="893"/>
      <c r="AZ611" s="893"/>
      <c r="BA611" s="893"/>
      <c r="BB611" s="893"/>
      <c r="BC611" s="893"/>
      <c r="BD611" s="893"/>
      <c r="BE611" s="893"/>
      <c r="BF611" s="893"/>
      <c r="BG611" s="893"/>
      <c r="BH611" s="893"/>
      <c r="BI611" s="893"/>
      <c r="BJ611" s="893"/>
      <c r="BK611" s="893"/>
      <c r="BL611" s="893"/>
    </row>
    <row r="612" spans="4:64" s="892" customFormat="1" ht="12.75" customHeight="1">
      <c r="D612" s="4"/>
      <c r="E612" s="893"/>
      <c r="F612" s="893"/>
      <c r="G612" s="893"/>
      <c r="H612" s="893"/>
      <c r="I612" s="893"/>
      <c r="J612" s="893"/>
      <c r="K612" s="893"/>
      <c r="L612" s="893"/>
      <c r="M612" s="893"/>
      <c r="N612" s="893"/>
      <c r="O612" s="893"/>
      <c r="P612" s="893"/>
      <c r="Q612" s="893"/>
      <c r="R612" s="893"/>
      <c r="S612" s="893"/>
      <c r="T612" s="893"/>
      <c r="U612" s="893"/>
      <c r="V612" s="893"/>
      <c r="W612" s="893"/>
      <c r="X612" s="893"/>
      <c r="Y612" s="893"/>
      <c r="Z612" s="893"/>
      <c r="AA612" s="893"/>
      <c r="AB612" s="893"/>
      <c r="AC612" s="893"/>
      <c r="AD612" s="893"/>
      <c r="AE612" s="893"/>
      <c r="AF612" s="893"/>
      <c r="AG612" s="893"/>
      <c r="AH612" s="893"/>
      <c r="AI612" s="893"/>
      <c r="AJ612" s="893"/>
      <c r="AK612" s="893"/>
      <c r="AL612" s="893"/>
      <c r="AM612" s="893"/>
      <c r="AN612" s="893"/>
      <c r="AO612" s="893"/>
      <c r="AP612" s="893"/>
      <c r="AQ612" s="893"/>
      <c r="AR612" s="893"/>
      <c r="AS612" s="893"/>
      <c r="AT612" s="893"/>
      <c r="AU612" s="893"/>
      <c r="AV612" s="893"/>
      <c r="AW612" s="893"/>
      <c r="AX612" s="893"/>
      <c r="AY612" s="893"/>
      <c r="AZ612" s="893"/>
      <c r="BA612" s="893"/>
      <c r="BB612" s="893"/>
      <c r="BC612" s="893"/>
      <c r="BD612" s="893"/>
      <c r="BE612" s="893"/>
      <c r="BF612" s="893"/>
      <c r="BG612" s="893"/>
      <c r="BH612" s="893"/>
      <c r="BI612" s="893"/>
      <c r="BJ612" s="893"/>
      <c r="BK612" s="893"/>
      <c r="BL612" s="893"/>
    </row>
    <row r="613" spans="4:64" s="892" customFormat="1" ht="12.75" customHeight="1">
      <c r="D613" s="4"/>
      <c r="E613" s="893"/>
      <c r="F613" s="893"/>
      <c r="G613" s="893"/>
      <c r="H613" s="893"/>
      <c r="I613" s="893"/>
      <c r="J613" s="893"/>
      <c r="K613" s="893"/>
      <c r="L613" s="893"/>
      <c r="M613" s="893"/>
      <c r="N613" s="893"/>
      <c r="O613" s="893"/>
      <c r="P613" s="893"/>
      <c r="Q613" s="893"/>
      <c r="R613" s="893"/>
      <c r="S613" s="893"/>
      <c r="T613" s="893"/>
      <c r="U613" s="893"/>
      <c r="V613" s="893"/>
      <c r="W613" s="893"/>
      <c r="X613" s="893"/>
      <c r="Y613" s="893"/>
      <c r="Z613" s="893"/>
      <c r="AA613" s="893"/>
      <c r="AB613" s="893"/>
      <c r="AC613" s="893"/>
      <c r="AD613" s="893"/>
      <c r="AE613" s="893"/>
      <c r="AF613" s="893"/>
      <c r="AG613" s="893"/>
      <c r="AH613" s="893"/>
      <c r="AI613" s="893"/>
      <c r="AJ613" s="893"/>
      <c r="AK613" s="893"/>
      <c r="AL613" s="893"/>
      <c r="AM613" s="893"/>
      <c r="AN613" s="893"/>
      <c r="AO613" s="893"/>
      <c r="AP613" s="893"/>
      <c r="AQ613" s="893"/>
      <c r="AR613" s="893"/>
      <c r="AS613" s="893"/>
      <c r="AT613" s="893"/>
      <c r="AU613" s="893"/>
      <c r="AV613" s="893"/>
      <c r="AW613" s="893"/>
      <c r="AX613" s="893"/>
      <c r="AY613" s="893"/>
      <c r="AZ613" s="893"/>
      <c r="BA613" s="893"/>
      <c r="BB613" s="893"/>
      <c r="BC613" s="893"/>
      <c r="BD613" s="893"/>
      <c r="BE613" s="893"/>
      <c r="BF613" s="893"/>
      <c r="BG613" s="893"/>
      <c r="BH613" s="893"/>
      <c r="BI613" s="893"/>
      <c r="BJ613" s="893"/>
      <c r="BK613" s="893"/>
      <c r="BL613" s="893"/>
    </row>
    <row r="614" spans="4:64" s="892" customFormat="1" ht="12.75" customHeight="1">
      <c r="D614" s="4"/>
      <c r="E614" s="893"/>
      <c r="F614" s="893"/>
      <c r="G614" s="893"/>
      <c r="H614" s="893"/>
      <c r="I614" s="893"/>
      <c r="J614" s="893"/>
      <c r="K614" s="893"/>
      <c r="L614" s="893"/>
      <c r="M614" s="893"/>
      <c r="N614" s="893"/>
      <c r="O614" s="893"/>
      <c r="P614" s="893"/>
      <c r="Q614" s="893"/>
      <c r="R614" s="893"/>
      <c r="S614" s="893"/>
      <c r="T614" s="893"/>
      <c r="U614" s="893"/>
      <c r="V614" s="893"/>
      <c r="W614" s="893"/>
      <c r="X614" s="893"/>
      <c r="Y614" s="893"/>
      <c r="Z614" s="893"/>
      <c r="AA614" s="893"/>
      <c r="AB614" s="893"/>
      <c r="AC614" s="893"/>
      <c r="AD614" s="893"/>
      <c r="AE614" s="893"/>
      <c r="AF614" s="893"/>
      <c r="AG614" s="893"/>
      <c r="AH614" s="893"/>
      <c r="AI614" s="893"/>
      <c r="AJ614" s="893"/>
      <c r="AK614" s="893"/>
      <c r="AL614" s="893"/>
      <c r="AM614" s="893"/>
      <c r="AN614" s="893"/>
      <c r="AO614" s="893"/>
      <c r="AP614" s="893"/>
      <c r="AQ614" s="893"/>
      <c r="AR614" s="893"/>
      <c r="AS614" s="893"/>
      <c r="AT614" s="893"/>
      <c r="AU614" s="893"/>
      <c r="AV614" s="893"/>
      <c r="AW614" s="893"/>
      <c r="AX614" s="893"/>
      <c r="AY614" s="893"/>
      <c r="AZ614" s="893"/>
      <c r="BA614" s="893"/>
      <c r="BB614" s="893"/>
      <c r="BC614" s="893"/>
      <c r="BD614" s="893"/>
      <c r="BE614" s="893"/>
      <c r="BF614" s="893"/>
      <c r="BG614" s="893"/>
      <c r="BH614" s="893"/>
      <c r="BI614" s="893"/>
      <c r="BJ614" s="893"/>
      <c r="BK614" s="893"/>
      <c r="BL614" s="893"/>
    </row>
    <row r="615" spans="4:64" s="892" customFormat="1" ht="11.1" customHeight="1">
      <c r="D615" s="4"/>
      <c r="E615" s="893"/>
      <c r="F615" s="893"/>
      <c r="G615" s="893"/>
      <c r="H615" s="893"/>
      <c r="I615" s="893"/>
      <c r="J615" s="893"/>
      <c r="K615" s="893"/>
      <c r="L615" s="893"/>
      <c r="M615" s="893"/>
      <c r="N615" s="893"/>
      <c r="O615" s="893"/>
      <c r="P615" s="893"/>
      <c r="Q615" s="893"/>
      <c r="R615" s="893"/>
      <c r="S615" s="893"/>
      <c r="T615" s="893"/>
      <c r="U615" s="893"/>
      <c r="V615" s="893"/>
      <c r="W615" s="893"/>
      <c r="X615" s="893"/>
      <c r="Y615" s="893"/>
      <c r="Z615" s="893"/>
      <c r="AA615" s="893"/>
      <c r="AB615" s="893"/>
      <c r="AC615" s="893"/>
      <c r="AD615" s="893"/>
      <c r="AE615" s="893"/>
      <c r="AF615" s="893"/>
      <c r="AG615" s="893"/>
      <c r="AH615" s="893"/>
      <c r="AI615" s="893"/>
      <c r="AJ615" s="893"/>
      <c r="AK615" s="893"/>
      <c r="AL615" s="893"/>
      <c r="AM615" s="893"/>
      <c r="AN615" s="893"/>
      <c r="AO615" s="893"/>
      <c r="AP615" s="893"/>
      <c r="AQ615" s="893"/>
      <c r="AR615" s="893"/>
      <c r="AS615" s="893"/>
      <c r="AT615" s="893"/>
      <c r="AU615" s="893"/>
      <c r="AV615" s="893"/>
      <c r="AW615" s="893"/>
      <c r="AX615" s="893"/>
      <c r="AY615" s="893"/>
      <c r="AZ615" s="893"/>
      <c r="BA615" s="893"/>
      <c r="BB615" s="893"/>
      <c r="BC615" s="893"/>
      <c r="BD615" s="893"/>
      <c r="BE615" s="893"/>
      <c r="BF615" s="893"/>
      <c r="BG615" s="893"/>
      <c r="BH615" s="893"/>
      <c r="BI615" s="893"/>
      <c r="BJ615" s="893"/>
      <c r="BK615" s="893"/>
      <c r="BL615" s="893"/>
    </row>
    <row r="616" spans="4:64" s="892" customFormat="1" ht="12.75" customHeight="1">
      <c r="D616" s="4"/>
      <c r="E616" s="893"/>
      <c r="F616" s="893"/>
      <c r="G616" s="893"/>
      <c r="H616" s="893"/>
      <c r="I616" s="893"/>
      <c r="J616" s="893"/>
      <c r="K616" s="893"/>
      <c r="L616" s="893"/>
      <c r="M616" s="893"/>
      <c r="N616" s="893"/>
      <c r="O616" s="893"/>
      <c r="P616" s="893"/>
      <c r="Q616" s="893"/>
      <c r="R616" s="893"/>
      <c r="S616" s="893"/>
      <c r="T616" s="893"/>
      <c r="U616" s="893"/>
      <c r="V616" s="893"/>
      <c r="W616" s="893"/>
      <c r="X616" s="893"/>
      <c r="Y616" s="893"/>
      <c r="Z616" s="893"/>
      <c r="AA616" s="893"/>
      <c r="AB616" s="893"/>
      <c r="AC616" s="893"/>
      <c r="AD616" s="893"/>
      <c r="AE616" s="893"/>
      <c r="AF616" s="893"/>
      <c r="AG616" s="893"/>
      <c r="AH616" s="893"/>
      <c r="AI616" s="893"/>
      <c r="AJ616" s="893"/>
      <c r="AK616" s="893"/>
      <c r="AL616" s="893"/>
      <c r="AM616" s="893"/>
      <c r="AN616" s="893"/>
      <c r="AO616" s="893"/>
      <c r="AP616" s="893"/>
      <c r="AQ616" s="893"/>
      <c r="AR616" s="893"/>
      <c r="AS616" s="893"/>
      <c r="AT616" s="893"/>
      <c r="AU616" s="893"/>
      <c r="AV616" s="893"/>
      <c r="AW616" s="893"/>
      <c r="AX616" s="893"/>
      <c r="AY616" s="893"/>
      <c r="AZ616" s="893"/>
      <c r="BA616" s="893"/>
      <c r="BB616" s="893"/>
      <c r="BC616" s="893"/>
      <c r="BD616" s="893"/>
      <c r="BE616" s="893"/>
      <c r="BF616" s="893"/>
      <c r="BG616" s="893"/>
      <c r="BH616" s="893"/>
      <c r="BI616" s="893"/>
      <c r="BJ616" s="893"/>
      <c r="BK616" s="893"/>
      <c r="BL616" s="893"/>
    </row>
    <row r="617" spans="4:64" s="892" customFormat="1" ht="12.75" customHeight="1">
      <c r="D617" s="4"/>
      <c r="E617" s="893"/>
      <c r="F617" s="893"/>
      <c r="G617" s="893"/>
      <c r="H617" s="893"/>
      <c r="I617" s="893"/>
      <c r="J617" s="893"/>
      <c r="K617" s="893"/>
      <c r="L617" s="893"/>
      <c r="M617" s="893"/>
      <c r="N617" s="893"/>
      <c r="O617" s="893"/>
      <c r="P617" s="893"/>
      <c r="Q617" s="893"/>
      <c r="R617" s="893"/>
      <c r="S617" s="893"/>
      <c r="T617" s="893"/>
      <c r="U617" s="893"/>
      <c r="V617" s="893"/>
      <c r="W617" s="893"/>
      <c r="X617" s="893"/>
      <c r="Y617" s="893"/>
      <c r="Z617" s="893"/>
      <c r="AA617" s="893"/>
      <c r="AB617" s="893"/>
      <c r="AC617" s="893"/>
      <c r="AD617" s="893"/>
      <c r="AE617" s="893"/>
      <c r="AF617" s="893"/>
      <c r="AG617" s="893"/>
      <c r="AH617" s="893"/>
      <c r="AI617" s="893"/>
      <c r="AJ617" s="893"/>
      <c r="AK617" s="893"/>
      <c r="AL617" s="893"/>
      <c r="AM617" s="893"/>
      <c r="AN617" s="893"/>
      <c r="AO617" s="893"/>
      <c r="AP617" s="893"/>
      <c r="AQ617" s="893"/>
      <c r="AR617" s="893"/>
      <c r="AS617" s="893"/>
      <c r="AT617" s="893"/>
      <c r="AU617" s="893"/>
      <c r="AV617" s="893"/>
      <c r="AW617" s="893"/>
      <c r="AX617" s="893"/>
      <c r="AY617" s="893"/>
      <c r="AZ617" s="893"/>
      <c r="BA617" s="893"/>
      <c r="BB617" s="893"/>
      <c r="BC617" s="893"/>
      <c r="BD617" s="893"/>
      <c r="BE617" s="893"/>
      <c r="BF617" s="893"/>
      <c r="BG617" s="893"/>
      <c r="BH617" s="893"/>
      <c r="BI617" s="893"/>
      <c r="BJ617" s="893"/>
      <c r="BK617" s="893"/>
      <c r="BL617" s="893"/>
    </row>
    <row r="618" spans="4:64" s="892" customFormat="1" ht="12.75" customHeight="1">
      <c r="D618" s="4"/>
      <c r="E618" s="893"/>
      <c r="F618" s="893"/>
      <c r="G618" s="893"/>
      <c r="H618" s="893"/>
      <c r="I618" s="893"/>
      <c r="J618" s="893"/>
      <c r="K618" s="893"/>
      <c r="L618" s="893"/>
      <c r="M618" s="893"/>
      <c r="N618" s="893"/>
      <c r="O618" s="893"/>
      <c r="P618" s="893"/>
      <c r="Q618" s="893"/>
      <c r="R618" s="893"/>
      <c r="S618" s="893"/>
      <c r="T618" s="893"/>
      <c r="U618" s="893"/>
      <c r="V618" s="893"/>
      <c r="W618" s="893"/>
      <c r="X618" s="893"/>
      <c r="Y618" s="893"/>
      <c r="Z618" s="893"/>
      <c r="AA618" s="893"/>
      <c r="AB618" s="893"/>
      <c r="AC618" s="893"/>
      <c r="AD618" s="893"/>
      <c r="AE618" s="893"/>
      <c r="AF618" s="893"/>
      <c r="AG618" s="893"/>
      <c r="AH618" s="893"/>
      <c r="AI618" s="893"/>
      <c r="AJ618" s="893"/>
      <c r="AK618" s="893"/>
      <c r="AL618" s="893"/>
      <c r="AM618" s="893"/>
      <c r="AN618" s="893"/>
      <c r="AO618" s="893"/>
      <c r="AP618" s="893"/>
      <c r="AQ618" s="893"/>
      <c r="AR618" s="893"/>
      <c r="AS618" s="893"/>
      <c r="AT618" s="893"/>
      <c r="AU618" s="893"/>
      <c r="AV618" s="893"/>
      <c r="AW618" s="893"/>
      <c r="AX618" s="893"/>
      <c r="AY618" s="893"/>
      <c r="AZ618" s="893"/>
      <c r="BA618" s="893"/>
      <c r="BB618" s="893"/>
      <c r="BC618" s="893"/>
      <c r="BD618" s="893"/>
      <c r="BE618" s="893"/>
      <c r="BF618" s="893"/>
      <c r="BG618" s="893"/>
      <c r="BH618" s="893"/>
      <c r="BI618" s="893"/>
      <c r="BJ618" s="893"/>
      <c r="BK618" s="893"/>
      <c r="BL618" s="893"/>
    </row>
    <row r="619" spans="4:64" s="892" customFormat="1" ht="12.75" customHeight="1">
      <c r="D619" s="4"/>
      <c r="E619" s="893"/>
      <c r="F619" s="893"/>
      <c r="G619" s="893"/>
      <c r="H619" s="893"/>
      <c r="I619" s="893"/>
      <c r="J619" s="893"/>
      <c r="K619" s="893"/>
      <c r="L619" s="893"/>
      <c r="M619" s="893"/>
      <c r="N619" s="893"/>
      <c r="O619" s="893"/>
      <c r="P619" s="893"/>
      <c r="Q619" s="893"/>
      <c r="R619" s="893"/>
      <c r="S619" s="893"/>
      <c r="T619" s="893"/>
      <c r="U619" s="893"/>
      <c r="V619" s="893"/>
      <c r="W619" s="893"/>
      <c r="X619" s="893"/>
      <c r="Y619" s="893"/>
      <c r="Z619" s="893"/>
      <c r="AA619" s="893"/>
      <c r="AB619" s="893"/>
      <c r="AC619" s="893"/>
      <c r="AD619" s="893"/>
      <c r="AE619" s="893"/>
      <c r="AF619" s="893"/>
      <c r="AG619" s="893"/>
      <c r="AH619" s="893"/>
      <c r="AI619" s="893"/>
      <c r="AJ619" s="893"/>
      <c r="AK619" s="893"/>
      <c r="AL619" s="893"/>
      <c r="AM619" s="893"/>
      <c r="AN619" s="893"/>
      <c r="AO619" s="893"/>
      <c r="AP619" s="893"/>
      <c r="AQ619" s="893"/>
      <c r="AR619" s="893"/>
      <c r="AS619" s="893"/>
      <c r="AT619" s="893"/>
      <c r="AU619" s="893"/>
      <c r="AV619" s="893"/>
      <c r="AW619" s="893"/>
      <c r="AX619" s="893"/>
      <c r="AY619" s="893"/>
      <c r="AZ619" s="893"/>
      <c r="BA619" s="893"/>
      <c r="BB619" s="893"/>
      <c r="BC619" s="893"/>
      <c r="BD619" s="893"/>
      <c r="BE619" s="893"/>
      <c r="BF619" s="893"/>
      <c r="BG619" s="893"/>
      <c r="BH619" s="893"/>
      <c r="BI619" s="893"/>
      <c r="BJ619" s="893"/>
      <c r="BK619" s="893"/>
      <c r="BL619" s="893"/>
    </row>
    <row r="620" spans="4:64" s="892" customFormat="1" ht="12.75" customHeight="1">
      <c r="D620" s="4"/>
      <c r="E620" s="893"/>
      <c r="F620" s="893"/>
      <c r="G620" s="893"/>
      <c r="H620" s="893"/>
      <c r="I620" s="893"/>
      <c r="J620" s="893"/>
      <c r="K620" s="893"/>
      <c r="L620" s="893"/>
      <c r="M620" s="893"/>
      <c r="N620" s="893"/>
      <c r="O620" s="893"/>
      <c r="P620" s="893"/>
      <c r="Q620" s="893"/>
      <c r="R620" s="893"/>
      <c r="S620" s="893"/>
      <c r="T620" s="893"/>
      <c r="U620" s="893"/>
      <c r="V620" s="893"/>
      <c r="W620" s="893"/>
      <c r="X620" s="893"/>
      <c r="Y620" s="893"/>
      <c r="Z620" s="893"/>
      <c r="AA620" s="893"/>
      <c r="AB620" s="893"/>
      <c r="AC620" s="893"/>
      <c r="AD620" s="893"/>
      <c r="AE620" s="893"/>
      <c r="AF620" s="893"/>
      <c r="AG620" s="893"/>
      <c r="AH620" s="893"/>
      <c r="AI620" s="893"/>
      <c r="AJ620" s="893"/>
      <c r="AK620" s="893"/>
      <c r="AL620" s="893"/>
      <c r="AM620" s="893"/>
      <c r="AN620" s="893"/>
      <c r="AO620" s="893"/>
      <c r="AP620" s="893"/>
      <c r="AQ620" s="893"/>
      <c r="AR620" s="893"/>
      <c r="AS620" s="893"/>
      <c r="AT620" s="893"/>
      <c r="AU620" s="893"/>
      <c r="AV620" s="893"/>
      <c r="AW620" s="893"/>
      <c r="AX620" s="893"/>
      <c r="AY620" s="893"/>
      <c r="AZ620" s="893"/>
      <c r="BA620" s="893"/>
      <c r="BB620" s="893"/>
      <c r="BC620" s="893"/>
      <c r="BD620" s="893"/>
      <c r="BE620" s="893"/>
      <c r="BF620" s="893"/>
      <c r="BG620" s="893"/>
      <c r="BH620" s="893"/>
      <c r="BI620" s="893"/>
      <c r="BJ620" s="893"/>
      <c r="BK620" s="893"/>
      <c r="BL620" s="893"/>
    </row>
    <row r="621" spans="4:64" s="892" customFormat="1" ht="11.1" customHeight="1">
      <c r="D621" s="4"/>
      <c r="E621" s="893"/>
      <c r="F621" s="893"/>
      <c r="G621" s="893"/>
      <c r="H621" s="893"/>
      <c r="I621" s="893"/>
      <c r="J621" s="893"/>
      <c r="K621" s="893"/>
      <c r="L621" s="893"/>
      <c r="M621" s="893"/>
      <c r="N621" s="893"/>
      <c r="O621" s="893"/>
      <c r="P621" s="893"/>
      <c r="Q621" s="893"/>
      <c r="R621" s="893"/>
      <c r="S621" s="893"/>
      <c r="T621" s="893"/>
      <c r="U621" s="893"/>
      <c r="V621" s="893"/>
      <c r="W621" s="893"/>
      <c r="X621" s="893"/>
      <c r="Y621" s="893"/>
      <c r="Z621" s="893"/>
      <c r="AA621" s="893"/>
      <c r="AB621" s="893"/>
      <c r="AC621" s="893"/>
      <c r="AD621" s="893"/>
      <c r="AE621" s="893"/>
      <c r="AF621" s="893"/>
      <c r="AG621" s="893"/>
      <c r="AH621" s="893"/>
      <c r="AI621" s="893"/>
      <c r="AJ621" s="893"/>
      <c r="AK621" s="893"/>
      <c r="AL621" s="893"/>
      <c r="AM621" s="893"/>
      <c r="AN621" s="893"/>
      <c r="AO621" s="893"/>
      <c r="AP621" s="893"/>
      <c r="AQ621" s="893"/>
      <c r="AR621" s="893"/>
      <c r="AS621" s="893"/>
      <c r="AT621" s="893"/>
      <c r="AU621" s="893"/>
      <c r="AV621" s="893"/>
      <c r="AW621" s="893"/>
      <c r="AX621" s="893"/>
      <c r="AY621" s="893"/>
      <c r="AZ621" s="893"/>
      <c r="BA621" s="893"/>
      <c r="BB621" s="893"/>
      <c r="BC621" s="893"/>
      <c r="BD621" s="893"/>
      <c r="BE621" s="893"/>
      <c r="BF621" s="893"/>
      <c r="BG621" s="893"/>
      <c r="BH621" s="893"/>
      <c r="BI621" s="893"/>
      <c r="BJ621" s="893"/>
      <c r="BK621" s="893"/>
      <c r="BL621" s="893"/>
    </row>
    <row r="622" spans="4:64" s="892" customFormat="1" ht="12.75" customHeight="1">
      <c r="D622" s="4"/>
      <c r="E622" s="893"/>
      <c r="F622" s="893"/>
      <c r="G622" s="893"/>
      <c r="H622" s="893"/>
      <c r="I622" s="893"/>
      <c r="J622" s="893"/>
      <c r="K622" s="893"/>
      <c r="L622" s="893"/>
      <c r="M622" s="893"/>
      <c r="N622" s="893"/>
      <c r="O622" s="893"/>
      <c r="P622" s="893"/>
      <c r="Q622" s="893"/>
      <c r="R622" s="893"/>
      <c r="S622" s="893"/>
      <c r="T622" s="893"/>
      <c r="U622" s="893"/>
      <c r="V622" s="893"/>
      <c r="W622" s="893"/>
      <c r="X622" s="893"/>
      <c r="Y622" s="893"/>
      <c r="Z622" s="893"/>
      <c r="AA622" s="893"/>
      <c r="AB622" s="893"/>
      <c r="AC622" s="893"/>
      <c r="AD622" s="893"/>
      <c r="AE622" s="893"/>
      <c r="AF622" s="893"/>
      <c r="AG622" s="893"/>
      <c r="AH622" s="893"/>
      <c r="AI622" s="893"/>
      <c r="AJ622" s="893"/>
      <c r="AK622" s="893"/>
      <c r="AL622" s="893"/>
      <c r="AM622" s="893"/>
      <c r="AN622" s="893"/>
      <c r="AO622" s="893"/>
      <c r="AP622" s="893"/>
      <c r="AQ622" s="893"/>
      <c r="AR622" s="893"/>
      <c r="AS622" s="893"/>
      <c r="AT622" s="893"/>
      <c r="AU622" s="893"/>
      <c r="AV622" s="893"/>
      <c r="AW622" s="893"/>
      <c r="AX622" s="893"/>
      <c r="AY622" s="893"/>
      <c r="AZ622" s="893"/>
      <c r="BA622" s="893"/>
      <c r="BB622" s="893"/>
      <c r="BC622" s="893"/>
      <c r="BD622" s="893"/>
      <c r="BE622" s="893"/>
      <c r="BF622" s="893"/>
      <c r="BG622" s="893"/>
      <c r="BH622" s="893"/>
      <c r="BI622" s="893"/>
      <c r="BJ622" s="893"/>
      <c r="BK622" s="893"/>
      <c r="BL622" s="893"/>
    </row>
    <row r="623" spans="4:64" s="892" customFormat="1" ht="12.75" customHeight="1">
      <c r="D623" s="4"/>
      <c r="E623" s="893"/>
      <c r="F623" s="893"/>
      <c r="G623" s="893"/>
      <c r="H623" s="893"/>
      <c r="I623" s="893"/>
      <c r="J623" s="893"/>
      <c r="K623" s="893"/>
      <c r="L623" s="893"/>
      <c r="M623" s="893"/>
      <c r="N623" s="893"/>
      <c r="O623" s="893"/>
      <c r="P623" s="893"/>
      <c r="Q623" s="893"/>
      <c r="R623" s="893"/>
      <c r="S623" s="893"/>
      <c r="T623" s="893"/>
      <c r="U623" s="893"/>
      <c r="V623" s="893"/>
      <c r="W623" s="893"/>
      <c r="X623" s="893"/>
      <c r="Y623" s="893"/>
      <c r="Z623" s="893"/>
      <c r="AA623" s="893"/>
      <c r="AB623" s="893"/>
      <c r="AC623" s="893"/>
      <c r="AD623" s="893"/>
      <c r="AE623" s="893"/>
      <c r="AF623" s="893"/>
      <c r="AG623" s="893"/>
      <c r="AH623" s="893"/>
      <c r="AI623" s="893"/>
      <c r="AJ623" s="893"/>
      <c r="AK623" s="893"/>
      <c r="AL623" s="893"/>
      <c r="AM623" s="893"/>
      <c r="AN623" s="893"/>
      <c r="AO623" s="893"/>
      <c r="AP623" s="893"/>
      <c r="AQ623" s="893"/>
      <c r="AR623" s="893"/>
      <c r="AS623" s="893"/>
      <c r="AT623" s="893"/>
      <c r="AU623" s="893"/>
      <c r="AV623" s="893"/>
      <c r="AW623" s="893"/>
      <c r="AX623" s="893"/>
      <c r="AY623" s="893"/>
      <c r="AZ623" s="893"/>
      <c r="BA623" s="893"/>
      <c r="BB623" s="893"/>
      <c r="BC623" s="893"/>
      <c r="BD623" s="893"/>
      <c r="BE623" s="893"/>
      <c r="BF623" s="893"/>
      <c r="BG623" s="893"/>
      <c r="BH623" s="893"/>
      <c r="BI623" s="893"/>
      <c r="BJ623" s="893"/>
      <c r="BK623" s="893"/>
      <c r="BL623" s="893"/>
    </row>
    <row r="624" spans="4:64" s="892" customFormat="1" ht="12.75" customHeight="1">
      <c r="D624" s="4"/>
      <c r="E624" s="893"/>
      <c r="F624" s="893"/>
      <c r="G624" s="893"/>
      <c r="H624" s="893"/>
      <c r="I624" s="893"/>
      <c r="J624" s="893"/>
      <c r="K624" s="893"/>
      <c r="L624" s="893"/>
      <c r="M624" s="893"/>
      <c r="N624" s="893"/>
      <c r="O624" s="893"/>
      <c r="P624" s="893"/>
      <c r="Q624" s="893"/>
      <c r="R624" s="893"/>
      <c r="S624" s="893"/>
      <c r="T624" s="893"/>
      <c r="U624" s="893"/>
      <c r="V624" s="893"/>
      <c r="W624" s="893"/>
      <c r="X624" s="893"/>
      <c r="Y624" s="893"/>
      <c r="Z624" s="893"/>
      <c r="AA624" s="893"/>
      <c r="AB624" s="893"/>
      <c r="AC624" s="893"/>
      <c r="AD624" s="893"/>
      <c r="AE624" s="893"/>
      <c r="AF624" s="893"/>
      <c r="AG624" s="893"/>
      <c r="AH624" s="893"/>
      <c r="AI624" s="893"/>
      <c r="AJ624" s="893"/>
      <c r="AK624" s="893"/>
      <c r="AL624" s="893"/>
      <c r="AM624" s="893"/>
      <c r="AN624" s="893"/>
      <c r="AO624" s="893"/>
      <c r="AP624" s="893"/>
      <c r="AQ624" s="893"/>
      <c r="AR624" s="893"/>
      <c r="AS624" s="893"/>
      <c r="AT624" s="893"/>
      <c r="AU624" s="893"/>
      <c r="AV624" s="893"/>
      <c r="AW624" s="893"/>
      <c r="AX624" s="893"/>
      <c r="AY624" s="893"/>
      <c r="AZ624" s="893"/>
      <c r="BA624" s="893"/>
      <c r="BB624" s="893"/>
      <c r="BC624" s="893"/>
      <c r="BD624" s="893"/>
      <c r="BE624" s="893"/>
      <c r="BF624" s="893"/>
      <c r="BG624" s="893"/>
      <c r="BH624" s="893"/>
      <c r="BI624" s="893"/>
      <c r="BJ624" s="893"/>
      <c r="BK624" s="893"/>
      <c r="BL624" s="893"/>
    </row>
    <row r="625" spans="4:64" s="892" customFormat="1" ht="12.75" customHeight="1">
      <c r="D625" s="4"/>
      <c r="E625" s="893"/>
      <c r="F625" s="893"/>
      <c r="G625" s="893"/>
      <c r="H625" s="893"/>
      <c r="I625" s="893"/>
      <c r="J625" s="893"/>
      <c r="K625" s="893"/>
      <c r="L625" s="893"/>
      <c r="M625" s="893"/>
      <c r="N625" s="893"/>
      <c r="O625" s="893"/>
      <c r="P625" s="893"/>
      <c r="Q625" s="893"/>
      <c r="R625" s="893"/>
      <c r="S625" s="893"/>
      <c r="T625" s="893"/>
      <c r="U625" s="893"/>
      <c r="V625" s="893"/>
      <c r="W625" s="893"/>
      <c r="X625" s="893"/>
      <c r="Y625" s="893"/>
      <c r="Z625" s="893"/>
      <c r="AA625" s="893"/>
      <c r="AB625" s="893"/>
      <c r="AC625" s="893"/>
      <c r="AD625" s="893"/>
      <c r="AE625" s="893"/>
      <c r="AF625" s="893"/>
      <c r="AG625" s="893"/>
      <c r="AH625" s="893"/>
      <c r="AI625" s="893"/>
      <c r="AJ625" s="893"/>
      <c r="AK625" s="893"/>
      <c r="AL625" s="893"/>
      <c r="AM625" s="893"/>
      <c r="AN625" s="893"/>
      <c r="AO625" s="893"/>
      <c r="AP625" s="893"/>
      <c r="AQ625" s="893"/>
      <c r="AR625" s="893"/>
      <c r="AS625" s="893"/>
      <c r="AT625" s="893"/>
      <c r="AU625" s="893"/>
      <c r="AV625" s="893"/>
      <c r="AW625" s="893"/>
      <c r="AX625" s="893"/>
      <c r="AY625" s="893"/>
      <c r="AZ625" s="893"/>
      <c r="BA625" s="893"/>
      <c r="BB625" s="893"/>
      <c r="BC625" s="893"/>
      <c r="BD625" s="893"/>
      <c r="BE625" s="893"/>
      <c r="BF625" s="893"/>
      <c r="BG625" s="893"/>
      <c r="BH625" s="893"/>
      <c r="BI625" s="893"/>
      <c r="BJ625" s="893"/>
      <c r="BK625" s="893"/>
      <c r="BL625" s="893"/>
    </row>
    <row r="626" spans="4:64" s="892" customFormat="1" ht="11.1" customHeight="1">
      <c r="D626" s="4"/>
      <c r="E626" s="893"/>
      <c r="F626" s="893"/>
      <c r="G626" s="893"/>
      <c r="H626" s="893"/>
      <c r="I626" s="893"/>
      <c r="J626" s="893"/>
      <c r="K626" s="893"/>
      <c r="L626" s="893"/>
      <c r="M626" s="893"/>
      <c r="N626" s="893"/>
      <c r="O626" s="893"/>
      <c r="P626" s="893"/>
      <c r="Q626" s="893"/>
      <c r="R626" s="893"/>
      <c r="S626" s="893"/>
      <c r="T626" s="893"/>
      <c r="U626" s="893"/>
      <c r="V626" s="893"/>
      <c r="W626" s="893"/>
      <c r="X626" s="893"/>
      <c r="Y626" s="893"/>
      <c r="Z626" s="893"/>
      <c r="AA626" s="893"/>
      <c r="AB626" s="893"/>
      <c r="AC626" s="893"/>
      <c r="AD626" s="893"/>
      <c r="AE626" s="893"/>
      <c r="AF626" s="893"/>
      <c r="AG626" s="893"/>
      <c r="AH626" s="893"/>
      <c r="AI626" s="893"/>
      <c r="AJ626" s="893"/>
      <c r="AK626" s="893"/>
      <c r="AL626" s="893"/>
      <c r="AM626" s="893"/>
      <c r="AN626" s="893"/>
      <c r="AO626" s="893"/>
      <c r="AP626" s="893"/>
      <c r="AQ626" s="893"/>
      <c r="AR626" s="893"/>
      <c r="AS626" s="893"/>
      <c r="AT626" s="893"/>
      <c r="AU626" s="893"/>
      <c r="AV626" s="893"/>
      <c r="AW626" s="893"/>
      <c r="AX626" s="893"/>
      <c r="AY626" s="893"/>
      <c r="AZ626" s="893"/>
      <c r="BA626" s="893"/>
      <c r="BB626" s="893"/>
      <c r="BC626" s="893"/>
      <c r="BD626" s="893"/>
      <c r="BE626" s="893"/>
      <c r="BF626" s="893"/>
      <c r="BG626" s="893"/>
      <c r="BH626" s="893"/>
      <c r="BI626" s="893"/>
      <c r="BJ626" s="893"/>
      <c r="BK626" s="893"/>
      <c r="BL626" s="893"/>
    </row>
    <row r="627" spans="4:64" s="892" customFormat="1" ht="13.5" customHeight="1">
      <c r="D627" s="4"/>
      <c r="E627" s="893"/>
      <c r="F627" s="893"/>
      <c r="G627" s="893"/>
      <c r="H627" s="893"/>
      <c r="I627" s="893"/>
      <c r="J627" s="893"/>
      <c r="K627" s="893"/>
      <c r="L627" s="893"/>
      <c r="M627" s="893"/>
      <c r="N627" s="893"/>
      <c r="O627" s="893"/>
      <c r="P627" s="893"/>
      <c r="Q627" s="893"/>
      <c r="R627" s="893"/>
      <c r="S627" s="893"/>
      <c r="T627" s="893"/>
      <c r="U627" s="893"/>
      <c r="V627" s="893"/>
      <c r="W627" s="893"/>
      <c r="X627" s="893"/>
      <c r="Y627" s="893"/>
      <c r="Z627" s="893"/>
      <c r="AA627" s="893"/>
      <c r="AB627" s="893"/>
      <c r="AC627" s="893"/>
      <c r="AD627" s="893"/>
      <c r="AE627" s="893"/>
      <c r="AF627" s="893"/>
      <c r="AG627" s="893"/>
      <c r="AH627" s="893"/>
      <c r="AI627" s="893"/>
      <c r="AJ627" s="893"/>
      <c r="AK627" s="893"/>
      <c r="AL627" s="893"/>
      <c r="AM627" s="893"/>
      <c r="AN627" s="893"/>
      <c r="AO627" s="893"/>
      <c r="AP627" s="893"/>
      <c r="AQ627" s="893"/>
      <c r="AR627" s="893"/>
      <c r="AS627" s="893"/>
      <c r="AT627" s="893"/>
      <c r="AU627" s="893"/>
      <c r="AV627" s="893"/>
      <c r="AW627" s="893"/>
      <c r="AX627" s="893"/>
      <c r="AY627" s="893"/>
      <c r="AZ627" s="893"/>
      <c r="BA627" s="893"/>
      <c r="BB627" s="893"/>
      <c r="BC627" s="893"/>
      <c r="BD627" s="893"/>
      <c r="BE627" s="893"/>
      <c r="BF627" s="893"/>
      <c r="BG627" s="893"/>
      <c r="BH627" s="893"/>
      <c r="BI627" s="893"/>
      <c r="BJ627" s="893"/>
      <c r="BK627" s="893"/>
      <c r="BL627" s="893"/>
    </row>
    <row r="628" spans="4:64" s="892" customFormat="1" ht="12.75" customHeight="1">
      <c r="D628" s="4"/>
      <c r="E628" s="893"/>
      <c r="F628" s="893"/>
      <c r="G628" s="893"/>
      <c r="H628" s="893"/>
      <c r="I628" s="893"/>
      <c r="J628" s="893"/>
      <c r="K628" s="893"/>
      <c r="L628" s="893"/>
      <c r="M628" s="893"/>
      <c r="N628" s="893"/>
      <c r="O628" s="893"/>
      <c r="P628" s="893"/>
      <c r="Q628" s="893"/>
      <c r="R628" s="893"/>
      <c r="S628" s="893"/>
      <c r="T628" s="893"/>
      <c r="U628" s="893"/>
      <c r="V628" s="893"/>
      <c r="W628" s="893"/>
      <c r="X628" s="893"/>
      <c r="Y628" s="893"/>
      <c r="Z628" s="893"/>
      <c r="AA628" s="893"/>
      <c r="AB628" s="893"/>
      <c r="AC628" s="893"/>
      <c r="AD628" s="893"/>
      <c r="AE628" s="893"/>
      <c r="AF628" s="893"/>
      <c r="AG628" s="893"/>
      <c r="AH628" s="893"/>
      <c r="AI628" s="893"/>
      <c r="AJ628" s="893"/>
      <c r="AK628" s="893"/>
      <c r="AL628" s="893"/>
      <c r="AM628" s="893"/>
      <c r="AN628" s="893"/>
      <c r="AO628" s="893"/>
      <c r="AP628" s="893"/>
      <c r="AQ628" s="893"/>
      <c r="AR628" s="893"/>
      <c r="AS628" s="893"/>
      <c r="AT628" s="893"/>
      <c r="AU628" s="893"/>
      <c r="AV628" s="893"/>
      <c r="AW628" s="893"/>
      <c r="AX628" s="893"/>
      <c r="AY628" s="893"/>
      <c r="AZ628" s="893"/>
      <c r="BA628" s="893"/>
      <c r="BB628" s="893"/>
      <c r="BC628" s="893"/>
      <c r="BD628" s="893"/>
      <c r="BE628" s="893"/>
      <c r="BF628" s="893"/>
      <c r="BG628" s="893"/>
      <c r="BH628" s="893"/>
      <c r="BI628" s="893"/>
      <c r="BJ628" s="893"/>
      <c r="BK628" s="893"/>
      <c r="BL628" s="893"/>
    </row>
    <row r="629" spans="4:64" s="892" customFormat="1" ht="12.75" customHeight="1">
      <c r="D629" s="4"/>
      <c r="E629" s="893"/>
      <c r="F629" s="893"/>
      <c r="G629" s="893"/>
      <c r="H629" s="893"/>
      <c r="I629" s="893"/>
      <c r="J629" s="893"/>
      <c r="K629" s="893"/>
      <c r="L629" s="893"/>
      <c r="M629" s="893"/>
      <c r="N629" s="893"/>
      <c r="O629" s="893"/>
      <c r="P629" s="893"/>
      <c r="Q629" s="893"/>
      <c r="R629" s="893"/>
      <c r="S629" s="893"/>
      <c r="T629" s="893"/>
      <c r="U629" s="893"/>
      <c r="V629" s="893"/>
      <c r="W629" s="893"/>
      <c r="X629" s="893"/>
      <c r="Y629" s="893"/>
      <c r="Z629" s="893"/>
      <c r="AA629" s="893"/>
      <c r="AB629" s="893"/>
      <c r="AC629" s="893"/>
      <c r="AD629" s="893"/>
      <c r="AE629" s="893"/>
      <c r="AF629" s="893"/>
      <c r="AG629" s="893"/>
      <c r="AH629" s="893"/>
      <c r="AI629" s="893"/>
      <c r="AJ629" s="893"/>
      <c r="AK629" s="893"/>
      <c r="AL629" s="893"/>
      <c r="AM629" s="893"/>
      <c r="AN629" s="893"/>
      <c r="AO629" s="893"/>
      <c r="AP629" s="893"/>
      <c r="AQ629" s="893"/>
      <c r="AR629" s="893"/>
      <c r="AS629" s="893"/>
      <c r="AT629" s="893"/>
      <c r="AU629" s="893"/>
      <c r="AV629" s="893"/>
      <c r="AW629" s="893"/>
      <c r="AX629" s="893"/>
      <c r="AY629" s="893"/>
      <c r="AZ629" s="893"/>
      <c r="BA629" s="893"/>
      <c r="BB629" s="893"/>
      <c r="BC629" s="893"/>
      <c r="BD629" s="893"/>
      <c r="BE629" s="893"/>
      <c r="BF629" s="893"/>
      <c r="BG629" s="893"/>
      <c r="BH629" s="893"/>
      <c r="BI629" s="893"/>
      <c r="BJ629" s="893"/>
      <c r="BK629" s="893"/>
      <c r="BL629" s="893"/>
    </row>
    <row r="630" spans="4:64" s="892" customFormat="1" ht="12.75" customHeight="1">
      <c r="D630" s="4"/>
      <c r="E630" s="893"/>
      <c r="F630" s="893"/>
      <c r="G630" s="893"/>
      <c r="H630" s="893"/>
      <c r="I630" s="893"/>
      <c r="J630" s="893"/>
      <c r="K630" s="893"/>
      <c r="L630" s="893"/>
      <c r="M630" s="893"/>
      <c r="N630" s="893"/>
      <c r="O630" s="893"/>
      <c r="P630" s="893"/>
      <c r="Q630" s="893"/>
      <c r="R630" s="893"/>
      <c r="S630" s="893"/>
      <c r="T630" s="893"/>
      <c r="U630" s="893"/>
      <c r="V630" s="893"/>
      <c r="W630" s="893"/>
      <c r="X630" s="893"/>
      <c r="Y630" s="893"/>
      <c r="Z630" s="893"/>
      <c r="AA630" s="893"/>
      <c r="AB630" s="893"/>
      <c r="AC630" s="893"/>
      <c r="AD630" s="893"/>
      <c r="AE630" s="893"/>
      <c r="AF630" s="893"/>
      <c r="AG630" s="893"/>
      <c r="AH630" s="893"/>
      <c r="AI630" s="893"/>
      <c r="AJ630" s="893"/>
      <c r="AK630" s="893"/>
      <c r="AL630" s="893"/>
      <c r="AM630" s="893"/>
      <c r="AN630" s="893"/>
      <c r="AO630" s="893"/>
      <c r="AP630" s="893"/>
      <c r="AQ630" s="893"/>
      <c r="AR630" s="893"/>
      <c r="AS630" s="893"/>
      <c r="AT630" s="893"/>
      <c r="AU630" s="893"/>
      <c r="AV630" s="893"/>
      <c r="AW630" s="893"/>
      <c r="AX630" s="893"/>
      <c r="AY630" s="893"/>
      <c r="AZ630" s="893"/>
      <c r="BA630" s="893"/>
      <c r="BB630" s="893"/>
      <c r="BC630" s="893"/>
      <c r="BD630" s="893"/>
      <c r="BE630" s="893"/>
      <c r="BF630" s="893"/>
      <c r="BG630" s="893"/>
      <c r="BH630" s="893"/>
      <c r="BI630" s="893"/>
      <c r="BJ630" s="893"/>
      <c r="BK630" s="893"/>
      <c r="BL630" s="893"/>
    </row>
    <row r="631" spans="4:64" s="892" customFormat="1" ht="11.1" customHeight="1">
      <c r="D631" s="4"/>
      <c r="E631" s="893"/>
      <c r="F631" s="893"/>
      <c r="G631" s="893"/>
      <c r="H631" s="893"/>
      <c r="I631" s="893"/>
      <c r="J631" s="893"/>
      <c r="K631" s="893"/>
      <c r="L631" s="893"/>
      <c r="M631" s="893"/>
      <c r="N631" s="893"/>
      <c r="O631" s="893"/>
      <c r="P631" s="893"/>
      <c r="Q631" s="893"/>
      <c r="R631" s="893"/>
      <c r="S631" s="893"/>
      <c r="T631" s="893"/>
      <c r="U631" s="893"/>
      <c r="V631" s="893"/>
      <c r="W631" s="893"/>
      <c r="X631" s="893"/>
      <c r="Y631" s="893"/>
      <c r="Z631" s="893"/>
      <c r="AA631" s="893"/>
      <c r="AB631" s="893"/>
      <c r="AC631" s="893"/>
      <c r="AD631" s="893"/>
      <c r="AE631" s="893"/>
      <c r="AF631" s="893"/>
      <c r="AG631" s="893"/>
      <c r="AH631" s="893"/>
      <c r="AI631" s="893"/>
      <c r="AJ631" s="893"/>
      <c r="AK631" s="893"/>
      <c r="AL631" s="893"/>
      <c r="AM631" s="893"/>
      <c r="AN631" s="893"/>
      <c r="AO631" s="893"/>
      <c r="AP631" s="893"/>
      <c r="AQ631" s="893"/>
      <c r="AR631" s="893"/>
      <c r="AS631" s="893"/>
      <c r="AT631" s="893"/>
      <c r="AU631" s="893"/>
      <c r="AV631" s="893"/>
      <c r="AW631" s="893"/>
      <c r="AX631" s="893"/>
      <c r="AY631" s="893"/>
      <c r="AZ631" s="893"/>
      <c r="BA631" s="893"/>
      <c r="BB631" s="893"/>
      <c r="BC631" s="893"/>
      <c r="BD631" s="893"/>
      <c r="BE631" s="893"/>
      <c r="BF631" s="893"/>
      <c r="BG631" s="893"/>
      <c r="BH631" s="893"/>
      <c r="BI631" s="893"/>
      <c r="BJ631" s="893"/>
      <c r="BK631" s="893"/>
      <c r="BL631" s="893"/>
    </row>
    <row r="632" spans="4:64" s="892" customFormat="1" ht="11.1" customHeight="1">
      <c r="D632" s="4"/>
      <c r="E632" s="893"/>
      <c r="F632" s="893"/>
      <c r="G632" s="893"/>
      <c r="H632" s="893"/>
      <c r="I632" s="893"/>
      <c r="J632" s="893"/>
      <c r="K632" s="893"/>
      <c r="L632" s="893"/>
      <c r="M632" s="893"/>
      <c r="N632" s="893"/>
      <c r="O632" s="893"/>
      <c r="P632" s="893"/>
      <c r="Q632" s="893"/>
      <c r="R632" s="893"/>
      <c r="S632" s="893"/>
      <c r="T632" s="893"/>
      <c r="U632" s="893"/>
      <c r="V632" s="893"/>
      <c r="W632" s="893"/>
      <c r="X632" s="893"/>
      <c r="Y632" s="893"/>
      <c r="Z632" s="893"/>
      <c r="AA632" s="893"/>
      <c r="AB632" s="893"/>
      <c r="AC632" s="893"/>
      <c r="AD632" s="893"/>
      <c r="AE632" s="893"/>
      <c r="AF632" s="893"/>
      <c r="AG632" s="893"/>
      <c r="AH632" s="893"/>
      <c r="AI632" s="893"/>
      <c r="AJ632" s="893"/>
      <c r="AK632" s="893"/>
      <c r="AL632" s="893"/>
      <c r="AM632" s="893"/>
      <c r="AN632" s="893"/>
      <c r="AO632" s="893"/>
      <c r="AP632" s="893"/>
      <c r="AQ632" s="893"/>
      <c r="AR632" s="893"/>
      <c r="AS632" s="893"/>
      <c r="AT632" s="893"/>
      <c r="AU632" s="893"/>
      <c r="AV632" s="893"/>
      <c r="AW632" s="893"/>
      <c r="AX632" s="893"/>
      <c r="AY632" s="893"/>
      <c r="AZ632" s="893"/>
      <c r="BA632" s="893"/>
      <c r="BB632" s="893"/>
      <c r="BC632" s="893"/>
      <c r="BD632" s="893"/>
      <c r="BE632" s="893"/>
      <c r="BF632" s="893"/>
      <c r="BG632" s="893"/>
      <c r="BH632" s="893"/>
      <c r="BI632" s="893"/>
      <c r="BJ632" s="893"/>
      <c r="BK632" s="893"/>
      <c r="BL632" s="893"/>
    </row>
    <row r="633" spans="4:64" s="892" customFormat="1" ht="13.5" customHeight="1">
      <c r="D633" s="4"/>
      <c r="E633" s="893"/>
      <c r="F633" s="893"/>
      <c r="G633" s="893"/>
      <c r="H633" s="893"/>
      <c r="I633" s="893"/>
      <c r="J633" s="893"/>
      <c r="K633" s="893"/>
      <c r="L633" s="893"/>
      <c r="M633" s="893"/>
      <c r="N633" s="893"/>
      <c r="O633" s="893"/>
      <c r="P633" s="893"/>
      <c r="Q633" s="893"/>
      <c r="R633" s="893"/>
      <c r="S633" s="893"/>
      <c r="T633" s="893"/>
      <c r="U633" s="893"/>
      <c r="V633" s="893"/>
      <c r="W633" s="893"/>
      <c r="X633" s="893"/>
      <c r="Y633" s="893"/>
      <c r="Z633" s="893"/>
      <c r="AA633" s="893"/>
      <c r="AB633" s="893"/>
      <c r="AC633" s="893"/>
      <c r="AD633" s="893"/>
      <c r="AE633" s="893"/>
      <c r="AF633" s="893"/>
      <c r="AG633" s="893"/>
      <c r="AH633" s="893"/>
      <c r="AI633" s="893"/>
      <c r="AJ633" s="893"/>
      <c r="AK633" s="893"/>
      <c r="AL633" s="893"/>
      <c r="AM633" s="893"/>
      <c r="AN633" s="893"/>
      <c r="AO633" s="893"/>
      <c r="AP633" s="893"/>
      <c r="AQ633" s="893"/>
      <c r="AR633" s="893"/>
      <c r="AS633" s="893"/>
      <c r="AT633" s="893"/>
      <c r="AU633" s="893"/>
      <c r="AV633" s="893"/>
      <c r="AW633" s="893"/>
      <c r="AX633" s="893"/>
      <c r="AY633" s="893"/>
      <c r="AZ633" s="893"/>
      <c r="BA633" s="893"/>
      <c r="BB633" s="893"/>
      <c r="BC633" s="893"/>
      <c r="BD633" s="893"/>
      <c r="BE633" s="893"/>
      <c r="BF633" s="893"/>
      <c r="BG633" s="893"/>
      <c r="BH633" s="893"/>
      <c r="BI633" s="893"/>
      <c r="BJ633" s="893"/>
      <c r="BK633" s="893"/>
      <c r="BL633" s="893"/>
    </row>
    <row r="634" spans="4:64" s="892" customFormat="1" ht="13.5" customHeight="1">
      <c r="D634" s="4"/>
      <c r="E634" s="893"/>
      <c r="F634" s="893"/>
      <c r="G634" s="893"/>
      <c r="H634" s="893"/>
      <c r="I634" s="893"/>
      <c r="J634" s="893"/>
      <c r="K634" s="893"/>
      <c r="L634" s="893"/>
      <c r="M634" s="893"/>
      <c r="N634" s="893"/>
      <c r="O634" s="893"/>
      <c r="P634" s="893"/>
      <c r="Q634" s="893"/>
      <c r="R634" s="893"/>
      <c r="S634" s="893"/>
      <c r="T634" s="893"/>
      <c r="U634" s="893"/>
      <c r="V634" s="893"/>
      <c r="W634" s="893"/>
      <c r="X634" s="893"/>
      <c r="Y634" s="893"/>
      <c r="Z634" s="893"/>
      <c r="AA634" s="893"/>
      <c r="AB634" s="893"/>
      <c r="AC634" s="893"/>
      <c r="AD634" s="893"/>
      <c r="AE634" s="893"/>
      <c r="AF634" s="893"/>
      <c r="AG634" s="893"/>
      <c r="AH634" s="893"/>
      <c r="AI634" s="893"/>
      <c r="AJ634" s="893"/>
      <c r="AK634" s="893"/>
      <c r="AL634" s="893"/>
      <c r="AM634" s="893"/>
      <c r="AN634" s="893"/>
      <c r="AO634" s="893"/>
      <c r="AP634" s="893"/>
      <c r="AQ634" s="893"/>
      <c r="AR634" s="893"/>
      <c r="AS634" s="893"/>
      <c r="AT634" s="893"/>
      <c r="AU634" s="893"/>
      <c r="AV634" s="893"/>
      <c r="AW634" s="893"/>
      <c r="AX634" s="893"/>
      <c r="AY634" s="893"/>
      <c r="AZ634" s="893"/>
      <c r="BA634" s="893"/>
      <c r="BB634" s="893"/>
      <c r="BC634" s="893"/>
      <c r="BD634" s="893"/>
      <c r="BE634" s="893"/>
      <c r="BF634" s="893"/>
      <c r="BG634" s="893"/>
      <c r="BH634" s="893"/>
      <c r="BI634" s="893"/>
      <c r="BJ634" s="893"/>
      <c r="BK634" s="893"/>
      <c r="BL634" s="893"/>
    </row>
    <row r="635" spans="4:64" s="892" customFormat="1" ht="13.5" customHeight="1">
      <c r="D635" s="4"/>
      <c r="E635" s="893"/>
      <c r="F635" s="893"/>
      <c r="G635" s="893"/>
      <c r="H635" s="893"/>
      <c r="I635" s="893"/>
      <c r="J635" s="893"/>
      <c r="K635" s="893"/>
      <c r="L635" s="893"/>
      <c r="M635" s="893"/>
      <c r="N635" s="893"/>
      <c r="O635" s="893"/>
      <c r="P635" s="893"/>
      <c r="Q635" s="893"/>
      <c r="R635" s="893"/>
      <c r="S635" s="893"/>
      <c r="T635" s="893"/>
      <c r="U635" s="893"/>
      <c r="V635" s="893"/>
      <c r="W635" s="893"/>
      <c r="X635" s="893"/>
      <c r="Y635" s="893"/>
      <c r="Z635" s="893"/>
      <c r="AA635" s="893"/>
      <c r="AB635" s="893"/>
      <c r="AC635" s="893"/>
      <c r="AD635" s="893"/>
      <c r="AE635" s="893"/>
      <c r="AF635" s="893"/>
      <c r="AG635" s="893"/>
      <c r="AH635" s="893"/>
      <c r="AI635" s="893"/>
      <c r="AJ635" s="893"/>
      <c r="AK635" s="893"/>
      <c r="AL635" s="893"/>
      <c r="AM635" s="893"/>
      <c r="AN635" s="893"/>
      <c r="AO635" s="893"/>
      <c r="AP635" s="893"/>
      <c r="AQ635" s="893"/>
      <c r="AR635" s="893"/>
      <c r="AS635" s="893"/>
      <c r="AT635" s="893"/>
      <c r="AU635" s="893"/>
      <c r="AV635" s="893"/>
      <c r="AW635" s="893"/>
      <c r="AX635" s="893"/>
      <c r="AY635" s="893"/>
      <c r="AZ635" s="893"/>
      <c r="BA635" s="893"/>
      <c r="BB635" s="893"/>
      <c r="BC635" s="893"/>
      <c r="BD635" s="893"/>
      <c r="BE635" s="893"/>
      <c r="BF635" s="893"/>
      <c r="BG635" s="893"/>
      <c r="BH635" s="893"/>
      <c r="BI635" s="893"/>
      <c r="BJ635" s="893"/>
      <c r="BK635" s="893"/>
      <c r="BL635" s="893"/>
    </row>
    <row r="636" spans="4:64" s="892" customFormat="1" ht="13.5" customHeight="1">
      <c r="D636" s="4"/>
      <c r="E636" s="893"/>
      <c r="F636" s="893"/>
      <c r="G636" s="893"/>
      <c r="H636" s="893"/>
      <c r="I636" s="893"/>
      <c r="J636" s="893"/>
      <c r="K636" s="893"/>
      <c r="L636" s="893"/>
      <c r="M636" s="893"/>
      <c r="N636" s="893"/>
      <c r="O636" s="893"/>
      <c r="P636" s="893"/>
      <c r="Q636" s="893"/>
      <c r="R636" s="893"/>
      <c r="S636" s="893"/>
      <c r="T636" s="893"/>
      <c r="U636" s="893"/>
      <c r="V636" s="893"/>
      <c r="W636" s="893"/>
      <c r="X636" s="893"/>
      <c r="Y636" s="893"/>
      <c r="Z636" s="893"/>
      <c r="AA636" s="893"/>
      <c r="AB636" s="893"/>
      <c r="AC636" s="893"/>
      <c r="AD636" s="893"/>
      <c r="AE636" s="893"/>
      <c r="AF636" s="893"/>
      <c r="AG636" s="893"/>
      <c r="AH636" s="893"/>
      <c r="AI636" s="893"/>
      <c r="AJ636" s="893"/>
      <c r="AK636" s="893"/>
      <c r="AL636" s="893"/>
      <c r="AM636" s="893"/>
      <c r="AN636" s="893"/>
      <c r="AO636" s="893"/>
      <c r="AP636" s="893"/>
      <c r="AQ636" s="893"/>
      <c r="AR636" s="893"/>
      <c r="AS636" s="893"/>
      <c r="AT636" s="893"/>
      <c r="AU636" s="893"/>
      <c r="AV636" s="893"/>
      <c r="AW636" s="893"/>
      <c r="AX636" s="893"/>
      <c r="AY636" s="893"/>
      <c r="AZ636" s="893"/>
      <c r="BA636" s="893"/>
      <c r="BB636" s="893"/>
      <c r="BC636" s="893"/>
      <c r="BD636" s="893"/>
      <c r="BE636" s="893"/>
      <c r="BF636" s="893"/>
      <c r="BG636" s="893"/>
      <c r="BH636" s="893"/>
      <c r="BI636" s="893"/>
      <c r="BJ636" s="893"/>
      <c r="BK636" s="893"/>
      <c r="BL636" s="893"/>
    </row>
    <row r="637" spans="4:64" s="892" customFormat="1" ht="3.75" customHeight="1">
      <c r="D637" s="4"/>
      <c r="E637" s="893"/>
      <c r="F637" s="893"/>
      <c r="G637" s="893"/>
      <c r="H637" s="893"/>
      <c r="I637" s="893"/>
      <c r="J637" s="893"/>
      <c r="K637" s="893"/>
      <c r="L637" s="893"/>
      <c r="M637" s="893"/>
      <c r="N637" s="893"/>
      <c r="O637" s="893"/>
      <c r="P637" s="893"/>
      <c r="Q637" s="893"/>
      <c r="R637" s="893"/>
      <c r="S637" s="893"/>
      <c r="T637" s="893"/>
      <c r="U637" s="893"/>
      <c r="V637" s="893"/>
      <c r="W637" s="893"/>
      <c r="X637" s="893"/>
      <c r="Y637" s="893"/>
      <c r="Z637" s="893"/>
      <c r="AA637" s="893"/>
      <c r="AB637" s="893"/>
      <c r="AC637" s="893"/>
      <c r="AD637" s="893"/>
      <c r="AE637" s="893"/>
      <c r="AF637" s="893"/>
      <c r="AG637" s="893"/>
      <c r="AH637" s="893"/>
      <c r="AI637" s="893"/>
      <c r="AJ637" s="893"/>
      <c r="AK637" s="893"/>
      <c r="AL637" s="893"/>
      <c r="AM637" s="893"/>
      <c r="AN637" s="893"/>
      <c r="AO637" s="893"/>
      <c r="AP637" s="893"/>
      <c r="AQ637" s="893"/>
      <c r="AR637" s="893"/>
      <c r="AS637" s="893"/>
      <c r="AT637" s="893"/>
      <c r="AU637" s="893"/>
      <c r="AV637" s="893"/>
      <c r="AW637" s="893"/>
      <c r="AX637" s="893"/>
      <c r="AY637" s="893"/>
      <c r="AZ637" s="893"/>
      <c r="BA637" s="893"/>
      <c r="BB637" s="893"/>
      <c r="BC637" s="893"/>
      <c r="BD637" s="893"/>
      <c r="BE637" s="893"/>
      <c r="BF637" s="893"/>
      <c r="BG637" s="893"/>
      <c r="BH637" s="893"/>
      <c r="BI637" s="893"/>
      <c r="BJ637" s="893"/>
      <c r="BK637" s="893"/>
      <c r="BL637" s="893"/>
    </row>
    <row r="638" spans="4:64" s="892" customFormat="1" ht="10.5" customHeight="1">
      <c r="D638" s="4"/>
      <c r="E638" s="893"/>
      <c r="F638" s="893"/>
      <c r="G638" s="893"/>
      <c r="H638" s="893"/>
      <c r="I638" s="893"/>
      <c r="J638" s="893"/>
      <c r="K638" s="893"/>
      <c r="L638" s="893"/>
      <c r="M638" s="893"/>
      <c r="N638" s="893"/>
      <c r="O638" s="893"/>
      <c r="P638" s="893"/>
      <c r="Q638" s="893"/>
      <c r="R638" s="893"/>
      <c r="S638" s="893"/>
      <c r="T638" s="893"/>
      <c r="U638" s="893"/>
      <c r="V638" s="893"/>
      <c r="W638" s="893"/>
      <c r="X638" s="893"/>
      <c r="Y638" s="893"/>
      <c r="Z638" s="893"/>
      <c r="AA638" s="893"/>
      <c r="AB638" s="893"/>
      <c r="AC638" s="893"/>
      <c r="AD638" s="893"/>
      <c r="AE638" s="893"/>
      <c r="AF638" s="893"/>
      <c r="AG638" s="893"/>
      <c r="AH638" s="893"/>
      <c r="AI638" s="893"/>
      <c r="AJ638" s="893"/>
      <c r="AK638" s="893"/>
      <c r="AL638" s="893"/>
      <c r="AM638" s="893"/>
      <c r="AN638" s="893"/>
      <c r="AO638" s="893"/>
      <c r="AP638" s="893"/>
      <c r="AQ638" s="893"/>
      <c r="AR638" s="893"/>
      <c r="AS638" s="893"/>
      <c r="AT638" s="893"/>
      <c r="AU638" s="893"/>
      <c r="AV638" s="893"/>
      <c r="AW638" s="893"/>
      <c r="AX638" s="893"/>
      <c r="AY638" s="893"/>
      <c r="AZ638" s="893"/>
      <c r="BA638" s="893"/>
      <c r="BB638" s="893"/>
      <c r="BC638" s="893"/>
      <c r="BD638" s="893"/>
      <c r="BE638" s="893"/>
      <c r="BF638" s="893"/>
      <c r="BG638" s="893"/>
      <c r="BH638" s="893"/>
      <c r="BI638" s="893"/>
      <c r="BJ638" s="893"/>
      <c r="BK638" s="893"/>
      <c r="BL638" s="893"/>
    </row>
    <row r="639" spans="4:64" s="892" customFormat="1" ht="17.25" customHeight="1">
      <c r="D639" s="4"/>
      <c r="E639" s="893"/>
      <c r="F639" s="893"/>
      <c r="G639" s="893"/>
      <c r="H639" s="893"/>
      <c r="I639" s="893"/>
      <c r="J639" s="893"/>
      <c r="K639" s="893"/>
      <c r="L639" s="893"/>
      <c r="M639" s="893"/>
      <c r="N639" s="893"/>
      <c r="O639" s="893"/>
      <c r="P639" s="893"/>
      <c r="Q639" s="893"/>
      <c r="R639" s="893"/>
      <c r="S639" s="893"/>
      <c r="T639" s="893"/>
      <c r="U639" s="893"/>
      <c r="V639" s="893"/>
      <c r="W639" s="893"/>
      <c r="X639" s="893"/>
      <c r="Y639" s="893"/>
      <c r="Z639" s="893"/>
      <c r="AA639" s="893"/>
      <c r="AB639" s="893"/>
      <c r="AC639" s="893"/>
      <c r="AD639" s="893"/>
      <c r="AE639" s="893"/>
      <c r="AF639" s="893"/>
      <c r="AG639" s="893"/>
      <c r="AH639" s="893"/>
      <c r="AI639" s="893"/>
      <c r="AJ639" s="893"/>
      <c r="AK639" s="893"/>
      <c r="AL639" s="893"/>
      <c r="AM639" s="893"/>
      <c r="AN639" s="893"/>
      <c r="AO639" s="893"/>
      <c r="AP639" s="893"/>
      <c r="AQ639" s="893"/>
      <c r="AR639" s="893"/>
      <c r="AS639" s="893"/>
      <c r="AT639" s="893"/>
      <c r="AU639" s="893"/>
      <c r="AV639" s="893"/>
      <c r="AW639" s="893"/>
      <c r="AX639" s="893"/>
      <c r="AY639" s="893"/>
      <c r="AZ639" s="893"/>
      <c r="BA639" s="893"/>
      <c r="BB639" s="893"/>
      <c r="BC639" s="893"/>
      <c r="BD639" s="893"/>
      <c r="BE639" s="893"/>
      <c r="BF639" s="893"/>
      <c r="BG639" s="893"/>
      <c r="BH639" s="893"/>
      <c r="BI639" s="893"/>
      <c r="BJ639" s="893"/>
      <c r="BK639" s="893"/>
      <c r="BL639" s="893"/>
    </row>
    <row r="640" spans="4:64" s="892" customFormat="1" ht="17.25" customHeight="1">
      <c r="D640" s="4"/>
      <c r="E640" s="893"/>
      <c r="F640" s="893"/>
      <c r="G640" s="893"/>
      <c r="H640" s="893"/>
      <c r="I640" s="893"/>
      <c r="J640" s="893"/>
      <c r="K640" s="893"/>
      <c r="L640" s="893"/>
      <c r="M640" s="893"/>
      <c r="N640" s="893"/>
      <c r="O640" s="893"/>
      <c r="P640" s="893"/>
      <c r="Q640" s="893"/>
      <c r="R640" s="893"/>
      <c r="S640" s="893"/>
      <c r="T640" s="893"/>
      <c r="U640" s="893"/>
      <c r="V640" s="893"/>
      <c r="W640" s="893"/>
      <c r="X640" s="893"/>
      <c r="Y640" s="893"/>
      <c r="Z640" s="893"/>
      <c r="AA640" s="893"/>
      <c r="AB640" s="893"/>
      <c r="AC640" s="893"/>
      <c r="AD640" s="893"/>
      <c r="AE640" s="893"/>
      <c r="AF640" s="893"/>
      <c r="AG640" s="893"/>
      <c r="AH640" s="893"/>
      <c r="AI640" s="893"/>
      <c r="AJ640" s="893"/>
      <c r="AK640" s="893"/>
      <c r="AL640" s="893"/>
      <c r="AM640" s="893"/>
      <c r="AN640" s="893"/>
      <c r="AO640" s="893"/>
      <c r="AP640" s="893"/>
      <c r="AQ640" s="893"/>
      <c r="AR640" s="893"/>
      <c r="AS640" s="893"/>
      <c r="AT640" s="893"/>
      <c r="AU640" s="893"/>
      <c r="AV640" s="893"/>
      <c r="AW640" s="893"/>
      <c r="AX640" s="893"/>
      <c r="AY640" s="893"/>
      <c r="AZ640" s="893"/>
      <c r="BA640" s="893"/>
      <c r="BB640" s="893"/>
      <c r="BC640" s="893"/>
      <c r="BD640" s="893"/>
      <c r="BE640" s="893"/>
      <c r="BF640" s="893"/>
      <c r="BG640" s="893"/>
      <c r="BH640" s="893"/>
      <c r="BI640" s="893"/>
      <c r="BJ640" s="893"/>
      <c r="BK640" s="893"/>
      <c r="BL640" s="893"/>
    </row>
    <row r="641" spans="4:64" s="892" customFormat="1" ht="17.25" customHeight="1">
      <c r="D641" s="4"/>
      <c r="E641" s="893"/>
      <c r="F641" s="893"/>
      <c r="G641" s="893"/>
      <c r="H641" s="893"/>
      <c r="I641" s="893"/>
      <c r="J641" s="893"/>
      <c r="K641" s="893"/>
      <c r="L641" s="893"/>
      <c r="M641" s="893"/>
      <c r="N641" s="893"/>
      <c r="O641" s="893"/>
      <c r="P641" s="893"/>
      <c r="Q641" s="893"/>
      <c r="R641" s="893"/>
      <c r="S641" s="893"/>
      <c r="T641" s="893"/>
      <c r="U641" s="893"/>
      <c r="V641" s="893"/>
      <c r="W641" s="893"/>
      <c r="X641" s="893"/>
      <c r="Y641" s="893"/>
      <c r="Z641" s="893"/>
      <c r="AA641" s="893"/>
      <c r="AB641" s="893"/>
      <c r="AC641" s="893"/>
      <c r="AD641" s="893"/>
      <c r="AE641" s="893"/>
      <c r="AF641" s="893"/>
      <c r="AG641" s="893"/>
      <c r="AH641" s="893"/>
      <c r="AI641" s="893"/>
      <c r="AJ641" s="893"/>
      <c r="AK641" s="893"/>
      <c r="AL641" s="893"/>
      <c r="AM641" s="893"/>
      <c r="AN641" s="893"/>
      <c r="AO641" s="893"/>
      <c r="AP641" s="893"/>
      <c r="AQ641" s="893"/>
      <c r="AR641" s="893"/>
      <c r="AS641" s="893"/>
      <c r="AT641" s="893"/>
      <c r="AU641" s="893"/>
      <c r="AV641" s="893"/>
      <c r="AW641" s="893"/>
      <c r="AX641" s="893"/>
      <c r="AY641" s="893"/>
      <c r="AZ641" s="893"/>
      <c r="BA641" s="893"/>
      <c r="BB641" s="893"/>
      <c r="BC641" s="893"/>
      <c r="BD641" s="893"/>
      <c r="BE641" s="893"/>
      <c r="BF641" s="893"/>
      <c r="BG641" s="893"/>
      <c r="BH641" s="893"/>
      <c r="BI641" s="893"/>
      <c r="BJ641" s="893"/>
      <c r="BK641" s="893"/>
      <c r="BL641" s="893"/>
    </row>
    <row r="642" spans="4:64" s="892" customFormat="1" ht="17.25" customHeight="1">
      <c r="D642" s="4"/>
      <c r="E642" s="893"/>
      <c r="F642" s="893"/>
      <c r="G642" s="893"/>
      <c r="H642" s="893"/>
      <c r="I642" s="893"/>
      <c r="J642" s="893"/>
      <c r="K642" s="893"/>
      <c r="L642" s="893"/>
      <c r="M642" s="893"/>
      <c r="N642" s="893"/>
      <c r="O642" s="893"/>
      <c r="P642" s="893"/>
      <c r="Q642" s="893"/>
      <c r="R642" s="893"/>
      <c r="S642" s="893"/>
      <c r="T642" s="893"/>
      <c r="U642" s="893"/>
      <c r="V642" s="893"/>
      <c r="W642" s="893"/>
      <c r="X642" s="893"/>
      <c r="Y642" s="893"/>
      <c r="Z642" s="893"/>
      <c r="AA642" s="893"/>
      <c r="AB642" s="893"/>
      <c r="AC642" s="893"/>
      <c r="AD642" s="893"/>
      <c r="AE642" s="893"/>
      <c r="AF642" s="893"/>
      <c r="AG642" s="893"/>
      <c r="AH642" s="893"/>
      <c r="AI642" s="893"/>
      <c r="AJ642" s="893"/>
      <c r="AK642" s="893"/>
      <c r="AL642" s="893"/>
      <c r="AM642" s="893"/>
      <c r="AN642" s="893"/>
      <c r="AO642" s="893"/>
      <c r="AP642" s="893"/>
      <c r="AQ642" s="893"/>
      <c r="AR642" s="893"/>
      <c r="AS642" s="893"/>
      <c r="AT642" s="893"/>
      <c r="AU642" s="893"/>
      <c r="AV642" s="893"/>
      <c r="AW642" s="893"/>
      <c r="AX642" s="893"/>
      <c r="AY642" s="893"/>
      <c r="AZ642" s="893"/>
      <c r="BA642" s="893"/>
      <c r="BB642" s="893"/>
      <c r="BC642" s="893"/>
      <c r="BD642" s="893"/>
      <c r="BE642" s="893"/>
      <c r="BF642" s="893"/>
      <c r="BG642" s="893"/>
      <c r="BH642" s="893"/>
      <c r="BI642" s="893"/>
      <c r="BJ642" s="893"/>
      <c r="BK642" s="893"/>
      <c r="BL642" s="893"/>
    </row>
    <row r="643" spans="4:64" s="892" customFormat="1" ht="12" customHeight="1">
      <c r="D643" s="4"/>
      <c r="E643" s="893"/>
      <c r="F643" s="893"/>
      <c r="G643" s="893"/>
      <c r="H643" s="893"/>
      <c r="I643" s="893"/>
      <c r="J643" s="893"/>
      <c r="K643" s="893"/>
      <c r="L643" s="893"/>
      <c r="M643" s="893"/>
      <c r="N643" s="893"/>
      <c r="O643" s="893"/>
      <c r="P643" s="893"/>
      <c r="Q643" s="893"/>
      <c r="R643" s="893"/>
      <c r="S643" s="893"/>
      <c r="T643" s="893"/>
      <c r="U643" s="893"/>
      <c r="V643" s="893"/>
      <c r="W643" s="893"/>
      <c r="X643" s="893"/>
      <c r="Y643" s="893"/>
      <c r="Z643" s="893"/>
      <c r="AA643" s="893"/>
      <c r="AB643" s="893"/>
      <c r="AC643" s="893"/>
      <c r="AD643" s="893"/>
      <c r="AE643" s="893"/>
      <c r="AF643" s="893"/>
      <c r="AG643" s="893"/>
      <c r="AH643" s="893"/>
      <c r="AI643" s="893"/>
      <c r="AJ643" s="893"/>
      <c r="AK643" s="893"/>
      <c r="AL643" s="893"/>
      <c r="AM643" s="893"/>
      <c r="AN643" s="893"/>
      <c r="AO643" s="893"/>
      <c r="AP643" s="893"/>
      <c r="AQ643" s="893"/>
      <c r="AR643" s="893"/>
      <c r="AS643" s="893"/>
      <c r="AT643" s="893"/>
      <c r="AU643" s="893"/>
      <c r="AV643" s="893"/>
      <c r="AW643" s="893"/>
      <c r="AX643" s="893"/>
      <c r="AY643" s="893"/>
      <c r="AZ643" s="893"/>
      <c r="BA643" s="893"/>
      <c r="BB643" s="893"/>
      <c r="BC643" s="893"/>
      <c r="BD643" s="893"/>
      <c r="BE643" s="893"/>
      <c r="BF643" s="893"/>
      <c r="BG643" s="893"/>
      <c r="BH643" s="893"/>
      <c r="BI643" s="893"/>
      <c r="BJ643" s="893"/>
      <c r="BK643" s="893"/>
      <c r="BL643" s="893"/>
    </row>
    <row r="644" spans="4:64" s="892" customFormat="1" ht="15" customHeight="1">
      <c r="D644" s="4"/>
      <c r="E644" s="893"/>
      <c r="F644" s="893"/>
      <c r="G644" s="893"/>
      <c r="H644" s="893"/>
      <c r="I644" s="893"/>
      <c r="J644" s="893"/>
      <c r="K644" s="893"/>
      <c r="L644" s="893"/>
      <c r="M644" s="893"/>
      <c r="N644" s="893"/>
      <c r="O644" s="893"/>
      <c r="P644" s="893"/>
      <c r="Q644" s="893"/>
      <c r="R644" s="893"/>
      <c r="S644" s="893"/>
      <c r="T644" s="893"/>
      <c r="U644" s="893"/>
      <c r="V644" s="893"/>
      <c r="W644" s="893"/>
      <c r="X644" s="893"/>
      <c r="Y644" s="893"/>
      <c r="Z644" s="893"/>
      <c r="AA644" s="893"/>
      <c r="AB644" s="893"/>
      <c r="AC644" s="893"/>
      <c r="AD644" s="893"/>
      <c r="AE644" s="893"/>
      <c r="AF644" s="893"/>
      <c r="AG644" s="893"/>
      <c r="AH644" s="893"/>
      <c r="AI644" s="893"/>
      <c r="AJ644" s="893"/>
      <c r="AK644" s="893"/>
      <c r="AL644" s="893"/>
      <c r="AM644" s="893"/>
      <c r="AN644" s="893"/>
      <c r="AO644" s="893"/>
      <c r="AP644" s="893"/>
      <c r="AQ644" s="893"/>
      <c r="AR644" s="893"/>
      <c r="AS644" s="893"/>
      <c r="AT644" s="893"/>
      <c r="AU644" s="893"/>
      <c r="AV644" s="893"/>
      <c r="AW644" s="893"/>
      <c r="AX644" s="893"/>
      <c r="AY644" s="893"/>
      <c r="AZ644" s="893"/>
      <c r="BA644" s="893"/>
      <c r="BB644" s="893"/>
      <c r="BC644" s="893"/>
      <c r="BD644" s="893"/>
      <c r="BE644" s="893"/>
      <c r="BF644" s="893"/>
      <c r="BG644" s="893"/>
      <c r="BH644" s="893"/>
      <c r="BI644" s="893"/>
      <c r="BJ644" s="893"/>
      <c r="BK644" s="893"/>
      <c r="BL644" s="893"/>
    </row>
    <row r="645" spans="4:64" s="892" customFormat="1" ht="15" customHeight="1">
      <c r="D645" s="4"/>
      <c r="E645" s="893"/>
      <c r="F645" s="893"/>
      <c r="G645" s="893"/>
      <c r="H645" s="893"/>
      <c r="I645" s="893"/>
      <c r="J645" s="893"/>
      <c r="K645" s="893"/>
      <c r="L645" s="893"/>
      <c r="M645" s="893"/>
      <c r="N645" s="893"/>
      <c r="O645" s="893"/>
      <c r="P645" s="893"/>
      <c r="Q645" s="893"/>
      <c r="R645" s="893"/>
      <c r="S645" s="893"/>
      <c r="T645" s="893"/>
      <c r="U645" s="893"/>
      <c r="V645" s="893"/>
      <c r="W645" s="893"/>
      <c r="X645" s="893"/>
      <c r="Y645" s="893"/>
      <c r="Z645" s="893"/>
      <c r="AA645" s="893"/>
      <c r="AB645" s="893"/>
      <c r="AC645" s="893"/>
      <c r="AD645" s="893"/>
      <c r="AE645" s="893"/>
      <c r="AF645" s="893"/>
      <c r="AG645" s="893"/>
      <c r="AH645" s="893"/>
      <c r="AI645" s="893"/>
      <c r="AJ645" s="893"/>
      <c r="AK645" s="893"/>
      <c r="AL645" s="893"/>
      <c r="AM645" s="893"/>
      <c r="AN645" s="893"/>
      <c r="AO645" s="893"/>
      <c r="AP645" s="893"/>
      <c r="AQ645" s="893"/>
      <c r="AR645" s="893"/>
      <c r="AS645" s="893"/>
      <c r="AT645" s="893"/>
      <c r="AU645" s="893"/>
      <c r="AV645" s="893"/>
      <c r="AW645" s="893"/>
      <c r="AX645" s="893"/>
      <c r="AY645" s="893"/>
      <c r="AZ645" s="893"/>
      <c r="BA645" s="893"/>
      <c r="BB645" s="893"/>
      <c r="BC645" s="893"/>
      <c r="BD645" s="893"/>
      <c r="BE645" s="893"/>
      <c r="BF645" s="893"/>
      <c r="BG645" s="893"/>
      <c r="BH645" s="893"/>
      <c r="BI645" s="893"/>
      <c r="BJ645" s="893"/>
      <c r="BK645" s="893"/>
      <c r="BL645" s="893"/>
    </row>
    <row r="646" spans="4:64" s="892" customFormat="1" ht="45.75" customHeight="1">
      <c r="D646" s="4"/>
      <c r="E646" s="893"/>
      <c r="F646" s="893"/>
      <c r="G646" s="893"/>
      <c r="H646" s="893"/>
      <c r="I646" s="893"/>
      <c r="J646" s="893"/>
      <c r="K646" s="893"/>
      <c r="L646" s="893"/>
      <c r="M646" s="893"/>
      <c r="N646" s="893"/>
      <c r="O646" s="893"/>
      <c r="P646" s="893"/>
      <c r="Q646" s="893"/>
      <c r="R646" s="893"/>
      <c r="S646" s="893"/>
      <c r="T646" s="893"/>
      <c r="U646" s="893"/>
      <c r="V646" s="893"/>
      <c r="W646" s="893"/>
      <c r="X646" s="893"/>
      <c r="Y646" s="893"/>
      <c r="Z646" s="893"/>
      <c r="AA646" s="893"/>
      <c r="AB646" s="893"/>
      <c r="AC646" s="893"/>
      <c r="AD646" s="893"/>
      <c r="AE646" s="893"/>
      <c r="AF646" s="893"/>
      <c r="AG646" s="893"/>
      <c r="AH646" s="893"/>
      <c r="AI646" s="893"/>
      <c r="AJ646" s="893"/>
      <c r="AK646" s="893"/>
      <c r="AL646" s="893"/>
      <c r="AM646" s="893"/>
      <c r="AN646" s="893"/>
      <c r="AO646" s="893"/>
      <c r="AP646" s="893"/>
      <c r="AQ646" s="893"/>
      <c r="AR646" s="893"/>
      <c r="AS646" s="893"/>
      <c r="AT646" s="893"/>
      <c r="AU646" s="893"/>
      <c r="AV646" s="893"/>
      <c r="AW646" s="893"/>
      <c r="AX646" s="893"/>
      <c r="AY646" s="893"/>
      <c r="AZ646" s="893"/>
      <c r="BA646" s="893"/>
      <c r="BB646" s="893"/>
      <c r="BC646" s="893"/>
      <c r="BD646" s="893"/>
      <c r="BE646" s="893"/>
      <c r="BF646" s="893"/>
      <c r="BG646" s="893"/>
      <c r="BH646" s="893"/>
      <c r="BI646" s="893"/>
      <c r="BJ646" s="893"/>
      <c r="BK646" s="893"/>
      <c r="BL646" s="893"/>
    </row>
    <row r="647" spans="4:64" s="892" customFormat="1" ht="49.5" customHeight="1">
      <c r="D647" s="4"/>
      <c r="E647" s="893"/>
      <c r="F647" s="893"/>
      <c r="G647" s="893"/>
      <c r="H647" s="893"/>
      <c r="I647" s="893"/>
      <c r="J647" s="893"/>
      <c r="K647" s="893"/>
      <c r="L647" s="893"/>
      <c r="M647" s="893"/>
      <c r="N647" s="893"/>
      <c r="O647" s="893"/>
      <c r="P647" s="893"/>
      <c r="Q647" s="893"/>
      <c r="R647" s="893"/>
      <c r="S647" s="893"/>
      <c r="T647" s="893"/>
      <c r="U647" s="893"/>
      <c r="V647" s="893"/>
      <c r="W647" s="893"/>
      <c r="X647" s="893"/>
      <c r="Y647" s="893"/>
      <c r="Z647" s="893"/>
      <c r="AA647" s="893"/>
      <c r="AB647" s="893"/>
      <c r="AC647" s="893"/>
      <c r="AD647" s="893"/>
      <c r="AE647" s="893"/>
      <c r="AF647" s="893"/>
      <c r="AG647" s="893"/>
      <c r="AH647" s="893"/>
      <c r="AI647" s="893"/>
      <c r="AJ647" s="893"/>
      <c r="AK647" s="893"/>
      <c r="AL647" s="893"/>
      <c r="AM647" s="893"/>
      <c r="AN647" s="893"/>
      <c r="AO647" s="893"/>
      <c r="AP647" s="893"/>
      <c r="AQ647" s="893"/>
      <c r="AR647" s="893"/>
      <c r="AS647" s="893"/>
      <c r="AT647" s="893"/>
      <c r="AU647" s="893"/>
      <c r="AV647" s="893"/>
      <c r="AW647" s="893"/>
      <c r="AX647" s="893"/>
      <c r="AY647" s="893"/>
      <c r="AZ647" s="893"/>
      <c r="BA647" s="893"/>
      <c r="BB647" s="893"/>
      <c r="BC647" s="893"/>
      <c r="BD647" s="893"/>
      <c r="BE647" s="893"/>
      <c r="BF647" s="893"/>
      <c r="BG647" s="893"/>
      <c r="BH647" s="893"/>
      <c r="BI647" s="893"/>
      <c r="BJ647" s="893"/>
      <c r="BK647" s="893"/>
      <c r="BL647" s="893"/>
    </row>
    <row r="648" spans="4:64" s="892" customFormat="1" ht="12.75" customHeight="1">
      <c r="D648" s="4"/>
      <c r="E648" s="893"/>
      <c r="F648" s="893"/>
      <c r="G648" s="893"/>
      <c r="H648" s="893"/>
      <c r="I648" s="893"/>
      <c r="J648" s="893"/>
      <c r="K648" s="893"/>
      <c r="L648" s="893"/>
      <c r="M648" s="893"/>
      <c r="N648" s="893"/>
      <c r="O648" s="893"/>
      <c r="P648" s="893"/>
      <c r="Q648" s="893"/>
      <c r="R648" s="893"/>
      <c r="S648" s="893"/>
      <c r="T648" s="893"/>
      <c r="U648" s="893"/>
      <c r="V648" s="893"/>
      <c r="W648" s="893"/>
      <c r="X648" s="893"/>
      <c r="Y648" s="893"/>
      <c r="Z648" s="893"/>
      <c r="AA648" s="893"/>
      <c r="AB648" s="893"/>
      <c r="AC648" s="893"/>
      <c r="AD648" s="893"/>
      <c r="AE648" s="893"/>
      <c r="AF648" s="893"/>
      <c r="AG648" s="893"/>
      <c r="AH648" s="893"/>
      <c r="AI648" s="893"/>
      <c r="AJ648" s="893"/>
      <c r="AK648" s="893"/>
      <c r="AL648" s="893"/>
      <c r="AM648" s="893"/>
      <c r="AN648" s="893"/>
      <c r="AO648" s="893"/>
      <c r="AP648" s="893"/>
      <c r="AQ648" s="893"/>
      <c r="AR648" s="893"/>
      <c r="AS648" s="893"/>
      <c r="AT648" s="893"/>
      <c r="AU648" s="893"/>
      <c r="AV648" s="893"/>
      <c r="AW648" s="893"/>
      <c r="AX648" s="893"/>
      <c r="AY648" s="893"/>
      <c r="AZ648" s="893"/>
      <c r="BA648" s="893"/>
      <c r="BB648" s="893"/>
      <c r="BC648" s="893"/>
      <c r="BD648" s="893"/>
      <c r="BE648" s="893"/>
      <c r="BF648" s="893"/>
      <c r="BG648" s="893"/>
      <c r="BH648" s="893"/>
      <c r="BI648" s="893"/>
      <c r="BJ648" s="893"/>
      <c r="BK648" s="893"/>
      <c r="BL648" s="893"/>
    </row>
    <row r="649" spans="4:64" s="892" customFormat="1" ht="11.1" customHeight="1">
      <c r="D649" s="4"/>
      <c r="E649" s="893"/>
      <c r="F649" s="893"/>
      <c r="G649" s="893"/>
      <c r="H649" s="893"/>
      <c r="I649" s="893"/>
      <c r="J649" s="893"/>
      <c r="K649" s="893"/>
      <c r="L649" s="893"/>
      <c r="M649" s="893"/>
      <c r="N649" s="893"/>
      <c r="O649" s="893"/>
      <c r="P649" s="893"/>
      <c r="Q649" s="893"/>
      <c r="R649" s="893"/>
      <c r="S649" s="893"/>
      <c r="T649" s="893"/>
      <c r="U649" s="893"/>
      <c r="V649" s="893"/>
      <c r="W649" s="893"/>
      <c r="X649" s="893"/>
      <c r="Y649" s="893"/>
      <c r="Z649" s="893"/>
      <c r="AA649" s="893"/>
      <c r="AB649" s="893"/>
      <c r="AC649" s="893"/>
      <c r="AD649" s="893"/>
      <c r="AE649" s="893"/>
      <c r="AF649" s="893"/>
      <c r="AG649" s="893"/>
      <c r="AH649" s="893"/>
      <c r="AI649" s="893"/>
      <c r="AJ649" s="893"/>
      <c r="AK649" s="893"/>
      <c r="AL649" s="893"/>
      <c r="AM649" s="893"/>
      <c r="AN649" s="893"/>
      <c r="AO649" s="893"/>
      <c r="AP649" s="893"/>
      <c r="AQ649" s="893"/>
      <c r="AR649" s="893"/>
      <c r="AS649" s="893"/>
      <c r="AT649" s="893"/>
      <c r="AU649" s="893"/>
      <c r="AV649" s="893"/>
      <c r="AW649" s="893"/>
      <c r="AX649" s="893"/>
      <c r="AY649" s="893"/>
      <c r="AZ649" s="893"/>
      <c r="BA649" s="893"/>
      <c r="BB649" s="893"/>
      <c r="BC649" s="893"/>
      <c r="BD649" s="893"/>
      <c r="BE649" s="893"/>
      <c r="BF649" s="893"/>
      <c r="BG649" s="893"/>
      <c r="BH649" s="893"/>
      <c r="BI649" s="893"/>
      <c r="BJ649" s="893"/>
      <c r="BK649" s="893"/>
      <c r="BL649" s="893"/>
    </row>
    <row r="650" spans="4:64" s="892" customFormat="1" ht="24" customHeight="1">
      <c r="D650" s="4"/>
      <c r="E650" s="893"/>
      <c r="F650" s="893"/>
      <c r="G650" s="893"/>
      <c r="H650" s="893"/>
      <c r="I650" s="893"/>
      <c r="J650" s="893"/>
      <c r="K650" s="893"/>
      <c r="L650" s="893"/>
      <c r="M650" s="893"/>
      <c r="N650" s="893"/>
      <c r="O650" s="893"/>
      <c r="P650" s="893"/>
      <c r="Q650" s="893"/>
      <c r="R650" s="893"/>
      <c r="S650" s="893"/>
      <c r="T650" s="893"/>
      <c r="U650" s="893"/>
      <c r="V650" s="893"/>
      <c r="W650" s="893"/>
      <c r="X650" s="893"/>
      <c r="Y650" s="893"/>
      <c r="Z650" s="893"/>
      <c r="AA650" s="893"/>
      <c r="AB650" s="893"/>
      <c r="AC650" s="893"/>
      <c r="AD650" s="893"/>
      <c r="AE650" s="893"/>
      <c r="AF650" s="893"/>
      <c r="AG650" s="893"/>
      <c r="AH650" s="893"/>
      <c r="AI650" s="893"/>
      <c r="AJ650" s="893"/>
      <c r="AK650" s="893"/>
      <c r="AL650" s="893"/>
      <c r="AM650" s="893"/>
      <c r="AN650" s="893"/>
      <c r="AO650" s="893"/>
      <c r="AP650" s="893"/>
      <c r="AQ650" s="893"/>
      <c r="AR650" s="893"/>
      <c r="AS650" s="893"/>
      <c r="AT650" s="893"/>
      <c r="AU650" s="893"/>
      <c r="AV650" s="893"/>
      <c r="AW650" s="893"/>
      <c r="AX650" s="893"/>
      <c r="AY650" s="893"/>
      <c r="AZ650" s="893"/>
      <c r="BA650" s="893"/>
      <c r="BB650" s="893"/>
      <c r="BC650" s="893"/>
      <c r="BD650" s="893"/>
      <c r="BE650" s="893"/>
      <c r="BF650" s="893"/>
      <c r="BG650" s="893"/>
      <c r="BH650" s="893"/>
      <c r="BI650" s="893"/>
      <c r="BJ650" s="893"/>
      <c r="BK650" s="893"/>
      <c r="BL650" s="893"/>
    </row>
    <row r="651" spans="4:64" s="892" customFormat="1" ht="11.1" customHeight="1">
      <c r="D651" s="4"/>
      <c r="E651" s="893"/>
      <c r="F651" s="893"/>
      <c r="G651" s="893"/>
      <c r="H651" s="893"/>
      <c r="I651" s="893"/>
      <c r="J651" s="893"/>
      <c r="K651" s="893"/>
      <c r="L651" s="893"/>
      <c r="M651" s="893"/>
      <c r="N651" s="893"/>
      <c r="O651" s="893"/>
      <c r="P651" s="893"/>
      <c r="Q651" s="893"/>
      <c r="R651" s="893"/>
      <c r="S651" s="893"/>
      <c r="T651" s="893"/>
      <c r="U651" s="893"/>
      <c r="V651" s="893"/>
      <c r="W651" s="893"/>
      <c r="X651" s="893"/>
      <c r="Y651" s="893"/>
      <c r="Z651" s="893"/>
      <c r="AA651" s="893"/>
      <c r="AB651" s="893"/>
      <c r="AC651" s="893"/>
      <c r="AD651" s="893"/>
      <c r="AE651" s="893"/>
      <c r="AF651" s="893"/>
      <c r="AG651" s="893"/>
      <c r="AH651" s="893"/>
      <c r="AI651" s="893"/>
      <c r="AJ651" s="893"/>
      <c r="AK651" s="893"/>
      <c r="AL651" s="893"/>
      <c r="AM651" s="893"/>
      <c r="AN651" s="893"/>
      <c r="AO651" s="893"/>
      <c r="AP651" s="893"/>
      <c r="AQ651" s="893"/>
      <c r="AR651" s="893"/>
      <c r="AS651" s="893"/>
      <c r="AT651" s="893"/>
      <c r="AU651" s="893"/>
      <c r="AV651" s="893"/>
      <c r="AW651" s="893"/>
      <c r="AX651" s="893"/>
      <c r="AY651" s="893"/>
      <c r="AZ651" s="893"/>
      <c r="BA651" s="893"/>
      <c r="BB651" s="893"/>
      <c r="BC651" s="893"/>
      <c r="BD651" s="893"/>
      <c r="BE651" s="893"/>
      <c r="BF651" s="893"/>
      <c r="BG651" s="893"/>
      <c r="BH651" s="893"/>
      <c r="BI651" s="893"/>
      <c r="BJ651" s="893"/>
      <c r="BK651" s="893"/>
      <c r="BL651" s="893"/>
    </row>
    <row r="652" spans="4:64" s="892" customFormat="1" ht="12.75" customHeight="1">
      <c r="D652" s="4"/>
      <c r="E652" s="893"/>
      <c r="F652" s="893"/>
      <c r="G652" s="893"/>
      <c r="H652" s="893"/>
      <c r="I652" s="893"/>
      <c r="J652" s="893"/>
      <c r="K652" s="893"/>
      <c r="L652" s="893"/>
      <c r="M652" s="893"/>
      <c r="N652" s="893"/>
      <c r="O652" s="893"/>
      <c r="P652" s="893"/>
      <c r="Q652" s="893"/>
      <c r="R652" s="893"/>
      <c r="S652" s="893"/>
      <c r="T652" s="893"/>
      <c r="U652" s="893"/>
      <c r="V652" s="893"/>
      <c r="W652" s="893"/>
      <c r="X652" s="893"/>
      <c r="Y652" s="893"/>
      <c r="Z652" s="893"/>
      <c r="AA652" s="893"/>
      <c r="AB652" s="893"/>
      <c r="AC652" s="893"/>
      <c r="AD652" s="893"/>
      <c r="AE652" s="893"/>
      <c r="AF652" s="893"/>
      <c r="AG652" s="893"/>
      <c r="AH652" s="893"/>
      <c r="AI652" s="893"/>
      <c r="AJ652" s="893"/>
      <c r="AK652" s="893"/>
      <c r="AL652" s="893"/>
      <c r="AM652" s="893"/>
      <c r="AN652" s="893"/>
      <c r="AO652" s="893"/>
      <c r="AP652" s="893"/>
      <c r="AQ652" s="893"/>
      <c r="AR652" s="893"/>
      <c r="AS652" s="893"/>
      <c r="AT652" s="893"/>
      <c r="AU652" s="893"/>
      <c r="AV652" s="893"/>
      <c r="AW652" s="893"/>
      <c r="AX652" s="893"/>
      <c r="AY652" s="893"/>
      <c r="AZ652" s="893"/>
      <c r="BA652" s="893"/>
      <c r="BB652" s="893"/>
      <c r="BC652" s="893"/>
      <c r="BD652" s="893"/>
      <c r="BE652" s="893"/>
      <c r="BF652" s="893"/>
      <c r="BG652" s="893"/>
      <c r="BH652" s="893"/>
      <c r="BI652" s="893"/>
      <c r="BJ652" s="893"/>
      <c r="BK652" s="893"/>
      <c r="BL652" s="893"/>
    </row>
    <row r="653" spans="4:64" s="892" customFormat="1" ht="11.1" customHeight="1">
      <c r="D653" s="4"/>
      <c r="E653" s="893"/>
      <c r="F653" s="893"/>
      <c r="G653" s="893"/>
      <c r="H653" s="893"/>
      <c r="I653" s="893"/>
      <c r="J653" s="893"/>
      <c r="K653" s="893"/>
      <c r="L653" s="893"/>
      <c r="M653" s="893"/>
      <c r="N653" s="893"/>
      <c r="O653" s="893"/>
      <c r="P653" s="893"/>
      <c r="Q653" s="893"/>
      <c r="R653" s="893"/>
      <c r="S653" s="893"/>
      <c r="T653" s="893"/>
      <c r="U653" s="893"/>
      <c r="V653" s="893"/>
      <c r="W653" s="893"/>
      <c r="X653" s="893"/>
      <c r="Y653" s="893"/>
      <c r="Z653" s="893"/>
      <c r="AA653" s="893"/>
      <c r="AB653" s="893"/>
      <c r="AC653" s="893"/>
      <c r="AD653" s="893"/>
      <c r="AE653" s="893"/>
      <c r="AF653" s="893"/>
      <c r="AG653" s="893"/>
      <c r="AH653" s="893"/>
      <c r="AI653" s="893"/>
      <c r="AJ653" s="893"/>
      <c r="AK653" s="893"/>
      <c r="AL653" s="893"/>
      <c r="AM653" s="893"/>
      <c r="AN653" s="893"/>
      <c r="AO653" s="893"/>
      <c r="AP653" s="893"/>
      <c r="AQ653" s="893"/>
      <c r="AR653" s="893"/>
      <c r="AS653" s="893"/>
      <c r="AT653" s="893"/>
      <c r="AU653" s="893"/>
      <c r="AV653" s="893"/>
      <c r="AW653" s="893"/>
      <c r="AX653" s="893"/>
      <c r="AY653" s="893"/>
      <c r="AZ653" s="893"/>
      <c r="BA653" s="893"/>
      <c r="BB653" s="893"/>
      <c r="BC653" s="893"/>
      <c r="BD653" s="893"/>
      <c r="BE653" s="893"/>
      <c r="BF653" s="893"/>
      <c r="BG653" s="893"/>
      <c r="BH653" s="893"/>
      <c r="BI653" s="893"/>
      <c r="BJ653" s="893"/>
      <c r="BK653" s="893"/>
      <c r="BL653" s="893"/>
    </row>
    <row r="654" spans="4:64" s="892" customFormat="1" ht="12.75" customHeight="1">
      <c r="D654" s="4"/>
      <c r="E654" s="893"/>
      <c r="F654" s="893"/>
      <c r="G654" s="893"/>
      <c r="H654" s="893"/>
      <c r="I654" s="893"/>
      <c r="J654" s="893"/>
      <c r="K654" s="893"/>
      <c r="L654" s="893"/>
      <c r="M654" s="893"/>
      <c r="N654" s="893"/>
      <c r="O654" s="893"/>
      <c r="P654" s="893"/>
      <c r="Q654" s="893"/>
      <c r="R654" s="893"/>
      <c r="S654" s="893"/>
      <c r="T654" s="893"/>
      <c r="U654" s="893"/>
      <c r="V654" s="893"/>
      <c r="W654" s="893"/>
      <c r="X654" s="893"/>
      <c r="Y654" s="893"/>
      <c r="Z654" s="893"/>
      <c r="AA654" s="893"/>
      <c r="AB654" s="893"/>
      <c r="AC654" s="893"/>
      <c r="AD654" s="893"/>
      <c r="AE654" s="893"/>
      <c r="AF654" s="893"/>
      <c r="AG654" s="893"/>
      <c r="AH654" s="893"/>
      <c r="AI654" s="893"/>
      <c r="AJ654" s="893"/>
      <c r="AK654" s="893"/>
      <c r="AL654" s="893"/>
      <c r="AM654" s="893"/>
      <c r="AN654" s="893"/>
      <c r="AO654" s="893"/>
      <c r="AP654" s="893"/>
      <c r="AQ654" s="893"/>
      <c r="AR654" s="893"/>
      <c r="AS654" s="893"/>
      <c r="AT654" s="893"/>
      <c r="AU654" s="893"/>
      <c r="AV654" s="893"/>
      <c r="AW654" s="893"/>
      <c r="AX654" s="893"/>
      <c r="AY654" s="893"/>
      <c r="AZ654" s="893"/>
      <c r="BA654" s="893"/>
      <c r="BB654" s="893"/>
      <c r="BC654" s="893"/>
      <c r="BD654" s="893"/>
      <c r="BE654" s="893"/>
      <c r="BF654" s="893"/>
      <c r="BG654" s="893"/>
      <c r="BH654" s="893"/>
      <c r="BI654" s="893"/>
      <c r="BJ654" s="893"/>
      <c r="BK654" s="893"/>
      <c r="BL654" s="893"/>
    </row>
    <row r="655" spans="4:64" s="892" customFormat="1" ht="12.75" customHeight="1">
      <c r="D655" s="4"/>
      <c r="E655" s="893"/>
      <c r="F655" s="893"/>
      <c r="G655" s="893"/>
      <c r="H655" s="893"/>
      <c r="I655" s="893"/>
      <c r="J655" s="893"/>
      <c r="K655" s="893"/>
      <c r="L655" s="893"/>
      <c r="M655" s="893"/>
      <c r="N655" s="893"/>
      <c r="O655" s="893"/>
      <c r="P655" s="893"/>
      <c r="Q655" s="893"/>
      <c r="R655" s="893"/>
      <c r="S655" s="893"/>
      <c r="T655" s="893"/>
      <c r="U655" s="893"/>
      <c r="V655" s="893"/>
      <c r="W655" s="893"/>
      <c r="X655" s="893"/>
      <c r="Y655" s="893"/>
      <c r="Z655" s="893"/>
      <c r="AA655" s="893"/>
      <c r="AB655" s="893"/>
      <c r="AC655" s="893"/>
      <c r="AD655" s="893"/>
      <c r="AE655" s="893"/>
      <c r="AF655" s="893"/>
      <c r="AG655" s="893"/>
      <c r="AH655" s="893"/>
      <c r="AI655" s="893"/>
      <c r="AJ655" s="893"/>
      <c r="AK655" s="893"/>
      <c r="AL655" s="893"/>
      <c r="AM655" s="893"/>
      <c r="AN655" s="893"/>
      <c r="AO655" s="893"/>
      <c r="AP655" s="893"/>
      <c r="AQ655" s="893"/>
      <c r="AR655" s="893"/>
      <c r="AS655" s="893"/>
      <c r="AT655" s="893"/>
      <c r="AU655" s="893"/>
      <c r="AV655" s="893"/>
      <c r="AW655" s="893"/>
      <c r="AX655" s="893"/>
      <c r="AY655" s="893"/>
      <c r="AZ655" s="893"/>
      <c r="BA655" s="893"/>
      <c r="BB655" s="893"/>
      <c r="BC655" s="893"/>
      <c r="BD655" s="893"/>
      <c r="BE655" s="893"/>
      <c r="BF655" s="893"/>
      <c r="BG655" s="893"/>
      <c r="BH655" s="893"/>
      <c r="BI655" s="893"/>
      <c r="BJ655" s="893"/>
      <c r="BK655" s="893"/>
      <c r="BL655" s="893"/>
    </row>
    <row r="656" spans="4:64" s="892" customFormat="1" ht="12.75" customHeight="1">
      <c r="D656" s="4"/>
      <c r="E656" s="893"/>
      <c r="F656" s="893"/>
      <c r="G656" s="893"/>
      <c r="H656" s="893"/>
      <c r="I656" s="893"/>
      <c r="J656" s="893"/>
      <c r="K656" s="893"/>
      <c r="L656" s="893"/>
      <c r="M656" s="893"/>
      <c r="N656" s="893"/>
      <c r="O656" s="893"/>
      <c r="P656" s="893"/>
      <c r="Q656" s="893"/>
      <c r="R656" s="893"/>
      <c r="S656" s="893"/>
      <c r="T656" s="893"/>
      <c r="U656" s="893"/>
      <c r="V656" s="893"/>
      <c r="W656" s="893"/>
      <c r="X656" s="893"/>
      <c r="Y656" s="893"/>
      <c r="Z656" s="893"/>
      <c r="AA656" s="893"/>
      <c r="AB656" s="893"/>
      <c r="AC656" s="893"/>
      <c r="AD656" s="893"/>
      <c r="AE656" s="893"/>
      <c r="AF656" s="893"/>
      <c r="AG656" s="893"/>
      <c r="AH656" s="893"/>
      <c r="AI656" s="893"/>
      <c r="AJ656" s="893"/>
      <c r="AK656" s="893"/>
      <c r="AL656" s="893"/>
      <c r="AM656" s="893"/>
      <c r="AN656" s="893"/>
      <c r="AO656" s="893"/>
      <c r="AP656" s="893"/>
      <c r="AQ656" s="893"/>
      <c r="AR656" s="893"/>
      <c r="AS656" s="893"/>
      <c r="AT656" s="893"/>
      <c r="AU656" s="893"/>
      <c r="AV656" s="893"/>
      <c r="AW656" s="893"/>
      <c r="AX656" s="893"/>
      <c r="AY656" s="893"/>
      <c r="AZ656" s="893"/>
      <c r="BA656" s="893"/>
      <c r="BB656" s="893"/>
      <c r="BC656" s="893"/>
      <c r="BD656" s="893"/>
      <c r="BE656" s="893"/>
      <c r="BF656" s="893"/>
      <c r="BG656" s="893"/>
      <c r="BH656" s="893"/>
      <c r="BI656" s="893"/>
      <c r="BJ656" s="893"/>
      <c r="BK656" s="893"/>
      <c r="BL656" s="893"/>
    </row>
    <row r="657" spans="4:64" s="892" customFormat="1" ht="12.75" customHeight="1">
      <c r="D657" s="4"/>
      <c r="E657" s="893"/>
      <c r="F657" s="893"/>
      <c r="G657" s="893"/>
      <c r="H657" s="893"/>
      <c r="I657" s="893"/>
      <c r="J657" s="893"/>
      <c r="K657" s="893"/>
      <c r="L657" s="893"/>
      <c r="M657" s="893"/>
      <c r="N657" s="893"/>
      <c r="O657" s="893"/>
      <c r="P657" s="893"/>
      <c r="Q657" s="893"/>
      <c r="R657" s="893"/>
      <c r="S657" s="893"/>
      <c r="T657" s="893"/>
      <c r="U657" s="893"/>
      <c r="V657" s="893"/>
      <c r="W657" s="893"/>
      <c r="X657" s="893"/>
      <c r="Y657" s="893"/>
      <c r="Z657" s="893"/>
      <c r="AA657" s="893"/>
      <c r="AB657" s="893"/>
      <c r="AC657" s="893"/>
      <c r="AD657" s="893"/>
      <c r="AE657" s="893"/>
      <c r="AF657" s="893"/>
      <c r="AG657" s="893"/>
      <c r="AH657" s="893"/>
      <c r="AI657" s="893"/>
      <c r="AJ657" s="893"/>
      <c r="AK657" s="893"/>
      <c r="AL657" s="893"/>
      <c r="AM657" s="893"/>
      <c r="AN657" s="893"/>
      <c r="AO657" s="893"/>
      <c r="AP657" s="893"/>
      <c r="AQ657" s="893"/>
      <c r="AR657" s="893"/>
      <c r="AS657" s="893"/>
      <c r="AT657" s="893"/>
      <c r="AU657" s="893"/>
      <c r="AV657" s="893"/>
      <c r="AW657" s="893"/>
      <c r="AX657" s="893"/>
      <c r="AY657" s="893"/>
      <c r="AZ657" s="893"/>
      <c r="BA657" s="893"/>
      <c r="BB657" s="893"/>
      <c r="BC657" s="893"/>
      <c r="BD657" s="893"/>
      <c r="BE657" s="893"/>
      <c r="BF657" s="893"/>
      <c r="BG657" s="893"/>
      <c r="BH657" s="893"/>
      <c r="BI657" s="893"/>
      <c r="BJ657" s="893"/>
      <c r="BK657" s="893"/>
      <c r="BL657" s="893"/>
    </row>
    <row r="658" spans="4:64" s="892" customFormat="1" ht="12.75" customHeight="1">
      <c r="D658" s="4"/>
      <c r="E658" s="893"/>
      <c r="F658" s="893"/>
      <c r="G658" s="893"/>
      <c r="H658" s="893"/>
      <c r="I658" s="893"/>
      <c r="J658" s="893"/>
      <c r="K658" s="893"/>
      <c r="L658" s="893"/>
      <c r="M658" s="893"/>
      <c r="N658" s="893"/>
      <c r="O658" s="893"/>
      <c r="P658" s="893"/>
      <c r="Q658" s="893"/>
      <c r="R658" s="893"/>
      <c r="S658" s="893"/>
      <c r="T658" s="893"/>
      <c r="U658" s="893"/>
      <c r="V658" s="893"/>
      <c r="W658" s="893"/>
      <c r="X658" s="893"/>
      <c r="Y658" s="893"/>
      <c r="Z658" s="893"/>
      <c r="AA658" s="893"/>
      <c r="AB658" s="893"/>
      <c r="AC658" s="893"/>
      <c r="AD658" s="893"/>
      <c r="AE658" s="893"/>
      <c r="AF658" s="893"/>
      <c r="AG658" s="893"/>
      <c r="AH658" s="893"/>
      <c r="AI658" s="893"/>
      <c r="AJ658" s="893"/>
      <c r="AK658" s="893"/>
      <c r="AL658" s="893"/>
      <c r="AM658" s="893"/>
      <c r="AN658" s="893"/>
      <c r="AO658" s="893"/>
      <c r="AP658" s="893"/>
      <c r="AQ658" s="893"/>
      <c r="AR658" s="893"/>
      <c r="AS658" s="893"/>
      <c r="AT658" s="893"/>
      <c r="AU658" s="893"/>
      <c r="AV658" s="893"/>
      <c r="AW658" s="893"/>
      <c r="AX658" s="893"/>
      <c r="AY658" s="893"/>
      <c r="AZ658" s="893"/>
      <c r="BA658" s="893"/>
      <c r="BB658" s="893"/>
      <c r="BC658" s="893"/>
      <c r="BD658" s="893"/>
      <c r="BE658" s="893"/>
      <c r="BF658" s="893"/>
      <c r="BG658" s="893"/>
      <c r="BH658" s="893"/>
      <c r="BI658" s="893"/>
      <c r="BJ658" s="893"/>
      <c r="BK658" s="893"/>
      <c r="BL658" s="893"/>
    </row>
    <row r="659" spans="4:64" s="892" customFormat="1" ht="11.1" customHeight="1">
      <c r="D659" s="4"/>
      <c r="E659" s="893"/>
      <c r="F659" s="893"/>
      <c r="G659" s="893"/>
      <c r="H659" s="893"/>
      <c r="I659" s="893"/>
      <c r="J659" s="893"/>
      <c r="K659" s="893"/>
      <c r="L659" s="893"/>
      <c r="M659" s="893"/>
      <c r="N659" s="893"/>
      <c r="O659" s="893"/>
      <c r="P659" s="893"/>
      <c r="Q659" s="893"/>
      <c r="R659" s="893"/>
      <c r="S659" s="893"/>
      <c r="T659" s="893"/>
      <c r="U659" s="893"/>
      <c r="V659" s="893"/>
      <c r="W659" s="893"/>
      <c r="X659" s="893"/>
      <c r="Y659" s="893"/>
      <c r="Z659" s="893"/>
      <c r="AA659" s="893"/>
      <c r="AB659" s="893"/>
      <c r="AC659" s="893"/>
      <c r="AD659" s="893"/>
      <c r="AE659" s="893"/>
      <c r="AF659" s="893"/>
      <c r="AG659" s="893"/>
      <c r="AH659" s="893"/>
      <c r="AI659" s="893"/>
      <c r="AJ659" s="893"/>
      <c r="AK659" s="893"/>
      <c r="AL659" s="893"/>
      <c r="AM659" s="893"/>
      <c r="AN659" s="893"/>
      <c r="AO659" s="893"/>
      <c r="AP659" s="893"/>
      <c r="AQ659" s="893"/>
      <c r="AR659" s="893"/>
      <c r="AS659" s="893"/>
      <c r="AT659" s="893"/>
      <c r="AU659" s="893"/>
      <c r="AV659" s="893"/>
      <c r="AW659" s="893"/>
      <c r="AX659" s="893"/>
      <c r="AY659" s="893"/>
      <c r="AZ659" s="893"/>
      <c r="BA659" s="893"/>
      <c r="BB659" s="893"/>
      <c r="BC659" s="893"/>
      <c r="BD659" s="893"/>
      <c r="BE659" s="893"/>
      <c r="BF659" s="893"/>
      <c r="BG659" s="893"/>
      <c r="BH659" s="893"/>
      <c r="BI659" s="893"/>
      <c r="BJ659" s="893"/>
      <c r="BK659" s="893"/>
      <c r="BL659" s="893"/>
    </row>
    <row r="660" spans="4:64" s="892" customFormat="1" ht="12.75" customHeight="1">
      <c r="D660" s="4"/>
      <c r="E660" s="893"/>
      <c r="F660" s="893"/>
      <c r="G660" s="893"/>
      <c r="H660" s="893"/>
      <c r="I660" s="893"/>
      <c r="J660" s="893"/>
      <c r="K660" s="893"/>
      <c r="L660" s="893"/>
      <c r="M660" s="893"/>
      <c r="N660" s="893"/>
      <c r="O660" s="893"/>
      <c r="P660" s="893"/>
      <c r="Q660" s="893"/>
      <c r="R660" s="893"/>
      <c r="S660" s="893"/>
      <c r="T660" s="893"/>
      <c r="U660" s="893"/>
      <c r="V660" s="893"/>
      <c r="W660" s="893"/>
      <c r="X660" s="893"/>
      <c r="Y660" s="893"/>
      <c r="Z660" s="893"/>
      <c r="AA660" s="893"/>
      <c r="AB660" s="893"/>
      <c r="AC660" s="893"/>
      <c r="AD660" s="893"/>
      <c r="AE660" s="893"/>
      <c r="AF660" s="893"/>
      <c r="AG660" s="893"/>
      <c r="AH660" s="893"/>
      <c r="AI660" s="893"/>
      <c r="AJ660" s="893"/>
      <c r="AK660" s="893"/>
      <c r="AL660" s="893"/>
      <c r="AM660" s="893"/>
      <c r="AN660" s="893"/>
      <c r="AO660" s="893"/>
      <c r="AP660" s="893"/>
      <c r="AQ660" s="893"/>
      <c r="AR660" s="893"/>
      <c r="AS660" s="893"/>
      <c r="AT660" s="893"/>
      <c r="AU660" s="893"/>
      <c r="AV660" s="893"/>
      <c r="AW660" s="893"/>
      <c r="AX660" s="893"/>
      <c r="AY660" s="893"/>
      <c r="AZ660" s="893"/>
      <c r="BA660" s="893"/>
      <c r="BB660" s="893"/>
      <c r="BC660" s="893"/>
      <c r="BD660" s="893"/>
      <c r="BE660" s="893"/>
      <c r="BF660" s="893"/>
      <c r="BG660" s="893"/>
      <c r="BH660" s="893"/>
      <c r="BI660" s="893"/>
      <c r="BJ660" s="893"/>
      <c r="BK660" s="893"/>
      <c r="BL660" s="893"/>
    </row>
    <row r="661" spans="4:64" s="892" customFormat="1" ht="12.75" customHeight="1">
      <c r="D661" s="4"/>
      <c r="E661" s="893"/>
      <c r="F661" s="893"/>
      <c r="G661" s="893"/>
      <c r="H661" s="893"/>
      <c r="I661" s="893"/>
      <c r="J661" s="893"/>
      <c r="K661" s="893"/>
      <c r="L661" s="893"/>
      <c r="M661" s="893"/>
      <c r="N661" s="893"/>
      <c r="O661" s="893"/>
      <c r="P661" s="893"/>
      <c r="Q661" s="893"/>
      <c r="R661" s="893"/>
      <c r="S661" s="893"/>
      <c r="T661" s="893"/>
      <c r="U661" s="893"/>
      <c r="V661" s="893"/>
      <c r="W661" s="893"/>
      <c r="X661" s="893"/>
      <c r="Y661" s="893"/>
      <c r="Z661" s="893"/>
      <c r="AA661" s="893"/>
      <c r="AB661" s="893"/>
      <c r="AC661" s="893"/>
      <c r="AD661" s="893"/>
      <c r="AE661" s="893"/>
      <c r="AF661" s="893"/>
      <c r="AG661" s="893"/>
      <c r="AH661" s="893"/>
      <c r="AI661" s="893"/>
      <c r="AJ661" s="893"/>
      <c r="AK661" s="893"/>
      <c r="AL661" s="893"/>
      <c r="AM661" s="893"/>
      <c r="AN661" s="893"/>
      <c r="AO661" s="893"/>
      <c r="AP661" s="893"/>
      <c r="AQ661" s="893"/>
      <c r="AR661" s="893"/>
      <c r="AS661" s="893"/>
      <c r="AT661" s="893"/>
      <c r="AU661" s="893"/>
      <c r="AV661" s="893"/>
      <c r="AW661" s="893"/>
      <c r="AX661" s="893"/>
      <c r="AY661" s="893"/>
      <c r="AZ661" s="893"/>
      <c r="BA661" s="893"/>
      <c r="BB661" s="893"/>
      <c r="BC661" s="893"/>
      <c r="BD661" s="893"/>
      <c r="BE661" s="893"/>
      <c r="BF661" s="893"/>
      <c r="BG661" s="893"/>
      <c r="BH661" s="893"/>
      <c r="BI661" s="893"/>
      <c r="BJ661" s="893"/>
      <c r="BK661" s="893"/>
      <c r="BL661" s="893"/>
    </row>
    <row r="662" spans="4:64" s="892" customFormat="1" ht="12.75" customHeight="1">
      <c r="D662" s="4"/>
      <c r="E662" s="893"/>
      <c r="F662" s="893"/>
      <c r="G662" s="893"/>
      <c r="H662" s="893"/>
      <c r="I662" s="893"/>
      <c r="J662" s="893"/>
      <c r="K662" s="893"/>
      <c r="L662" s="893"/>
      <c r="M662" s="893"/>
      <c r="N662" s="893"/>
      <c r="O662" s="893"/>
      <c r="P662" s="893"/>
      <c r="Q662" s="893"/>
      <c r="R662" s="893"/>
      <c r="S662" s="893"/>
      <c r="T662" s="893"/>
      <c r="U662" s="893"/>
      <c r="V662" s="893"/>
      <c r="W662" s="893"/>
      <c r="X662" s="893"/>
      <c r="Y662" s="893"/>
      <c r="Z662" s="893"/>
      <c r="AA662" s="893"/>
      <c r="AB662" s="893"/>
      <c r="AC662" s="893"/>
      <c r="AD662" s="893"/>
      <c r="AE662" s="893"/>
      <c r="AF662" s="893"/>
      <c r="AG662" s="893"/>
      <c r="AH662" s="893"/>
      <c r="AI662" s="893"/>
      <c r="AJ662" s="893"/>
      <c r="AK662" s="893"/>
      <c r="AL662" s="893"/>
      <c r="AM662" s="893"/>
      <c r="AN662" s="893"/>
      <c r="AO662" s="893"/>
      <c r="AP662" s="893"/>
      <c r="AQ662" s="893"/>
      <c r="AR662" s="893"/>
      <c r="AS662" s="893"/>
      <c r="AT662" s="893"/>
      <c r="AU662" s="893"/>
      <c r="AV662" s="893"/>
      <c r="AW662" s="893"/>
      <c r="AX662" s="893"/>
      <c r="AY662" s="893"/>
      <c r="AZ662" s="893"/>
      <c r="BA662" s="893"/>
      <c r="BB662" s="893"/>
      <c r="BC662" s="893"/>
      <c r="BD662" s="893"/>
      <c r="BE662" s="893"/>
      <c r="BF662" s="893"/>
      <c r="BG662" s="893"/>
      <c r="BH662" s="893"/>
      <c r="BI662" s="893"/>
      <c r="BJ662" s="893"/>
      <c r="BK662" s="893"/>
      <c r="BL662" s="893"/>
    </row>
    <row r="663" spans="4:64" s="892" customFormat="1" ht="12.75" customHeight="1">
      <c r="D663" s="4"/>
      <c r="E663" s="893"/>
      <c r="F663" s="893"/>
      <c r="G663" s="893"/>
      <c r="H663" s="893"/>
      <c r="I663" s="893"/>
      <c r="J663" s="893"/>
      <c r="K663" s="893"/>
      <c r="L663" s="893"/>
      <c r="M663" s="893"/>
      <c r="N663" s="893"/>
      <c r="O663" s="893"/>
      <c r="P663" s="893"/>
      <c r="Q663" s="893"/>
      <c r="R663" s="893"/>
      <c r="S663" s="893"/>
      <c r="T663" s="893"/>
      <c r="U663" s="893"/>
      <c r="V663" s="893"/>
      <c r="W663" s="893"/>
      <c r="X663" s="893"/>
      <c r="Y663" s="893"/>
      <c r="Z663" s="893"/>
      <c r="AA663" s="893"/>
      <c r="AB663" s="893"/>
      <c r="AC663" s="893"/>
      <c r="AD663" s="893"/>
      <c r="AE663" s="893"/>
      <c r="AF663" s="893"/>
      <c r="AG663" s="893"/>
      <c r="AH663" s="893"/>
      <c r="AI663" s="893"/>
      <c r="AJ663" s="893"/>
      <c r="AK663" s="893"/>
      <c r="AL663" s="893"/>
      <c r="AM663" s="893"/>
      <c r="AN663" s="893"/>
      <c r="AO663" s="893"/>
      <c r="AP663" s="893"/>
      <c r="AQ663" s="893"/>
      <c r="AR663" s="893"/>
      <c r="AS663" s="893"/>
      <c r="AT663" s="893"/>
      <c r="AU663" s="893"/>
      <c r="AV663" s="893"/>
      <c r="AW663" s="893"/>
      <c r="AX663" s="893"/>
      <c r="AY663" s="893"/>
      <c r="AZ663" s="893"/>
      <c r="BA663" s="893"/>
      <c r="BB663" s="893"/>
      <c r="BC663" s="893"/>
      <c r="BD663" s="893"/>
      <c r="BE663" s="893"/>
      <c r="BF663" s="893"/>
      <c r="BG663" s="893"/>
      <c r="BH663" s="893"/>
      <c r="BI663" s="893"/>
      <c r="BJ663" s="893"/>
      <c r="BK663" s="893"/>
      <c r="BL663" s="893"/>
    </row>
    <row r="664" spans="4:64" s="892" customFormat="1" ht="12.75" customHeight="1">
      <c r="D664" s="4"/>
      <c r="E664" s="893"/>
      <c r="F664" s="893"/>
      <c r="G664" s="893"/>
      <c r="H664" s="893"/>
      <c r="I664" s="893"/>
      <c r="J664" s="893"/>
      <c r="K664" s="893"/>
      <c r="L664" s="893"/>
      <c r="M664" s="893"/>
      <c r="N664" s="893"/>
      <c r="O664" s="893"/>
      <c r="P664" s="893"/>
      <c r="Q664" s="893"/>
      <c r="R664" s="893"/>
      <c r="S664" s="893"/>
      <c r="T664" s="893"/>
      <c r="U664" s="893"/>
      <c r="V664" s="893"/>
      <c r="W664" s="893"/>
      <c r="X664" s="893"/>
      <c r="Y664" s="893"/>
      <c r="Z664" s="893"/>
      <c r="AA664" s="893"/>
      <c r="AB664" s="893"/>
      <c r="AC664" s="893"/>
      <c r="AD664" s="893"/>
      <c r="AE664" s="893"/>
      <c r="AF664" s="893"/>
      <c r="AG664" s="893"/>
      <c r="AH664" s="893"/>
      <c r="AI664" s="893"/>
      <c r="AJ664" s="893"/>
      <c r="AK664" s="893"/>
      <c r="AL664" s="893"/>
      <c r="AM664" s="893"/>
      <c r="AN664" s="893"/>
      <c r="AO664" s="893"/>
      <c r="AP664" s="893"/>
      <c r="AQ664" s="893"/>
      <c r="AR664" s="893"/>
      <c r="AS664" s="893"/>
      <c r="AT664" s="893"/>
      <c r="AU664" s="893"/>
      <c r="AV664" s="893"/>
      <c r="AW664" s="893"/>
      <c r="AX664" s="893"/>
      <c r="AY664" s="893"/>
      <c r="AZ664" s="893"/>
      <c r="BA664" s="893"/>
      <c r="BB664" s="893"/>
      <c r="BC664" s="893"/>
      <c r="BD664" s="893"/>
      <c r="BE664" s="893"/>
      <c r="BF664" s="893"/>
      <c r="BG664" s="893"/>
      <c r="BH664" s="893"/>
      <c r="BI664" s="893"/>
      <c r="BJ664" s="893"/>
      <c r="BK664" s="893"/>
      <c r="BL664" s="893"/>
    </row>
    <row r="665" spans="4:64" s="892" customFormat="1" ht="11.1" customHeight="1">
      <c r="D665" s="4"/>
      <c r="E665" s="893"/>
      <c r="F665" s="893"/>
      <c r="G665" s="893"/>
      <c r="H665" s="893"/>
      <c r="I665" s="893"/>
      <c r="J665" s="893"/>
      <c r="K665" s="893"/>
      <c r="L665" s="893"/>
      <c r="M665" s="893"/>
      <c r="N665" s="893"/>
      <c r="O665" s="893"/>
      <c r="P665" s="893"/>
      <c r="Q665" s="893"/>
      <c r="R665" s="893"/>
      <c r="S665" s="893"/>
      <c r="T665" s="893"/>
      <c r="U665" s="893"/>
      <c r="V665" s="893"/>
      <c r="W665" s="893"/>
      <c r="X665" s="893"/>
      <c r="Y665" s="893"/>
      <c r="Z665" s="893"/>
      <c r="AA665" s="893"/>
      <c r="AB665" s="893"/>
      <c r="AC665" s="893"/>
      <c r="AD665" s="893"/>
      <c r="AE665" s="893"/>
      <c r="AF665" s="893"/>
      <c r="AG665" s="893"/>
      <c r="AH665" s="893"/>
      <c r="AI665" s="893"/>
      <c r="AJ665" s="893"/>
      <c r="AK665" s="893"/>
      <c r="AL665" s="893"/>
      <c r="AM665" s="893"/>
      <c r="AN665" s="893"/>
      <c r="AO665" s="893"/>
      <c r="AP665" s="893"/>
      <c r="AQ665" s="893"/>
      <c r="AR665" s="893"/>
      <c r="AS665" s="893"/>
      <c r="AT665" s="893"/>
      <c r="AU665" s="893"/>
      <c r="AV665" s="893"/>
      <c r="AW665" s="893"/>
      <c r="AX665" s="893"/>
      <c r="AY665" s="893"/>
      <c r="AZ665" s="893"/>
      <c r="BA665" s="893"/>
      <c r="BB665" s="893"/>
      <c r="BC665" s="893"/>
      <c r="BD665" s="893"/>
      <c r="BE665" s="893"/>
      <c r="BF665" s="893"/>
      <c r="BG665" s="893"/>
      <c r="BH665" s="893"/>
      <c r="BI665" s="893"/>
      <c r="BJ665" s="893"/>
      <c r="BK665" s="893"/>
      <c r="BL665" s="893"/>
    </row>
    <row r="666" spans="4:64" s="892" customFormat="1" ht="12.75" customHeight="1">
      <c r="D666" s="4"/>
      <c r="E666" s="893"/>
      <c r="F666" s="893"/>
      <c r="G666" s="893"/>
      <c r="H666" s="893"/>
      <c r="I666" s="893"/>
      <c r="J666" s="893"/>
      <c r="K666" s="893"/>
      <c r="L666" s="893"/>
      <c r="M666" s="893"/>
      <c r="N666" s="893"/>
      <c r="O666" s="893"/>
      <c r="P666" s="893"/>
      <c r="Q666" s="893"/>
      <c r="R666" s="893"/>
      <c r="S666" s="893"/>
      <c r="T666" s="893"/>
      <c r="U666" s="893"/>
      <c r="V666" s="893"/>
      <c r="W666" s="893"/>
      <c r="X666" s="893"/>
      <c r="Y666" s="893"/>
      <c r="Z666" s="893"/>
      <c r="AA666" s="893"/>
      <c r="AB666" s="893"/>
      <c r="AC666" s="893"/>
      <c r="AD666" s="893"/>
      <c r="AE666" s="893"/>
      <c r="AF666" s="893"/>
      <c r="AG666" s="893"/>
      <c r="AH666" s="893"/>
      <c r="AI666" s="893"/>
      <c r="AJ666" s="893"/>
      <c r="AK666" s="893"/>
      <c r="AL666" s="893"/>
      <c r="AM666" s="893"/>
      <c r="AN666" s="893"/>
      <c r="AO666" s="893"/>
      <c r="AP666" s="893"/>
      <c r="AQ666" s="893"/>
      <c r="AR666" s="893"/>
      <c r="AS666" s="893"/>
      <c r="AT666" s="893"/>
      <c r="AU666" s="893"/>
      <c r="AV666" s="893"/>
      <c r="AW666" s="893"/>
      <c r="AX666" s="893"/>
      <c r="AY666" s="893"/>
      <c r="AZ666" s="893"/>
      <c r="BA666" s="893"/>
      <c r="BB666" s="893"/>
      <c r="BC666" s="893"/>
      <c r="BD666" s="893"/>
      <c r="BE666" s="893"/>
      <c r="BF666" s="893"/>
      <c r="BG666" s="893"/>
      <c r="BH666" s="893"/>
      <c r="BI666" s="893"/>
      <c r="BJ666" s="893"/>
      <c r="BK666" s="893"/>
      <c r="BL666" s="893"/>
    </row>
    <row r="667" spans="4:64" s="892" customFormat="1" ht="12.75" customHeight="1">
      <c r="D667" s="4"/>
      <c r="E667" s="893"/>
      <c r="F667" s="893"/>
      <c r="G667" s="893"/>
      <c r="H667" s="893"/>
      <c r="I667" s="893"/>
      <c r="J667" s="893"/>
      <c r="K667" s="893"/>
      <c r="L667" s="893"/>
      <c r="M667" s="893"/>
      <c r="N667" s="893"/>
      <c r="O667" s="893"/>
      <c r="P667" s="893"/>
      <c r="Q667" s="893"/>
      <c r="R667" s="893"/>
      <c r="S667" s="893"/>
      <c r="T667" s="893"/>
      <c r="U667" s="893"/>
      <c r="V667" s="893"/>
      <c r="W667" s="893"/>
      <c r="X667" s="893"/>
      <c r="Y667" s="893"/>
      <c r="Z667" s="893"/>
      <c r="AA667" s="893"/>
      <c r="AB667" s="893"/>
      <c r="AC667" s="893"/>
      <c r="AD667" s="893"/>
      <c r="AE667" s="893"/>
      <c r="AF667" s="893"/>
      <c r="AG667" s="893"/>
      <c r="AH667" s="893"/>
      <c r="AI667" s="893"/>
      <c r="AJ667" s="893"/>
      <c r="AK667" s="893"/>
      <c r="AL667" s="893"/>
      <c r="AM667" s="893"/>
      <c r="AN667" s="893"/>
      <c r="AO667" s="893"/>
      <c r="AP667" s="893"/>
      <c r="AQ667" s="893"/>
      <c r="AR667" s="893"/>
      <c r="AS667" s="893"/>
      <c r="AT667" s="893"/>
      <c r="AU667" s="893"/>
      <c r="AV667" s="893"/>
      <c r="AW667" s="893"/>
      <c r="AX667" s="893"/>
      <c r="AY667" s="893"/>
      <c r="AZ667" s="893"/>
      <c r="BA667" s="893"/>
      <c r="BB667" s="893"/>
      <c r="BC667" s="893"/>
      <c r="BD667" s="893"/>
      <c r="BE667" s="893"/>
      <c r="BF667" s="893"/>
      <c r="BG667" s="893"/>
      <c r="BH667" s="893"/>
      <c r="BI667" s="893"/>
      <c r="BJ667" s="893"/>
      <c r="BK667" s="893"/>
      <c r="BL667" s="893"/>
    </row>
    <row r="668" spans="4:64" s="892" customFormat="1" ht="12.75" customHeight="1">
      <c r="D668" s="4"/>
      <c r="E668" s="893"/>
      <c r="F668" s="893"/>
      <c r="G668" s="893"/>
      <c r="H668" s="893"/>
      <c r="I668" s="893"/>
      <c r="J668" s="893"/>
      <c r="K668" s="893"/>
      <c r="L668" s="893"/>
      <c r="M668" s="893"/>
      <c r="N668" s="893"/>
      <c r="O668" s="893"/>
      <c r="P668" s="893"/>
      <c r="Q668" s="893"/>
      <c r="R668" s="893"/>
      <c r="S668" s="893"/>
      <c r="T668" s="893"/>
      <c r="U668" s="893"/>
      <c r="V668" s="893"/>
      <c r="W668" s="893"/>
      <c r="X668" s="893"/>
      <c r="Y668" s="893"/>
      <c r="Z668" s="893"/>
      <c r="AA668" s="893"/>
      <c r="AB668" s="893"/>
      <c r="AC668" s="893"/>
      <c r="AD668" s="893"/>
      <c r="AE668" s="893"/>
      <c r="AF668" s="893"/>
      <c r="AG668" s="893"/>
      <c r="AH668" s="893"/>
      <c r="AI668" s="893"/>
      <c r="AJ668" s="893"/>
      <c r="AK668" s="893"/>
      <c r="AL668" s="893"/>
      <c r="AM668" s="893"/>
      <c r="AN668" s="893"/>
      <c r="AO668" s="893"/>
      <c r="AP668" s="893"/>
      <c r="AQ668" s="893"/>
      <c r="AR668" s="893"/>
      <c r="AS668" s="893"/>
      <c r="AT668" s="893"/>
      <c r="AU668" s="893"/>
      <c r="AV668" s="893"/>
      <c r="AW668" s="893"/>
      <c r="AX668" s="893"/>
      <c r="AY668" s="893"/>
      <c r="AZ668" s="893"/>
      <c r="BA668" s="893"/>
      <c r="BB668" s="893"/>
      <c r="BC668" s="893"/>
      <c r="BD668" s="893"/>
      <c r="BE668" s="893"/>
      <c r="BF668" s="893"/>
      <c r="BG668" s="893"/>
      <c r="BH668" s="893"/>
      <c r="BI668" s="893"/>
      <c r="BJ668" s="893"/>
      <c r="BK668" s="893"/>
      <c r="BL668" s="893"/>
    </row>
    <row r="669" spans="4:64" s="892" customFormat="1" ht="12.75" customHeight="1">
      <c r="D669" s="4"/>
      <c r="E669" s="893"/>
      <c r="F669" s="893"/>
      <c r="G669" s="893"/>
      <c r="H669" s="893"/>
      <c r="I669" s="893"/>
      <c r="J669" s="893"/>
      <c r="K669" s="893"/>
      <c r="L669" s="893"/>
      <c r="M669" s="893"/>
      <c r="N669" s="893"/>
      <c r="O669" s="893"/>
      <c r="P669" s="893"/>
      <c r="Q669" s="893"/>
      <c r="R669" s="893"/>
      <c r="S669" s="893"/>
      <c r="T669" s="893"/>
      <c r="U669" s="893"/>
      <c r="V669" s="893"/>
      <c r="W669" s="893"/>
      <c r="X669" s="893"/>
      <c r="Y669" s="893"/>
      <c r="Z669" s="893"/>
      <c r="AA669" s="893"/>
      <c r="AB669" s="893"/>
      <c r="AC669" s="893"/>
      <c r="AD669" s="893"/>
      <c r="AE669" s="893"/>
      <c r="AF669" s="893"/>
      <c r="AG669" s="893"/>
      <c r="AH669" s="893"/>
      <c r="AI669" s="893"/>
      <c r="AJ669" s="893"/>
      <c r="AK669" s="893"/>
      <c r="AL669" s="893"/>
      <c r="AM669" s="893"/>
      <c r="AN669" s="893"/>
      <c r="AO669" s="893"/>
      <c r="AP669" s="893"/>
      <c r="AQ669" s="893"/>
      <c r="AR669" s="893"/>
      <c r="AS669" s="893"/>
      <c r="AT669" s="893"/>
      <c r="AU669" s="893"/>
      <c r="AV669" s="893"/>
      <c r="AW669" s="893"/>
      <c r="AX669" s="893"/>
      <c r="AY669" s="893"/>
      <c r="AZ669" s="893"/>
      <c r="BA669" s="893"/>
      <c r="BB669" s="893"/>
      <c r="BC669" s="893"/>
      <c r="BD669" s="893"/>
      <c r="BE669" s="893"/>
      <c r="BF669" s="893"/>
      <c r="BG669" s="893"/>
      <c r="BH669" s="893"/>
      <c r="BI669" s="893"/>
      <c r="BJ669" s="893"/>
      <c r="BK669" s="893"/>
      <c r="BL669" s="893"/>
    </row>
    <row r="670" spans="4:64" s="892" customFormat="1" ht="12.75" customHeight="1">
      <c r="D670" s="4"/>
      <c r="E670" s="893"/>
      <c r="F670" s="893"/>
      <c r="G670" s="893"/>
      <c r="H670" s="893"/>
      <c r="I670" s="893"/>
      <c r="J670" s="893"/>
      <c r="K670" s="893"/>
      <c r="L670" s="893"/>
      <c r="M670" s="893"/>
      <c r="N670" s="893"/>
      <c r="O670" s="893"/>
      <c r="P670" s="893"/>
      <c r="Q670" s="893"/>
      <c r="R670" s="893"/>
      <c r="S670" s="893"/>
      <c r="T670" s="893"/>
      <c r="U670" s="893"/>
      <c r="V670" s="893"/>
      <c r="W670" s="893"/>
      <c r="X670" s="893"/>
      <c r="Y670" s="893"/>
      <c r="Z670" s="893"/>
      <c r="AA670" s="893"/>
      <c r="AB670" s="893"/>
      <c r="AC670" s="893"/>
      <c r="AD670" s="893"/>
      <c r="AE670" s="893"/>
      <c r="AF670" s="893"/>
      <c r="AG670" s="893"/>
      <c r="AH670" s="893"/>
      <c r="AI670" s="893"/>
      <c r="AJ670" s="893"/>
      <c r="AK670" s="893"/>
      <c r="AL670" s="893"/>
      <c r="AM670" s="893"/>
      <c r="AN670" s="893"/>
      <c r="AO670" s="893"/>
      <c r="AP670" s="893"/>
      <c r="AQ670" s="893"/>
      <c r="AR670" s="893"/>
      <c r="AS670" s="893"/>
      <c r="AT670" s="893"/>
      <c r="AU670" s="893"/>
      <c r="AV670" s="893"/>
      <c r="AW670" s="893"/>
      <c r="AX670" s="893"/>
      <c r="AY670" s="893"/>
      <c r="AZ670" s="893"/>
      <c r="BA670" s="893"/>
      <c r="BB670" s="893"/>
      <c r="BC670" s="893"/>
      <c r="BD670" s="893"/>
      <c r="BE670" s="893"/>
      <c r="BF670" s="893"/>
      <c r="BG670" s="893"/>
      <c r="BH670" s="893"/>
      <c r="BI670" s="893"/>
      <c r="BJ670" s="893"/>
      <c r="BK670" s="893"/>
      <c r="BL670" s="893"/>
    </row>
    <row r="671" spans="4:64" s="892" customFormat="1" ht="11.1" customHeight="1">
      <c r="D671" s="4"/>
      <c r="E671" s="893"/>
      <c r="F671" s="893"/>
      <c r="G671" s="893"/>
      <c r="H671" s="893"/>
      <c r="I671" s="893"/>
      <c r="J671" s="893"/>
      <c r="K671" s="893"/>
      <c r="L671" s="893"/>
      <c r="M671" s="893"/>
      <c r="N671" s="893"/>
      <c r="O671" s="893"/>
      <c r="P671" s="893"/>
      <c r="Q671" s="893"/>
      <c r="R671" s="893"/>
      <c r="S671" s="893"/>
      <c r="T671" s="893"/>
      <c r="U671" s="893"/>
      <c r="V671" s="893"/>
      <c r="W671" s="893"/>
      <c r="X671" s="893"/>
      <c r="Y671" s="893"/>
      <c r="Z671" s="893"/>
      <c r="AA671" s="893"/>
      <c r="AB671" s="893"/>
      <c r="AC671" s="893"/>
      <c r="AD671" s="893"/>
      <c r="AE671" s="893"/>
      <c r="AF671" s="893"/>
      <c r="AG671" s="893"/>
      <c r="AH671" s="893"/>
      <c r="AI671" s="893"/>
      <c r="AJ671" s="893"/>
      <c r="AK671" s="893"/>
      <c r="AL671" s="893"/>
      <c r="AM671" s="893"/>
      <c r="AN671" s="893"/>
      <c r="AO671" s="893"/>
      <c r="AP671" s="893"/>
      <c r="AQ671" s="893"/>
      <c r="AR671" s="893"/>
      <c r="AS671" s="893"/>
      <c r="AT671" s="893"/>
      <c r="AU671" s="893"/>
      <c r="AV671" s="893"/>
      <c r="AW671" s="893"/>
      <c r="AX671" s="893"/>
      <c r="AY671" s="893"/>
      <c r="AZ671" s="893"/>
      <c r="BA671" s="893"/>
      <c r="BB671" s="893"/>
      <c r="BC671" s="893"/>
      <c r="BD671" s="893"/>
      <c r="BE671" s="893"/>
      <c r="BF671" s="893"/>
      <c r="BG671" s="893"/>
      <c r="BH671" s="893"/>
      <c r="BI671" s="893"/>
      <c r="BJ671" s="893"/>
      <c r="BK671" s="893"/>
      <c r="BL671" s="893"/>
    </row>
    <row r="672" spans="4:64" s="892" customFormat="1" ht="12.75" customHeight="1">
      <c r="D672" s="4"/>
      <c r="E672" s="893"/>
      <c r="F672" s="893"/>
      <c r="G672" s="893"/>
      <c r="H672" s="893"/>
      <c r="I672" s="893"/>
      <c r="J672" s="893"/>
      <c r="K672" s="893"/>
      <c r="L672" s="893"/>
      <c r="M672" s="893"/>
      <c r="N672" s="893"/>
      <c r="O672" s="893"/>
      <c r="P672" s="893"/>
      <c r="Q672" s="893"/>
      <c r="R672" s="893"/>
      <c r="S672" s="893"/>
      <c r="T672" s="893"/>
      <c r="U672" s="893"/>
      <c r="V672" s="893"/>
      <c r="W672" s="893"/>
      <c r="X672" s="893"/>
      <c r="Y672" s="893"/>
      <c r="Z672" s="893"/>
      <c r="AA672" s="893"/>
      <c r="AB672" s="893"/>
      <c r="AC672" s="893"/>
      <c r="AD672" s="893"/>
      <c r="AE672" s="893"/>
      <c r="AF672" s="893"/>
      <c r="AG672" s="893"/>
      <c r="AH672" s="893"/>
      <c r="AI672" s="893"/>
      <c r="AJ672" s="893"/>
      <c r="AK672" s="893"/>
      <c r="AL672" s="893"/>
      <c r="AM672" s="893"/>
      <c r="AN672" s="893"/>
      <c r="AO672" s="893"/>
      <c r="AP672" s="893"/>
      <c r="AQ672" s="893"/>
      <c r="AR672" s="893"/>
      <c r="AS672" s="893"/>
      <c r="AT672" s="893"/>
      <c r="AU672" s="893"/>
      <c r="AV672" s="893"/>
      <c r="AW672" s="893"/>
      <c r="AX672" s="893"/>
      <c r="AY672" s="893"/>
      <c r="AZ672" s="893"/>
      <c r="BA672" s="893"/>
      <c r="BB672" s="893"/>
      <c r="BC672" s="893"/>
      <c r="BD672" s="893"/>
      <c r="BE672" s="893"/>
      <c r="BF672" s="893"/>
      <c r="BG672" s="893"/>
      <c r="BH672" s="893"/>
      <c r="BI672" s="893"/>
      <c r="BJ672" s="893"/>
      <c r="BK672" s="893"/>
      <c r="BL672" s="893"/>
    </row>
    <row r="673" spans="4:64" s="892" customFormat="1" ht="12.75" customHeight="1">
      <c r="D673" s="4"/>
      <c r="E673" s="893"/>
      <c r="F673" s="893"/>
      <c r="G673" s="893"/>
      <c r="H673" s="893"/>
      <c r="I673" s="893"/>
      <c r="J673" s="893"/>
      <c r="K673" s="893"/>
      <c r="L673" s="893"/>
      <c r="M673" s="893"/>
      <c r="N673" s="893"/>
      <c r="O673" s="893"/>
      <c r="P673" s="893"/>
      <c r="Q673" s="893"/>
      <c r="R673" s="893"/>
      <c r="S673" s="893"/>
      <c r="T673" s="893"/>
      <c r="U673" s="893"/>
      <c r="V673" s="893"/>
      <c r="W673" s="893"/>
      <c r="X673" s="893"/>
      <c r="Y673" s="893"/>
      <c r="Z673" s="893"/>
      <c r="AA673" s="893"/>
      <c r="AB673" s="893"/>
      <c r="AC673" s="893"/>
      <c r="AD673" s="893"/>
      <c r="AE673" s="893"/>
      <c r="AF673" s="893"/>
      <c r="AG673" s="893"/>
      <c r="AH673" s="893"/>
      <c r="AI673" s="893"/>
      <c r="AJ673" s="893"/>
      <c r="AK673" s="893"/>
      <c r="AL673" s="893"/>
      <c r="AM673" s="893"/>
      <c r="AN673" s="893"/>
      <c r="AO673" s="893"/>
      <c r="AP673" s="893"/>
      <c r="AQ673" s="893"/>
      <c r="AR673" s="893"/>
      <c r="AS673" s="893"/>
      <c r="AT673" s="893"/>
      <c r="AU673" s="893"/>
      <c r="AV673" s="893"/>
      <c r="AW673" s="893"/>
      <c r="AX673" s="893"/>
      <c r="AY673" s="893"/>
      <c r="AZ673" s="893"/>
      <c r="BA673" s="893"/>
      <c r="BB673" s="893"/>
      <c r="BC673" s="893"/>
      <c r="BD673" s="893"/>
      <c r="BE673" s="893"/>
      <c r="BF673" s="893"/>
      <c r="BG673" s="893"/>
      <c r="BH673" s="893"/>
      <c r="BI673" s="893"/>
      <c r="BJ673" s="893"/>
      <c r="BK673" s="893"/>
      <c r="BL673" s="893"/>
    </row>
    <row r="674" spans="4:64" s="892" customFormat="1" ht="12.75" customHeight="1">
      <c r="D674" s="4"/>
      <c r="E674" s="893"/>
      <c r="F674" s="893"/>
      <c r="G674" s="893"/>
      <c r="H674" s="893"/>
      <c r="I674" s="893"/>
      <c r="J674" s="893"/>
      <c r="K674" s="893"/>
      <c r="L674" s="893"/>
      <c r="M674" s="893"/>
      <c r="N674" s="893"/>
      <c r="O674" s="893"/>
      <c r="P674" s="893"/>
      <c r="Q674" s="893"/>
      <c r="R674" s="893"/>
      <c r="S674" s="893"/>
      <c r="T674" s="893"/>
      <c r="U674" s="893"/>
      <c r="V674" s="893"/>
      <c r="W674" s="893"/>
      <c r="X674" s="893"/>
      <c r="Y674" s="893"/>
      <c r="Z674" s="893"/>
      <c r="AA674" s="893"/>
      <c r="AB674" s="893"/>
      <c r="AC674" s="893"/>
      <c r="AD674" s="893"/>
      <c r="AE674" s="893"/>
      <c r="AF674" s="893"/>
      <c r="AG674" s="893"/>
      <c r="AH674" s="893"/>
      <c r="AI674" s="893"/>
      <c r="AJ674" s="893"/>
      <c r="AK674" s="893"/>
      <c r="AL674" s="893"/>
      <c r="AM674" s="893"/>
      <c r="AN674" s="893"/>
      <c r="AO674" s="893"/>
      <c r="AP674" s="893"/>
      <c r="AQ674" s="893"/>
      <c r="AR674" s="893"/>
      <c r="AS674" s="893"/>
      <c r="AT674" s="893"/>
      <c r="AU674" s="893"/>
      <c r="AV674" s="893"/>
      <c r="AW674" s="893"/>
      <c r="AX674" s="893"/>
      <c r="AY674" s="893"/>
      <c r="AZ674" s="893"/>
      <c r="BA674" s="893"/>
      <c r="BB674" s="893"/>
      <c r="BC674" s="893"/>
      <c r="BD674" s="893"/>
      <c r="BE674" s="893"/>
      <c r="BF674" s="893"/>
      <c r="BG674" s="893"/>
      <c r="BH674" s="893"/>
      <c r="BI674" s="893"/>
      <c r="BJ674" s="893"/>
      <c r="BK674" s="893"/>
      <c r="BL674" s="893"/>
    </row>
    <row r="675" spans="4:64" s="892" customFormat="1" ht="12.75" customHeight="1">
      <c r="D675" s="4"/>
      <c r="E675" s="893"/>
      <c r="F675" s="893"/>
      <c r="G675" s="893"/>
      <c r="H675" s="893"/>
      <c r="I675" s="893"/>
      <c r="J675" s="893"/>
      <c r="K675" s="893"/>
      <c r="L675" s="893"/>
      <c r="M675" s="893"/>
      <c r="N675" s="893"/>
      <c r="O675" s="893"/>
      <c r="P675" s="893"/>
      <c r="Q675" s="893"/>
      <c r="R675" s="893"/>
      <c r="S675" s="893"/>
      <c r="T675" s="893"/>
      <c r="U675" s="893"/>
      <c r="V675" s="893"/>
      <c r="W675" s="893"/>
      <c r="X675" s="893"/>
      <c r="Y675" s="893"/>
      <c r="Z675" s="893"/>
      <c r="AA675" s="893"/>
      <c r="AB675" s="893"/>
      <c r="AC675" s="893"/>
      <c r="AD675" s="893"/>
      <c r="AE675" s="893"/>
      <c r="AF675" s="893"/>
      <c r="AG675" s="893"/>
      <c r="AH675" s="893"/>
      <c r="AI675" s="893"/>
      <c r="AJ675" s="893"/>
      <c r="AK675" s="893"/>
      <c r="AL675" s="893"/>
      <c r="AM675" s="893"/>
      <c r="AN675" s="893"/>
      <c r="AO675" s="893"/>
      <c r="AP675" s="893"/>
      <c r="AQ675" s="893"/>
      <c r="AR675" s="893"/>
      <c r="AS675" s="893"/>
      <c r="AT675" s="893"/>
      <c r="AU675" s="893"/>
      <c r="AV675" s="893"/>
      <c r="AW675" s="893"/>
      <c r="AX675" s="893"/>
      <c r="AY675" s="893"/>
      <c r="AZ675" s="893"/>
      <c r="BA675" s="893"/>
      <c r="BB675" s="893"/>
      <c r="BC675" s="893"/>
      <c r="BD675" s="893"/>
      <c r="BE675" s="893"/>
      <c r="BF675" s="893"/>
      <c r="BG675" s="893"/>
      <c r="BH675" s="893"/>
      <c r="BI675" s="893"/>
      <c r="BJ675" s="893"/>
      <c r="BK675" s="893"/>
      <c r="BL675" s="893"/>
    </row>
    <row r="676" spans="4:64" s="892" customFormat="1" ht="11.1" customHeight="1">
      <c r="D676" s="4"/>
      <c r="E676" s="893"/>
      <c r="F676" s="893"/>
      <c r="G676" s="893"/>
      <c r="H676" s="893"/>
      <c r="I676" s="893"/>
      <c r="J676" s="893"/>
      <c r="K676" s="893"/>
      <c r="L676" s="893"/>
      <c r="M676" s="893"/>
      <c r="N676" s="893"/>
      <c r="O676" s="893"/>
      <c r="P676" s="893"/>
      <c r="Q676" s="893"/>
      <c r="R676" s="893"/>
      <c r="S676" s="893"/>
      <c r="T676" s="893"/>
      <c r="U676" s="893"/>
      <c r="V676" s="893"/>
      <c r="W676" s="893"/>
      <c r="X676" s="893"/>
      <c r="Y676" s="893"/>
      <c r="Z676" s="893"/>
      <c r="AA676" s="893"/>
      <c r="AB676" s="893"/>
      <c r="AC676" s="893"/>
      <c r="AD676" s="893"/>
      <c r="AE676" s="893"/>
      <c r="AF676" s="893"/>
      <c r="AG676" s="893"/>
      <c r="AH676" s="893"/>
      <c r="AI676" s="893"/>
      <c r="AJ676" s="893"/>
      <c r="AK676" s="893"/>
      <c r="AL676" s="893"/>
      <c r="AM676" s="893"/>
      <c r="AN676" s="893"/>
      <c r="AO676" s="893"/>
      <c r="AP676" s="893"/>
      <c r="AQ676" s="893"/>
      <c r="AR676" s="893"/>
      <c r="AS676" s="893"/>
      <c r="AT676" s="893"/>
      <c r="AU676" s="893"/>
      <c r="AV676" s="893"/>
      <c r="AW676" s="893"/>
      <c r="AX676" s="893"/>
      <c r="AY676" s="893"/>
      <c r="AZ676" s="893"/>
      <c r="BA676" s="893"/>
      <c r="BB676" s="893"/>
      <c r="BC676" s="893"/>
      <c r="BD676" s="893"/>
      <c r="BE676" s="893"/>
      <c r="BF676" s="893"/>
      <c r="BG676" s="893"/>
      <c r="BH676" s="893"/>
      <c r="BI676" s="893"/>
      <c r="BJ676" s="893"/>
      <c r="BK676" s="893"/>
      <c r="BL676" s="893"/>
    </row>
    <row r="677" spans="4:64" s="892" customFormat="1" ht="13.5" customHeight="1">
      <c r="D677" s="4"/>
      <c r="E677" s="893"/>
      <c r="F677" s="893"/>
      <c r="G677" s="893"/>
      <c r="H677" s="893"/>
      <c r="I677" s="893"/>
      <c r="J677" s="893"/>
      <c r="K677" s="893"/>
      <c r="L677" s="893"/>
      <c r="M677" s="893"/>
      <c r="N677" s="893"/>
      <c r="O677" s="893"/>
      <c r="P677" s="893"/>
      <c r="Q677" s="893"/>
      <c r="R677" s="893"/>
      <c r="S677" s="893"/>
      <c r="T677" s="893"/>
      <c r="U677" s="893"/>
      <c r="V677" s="893"/>
      <c r="W677" s="893"/>
      <c r="X677" s="893"/>
      <c r="Y677" s="893"/>
      <c r="Z677" s="893"/>
      <c r="AA677" s="893"/>
      <c r="AB677" s="893"/>
      <c r="AC677" s="893"/>
      <c r="AD677" s="893"/>
      <c r="AE677" s="893"/>
      <c r="AF677" s="893"/>
      <c r="AG677" s="893"/>
      <c r="AH677" s="893"/>
      <c r="AI677" s="893"/>
      <c r="AJ677" s="893"/>
      <c r="AK677" s="893"/>
      <c r="AL677" s="893"/>
      <c r="AM677" s="893"/>
      <c r="AN677" s="893"/>
      <c r="AO677" s="893"/>
      <c r="AP677" s="893"/>
      <c r="AQ677" s="893"/>
      <c r="AR677" s="893"/>
      <c r="AS677" s="893"/>
      <c r="AT677" s="893"/>
      <c r="AU677" s="893"/>
      <c r="AV677" s="893"/>
      <c r="AW677" s="893"/>
      <c r="AX677" s="893"/>
      <c r="AY677" s="893"/>
      <c r="AZ677" s="893"/>
      <c r="BA677" s="893"/>
      <c r="BB677" s="893"/>
      <c r="BC677" s="893"/>
      <c r="BD677" s="893"/>
      <c r="BE677" s="893"/>
      <c r="BF677" s="893"/>
      <c r="BG677" s="893"/>
      <c r="BH677" s="893"/>
      <c r="BI677" s="893"/>
      <c r="BJ677" s="893"/>
      <c r="BK677" s="893"/>
      <c r="BL677" s="893"/>
    </row>
    <row r="678" spans="4:64" s="892" customFormat="1" ht="12.75" customHeight="1">
      <c r="D678" s="4"/>
      <c r="E678" s="893"/>
      <c r="F678" s="893"/>
      <c r="G678" s="893"/>
      <c r="H678" s="893"/>
      <c r="I678" s="893"/>
      <c r="J678" s="893"/>
      <c r="K678" s="893"/>
      <c r="L678" s="893"/>
      <c r="M678" s="893"/>
      <c r="N678" s="893"/>
      <c r="O678" s="893"/>
      <c r="P678" s="893"/>
      <c r="Q678" s="893"/>
      <c r="R678" s="893"/>
      <c r="S678" s="893"/>
      <c r="T678" s="893"/>
      <c r="U678" s="893"/>
      <c r="V678" s="893"/>
      <c r="W678" s="893"/>
      <c r="X678" s="893"/>
      <c r="Y678" s="893"/>
      <c r="Z678" s="893"/>
      <c r="AA678" s="893"/>
      <c r="AB678" s="893"/>
      <c r="AC678" s="893"/>
      <c r="AD678" s="893"/>
      <c r="AE678" s="893"/>
      <c r="AF678" s="893"/>
      <c r="AG678" s="893"/>
      <c r="AH678" s="893"/>
      <c r="AI678" s="893"/>
      <c r="AJ678" s="893"/>
      <c r="AK678" s="893"/>
      <c r="AL678" s="893"/>
      <c r="AM678" s="893"/>
      <c r="AN678" s="893"/>
      <c r="AO678" s="893"/>
      <c r="AP678" s="893"/>
      <c r="AQ678" s="893"/>
      <c r="AR678" s="893"/>
      <c r="AS678" s="893"/>
      <c r="AT678" s="893"/>
      <c r="AU678" s="893"/>
      <c r="AV678" s="893"/>
      <c r="AW678" s="893"/>
      <c r="AX678" s="893"/>
      <c r="AY678" s="893"/>
      <c r="AZ678" s="893"/>
      <c r="BA678" s="893"/>
      <c r="BB678" s="893"/>
      <c r="BC678" s="893"/>
      <c r="BD678" s="893"/>
      <c r="BE678" s="893"/>
      <c r="BF678" s="893"/>
      <c r="BG678" s="893"/>
      <c r="BH678" s="893"/>
      <c r="BI678" s="893"/>
      <c r="BJ678" s="893"/>
      <c r="BK678" s="893"/>
      <c r="BL678" s="893"/>
    </row>
    <row r="679" spans="4:64" s="892" customFormat="1" ht="12.75" customHeight="1">
      <c r="D679" s="4"/>
      <c r="E679" s="893"/>
      <c r="F679" s="893"/>
      <c r="G679" s="893"/>
      <c r="H679" s="893"/>
      <c r="I679" s="893"/>
      <c r="J679" s="893"/>
      <c r="K679" s="893"/>
      <c r="L679" s="893"/>
      <c r="M679" s="893"/>
      <c r="N679" s="893"/>
      <c r="O679" s="893"/>
      <c r="P679" s="893"/>
      <c r="Q679" s="893"/>
      <c r="R679" s="893"/>
      <c r="S679" s="893"/>
      <c r="T679" s="893"/>
      <c r="U679" s="893"/>
      <c r="V679" s="893"/>
      <c r="W679" s="893"/>
      <c r="X679" s="893"/>
      <c r="Y679" s="893"/>
      <c r="Z679" s="893"/>
      <c r="AA679" s="893"/>
      <c r="AB679" s="893"/>
      <c r="AC679" s="893"/>
      <c r="AD679" s="893"/>
      <c r="AE679" s="893"/>
      <c r="AF679" s="893"/>
      <c r="AG679" s="893"/>
      <c r="AH679" s="893"/>
      <c r="AI679" s="893"/>
      <c r="AJ679" s="893"/>
      <c r="AK679" s="893"/>
      <c r="AL679" s="893"/>
      <c r="AM679" s="893"/>
      <c r="AN679" s="893"/>
      <c r="AO679" s="893"/>
      <c r="AP679" s="893"/>
      <c r="AQ679" s="893"/>
      <c r="AR679" s="893"/>
      <c r="AS679" s="893"/>
      <c r="AT679" s="893"/>
      <c r="AU679" s="893"/>
      <c r="AV679" s="893"/>
      <c r="AW679" s="893"/>
      <c r="AX679" s="893"/>
      <c r="AY679" s="893"/>
      <c r="AZ679" s="893"/>
      <c r="BA679" s="893"/>
      <c r="BB679" s="893"/>
      <c r="BC679" s="893"/>
      <c r="BD679" s="893"/>
      <c r="BE679" s="893"/>
      <c r="BF679" s="893"/>
      <c r="BG679" s="893"/>
      <c r="BH679" s="893"/>
      <c r="BI679" s="893"/>
      <c r="BJ679" s="893"/>
      <c r="BK679" s="893"/>
      <c r="BL679" s="893"/>
    </row>
    <row r="680" spans="4:64" s="892" customFormat="1" ht="12.75" customHeight="1">
      <c r="D680" s="4"/>
      <c r="E680" s="893"/>
      <c r="F680" s="893"/>
      <c r="G680" s="893"/>
      <c r="H680" s="893"/>
      <c r="I680" s="893"/>
      <c r="J680" s="893"/>
      <c r="K680" s="893"/>
      <c r="L680" s="893"/>
      <c r="M680" s="893"/>
      <c r="N680" s="893"/>
      <c r="O680" s="893"/>
      <c r="P680" s="893"/>
      <c r="Q680" s="893"/>
      <c r="R680" s="893"/>
      <c r="S680" s="893"/>
      <c r="T680" s="893"/>
      <c r="U680" s="893"/>
      <c r="V680" s="893"/>
      <c r="W680" s="893"/>
      <c r="X680" s="893"/>
      <c r="Y680" s="893"/>
      <c r="Z680" s="893"/>
      <c r="AA680" s="893"/>
      <c r="AB680" s="893"/>
      <c r="AC680" s="893"/>
      <c r="AD680" s="893"/>
      <c r="AE680" s="893"/>
      <c r="AF680" s="893"/>
      <c r="AG680" s="893"/>
      <c r="AH680" s="893"/>
      <c r="AI680" s="893"/>
      <c r="AJ680" s="893"/>
      <c r="AK680" s="893"/>
      <c r="AL680" s="893"/>
      <c r="AM680" s="893"/>
      <c r="AN680" s="893"/>
      <c r="AO680" s="893"/>
      <c r="AP680" s="893"/>
      <c r="AQ680" s="893"/>
      <c r="AR680" s="893"/>
      <c r="AS680" s="893"/>
      <c r="AT680" s="893"/>
      <c r="AU680" s="893"/>
      <c r="AV680" s="893"/>
      <c r="AW680" s="893"/>
      <c r="AX680" s="893"/>
      <c r="AY680" s="893"/>
      <c r="AZ680" s="893"/>
      <c r="BA680" s="893"/>
      <c r="BB680" s="893"/>
      <c r="BC680" s="893"/>
      <c r="BD680" s="893"/>
      <c r="BE680" s="893"/>
      <c r="BF680" s="893"/>
      <c r="BG680" s="893"/>
      <c r="BH680" s="893"/>
      <c r="BI680" s="893"/>
      <c r="BJ680" s="893"/>
      <c r="BK680" s="893"/>
      <c r="BL680" s="893"/>
    </row>
    <row r="681" spans="4:64" s="892" customFormat="1" ht="11.1" customHeight="1">
      <c r="D681" s="4"/>
      <c r="E681" s="893"/>
      <c r="F681" s="893"/>
      <c r="G681" s="893"/>
      <c r="H681" s="893"/>
      <c r="I681" s="893"/>
      <c r="J681" s="893"/>
      <c r="K681" s="893"/>
      <c r="L681" s="893"/>
      <c r="M681" s="893"/>
      <c r="N681" s="893"/>
      <c r="O681" s="893"/>
      <c r="P681" s="893"/>
      <c r="Q681" s="893"/>
      <c r="R681" s="893"/>
      <c r="S681" s="893"/>
      <c r="T681" s="893"/>
      <c r="U681" s="893"/>
      <c r="V681" s="893"/>
      <c r="W681" s="893"/>
      <c r="X681" s="893"/>
      <c r="Y681" s="893"/>
      <c r="Z681" s="893"/>
      <c r="AA681" s="893"/>
      <c r="AB681" s="893"/>
      <c r="AC681" s="893"/>
      <c r="AD681" s="893"/>
      <c r="AE681" s="893"/>
      <c r="AF681" s="893"/>
      <c r="AG681" s="893"/>
      <c r="AH681" s="893"/>
      <c r="AI681" s="893"/>
      <c r="AJ681" s="893"/>
      <c r="AK681" s="893"/>
      <c r="AL681" s="893"/>
      <c r="AM681" s="893"/>
      <c r="AN681" s="893"/>
      <c r="AO681" s="893"/>
      <c r="AP681" s="893"/>
      <c r="AQ681" s="893"/>
      <c r="AR681" s="893"/>
      <c r="AS681" s="893"/>
      <c r="AT681" s="893"/>
      <c r="AU681" s="893"/>
      <c r="AV681" s="893"/>
      <c r="AW681" s="893"/>
      <c r="AX681" s="893"/>
      <c r="AY681" s="893"/>
      <c r="AZ681" s="893"/>
      <c r="BA681" s="893"/>
      <c r="BB681" s="893"/>
      <c r="BC681" s="893"/>
      <c r="BD681" s="893"/>
      <c r="BE681" s="893"/>
      <c r="BF681" s="893"/>
      <c r="BG681" s="893"/>
      <c r="BH681" s="893"/>
      <c r="BI681" s="893"/>
      <c r="BJ681" s="893"/>
      <c r="BK681" s="893"/>
      <c r="BL681" s="893"/>
    </row>
    <row r="682" spans="4:64" s="892" customFormat="1" ht="24" customHeight="1">
      <c r="D682" s="4"/>
      <c r="E682" s="893"/>
      <c r="F682" s="893"/>
      <c r="G682" s="893"/>
      <c r="H682" s="893"/>
      <c r="I682" s="893"/>
      <c r="J682" s="893"/>
      <c r="K682" s="893"/>
      <c r="L682" s="893"/>
      <c r="M682" s="893"/>
      <c r="N682" s="893"/>
      <c r="O682" s="893"/>
      <c r="P682" s="893"/>
      <c r="Q682" s="893"/>
      <c r="R682" s="893"/>
      <c r="S682" s="893"/>
      <c r="T682" s="893"/>
      <c r="U682" s="893"/>
      <c r="V682" s="893"/>
      <c r="W682" s="893"/>
      <c r="X682" s="893"/>
      <c r="Y682" s="893"/>
      <c r="Z682" s="893"/>
      <c r="AA682" s="893"/>
      <c r="AB682" s="893"/>
      <c r="AC682" s="893"/>
      <c r="AD682" s="893"/>
      <c r="AE682" s="893"/>
      <c r="AF682" s="893"/>
      <c r="AG682" s="893"/>
      <c r="AH682" s="893"/>
      <c r="AI682" s="893"/>
      <c r="AJ682" s="893"/>
      <c r="AK682" s="893"/>
      <c r="AL682" s="893"/>
      <c r="AM682" s="893"/>
      <c r="AN682" s="893"/>
      <c r="AO682" s="893"/>
      <c r="AP682" s="893"/>
      <c r="AQ682" s="893"/>
      <c r="AR682" s="893"/>
      <c r="AS682" s="893"/>
      <c r="AT682" s="893"/>
      <c r="AU682" s="893"/>
      <c r="AV682" s="893"/>
      <c r="AW682" s="893"/>
      <c r="AX682" s="893"/>
      <c r="AY682" s="893"/>
      <c r="AZ682" s="893"/>
      <c r="BA682" s="893"/>
      <c r="BB682" s="893"/>
      <c r="BC682" s="893"/>
      <c r="BD682" s="893"/>
      <c r="BE682" s="893"/>
      <c r="BF682" s="893"/>
      <c r="BG682" s="893"/>
      <c r="BH682" s="893"/>
      <c r="BI682" s="893"/>
      <c r="BJ682" s="893"/>
      <c r="BK682" s="893"/>
      <c r="BL682" s="893"/>
    </row>
    <row r="683" spans="4:64" s="892" customFormat="1" ht="11.1" customHeight="1">
      <c r="D683" s="4"/>
      <c r="E683" s="893"/>
      <c r="F683" s="893"/>
      <c r="G683" s="893"/>
      <c r="H683" s="893"/>
      <c r="I683" s="893"/>
      <c r="J683" s="893"/>
      <c r="K683" s="893"/>
      <c r="L683" s="893"/>
      <c r="M683" s="893"/>
      <c r="N683" s="893"/>
      <c r="O683" s="893"/>
      <c r="P683" s="893"/>
      <c r="Q683" s="893"/>
      <c r="R683" s="893"/>
      <c r="S683" s="893"/>
      <c r="T683" s="893"/>
      <c r="U683" s="893"/>
      <c r="V683" s="893"/>
      <c r="W683" s="893"/>
      <c r="X683" s="893"/>
      <c r="Y683" s="893"/>
      <c r="Z683" s="893"/>
      <c r="AA683" s="893"/>
      <c r="AB683" s="893"/>
      <c r="AC683" s="893"/>
      <c r="AD683" s="893"/>
      <c r="AE683" s="893"/>
      <c r="AF683" s="893"/>
      <c r="AG683" s="893"/>
      <c r="AH683" s="893"/>
      <c r="AI683" s="893"/>
      <c r="AJ683" s="893"/>
      <c r="AK683" s="893"/>
      <c r="AL683" s="893"/>
      <c r="AM683" s="893"/>
      <c r="AN683" s="893"/>
      <c r="AO683" s="893"/>
      <c r="AP683" s="893"/>
      <c r="AQ683" s="893"/>
      <c r="AR683" s="893"/>
      <c r="AS683" s="893"/>
      <c r="AT683" s="893"/>
      <c r="AU683" s="893"/>
      <c r="AV683" s="893"/>
      <c r="AW683" s="893"/>
      <c r="AX683" s="893"/>
      <c r="AY683" s="893"/>
      <c r="AZ683" s="893"/>
      <c r="BA683" s="893"/>
      <c r="BB683" s="893"/>
      <c r="BC683" s="893"/>
      <c r="BD683" s="893"/>
      <c r="BE683" s="893"/>
      <c r="BF683" s="893"/>
      <c r="BG683" s="893"/>
      <c r="BH683" s="893"/>
      <c r="BI683" s="893"/>
      <c r="BJ683" s="893"/>
      <c r="BK683" s="893"/>
      <c r="BL683" s="893"/>
    </row>
    <row r="684" spans="4:64" s="892" customFormat="1" ht="12.75" customHeight="1">
      <c r="D684" s="4"/>
      <c r="E684" s="893"/>
      <c r="F684" s="893"/>
      <c r="G684" s="893"/>
      <c r="H684" s="893"/>
      <c r="I684" s="893"/>
      <c r="J684" s="893"/>
      <c r="K684" s="893"/>
      <c r="L684" s="893"/>
      <c r="M684" s="893"/>
      <c r="N684" s="893"/>
      <c r="O684" s="893"/>
      <c r="P684" s="893"/>
      <c r="Q684" s="893"/>
      <c r="R684" s="893"/>
      <c r="S684" s="893"/>
      <c r="T684" s="893"/>
      <c r="U684" s="893"/>
      <c r="V684" s="893"/>
      <c r="W684" s="893"/>
      <c r="X684" s="893"/>
      <c r="Y684" s="893"/>
      <c r="Z684" s="893"/>
      <c r="AA684" s="893"/>
      <c r="AB684" s="893"/>
      <c r="AC684" s="893"/>
      <c r="AD684" s="893"/>
      <c r="AE684" s="893"/>
      <c r="AF684" s="893"/>
      <c r="AG684" s="893"/>
      <c r="AH684" s="893"/>
      <c r="AI684" s="893"/>
      <c r="AJ684" s="893"/>
      <c r="AK684" s="893"/>
      <c r="AL684" s="893"/>
      <c r="AM684" s="893"/>
      <c r="AN684" s="893"/>
      <c r="AO684" s="893"/>
      <c r="AP684" s="893"/>
      <c r="AQ684" s="893"/>
      <c r="AR684" s="893"/>
      <c r="AS684" s="893"/>
      <c r="AT684" s="893"/>
      <c r="AU684" s="893"/>
      <c r="AV684" s="893"/>
      <c r="AW684" s="893"/>
      <c r="AX684" s="893"/>
      <c r="AY684" s="893"/>
      <c r="AZ684" s="893"/>
      <c r="BA684" s="893"/>
      <c r="BB684" s="893"/>
      <c r="BC684" s="893"/>
      <c r="BD684" s="893"/>
      <c r="BE684" s="893"/>
      <c r="BF684" s="893"/>
      <c r="BG684" s="893"/>
      <c r="BH684" s="893"/>
      <c r="BI684" s="893"/>
      <c r="BJ684" s="893"/>
      <c r="BK684" s="893"/>
      <c r="BL684" s="893"/>
    </row>
    <row r="685" spans="4:64" s="892" customFormat="1" ht="11.1" customHeight="1">
      <c r="D685" s="4"/>
      <c r="E685" s="893"/>
      <c r="F685" s="893"/>
      <c r="G685" s="893"/>
      <c r="H685" s="893"/>
      <c r="I685" s="893"/>
      <c r="J685" s="893"/>
      <c r="K685" s="893"/>
      <c r="L685" s="893"/>
      <c r="M685" s="893"/>
      <c r="N685" s="893"/>
      <c r="O685" s="893"/>
      <c r="P685" s="893"/>
      <c r="Q685" s="893"/>
      <c r="R685" s="893"/>
      <c r="S685" s="893"/>
      <c r="T685" s="893"/>
      <c r="U685" s="893"/>
      <c r="V685" s="893"/>
      <c r="W685" s="893"/>
      <c r="X685" s="893"/>
      <c r="Y685" s="893"/>
      <c r="Z685" s="893"/>
      <c r="AA685" s="893"/>
      <c r="AB685" s="893"/>
      <c r="AC685" s="893"/>
      <c r="AD685" s="893"/>
      <c r="AE685" s="893"/>
      <c r="AF685" s="893"/>
      <c r="AG685" s="893"/>
      <c r="AH685" s="893"/>
      <c r="AI685" s="893"/>
      <c r="AJ685" s="893"/>
      <c r="AK685" s="893"/>
      <c r="AL685" s="893"/>
      <c r="AM685" s="893"/>
      <c r="AN685" s="893"/>
      <c r="AO685" s="893"/>
      <c r="AP685" s="893"/>
      <c r="AQ685" s="893"/>
      <c r="AR685" s="893"/>
      <c r="AS685" s="893"/>
      <c r="AT685" s="893"/>
      <c r="AU685" s="893"/>
      <c r="AV685" s="893"/>
      <c r="AW685" s="893"/>
      <c r="AX685" s="893"/>
      <c r="AY685" s="893"/>
      <c r="AZ685" s="893"/>
      <c r="BA685" s="893"/>
      <c r="BB685" s="893"/>
      <c r="BC685" s="893"/>
      <c r="BD685" s="893"/>
      <c r="BE685" s="893"/>
      <c r="BF685" s="893"/>
      <c r="BG685" s="893"/>
      <c r="BH685" s="893"/>
      <c r="BI685" s="893"/>
      <c r="BJ685" s="893"/>
      <c r="BK685" s="893"/>
      <c r="BL685" s="893"/>
    </row>
    <row r="686" spans="4:64" s="892" customFormat="1" ht="12.75" customHeight="1">
      <c r="D686" s="4"/>
      <c r="E686" s="893"/>
      <c r="F686" s="893"/>
      <c r="G686" s="893"/>
      <c r="H686" s="893"/>
      <c r="I686" s="893"/>
      <c r="J686" s="893"/>
      <c r="K686" s="893"/>
      <c r="L686" s="893"/>
      <c r="M686" s="893"/>
      <c r="N686" s="893"/>
      <c r="O686" s="893"/>
      <c r="P686" s="893"/>
      <c r="Q686" s="893"/>
      <c r="R686" s="893"/>
      <c r="S686" s="893"/>
      <c r="T686" s="893"/>
      <c r="U686" s="893"/>
      <c r="V686" s="893"/>
      <c r="W686" s="893"/>
      <c r="X686" s="893"/>
      <c r="Y686" s="893"/>
      <c r="Z686" s="893"/>
      <c r="AA686" s="893"/>
      <c r="AB686" s="893"/>
      <c r="AC686" s="893"/>
      <c r="AD686" s="893"/>
      <c r="AE686" s="893"/>
      <c r="AF686" s="893"/>
      <c r="AG686" s="893"/>
      <c r="AH686" s="893"/>
      <c r="AI686" s="893"/>
      <c r="AJ686" s="893"/>
      <c r="AK686" s="893"/>
      <c r="AL686" s="893"/>
      <c r="AM686" s="893"/>
      <c r="AN686" s="893"/>
      <c r="AO686" s="893"/>
      <c r="AP686" s="893"/>
      <c r="AQ686" s="893"/>
      <c r="AR686" s="893"/>
      <c r="AS686" s="893"/>
      <c r="AT686" s="893"/>
      <c r="AU686" s="893"/>
      <c r="AV686" s="893"/>
      <c r="AW686" s="893"/>
      <c r="AX686" s="893"/>
      <c r="AY686" s="893"/>
      <c r="AZ686" s="893"/>
      <c r="BA686" s="893"/>
      <c r="BB686" s="893"/>
      <c r="BC686" s="893"/>
      <c r="BD686" s="893"/>
      <c r="BE686" s="893"/>
      <c r="BF686" s="893"/>
      <c r="BG686" s="893"/>
      <c r="BH686" s="893"/>
      <c r="BI686" s="893"/>
      <c r="BJ686" s="893"/>
      <c r="BK686" s="893"/>
      <c r="BL686" s="893"/>
    </row>
    <row r="687" spans="4:64" s="892" customFormat="1" ht="12.75" customHeight="1">
      <c r="D687" s="4"/>
      <c r="E687" s="893"/>
      <c r="F687" s="893"/>
      <c r="G687" s="893"/>
      <c r="H687" s="893"/>
      <c r="I687" s="893"/>
      <c r="J687" s="893"/>
      <c r="K687" s="893"/>
      <c r="L687" s="893"/>
      <c r="M687" s="893"/>
      <c r="N687" s="893"/>
      <c r="O687" s="893"/>
      <c r="P687" s="893"/>
      <c r="Q687" s="893"/>
      <c r="R687" s="893"/>
      <c r="S687" s="893"/>
      <c r="T687" s="893"/>
      <c r="U687" s="893"/>
      <c r="V687" s="893"/>
      <c r="W687" s="893"/>
      <c r="X687" s="893"/>
      <c r="Y687" s="893"/>
      <c r="Z687" s="893"/>
      <c r="AA687" s="893"/>
      <c r="AB687" s="893"/>
      <c r="AC687" s="893"/>
      <c r="AD687" s="893"/>
      <c r="AE687" s="893"/>
      <c r="AF687" s="893"/>
      <c r="AG687" s="893"/>
      <c r="AH687" s="893"/>
      <c r="AI687" s="893"/>
      <c r="AJ687" s="893"/>
      <c r="AK687" s="893"/>
      <c r="AL687" s="893"/>
      <c r="AM687" s="893"/>
      <c r="AN687" s="893"/>
      <c r="AO687" s="893"/>
      <c r="AP687" s="893"/>
      <c r="AQ687" s="893"/>
      <c r="AR687" s="893"/>
      <c r="AS687" s="893"/>
      <c r="AT687" s="893"/>
      <c r="AU687" s="893"/>
      <c r="AV687" s="893"/>
      <c r="AW687" s="893"/>
      <c r="AX687" s="893"/>
      <c r="AY687" s="893"/>
      <c r="AZ687" s="893"/>
      <c r="BA687" s="893"/>
      <c r="BB687" s="893"/>
      <c r="BC687" s="893"/>
      <c r="BD687" s="893"/>
      <c r="BE687" s="893"/>
      <c r="BF687" s="893"/>
      <c r="BG687" s="893"/>
      <c r="BH687" s="893"/>
      <c r="BI687" s="893"/>
      <c r="BJ687" s="893"/>
      <c r="BK687" s="893"/>
      <c r="BL687" s="893"/>
    </row>
    <row r="688" spans="4:64" s="892" customFormat="1" ht="12.75" customHeight="1">
      <c r="D688" s="4"/>
      <c r="E688" s="893"/>
      <c r="F688" s="893"/>
      <c r="G688" s="893"/>
      <c r="H688" s="893"/>
      <c r="I688" s="893"/>
      <c r="J688" s="893"/>
      <c r="K688" s="893"/>
      <c r="L688" s="893"/>
      <c r="M688" s="893"/>
      <c r="N688" s="893"/>
      <c r="O688" s="893"/>
      <c r="P688" s="893"/>
      <c r="Q688" s="893"/>
      <c r="R688" s="893"/>
      <c r="S688" s="893"/>
      <c r="T688" s="893"/>
      <c r="U688" s="893"/>
      <c r="V688" s="893"/>
      <c r="W688" s="893"/>
      <c r="X688" s="893"/>
      <c r="Y688" s="893"/>
      <c r="Z688" s="893"/>
      <c r="AA688" s="893"/>
      <c r="AB688" s="893"/>
      <c r="AC688" s="893"/>
      <c r="AD688" s="893"/>
      <c r="AE688" s="893"/>
      <c r="AF688" s="893"/>
      <c r="AG688" s="893"/>
      <c r="AH688" s="893"/>
      <c r="AI688" s="893"/>
      <c r="AJ688" s="893"/>
      <c r="AK688" s="893"/>
      <c r="AL688" s="893"/>
      <c r="AM688" s="893"/>
      <c r="AN688" s="893"/>
      <c r="AO688" s="893"/>
      <c r="AP688" s="893"/>
      <c r="AQ688" s="893"/>
      <c r="AR688" s="893"/>
      <c r="AS688" s="893"/>
      <c r="AT688" s="893"/>
      <c r="AU688" s="893"/>
      <c r="AV688" s="893"/>
      <c r="AW688" s="893"/>
      <c r="AX688" s="893"/>
      <c r="AY688" s="893"/>
      <c r="AZ688" s="893"/>
      <c r="BA688" s="893"/>
      <c r="BB688" s="893"/>
      <c r="BC688" s="893"/>
      <c r="BD688" s="893"/>
      <c r="BE688" s="893"/>
      <c r="BF688" s="893"/>
      <c r="BG688" s="893"/>
      <c r="BH688" s="893"/>
      <c r="BI688" s="893"/>
      <c r="BJ688" s="893"/>
      <c r="BK688" s="893"/>
      <c r="BL688" s="893"/>
    </row>
    <row r="689" spans="4:64" s="892" customFormat="1" ht="12.75" customHeight="1">
      <c r="D689" s="4"/>
      <c r="E689" s="893"/>
      <c r="F689" s="893"/>
      <c r="G689" s="893"/>
      <c r="H689" s="893"/>
      <c r="I689" s="893"/>
      <c r="J689" s="893"/>
      <c r="K689" s="893"/>
      <c r="L689" s="893"/>
      <c r="M689" s="893"/>
      <c r="N689" s="893"/>
      <c r="O689" s="893"/>
      <c r="P689" s="893"/>
      <c r="Q689" s="893"/>
      <c r="R689" s="893"/>
      <c r="S689" s="893"/>
      <c r="T689" s="893"/>
      <c r="U689" s="893"/>
      <c r="V689" s="893"/>
      <c r="W689" s="893"/>
      <c r="X689" s="893"/>
      <c r="Y689" s="893"/>
      <c r="Z689" s="893"/>
      <c r="AA689" s="893"/>
      <c r="AB689" s="893"/>
      <c r="AC689" s="893"/>
      <c r="AD689" s="893"/>
      <c r="AE689" s="893"/>
      <c r="AF689" s="893"/>
      <c r="AG689" s="893"/>
      <c r="AH689" s="893"/>
      <c r="AI689" s="893"/>
      <c r="AJ689" s="893"/>
      <c r="AK689" s="893"/>
      <c r="AL689" s="893"/>
      <c r="AM689" s="893"/>
      <c r="AN689" s="893"/>
      <c r="AO689" s="893"/>
      <c r="AP689" s="893"/>
      <c r="AQ689" s="893"/>
      <c r="AR689" s="893"/>
      <c r="AS689" s="893"/>
      <c r="AT689" s="893"/>
      <c r="AU689" s="893"/>
      <c r="AV689" s="893"/>
      <c r="AW689" s="893"/>
      <c r="AX689" s="893"/>
      <c r="AY689" s="893"/>
      <c r="AZ689" s="893"/>
      <c r="BA689" s="893"/>
      <c r="BB689" s="893"/>
      <c r="BC689" s="893"/>
      <c r="BD689" s="893"/>
      <c r="BE689" s="893"/>
      <c r="BF689" s="893"/>
      <c r="BG689" s="893"/>
      <c r="BH689" s="893"/>
      <c r="BI689" s="893"/>
      <c r="BJ689" s="893"/>
      <c r="BK689" s="893"/>
      <c r="BL689" s="893"/>
    </row>
    <row r="690" spans="4:64" s="892" customFormat="1" ht="12.75" customHeight="1">
      <c r="D690" s="4"/>
      <c r="E690" s="893"/>
      <c r="F690" s="893"/>
      <c r="G690" s="893"/>
      <c r="H690" s="893"/>
      <c r="I690" s="893"/>
      <c r="J690" s="893"/>
      <c r="K690" s="893"/>
      <c r="L690" s="893"/>
      <c r="M690" s="893"/>
      <c r="N690" s="893"/>
      <c r="O690" s="893"/>
      <c r="P690" s="893"/>
      <c r="Q690" s="893"/>
      <c r="R690" s="893"/>
      <c r="S690" s="893"/>
      <c r="T690" s="893"/>
      <c r="U690" s="893"/>
      <c r="V690" s="893"/>
      <c r="W690" s="893"/>
      <c r="X690" s="893"/>
      <c r="Y690" s="893"/>
      <c r="Z690" s="893"/>
      <c r="AA690" s="893"/>
      <c r="AB690" s="893"/>
      <c r="AC690" s="893"/>
      <c r="AD690" s="893"/>
      <c r="AE690" s="893"/>
      <c r="AF690" s="893"/>
      <c r="AG690" s="893"/>
      <c r="AH690" s="893"/>
      <c r="AI690" s="893"/>
      <c r="AJ690" s="893"/>
      <c r="AK690" s="893"/>
      <c r="AL690" s="893"/>
      <c r="AM690" s="893"/>
      <c r="AN690" s="893"/>
      <c r="AO690" s="893"/>
      <c r="AP690" s="893"/>
      <c r="AQ690" s="893"/>
      <c r="AR690" s="893"/>
      <c r="AS690" s="893"/>
      <c r="AT690" s="893"/>
      <c r="AU690" s="893"/>
      <c r="AV690" s="893"/>
      <c r="AW690" s="893"/>
      <c r="AX690" s="893"/>
      <c r="AY690" s="893"/>
      <c r="AZ690" s="893"/>
      <c r="BA690" s="893"/>
      <c r="BB690" s="893"/>
      <c r="BC690" s="893"/>
      <c r="BD690" s="893"/>
      <c r="BE690" s="893"/>
      <c r="BF690" s="893"/>
      <c r="BG690" s="893"/>
      <c r="BH690" s="893"/>
      <c r="BI690" s="893"/>
      <c r="BJ690" s="893"/>
      <c r="BK690" s="893"/>
      <c r="BL690" s="893"/>
    </row>
    <row r="691" spans="4:64" s="892" customFormat="1" ht="11.1" customHeight="1">
      <c r="D691" s="4"/>
      <c r="E691" s="893"/>
      <c r="F691" s="893"/>
      <c r="G691" s="893"/>
      <c r="H691" s="893"/>
      <c r="I691" s="893"/>
      <c r="J691" s="893"/>
      <c r="K691" s="893"/>
      <c r="L691" s="893"/>
      <c r="M691" s="893"/>
      <c r="N691" s="893"/>
      <c r="O691" s="893"/>
      <c r="P691" s="893"/>
      <c r="Q691" s="893"/>
      <c r="R691" s="893"/>
      <c r="S691" s="893"/>
      <c r="T691" s="893"/>
      <c r="U691" s="893"/>
      <c r="V691" s="893"/>
      <c r="W691" s="893"/>
      <c r="X691" s="893"/>
      <c r="Y691" s="893"/>
      <c r="Z691" s="893"/>
      <c r="AA691" s="893"/>
      <c r="AB691" s="893"/>
      <c r="AC691" s="893"/>
      <c r="AD691" s="893"/>
      <c r="AE691" s="893"/>
      <c r="AF691" s="893"/>
      <c r="AG691" s="893"/>
      <c r="AH691" s="893"/>
      <c r="AI691" s="893"/>
      <c r="AJ691" s="893"/>
      <c r="AK691" s="893"/>
      <c r="AL691" s="893"/>
      <c r="AM691" s="893"/>
      <c r="AN691" s="893"/>
      <c r="AO691" s="893"/>
      <c r="AP691" s="893"/>
      <c r="AQ691" s="893"/>
      <c r="AR691" s="893"/>
      <c r="AS691" s="893"/>
      <c r="AT691" s="893"/>
      <c r="AU691" s="893"/>
      <c r="AV691" s="893"/>
      <c r="AW691" s="893"/>
      <c r="AX691" s="893"/>
      <c r="AY691" s="893"/>
      <c r="AZ691" s="893"/>
      <c r="BA691" s="893"/>
      <c r="BB691" s="893"/>
      <c r="BC691" s="893"/>
      <c r="BD691" s="893"/>
      <c r="BE691" s="893"/>
      <c r="BF691" s="893"/>
      <c r="BG691" s="893"/>
      <c r="BH691" s="893"/>
      <c r="BI691" s="893"/>
      <c r="BJ691" s="893"/>
      <c r="BK691" s="893"/>
      <c r="BL691" s="893"/>
    </row>
    <row r="692" spans="4:64" s="892" customFormat="1" ht="12.75" customHeight="1">
      <c r="D692" s="4"/>
      <c r="E692" s="893"/>
      <c r="F692" s="893"/>
      <c r="G692" s="893"/>
      <c r="H692" s="893"/>
      <c r="I692" s="893"/>
      <c r="J692" s="893"/>
      <c r="K692" s="893"/>
      <c r="L692" s="893"/>
      <c r="M692" s="893"/>
      <c r="N692" s="893"/>
      <c r="O692" s="893"/>
      <c r="P692" s="893"/>
      <c r="Q692" s="893"/>
      <c r="R692" s="893"/>
      <c r="S692" s="893"/>
      <c r="T692" s="893"/>
      <c r="U692" s="893"/>
      <c r="V692" s="893"/>
      <c r="W692" s="893"/>
      <c r="X692" s="893"/>
      <c r="Y692" s="893"/>
      <c r="Z692" s="893"/>
      <c r="AA692" s="893"/>
      <c r="AB692" s="893"/>
      <c r="AC692" s="893"/>
      <c r="AD692" s="893"/>
      <c r="AE692" s="893"/>
      <c r="AF692" s="893"/>
      <c r="AG692" s="893"/>
      <c r="AH692" s="893"/>
      <c r="AI692" s="893"/>
      <c r="AJ692" s="893"/>
      <c r="AK692" s="893"/>
      <c r="AL692" s="893"/>
      <c r="AM692" s="893"/>
      <c r="AN692" s="893"/>
      <c r="AO692" s="893"/>
      <c r="AP692" s="893"/>
      <c r="AQ692" s="893"/>
      <c r="AR692" s="893"/>
      <c r="AS692" s="893"/>
      <c r="AT692" s="893"/>
      <c r="AU692" s="893"/>
      <c r="AV692" s="893"/>
      <c r="AW692" s="893"/>
      <c r="AX692" s="893"/>
      <c r="AY692" s="893"/>
      <c r="AZ692" s="893"/>
      <c r="BA692" s="893"/>
      <c r="BB692" s="893"/>
      <c r="BC692" s="893"/>
      <c r="BD692" s="893"/>
      <c r="BE692" s="893"/>
      <c r="BF692" s="893"/>
      <c r="BG692" s="893"/>
      <c r="BH692" s="893"/>
      <c r="BI692" s="893"/>
      <c r="BJ692" s="893"/>
      <c r="BK692" s="893"/>
      <c r="BL692" s="893"/>
    </row>
    <row r="693" spans="4:64" s="892" customFormat="1" ht="12.75" customHeight="1">
      <c r="D693" s="4"/>
      <c r="E693" s="893"/>
      <c r="F693" s="893"/>
      <c r="G693" s="893"/>
      <c r="H693" s="893"/>
      <c r="I693" s="893"/>
      <c r="J693" s="893"/>
      <c r="K693" s="893"/>
      <c r="L693" s="893"/>
      <c r="M693" s="893"/>
      <c r="N693" s="893"/>
      <c r="O693" s="893"/>
      <c r="P693" s="893"/>
      <c r="Q693" s="893"/>
      <c r="R693" s="893"/>
      <c r="S693" s="893"/>
      <c r="T693" s="893"/>
      <c r="U693" s="893"/>
      <c r="V693" s="893"/>
      <c r="W693" s="893"/>
      <c r="X693" s="893"/>
      <c r="Y693" s="893"/>
      <c r="Z693" s="893"/>
      <c r="AA693" s="893"/>
      <c r="AB693" s="893"/>
      <c r="AC693" s="893"/>
      <c r="AD693" s="893"/>
      <c r="AE693" s="893"/>
      <c r="AF693" s="893"/>
      <c r="AG693" s="893"/>
      <c r="AH693" s="893"/>
      <c r="AI693" s="893"/>
      <c r="AJ693" s="893"/>
      <c r="AK693" s="893"/>
      <c r="AL693" s="893"/>
      <c r="AM693" s="893"/>
      <c r="AN693" s="893"/>
      <c r="AO693" s="893"/>
      <c r="AP693" s="893"/>
      <c r="AQ693" s="893"/>
      <c r="AR693" s="893"/>
      <c r="AS693" s="893"/>
      <c r="AT693" s="893"/>
      <c r="AU693" s="893"/>
      <c r="AV693" s="893"/>
      <c r="AW693" s="893"/>
      <c r="AX693" s="893"/>
      <c r="AY693" s="893"/>
      <c r="AZ693" s="893"/>
      <c r="BA693" s="893"/>
      <c r="BB693" s="893"/>
      <c r="BC693" s="893"/>
      <c r="BD693" s="893"/>
      <c r="BE693" s="893"/>
      <c r="BF693" s="893"/>
      <c r="BG693" s="893"/>
      <c r="BH693" s="893"/>
      <c r="BI693" s="893"/>
      <c r="BJ693" s="893"/>
      <c r="BK693" s="893"/>
      <c r="BL693" s="893"/>
    </row>
    <row r="694" spans="4:64" s="892" customFormat="1" ht="12.75" customHeight="1">
      <c r="D694" s="4"/>
      <c r="E694" s="893"/>
      <c r="F694" s="893"/>
      <c r="G694" s="893"/>
      <c r="H694" s="893"/>
      <c r="I694" s="893"/>
      <c r="J694" s="893"/>
      <c r="K694" s="893"/>
      <c r="L694" s="893"/>
      <c r="M694" s="893"/>
      <c r="N694" s="893"/>
      <c r="O694" s="893"/>
      <c r="P694" s="893"/>
      <c r="Q694" s="893"/>
      <c r="R694" s="893"/>
      <c r="S694" s="893"/>
      <c r="T694" s="893"/>
      <c r="U694" s="893"/>
      <c r="V694" s="893"/>
      <c r="W694" s="893"/>
      <c r="X694" s="893"/>
      <c r="Y694" s="893"/>
      <c r="Z694" s="893"/>
      <c r="AA694" s="893"/>
      <c r="AB694" s="893"/>
      <c r="AC694" s="893"/>
      <c r="AD694" s="893"/>
      <c r="AE694" s="893"/>
      <c r="AF694" s="893"/>
      <c r="AG694" s="893"/>
      <c r="AH694" s="893"/>
      <c r="AI694" s="893"/>
      <c r="AJ694" s="893"/>
      <c r="AK694" s="893"/>
      <c r="AL694" s="893"/>
      <c r="AM694" s="893"/>
      <c r="AN694" s="893"/>
      <c r="AO694" s="893"/>
      <c r="AP694" s="893"/>
      <c r="AQ694" s="893"/>
      <c r="AR694" s="893"/>
      <c r="AS694" s="893"/>
      <c r="AT694" s="893"/>
      <c r="AU694" s="893"/>
      <c r="AV694" s="893"/>
      <c r="AW694" s="893"/>
      <c r="AX694" s="893"/>
      <c r="AY694" s="893"/>
      <c r="AZ694" s="893"/>
      <c r="BA694" s="893"/>
      <c r="BB694" s="893"/>
      <c r="BC694" s="893"/>
      <c r="BD694" s="893"/>
      <c r="BE694" s="893"/>
      <c r="BF694" s="893"/>
      <c r="BG694" s="893"/>
      <c r="BH694" s="893"/>
      <c r="BI694" s="893"/>
      <c r="BJ694" s="893"/>
      <c r="BK694" s="893"/>
      <c r="BL694" s="893"/>
    </row>
    <row r="695" spans="4:64" s="892" customFormat="1" ht="12.75" customHeight="1">
      <c r="D695" s="4"/>
      <c r="E695" s="893"/>
      <c r="F695" s="893"/>
      <c r="G695" s="893"/>
      <c r="H695" s="893"/>
      <c r="I695" s="893"/>
      <c r="J695" s="893"/>
      <c r="K695" s="893"/>
      <c r="L695" s="893"/>
      <c r="M695" s="893"/>
      <c r="N695" s="893"/>
      <c r="O695" s="893"/>
      <c r="P695" s="893"/>
      <c r="Q695" s="893"/>
      <c r="R695" s="893"/>
      <c r="S695" s="893"/>
      <c r="T695" s="893"/>
      <c r="U695" s="893"/>
      <c r="V695" s="893"/>
      <c r="W695" s="893"/>
      <c r="X695" s="893"/>
      <c r="Y695" s="893"/>
      <c r="Z695" s="893"/>
      <c r="AA695" s="893"/>
      <c r="AB695" s="893"/>
      <c r="AC695" s="893"/>
      <c r="AD695" s="893"/>
      <c r="AE695" s="893"/>
      <c r="AF695" s="893"/>
      <c r="AG695" s="893"/>
      <c r="AH695" s="893"/>
      <c r="AI695" s="893"/>
      <c r="AJ695" s="893"/>
      <c r="AK695" s="893"/>
      <c r="AL695" s="893"/>
      <c r="AM695" s="893"/>
      <c r="AN695" s="893"/>
      <c r="AO695" s="893"/>
      <c r="AP695" s="893"/>
      <c r="AQ695" s="893"/>
      <c r="AR695" s="893"/>
      <c r="AS695" s="893"/>
      <c r="AT695" s="893"/>
      <c r="AU695" s="893"/>
      <c r="AV695" s="893"/>
      <c r="AW695" s="893"/>
      <c r="AX695" s="893"/>
      <c r="AY695" s="893"/>
      <c r="AZ695" s="893"/>
      <c r="BA695" s="893"/>
      <c r="BB695" s="893"/>
      <c r="BC695" s="893"/>
      <c r="BD695" s="893"/>
      <c r="BE695" s="893"/>
      <c r="BF695" s="893"/>
      <c r="BG695" s="893"/>
      <c r="BH695" s="893"/>
      <c r="BI695" s="893"/>
      <c r="BJ695" s="893"/>
      <c r="BK695" s="893"/>
      <c r="BL695" s="893"/>
    </row>
    <row r="696" spans="4:64" s="892" customFormat="1" ht="12.75" customHeight="1">
      <c r="D696" s="4"/>
      <c r="E696" s="893"/>
      <c r="F696" s="893"/>
      <c r="G696" s="893"/>
      <c r="H696" s="893"/>
      <c r="I696" s="893"/>
      <c r="J696" s="893"/>
      <c r="K696" s="893"/>
      <c r="L696" s="893"/>
      <c r="M696" s="893"/>
      <c r="N696" s="893"/>
      <c r="O696" s="893"/>
      <c r="P696" s="893"/>
      <c r="Q696" s="893"/>
      <c r="R696" s="893"/>
      <c r="S696" s="893"/>
      <c r="T696" s="893"/>
      <c r="U696" s="893"/>
      <c r="V696" s="893"/>
      <c r="W696" s="893"/>
      <c r="X696" s="893"/>
      <c r="Y696" s="893"/>
      <c r="Z696" s="893"/>
      <c r="AA696" s="893"/>
      <c r="AB696" s="893"/>
      <c r="AC696" s="893"/>
      <c r="AD696" s="893"/>
      <c r="AE696" s="893"/>
      <c r="AF696" s="893"/>
      <c r="AG696" s="893"/>
      <c r="AH696" s="893"/>
      <c r="AI696" s="893"/>
      <c r="AJ696" s="893"/>
      <c r="AK696" s="893"/>
      <c r="AL696" s="893"/>
      <c r="AM696" s="893"/>
      <c r="AN696" s="893"/>
      <c r="AO696" s="893"/>
      <c r="AP696" s="893"/>
      <c r="AQ696" s="893"/>
      <c r="AR696" s="893"/>
      <c r="AS696" s="893"/>
      <c r="AT696" s="893"/>
      <c r="AU696" s="893"/>
      <c r="AV696" s="893"/>
      <c r="AW696" s="893"/>
      <c r="AX696" s="893"/>
      <c r="AY696" s="893"/>
      <c r="AZ696" s="893"/>
      <c r="BA696" s="893"/>
      <c r="BB696" s="893"/>
      <c r="BC696" s="893"/>
      <c r="BD696" s="893"/>
      <c r="BE696" s="893"/>
      <c r="BF696" s="893"/>
      <c r="BG696" s="893"/>
      <c r="BH696" s="893"/>
      <c r="BI696" s="893"/>
      <c r="BJ696" s="893"/>
      <c r="BK696" s="893"/>
      <c r="BL696" s="893"/>
    </row>
    <row r="697" spans="4:64" s="892" customFormat="1" ht="11.1" customHeight="1">
      <c r="D697" s="4"/>
      <c r="E697" s="893"/>
      <c r="F697" s="893"/>
      <c r="G697" s="893"/>
      <c r="H697" s="893"/>
      <c r="I697" s="893"/>
      <c r="J697" s="893"/>
      <c r="K697" s="893"/>
      <c r="L697" s="893"/>
      <c r="M697" s="893"/>
      <c r="N697" s="893"/>
      <c r="O697" s="893"/>
      <c r="P697" s="893"/>
      <c r="Q697" s="893"/>
      <c r="R697" s="893"/>
      <c r="S697" s="893"/>
      <c r="T697" s="893"/>
      <c r="U697" s="893"/>
      <c r="V697" s="893"/>
      <c r="W697" s="893"/>
      <c r="X697" s="893"/>
      <c r="Y697" s="893"/>
      <c r="Z697" s="893"/>
      <c r="AA697" s="893"/>
      <c r="AB697" s="893"/>
      <c r="AC697" s="893"/>
      <c r="AD697" s="893"/>
      <c r="AE697" s="893"/>
      <c r="AF697" s="893"/>
      <c r="AG697" s="893"/>
      <c r="AH697" s="893"/>
      <c r="AI697" s="893"/>
      <c r="AJ697" s="893"/>
      <c r="AK697" s="893"/>
      <c r="AL697" s="893"/>
      <c r="AM697" s="893"/>
      <c r="AN697" s="893"/>
      <c r="AO697" s="893"/>
      <c r="AP697" s="893"/>
      <c r="AQ697" s="893"/>
      <c r="AR697" s="893"/>
      <c r="AS697" s="893"/>
      <c r="AT697" s="893"/>
      <c r="AU697" s="893"/>
      <c r="AV697" s="893"/>
      <c r="AW697" s="893"/>
      <c r="AX697" s="893"/>
      <c r="AY697" s="893"/>
      <c r="AZ697" s="893"/>
      <c r="BA697" s="893"/>
      <c r="BB697" s="893"/>
      <c r="BC697" s="893"/>
      <c r="BD697" s="893"/>
      <c r="BE697" s="893"/>
      <c r="BF697" s="893"/>
      <c r="BG697" s="893"/>
      <c r="BH697" s="893"/>
      <c r="BI697" s="893"/>
      <c r="BJ697" s="893"/>
      <c r="BK697" s="893"/>
      <c r="BL697" s="893"/>
    </row>
    <row r="698" spans="4:64" s="892" customFormat="1" ht="12.75" customHeight="1">
      <c r="D698" s="4"/>
      <c r="E698" s="893"/>
      <c r="F698" s="893"/>
      <c r="G698" s="893"/>
      <c r="H698" s="893"/>
      <c r="I698" s="893"/>
      <c r="J698" s="893"/>
      <c r="K698" s="893"/>
      <c r="L698" s="893"/>
      <c r="M698" s="893"/>
      <c r="N698" s="893"/>
      <c r="O698" s="893"/>
      <c r="P698" s="893"/>
      <c r="Q698" s="893"/>
      <c r="R698" s="893"/>
      <c r="S698" s="893"/>
      <c r="T698" s="893"/>
      <c r="U698" s="893"/>
      <c r="V698" s="893"/>
      <c r="W698" s="893"/>
      <c r="X698" s="893"/>
      <c r="Y698" s="893"/>
      <c r="Z698" s="893"/>
      <c r="AA698" s="893"/>
      <c r="AB698" s="893"/>
      <c r="AC698" s="893"/>
      <c r="AD698" s="893"/>
      <c r="AE698" s="893"/>
      <c r="AF698" s="893"/>
      <c r="AG698" s="893"/>
      <c r="AH698" s="893"/>
      <c r="AI698" s="893"/>
      <c r="AJ698" s="893"/>
      <c r="AK698" s="893"/>
      <c r="AL698" s="893"/>
      <c r="AM698" s="893"/>
      <c r="AN698" s="893"/>
      <c r="AO698" s="893"/>
      <c r="AP698" s="893"/>
      <c r="AQ698" s="893"/>
      <c r="AR698" s="893"/>
      <c r="AS698" s="893"/>
      <c r="AT698" s="893"/>
      <c r="AU698" s="893"/>
      <c r="AV698" s="893"/>
      <c r="AW698" s="893"/>
      <c r="AX698" s="893"/>
      <c r="AY698" s="893"/>
      <c r="AZ698" s="893"/>
      <c r="BA698" s="893"/>
      <c r="BB698" s="893"/>
      <c r="BC698" s="893"/>
      <c r="BD698" s="893"/>
      <c r="BE698" s="893"/>
      <c r="BF698" s="893"/>
      <c r="BG698" s="893"/>
      <c r="BH698" s="893"/>
      <c r="BI698" s="893"/>
      <c r="BJ698" s="893"/>
      <c r="BK698" s="893"/>
      <c r="BL698" s="893"/>
    </row>
    <row r="699" spans="4:64" s="892" customFormat="1" ht="12.75" customHeight="1">
      <c r="D699" s="4"/>
      <c r="E699" s="893"/>
      <c r="F699" s="893"/>
      <c r="G699" s="893"/>
      <c r="H699" s="893"/>
      <c r="I699" s="893"/>
      <c r="J699" s="893"/>
      <c r="K699" s="893"/>
      <c r="L699" s="893"/>
      <c r="M699" s="893"/>
      <c r="N699" s="893"/>
      <c r="O699" s="893"/>
      <c r="P699" s="893"/>
      <c r="Q699" s="893"/>
      <c r="R699" s="893"/>
      <c r="S699" s="893"/>
      <c r="T699" s="893"/>
      <c r="U699" s="893"/>
      <c r="V699" s="893"/>
      <c r="W699" s="893"/>
      <c r="X699" s="893"/>
      <c r="Y699" s="893"/>
      <c r="Z699" s="893"/>
      <c r="AA699" s="893"/>
      <c r="AB699" s="893"/>
      <c r="AC699" s="893"/>
      <c r="AD699" s="893"/>
      <c r="AE699" s="893"/>
      <c r="AF699" s="893"/>
      <c r="AG699" s="893"/>
      <c r="AH699" s="893"/>
      <c r="AI699" s="893"/>
      <c r="AJ699" s="893"/>
      <c r="AK699" s="893"/>
      <c r="AL699" s="893"/>
      <c r="AM699" s="893"/>
      <c r="AN699" s="893"/>
      <c r="AO699" s="893"/>
      <c r="AP699" s="893"/>
      <c r="AQ699" s="893"/>
      <c r="AR699" s="893"/>
      <c r="AS699" s="893"/>
      <c r="AT699" s="893"/>
      <c r="AU699" s="893"/>
      <c r="AV699" s="893"/>
      <c r="AW699" s="893"/>
      <c r="AX699" s="893"/>
      <c r="AY699" s="893"/>
      <c r="AZ699" s="893"/>
      <c r="BA699" s="893"/>
      <c r="BB699" s="893"/>
      <c r="BC699" s="893"/>
      <c r="BD699" s="893"/>
      <c r="BE699" s="893"/>
      <c r="BF699" s="893"/>
      <c r="BG699" s="893"/>
      <c r="BH699" s="893"/>
      <c r="BI699" s="893"/>
      <c r="BJ699" s="893"/>
      <c r="BK699" s="893"/>
      <c r="BL699" s="893"/>
    </row>
    <row r="700" spans="4:64" s="892" customFormat="1" ht="12.75" customHeight="1">
      <c r="D700" s="4"/>
      <c r="E700" s="893"/>
      <c r="F700" s="893"/>
      <c r="G700" s="893"/>
      <c r="H700" s="893"/>
      <c r="I700" s="893"/>
      <c r="J700" s="893"/>
      <c r="K700" s="893"/>
      <c r="L700" s="893"/>
      <c r="M700" s="893"/>
      <c r="N700" s="893"/>
      <c r="O700" s="893"/>
      <c r="P700" s="893"/>
      <c r="Q700" s="893"/>
      <c r="R700" s="893"/>
      <c r="S700" s="893"/>
      <c r="T700" s="893"/>
      <c r="U700" s="893"/>
      <c r="V700" s="893"/>
      <c r="W700" s="893"/>
      <c r="X700" s="893"/>
      <c r="Y700" s="893"/>
      <c r="Z700" s="893"/>
      <c r="AA700" s="893"/>
      <c r="AB700" s="893"/>
      <c r="AC700" s="893"/>
      <c r="AD700" s="893"/>
      <c r="AE700" s="893"/>
      <c r="AF700" s="893"/>
      <c r="AG700" s="893"/>
      <c r="AH700" s="893"/>
      <c r="AI700" s="893"/>
      <c r="AJ700" s="893"/>
      <c r="AK700" s="893"/>
      <c r="AL700" s="893"/>
      <c r="AM700" s="893"/>
      <c r="AN700" s="893"/>
      <c r="AO700" s="893"/>
      <c r="AP700" s="893"/>
      <c r="AQ700" s="893"/>
      <c r="AR700" s="893"/>
      <c r="AS700" s="893"/>
      <c r="AT700" s="893"/>
      <c r="AU700" s="893"/>
      <c r="AV700" s="893"/>
      <c r="AW700" s="893"/>
      <c r="AX700" s="893"/>
      <c r="AY700" s="893"/>
      <c r="AZ700" s="893"/>
      <c r="BA700" s="893"/>
      <c r="BB700" s="893"/>
      <c r="BC700" s="893"/>
      <c r="BD700" s="893"/>
      <c r="BE700" s="893"/>
      <c r="BF700" s="893"/>
      <c r="BG700" s="893"/>
      <c r="BH700" s="893"/>
      <c r="BI700" s="893"/>
      <c r="BJ700" s="893"/>
      <c r="BK700" s="893"/>
      <c r="BL700" s="893"/>
    </row>
    <row r="701" spans="4:64" s="892" customFormat="1" ht="12.75" customHeight="1">
      <c r="D701" s="4"/>
      <c r="E701" s="893"/>
      <c r="F701" s="893"/>
      <c r="G701" s="893"/>
      <c r="H701" s="893"/>
      <c r="I701" s="893"/>
      <c r="J701" s="893"/>
      <c r="K701" s="893"/>
      <c r="L701" s="893"/>
      <c r="M701" s="893"/>
      <c r="N701" s="893"/>
      <c r="O701" s="893"/>
      <c r="P701" s="893"/>
      <c r="Q701" s="893"/>
      <c r="R701" s="893"/>
      <c r="S701" s="893"/>
      <c r="T701" s="893"/>
      <c r="U701" s="893"/>
      <c r="V701" s="893"/>
      <c r="W701" s="893"/>
      <c r="X701" s="893"/>
      <c r="Y701" s="893"/>
      <c r="Z701" s="893"/>
      <c r="AA701" s="893"/>
      <c r="AB701" s="893"/>
      <c r="AC701" s="893"/>
      <c r="AD701" s="893"/>
      <c r="AE701" s="893"/>
      <c r="AF701" s="893"/>
      <c r="AG701" s="893"/>
      <c r="AH701" s="893"/>
      <c r="AI701" s="893"/>
      <c r="AJ701" s="893"/>
      <c r="AK701" s="893"/>
      <c r="AL701" s="893"/>
      <c r="AM701" s="893"/>
      <c r="AN701" s="893"/>
      <c r="AO701" s="893"/>
      <c r="AP701" s="893"/>
      <c r="AQ701" s="893"/>
      <c r="AR701" s="893"/>
      <c r="AS701" s="893"/>
      <c r="AT701" s="893"/>
      <c r="AU701" s="893"/>
      <c r="AV701" s="893"/>
      <c r="AW701" s="893"/>
      <c r="AX701" s="893"/>
      <c r="AY701" s="893"/>
      <c r="AZ701" s="893"/>
      <c r="BA701" s="893"/>
      <c r="BB701" s="893"/>
      <c r="BC701" s="893"/>
      <c r="BD701" s="893"/>
      <c r="BE701" s="893"/>
      <c r="BF701" s="893"/>
      <c r="BG701" s="893"/>
      <c r="BH701" s="893"/>
      <c r="BI701" s="893"/>
      <c r="BJ701" s="893"/>
      <c r="BK701" s="893"/>
      <c r="BL701" s="893"/>
    </row>
    <row r="702" spans="4:64" s="892" customFormat="1" ht="12.75" customHeight="1">
      <c r="D702" s="4"/>
      <c r="E702" s="893"/>
      <c r="F702" s="893"/>
      <c r="G702" s="893"/>
      <c r="H702" s="893"/>
      <c r="I702" s="893"/>
      <c r="J702" s="893"/>
      <c r="K702" s="893"/>
      <c r="L702" s="893"/>
      <c r="M702" s="893"/>
      <c r="N702" s="893"/>
      <c r="O702" s="893"/>
      <c r="P702" s="893"/>
      <c r="Q702" s="893"/>
      <c r="R702" s="893"/>
      <c r="S702" s="893"/>
      <c r="T702" s="893"/>
      <c r="U702" s="893"/>
      <c r="V702" s="893"/>
      <c r="W702" s="893"/>
      <c r="X702" s="893"/>
      <c r="Y702" s="893"/>
      <c r="Z702" s="893"/>
      <c r="AA702" s="893"/>
      <c r="AB702" s="893"/>
      <c r="AC702" s="893"/>
      <c r="AD702" s="893"/>
      <c r="AE702" s="893"/>
      <c r="AF702" s="893"/>
      <c r="AG702" s="893"/>
      <c r="AH702" s="893"/>
      <c r="AI702" s="893"/>
      <c r="AJ702" s="893"/>
      <c r="AK702" s="893"/>
      <c r="AL702" s="893"/>
      <c r="AM702" s="893"/>
      <c r="AN702" s="893"/>
      <c r="AO702" s="893"/>
      <c r="AP702" s="893"/>
      <c r="AQ702" s="893"/>
      <c r="AR702" s="893"/>
      <c r="AS702" s="893"/>
      <c r="AT702" s="893"/>
      <c r="AU702" s="893"/>
      <c r="AV702" s="893"/>
      <c r="AW702" s="893"/>
      <c r="AX702" s="893"/>
      <c r="AY702" s="893"/>
      <c r="AZ702" s="893"/>
      <c r="BA702" s="893"/>
      <c r="BB702" s="893"/>
      <c r="BC702" s="893"/>
      <c r="BD702" s="893"/>
      <c r="BE702" s="893"/>
      <c r="BF702" s="893"/>
      <c r="BG702" s="893"/>
      <c r="BH702" s="893"/>
      <c r="BI702" s="893"/>
      <c r="BJ702" s="893"/>
      <c r="BK702" s="893"/>
      <c r="BL702" s="893"/>
    </row>
    <row r="703" spans="4:64" s="892" customFormat="1" ht="11.1" customHeight="1">
      <c r="D703" s="4"/>
      <c r="E703" s="893"/>
      <c r="F703" s="893"/>
      <c r="G703" s="893"/>
      <c r="H703" s="893"/>
      <c r="I703" s="893"/>
      <c r="J703" s="893"/>
      <c r="K703" s="893"/>
      <c r="L703" s="893"/>
      <c r="M703" s="893"/>
      <c r="N703" s="893"/>
      <c r="O703" s="893"/>
      <c r="P703" s="893"/>
      <c r="Q703" s="893"/>
      <c r="R703" s="893"/>
      <c r="S703" s="893"/>
      <c r="T703" s="893"/>
      <c r="U703" s="893"/>
      <c r="V703" s="893"/>
      <c r="W703" s="893"/>
      <c r="X703" s="893"/>
      <c r="Y703" s="893"/>
      <c r="Z703" s="893"/>
      <c r="AA703" s="893"/>
      <c r="AB703" s="893"/>
      <c r="AC703" s="893"/>
      <c r="AD703" s="893"/>
      <c r="AE703" s="893"/>
      <c r="AF703" s="893"/>
      <c r="AG703" s="893"/>
      <c r="AH703" s="893"/>
      <c r="AI703" s="893"/>
      <c r="AJ703" s="893"/>
      <c r="AK703" s="893"/>
      <c r="AL703" s="893"/>
      <c r="AM703" s="893"/>
      <c r="AN703" s="893"/>
      <c r="AO703" s="893"/>
      <c r="AP703" s="893"/>
      <c r="AQ703" s="893"/>
      <c r="AR703" s="893"/>
      <c r="AS703" s="893"/>
      <c r="AT703" s="893"/>
      <c r="AU703" s="893"/>
      <c r="AV703" s="893"/>
      <c r="AW703" s="893"/>
      <c r="AX703" s="893"/>
      <c r="AY703" s="893"/>
      <c r="AZ703" s="893"/>
      <c r="BA703" s="893"/>
      <c r="BB703" s="893"/>
      <c r="BC703" s="893"/>
      <c r="BD703" s="893"/>
      <c r="BE703" s="893"/>
      <c r="BF703" s="893"/>
      <c r="BG703" s="893"/>
      <c r="BH703" s="893"/>
      <c r="BI703" s="893"/>
      <c r="BJ703" s="893"/>
      <c r="BK703" s="893"/>
      <c r="BL703" s="893"/>
    </row>
    <row r="704" spans="4:64" s="892" customFormat="1" ht="12.75" customHeight="1">
      <c r="D704" s="4"/>
      <c r="E704" s="893"/>
      <c r="F704" s="893"/>
      <c r="G704" s="893"/>
      <c r="H704" s="893"/>
      <c r="I704" s="893"/>
      <c r="J704" s="893"/>
      <c r="K704" s="893"/>
      <c r="L704" s="893"/>
      <c r="M704" s="893"/>
      <c r="N704" s="893"/>
      <c r="O704" s="893"/>
      <c r="P704" s="893"/>
      <c r="Q704" s="893"/>
      <c r="R704" s="893"/>
      <c r="S704" s="893"/>
      <c r="T704" s="893"/>
      <c r="U704" s="893"/>
      <c r="V704" s="893"/>
      <c r="W704" s="893"/>
      <c r="X704" s="893"/>
      <c r="Y704" s="893"/>
      <c r="Z704" s="893"/>
      <c r="AA704" s="893"/>
      <c r="AB704" s="893"/>
      <c r="AC704" s="893"/>
      <c r="AD704" s="893"/>
      <c r="AE704" s="893"/>
      <c r="AF704" s="893"/>
      <c r="AG704" s="893"/>
      <c r="AH704" s="893"/>
      <c r="AI704" s="893"/>
      <c r="AJ704" s="893"/>
      <c r="AK704" s="893"/>
      <c r="AL704" s="893"/>
      <c r="AM704" s="893"/>
      <c r="AN704" s="893"/>
      <c r="AO704" s="893"/>
      <c r="AP704" s="893"/>
      <c r="AQ704" s="893"/>
      <c r="AR704" s="893"/>
      <c r="AS704" s="893"/>
      <c r="AT704" s="893"/>
      <c r="AU704" s="893"/>
      <c r="AV704" s="893"/>
      <c r="AW704" s="893"/>
      <c r="AX704" s="893"/>
      <c r="AY704" s="893"/>
      <c r="AZ704" s="893"/>
      <c r="BA704" s="893"/>
      <c r="BB704" s="893"/>
      <c r="BC704" s="893"/>
      <c r="BD704" s="893"/>
      <c r="BE704" s="893"/>
      <c r="BF704" s="893"/>
      <c r="BG704" s="893"/>
      <c r="BH704" s="893"/>
      <c r="BI704" s="893"/>
      <c r="BJ704" s="893"/>
      <c r="BK704" s="893"/>
      <c r="BL704" s="893"/>
    </row>
    <row r="705" spans="4:64" s="892" customFormat="1" ht="12.75" customHeight="1">
      <c r="D705" s="4"/>
      <c r="E705" s="893"/>
      <c r="F705" s="893"/>
      <c r="G705" s="893"/>
      <c r="H705" s="893"/>
      <c r="I705" s="893"/>
      <c r="J705" s="893"/>
      <c r="K705" s="893"/>
      <c r="L705" s="893"/>
      <c r="M705" s="893"/>
      <c r="N705" s="893"/>
      <c r="O705" s="893"/>
      <c r="P705" s="893"/>
      <c r="Q705" s="893"/>
      <c r="R705" s="893"/>
      <c r="S705" s="893"/>
      <c r="T705" s="893"/>
      <c r="U705" s="893"/>
      <c r="V705" s="893"/>
      <c r="W705" s="893"/>
      <c r="X705" s="893"/>
      <c r="Y705" s="893"/>
      <c r="Z705" s="893"/>
      <c r="AA705" s="893"/>
      <c r="AB705" s="893"/>
      <c r="AC705" s="893"/>
      <c r="AD705" s="893"/>
      <c r="AE705" s="893"/>
      <c r="AF705" s="893"/>
      <c r="AG705" s="893"/>
      <c r="AH705" s="893"/>
      <c r="AI705" s="893"/>
      <c r="AJ705" s="893"/>
      <c r="AK705" s="893"/>
      <c r="AL705" s="893"/>
      <c r="AM705" s="893"/>
      <c r="AN705" s="893"/>
      <c r="AO705" s="893"/>
      <c r="AP705" s="893"/>
      <c r="AQ705" s="893"/>
      <c r="AR705" s="893"/>
      <c r="AS705" s="893"/>
      <c r="AT705" s="893"/>
      <c r="AU705" s="893"/>
      <c r="AV705" s="893"/>
      <c r="AW705" s="893"/>
      <c r="AX705" s="893"/>
      <c r="AY705" s="893"/>
      <c r="AZ705" s="893"/>
      <c r="BA705" s="893"/>
      <c r="BB705" s="893"/>
      <c r="BC705" s="893"/>
      <c r="BD705" s="893"/>
      <c r="BE705" s="893"/>
      <c r="BF705" s="893"/>
      <c r="BG705" s="893"/>
      <c r="BH705" s="893"/>
      <c r="BI705" s="893"/>
      <c r="BJ705" s="893"/>
      <c r="BK705" s="893"/>
      <c r="BL705" s="893"/>
    </row>
    <row r="706" spans="4:64" s="892" customFormat="1" ht="12.75" customHeight="1">
      <c r="D706" s="4"/>
      <c r="E706" s="893"/>
      <c r="F706" s="893"/>
      <c r="G706" s="893"/>
      <c r="H706" s="893"/>
      <c r="I706" s="893"/>
      <c r="J706" s="893"/>
      <c r="K706" s="893"/>
      <c r="L706" s="893"/>
      <c r="M706" s="893"/>
      <c r="N706" s="893"/>
      <c r="O706" s="893"/>
      <c r="P706" s="893"/>
      <c r="Q706" s="893"/>
      <c r="R706" s="893"/>
      <c r="S706" s="893"/>
      <c r="T706" s="893"/>
      <c r="U706" s="893"/>
      <c r="V706" s="893"/>
      <c r="W706" s="893"/>
      <c r="X706" s="893"/>
      <c r="Y706" s="893"/>
      <c r="Z706" s="893"/>
      <c r="AA706" s="893"/>
      <c r="AB706" s="893"/>
      <c r="AC706" s="893"/>
      <c r="AD706" s="893"/>
      <c r="AE706" s="893"/>
      <c r="AF706" s="893"/>
      <c r="AG706" s="893"/>
      <c r="AH706" s="893"/>
      <c r="AI706" s="893"/>
      <c r="AJ706" s="893"/>
      <c r="AK706" s="893"/>
      <c r="AL706" s="893"/>
      <c r="AM706" s="893"/>
      <c r="AN706" s="893"/>
      <c r="AO706" s="893"/>
      <c r="AP706" s="893"/>
      <c r="AQ706" s="893"/>
      <c r="AR706" s="893"/>
      <c r="AS706" s="893"/>
      <c r="AT706" s="893"/>
      <c r="AU706" s="893"/>
      <c r="AV706" s="893"/>
      <c r="AW706" s="893"/>
      <c r="AX706" s="893"/>
      <c r="AY706" s="893"/>
      <c r="AZ706" s="893"/>
      <c r="BA706" s="893"/>
      <c r="BB706" s="893"/>
      <c r="BC706" s="893"/>
      <c r="BD706" s="893"/>
      <c r="BE706" s="893"/>
      <c r="BF706" s="893"/>
      <c r="BG706" s="893"/>
      <c r="BH706" s="893"/>
      <c r="BI706" s="893"/>
      <c r="BJ706" s="893"/>
      <c r="BK706" s="893"/>
      <c r="BL706" s="893"/>
    </row>
    <row r="707" spans="4:64" s="892" customFormat="1" ht="12.75" customHeight="1">
      <c r="D707" s="4"/>
      <c r="E707" s="893"/>
      <c r="F707" s="893"/>
      <c r="G707" s="893"/>
      <c r="H707" s="893"/>
      <c r="I707" s="893"/>
      <c r="J707" s="893"/>
      <c r="K707" s="893"/>
      <c r="L707" s="893"/>
      <c r="M707" s="893"/>
      <c r="N707" s="893"/>
      <c r="O707" s="893"/>
      <c r="P707" s="893"/>
      <c r="Q707" s="893"/>
      <c r="R707" s="893"/>
      <c r="S707" s="893"/>
      <c r="T707" s="893"/>
      <c r="U707" s="893"/>
      <c r="V707" s="893"/>
      <c r="W707" s="893"/>
      <c r="X707" s="893"/>
      <c r="Y707" s="893"/>
      <c r="Z707" s="893"/>
      <c r="AA707" s="893"/>
      <c r="AB707" s="893"/>
      <c r="AC707" s="893"/>
      <c r="AD707" s="893"/>
      <c r="AE707" s="893"/>
      <c r="AF707" s="893"/>
      <c r="AG707" s="893"/>
      <c r="AH707" s="893"/>
      <c r="AI707" s="893"/>
      <c r="AJ707" s="893"/>
      <c r="AK707" s="893"/>
      <c r="AL707" s="893"/>
      <c r="AM707" s="893"/>
      <c r="AN707" s="893"/>
      <c r="AO707" s="893"/>
      <c r="AP707" s="893"/>
      <c r="AQ707" s="893"/>
      <c r="AR707" s="893"/>
      <c r="AS707" s="893"/>
      <c r="AT707" s="893"/>
      <c r="AU707" s="893"/>
      <c r="AV707" s="893"/>
      <c r="AW707" s="893"/>
      <c r="AX707" s="893"/>
      <c r="AY707" s="893"/>
      <c r="AZ707" s="893"/>
      <c r="BA707" s="893"/>
      <c r="BB707" s="893"/>
      <c r="BC707" s="893"/>
      <c r="BD707" s="893"/>
      <c r="BE707" s="893"/>
      <c r="BF707" s="893"/>
      <c r="BG707" s="893"/>
      <c r="BH707" s="893"/>
      <c r="BI707" s="893"/>
      <c r="BJ707" s="893"/>
      <c r="BK707" s="893"/>
      <c r="BL707" s="893"/>
    </row>
    <row r="708" spans="4:64" s="892" customFormat="1" ht="11.1" customHeight="1">
      <c r="D708" s="4"/>
      <c r="E708" s="893"/>
      <c r="F708" s="893"/>
      <c r="G708" s="893"/>
      <c r="H708" s="893"/>
      <c r="I708" s="893"/>
      <c r="J708" s="893"/>
      <c r="K708" s="893"/>
      <c r="L708" s="893"/>
      <c r="M708" s="893"/>
      <c r="N708" s="893"/>
      <c r="O708" s="893"/>
      <c r="P708" s="893"/>
      <c r="Q708" s="893"/>
      <c r="R708" s="893"/>
      <c r="S708" s="893"/>
      <c r="T708" s="893"/>
      <c r="U708" s="893"/>
      <c r="V708" s="893"/>
      <c r="W708" s="893"/>
      <c r="X708" s="893"/>
      <c r="Y708" s="893"/>
      <c r="Z708" s="893"/>
      <c r="AA708" s="893"/>
      <c r="AB708" s="893"/>
      <c r="AC708" s="893"/>
      <c r="AD708" s="893"/>
      <c r="AE708" s="893"/>
      <c r="AF708" s="893"/>
      <c r="AG708" s="893"/>
      <c r="AH708" s="893"/>
      <c r="AI708" s="893"/>
      <c r="AJ708" s="893"/>
      <c r="AK708" s="893"/>
      <c r="AL708" s="893"/>
      <c r="AM708" s="893"/>
      <c r="AN708" s="893"/>
      <c r="AO708" s="893"/>
      <c r="AP708" s="893"/>
      <c r="AQ708" s="893"/>
      <c r="AR708" s="893"/>
      <c r="AS708" s="893"/>
      <c r="AT708" s="893"/>
      <c r="AU708" s="893"/>
      <c r="AV708" s="893"/>
      <c r="AW708" s="893"/>
      <c r="AX708" s="893"/>
      <c r="AY708" s="893"/>
      <c r="AZ708" s="893"/>
      <c r="BA708" s="893"/>
      <c r="BB708" s="893"/>
      <c r="BC708" s="893"/>
      <c r="BD708" s="893"/>
      <c r="BE708" s="893"/>
      <c r="BF708" s="893"/>
      <c r="BG708" s="893"/>
      <c r="BH708" s="893"/>
      <c r="BI708" s="893"/>
      <c r="BJ708" s="893"/>
      <c r="BK708" s="893"/>
      <c r="BL708" s="893"/>
    </row>
    <row r="709" spans="4:64" s="892" customFormat="1" ht="13.5" customHeight="1">
      <c r="D709" s="4"/>
      <c r="E709" s="893"/>
      <c r="F709" s="893"/>
      <c r="G709" s="893"/>
      <c r="H709" s="893"/>
      <c r="I709" s="893"/>
      <c r="J709" s="893"/>
      <c r="K709" s="893"/>
      <c r="L709" s="893"/>
      <c r="M709" s="893"/>
      <c r="N709" s="893"/>
      <c r="O709" s="893"/>
      <c r="P709" s="893"/>
      <c r="Q709" s="893"/>
      <c r="R709" s="893"/>
      <c r="S709" s="893"/>
      <c r="T709" s="893"/>
      <c r="U709" s="893"/>
      <c r="V709" s="893"/>
      <c r="W709" s="893"/>
      <c r="X709" s="893"/>
      <c r="Y709" s="893"/>
      <c r="Z709" s="893"/>
      <c r="AA709" s="893"/>
      <c r="AB709" s="893"/>
      <c r="AC709" s="893"/>
      <c r="AD709" s="893"/>
      <c r="AE709" s="893"/>
      <c r="AF709" s="893"/>
      <c r="AG709" s="893"/>
      <c r="AH709" s="893"/>
      <c r="AI709" s="893"/>
      <c r="AJ709" s="893"/>
      <c r="AK709" s="893"/>
      <c r="AL709" s="893"/>
      <c r="AM709" s="893"/>
      <c r="AN709" s="893"/>
      <c r="AO709" s="893"/>
      <c r="AP709" s="893"/>
      <c r="AQ709" s="893"/>
      <c r="AR709" s="893"/>
      <c r="AS709" s="893"/>
      <c r="AT709" s="893"/>
      <c r="AU709" s="893"/>
      <c r="AV709" s="893"/>
      <c r="AW709" s="893"/>
      <c r="AX709" s="893"/>
      <c r="AY709" s="893"/>
      <c r="AZ709" s="893"/>
      <c r="BA709" s="893"/>
      <c r="BB709" s="893"/>
      <c r="BC709" s="893"/>
      <c r="BD709" s="893"/>
      <c r="BE709" s="893"/>
      <c r="BF709" s="893"/>
      <c r="BG709" s="893"/>
      <c r="BH709" s="893"/>
      <c r="BI709" s="893"/>
      <c r="BJ709" s="893"/>
      <c r="BK709" s="893"/>
      <c r="BL709" s="893"/>
    </row>
    <row r="710" spans="4:64" s="892" customFormat="1" ht="12.75" customHeight="1">
      <c r="D710" s="4"/>
      <c r="E710" s="893"/>
      <c r="F710" s="893"/>
      <c r="G710" s="893"/>
      <c r="H710" s="893"/>
      <c r="I710" s="893"/>
      <c r="J710" s="893"/>
      <c r="K710" s="893"/>
      <c r="L710" s="893"/>
      <c r="M710" s="893"/>
      <c r="N710" s="893"/>
      <c r="O710" s="893"/>
      <c r="P710" s="893"/>
      <c r="Q710" s="893"/>
      <c r="R710" s="893"/>
      <c r="S710" s="893"/>
      <c r="T710" s="893"/>
      <c r="U710" s="893"/>
      <c r="V710" s="893"/>
      <c r="W710" s="893"/>
      <c r="X710" s="893"/>
      <c r="Y710" s="893"/>
      <c r="Z710" s="893"/>
      <c r="AA710" s="893"/>
      <c r="AB710" s="893"/>
      <c r="AC710" s="893"/>
      <c r="AD710" s="893"/>
      <c r="AE710" s="893"/>
      <c r="AF710" s="893"/>
      <c r="AG710" s="893"/>
      <c r="AH710" s="893"/>
      <c r="AI710" s="893"/>
      <c r="AJ710" s="893"/>
      <c r="AK710" s="893"/>
      <c r="AL710" s="893"/>
      <c r="AM710" s="893"/>
      <c r="AN710" s="893"/>
      <c r="AO710" s="893"/>
      <c r="AP710" s="893"/>
      <c r="AQ710" s="893"/>
      <c r="AR710" s="893"/>
      <c r="AS710" s="893"/>
      <c r="AT710" s="893"/>
      <c r="AU710" s="893"/>
      <c r="AV710" s="893"/>
      <c r="AW710" s="893"/>
      <c r="AX710" s="893"/>
      <c r="AY710" s="893"/>
      <c r="AZ710" s="893"/>
      <c r="BA710" s="893"/>
      <c r="BB710" s="893"/>
      <c r="BC710" s="893"/>
      <c r="BD710" s="893"/>
      <c r="BE710" s="893"/>
      <c r="BF710" s="893"/>
      <c r="BG710" s="893"/>
      <c r="BH710" s="893"/>
      <c r="BI710" s="893"/>
      <c r="BJ710" s="893"/>
      <c r="BK710" s="893"/>
      <c r="BL710" s="893"/>
    </row>
    <row r="711" spans="4:64" s="892" customFormat="1" ht="12.75" customHeight="1">
      <c r="D711" s="4"/>
      <c r="E711" s="893"/>
      <c r="F711" s="893"/>
      <c r="G711" s="893"/>
      <c r="H711" s="893"/>
      <c r="I711" s="893"/>
      <c r="J711" s="893"/>
      <c r="K711" s="893"/>
      <c r="L711" s="893"/>
      <c r="M711" s="893"/>
      <c r="N711" s="893"/>
      <c r="O711" s="893"/>
      <c r="P711" s="893"/>
      <c r="Q711" s="893"/>
      <c r="R711" s="893"/>
      <c r="S711" s="893"/>
      <c r="T711" s="893"/>
      <c r="U711" s="893"/>
      <c r="V711" s="893"/>
      <c r="W711" s="893"/>
      <c r="X711" s="893"/>
      <c r="Y711" s="893"/>
      <c r="Z711" s="893"/>
      <c r="AA711" s="893"/>
      <c r="AB711" s="893"/>
      <c r="AC711" s="893"/>
      <c r="AD711" s="893"/>
      <c r="AE711" s="893"/>
      <c r="AF711" s="893"/>
      <c r="AG711" s="893"/>
      <c r="AH711" s="893"/>
      <c r="AI711" s="893"/>
      <c r="AJ711" s="893"/>
      <c r="AK711" s="893"/>
      <c r="AL711" s="893"/>
      <c r="AM711" s="893"/>
      <c r="AN711" s="893"/>
      <c r="AO711" s="893"/>
      <c r="AP711" s="893"/>
      <c r="AQ711" s="893"/>
      <c r="AR711" s="893"/>
      <c r="AS711" s="893"/>
      <c r="AT711" s="893"/>
      <c r="AU711" s="893"/>
      <c r="AV711" s="893"/>
      <c r="AW711" s="893"/>
      <c r="AX711" s="893"/>
      <c r="AY711" s="893"/>
      <c r="AZ711" s="893"/>
      <c r="BA711" s="893"/>
      <c r="BB711" s="893"/>
      <c r="BC711" s="893"/>
      <c r="BD711" s="893"/>
      <c r="BE711" s="893"/>
      <c r="BF711" s="893"/>
      <c r="BG711" s="893"/>
      <c r="BH711" s="893"/>
      <c r="BI711" s="893"/>
      <c r="BJ711" s="893"/>
      <c r="BK711" s="893"/>
      <c r="BL711" s="893"/>
    </row>
    <row r="712" spans="4:64" s="892" customFormat="1" ht="12.75" customHeight="1">
      <c r="D712" s="4"/>
      <c r="E712" s="893"/>
      <c r="F712" s="893"/>
      <c r="G712" s="893"/>
      <c r="H712" s="893"/>
      <c r="I712" s="893"/>
      <c r="J712" s="893"/>
      <c r="K712" s="893"/>
      <c r="L712" s="893"/>
      <c r="M712" s="893"/>
      <c r="N712" s="893"/>
      <c r="O712" s="893"/>
      <c r="P712" s="893"/>
      <c r="Q712" s="893"/>
      <c r="R712" s="893"/>
      <c r="S712" s="893"/>
      <c r="T712" s="893"/>
      <c r="U712" s="893"/>
      <c r="V712" s="893"/>
      <c r="W712" s="893"/>
      <c r="X712" s="893"/>
      <c r="Y712" s="893"/>
      <c r="Z712" s="893"/>
      <c r="AA712" s="893"/>
      <c r="AB712" s="893"/>
      <c r="AC712" s="893"/>
      <c r="AD712" s="893"/>
      <c r="AE712" s="893"/>
      <c r="AF712" s="893"/>
      <c r="AG712" s="893"/>
      <c r="AH712" s="893"/>
      <c r="AI712" s="893"/>
      <c r="AJ712" s="893"/>
      <c r="AK712" s="893"/>
      <c r="AL712" s="893"/>
      <c r="AM712" s="893"/>
      <c r="AN712" s="893"/>
      <c r="AO712" s="893"/>
      <c r="AP712" s="893"/>
      <c r="AQ712" s="893"/>
      <c r="AR712" s="893"/>
      <c r="AS712" s="893"/>
      <c r="AT712" s="893"/>
      <c r="AU712" s="893"/>
      <c r="AV712" s="893"/>
      <c r="AW712" s="893"/>
      <c r="AX712" s="893"/>
      <c r="AY712" s="893"/>
      <c r="AZ712" s="893"/>
      <c r="BA712" s="893"/>
      <c r="BB712" s="893"/>
      <c r="BC712" s="893"/>
      <c r="BD712" s="893"/>
      <c r="BE712" s="893"/>
      <c r="BF712" s="893"/>
      <c r="BG712" s="893"/>
      <c r="BH712" s="893"/>
      <c r="BI712" s="893"/>
      <c r="BJ712" s="893"/>
      <c r="BK712" s="893"/>
      <c r="BL712" s="893"/>
    </row>
    <row r="713" spans="4:64" s="892" customFormat="1" ht="11.1" customHeight="1">
      <c r="D713" s="4"/>
      <c r="E713" s="893"/>
      <c r="F713" s="893"/>
      <c r="G713" s="893"/>
      <c r="H713" s="893"/>
      <c r="I713" s="893"/>
      <c r="J713" s="893"/>
      <c r="K713" s="893"/>
      <c r="L713" s="893"/>
      <c r="M713" s="893"/>
      <c r="N713" s="893"/>
      <c r="O713" s="893"/>
      <c r="P713" s="893"/>
      <c r="Q713" s="893"/>
      <c r="R713" s="893"/>
      <c r="S713" s="893"/>
      <c r="T713" s="893"/>
      <c r="U713" s="893"/>
      <c r="V713" s="893"/>
      <c r="W713" s="893"/>
      <c r="X713" s="893"/>
      <c r="Y713" s="893"/>
      <c r="Z713" s="893"/>
      <c r="AA713" s="893"/>
      <c r="AB713" s="893"/>
      <c r="AC713" s="893"/>
      <c r="AD713" s="893"/>
      <c r="AE713" s="893"/>
      <c r="AF713" s="893"/>
      <c r="AG713" s="893"/>
      <c r="AH713" s="893"/>
      <c r="AI713" s="893"/>
      <c r="AJ713" s="893"/>
      <c r="AK713" s="893"/>
      <c r="AL713" s="893"/>
      <c r="AM713" s="893"/>
      <c r="AN713" s="893"/>
      <c r="AO713" s="893"/>
      <c r="AP713" s="893"/>
      <c r="AQ713" s="893"/>
      <c r="AR713" s="893"/>
      <c r="AS713" s="893"/>
      <c r="AT713" s="893"/>
      <c r="AU713" s="893"/>
      <c r="AV713" s="893"/>
      <c r="AW713" s="893"/>
      <c r="AX713" s="893"/>
      <c r="AY713" s="893"/>
      <c r="AZ713" s="893"/>
      <c r="BA713" s="893"/>
      <c r="BB713" s="893"/>
      <c r="BC713" s="893"/>
      <c r="BD713" s="893"/>
      <c r="BE713" s="893"/>
      <c r="BF713" s="893"/>
      <c r="BG713" s="893"/>
      <c r="BH713" s="893"/>
      <c r="BI713" s="893"/>
      <c r="BJ713" s="893"/>
      <c r="BK713" s="893"/>
      <c r="BL713" s="893"/>
    </row>
    <row r="714" spans="4:64" s="892" customFormat="1" ht="11.1" customHeight="1">
      <c r="D714" s="4"/>
      <c r="E714" s="893"/>
      <c r="F714" s="893"/>
      <c r="G714" s="893"/>
      <c r="H714" s="893"/>
      <c r="I714" s="893"/>
      <c r="J714" s="893"/>
      <c r="K714" s="893"/>
      <c r="L714" s="893"/>
      <c r="M714" s="893"/>
      <c r="N714" s="893"/>
      <c r="O714" s="893"/>
      <c r="P714" s="893"/>
      <c r="Q714" s="893"/>
      <c r="R714" s="893"/>
      <c r="S714" s="893"/>
      <c r="T714" s="893"/>
      <c r="U714" s="893"/>
      <c r="V714" s="893"/>
      <c r="W714" s="893"/>
      <c r="X714" s="893"/>
      <c r="Y714" s="893"/>
      <c r="Z714" s="893"/>
      <c r="AA714" s="893"/>
      <c r="AB714" s="893"/>
      <c r="AC714" s="893"/>
      <c r="AD714" s="893"/>
      <c r="AE714" s="893"/>
      <c r="AF714" s="893"/>
      <c r="AG714" s="893"/>
      <c r="AH714" s="893"/>
      <c r="AI714" s="893"/>
      <c r="AJ714" s="893"/>
      <c r="AK714" s="893"/>
      <c r="AL714" s="893"/>
      <c r="AM714" s="893"/>
      <c r="AN714" s="893"/>
      <c r="AO714" s="893"/>
      <c r="AP714" s="893"/>
      <c r="AQ714" s="893"/>
      <c r="AR714" s="893"/>
      <c r="AS714" s="893"/>
      <c r="AT714" s="893"/>
      <c r="AU714" s="893"/>
      <c r="AV714" s="893"/>
      <c r="AW714" s="893"/>
      <c r="AX714" s="893"/>
      <c r="AY714" s="893"/>
      <c r="AZ714" s="893"/>
      <c r="BA714" s="893"/>
      <c r="BB714" s="893"/>
      <c r="BC714" s="893"/>
      <c r="BD714" s="893"/>
      <c r="BE714" s="893"/>
      <c r="BF714" s="893"/>
      <c r="BG714" s="893"/>
      <c r="BH714" s="893"/>
      <c r="BI714" s="893"/>
      <c r="BJ714" s="893"/>
      <c r="BK714" s="893"/>
      <c r="BL714" s="893"/>
    </row>
    <row r="715" spans="4:64" s="892" customFormat="1" ht="13.5" customHeight="1">
      <c r="D715" s="4"/>
      <c r="E715" s="893"/>
      <c r="F715" s="893"/>
      <c r="G715" s="893"/>
      <c r="H715" s="893"/>
      <c r="I715" s="893"/>
      <c r="J715" s="893"/>
      <c r="K715" s="893"/>
      <c r="L715" s="893"/>
      <c r="M715" s="893"/>
      <c r="N715" s="893"/>
      <c r="O715" s="893"/>
      <c r="P715" s="893"/>
      <c r="Q715" s="893"/>
      <c r="R715" s="893"/>
      <c r="S715" s="893"/>
      <c r="T715" s="893"/>
      <c r="U715" s="893"/>
      <c r="V715" s="893"/>
      <c r="W715" s="893"/>
      <c r="X715" s="893"/>
      <c r="Y715" s="893"/>
      <c r="Z715" s="893"/>
      <c r="AA715" s="893"/>
      <c r="AB715" s="893"/>
      <c r="AC715" s="893"/>
      <c r="AD715" s="893"/>
      <c r="AE715" s="893"/>
      <c r="AF715" s="893"/>
      <c r="AG715" s="893"/>
      <c r="AH715" s="893"/>
      <c r="AI715" s="893"/>
      <c r="AJ715" s="893"/>
      <c r="AK715" s="893"/>
      <c r="AL715" s="893"/>
      <c r="AM715" s="893"/>
      <c r="AN715" s="893"/>
      <c r="AO715" s="893"/>
      <c r="AP715" s="893"/>
      <c r="AQ715" s="893"/>
      <c r="AR715" s="893"/>
      <c r="AS715" s="893"/>
      <c r="AT715" s="893"/>
      <c r="AU715" s="893"/>
      <c r="AV715" s="893"/>
      <c r="AW715" s="893"/>
      <c r="AX715" s="893"/>
      <c r="AY715" s="893"/>
      <c r="AZ715" s="893"/>
      <c r="BA715" s="893"/>
      <c r="BB715" s="893"/>
      <c r="BC715" s="893"/>
      <c r="BD715" s="893"/>
      <c r="BE715" s="893"/>
      <c r="BF715" s="893"/>
      <c r="BG715" s="893"/>
      <c r="BH715" s="893"/>
      <c r="BI715" s="893"/>
      <c r="BJ715" s="893"/>
      <c r="BK715" s="893"/>
      <c r="BL715" s="893"/>
    </row>
    <row r="716" spans="4:64" s="892" customFormat="1" ht="13.5" customHeight="1">
      <c r="D716" s="4"/>
      <c r="E716" s="893"/>
      <c r="F716" s="893"/>
      <c r="G716" s="893"/>
      <c r="H716" s="893"/>
      <c r="I716" s="893"/>
      <c r="J716" s="893"/>
      <c r="K716" s="893"/>
      <c r="L716" s="893"/>
      <c r="M716" s="893"/>
      <c r="N716" s="893"/>
      <c r="O716" s="893"/>
      <c r="P716" s="893"/>
      <c r="Q716" s="893"/>
      <c r="R716" s="893"/>
      <c r="S716" s="893"/>
      <c r="T716" s="893"/>
      <c r="U716" s="893"/>
      <c r="V716" s="893"/>
      <c r="W716" s="893"/>
      <c r="X716" s="893"/>
      <c r="Y716" s="893"/>
      <c r="Z716" s="893"/>
      <c r="AA716" s="893"/>
      <c r="AB716" s="893"/>
      <c r="AC716" s="893"/>
      <c r="AD716" s="893"/>
      <c r="AE716" s="893"/>
      <c r="AF716" s="893"/>
      <c r="AG716" s="893"/>
      <c r="AH716" s="893"/>
      <c r="AI716" s="893"/>
      <c r="AJ716" s="893"/>
      <c r="AK716" s="893"/>
      <c r="AL716" s="893"/>
      <c r="AM716" s="893"/>
      <c r="AN716" s="893"/>
      <c r="AO716" s="893"/>
      <c r="AP716" s="893"/>
      <c r="AQ716" s="893"/>
      <c r="AR716" s="893"/>
      <c r="AS716" s="893"/>
      <c r="AT716" s="893"/>
      <c r="AU716" s="893"/>
      <c r="AV716" s="893"/>
      <c r="AW716" s="893"/>
      <c r="AX716" s="893"/>
      <c r="AY716" s="893"/>
      <c r="AZ716" s="893"/>
      <c r="BA716" s="893"/>
      <c r="BB716" s="893"/>
      <c r="BC716" s="893"/>
      <c r="BD716" s="893"/>
      <c r="BE716" s="893"/>
      <c r="BF716" s="893"/>
      <c r="BG716" s="893"/>
      <c r="BH716" s="893"/>
      <c r="BI716" s="893"/>
      <c r="BJ716" s="893"/>
      <c r="BK716" s="893"/>
      <c r="BL716" s="893"/>
    </row>
    <row r="717" spans="4:64" s="892" customFormat="1" ht="13.5" customHeight="1">
      <c r="D717" s="4"/>
      <c r="E717" s="893"/>
      <c r="F717" s="893"/>
      <c r="G717" s="893"/>
      <c r="H717" s="893"/>
      <c r="I717" s="893"/>
      <c r="J717" s="893"/>
      <c r="K717" s="893"/>
      <c r="L717" s="893"/>
      <c r="M717" s="893"/>
      <c r="N717" s="893"/>
      <c r="O717" s="893"/>
      <c r="P717" s="893"/>
      <c r="Q717" s="893"/>
      <c r="R717" s="893"/>
      <c r="S717" s="893"/>
      <c r="T717" s="893"/>
      <c r="U717" s="893"/>
      <c r="V717" s="893"/>
      <c r="W717" s="893"/>
      <c r="X717" s="893"/>
      <c r="Y717" s="893"/>
      <c r="Z717" s="893"/>
      <c r="AA717" s="893"/>
      <c r="AB717" s="893"/>
      <c r="AC717" s="893"/>
      <c r="AD717" s="893"/>
      <c r="AE717" s="893"/>
      <c r="AF717" s="893"/>
      <c r="AG717" s="893"/>
      <c r="AH717" s="893"/>
      <c r="AI717" s="893"/>
      <c r="AJ717" s="893"/>
      <c r="AK717" s="893"/>
      <c r="AL717" s="893"/>
      <c r="AM717" s="893"/>
      <c r="AN717" s="893"/>
      <c r="AO717" s="893"/>
      <c r="AP717" s="893"/>
      <c r="AQ717" s="893"/>
      <c r="AR717" s="893"/>
      <c r="AS717" s="893"/>
      <c r="AT717" s="893"/>
      <c r="AU717" s="893"/>
      <c r="AV717" s="893"/>
      <c r="AW717" s="893"/>
      <c r="AX717" s="893"/>
      <c r="AY717" s="893"/>
      <c r="AZ717" s="893"/>
      <c r="BA717" s="893"/>
      <c r="BB717" s="893"/>
      <c r="BC717" s="893"/>
      <c r="BD717" s="893"/>
      <c r="BE717" s="893"/>
      <c r="BF717" s="893"/>
      <c r="BG717" s="893"/>
      <c r="BH717" s="893"/>
      <c r="BI717" s="893"/>
      <c r="BJ717" s="893"/>
      <c r="BK717" s="893"/>
      <c r="BL717" s="893"/>
    </row>
    <row r="718" spans="4:64" s="892" customFormat="1" ht="13.5" customHeight="1">
      <c r="D718" s="4"/>
      <c r="E718" s="893"/>
      <c r="F718" s="893"/>
      <c r="G718" s="893"/>
      <c r="H718" s="893"/>
      <c r="I718" s="893"/>
      <c r="J718" s="893"/>
      <c r="K718" s="893"/>
      <c r="L718" s="893"/>
      <c r="M718" s="893"/>
      <c r="N718" s="893"/>
      <c r="O718" s="893"/>
      <c r="P718" s="893"/>
      <c r="Q718" s="893"/>
      <c r="R718" s="893"/>
      <c r="S718" s="893"/>
      <c r="T718" s="893"/>
      <c r="U718" s="893"/>
      <c r="V718" s="893"/>
      <c r="W718" s="893"/>
      <c r="X718" s="893"/>
      <c r="Y718" s="893"/>
      <c r="Z718" s="893"/>
      <c r="AA718" s="893"/>
      <c r="AB718" s="893"/>
      <c r="AC718" s="893"/>
      <c r="AD718" s="893"/>
      <c r="AE718" s="893"/>
      <c r="AF718" s="893"/>
      <c r="AG718" s="893"/>
      <c r="AH718" s="893"/>
      <c r="AI718" s="893"/>
      <c r="AJ718" s="893"/>
      <c r="AK718" s="893"/>
      <c r="AL718" s="893"/>
      <c r="AM718" s="893"/>
      <c r="AN718" s="893"/>
      <c r="AO718" s="893"/>
      <c r="AP718" s="893"/>
      <c r="AQ718" s="893"/>
      <c r="AR718" s="893"/>
      <c r="AS718" s="893"/>
      <c r="AT718" s="893"/>
      <c r="AU718" s="893"/>
      <c r="AV718" s="893"/>
      <c r="AW718" s="893"/>
      <c r="AX718" s="893"/>
      <c r="AY718" s="893"/>
      <c r="AZ718" s="893"/>
      <c r="BA718" s="893"/>
      <c r="BB718" s="893"/>
      <c r="BC718" s="893"/>
      <c r="BD718" s="893"/>
      <c r="BE718" s="893"/>
      <c r="BF718" s="893"/>
      <c r="BG718" s="893"/>
      <c r="BH718" s="893"/>
      <c r="BI718" s="893"/>
      <c r="BJ718" s="893"/>
      <c r="BK718" s="893"/>
      <c r="BL718" s="893"/>
    </row>
    <row r="719" spans="4:64" s="892" customFormat="1" ht="3.75" customHeight="1">
      <c r="D719" s="4"/>
      <c r="E719" s="893"/>
      <c r="F719" s="893"/>
      <c r="G719" s="893"/>
      <c r="H719" s="893"/>
      <c r="I719" s="893"/>
      <c r="J719" s="893"/>
      <c r="K719" s="893"/>
      <c r="L719" s="893"/>
      <c r="M719" s="893"/>
      <c r="N719" s="893"/>
      <c r="O719" s="893"/>
      <c r="P719" s="893"/>
      <c r="Q719" s="893"/>
      <c r="R719" s="893"/>
      <c r="S719" s="893"/>
      <c r="T719" s="893"/>
      <c r="U719" s="893"/>
      <c r="V719" s="893"/>
      <c r="W719" s="893"/>
      <c r="X719" s="893"/>
      <c r="Y719" s="893"/>
      <c r="Z719" s="893"/>
      <c r="AA719" s="893"/>
      <c r="AB719" s="893"/>
      <c r="AC719" s="893"/>
      <c r="AD719" s="893"/>
      <c r="AE719" s="893"/>
      <c r="AF719" s="893"/>
      <c r="AG719" s="893"/>
      <c r="AH719" s="893"/>
      <c r="AI719" s="893"/>
      <c r="AJ719" s="893"/>
      <c r="AK719" s="893"/>
      <c r="AL719" s="893"/>
      <c r="AM719" s="893"/>
      <c r="AN719" s="893"/>
      <c r="AO719" s="893"/>
      <c r="AP719" s="893"/>
      <c r="AQ719" s="893"/>
      <c r="AR719" s="893"/>
      <c r="AS719" s="893"/>
      <c r="AT719" s="893"/>
      <c r="AU719" s="893"/>
      <c r="AV719" s="893"/>
      <c r="AW719" s="893"/>
      <c r="AX719" s="893"/>
      <c r="AY719" s="893"/>
      <c r="AZ719" s="893"/>
      <c r="BA719" s="893"/>
      <c r="BB719" s="893"/>
      <c r="BC719" s="893"/>
      <c r="BD719" s="893"/>
      <c r="BE719" s="893"/>
      <c r="BF719" s="893"/>
      <c r="BG719" s="893"/>
      <c r="BH719" s="893"/>
      <c r="BI719" s="893"/>
      <c r="BJ719" s="893"/>
      <c r="BK719" s="893"/>
      <c r="BL719" s="893"/>
    </row>
  </sheetData>
  <mergeCells count="10">
    <mergeCell ref="A1:Q1"/>
    <mergeCell ref="A3:D6"/>
    <mergeCell ref="E3:N3"/>
    <mergeCell ref="Y3:AH3"/>
    <mergeCell ref="F4:I4"/>
    <mergeCell ref="Z4:AC4"/>
    <mergeCell ref="H5:H6"/>
    <mergeCell ref="I5:I6"/>
    <mergeCell ref="AB5:AB6"/>
    <mergeCell ref="AC5:AC6"/>
  </mergeCells>
  <phoneticPr fontId="4"/>
  <printOptions horizontalCentered="1" gridLinesSet="0"/>
  <pageMargins left="0.47244094488188981" right="0.47244094488188981" top="0.78740157480314965" bottom="0.78740157480314965" header="0.51181102362204722" footer="0.51181102362204722"/>
  <pageSetup paperSize="9" scale="70" fitToWidth="2" pageOrder="overThenDown" orientation="portrait" r:id="rId1"/>
  <headerFooter alignWithMargins="0"/>
  <rowBreaks count="8" manualBreakCount="8">
    <brk id="145" max="16383" man="1"/>
    <brk id="227" max="16383" man="1"/>
    <brk id="309" max="16383" man="1"/>
    <brk id="391" max="16383" man="1"/>
    <brk id="473" max="16383" man="1"/>
    <brk id="555" max="16383" man="1"/>
    <brk id="637" max="16383" man="1"/>
    <brk id="719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5"/>
  <sheetViews>
    <sheetView showGridLines="0" view="pageBreakPreview" zoomScaleNormal="100" zoomScaleSheetLayoutView="100" workbookViewId="0">
      <selection activeCell="P1" sqref="P1"/>
    </sheetView>
  </sheetViews>
  <sheetFormatPr defaultColWidth="7.625" defaultRowHeight="14.65" customHeight="1"/>
  <cols>
    <col min="1" max="1" width="0.5" style="1005" customWidth="1"/>
    <col min="2" max="2" width="0.5" style="1006" customWidth="1"/>
    <col min="3" max="3" width="1.625" style="1006" customWidth="1"/>
    <col min="4" max="4" width="8.75" style="1006" customWidth="1"/>
    <col min="5" max="5" width="2.875" style="1006" customWidth="1"/>
    <col min="6" max="6" width="8.875" style="1012" customWidth="1"/>
    <col min="7" max="7" width="8.125" style="1012" customWidth="1"/>
    <col min="8" max="27" width="8.875" style="1012" customWidth="1"/>
    <col min="28" max="30" width="10.75" style="1012" customWidth="1"/>
    <col min="31" max="40" width="9.375" style="1012" customWidth="1"/>
    <col min="41" max="16384" width="7.625" style="1012"/>
  </cols>
  <sheetData>
    <row r="1" spans="1:33" s="928" customFormat="1" ht="21.75" customHeight="1">
      <c r="A1" s="131"/>
      <c r="C1" s="929" t="s">
        <v>2325</v>
      </c>
      <c r="E1" s="930"/>
      <c r="F1" s="930"/>
      <c r="G1" s="931"/>
      <c r="H1" s="931"/>
      <c r="I1" s="932"/>
      <c r="J1" s="933"/>
      <c r="K1" s="933"/>
      <c r="L1" s="933"/>
      <c r="M1" s="934"/>
      <c r="N1" s="935"/>
      <c r="P1" s="936" t="s">
        <v>1235</v>
      </c>
      <c r="R1" s="934"/>
      <c r="S1" s="933"/>
      <c r="T1" s="933"/>
      <c r="U1" s="934"/>
      <c r="V1" s="934"/>
      <c r="W1" s="937"/>
      <c r="X1" s="937"/>
      <c r="Y1" s="937"/>
      <c r="Z1" s="938"/>
      <c r="AA1" s="188"/>
      <c r="AB1" s="188"/>
      <c r="AC1" s="188"/>
      <c r="AD1" s="131"/>
      <c r="AE1" s="131"/>
      <c r="AF1" s="131"/>
      <c r="AG1" s="131"/>
    </row>
    <row r="2" spans="1:33" s="928" customFormat="1" ht="7.5" customHeight="1">
      <c r="A2" s="131"/>
      <c r="D2" s="939"/>
      <c r="E2" s="628"/>
      <c r="F2" s="940"/>
      <c r="G2" s="941"/>
      <c r="H2" s="941"/>
      <c r="I2" s="941"/>
      <c r="J2" s="941"/>
      <c r="K2" s="941"/>
      <c r="L2" s="942"/>
      <c r="M2" s="943"/>
      <c r="N2" s="943"/>
      <c r="O2" s="942"/>
      <c r="P2" s="942"/>
      <c r="Q2" s="942"/>
      <c r="R2" s="941"/>
      <c r="S2" s="941"/>
      <c r="T2" s="942"/>
      <c r="U2" s="942"/>
      <c r="V2" s="942"/>
      <c r="W2" s="942"/>
      <c r="X2" s="942"/>
      <c r="Y2" s="938"/>
      <c r="Z2" s="938"/>
      <c r="AA2" s="188"/>
      <c r="AB2" s="188"/>
      <c r="AC2" s="131"/>
      <c r="AD2" s="131"/>
      <c r="AE2" s="131"/>
      <c r="AF2" s="131"/>
    </row>
    <row r="3" spans="1:33" s="928" customFormat="1" ht="4.5" customHeight="1">
      <c r="A3" s="131"/>
      <c r="B3" s="944"/>
      <c r="C3" s="944"/>
      <c r="D3" s="945"/>
      <c r="E3" s="945"/>
      <c r="F3" s="946"/>
      <c r="G3" s="947"/>
      <c r="H3" s="947"/>
      <c r="I3" s="947"/>
      <c r="J3" s="947"/>
      <c r="K3" s="947"/>
      <c r="L3" s="948"/>
      <c r="M3" s="949"/>
      <c r="N3" s="949"/>
      <c r="O3" s="948"/>
      <c r="P3" s="948"/>
      <c r="Q3" s="948"/>
      <c r="R3" s="947"/>
      <c r="S3" s="947"/>
      <c r="T3" s="948"/>
      <c r="U3" s="948"/>
      <c r="V3" s="948"/>
      <c r="W3" s="948"/>
      <c r="X3" s="948"/>
      <c r="Y3" s="947"/>
      <c r="Z3" s="950"/>
      <c r="AA3" s="188"/>
      <c r="AB3" s="188"/>
      <c r="AC3" s="131"/>
      <c r="AD3" s="131"/>
      <c r="AE3" s="131"/>
      <c r="AF3" s="131"/>
    </row>
    <row r="4" spans="1:33" s="957" customFormat="1" ht="15" customHeight="1">
      <c r="A4" s="951"/>
      <c r="B4" s="1649" t="s">
        <v>1236</v>
      </c>
      <c r="C4" s="1649"/>
      <c r="D4" s="1649"/>
      <c r="E4" s="1649"/>
      <c r="F4" s="952"/>
      <c r="G4" s="953"/>
      <c r="H4" s="953"/>
      <c r="I4" s="953"/>
      <c r="J4" s="1837"/>
      <c r="K4" s="1837"/>
      <c r="L4" s="1837"/>
      <c r="M4" s="1837"/>
      <c r="N4" s="1837"/>
      <c r="O4" s="954"/>
      <c r="P4" s="955"/>
      <c r="Q4" s="955"/>
      <c r="R4" s="955"/>
      <c r="S4" s="956"/>
      <c r="T4" s="1837"/>
      <c r="U4" s="1837"/>
      <c r="V4" s="1837"/>
      <c r="W4" s="1837"/>
      <c r="X4" s="1837"/>
      <c r="Y4" s="956"/>
      <c r="Z4" s="956"/>
      <c r="AA4" s="634"/>
      <c r="AB4" s="951"/>
      <c r="AC4" s="951"/>
      <c r="AD4" s="951"/>
      <c r="AE4" s="951"/>
      <c r="AF4" s="951"/>
    </row>
    <row r="5" spans="1:33" s="969" customFormat="1" ht="15" customHeight="1">
      <c r="A5" s="958"/>
      <c r="B5" s="1796"/>
      <c r="C5" s="1796"/>
      <c r="D5" s="1796"/>
      <c r="E5" s="1796"/>
      <c r="F5" s="959"/>
      <c r="G5" s="960"/>
      <c r="H5" s="961"/>
      <c r="I5" s="962"/>
      <c r="J5" s="962"/>
      <c r="K5" s="962"/>
      <c r="L5" s="963"/>
      <c r="M5" s="964"/>
      <c r="N5" s="964"/>
      <c r="O5" s="965"/>
      <c r="P5" s="966"/>
      <c r="Q5" s="963"/>
      <c r="R5" s="962"/>
      <c r="S5" s="962"/>
      <c r="T5" s="963"/>
      <c r="U5" s="963"/>
      <c r="V5" s="963"/>
      <c r="W5" s="963"/>
      <c r="X5" s="963"/>
      <c r="Y5" s="967"/>
      <c r="Z5" s="968"/>
      <c r="AA5" s="637"/>
      <c r="AB5" s="958"/>
      <c r="AC5" s="958"/>
      <c r="AD5" s="958"/>
      <c r="AE5" s="958"/>
      <c r="AF5" s="958"/>
    </row>
    <row r="6" spans="1:33" s="969" customFormat="1" ht="47.25" customHeight="1">
      <c r="A6" s="958"/>
      <c r="B6" s="1798"/>
      <c r="C6" s="1798"/>
      <c r="D6" s="1798"/>
      <c r="E6" s="1798"/>
      <c r="F6" s="970" t="s">
        <v>1237</v>
      </c>
      <c r="G6" s="971" t="s">
        <v>1238</v>
      </c>
      <c r="H6" s="972" t="s">
        <v>1239</v>
      </c>
      <c r="I6" s="971" t="s">
        <v>1240</v>
      </c>
      <c r="J6" s="973" t="s">
        <v>1241</v>
      </c>
      <c r="K6" s="971" t="s">
        <v>1242</v>
      </c>
      <c r="L6" s="974" t="s">
        <v>1243</v>
      </c>
      <c r="M6" s="975" t="s">
        <v>1244</v>
      </c>
      <c r="N6" s="976" t="s">
        <v>1245</v>
      </c>
      <c r="O6" s="974" t="s">
        <v>1246</v>
      </c>
      <c r="P6" s="977" t="s">
        <v>1247</v>
      </c>
      <c r="Q6" s="974" t="s">
        <v>1248</v>
      </c>
      <c r="R6" s="971" t="s">
        <v>1249</v>
      </c>
      <c r="S6" s="973" t="s">
        <v>1250</v>
      </c>
      <c r="T6" s="978" t="s">
        <v>1251</v>
      </c>
      <c r="U6" s="978" t="s">
        <v>1252</v>
      </c>
      <c r="V6" s="974" t="s">
        <v>1253</v>
      </c>
      <c r="W6" s="974" t="s">
        <v>1254</v>
      </c>
      <c r="X6" s="978" t="s">
        <v>1255</v>
      </c>
      <c r="Y6" s="973" t="s">
        <v>1256</v>
      </c>
      <c r="Z6" s="979" t="s">
        <v>1257</v>
      </c>
      <c r="AA6" s="980" t="s">
        <v>1258</v>
      </c>
      <c r="AB6" s="958"/>
      <c r="AC6" s="958"/>
      <c r="AD6" s="958"/>
      <c r="AE6" s="958"/>
      <c r="AF6" s="958"/>
    </row>
    <row r="7" spans="1:33" s="987" customFormat="1" ht="13.5" customHeight="1">
      <c r="A7" s="981"/>
      <c r="B7" s="233"/>
      <c r="C7" s="147"/>
      <c r="D7" s="982"/>
      <c r="E7" s="769"/>
      <c r="F7" s="983"/>
      <c r="G7" s="984"/>
      <c r="H7" s="984"/>
      <c r="I7" s="984"/>
      <c r="J7" s="984"/>
      <c r="K7" s="984"/>
      <c r="L7" s="985"/>
      <c r="M7" s="986"/>
      <c r="N7" s="986"/>
      <c r="O7" s="985"/>
      <c r="P7" s="985"/>
      <c r="Q7" s="985"/>
      <c r="R7" s="984"/>
      <c r="S7" s="984"/>
      <c r="T7" s="985"/>
      <c r="U7" s="985"/>
      <c r="V7" s="985"/>
      <c r="W7" s="985"/>
      <c r="X7" s="985"/>
      <c r="Y7" s="984"/>
      <c r="Z7" s="984"/>
      <c r="AA7" s="981"/>
      <c r="AB7" s="981"/>
      <c r="AC7" s="981"/>
      <c r="AD7" s="981"/>
      <c r="AE7" s="981"/>
      <c r="AF7" s="981"/>
    </row>
    <row r="8" spans="1:33" s="991" customFormat="1" ht="12" customHeight="1">
      <c r="A8" s="161"/>
      <c r="B8" s="147"/>
      <c r="C8" s="147" t="s">
        <v>1259</v>
      </c>
      <c r="D8" s="147"/>
      <c r="E8" s="770"/>
      <c r="F8" s="988">
        <v>195850</v>
      </c>
      <c r="G8" s="70">
        <v>2739</v>
      </c>
      <c r="H8" s="70">
        <v>2659</v>
      </c>
      <c r="I8" s="70">
        <v>919</v>
      </c>
      <c r="J8" s="70">
        <v>40</v>
      </c>
      <c r="K8" s="70">
        <v>15181</v>
      </c>
      <c r="L8" s="989">
        <v>20960</v>
      </c>
      <c r="M8" s="990">
        <v>900</v>
      </c>
      <c r="N8" s="990">
        <v>3395</v>
      </c>
      <c r="O8" s="989">
        <v>8791</v>
      </c>
      <c r="P8" s="989">
        <v>30986</v>
      </c>
      <c r="Q8" s="989">
        <v>6980</v>
      </c>
      <c r="R8" s="70">
        <v>3683</v>
      </c>
      <c r="S8" s="70">
        <v>7979</v>
      </c>
      <c r="T8" s="989">
        <v>13179</v>
      </c>
      <c r="U8" s="989">
        <v>6964</v>
      </c>
      <c r="V8" s="989">
        <v>9590</v>
      </c>
      <c r="W8" s="989">
        <v>34240</v>
      </c>
      <c r="X8" s="989">
        <v>1333</v>
      </c>
      <c r="Y8" s="70">
        <v>10912</v>
      </c>
      <c r="Z8" s="70">
        <v>7616</v>
      </c>
      <c r="AA8" s="70">
        <v>9463</v>
      </c>
      <c r="AB8" s="161"/>
      <c r="AC8" s="161"/>
      <c r="AD8" s="161"/>
      <c r="AE8" s="161"/>
      <c r="AF8" s="161"/>
    </row>
    <row r="9" spans="1:33" s="991" customFormat="1" ht="12" customHeight="1">
      <c r="A9" s="161"/>
      <c r="B9" s="147"/>
      <c r="C9" s="147"/>
      <c r="D9" s="565" t="s">
        <v>1260</v>
      </c>
      <c r="E9" s="992" t="s">
        <v>1001</v>
      </c>
      <c r="F9" s="988">
        <v>2376</v>
      </c>
      <c r="G9" s="70">
        <v>10</v>
      </c>
      <c r="H9" s="70">
        <v>10</v>
      </c>
      <c r="I9" s="993">
        <v>12</v>
      </c>
      <c r="J9" s="70" t="s">
        <v>34</v>
      </c>
      <c r="K9" s="993">
        <v>168</v>
      </c>
      <c r="L9" s="989">
        <v>224</v>
      </c>
      <c r="M9" s="990">
        <v>6</v>
      </c>
      <c r="N9" s="990">
        <v>15</v>
      </c>
      <c r="O9" s="989">
        <v>41</v>
      </c>
      <c r="P9" s="989">
        <v>465</v>
      </c>
      <c r="Q9" s="989">
        <v>32</v>
      </c>
      <c r="R9" s="70">
        <v>15</v>
      </c>
      <c r="S9" s="70">
        <v>55</v>
      </c>
      <c r="T9" s="989">
        <v>639</v>
      </c>
      <c r="U9" s="989">
        <v>105</v>
      </c>
      <c r="V9" s="989">
        <v>92</v>
      </c>
      <c r="W9" s="989">
        <v>206</v>
      </c>
      <c r="X9" s="989">
        <v>18</v>
      </c>
      <c r="Y9" s="70">
        <v>57</v>
      </c>
      <c r="Z9" s="70">
        <v>33</v>
      </c>
      <c r="AA9" s="70">
        <v>183</v>
      </c>
      <c r="AB9" s="161"/>
      <c r="AC9" s="161"/>
      <c r="AD9" s="161"/>
      <c r="AE9" s="161"/>
      <c r="AF9" s="161"/>
    </row>
    <row r="10" spans="1:33" s="991" customFormat="1" ht="12" customHeight="1">
      <c r="A10" s="161"/>
      <c r="B10" s="147"/>
      <c r="C10" s="147"/>
      <c r="D10" s="565" t="s">
        <v>1261</v>
      </c>
      <c r="E10" s="992"/>
      <c r="F10" s="988">
        <v>13019</v>
      </c>
      <c r="G10" s="70">
        <v>41</v>
      </c>
      <c r="H10" s="70">
        <v>39</v>
      </c>
      <c r="I10" s="70">
        <v>29</v>
      </c>
      <c r="J10" s="70" t="s">
        <v>34</v>
      </c>
      <c r="K10" s="993">
        <v>630</v>
      </c>
      <c r="L10" s="989">
        <v>1555</v>
      </c>
      <c r="M10" s="990">
        <v>45</v>
      </c>
      <c r="N10" s="990">
        <v>188</v>
      </c>
      <c r="O10" s="989">
        <v>286</v>
      </c>
      <c r="P10" s="989">
        <v>1982</v>
      </c>
      <c r="Q10" s="989">
        <v>392</v>
      </c>
      <c r="R10" s="70">
        <v>153</v>
      </c>
      <c r="S10" s="70">
        <v>387</v>
      </c>
      <c r="T10" s="989">
        <v>1563</v>
      </c>
      <c r="U10" s="989">
        <v>557</v>
      </c>
      <c r="V10" s="989">
        <v>549</v>
      </c>
      <c r="W10" s="989">
        <v>2175</v>
      </c>
      <c r="X10" s="989">
        <v>82</v>
      </c>
      <c r="Y10" s="70">
        <v>420</v>
      </c>
      <c r="Z10" s="70">
        <v>360</v>
      </c>
      <c r="AA10" s="70">
        <v>1625</v>
      </c>
      <c r="AB10" s="161"/>
      <c r="AC10" s="161"/>
      <c r="AD10" s="161"/>
      <c r="AE10" s="161"/>
      <c r="AF10" s="161"/>
    </row>
    <row r="11" spans="1:33" s="991" customFormat="1" ht="12" customHeight="1">
      <c r="A11" s="161"/>
      <c r="B11" s="147"/>
      <c r="C11" s="147"/>
      <c r="D11" s="565" t="s">
        <v>1262</v>
      </c>
      <c r="E11" s="992"/>
      <c r="F11" s="988">
        <v>15318</v>
      </c>
      <c r="G11" s="70">
        <v>47</v>
      </c>
      <c r="H11" s="70">
        <v>45</v>
      </c>
      <c r="I11" s="70">
        <v>25</v>
      </c>
      <c r="J11" s="70">
        <v>1</v>
      </c>
      <c r="K11" s="70">
        <v>873</v>
      </c>
      <c r="L11" s="989">
        <v>2130</v>
      </c>
      <c r="M11" s="990">
        <v>68</v>
      </c>
      <c r="N11" s="990">
        <v>384</v>
      </c>
      <c r="O11" s="989">
        <v>423</v>
      </c>
      <c r="P11" s="989">
        <v>2200</v>
      </c>
      <c r="Q11" s="989">
        <v>730</v>
      </c>
      <c r="R11" s="70">
        <v>232</v>
      </c>
      <c r="S11" s="70">
        <v>635</v>
      </c>
      <c r="T11" s="989">
        <v>795</v>
      </c>
      <c r="U11" s="989">
        <v>537</v>
      </c>
      <c r="V11" s="989">
        <v>678</v>
      </c>
      <c r="W11" s="989">
        <v>3431</v>
      </c>
      <c r="X11" s="989">
        <v>92</v>
      </c>
      <c r="Y11" s="70">
        <v>571</v>
      </c>
      <c r="Z11" s="70">
        <v>677</v>
      </c>
      <c r="AA11" s="70">
        <v>789</v>
      </c>
      <c r="AB11" s="161"/>
      <c r="AC11" s="161"/>
      <c r="AD11" s="161"/>
      <c r="AE11" s="161"/>
      <c r="AF11" s="161"/>
    </row>
    <row r="12" spans="1:33" s="991" customFormat="1" ht="12" customHeight="1">
      <c r="A12" s="161"/>
      <c r="B12" s="147"/>
      <c r="C12" s="147"/>
      <c r="D12" s="565" t="s">
        <v>1263</v>
      </c>
      <c r="E12" s="992"/>
      <c r="F12" s="988">
        <v>16718</v>
      </c>
      <c r="G12" s="70">
        <v>82</v>
      </c>
      <c r="H12" s="70">
        <v>80</v>
      </c>
      <c r="I12" s="70">
        <v>38</v>
      </c>
      <c r="J12" s="70">
        <v>3</v>
      </c>
      <c r="K12" s="70">
        <v>1109</v>
      </c>
      <c r="L12" s="989">
        <v>2076</v>
      </c>
      <c r="M12" s="990">
        <v>64</v>
      </c>
      <c r="N12" s="990">
        <v>384</v>
      </c>
      <c r="O12" s="989">
        <v>521</v>
      </c>
      <c r="P12" s="989">
        <v>2601</v>
      </c>
      <c r="Q12" s="989">
        <v>791</v>
      </c>
      <c r="R12" s="70">
        <v>218</v>
      </c>
      <c r="S12" s="70">
        <v>610</v>
      </c>
      <c r="T12" s="989">
        <v>941</v>
      </c>
      <c r="U12" s="989">
        <v>680</v>
      </c>
      <c r="V12" s="989">
        <v>751</v>
      </c>
      <c r="W12" s="989">
        <v>3538</v>
      </c>
      <c r="X12" s="989">
        <v>109</v>
      </c>
      <c r="Y12" s="70">
        <v>728</v>
      </c>
      <c r="Z12" s="70">
        <v>586</v>
      </c>
      <c r="AA12" s="70">
        <v>888</v>
      </c>
      <c r="AB12" s="161"/>
      <c r="AC12" s="161"/>
      <c r="AD12" s="161"/>
      <c r="AE12" s="161"/>
      <c r="AF12" s="161"/>
    </row>
    <row r="13" spans="1:33" s="991" customFormat="1" ht="12" customHeight="1">
      <c r="A13" s="161"/>
      <c r="B13" s="147"/>
      <c r="C13" s="147"/>
      <c r="D13" s="565" t="s">
        <v>1264</v>
      </c>
      <c r="E13" s="992"/>
      <c r="F13" s="988">
        <v>18746</v>
      </c>
      <c r="G13" s="70">
        <v>95</v>
      </c>
      <c r="H13" s="70">
        <v>89</v>
      </c>
      <c r="I13" s="70">
        <v>43</v>
      </c>
      <c r="J13" s="70">
        <v>3</v>
      </c>
      <c r="K13" s="70">
        <v>1506</v>
      </c>
      <c r="L13" s="989">
        <v>2190</v>
      </c>
      <c r="M13" s="990">
        <v>86</v>
      </c>
      <c r="N13" s="990">
        <v>433</v>
      </c>
      <c r="O13" s="989">
        <v>704</v>
      </c>
      <c r="P13" s="989">
        <v>2913</v>
      </c>
      <c r="Q13" s="989">
        <v>750</v>
      </c>
      <c r="R13" s="70">
        <v>241</v>
      </c>
      <c r="S13" s="70">
        <v>803</v>
      </c>
      <c r="T13" s="989">
        <v>1021</v>
      </c>
      <c r="U13" s="989">
        <v>582</v>
      </c>
      <c r="V13" s="989">
        <v>859</v>
      </c>
      <c r="W13" s="989">
        <v>3911</v>
      </c>
      <c r="X13" s="989">
        <v>159</v>
      </c>
      <c r="Y13" s="70">
        <v>888</v>
      </c>
      <c r="Z13" s="70">
        <v>786</v>
      </c>
      <c r="AA13" s="70">
        <v>773</v>
      </c>
      <c r="AB13" s="161"/>
      <c r="AC13" s="161"/>
      <c r="AD13" s="161"/>
      <c r="AE13" s="161"/>
      <c r="AF13" s="161"/>
    </row>
    <row r="14" spans="1:33" s="991" customFormat="1" ht="12" customHeight="1">
      <c r="A14" s="161"/>
      <c r="B14" s="147"/>
      <c r="C14" s="147"/>
      <c r="D14" s="565" t="s">
        <v>1265</v>
      </c>
      <c r="E14" s="992"/>
      <c r="F14" s="988">
        <v>22786</v>
      </c>
      <c r="G14" s="70">
        <v>120</v>
      </c>
      <c r="H14" s="70">
        <v>115</v>
      </c>
      <c r="I14" s="70">
        <v>62</v>
      </c>
      <c r="J14" s="70">
        <v>7</v>
      </c>
      <c r="K14" s="70">
        <v>1923</v>
      </c>
      <c r="L14" s="989">
        <v>2601</v>
      </c>
      <c r="M14" s="990">
        <v>135</v>
      </c>
      <c r="N14" s="990">
        <v>499</v>
      </c>
      <c r="O14" s="989">
        <v>934</v>
      </c>
      <c r="P14" s="989">
        <v>3419</v>
      </c>
      <c r="Q14" s="989">
        <v>1020</v>
      </c>
      <c r="R14" s="70">
        <v>296</v>
      </c>
      <c r="S14" s="70">
        <v>1110</v>
      </c>
      <c r="T14" s="989">
        <v>1209</v>
      </c>
      <c r="U14" s="989">
        <v>659</v>
      </c>
      <c r="V14" s="989">
        <v>1159</v>
      </c>
      <c r="W14" s="989">
        <v>4055</v>
      </c>
      <c r="X14" s="989">
        <v>212</v>
      </c>
      <c r="Y14" s="70">
        <v>1113</v>
      </c>
      <c r="Z14" s="70">
        <v>1243</v>
      </c>
      <c r="AA14" s="70">
        <v>1010</v>
      </c>
      <c r="AB14" s="161"/>
      <c r="AC14" s="161"/>
      <c r="AD14" s="161"/>
      <c r="AE14" s="161"/>
      <c r="AF14" s="161"/>
    </row>
    <row r="15" spans="1:33" s="991" customFormat="1" ht="12" customHeight="1">
      <c r="A15" s="161"/>
      <c r="B15" s="147"/>
      <c r="C15" s="147"/>
      <c r="D15" s="565" t="s">
        <v>1266</v>
      </c>
      <c r="E15" s="992"/>
      <c r="F15" s="988">
        <v>21063</v>
      </c>
      <c r="G15" s="70">
        <v>132</v>
      </c>
      <c r="H15" s="70">
        <v>119</v>
      </c>
      <c r="I15" s="70">
        <v>71</v>
      </c>
      <c r="J15" s="70">
        <v>2</v>
      </c>
      <c r="K15" s="70">
        <v>1541</v>
      </c>
      <c r="L15" s="989">
        <v>2157</v>
      </c>
      <c r="M15" s="990">
        <v>143</v>
      </c>
      <c r="N15" s="990">
        <v>487</v>
      </c>
      <c r="O15" s="989">
        <v>1007</v>
      </c>
      <c r="P15" s="989">
        <v>3332</v>
      </c>
      <c r="Q15" s="989">
        <v>987</v>
      </c>
      <c r="R15" s="70">
        <v>285</v>
      </c>
      <c r="S15" s="70">
        <v>951</v>
      </c>
      <c r="T15" s="989">
        <v>1125</v>
      </c>
      <c r="U15" s="989">
        <v>616</v>
      </c>
      <c r="V15" s="989">
        <v>1295</v>
      </c>
      <c r="W15" s="989">
        <v>3710</v>
      </c>
      <c r="X15" s="989">
        <v>186</v>
      </c>
      <c r="Y15" s="70">
        <v>1049</v>
      </c>
      <c r="Z15" s="70">
        <v>1193</v>
      </c>
      <c r="AA15" s="70">
        <v>794</v>
      </c>
      <c r="AB15" s="161"/>
      <c r="AC15" s="161"/>
      <c r="AD15" s="161"/>
      <c r="AE15" s="161"/>
      <c r="AF15" s="161"/>
    </row>
    <row r="16" spans="1:33" s="991" customFormat="1" ht="12" customHeight="1">
      <c r="A16" s="161"/>
      <c r="B16" s="147"/>
      <c r="C16" s="147"/>
      <c r="D16" s="565" t="s">
        <v>1267</v>
      </c>
      <c r="E16" s="992"/>
      <c r="F16" s="988">
        <v>21563</v>
      </c>
      <c r="G16" s="70">
        <v>191</v>
      </c>
      <c r="H16" s="70">
        <v>179</v>
      </c>
      <c r="I16" s="70">
        <v>96</v>
      </c>
      <c r="J16" s="70">
        <v>4</v>
      </c>
      <c r="K16" s="70">
        <v>1632</v>
      </c>
      <c r="L16" s="989">
        <v>1986</v>
      </c>
      <c r="M16" s="990">
        <v>153</v>
      </c>
      <c r="N16" s="990">
        <v>426</v>
      </c>
      <c r="O16" s="989">
        <v>1112</v>
      </c>
      <c r="P16" s="989">
        <v>3405</v>
      </c>
      <c r="Q16" s="989">
        <v>944</v>
      </c>
      <c r="R16" s="70">
        <v>307</v>
      </c>
      <c r="S16" s="70">
        <v>950</v>
      </c>
      <c r="T16" s="989">
        <v>1114</v>
      </c>
      <c r="U16" s="989">
        <v>699</v>
      </c>
      <c r="V16" s="989">
        <v>1367</v>
      </c>
      <c r="W16" s="989">
        <v>3988</v>
      </c>
      <c r="X16" s="989">
        <v>175</v>
      </c>
      <c r="Y16" s="70">
        <v>1250</v>
      </c>
      <c r="Z16" s="70">
        <v>1087</v>
      </c>
      <c r="AA16" s="70">
        <v>677</v>
      </c>
      <c r="AB16" s="161"/>
      <c r="AC16" s="161"/>
      <c r="AD16" s="161"/>
      <c r="AE16" s="161"/>
      <c r="AF16" s="161"/>
    </row>
    <row r="17" spans="1:32" s="991" customFormat="1" ht="12" customHeight="1">
      <c r="A17" s="161"/>
      <c r="B17" s="147"/>
      <c r="C17" s="147"/>
      <c r="D17" s="565" t="s">
        <v>1268</v>
      </c>
      <c r="E17" s="992"/>
      <c r="F17" s="988">
        <v>21444</v>
      </c>
      <c r="G17" s="70">
        <v>217</v>
      </c>
      <c r="H17" s="70">
        <v>204</v>
      </c>
      <c r="I17" s="70">
        <v>133</v>
      </c>
      <c r="J17" s="70">
        <v>7</v>
      </c>
      <c r="K17" s="70">
        <v>1900</v>
      </c>
      <c r="L17" s="989">
        <v>1976</v>
      </c>
      <c r="M17" s="990">
        <v>121</v>
      </c>
      <c r="N17" s="990">
        <v>259</v>
      </c>
      <c r="O17" s="989">
        <v>1216</v>
      </c>
      <c r="P17" s="989">
        <v>3648</v>
      </c>
      <c r="Q17" s="989">
        <v>676</v>
      </c>
      <c r="R17" s="70">
        <v>426</v>
      </c>
      <c r="S17" s="70">
        <v>844</v>
      </c>
      <c r="T17" s="989">
        <v>1276</v>
      </c>
      <c r="U17" s="989">
        <v>665</v>
      </c>
      <c r="V17" s="989">
        <v>1255</v>
      </c>
      <c r="W17" s="989">
        <v>3760</v>
      </c>
      <c r="X17" s="989">
        <v>172</v>
      </c>
      <c r="Y17" s="70">
        <v>1367</v>
      </c>
      <c r="Z17" s="70">
        <v>917</v>
      </c>
      <c r="AA17" s="70">
        <v>609</v>
      </c>
      <c r="AB17" s="161"/>
      <c r="AC17" s="161"/>
      <c r="AD17" s="161"/>
      <c r="AE17" s="161"/>
      <c r="AF17" s="161"/>
    </row>
    <row r="18" spans="1:32" s="991" customFormat="1" ht="12" customHeight="1">
      <c r="A18" s="161"/>
      <c r="B18" s="147"/>
      <c r="C18" s="147"/>
      <c r="D18" s="565" t="s">
        <v>1269</v>
      </c>
      <c r="E18" s="992"/>
      <c r="F18" s="988">
        <v>20117</v>
      </c>
      <c r="G18" s="70">
        <v>364</v>
      </c>
      <c r="H18" s="70">
        <v>354</v>
      </c>
      <c r="I18" s="70">
        <v>152</v>
      </c>
      <c r="J18" s="70">
        <v>9</v>
      </c>
      <c r="K18" s="993">
        <v>2070</v>
      </c>
      <c r="L18" s="989">
        <v>2231</v>
      </c>
      <c r="M18" s="990">
        <v>56</v>
      </c>
      <c r="N18" s="990">
        <v>220</v>
      </c>
      <c r="O18" s="989">
        <v>1331</v>
      </c>
      <c r="P18" s="989">
        <v>3175</v>
      </c>
      <c r="Q18" s="989">
        <v>366</v>
      </c>
      <c r="R18" s="70">
        <v>515</v>
      </c>
      <c r="S18" s="70">
        <v>806</v>
      </c>
      <c r="T18" s="989">
        <v>1491</v>
      </c>
      <c r="U18" s="989">
        <v>625</v>
      </c>
      <c r="V18" s="989">
        <v>856</v>
      </c>
      <c r="W18" s="989">
        <v>2982</v>
      </c>
      <c r="X18" s="989">
        <v>100</v>
      </c>
      <c r="Y18" s="70">
        <v>1582</v>
      </c>
      <c r="Z18" s="70">
        <v>541</v>
      </c>
      <c r="AA18" s="70">
        <v>645</v>
      </c>
      <c r="AB18" s="161"/>
      <c r="AC18" s="161"/>
      <c r="AD18" s="161"/>
      <c r="AE18" s="161"/>
      <c r="AF18" s="161"/>
    </row>
    <row r="19" spans="1:32" s="991" customFormat="1" ht="12" customHeight="1">
      <c r="A19" s="161"/>
      <c r="B19" s="147"/>
      <c r="C19" s="147"/>
      <c r="D19" s="565" t="s">
        <v>1270</v>
      </c>
      <c r="E19" s="992"/>
      <c r="F19" s="988">
        <v>13519</v>
      </c>
      <c r="G19" s="70">
        <v>449</v>
      </c>
      <c r="H19" s="70">
        <v>439</v>
      </c>
      <c r="I19" s="70">
        <v>141</v>
      </c>
      <c r="J19" s="70">
        <v>2</v>
      </c>
      <c r="K19" s="70">
        <v>1309</v>
      </c>
      <c r="L19" s="989">
        <v>1235</v>
      </c>
      <c r="M19" s="990">
        <v>18</v>
      </c>
      <c r="N19" s="990">
        <v>70</v>
      </c>
      <c r="O19" s="989">
        <v>924</v>
      </c>
      <c r="P19" s="989">
        <v>2178</v>
      </c>
      <c r="Q19" s="989">
        <v>198</v>
      </c>
      <c r="R19" s="70">
        <v>452</v>
      </c>
      <c r="S19" s="70">
        <v>554</v>
      </c>
      <c r="T19" s="989">
        <v>1293</v>
      </c>
      <c r="U19" s="989">
        <v>578</v>
      </c>
      <c r="V19" s="989">
        <v>422</v>
      </c>
      <c r="W19" s="989">
        <v>1655</v>
      </c>
      <c r="X19" s="989">
        <v>17</v>
      </c>
      <c r="Y19" s="70">
        <v>1229</v>
      </c>
      <c r="Z19" s="70">
        <v>139</v>
      </c>
      <c r="AA19" s="70">
        <v>656</v>
      </c>
      <c r="AB19" s="161"/>
      <c r="AC19" s="161"/>
      <c r="AD19" s="161"/>
      <c r="AE19" s="161"/>
      <c r="AF19" s="161"/>
    </row>
    <row r="20" spans="1:32" s="991" customFormat="1" ht="12" customHeight="1">
      <c r="A20" s="161"/>
      <c r="B20" s="147"/>
      <c r="C20" s="147"/>
      <c r="D20" s="565" t="s">
        <v>1271</v>
      </c>
      <c r="E20" s="992"/>
      <c r="F20" s="988">
        <v>5137</v>
      </c>
      <c r="G20" s="70">
        <v>339</v>
      </c>
      <c r="H20" s="70">
        <v>336</v>
      </c>
      <c r="I20" s="70">
        <v>56</v>
      </c>
      <c r="J20" s="70" t="s">
        <v>34</v>
      </c>
      <c r="K20" s="993">
        <v>355</v>
      </c>
      <c r="L20" s="989">
        <v>369</v>
      </c>
      <c r="M20" s="990">
        <v>4</v>
      </c>
      <c r="N20" s="990">
        <v>15</v>
      </c>
      <c r="O20" s="989">
        <v>221</v>
      </c>
      <c r="P20" s="989">
        <v>927</v>
      </c>
      <c r="Q20" s="989">
        <v>57</v>
      </c>
      <c r="R20" s="70">
        <v>244</v>
      </c>
      <c r="S20" s="70">
        <v>158</v>
      </c>
      <c r="T20" s="989">
        <v>475</v>
      </c>
      <c r="U20" s="989">
        <v>371</v>
      </c>
      <c r="V20" s="989">
        <v>206</v>
      </c>
      <c r="W20" s="989">
        <v>516</v>
      </c>
      <c r="X20" s="989">
        <v>9</v>
      </c>
      <c r="Y20" s="70">
        <v>428</v>
      </c>
      <c r="Z20" s="70">
        <v>35</v>
      </c>
      <c r="AA20" s="70">
        <v>352</v>
      </c>
      <c r="AB20" s="161"/>
      <c r="AC20" s="161"/>
      <c r="AD20" s="161"/>
      <c r="AE20" s="161"/>
      <c r="AF20" s="161"/>
    </row>
    <row r="21" spans="1:32" s="991" customFormat="1" ht="12" customHeight="1">
      <c r="A21" s="161"/>
      <c r="B21" s="147"/>
      <c r="C21" s="147"/>
      <c r="D21" s="565" t="s">
        <v>1272</v>
      </c>
      <c r="E21" s="992"/>
      <c r="F21" s="988">
        <v>2475</v>
      </c>
      <c r="G21" s="70">
        <v>352</v>
      </c>
      <c r="H21" s="70">
        <v>350</v>
      </c>
      <c r="I21" s="70">
        <v>41</v>
      </c>
      <c r="J21" s="70">
        <v>2</v>
      </c>
      <c r="K21" s="70">
        <v>109</v>
      </c>
      <c r="L21" s="989">
        <v>157</v>
      </c>
      <c r="M21" s="990">
        <v>1</v>
      </c>
      <c r="N21" s="994">
        <v>10</v>
      </c>
      <c r="O21" s="989">
        <v>56</v>
      </c>
      <c r="P21" s="989">
        <v>444</v>
      </c>
      <c r="Q21" s="989">
        <v>22</v>
      </c>
      <c r="R21" s="70">
        <v>152</v>
      </c>
      <c r="S21" s="70">
        <v>71</v>
      </c>
      <c r="T21" s="989">
        <v>165</v>
      </c>
      <c r="U21" s="989">
        <v>198</v>
      </c>
      <c r="V21" s="989">
        <v>64</v>
      </c>
      <c r="W21" s="989">
        <v>203</v>
      </c>
      <c r="X21" s="989" t="s">
        <v>34</v>
      </c>
      <c r="Y21" s="70">
        <v>150</v>
      </c>
      <c r="Z21" s="70">
        <v>14</v>
      </c>
      <c r="AA21" s="70">
        <v>264</v>
      </c>
      <c r="AB21" s="161"/>
      <c r="AC21" s="161"/>
      <c r="AD21" s="161"/>
      <c r="AE21" s="161"/>
      <c r="AF21" s="161"/>
    </row>
    <row r="22" spans="1:32" s="991" customFormat="1" ht="12" customHeight="1">
      <c r="A22" s="161"/>
      <c r="B22" s="147"/>
      <c r="C22" s="147"/>
      <c r="D22" s="565" t="s">
        <v>1273</v>
      </c>
      <c r="E22" s="992"/>
      <c r="F22" s="988">
        <v>1115</v>
      </c>
      <c r="G22" s="70">
        <v>208</v>
      </c>
      <c r="H22" s="70">
        <v>208</v>
      </c>
      <c r="I22" s="70">
        <v>18</v>
      </c>
      <c r="J22" s="70" t="s">
        <v>34</v>
      </c>
      <c r="K22" s="993">
        <v>47</v>
      </c>
      <c r="L22" s="989">
        <v>58</v>
      </c>
      <c r="M22" s="990" t="s">
        <v>34</v>
      </c>
      <c r="N22" s="994">
        <v>3</v>
      </c>
      <c r="O22" s="989">
        <v>12</v>
      </c>
      <c r="P22" s="989">
        <v>203</v>
      </c>
      <c r="Q22" s="989">
        <v>10</v>
      </c>
      <c r="R22" s="70">
        <v>93</v>
      </c>
      <c r="S22" s="70">
        <v>24</v>
      </c>
      <c r="T22" s="989">
        <v>56</v>
      </c>
      <c r="U22" s="989">
        <v>75</v>
      </c>
      <c r="V22" s="989">
        <v>28</v>
      </c>
      <c r="W22" s="989">
        <v>80</v>
      </c>
      <c r="X22" s="989">
        <v>1</v>
      </c>
      <c r="Y22" s="70">
        <v>54</v>
      </c>
      <c r="Z22" s="70">
        <v>5</v>
      </c>
      <c r="AA22" s="70">
        <v>140</v>
      </c>
      <c r="AB22" s="161"/>
      <c r="AC22" s="161"/>
      <c r="AD22" s="161"/>
      <c r="AE22" s="161"/>
      <c r="AF22" s="161"/>
    </row>
    <row r="23" spans="1:32" s="991" customFormat="1" ht="12" customHeight="1">
      <c r="A23" s="161"/>
      <c r="B23" s="147"/>
      <c r="C23" s="147"/>
      <c r="D23" s="565" t="s">
        <v>1274</v>
      </c>
      <c r="E23" s="148"/>
      <c r="F23" s="988">
        <v>454</v>
      </c>
      <c r="G23" s="70">
        <v>92</v>
      </c>
      <c r="H23" s="70">
        <v>92</v>
      </c>
      <c r="I23" s="993">
        <v>2</v>
      </c>
      <c r="J23" s="70" t="s">
        <v>34</v>
      </c>
      <c r="K23" s="993">
        <v>9</v>
      </c>
      <c r="L23" s="989">
        <v>15</v>
      </c>
      <c r="M23" s="990" t="s">
        <v>34</v>
      </c>
      <c r="N23" s="994">
        <v>2</v>
      </c>
      <c r="O23" s="995">
        <v>3</v>
      </c>
      <c r="P23" s="989">
        <v>94</v>
      </c>
      <c r="Q23" s="989">
        <v>5</v>
      </c>
      <c r="R23" s="70">
        <v>54</v>
      </c>
      <c r="S23" s="70">
        <v>21</v>
      </c>
      <c r="T23" s="989">
        <v>16</v>
      </c>
      <c r="U23" s="989">
        <v>17</v>
      </c>
      <c r="V23" s="989">
        <v>9</v>
      </c>
      <c r="W23" s="995">
        <v>30</v>
      </c>
      <c r="X23" s="989">
        <v>1</v>
      </c>
      <c r="Y23" s="70">
        <v>26</v>
      </c>
      <c r="Z23" s="70" t="s">
        <v>34</v>
      </c>
      <c r="AA23" s="70">
        <v>58</v>
      </c>
      <c r="AB23" s="161"/>
      <c r="AC23" s="161"/>
      <c r="AD23" s="161"/>
      <c r="AE23" s="161"/>
      <c r="AF23" s="161"/>
    </row>
    <row r="24" spans="1:32" s="991" customFormat="1" ht="12" customHeight="1">
      <c r="A24" s="161"/>
      <c r="B24" s="147"/>
      <c r="C24" s="147"/>
      <c r="D24" s="996" t="s">
        <v>1275</v>
      </c>
      <c r="E24" s="992"/>
      <c r="F24" s="997">
        <v>46.977620000000002</v>
      </c>
      <c r="G24" s="997">
        <v>63.045090000000002</v>
      </c>
      <c r="H24" s="997">
        <v>63.333770000000001</v>
      </c>
      <c r="I24" s="997">
        <v>55.503259999999997</v>
      </c>
      <c r="J24" s="997">
        <v>52.524999999999999</v>
      </c>
      <c r="K24" s="997">
        <v>48.747810000000001</v>
      </c>
      <c r="L24" s="997">
        <v>45.11403</v>
      </c>
      <c r="M24" s="997">
        <v>45.437779999999997</v>
      </c>
      <c r="N24" s="997">
        <v>43.011629999999997</v>
      </c>
      <c r="O24" s="997">
        <v>50.624220000000001</v>
      </c>
      <c r="P24" s="997">
        <v>47.472990000000003</v>
      </c>
      <c r="Q24" s="997">
        <v>43.756300000000003</v>
      </c>
      <c r="R24" s="997">
        <v>53.617019999999997</v>
      </c>
      <c r="S24" s="997">
        <v>47.154089999999997</v>
      </c>
      <c r="T24" s="997">
        <v>46.059370000000001</v>
      </c>
      <c r="U24" s="997">
        <v>47.818060000000003</v>
      </c>
      <c r="V24" s="997">
        <v>46.803649999999998</v>
      </c>
      <c r="W24" s="997">
        <v>45.069659999999999</v>
      </c>
      <c r="X24" s="997">
        <v>44.611780000000003</v>
      </c>
      <c r="Y24" s="997">
        <v>50.92165</v>
      </c>
      <c r="Z24" s="997">
        <v>44.963099999999997</v>
      </c>
      <c r="AA24" s="997">
        <v>44.113230000000001</v>
      </c>
      <c r="AB24" s="161"/>
      <c r="AC24" s="161"/>
      <c r="AD24" s="161"/>
      <c r="AE24" s="161"/>
      <c r="AF24" s="161"/>
    </row>
    <row r="25" spans="1:32" s="991" customFormat="1" ht="12" customHeight="1">
      <c r="A25" s="161"/>
      <c r="B25" s="147"/>
      <c r="C25" s="147" t="s">
        <v>1276</v>
      </c>
      <c r="D25" s="147"/>
      <c r="E25" s="148"/>
      <c r="F25" s="997"/>
      <c r="G25" s="997"/>
      <c r="H25" s="997"/>
      <c r="I25" s="997"/>
      <c r="J25" s="997"/>
      <c r="K25" s="997"/>
      <c r="L25" s="997"/>
      <c r="M25" s="997"/>
      <c r="N25" s="997"/>
      <c r="O25" s="997"/>
      <c r="P25" s="997"/>
      <c r="Q25" s="997"/>
      <c r="R25" s="997"/>
      <c r="S25" s="997"/>
      <c r="T25" s="997"/>
      <c r="U25" s="997"/>
      <c r="V25" s="997"/>
      <c r="W25" s="997"/>
      <c r="X25" s="997"/>
      <c r="Y25" s="997"/>
      <c r="Z25" s="997"/>
      <c r="AA25" s="997"/>
      <c r="AB25" s="161"/>
      <c r="AC25" s="161"/>
      <c r="AD25" s="161"/>
      <c r="AE25" s="161"/>
      <c r="AF25" s="161"/>
    </row>
    <row r="26" spans="1:32" s="991" customFormat="1" ht="12" customHeight="1">
      <c r="A26" s="161"/>
      <c r="B26" s="147"/>
      <c r="C26" s="147"/>
      <c r="D26" s="147" t="s">
        <v>1277</v>
      </c>
      <c r="E26" s="998"/>
      <c r="F26" s="999">
        <v>22700</v>
      </c>
      <c r="G26" s="993">
        <v>1440</v>
      </c>
      <c r="H26" s="993">
        <v>1425</v>
      </c>
      <c r="I26" s="993">
        <v>258</v>
      </c>
      <c r="J26" s="993">
        <v>4</v>
      </c>
      <c r="K26" s="993">
        <v>1829</v>
      </c>
      <c r="L26" s="995">
        <v>1834</v>
      </c>
      <c r="M26" s="994">
        <v>23</v>
      </c>
      <c r="N26" s="994">
        <v>100</v>
      </c>
      <c r="O26" s="995">
        <v>1216</v>
      </c>
      <c r="P26" s="995">
        <v>3846</v>
      </c>
      <c r="Q26" s="995">
        <v>292</v>
      </c>
      <c r="R26" s="993">
        <v>995</v>
      </c>
      <c r="S26" s="993">
        <v>828</v>
      </c>
      <c r="T26" s="995">
        <v>2005</v>
      </c>
      <c r="U26" s="995">
        <v>1239</v>
      </c>
      <c r="V26" s="995">
        <v>729</v>
      </c>
      <c r="W26" s="995">
        <v>2484</v>
      </c>
      <c r="X26" s="995">
        <v>28</v>
      </c>
      <c r="Y26" s="993">
        <v>1887</v>
      </c>
      <c r="Z26" s="993">
        <v>193</v>
      </c>
      <c r="AA26" s="993">
        <v>1470</v>
      </c>
      <c r="AB26" s="161"/>
      <c r="AC26" s="161"/>
      <c r="AD26" s="161"/>
      <c r="AE26" s="161"/>
      <c r="AF26" s="161"/>
    </row>
    <row r="27" spans="1:32" s="991" customFormat="1" ht="12" customHeight="1">
      <c r="A27" s="161"/>
      <c r="B27" s="147"/>
      <c r="C27" s="147"/>
      <c r="D27" s="147" t="s">
        <v>1278</v>
      </c>
      <c r="E27" s="992"/>
      <c r="F27" s="988">
        <v>18656</v>
      </c>
      <c r="G27" s="70">
        <v>788</v>
      </c>
      <c r="H27" s="993">
        <v>775</v>
      </c>
      <c r="I27" s="70">
        <v>197</v>
      </c>
      <c r="J27" s="70">
        <v>2</v>
      </c>
      <c r="K27" s="70">
        <v>1664</v>
      </c>
      <c r="L27" s="989">
        <v>1604</v>
      </c>
      <c r="M27" s="990">
        <v>22</v>
      </c>
      <c r="N27" s="990">
        <v>85</v>
      </c>
      <c r="O27" s="989">
        <v>1145</v>
      </c>
      <c r="P27" s="989">
        <v>3105</v>
      </c>
      <c r="Q27" s="989">
        <v>255</v>
      </c>
      <c r="R27" s="70">
        <v>696</v>
      </c>
      <c r="S27" s="70">
        <v>712</v>
      </c>
      <c r="T27" s="989">
        <v>1768</v>
      </c>
      <c r="U27" s="989">
        <v>949</v>
      </c>
      <c r="V27" s="989">
        <v>628</v>
      </c>
      <c r="W27" s="989">
        <v>2171</v>
      </c>
      <c r="X27" s="989">
        <v>26</v>
      </c>
      <c r="Y27" s="70">
        <v>1657</v>
      </c>
      <c r="Z27" s="70">
        <v>174</v>
      </c>
      <c r="AA27" s="993">
        <v>1008</v>
      </c>
      <c r="AB27" s="161"/>
      <c r="AC27" s="161"/>
      <c r="AD27" s="161"/>
      <c r="AE27" s="161"/>
      <c r="AF27" s="161"/>
    </row>
    <row r="28" spans="1:32" s="991" customFormat="1" ht="12" customHeight="1">
      <c r="A28" s="161"/>
      <c r="B28" s="147"/>
      <c r="C28" s="147"/>
      <c r="D28" s="1838" t="s">
        <v>1279</v>
      </c>
      <c r="E28" s="1839"/>
      <c r="F28" s="988">
        <v>4044</v>
      </c>
      <c r="G28" s="70">
        <v>652</v>
      </c>
      <c r="H28" s="70">
        <v>650</v>
      </c>
      <c r="I28" s="70">
        <v>61</v>
      </c>
      <c r="J28" s="70">
        <v>2</v>
      </c>
      <c r="K28" s="70">
        <v>165</v>
      </c>
      <c r="L28" s="989">
        <v>230</v>
      </c>
      <c r="M28" s="990">
        <v>1</v>
      </c>
      <c r="N28" s="990">
        <v>15</v>
      </c>
      <c r="O28" s="989">
        <v>71</v>
      </c>
      <c r="P28" s="989">
        <v>741</v>
      </c>
      <c r="Q28" s="989">
        <v>37</v>
      </c>
      <c r="R28" s="70">
        <v>299</v>
      </c>
      <c r="S28" s="70">
        <v>116</v>
      </c>
      <c r="T28" s="989">
        <v>237</v>
      </c>
      <c r="U28" s="989">
        <v>290</v>
      </c>
      <c r="V28" s="989">
        <v>101</v>
      </c>
      <c r="W28" s="989">
        <v>313</v>
      </c>
      <c r="X28" s="989">
        <v>2</v>
      </c>
      <c r="Y28" s="70">
        <v>230</v>
      </c>
      <c r="Z28" s="70">
        <v>19</v>
      </c>
      <c r="AA28" s="70">
        <v>462</v>
      </c>
      <c r="AB28" s="161"/>
      <c r="AC28" s="161"/>
      <c r="AD28" s="161"/>
      <c r="AE28" s="161"/>
      <c r="AF28" s="161"/>
    </row>
    <row r="29" spans="1:32" s="991" customFormat="1" ht="12" customHeight="1">
      <c r="A29" s="161"/>
      <c r="B29" s="147"/>
      <c r="C29" s="147"/>
      <c r="D29" s="147"/>
      <c r="E29" s="148"/>
      <c r="F29" s="988"/>
      <c r="G29" s="70"/>
      <c r="H29" s="70"/>
      <c r="I29" s="70"/>
      <c r="J29" s="70"/>
      <c r="K29" s="70"/>
      <c r="L29" s="989"/>
      <c r="M29" s="990"/>
      <c r="N29" s="990"/>
      <c r="O29" s="989"/>
      <c r="P29" s="989"/>
      <c r="Q29" s="989"/>
      <c r="R29" s="70"/>
      <c r="S29" s="70"/>
      <c r="T29" s="989"/>
      <c r="U29" s="989"/>
      <c r="V29" s="989"/>
      <c r="W29" s="989"/>
      <c r="X29" s="989"/>
      <c r="Y29" s="70"/>
      <c r="Z29" s="70"/>
      <c r="AA29" s="70"/>
      <c r="AB29" s="161"/>
      <c r="AC29" s="161"/>
      <c r="AD29" s="161"/>
      <c r="AE29" s="161"/>
      <c r="AF29" s="161"/>
    </row>
    <row r="30" spans="1:32" s="991" customFormat="1" ht="12" customHeight="1">
      <c r="A30" s="161"/>
      <c r="B30" s="147"/>
      <c r="C30" s="124" t="s">
        <v>1280</v>
      </c>
      <c r="D30" s="147"/>
      <c r="E30" s="406"/>
      <c r="F30" s="988">
        <v>104795</v>
      </c>
      <c r="G30" s="70">
        <v>1660</v>
      </c>
      <c r="H30" s="70">
        <v>1595</v>
      </c>
      <c r="I30" s="70">
        <v>773</v>
      </c>
      <c r="J30" s="70">
        <v>32</v>
      </c>
      <c r="K30" s="70">
        <v>12915</v>
      </c>
      <c r="L30" s="989">
        <v>16165</v>
      </c>
      <c r="M30" s="990">
        <v>767</v>
      </c>
      <c r="N30" s="994">
        <v>2296</v>
      </c>
      <c r="O30" s="989">
        <v>7763</v>
      </c>
      <c r="P30" s="989">
        <v>14018</v>
      </c>
      <c r="Q30" s="989">
        <v>2515</v>
      </c>
      <c r="R30" s="70">
        <v>2066</v>
      </c>
      <c r="S30" s="70">
        <v>5594</v>
      </c>
      <c r="T30" s="989">
        <v>4937</v>
      </c>
      <c r="U30" s="989">
        <v>2757</v>
      </c>
      <c r="V30" s="989">
        <v>4147</v>
      </c>
      <c r="W30" s="989">
        <v>8666</v>
      </c>
      <c r="X30" s="989">
        <v>891</v>
      </c>
      <c r="Y30" s="70">
        <v>6281</v>
      </c>
      <c r="Z30" s="70">
        <v>5251</v>
      </c>
      <c r="AA30" s="70">
        <v>5301</v>
      </c>
      <c r="AB30" s="161"/>
      <c r="AC30" s="161"/>
      <c r="AD30" s="161"/>
      <c r="AE30" s="161"/>
      <c r="AF30" s="161"/>
    </row>
    <row r="31" spans="1:32" s="991" customFormat="1" ht="12" customHeight="1">
      <c r="A31" s="161"/>
      <c r="B31" s="147"/>
      <c r="C31" s="147"/>
      <c r="D31" s="565" t="s">
        <v>1260</v>
      </c>
      <c r="E31" s="992" t="s">
        <v>1001</v>
      </c>
      <c r="F31" s="988">
        <v>1133</v>
      </c>
      <c r="G31" s="70">
        <v>8</v>
      </c>
      <c r="H31" s="70">
        <v>8</v>
      </c>
      <c r="I31" s="70">
        <v>10</v>
      </c>
      <c r="J31" s="70" t="s">
        <v>34</v>
      </c>
      <c r="K31" s="70">
        <v>158</v>
      </c>
      <c r="L31" s="989">
        <v>180</v>
      </c>
      <c r="M31" s="990">
        <v>4</v>
      </c>
      <c r="N31" s="990">
        <v>9</v>
      </c>
      <c r="O31" s="989">
        <v>36</v>
      </c>
      <c r="P31" s="989">
        <v>182</v>
      </c>
      <c r="Q31" s="989">
        <v>5</v>
      </c>
      <c r="R31" s="70">
        <v>6</v>
      </c>
      <c r="S31" s="70">
        <v>32</v>
      </c>
      <c r="T31" s="989">
        <v>248</v>
      </c>
      <c r="U31" s="989">
        <v>33</v>
      </c>
      <c r="V31" s="989">
        <v>38</v>
      </c>
      <c r="W31" s="989">
        <v>41</v>
      </c>
      <c r="X31" s="989">
        <v>4</v>
      </c>
      <c r="Y31" s="70">
        <v>30</v>
      </c>
      <c r="Z31" s="70">
        <v>28</v>
      </c>
      <c r="AA31" s="70">
        <v>81</v>
      </c>
      <c r="AB31" s="161"/>
      <c r="AC31" s="161"/>
      <c r="AD31" s="161"/>
      <c r="AE31" s="161"/>
      <c r="AF31" s="161"/>
    </row>
    <row r="32" spans="1:32" s="991" customFormat="1" ht="12" customHeight="1">
      <c r="A32" s="161"/>
      <c r="B32" s="147"/>
      <c r="C32" s="147"/>
      <c r="D32" s="565" t="s">
        <v>1261</v>
      </c>
      <c r="E32" s="992"/>
      <c r="F32" s="988">
        <v>6552</v>
      </c>
      <c r="G32" s="70">
        <v>30</v>
      </c>
      <c r="H32" s="70">
        <v>29</v>
      </c>
      <c r="I32" s="993">
        <v>25</v>
      </c>
      <c r="J32" s="70" t="s">
        <v>34</v>
      </c>
      <c r="K32" s="993">
        <v>554</v>
      </c>
      <c r="L32" s="989">
        <v>1331</v>
      </c>
      <c r="M32" s="990">
        <v>29</v>
      </c>
      <c r="N32" s="990">
        <v>100</v>
      </c>
      <c r="O32" s="989">
        <v>216</v>
      </c>
      <c r="P32" s="989">
        <v>835</v>
      </c>
      <c r="Q32" s="989">
        <v>90</v>
      </c>
      <c r="R32" s="70">
        <v>75</v>
      </c>
      <c r="S32" s="993">
        <v>231</v>
      </c>
      <c r="T32" s="989">
        <v>657</v>
      </c>
      <c r="U32" s="989">
        <v>204</v>
      </c>
      <c r="V32" s="989">
        <v>205</v>
      </c>
      <c r="W32" s="989">
        <v>473</v>
      </c>
      <c r="X32" s="989">
        <v>42</v>
      </c>
      <c r="Y32" s="70">
        <v>229</v>
      </c>
      <c r="Z32" s="70">
        <v>248</v>
      </c>
      <c r="AA32" s="70">
        <v>978</v>
      </c>
      <c r="AB32" s="161"/>
      <c r="AC32" s="161"/>
      <c r="AD32" s="161"/>
      <c r="AE32" s="161"/>
      <c r="AF32" s="161"/>
    </row>
    <row r="33" spans="1:32" s="991" customFormat="1" ht="12" customHeight="1">
      <c r="A33" s="161"/>
      <c r="B33" s="147"/>
      <c r="C33" s="147"/>
      <c r="D33" s="565" t="s">
        <v>1262</v>
      </c>
      <c r="E33" s="992"/>
      <c r="F33" s="988">
        <v>7869</v>
      </c>
      <c r="G33" s="70">
        <v>35</v>
      </c>
      <c r="H33" s="70">
        <v>33</v>
      </c>
      <c r="I33" s="993">
        <v>23</v>
      </c>
      <c r="J33" s="70">
        <v>1</v>
      </c>
      <c r="K33" s="993">
        <v>741</v>
      </c>
      <c r="L33" s="989">
        <v>1781</v>
      </c>
      <c r="M33" s="990">
        <v>56</v>
      </c>
      <c r="N33" s="990">
        <v>203</v>
      </c>
      <c r="O33" s="989">
        <v>329</v>
      </c>
      <c r="P33" s="989">
        <v>970</v>
      </c>
      <c r="Q33" s="989">
        <v>195</v>
      </c>
      <c r="R33" s="70">
        <v>119</v>
      </c>
      <c r="S33" s="70">
        <v>434</v>
      </c>
      <c r="T33" s="989">
        <v>357</v>
      </c>
      <c r="U33" s="989">
        <v>215</v>
      </c>
      <c r="V33" s="989">
        <v>234</v>
      </c>
      <c r="W33" s="989">
        <v>917</v>
      </c>
      <c r="X33" s="989">
        <v>57</v>
      </c>
      <c r="Y33" s="70">
        <v>318</v>
      </c>
      <c r="Z33" s="70">
        <v>451</v>
      </c>
      <c r="AA33" s="70">
        <v>433</v>
      </c>
      <c r="AB33" s="161"/>
      <c r="AC33" s="161"/>
      <c r="AD33" s="161"/>
      <c r="AE33" s="161"/>
      <c r="AF33" s="161"/>
    </row>
    <row r="34" spans="1:32" s="991" customFormat="1" ht="12" customHeight="1">
      <c r="A34" s="161"/>
      <c r="B34" s="147"/>
      <c r="C34" s="147"/>
      <c r="D34" s="565" t="s">
        <v>1263</v>
      </c>
      <c r="E34" s="992"/>
      <c r="F34" s="988">
        <v>8897</v>
      </c>
      <c r="G34" s="70">
        <v>63</v>
      </c>
      <c r="H34" s="70">
        <v>61</v>
      </c>
      <c r="I34" s="70">
        <v>29</v>
      </c>
      <c r="J34" s="70">
        <v>2</v>
      </c>
      <c r="K34" s="993">
        <v>942</v>
      </c>
      <c r="L34" s="989">
        <v>1719</v>
      </c>
      <c r="M34" s="990">
        <v>50</v>
      </c>
      <c r="N34" s="990">
        <v>234</v>
      </c>
      <c r="O34" s="989">
        <v>442</v>
      </c>
      <c r="P34" s="989">
        <v>1267</v>
      </c>
      <c r="Q34" s="989">
        <v>228</v>
      </c>
      <c r="R34" s="70">
        <v>116</v>
      </c>
      <c r="S34" s="70">
        <v>395</v>
      </c>
      <c r="T34" s="989">
        <v>386</v>
      </c>
      <c r="U34" s="989">
        <v>312</v>
      </c>
      <c r="V34" s="989">
        <v>288</v>
      </c>
      <c r="W34" s="989">
        <v>1010</v>
      </c>
      <c r="X34" s="989">
        <v>74</v>
      </c>
      <c r="Y34" s="70">
        <v>454</v>
      </c>
      <c r="Z34" s="70">
        <v>367</v>
      </c>
      <c r="AA34" s="70">
        <v>519</v>
      </c>
      <c r="AB34" s="161"/>
      <c r="AC34" s="161"/>
      <c r="AD34" s="161"/>
      <c r="AE34" s="161"/>
      <c r="AF34" s="161"/>
    </row>
    <row r="35" spans="1:32" s="991" customFormat="1" ht="12" customHeight="1">
      <c r="A35" s="161"/>
      <c r="B35" s="147"/>
      <c r="C35" s="147"/>
      <c r="D35" s="565" t="s">
        <v>1264</v>
      </c>
      <c r="E35" s="992"/>
      <c r="F35" s="988">
        <v>10055</v>
      </c>
      <c r="G35" s="70">
        <v>71</v>
      </c>
      <c r="H35" s="70">
        <v>65</v>
      </c>
      <c r="I35" s="70">
        <v>36</v>
      </c>
      <c r="J35" s="70">
        <v>3</v>
      </c>
      <c r="K35" s="70">
        <v>1261</v>
      </c>
      <c r="L35" s="989">
        <v>1755</v>
      </c>
      <c r="M35" s="990">
        <v>70</v>
      </c>
      <c r="N35" s="990">
        <v>279</v>
      </c>
      <c r="O35" s="989">
        <v>602</v>
      </c>
      <c r="P35" s="989">
        <v>1398</v>
      </c>
      <c r="Q35" s="989">
        <v>245</v>
      </c>
      <c r="R35" s="70">
        <v>132</v>
      </c>
      <c r="S35" s="70">
        <v>522</v>
      </c>
      <c r="T35" s="989">
        <v>418</v>
      </c>
      <c r="U35" s="989">
        <v>252</v>
      </c>
      <c r="V35" s="989">
        <v>354</v>
      </c>
      <c r="W35" s="989">
        <v>1078</v>
      </c>
      <c r="X35" s="989">
        <v>116</v>
      </c>
      <c r="Y35" s="70">
        <v>522</v>
      </c>
      <c r="Z35" s="70">
        <v>506</v>
      </c>
      <c r="AA35" s="70">
        <v>435</v>
      </c>
      <c r="AB35" s="161"/>
      <c r="AC35" s="161"/>
      <c r="AD35" s="161"/>
      <c r="AE35" s="161"/>
      <c r="AF35" s="161"/>
    </row>
    <row r="36" spans="1:32" s="991" customFormat="1" ht="12" customHeight="1">
      <c r="A36" s="161"/>
      <c r="B36" s="147"/>
      <c r="C36" s="147"/>
      <c r="D36" s="565" t="s">
        <v>1265</v>
      </c>
      <c r="E36" s="992"/>
      <c r="F36" s="988">
        <v>12002</v>
      </c>
      <c r="G36" s="70">
        <v>83</v>
      </c>
      <c r="H36" s="70">
        <v>78</v>
      </c>
      <c r="I36" s="70">
        <v>54</v>
      </c>
      <c r="J36" s="70">
        <v>4</v>
      </c>
      <c r="K36" s="993">
        <v>1586</v>
      </c>
      <c r="L36" s="989">
        <v>2021</v>
      </c>
      <c r="M36" s="990">
        <v>113</v>
      </c>
      <c r="N36" s="990">
        <v>332</v>
      </c>
      <c r="O36" s="989">
        <v>793</v>
      </c>
      <c r="P36" s="989">
        <v>1542</v>
      </c>
      <c r="Q36" s="989">
        <v>383</v>
      </c>
      <c r="R36" s="70">
        <v>163</v>
      </c>
      <c r="S36" s="70">
        <v>711</v>
      </c>
      <c r="T36" s="989">
        <v>500</v>
      </c>
      <c r="U36" s="989">
        <v>267</v>
      </c>
      <c r="V36" s="989">
        <v>421</v>
      </c>
      <c r="W36" s="989">
        <v>956</v>
      </c>
      <c r="X36" s="989">
        <v>148</v>
      </c>
      <c r="Y36" s="70">
        <v>594</v>
      </c>
      <c r="Z36" s="70">
        <v>776</v>
      </c>
      <c r="AA36" s="70">
        <v>555</v>
      </c>
      <c r="AB36" s="161"/>
      <c r="AC36" s="161"/>
      <c r="AD36" s="161"/>
      <c r="AE36" s="161"/>
      <c r="AF36" s="161"/>
    </row>
    <row r="37" spans="1:32" s="991" customFormat="1" ht="12" customHeight="1">
      <c r="A37" s="161"/>
      <c r="B37" s="147"/>
      <c r="C37" s="147"/>
      <c r="D37" s="565" t="s">
        <v>1266</v>
      </c>
      <c r="E37" s="992"/>
      <c r="F37" s="988">
        <v>10708</v>
      </c>
      <c r="G37" s="70">
        <v>89</v>
      </c>
      <c r="H37" s="70">
        <v>79</v>
      </c>
      <c r="I37" s="70">
        <v>64</v>
      </c>
      <c r="J37" s="70">
        <v>2</v>
      </c>
      <c r="K37" s="70">
        <v>1276</v>
      </c>
      <c r="L37" s="989">
        <v>1574</v>
      </c>
      <c r="M37" s="990">
        <v>125</v>
      </c>
      <c r="N37" s="990">
        <v>352</v>
      </c>
      <c r="O37" s="989">
        <v>852</v>
      </c>
      <c r="P37" s="989">
        <v>1432</v>
      </c>
      <c r="Q37" s="989">
        <v>391</v>
      </c>
      <c r="R37" s="70">
        <v>158</v>
      </c>
      <c r="S37" s="70">
        <v>602</v>
      </c>
      <c r="T37" s="989">
        <v>404</v>
      </c>
      <c r="U37" s="989">
        <v>220</v>
      </c>
      <c r="V37" s="989">
        <v>516</v>
      </c>
      <c r="W37" s="989">
        <v>705</v>
      </c>
      <c r="X37" s="989">
        <v>134</v>
      </c>
      <c r="Y37" s="70">
        <v>568</v>
      </c>
      <c r="Z37" s="70">
        <v>798</v>
      </c>
      <c r="AA37" s="70">
        <v>446</v>
      </c>
      <c r="AB37" s="161"/>
      <c r="AC37" s="161"/>
      <c r="AD37" s="161"/>
      <c r="AE37" s="161"/>
      <c r="AF37" s="161"/>
    </row>
    <row r="38" spans="1:32" s="991" customFormat="1" ht="12" customHeight="1">
      <c r="A38" s="161"/>
      <c r="B38" s="147"/>
      <c r="C38" s="147"/>
      <c r="D38" s="565" t="s">
        <v>1267</v>
      </c>
      <c r="E38" s="992"/>
      <c r="F38" s="988">
        <v>11092</v>
      </c>
      <c r="G38" s="70">
        <v>116</v>
      </c>
      <c r="H38" s="70">
        <v>106</v>
      </c>
      <c r="I38" s="70">
        <v>81</v>
      </c>
      <c r="J38" s="70">
        <v>3</v>
      </c>
      <c r="K38" s="70">
        <v>1353</v>
      </c>
      <c r="L38" s="989">
        <v>1400</v>
      </c>
      <c r="M38" s="990">
        <v>133</v>
      </c>
      <c r="N38" s="990">
        <v>328</v>
      </c>
      <c r="O38" s="989">
        <v>979</v>
      </c>
      <c r="P38" s="989">
        <v>1499</v>
      </c>
      <c r="Q38" s="989">
        <v>359</v>
      </c>
      <c r="R38" s="70">
        <v>159</v>
      </c>
      <c r="S38" s="70">
        <v>663</v>
      </c>
      <c r="T38" s="989">
        <v>383</v>
      </c>
      <c r="U38" s="989">
        <v>252</v>
      </c>
      <c r="V38" s="989">
        <v>633</v>
      </c>
      <c r="W38" s="989">
        <v>805</v>
      </c>
      <c r="X38" s="989">
        <v>113</v>
      </c>
      <c r="Y38" s="70">
        <v>665</v>
      </c>
      <c r="Z38" s="70">
        <v>795</v>
      </c>
      <c r="AA38" s="70">
        <v>373</v>
      </c>
      <c r="AB38" s="161"/>
      <c r="AC38" s="161"/>
      <c r="AD38" s="161"/>
      <c r="AE38" s="161"/>
      <c r="AF38" s="161"/>
    </row>
    <row r="39" spans="1:32" s="991" customFormat="1" ht="12" customHeight="1">
      <c r="A39" s="161"/>
      <c r="B39" s="147"/>
      <c r="C39" s="147"/>
      <c r="D39" s="565" t="s">
        <v>1268</v>
      </c>
      <c r="E39" s="992"/>
      <c r="F39" s="988">
        <v>11614</v>
      </c>
      <c r="G39" s="70">
        <v>130</v>
      </c>
      <c r="H39" s="70">
        <v>120</v>
      </c>
      <c r="I39" s="70">
        <v>119</v>
      </c>
      <c r="J39" s="70">
        <v>6</v>
      </c>
      <c r="K39" s="70">
        <v>1664</v>
      </c>
      <c r="L39" s="989">
        <v>1437</v>
      </c>
      <c r="M39" s="990">
        <v>114</v>
      </c>
      <c r="N39" s="990">
        <v>209</v>
      </c>
      <c r="O39" s="989">
        <v>1115</v>
      </c>
      <c r="P39" s="989">
        <v>1622</v>
      </c>
      <c r="Q39" s="989">
        <v>282</v>
      </c>
      <c r="R39" s="70">
        <v>229</v>
      </c>
      <c r="S39" s="70">
        <v>653</v>
      </c>
      <c r="T39" s="989">
        <v>451</v>
      </c>
      <c r="U39" s="989">
        <v>228</v>
      </c>
      <c r="V39" s="989">
        <v>584</v>
      </c>
      <c r="W39" s="989">
        <v>788</v>
      </c>
      <c r="X39" s="989">
        <v>111</v>
      </c>
      <c r="Y39" s="70">
        <v>811</v>
      </c>
      <c r="Z39" s="70">
        <v>717</v>
      </c>
      <c r="AA39" s="70">
        <v>344</v>
      </c>
      <c r="AB39" s="161"/>
      <c r="AC39" s="161"/>
      <c r="AD39" s="161"/>
      <c r="AE39" s="161"/>
      <c r="AF39" s="161"/>
    </row>
    <row r="40" spans="1:32" s="991" customFormat="1" ht="12" customHeight="1">
      <c r="A40" s="161"/>
      <c r="B40" s="147"/>
      <c r="C40" s="147"/>
      <c r="D40" s="565" t="s">
        <v>1269</v>
      </c>
      <c r="E40" s="992"/>
      <c r="F40" s="988">
        <v>11679</v>
      </c>
      <c r="G40" s="70">
        <v>218</v>
      </c>
      <c r="H40" s="70">
        <v>209</v>
      </c>
      <c r="I40" s="70">
        <v>126</v>
      </c>
      <c r="J40" s="70">
        <v>8</v>
      </c>
      <c r="K40" s="70">
        <v>1828</v>
      </c>
      <c r="L40" s="989">
        <v>1655</v>
      </c>
      <c r="M40" s="990">
        <v>52</v>
      </c>
      <c r="N40" s="990">
        <v>173</v>
      </c>
      <c r="O40" s="989">
        <v>1245</v>
      </c>
      <c r="P40" s="989">
        <v>1383</v>
      </c>
      <c r="Q40" s="989">
        <v>206</v>
      </c>
      <c r="R40" s="70">
        <v>310</v>
      </c>
      <c r="S40" s="70">
        <v>659</v>
      </c>
      <c r="T40" s="989">
        <v>476</v>
      </c>
      <c r="U40" s="989">
        <v>221</v>
      </c>
      <c r="V40" s="989">
        <v>484</v>
      </c>
      <c r="W40" s="989">
        <v>834</v>
      </c>
      <c r="X40" s="989">
        <v>71</v>
      </c>
      <c r="Y40" s="70">
        <v>941</v>
      </c>
      <c r="Z40" s="70">
        <v>423</v>
      </c>
      <c r="AA40" s="70">
        <v>366</v>
      </c>
      <c r="AB40" s="161"/>
      <c r="AC40" s="161"/>
      <c r="AD40" s="161"/>
      <c r="AE40" s="161"/>
      <c r="AF40" s="161"/>
    </row>
    <row r="41" spans="1:32" s="991" customFormat="1" ht="12" customHeight="1">
      <c r="A41" s="161"/>
      <c r="B41" s="147"/>
      <c r="C41" s="147"/>
      <c r="D41" s="565" t="s">
        <v>1270</v>
      </c>
      <c r="E41" s="992"/>
      <c r="F41" s="988">
        <v>7925</v>
      </c>
      <c r="G41" s="70">
        <v>251</v>
      </c>
      <c r="H41" s="70">
        <v>246</v>
      </c>
      <c r="I41" s="70">
        <v>113</v>
      </c>
      <c r="J41" s="70">
        <v>2</v>
      </c>
      <c r="K41" s="993">
        <v>1123</v>
      </c>
      <c r="L41" s="989">
        <v>919</v>
      </c>
      <c r="M41" s="990">
        <v>16</v>
      </c>
      <c r="N41" s="990">
        <v>55</v>
      </c>
      <c r="O41" s="989">
        <v>884</v>
      </c>
      <c r="P41" s="989">
        <v>1011</v>
      </c>
      <c r="Q41" s="989">
        <v>89</v>
      </c>
      <c r="R41" s="70">
        <v>277</v>
      </c>
      <c r="S41" s="70">
        <v>466</v>
      </c>
      <c r="T41" s="989">
        <v>398</v>
      </c>
      <c r="U41" s="989">
        <v>245</v>
      </c>
      <c r="V41" s="989">
        <v>235</v>
      </c>
      <c r="W41" s="989">
        <v>607</v>
      </c>
      <c r="X41" s="989">
        <v>16</v>
      </c>
      <c r="Y41" s="70">
        <v>743</v>
      </c>
      <c r="Z41" s="70">
        <v>102</v>
      </c>
      <c r="AA41" s="70">
        <v>373</v>
      </c>
      <c r="AB41" s="161"/>
      <c r="AC41" s="161"/>
      <c r="AD41" s="161"/>
      <c r="AE41" s="161"/>
      <c r="AF41" s="161"/>
    </row>
    <row r="42" spans="1:32" s="991" customFormat="1" ht="12" customHeight="1">
      <c r="A42" s="161"/>
      <c r="B42" s="147"/>
      <c r="C42" s="147"/>
      <c r="D42" s="565" t="s">
        <v>1271</v>
      </c>
      <c r="E42" s="992"/>
      <c r="F42" s="988">
        <v>2926</v>
      </c>
      <c r="G42" s="70">
        <v>177</v>
      </c>
      <c r="H42" s="70">
        <v>174</v>
      </c>
      <c r="I42" s="70">
        <v>42</v>
      </c>
      <c r="J42" s="70" t="s">
        <v>34</v>
      </c>
      <c r="K42" s="70">
        <v>300</v>
      </c>
      <c r="L42" s="989">
        <v>242</v>
      </c>
      <c r="M42" s="990">
        <v>4</v>
      </c>
      <c r="N42" s="990">
        <v>11</v>
      </c>
      <c r="O42" s="989">
        <v>207</v>
      </c>
      <c r="P42" s="989">
        <v>483</v>
      </c>
      <c r="Q42" s="989">
        <v>21</v>
      </c>
      <c r="R42" s="70">
        <v>158</v>
      </c>
      <c r="S42" s="70">
        <v>123</v>
      </c>
      <c r="T42" s="989">
        <v>167</v>
      </c>
      <c r="U42" s="989">
        <v>166</v>
      </c>
      <c r="V42" s="989">
        <v>109</v>
      </c>
      <c r="W42" s="989">
        <v>248</v>
      </c>
      <c r="X42" s="989">
        <v>3</v>
      </c>
      <c r="Y42" s="70">
        <v>264</v>
      </c>
      <c r="Z42" s="70">
        <v>26</v>
      </c>
      <c r="AA42" s="70">
        <v>175</v>
      </c>
      <c r="AB42" s="161"/>
      <c r="AC42" s="161"/>
      <c r="AD42" s="161"/>
      <c r="AE42" s="161"/>
      <c r="AF42" s="161"/>
    </row>
    <row r="43" spans="1:32" s="991" customFormat="1" ht="12" customHeight="1">
      <c r="A43" s="161"/>
      <c r="B43" s="147"/>
      <c r="C43" s="147"/>
      <c r="D43" s="565" t="s">
        <v>1272</v>
      </c>
      <c r="E43" s="992"/>
      <c r="F43" s="988">
        <v>1449</v>
      </c>
      <c r="G43" s="70">
        <v>201</v>
      </c>
      <c r="H43" s="70">
        <v>199</v>
      </c>
      <c r="I43" s="70">
        <v>33</v>
      </c>
      <c r="J43" s="70">
        <v>1</v>
      </c>
      <c r="K43" s="993">
        <v>87</v>
      </c>
      <c r="L43" s="989">
        <v>99</v>
      </c>
      <c r="M43" s="990">
        <v>1</v>
      </c>
      <c r="N43" s="990">
        <v>7</v>
      </c>
      <c r="O43" s="989">
        <v>49</v>
      </c>
      <c r="P43" s="989">
        <v>247</v>
      </c>
      <c r="Q43" s="989">
        <v>11</v>
      </c>
      <c r="R43" s="70">
        <v>87</v>
      </c>
      <c r="S43" s="70">
        <v>64</v>
      </c>
      <c r="T43" s="989">
        <v>61</v>
      </c>
      <c r="U43" s="989">
        <v>101</v>
      </c>
      <c r="V43" s="989">
        <v>32</v>
      </c>
      <c r="W43" s="989">
        <v>133</v>
      </c>
      <c r="X43" s="989" t="s">
        <v>34</v>
      </c>
      <c r="Y43" s="70">
        <v>93</v>
      </c>
      <c r="Z43" s="70">
        <v>10</v>
      </c>
      <c r="AA43" s="70">
        <v>132</v>
      </c>
      <c r="AB43" s="161"/>
      <c r="AC43" s="161"/>
      <c r="AD43" s="161"/>
      <c r="AE43" s="161"/>
      <c r="AF43" s="161"/>
    </row>
    <row r="44" spans="1:32" s="991" customFormat="1" ht="12" customHeight="1">
      <c r="A44" s="161"/>
      <c r="B44" s="147"/>
      <c r="C44" s="147"/>
      <c r="D44" s="565" t="s">
        <v>1273</v>
      </c>
      <c r="E44" s="992"/>
      <c r="F44" s="988">
        <v>642</v>
      </c>
      <c r="G44" s="70">
        <v>126</v>
      </c>
      <c r="H44" s="70">
        <v>126</v>
      </c>
      <c r="I44" s="993">
        <v>16</v>
      </c>
      <c r="J44" s="70" t="s">
        <v>34</v>
      </c>
      <c r="K44" s="70">
        <v>37</v>
      </c>
      <c r="L44" s="989">
        <v>40</v>
      </c>
      <c r="M44" s="990" t="s">
        <v>34</v>
      </c>
      <c r="N44" s="994">
        <v>3</v>
      </c>
      <c r="O44" s="989">
        <v>11</v>
      </c>
      <c r="P44" s="989">
        <v>106</v>
      </c>
      <c r="Q44" s="989">
        <v>8</v>
      </c>
      <c r="R44" s="70">
        <v>56</v>
      </c>
      <c r="S44" s="70">
        <v>22</v>
      </c>
      <c r="T44" s="989">
        <v>21</v>
      </c>
      <c r="U44" s="989">
        <v>34</v>
      </c>
      <c r="V44" s="989">
        <v>8</v>
      </c>
      <c r="W44" s="989">
        <v>52</v>
      </c>
      <c r="X44" s="989">
        <v>1</v>
      </c>
      <c r="Y44" s="70">
        <v>33</v>
      </c>
      <c r="Z44" s="70">
        <v>4</v>
      </c>
      <c r="AA44" s="70">
        <v>64</v>
      </c>
      <c r="AB44" s="161"/>
      <c r="AC44" s="161"/>
      <c r="AD44" s="161"/>
      <c r="AE44" s="161"/>
      <c r="AF44" s="161"/>
    </row>
    <row r="45" spans="1:32" s="991" customFormat="1" ht="12" customHeight="1">
      <c r="A45" s="161"/>
      <c r="B45" s="147"/>
      <c r="C45" s="147"/>
      <c r="D45" s="565" t="s">
        <v>1274</v>
      </c>
      <c r="E45" s="148"/>
      <c r="F45" s="988">
        <v>252</v>
      </c>
      <c r="G45" s="70">
        <v>62</v>
      </c>
      <c r="H45" s="70">
        <v>62</v>
      </c>
      <c r="I45" s="70">
        <v>2</v>
      </c>
      <c r="J45" s="70" t="s">
        <v>34</v>
      </c>
      <c r="K45" s="993">
        <v>5</v>
      </c>
      <c r="L45" s="989">
        <v>12</v>
      </c>
      <c r="M45" s="990" t="s">
        <v>34</v>
      </c>
      <c r="N45" s="994">
        <v>1</v>
      </c>
      <c r="O45" s="989">
        <v>3</v>
      </c>
      <c r="P45" s="989">
        <v>41</v>
      </c>
      <c r="Q45" s="989">
        <v>2</v>
      </c>
      <c r="R45" s="70">
        <v>21</v>
      </c>
      <c r="S45" s="70">
        <v>17</v>
      </c>
      <c r="T45" s="989">
        <v>10</v>
      </c>
      <c r="U45" s="989">
        <v>7</v>
      </c>
      <c r="V45" s="989">
        <v>6</v>
      </c>
      <c r="W45" s="989">
        <v>19</v>
      </c>
      <c r="X45" s="989">
        <v>1</v>
      </c>
      <c r="Y45" s="70">
        <v>16</v>
      </c>
      <c r="Z45" s="70" t="s">
        <v>34</v>
      </c>
      <c r="AA45" s="70">
        <v>27</v>
      </c>
      <c r="AB45" s="161"/>
      <c r="AC45" s="161"/>
      <c r="AD45" s="161"/>
      <c r="AE45" s="161"/>
      <c r="AF45" s="161"/>
    </row>
    <row r="46" spans="1:32" s="991" customFormat="1" ht="12" customHeight="1">
      <c r="A46" s="161"/>
      <c r="B46" s="147"/>
      <c r="C46" s="147"/>
      <c r="D46" s="996" t="s">
        <v>1275</v>
      </c>
      <c r="E46" s="992"/>
      <c r="F46" s="997">
        <v>47.544899999999998</v>
      </c>
      <c r="G46" s="997">
        <v>61.844580000000001</v>
      </c>
      <c r="H46" s="997">
        <v>62.209719999999997</v>
      </c>
      <c r="I46" s="997">
        <v>55.27102</v>
      </c>
      <c r="J46" s="997">
        <v>52.96875</v>
      </c>
      <c r="K46" s="997">
        <v>48.803060000000002</v>
      </c>
      <c r="L46" s="997">
        <v>44.261090000000003</v>
      </c>
      <c r="M46" s="997">
        <v>46.265320000000003</v>
      </c>
      <c r="N46" s="997">
        <v>44.560980000000001</v>
      </c>
      <c r="O46" s="997">
        <v>51.348129999999998</v>
      </c>
      <c r="P46" s="997">
        <v>47.71472</v>
      </c>
      <c r="Q46" s="997">
        <v>46.138570000000001</v>
      </c>
      <c r="R46" s="997">
        <v>54.428359999999998</v>
      </c>
      <c r="S46" s="997">
        <v>48.433860000000003</v>
      </c>
      <c r="T46" s="997">
        <v>44.467190000000002</v>
      </c>
      <c r="U46" s="997">
        <v>47.979140000000001</v>
      </c>
      <c r="V46" s="997">
        <v>48.52749</v>
      </c>
      <c r="W46" s="997">
        <v>46.020539999999997</v>
      </c>
      <c r="X46" s="997">
        <v>45.25421</v>
      </c>
      <c r="Y46" s="997">
        <v>51.271850000000001</v>
      </c>
      <c r="Z46" s="997">
        <v>45.623980000000003</v>
      </c>
      <c r="AA46" s="997">
        <v>43.596960000000003</v>
      </c>
      <c r="AB46" s="161"/>
      <c r="AC46" s="161"/>
      <c r="AD46" s="161"/>
      <c r="AE46" s="161"/>
      <c r="AF46" s="161"/>
    </row>
    <row r="47" spans="1:32" s="991" customFormat="1" ht="12" customHeight="1">
      <c r="A47" s="161"/>
      <c r="B47" s="147"/>
      <c r="C47" s="147" t="s">
        <v>1276</v>
      </c>
      <c r="D47" s="147"/>
      <c r="E47" s="148"/>
      <c r="F47" s="988"/>
      <c r="G47" s="70"/>
      <c r="H47" s="70"/>
      <c r="I47" s="993"/>
      <c r="J47" s="70"/>
      <c r="K47" s="993"/>
      <c r="L47" s="989"/>
      <c r="M47" s="990"/>
      <c r="N47" s="994"/>
      <c r="O47" s="995"/>
      <c r="P47" s="989"/>
      <c r="Q47" s="989"/>
      <c r="R47" s="70"/>
      <c r="S47" s="70"/>
      <c r="T47" s="989"/>
      <c r="U47" s="989"/>
      <c r="V47" s="989"/>
      <c r="W47" s="995"/>
      <c r="X47" s="989"/>
      <c r="Y47" s="70"/>
      <c r="Z47" s="70"/>
      <c r="AA47" s="70"/>
      <c r="AB47" s="161"/>
      <c r="AC47" s="161"/>
      <c r="AD47" s="161"/>
      <c r="AE47" s="161"/>
      <c r="AF47" s="161"/>
    </row>
    <row r="48" spans="1:32" s="991" customFormat="1" ht="12" customHeight="1">
      <c r="A48" s="161"/>
      <c r="B48" s="147"/>
      <c r="C48" s="147"/>
      <c r="D48" s="147" t="s">
        <v>1277</v>
      </c>
      <c r="E48" s="998"/>
      <c r="F48" s="999">
        <v>13194</v>
      </c>
      <c r="G48" s="993">
        <v>817</v>
      </c>
      <c r="H48" s="70">
        <v>807</v>
      </c>
      <c r="I48" s="993">
        <v>206</v>
      </c>
      <c r="J48" s="993">
        <v>3</v>
      </c>
      <c r="K48" s="993">
        <v>1552</v>
      </c>
      <c r="L48" s="995">
        <v>1312</v>
      </c>
      <c r="M48" s="994">
        <v>21</v>
      </c>
      <c r="N48" s="994">
        <v>77</v>
      </c>
      <c r="O48" s="995">
        <v>1154</v>
      </c>
      <c r="P48" s="995">
        <v>1888</v>
      </c>
      <c r="Q48" s="995">
        <v>131</v>
      </c>
      <c r="R48" s="993">
        <v>599</v>
      </c>
      <c r="S48" s="993">
        <v>692</v>
      </c>
      <c r="T48" s="995">
        <v>657</v>
      </c>
      <c r="U48" s="995">
        <v>553</v>
      </c>
      <c r="V48" s="995">
        <v>390</v>
      </c>
      <c r="W48" s="995">
        <v>1059</v>
      </c>
      <c r="X48" s="995">
        <v>21</v>
      </c>
      <c r="Y48" s="993">
        <v>1149</v>
      </c>
      <c r="Z48" s="993">
        <v>142</v>
      </c>
      <c r="AA48" s="70">
        <v>771</v>
      </c>
      <c r="AB48" s="161"/>
      <c r="AC48" s="161"/>
      <c r="AD48" s="161"/>
      <c r="AE48" s="161"/>
      <c r="AF48" s="161"/>
    </row>
    <row r="49" spans="1:32" s="991" customFormat="1" ht="12" customHeight="1">
      <c r="A49" s="161"/>
      <c r="B49" s="147"/>
      <c r="C49" s="147"/>
      <c r="D49" s="147" t="s">
        <v>1278</v>
      </c>
      <c r="E49" s="992"/>
      <c r="F49" s="999">
        <v>10851</v>
      </c>
      <c r="G49" s="993">
        <v>428</v>
      </c>
      <c r="H49" s="70">
        <v>420</v>
      </c>
      <c r="I49" s="993">
        <v>155</v>
      </c>
      <c r="J49" s="993">
        <v>2</v>
      </c>
      <c r="K49" s="993">
        <v>1423</v>
      </c>
      <c r="L49" s="995">
        <v>1161</v>
      </c>
      <c r="M49" s="994">
        <v>20</v>
      </c>
      <c r="N49" s="994">
        <v>66</v>
      </c>
      <c r="O49" s="995">
        <v>1091</v>
      </c>
      <c r="P49" s="995">
        <v>1494</v>
      </c>
      <c r="Q49" s="995">
        <v>110</v>
      </c>
      <c r="R49" s="993">
        <v>435</v>
      </c>
      <c r="S49" s="993">
        <v>589</v>
      </c>
      <c r="T49" s="995">
        <v>565</v>
      </c>
      <c r="U49" s="995">
        <v>411</v>
      </c>
      <c r="V49" s="995">
        <v>344</v>
      </c>
      <c r="W49" s="995">
        <v>855</v>
      </c>
      <c r="X49" s="995">
        <v>19</v>
      </c>
      <c r="Y49" s="993">
        <v>1007</v>
      </c>
      <c r="Z49" s="993">
        <v>128</v>
      </c>
      <c r="AA49" s="70">
        <v>548</v>
      </c>
      <c r="AB49" s="161"/>
      <c r="AC49" s="161"/>
      <c r="AD49" s="161"/>
      <c r="AE49" s="161"/>
      <c r="AF49" s="161"/>
    </row>
    <row r="50" spans="1:32" s="991" customFormat="1" ht="12" customHeight="1">
      <c r="A50" s="161"/>
      <c r="B50" s="147"/>
      <c r="C50" s="147"/>
      <c r="D50" s="1838" t="s">
        <v>1279</v>
      </c>
      <c r="E50" s="1839"/>
      <c r="F50" s="988">
        <v>2343</v>
      </c>
      <c r="G50" s="70">
        <v>389</v>
      </c>
      <c r="H50" s="70">
        <v>387</v>
      </c>
      <c r="I50" s="70">
        <v>51</v>
      </c>
      <c r="J50" s="70">
        <v>1</v>
      </c>
      <c r="K50" s="70">
        <v>129</v>
      </c>
      <c r="L50" s="989">
        <v>151</v>
      </c>
      <c r="M50" s="990">
        <v>1</v>
      </c>
      <c r="N50" s="990">
        <v>11</v>
      </c>
      <c r="O50" s="989">
        <v>63</v>
      </c>
      <c r="P50" s="989">
        <v>394</v>
      </c>
      <c r="Q50" s="989">
        <v>21</v>
      </c>
      <c r="R50" s="70">
        <v>164</v>
      </c>
      <c r="S50" s="70">
        <v>103</v>
      </c>
      <c r="T50" s="989">
        <v>92</v>
      </c>
      <c r="U50" s="989">
        <v>142</v>
      </c>
      <c r="V50" s="989">
        <v>46</v>
      </c>
      <c r="W50" s="989">
        <v>204</v>
      </c>
      <c r="X50" s="989">
        <v>2</v>
      </c>
      <c r="Y50" s="70">
        <v>142</v>
      </c>
      <c r="Z50" s="70">
        <v>14</v>
      </c>
      <c r="AA50" s="70">
        <v>223</v>
      </c>
      <c r="AB50" s="161"/>
      <c r="AC50" s="161"/>
      <c r="AD50" s="161"/>
      <c r="AE50" s="161"/>
      <c r="AF50" s="161"/>
    </row>
    <row r="51" spans="1:32" s="991" customFormat="1" ht="12" customHeight="1">
      <c r="A51" s="161"/>
      <c r="B51" s="147"/>
      <c r="C51" s="147"/>
      <c r="D51" s="147"/>
      <c r="E51" s="148"/>
      <c r="F51" s="988"/>
      <c r="G51" s="70"/>
      <c r="H51" s="70"/>
      <c r="I51" s="70"/>
      <c r="J51" s="70"/>
      <c r="K51" s="70"/>
      <c r="L51" s="989"/>
      <c r="M51" s="990"/>
      <c r="N51" s="990"/>
      <c r="O51" s="989"/>
      <c r="P51" s="989"/>
      <c r="Q51" s="989"/>
      <c r="R51" s="70"/>
      <c r="S51" s="70"/>
      <c r="T51" s="989"/>
      <c r="U51" s="989"/>
      <c r="V51" s="989"/>
      <c r="W51" s="989"/>
      <c r="X51" s="989"/>
      <c r="Y51" s="70"/>
      <c r="Z51" s="70"/>
      <c r="AA51" s="70"/>
      <c r="AB51" s="161"/>
      <c r="AC51" s="161"/>
      <c r="AD51" s="161"/>
      <c r="AE51" s="161"/>
      <c r="AF51" s="161"/>
    </row>
    <row r="52" spans="1:32" s="991" customFormat="1" ht="12" customHeight="1">
      <c r="A52" s="161"/>
      <c r="B52" s="147"/>
      <c r="C52" s="124" t="s">
        <v>1153</v>
      </c>
      <c r="D52" s="147"/>
      <c r="E52" s="406"/>
      <c r="F52" s="988">
        <v>91055</v>
      </c>
      <c r="G52" s="70">
        <v>1079</v>
      </c>
      <c r="H52" s="993">
        <v>1064</v>
      </c>
      <c r="I52" s="70">
        <v>146</v>
      </c>
      <c r="J52" s="70">
        <v>8</v>
      </c>
      <c r="K52" s="70">
        <v>2266</v>
      </c>
      <c r="L52" s="989">
        <v>4795</v>
      </c>
      <c r="M52" s="990">
        <v>133</v>
      </c>
      <c r="N52" s="990">
        <v>1099</v>
      </c>
      <c r="O52" s="989">
        <v>1028</v>
      </c>
      <c r="P52" s="989">
        <v>16968</v>
      </c>
      <c r="Q52" s="989">
        <v>4465</v>
      </c>
      <c r="R52" s="70">
        <v>1617</v>
      </c>
      <c r="S52" s="70">
        <v>2385</v>
      </c>
      <c r="T52" s="989">
        <v>8242</v>
      </c>
      <c r="U52" s="989">
        <v>4207</v>
      </c>
      <c r="V52" s="989">
        <v>5443</v>
      </c>
      <c r="W52" s="989">
        <v>25574</v>
      </c>
      <c r="X52" s="989">
        <v>442</v>
      </c>
      <c r="Y52" s="70">
        <v>4631</v>
      </c>
      <c r="Z52" s="70">
        <v>2365</v>
      </c>
      <c r="AA52" s="993">
        <v>4162</v>
      </c>
      <c r="AB52" s="161"/>
      <c r="AC52" s="161"/>
      <c r="AD52" s="161"/>
      <c r="AE52" s="161"/>
      <c r="AF52" s="161"/>
    </row>
    <row r="53" spans="1:32" s="991" customFormat="1" ht="12" customHeight="1">
      <c r="A53" s="161"/>
      <c r="B53" s="147"/>
      <c r="C53" s="147"/>
      <c r="D53" s="565" t="s">
        <v>1281</v>
      </c>
      <c r="E53" s="992" t="s">
        <v>1001</v>
      </c>
      <c r="F53" s="988">
        <v>1243</v>
      </c>
      <c r="G53" s="70">
        <v>2</v>
      </c>
      <c r="H53" s="70">
        <v>2</v>
      </c>
      <c r="I53" s="70">
        <v>2</v>
      </c>
      <c r="J53" s="70" t="s">
        <v>34</v>
      </c>
      <c r="K53" s="70">
        <v>10</v>
      </c>
      <c r="L53" s="989">
        <v>44</v>
      </c>
      <c r="M53" s="990">
        <v>2</v>
      </c>
      <c r="N53" s="994">
        <v>6</v>
      </c>
      <c r="O53" s="989">
        <v>5</v>
      </c>
      <c r="P53" s="989">
        <v>283</v>
      </c>
      <c r="Q53" s="989">
        <v>27</v>
      </c>
      <c r="R53" s="70">
        <v>9</v>
      </c>
      <c r="S53" s="70">
        <v>23</v>
      </c>
      <c r="T53" s="989">
        <v>391</v>
      </c>
      <c r="U53" s="989">
        <v>72</v>
      </c>
      <c r="V53" s="989">
        <v>54</v>
      </c>
      <c r="W53" s="989">
        <v>165</v>
      </c>
      <c r="X53" s="989">
        <v>14</v>
      </c>
      <c r="Y53" s="70">
        <v>27</v>
      </c>
      <c r="Z53" s="70">
        <v>5</v>
      </c>
      <c r="AA53" s="70">
        <v>102</v>
      </c>
      <c r="AB53" s="161"/>
      <c r="AC53" s="161"/>
      <c r="AD53" s="161"/>
      <c r="AE53" s="161"/>
      <c r="AF53" s="161"/>
    </row>
    <row r="54" spans="1:32" s="991" customFormat="1" ht="12" customHeight="1">
      <c r="A54" s="161"/>
      <c r="B54" s="147"/>
      <c r="C54" s="147"/>
      <c r="D54" s="565" t="s">
        <v>1282</v>
      </c>
      <c r="E54" s="992"/>
      <c r="F54" s="988">
        <v>6467</v>
      </c>
      <c r="G54" s="70">
        <v>11</v>
      </c>
      <c r="H54" s="70">
        <v>10</v>
      </c>
      <c r="I54" s="70">
        <v>4</v>
      </c>
      <c r="J54" s="70" t="s">
        <v>34</v>
      </c>
      <c r="K54" s="70">
        <v>76</v>
      </c>
      <c r="L54" s="989">
        <v>224</v>
      </c>
      <c r="M54" s="990">
        <v>16</v>
      </c>
      <c r="N54" s="990">
        <v>88</v>
      </c>
      <c r="O54" s="989">
        <v>70</v>
      </c>
      <c r="P54" s="989">
        <v>1147</v>
      </c>
      <c r="Q54" s="989">
        <v>302</v>
      </c>
      <c r="R54" s="70">
        <v>78</v>
      </c>
      <c r="S54" s="70">
        <v>156</v>
      </c>
      <c r="T54" s="989">
        <v>906</v>
      </c>
      <c r="U54" s="989">
        <v>353</v>
      </c>
      <c r="V54" s="989">
        <v>344</v>
      </c>
      <c r="W54" s="989">
        <v>1702</v>
      </c>
      <c r="X54" s="989">
        <v>40</v>
      </c>
      <c r="Y54" s="70">
        <v>191</v>
      </c>
      <c r="Z54" s="70">
        <v>112</v>
      </c>
      <c r="AA54" s="70">
        <v>647</v>
      </c>
      <c r="AB54" s="161"/>
      <c r="AC54" s="161"/>
      <c r="AD54" s="161"/>
      <c r="AE54" s="161"/>
      <c r="AF54" s="161"/>
    </row>
    <row r="55" spans="1:32" s="991" customFormat="1" ht="12" customHeight="1">
      <c r="A55" s="161"/>
      <c r="B55" s="147"/>
      <c r="C55" s="147"/>
      <c r="D55" s="565" t="s">
        <v>1283</v>
      </c>
      <c r="E55" s="992"/>
      <c r="F55" s="988">
        <v>7449</v>
      </c>
      <c r="G55" s="70">
        <v>12</v>
      </c>
      <c r="H55" s="70">
        <v>12</v>
      </c>
      <c r="I55" s="993">
        <v>2</v>
      </c>
      <c r="J55" s="993" t="s">
        <v>34</v>
      </c>
      <c r="K55" s="993">
        <v>132</v>
      </c>
      <c r="L55" s="989">
        <v>349</v>
      </c>
      <c r="M55" s="990">
        <v>12</v>
      </c>
      <c r="N55" s="990">
        <v>181</v>
      </c>
      <c r="O55" s="989">
        <v>94</v>
      </c>
      <c r="P55" s="989">
        <v>1230</v>
      </c>
      <c r="Q55" s="989">
        <v>535</v>
      </c>
      <c r="R55" s="70">
        <v>113</v>
      </c>
      <c r="S55" s="70">
        <v>201</v>
      </c>
      <c r="T55" s="989">
        <v>438</v>
      </c>
      <c r="U55" s="989">
        <v>322</v>
      </c>
      <c r="V55" s="989">
        <v>444</v>
      </c>
      <c r="W55" s="989">
        <v>2514</v>
      </c>
      <c r="X55" s="989">
        <v>35</v>
      </c>
      <c r="Y55" s="70">
        <v>253</v>
      </c>
      <c r="Z55" s="70">
        <v>226</v>
      </c>
      <c r="AA55" s="70">
        <v>356</v>
      </c>
      <c r="AB55" s="161"/>
      <c r="AC55" s="161"/>
      <c r="AD55" s="161"/>
      <c r="AE55" s="161"/>
      <c r="AF55" s="161"/>
    </row>
    <row r="56" spans="1:32" s="991" customFormat="1" ht="12" customHeight="1">
      <c r="A56" s="161"/>
      <c r="B56" s="147"/>
      <c r="C56" s="147"/>
      <c r="D56" s="565" t="s">
        <v>1284</v>
      </c>
      <c r="E56" s="992"/>
      <c r="F56" s="988">
        <v>7821</v>
      </c>
      <c r="G56" s="70">
        <v>19</v>
      </c>
      <c r="H56" s="70">
        <v>19</v>
      </c>
      <c r="I56" s="70">
        <v>9</v>
      </c>
      <c r="J56" s="70">
        <v>1</v>
      </c>
      <c r="K56" s="993">
        <v>167</v>
      </c>
      <c r="L56" s="989">
        <v>357</v>
      </c>
      <c r="M56" s="990">
        <v>14</v>
      </c>
      <c r="N56" s="990">
        <v>150</v>
      </c>
      <c r="O56" s="989">
        <v>79</v>
      </c>
      <c r="P56" s="989">
        <v>1334</v>
      </c>
      <c r="Q56" s="989">
        <v>563</v>
      </c>
      <c r="R56" s="70">
        <v>102</v>
      </c>
      <c r="S56" s="70">
        <v>215</v>
      </c>
      <c r="T56" s="989">
        <v>555</v>
      </c>
      <c r="U56" s="989">
        <v>368</v>
      </c>
      <c r="V56" s="989">
        <v>463</v>
      </c>
      <c r="W56" s="989">
        <v>2528</v>
      </c>
      <c r="X56" s="989">
        <v>35</v>
      </c>
      <c r="Y56" s="70">
        <v>274</v>
      </c>
      <c r="Z56" s="70">
        <v>219</v>
      </c>
      <c r="AA56" s="70">
        <v>369</v>
      </c>
      <c r="AB56" s="161"/>
      <c r="AC56" s="161"/>
      <c r="AD56" s="161"/>
      <c r="AE56" s="161"/>
      <c r="AF56" s="161"/>
    </row>
    <row r="57" spans="1:32" s="991" customFormat="1" ht="12" customHeight="1">
      <c r="A57" s="161"/>
      <c r="B57" s="147"/>
      <c r="C57" s="147"/>
      <c r="D57" s="565" t="s">
        <v>1285</v>
      </c>
      <c r="E57" s="992"/>
      <c r="F57" s="988">
        <v>8691</v>
      </c>
      <c r="G57" s="70">
        <v>24</v>
      </c>
      <c r="H57" s="70">
        <v>24</v>
      </c>
      <c r="I57" s="70">
        <v>7</v>
      </c>
      <c r="J57" s="70" t="s">
        <v>34</v>
      </c>
      <c r="K57" s="70">
        <v>245</v>
      </c>
      <c r="L57" s="989">
        <v>435</v>
      </c>
      <c r="M57" s="990">
        <v>16</v>
      </c>
      <c r="N57" s="990">
        <v>154</v>
      </c>
      <c r="O57" s="989">
        <v>102</v>
      </c>
      <c r="P57" s="989">
        <v>1515</v>
      </c>
      <c r="Q57" s="989">
        <v>505</v>
      </c>
      <c r="R57" s="70">
        <v>109</v>
      </c>
      <c r="S57" s="70">
        <v>281</v>
      </c>
      <c r="T57" s="989">
        <v>603</v>
      </c>
      <c r="U57" s="989">
        <v>330</v>
      </c>
      <c r="V57" s="989">
        <v>505</v>
      </c>
      <c r="W57" s="989">
        <v>2833</v>
      </c>
      <c r="X57" s="989">
        <v>43</v>
      </c>
      <c r="Y57" s="70">
        <v>366</v>
      </c>
      <c r="Z57" s="70">
        <v>280</v>
      </c>
      <c r="AA57" s="70">
        <v>338</v>
      </c>
      <c r="AB57" s="161"/>
      <c r="AC57" s="161"/>
      <c r="AD57" s="161"/>
      <c r="AE57" s="161"/>
      <c r="AF57" s="161"/>
    </row>
    <row r="58" spans="1:32" s="991" customFormat="1" ht="12" customHeight="1">
      <c r="A58" s="161"/>
      <c r="B58" s="147"/>
      <c r="C58" s="147"/>
      <c r="D58" s="565" t="s">
        <v>1286</v>
      </c>
      <c r="E58" s="992"/>
      <c r="F58" s="988">
        <v>10784</v>
      </c>
      <c r="G58" s="70">
        <v>37</v>
      </c>
      <c r="H58" s="70">
        <v>37</v>
      </c>
      <c r="I58" s="70">
        <v>8</v>
      </c>
      <c r="J58" s="70">
        <v>3</v>
      </c>
      <c r="K58" s="70">
        <v>337</v>
      </c>
      <c r="L58" s="989">
        <v>580</v>
      </c>
      <c r="M58" s="990">
        <v>22</v>
      </c>
      <c r="N58" s="990">
        <v>167</v>
      </c>
      <c r="O58" s="989">
        <v>141</v>
      </c>
      <c r="P58" s="989">
        <v>1877</v>
      </c>
      <c r="Q58" s="989">
        <v>637</v>
      </c>
      <c r="R58" s="70">
        <v>133</v>
      </c>
      <c r="S58" s="70">
        <v>399</v>
      </c>
      <c r="T58" s="989">
        <v>709</v>
      </c>
      <c r="U58" s="989">
        <v>392</v>
      </c>
      <c r="V58" s="989">
        <v>738</v>
      </c>
      <c r="W58" s="989">
        <v>3099</v>
      </c>
      <c r="X58" s="989">
        <v>64</v>
      </c>
      <c r="Y58" s="70">
        <v>519</v>
      </c>
      <c r="Z58" s="70">
        <v>467</v>
      </c>
      <c r="AA58" s="70">
        <v>455</v>
      </c>
      <c r="AB58" s="161"/>
      <c r="AC58" s="161"/>
      <c r="AD58" s="161"/>
      <c r="AE58" s="161"/>
      <c r="AF58" s="161"/>
    </row>
    <row r="59" spans="1:32" s="991" customFormat="1" ht="12" customHeight="1">
      <c r="A59" s="161"/>
      <c r="B59" s="147"/>
      <c r="C59" s="147"/>
      <c r="D59" s="565" t="s">
        <v>1287</v>
      </c>
      <c r="E59" s="992"/>
      <c r="F59" s="988">
        <v>10355</v>
      </c>
      <c r="G59" s="70">
        <v>43</v>
      </c>
      <c r="H59" s="70">
        <v>40</v>
      </c>
      <c r="I59" s="70">
        <v>7</v>
      </c>
      <c r="J59" s="70" t="s">
        <v>34</v>
      </c>
      <c r="K59" s="70">
        <v>265</v>
      </c>
      <c r="L59" s="989">
        <v>583</v>
      </c>
      <c r="M59" s="990">
        <v>18</v>
      </c>
      <c r="N59" s="990">
        <v>135</v>
      </c>
      <c r="O59" s="989">
        <v>155</v>
      </c>
      <c r="P59" s="989">
        <v>1900</v>
      </c>
      <c r="Q59" s="989">
        <v>596</v>
      </c>
      <c r="R59" s="70">
        <v>127</v>
      </c>
      <c r="S59" s="70">
        <v>349</v>
      </c>
      <c r="T59" s="989">
        <v>721</v>
      </c>
      <c r="U59" s="989">
        <v>396</v>
      </c>
      <c r="V59" s="989">
        <v>779</v>
      </c>
      <c r="W59" s="989">
        <v>3005</v>
      </c>
      <c r="X59" s="989">
        <v>52</v>
      </c>
      <c r="Y59" s="70">
        <v>481</v>
      </c>
      <c r="Z59" s="70">
        <v>395</v>
      </c>
      <c r="AA59" s="70">
        <v>348</v>
      </c>
      <c r="AB59" s="161"/>
      <c r="AC59" s="161"/>
      <c r="AD59" s="161"/>
      <c r="AE59" s="161"/>
      <c r="AF59" s="161"/>
    </row>
    <row r="60" spans="1:32" s="991" customFormat="1" ht="12" customHeight="1">
      <c r="A60" s="161"/>
      <c r="B60" s="147"/>
      <c r="C60" s="147"/>
      <c r="D60" s="565" t="s">
        <v>1288</v>
      </c>
      <c r="E60" s="992"/>
      <c r="F60" s="988">
        <v>10471</v>
      </c>
      <c r="G60" s="70">
        <v>75</v>
      </c>
      <c r="H60" s="70">
        <v>73</v>
      </c>
      <c r="I60" s="993">
        <v>15</v>
      </c>
      <c r="J60" s="70">
        <v>1</v>
      </c>
      <c r="K60" s="993">
        <v>279</v>
      </c>
      <c r="L60" s="989">
        <v>586</v>
      </c>
      <c r="M60" s="990">
        <v>20</v>
      </c>
      <c r="N60" s="990">
        <v>98</v>
      </c>
      <c r="O60" s="989">
        <v>133</v>
      </c>
      <c r="P60" s="989">
        <v>1906</v>
      </c>
      <c r="Q60" s="989">
        <v>585</v>
      </c>
      <c r="R60" s="70">
        <v>148</v>
      </c>
      <c r="S60" s="70">
        <v>287</v>
      </c>
      <c r="T60" s="989">
        <v>731</v>
      </c>
      <c r="U60" s="989">
        <v>447</v>
      </c>
      <c r="V60" s="989">
        <v>734</v>
      </c>
      <c r="W60" s="989">
        <v>3183</v>
      </c>
      <c r="X60" s="989">
        <v>62</v>
      </c>
      <c r="Y60" s="70">
        <v>585</v>
      </c>
      <c r="Z60" s="70">
        <v>292</v>
      </c>
      <c r="AA60" s="70">
        <v>304</v>
      </c>
      <c r="AB60" s="161"/>
      <c r="AC60" s="161"/>
      <c r="AD60" s="161"/>
      <c r="AE60" s="161"/>
      <c r="AF60" s="161"/>
    </row>
    <row r="61" spans="1:32" s="991" customFormat="1" ht="12" customHeight="1">
      <c r="A61" s="161"/>
      <c r="B61" s="147"/>
      <c r="C61" s="147"/>
      <c r="D61" s="565" t="s">
        <v>1289</v>
      </c>
      <c r="E61" s="992"/>
      <c r="F61" s="988">
        <v>9830</v>
      </c>
      <c r="G61" s="70">
        <v>87</v>
      </c>
      <c r="H61" s="70">
        <v>84</v>
      </c>
      <c r="I61" s="70">
        <v>14</v>
      </c>
      <c r="J61" s="70">
        <v>1</v>
      </c>
      <c r="K61" s="70">
        <v>236</v>
      </c>
      <c r="L61" s="989">
        <v>539</v>
      </c>
      <c r="M61" s="990">
        <v>7</v>
      </c>
      <c r="N61" s="990">
        <v>50</v>
      </c>
      <c r="O61" s="989">
        <v>101</v>
      </c>
      <c r="P61" s="989">
        <v>2026</v>
      </c>
      <c r="Q61" s="989">
        <v>394</v>
      </c>
      <c r="R61" s="70">
        <v>197</v>
      </c>
      <c r="S61" s="70">
        <v>191</v>
      </c>
      <c r="T61" s="989">
        <v>825</v>
      </c>
      <c r="U61" s="989">
        <v>437</v>
      </c>
      <c r="V61" s="989">
        <v>671</v>
      </c>
      <c r="W61" s="989">
        <v>2972</v>
      </c>
      <c r="X61" s="989">
        <v>61</v>
      </c>
      <c r="Y61" s="70">
        <v>556</v>
      </c>
      <c r="Z61" s="70">
        <v>200</v>
      </c>
      <c r="AA61" s="70">
        <v>265</v>
      </c>
      <c r="AB61" s="161"/>
      <c r="AC61" s="161"/>
      <c r="AD61" s="161"/>
      <c r="AE61" s="161"/>
      <c r="AF61" s="161"/>
    </row>
    <row r="62" spans="1:32" s="991" customFormat="1" ht="12" customHeight="1">
      <c r="A62" s="161"/>
      <c r="B62" s="147"/>
      <c r="C62" s="147"/>
      <c r="D62" s="565" t="s">
        <v>1290</v>
      </c>
      <c r="E62" s="992"/>
      <c r="F62" s="988">
        <v>8438</v>
      </c>
      <c r="G62" s="70">
        <v>146</v>
      </c>
      <c r="H62" s="70">
        <v>145</v>
      </c>
      <c r="I62" s="70">
        <v>26</v>
      </c>
      <c r="J62" s="70">
        <v>1</v>
      </c>
      <c r="K62" s="993">
        <v>242</v>
      </c>
      <c r="L62" s="989">
        <v>576</v>
      </c>
      <c r="M62" s="990">
        <v>4</v>
      </c>
      <c r="N62" s="990">
        <v>47</v>
      </c>
      <c r="O62" s="989">
        <v>86</v>
      </c>
      <c r="P62" s="989">
        <v>1792</v>
      </c>
      <c r="Q62" s="989">
        <v>160</v>
      </c>
      <c r="R62" s="70">
        <v>205</v>
      </c>
      <c r="S62" s="70">
        <v>147</v>
      </c>
      <c r="T62" s="989">
        <v>1015</v>
      </c>
      <c r="U62" s="989">
        <v>404</v>
      </c>
      <c r="V62" s="989">
        <v>372</v>
      </c>
      <c r="W62" s="989">
        <v>2148</v>
      </c>
      <c r="X62" s="989">
        <v>29</v>
      </c>
      <c r="Y62" s="70">
        <v>641</v>
      </c>
      <c r="Z62" s="70">
        <v>118</v>
      </c>
      <c r="AA62" s="70">
        <v>279</v>
      </c>
      <c r="AB62" s="161"/>
      <c r="AC62" s="161"/>
      <c r="AD62" s="161"/>
      <c r="AE62" s="161"/>
      <c r="AF62" s="161"/>
    </row>
    <row r="63" spans="1:32" s="991" customFormat="1" ht="12" customHeight="1">
      <c r="A63" s="161"/>
      <c r="B63" s="147"/>
      <c r="C63" s="147"/>
      <c r="D63" s="565" t="s">
        <v>1291</v>
      </c>
      <c r="E63" s="992"/>
      <c r="F63" s="988">
        <v>5594</v>
      </c>
      <c r="G63" s="70">
        <v>198</v>
      </c>
      <c r="H63" s="70">
        <v>193</v>
      </c>
      <c r="I63" s="70">
        <v>28</v>
      </c>
      <c r="J63" s="70" t="s">
        <v>34</v>
      </c>
      <c r="K63" s="70">
        <v>186</v>
      </c>
      <c r="L63" s="989">
        <v>316</v>
      </c>
      <c r="M63" s="990">
        <v>2</v>
      </c>
      <c r="N63" s="990">
        <v>15</v>
      </c>
      <c r="O63" s="989">
        <v>40</v>
      </c>
      <c r="P63" s="989">
        <v>1167</v>
      </c>
      <c r="Q63" s="989">
        <v>109</v>
      </c>
      <c r="R63" s="70">
        <v>175</v>
      </c>
      <c r="S63" s="70">
        <v>88</v>
      </c>
      <c r="T63" s="989">
        <v>895</v>
      </c>
      <c r="U63" s="989">
        <v>333</v>
      </c>
      <c r="V63" s="989">
        <v>187</v>
      </c>
      <c r="W63" s="989">
        <v>1048</v>
      </c>
      <c r="X63" s="989">
        <v>1</v>
      </c>
      <c r="Y63" s="70">
        <v>486</v>
      </c>
      <c r="Z63" s="70">
        <v>37</v>
      </c>
      <c r="AA63" s="70">
        <v>283</v>
      </c>
      <c r="AB63" s="161"/>
      <c r="AC63" s="161"/>
      <c r="AD63" s="161"/>
      <c r="AE63" s="161"/>
      <c r="AF63" s="161"/>
    </row>
    <row r="64" spans="1:32" s="991" customFormat="1" ht="12" customHeight="1">
      <c r="A64" s="161"/>
      <c r="B64" s="147"/>
      <c r="C64" s="147"/>
      <c r="D64" s="565" t="s">
        <v>1292</v>
      </c>
      <c r="E64" s="992"/>
      <c r="F64" s="988">
        <v>2211</v>
      </c>
      <c r="G64" s="70">
        <v>162</v>
      </c>
      <c r="H64" s="70">
        <v>162</v>
      </c>
      <c r="I64" s="70">
        <v>14</v>
      </c>
      <c r="J64" s="70" t="s">
        <v>34</v>
      </c>
      <c r="K64" s="993">
        <v>55</v>
      </c>
      <c r="L64" s="989">
        <v>127</v>
      </c>
      <c r="M64" s="990" t="s">
        <v>34</v>
      </c>
      <c r="N64" s="990">
        <v>4</v>
      </c>
      <c r="O64" s="989">
        <v>14</v>
      </c>
      <c r="P64" s="989">
        <v>444</v>
      </c>
      <c r="Q64" s="989">
        <v>36</v>
      </c>
      <c r="R64" s="70">
        <v>86</v>
      </c>
      <c r="S64" s="70">
        <v>35</v>
      </c>
      <c r="T64" s="989">
        <v>308</v>
      </c>
      <c r="U64" s="989">
        <v>205</v>
      </c>
      <c r="V64" s="989">
        <v>97</v>
      </c>
      <c r="W64" s="989">
        <v>268</v>
      </c>
      <c r="X64" s="989">
        <v>6</v>
      </c>
      <c r="Y64" s="70">
        <v>164</v>
      </c>
      <c r="Z64" s="70">
        <v>9</v>
      </c>
      <c r="AA64" s="70">
        <v>177</v>
      </c>
      <c r="AB64" s="161"/>
      <c r="AC64" s="161"/>
      <c r="AD64" s="161"/>
      <c r="AE64" s="161"/>
      <c r="AF64" s="161"/>
    </row>
    <row r="65" spans="1:32" s="991" customFormat="1" ht="12" customHeight="1">
      <c r="A65" s="161"/>
      <c r="B65" s="147"/>
      <c r="C65" s="147"/>
      <c r="D65" s="565" t="s">
        <v>1293</v>
      </c>
      <c r="E65" s="992"/>
      <c r="F65" s="988">
        <v>1026</v>
      </c>
      <c r="G65" s="70">
        <v>151</v>
      </c>
      <c r="H65" s="70">
        <v>151</v>
      </c>
      <c r="I65" s="993">
        <v>8</v>
      </c>
      <c r="J65" s="70">
        <v>1</v>
      </c>
      <c r="K65" s="993">
        <v>22</v>
      </c>
      <c r="L65" s="989">
        <v>58</v>
      </c>
      <c r="M65" s="990" t="s">
        <v>34</v>
      </c>
      <c r="N65" s="994">
        <v>3</v>
      </c>
      <c r="O65" s="989">
        <v>7</v>
      </c>
      <c r="P65" s="989">
        <v>197</v>
      </c>
      <c r="Q65" s="989">
        <v>11</v>
      </c>
      <c r="R65" s="70">
        <v>65</v>
      </c>
      <c r="S65" s="70">
        <v>7</v>
      </c>
      <c r="T65" s="989">
        <v>104</v>
      </c>
      <c r="U65" s="989">
        <v>97</v>
      </c>
      <c r="V65" s="989">
        <v>32</v>
      </c>
      <c r="W65" s="989">
        <v>70</v>
      </c>
      <c r="X65" s="989" t="s">
        <v>34</v>
      </c>
      <c r="Y65" s="70">
        <v>57</v>
      </c>
      <c r="Z65" s="70">
        <v>4</v>
      </c>
      <c r="AA65" s="70">
        <v>132</v>
      </c>
      <c r="AB65" s="161"/>
      <c r="AC65" s="161"/>
      <c r="AD65" s="161"/>
      <c r="AE65" s="161"/>
      <c r="AF65" s="161"/>
    </row>
    <row r="66" spans="1:32" s="991" customFormat="1" ht="12" customHeight="1">
      <c r="A66" s="161"/>
      <c r="B66" s="147"/>
      <c r="C66" s="147"/>
      <c r="D66" s="565" t="s">
        <v>1294</v>
      </c>
      <c r="E66" s="992"/>
      <c r="F66" s="988">
        <v>473</v>
      </c>
      <c r="G66" s="70">
        <v>82</v>
      </c>
      <c r="H66" s="70">
        <v>82</v>
      </c>
      <c r="I66" s="993">
        <v>2</v>
      </c>
      <c r="J66" s="70" t="s">
        <v>34</v>
      </c>
      <c r="K66" s="993">
        <v>10</v>
      </c>
      <c r="L66" s="989">
        <v>18</v>
      </c>
      <c r="M66" s="990" t="s">
        <v>34</v>
      </c>
      <c r="N66" s="994" t="s">
        <v>34</v>
      </c>
      <c r="O66" s="989">
        <v>1</v>
      </c>
      <c r="P66" s="989">
        <v>97</v>
      </c>
      <c r="Q66" s="989">
        <v>2</v>
      </c>
      <c r="R66" s="70">
        <v>37</v>
      </c>
      <c r="S66" s="70">
        <v>2</v>
      </c>
      <c r="T66" s="989">
        <v>35</v>
      </c>
      <c r="U66" s="989">
        <v>41</v>
      </c>
      <c r="V66" s="989">
        <v>20</v>
      </c>
      <c r="W66" s="989">
        <v>28</v>
      </c>
      <c r="X66" s="989" t="s">
        <v>34</v>
      </c>
      <c r="Y66" s="70">
        <v>21</v>
      </c>
      <c r="Z66" s="70">
        <v>1</v>
      </c>
      <c r="AA66" s="70">
        <v>76</v>
      </c>
      <c r="AB66" s="161"/>
      <c r="AC66" s="161"/>
      <c r="AD66" s="161"/>
      <c r="AE66" s="161"/>
      <c r="AF66" s="161"/>
    </row>
    <row r="67" spans="1:32" s="991" customFormat="1" ht="12" customHeight="1">
      <c r="A67" s="161"/>
      <c r="B67" s="147"/>
      <c r="C67" s="147"/>
      <c r="D67" s="565" t="s">
        <v>1295</v>
      </c>
      <c r="E67" s="148"/>
      <c r="F67" s="988">
        <v>202</v>
      </c>
      <c r="G67" s="70">
        <v>30</v>
      </c>
      <c r="H67" s="70">
        <v>30</v>
      </c>
      <c r="I67" s="70" t="s">
        <v>34</v>
      </c>
      <c r="J67" s="70" t="s">
        <v>34</v>
      </c>
      <c r="K67" s="70">
        <v>4</v>
      </c>
      <c r="L67" s="989">
        <v>3</v>
      </c>
      <c r="M67" s="990" t="s">
        <v>34</v>
      </c>
      <c r="N67" s="994">
        <v>1</v>
      </c>
      <c r="O67" s="989" t="s">
        <v>34</v>
      </c>
      <c r="P67" s="989">
        <v>53</v>
      </c>
      <c r="Q67" s="989">
        <v>3</v>
      </c>
      <c r="R67" s="70">
        <v>33</v>
      </c>
      <c r="S67" s="70">
        <v>4</v>
      </c>
      <c r="T67" s="989">
        <v>6</v>
      </c>
      <c r="U67" s="989">
        <v>10</v>
      </c>
      <c r="V67" s="989">
        <v>3</v>
      </c>
      <c r="W67" s="989">
        <v>11</v>
      </c>
      <c r="X67" s="989" t="s">
        <v>34</v>
      </c>
      <c r="Y67" s="70">
        <v>10</v>
      </c>
      <c r="Z67" s="70" t="s">
        <v>34</v>
      </c>
      <c r="AA67" s="70">
        <v>31</v>
      </c>
      <c r="AB67" s="161"/>
      <c r="AC67" s="161"/>
      <c r="AD67" s="161"/>
      <c r="AE67" s="161"/>
      <c r="AF67" s="161"/>
    </row>
    <row r="68" spans="1:32" s="991" customFormat="1" ht="12" customHeight="1">
      <c r="A68" s="161"/>
      <c r="B68" s="147"/>
      <c r="C68" s="147"/>
      <c r="D68" s="996" t="s">
        <v>1296</v>
      </c>
      <c r="E68" s="992"/>
      <c r="F68" s="997">
        <v>46.324739999999998</v>
      </c>
      <c r="G68" s="997">
        <v>64.892030000000005</v>
      </c>
      <c r="H68" s="997">
        <v>65.018799999999999</v>
      </c>
      <c r="I68" s="997">
        <v>56.732880000000002</v>
      </c>
      <c r="J68" s="997">
        <v>50.75</v>
      </c>
      <c r="K68" s="997">
        <v>48.432920000000003</v>
      </c>
      <c r="L68" s="997">
        <v>47.989469999999997</v>
      </c>
      <c r="M68" s="997">
        <v>40.665410000000001</v>
      </c>
      <c r="N68" s="997">
        <v>39.774799999999999</v>
      </c>
      <c r="O68" s="997">
        <v>45.157589999999999</v>
      </c>
      <c r="P68" s="997">
        <v>47.27328</v>
      </c>
      <c r="Q68" s="997">
        <v>42.414450000000002</v>
      </c>
      <c r="R68" s="997">
        <v>52.580399999999997</v>
      </c>
      <c r="S68" s="997">
        <v>44.152410000000003</v>
      </c>
      <c r="T68" s="997">
        <v>47.013100000000001</v>
      </c>
      <c r="U68" s="997">
        <v>47.712499999999999</v>
      </c>
      <c r="V68" s="997">
        <v>45.490259999999999</v>
      </c>
      <c r="W68" s="997">
        <v>44.747439999999997</v>
      </c>
      <c r="X68" s="997">
        <v>43.316740000000003</v>
      </c>
      <c r="Y68" s="997">
        <v>50.446660000000001</v>
      </c>
      <c r="Z68" s="997">
        <v>43.49577</v>
      </c>
      <c r="AA68" s="997">
        <v>44.770780000000002</v>
      </c>
      <c r="AB68" s="161"/>
      <c r="AC68" s="161"/>
      <c r="AD68" s="161"/>
      <c r="AE68" s="161"/>
      <c r="AF68" s="161"/>
    </row>
    <row r="69" spans="1:32" s="991" customFormat="1" ht="12" customHeight="1">
      <c r="A69" s="161"/>
      <c r="B69" s="147"/>
      <c r="C69" s="147" t="s">
        <v>1297</v>
      </c>
      <c r="D69" s="147"/>
      <c r="E69" s="148"/>
      <c r="F69" s="988"/>
      <c r="G69" s="70"/>
      <c r="H69" s="70"/>
      <c r="I69" s="993"/>
      <c r="J69" s="993"/>
      <c r="K69" s="993"/>
      <c r="L69" s="989"/>
      <c r="M69" s="990"/>
      <c r="N69" s="994"/>
      <c r="O69" s="995"/>
      <c r="P69" s="989"/>
      <c r="Q69" s="989"/>
      <c r="R69" s="70"/>
      <c r="S69" s="70"/>
      <c r="T69" s="989"/>
      <c r="U69" s="989"/>
      <c r="V69" s="989"/>
      <c r="W69" s="995"/>
      <c r="X69" s="989"/>
      <c r="Y69" s="70"/>
      <c r="Z69" s="70"/>
      <c r="AA69" s="70"/>
      <c r="AB69" s="161"/>
      <c r="AC69" s="161"/>
      <c r="AD69" s="161"/>
      <c r="AE69" s="161"/>
      <c r="AF69" s="161"/>
    </row>
    <row r="70" spans="1:32" s="991" customFormat="1" ht="12" customHeight="1">
      <c r="A70" s="161"/>
      <c r="B70" s="147"/>
      <c r="C70" s="147"/>
      <c r="D70" s="147" t="s">
        <v>1298</v>
      </c>
      <c r="E70" s="998"/>
      <c r="F70" s="988">
        <v>9506</v>
      </c>
      <c r="G70" s="70">
        <v>623</v>
      </c>
      <c r="H70" s="70">
        <v>618</v>
      </c>
      <c r="I70" s="993">
        <v>52</v>
      </c>
      <c r="J70" s="993">
        <v>1</v>
      </c>
      <c r="K70" s="993">
        <v>277</v>
      </c>
      <c r="L70" s="989">
        <v>522</v>
      </c>
      <c r="M70" s="990">
        <v>2</v>
      </c>
      <c r="N70" s="994">
        <v>23</v>
      </c>
      <c r="O70" s="995">
        <v>62</v>
      </c>
      <c r="P70" s="989">
        <v>1958</v>
      </c>
      <c r="Q70" s="989">
        <v>161</v>
      </c>
      <c r="R70" s="993">
        <v>396</v>
      </c>
      <c r="S70" s="70">
        <v>136</v>
      </c>
      <c r="T70" s="989">
        <v>1348</v>
      </c>
      <c r="U70" s="989">
        <v>686</v>
      </c>
      <c r="V70" s="989">
        <v>339</v>
      </c>
      <c r="W70" s="995">
        <v>1425</v>
      </c>
      <c r="X70" s="989">
        <v>7</v>
      </c>
      <c r="Y70" s="993">
        <v>738</v>
      </c>
      <c r="Z70" s="70">
        <v>51</v>
      </c>
      <c r="AA70" s="70">
        <v>699</v>
      </c>
      <c r="AB70" s="161"/>
      <c r="AC70" s="161"/>
      <c r="AD70" s="161"/>
      <c r="AE70" s="161"/>
      <c r="AF70" s="161"/>
    </row>
    <row r="71" spans="1:32" s="991" customFormat="1" ht="12" customHeight="1">
      <c r="A71" s="161"/>
      <c r="B71" s="147"/>
      <c r="C71" s="147"/>
      <c r="D71" s="147" t="s">
        <v>1299</v>
      </c>
      <c r="E71" s="992"/>
      <c r="F71" s="988">
        <v>7805</v>
      </c>
      <c r="G71" s="70">
        <v>360</v>
      </c>
      <c r="H71" s="70">
        <v>355</v>
      </c>
      <c r="I71" s="993">
        <v>42</v>
      </c>
      <c r="J71" s="993" t="s">
        <v>34</v>
      </c>
      <c r="K71" s="993">
        <v>241</v>
      </c>
      <c r="L71" s="989">
        <v>443</v>
      </c>
      <c r="M71" s="990">
        <v>2</v>
      </c>
      <c r="N71" s="994">
        <v>19</v>
      </c>
      <c r="O71" s="995">
        <v>54</v>
      </c>
      <c r="P71" s="989">
        <v>1611</v>
      </c>
      <c r="Q71" s="989">
        <v>145</v>
      </c>
      <c r="R71" s="993">
        <v>261</v>
      </c>
      <c r="S71" s="70">
        <v>123</v>
      </c>
      <c r="T71" s="989">
        <v>1203</v>
      </c>
      <c r="U71" s="989">
        <v>538</v>
      </c>
      <c r="V71" s="989">
        <v>284</v>
      </c>
      <c r="W71" s="995">
        <v>1316</v>
      </c>
      <c r="X71" s="989">
        <v>7</v>
      </c>
      <c r="Y71" s="993">
        <v>650</v>
      </c>
      <c r="Z71" s="70">
        <v>46</v>
      </c>
      <c r="AA71" s="70">
        <v>460</v>
      </c>
      <c r="AB71" s="161"/>
      <c r="AC71" s="161"/>
      <c r="AD71" s="161"/>
      <c r="AE71" s="161"/>
      <c r="AF71" s="161"/>
    </row>
    <row r="72" spans="1:32" s="991" customFormat="1" ht="12" customHeight="1">
      <c r="A72" s="161"/>
      <c r="B72" s="1000"/>
      <c r="C72" s="1000"/>
      <c r="D72" s="1835" t="s">
        <v>1300</v>
      </c>
      <c r="E72" s="1836"/>
      <c r="F72" s="1001">
        <v>1701</v>
      </c>
      <c r="G72" s="1002">
        <v>263</v>
      </c>
      <c r="H72" s="95">
        <v>263</v>
      </c>
      <c r="I72" s="1002">
        <v>10</v>
      </c>
      <c r="J72" s="1002">
        <v>1</v>
      </c>
      <c r="K72" s="1002">
        <v>36</v>
      </c>
      <c r="L72" s="1003">
        <v>79</v>
      </c>
      <c r="M72" s="1004" t="s">
        <v>34</v>
      </c>
      <c r="N72" s="1004">
        <v>4</v>
      </c>
      <c r="O72" s="1003">
        <v>8</v>
      </c>
      <c r="P72" s="1003">
        <v>347</v>
      </c>
      <c r="Q72" s="1003">
        <v>16</v>
      </c>
      <c r="R72" s="1002">
        <v>135</v>
      </c>
      <c r="S72" s="1002">
        <v>13</v>
      </c>
      <c r="T72" s="1003">
        <v>145</v>
      </c>
      <c r="U72" s="1003">
        <v>148</v>
      </c>
      <c r="V72" s="1003">
        <v>55</v>
      </c>
      <c r="W72" s="1003">
        <v>109</v>
      </c>
      <c r="X72" s="1003" t="s">
        <v>34</v>
      </c>
      <c r="Y72" s="1002">
        <v>88</v>
      </c>
      <c r="Z72" s="1002">
        <v>5</v>
      </c>
      <c r="AA72" s="95">
        <v>239</v>
      </c>
      <c r="AB72" s="161"/>
      <c r="AC72" s="161"/>
      <c r="AD72" s="161"/>
      <c r="AE72" s="161"/>
      <c r="AF72" s="161"/>
    </row>
    <row r="73" spans="1:32" ht="12" customHeight="1">
      <c r="F73" s="1007"/>
      <c r="G73" s="1008"/>
      <c r="H73" s="1008"/>
      <c r="I73" s="1008"/>
      <c r="J73" s="1008"/>
      <c r="K73" s="1008"/>
      <c r="L73" s="1009"/>
      <c r="M73" s="1010"/>
      <c r="N73" s="1011"/>
      <c r="O73" s="1009"/>
      <c r="P73" s="1009"/>
      <c r="Q73" s="1009"/>
      <c r="R73" s="1008"/>
      <c r="S73" s="1008"/>
      <c r="T73" s="1009"/>
      <c r="U73" s="1009"/>
      <c r="V73" s="1009"/>
      <c r="W73" s="1009"/>
      <c r="X73" s="1009"/>
      <c r="Y73" s="1008"/>
      <c r="Z73" s="1008"/>
    </row>
    <row r="74" spans="1:32" ht="12" customHeight="1"/>
    <row r="75" spans="1:32" ht="12" customHeight="1"/>
    <row r="76" spans="1:32" ht="12" customHeight="1"/>
    <row r="77" spans="1:32" ht="12" customHeight="1"/>
    <row r="78" spans="1:32" ht="12" customHeight="1"/>
    <row r="79" spans="1:32" ht="6.95" customHeight="1"/>
    <row r="80" spans="1:32" ht="12" customHeight="1"/>
    <row r="81" ht="12" customHeight="1"/>
    <row r="82" ht="12" customHeight="1"/>
    <row r="83" ht="12" customHeight="1"/>
    <row r="84" ht="12" customHeight="1"/>
    <row r="85" ht="6.95" customHeight="1"/>
    <row r="86" ht="12" customHeight="1"/>
    <row r="87" ht="6.95" customHeight="1"/>
    <row r="88" ht="12" customHeight="1"/>
    <row r="89" ht="12" customHeight="1"/>
    <row r="90" ht="12" customHeight="1"/>
    <row r="91" ht="12" customHeight="1"/>
    <row r="92" ht="6.95" customHeight="1"/>
    <row r="93" ht="12" customHeight="1"/>
    <row r="94" ht="6.95" customHeight="1"/>
    <row r="95" ht="12" customHeight="1"/>
    <row r="96" ht="12" customHeight="1"/>
    <row r="97" ht="12" customHeight="1"/>
    <row r="98" ht="12" customHeight="1"/>
    <row r="99" ht="12" customHeight="1"/>
    <row r="100" ht="6.95" customHeight="1"/>
    <row r="101" ht="12" customHeight="1"/>
    <row r="102" ht="12" customHeight="1"/>
    <row r="103" ht="12" customHeight="1"/>
    <row r="104" ht="12" customHeight="1"/>
    <row r="105" ht="12" customHeight="1"/>
    <row r="106" ht="6.95" customHeight="1"/>
    <row r="107" ht="12" customHeight="1"/>
    <row r="108" ht="12" customHeight="1"/>
    <row r="109" ht="12" customHeight="1"/>
    <row r="110" ht="12" customHeight="1"/>
    <row r="111" ht="12" customHeight="1"/>
    <row r="112" ht="6.95" customHeight="1"/>
    <row r="113" ht="12" customHeight="1"/>
    <row r="114" ht="6.95" customHeight="1"/>
    <row r="115" ht="12" customHeight="1"/>
    <row r="116" ht="12" customHeight="1"/>
    <row r="117" ht="12" customHeight="1"/>
    <row r="118" ht="12" customHeight="1"/>
    <row r="119" ht="5.25" customHeight="1"/>
    <row r="120" ht="4.5" customHeight="1"/>
    <row r="121" ht="11.25"/>
    <row r="122" ht="12.75" customHeight="1"/>
    <row r="123" ht="1.5" customHeight="1"/>
    <row r="124" ht="6.95" customHeight="1"/>
    <row r="125" ht="21.75" customHeight="1"/>
    <row r="126" ht="21.75" customHeight="1"/>
    <row r="127" ht="21.75" customHeight="1"/>
    <row r="128" ht="7.5" customHeight="1"/>
    <row r="129" ht="4.5" customHeight="1"/>
    <row r="130" ht="15" customHeight="1"/>
    <row r="131" ht="15" customHeight="1"/>
    <row r="132" ht="47.25" customHeight="1"/>
    <row r="133" ht="25.5" customHeight="1"/>
    <row r="134" ht="6.95" customHeight="1"/>
    <row r="135" ht="13.5" customHeight="1"/>
    <row r="136" ht="6.95" customHeight="1"/>
    <row r="137" ht="12" customHeight="1"/>
    <row r="138" ht="6.95" customHeight="1"/>
    <row r="139" ht="12" customHeight="1"/>
    <row r="140" ht="12" customHeight="1"/>
    <row r="141" ht="12" customHeight="1"/>
    <row r="142" ht="12" customHeight="1"/>
    <row r="143" ht="12" customHeight="1"/>
    <row r="144" ht="6.95" customHeight="1"/>
    <row r="145" ht="12" customHeight="1"/>
    <row r="146" ht="12" customHeight="1"/>
    <row r="147" ht="12" customHeight="1"/>
    <row r="148" ht="12" customHeight="1"/>
    <row r="149" ht="12" customHeight="1"/>
    <row r="150" ht="6.95" customHeight="1"/>
    <row r="151" ht="12" customHeight="1"/>
    <row r="152" ht="12" customHeight="1"/>
    <row r="153" ht="12" customHeight="1"/>
    <row r="154" ht="12" customHeight="1"/>
    <row r="155" ht="12" customHeight="1"/>
    <row r="156" ht="6.95" customHeight="1"/>
    <row r="157" ht="12" customHeight="1"/>
    <row r="158" ht="6.95" customHeight="1"/>
    <row r="159" ht="12" customHeight="1"/>
    <row r="160" ht="12" customHeight="1"/>
    <row r="161" ht="12" customHeight="1"/>
    <row r="162" ht="12" customHeight="1"/>
    <row r="163" ht="6.95" customHeight="1"/>
    <row r="164" ht="12" customHeight="1"/>
    <row r="165" ht="6.95" customHeight="1"/>
    <row r="166" ht="12" customHeight="1"/>
    <row r="167" ht="12" customHeight="1"/>
    <row r="168" ht="12" customHeight="1"/>
    <row r="169" ht="12" customHeight="1"/>
    <row r="170" ht="12" customHeight="1"/>
    <row r="171" ht="6.95" customHeight="1"/>
    <row r="172" ht="12" customHeight="1"/>
    <row r="173" ht="12" customHeight="1"/>
    <row r="174" ht="12" customHeight="1"/>
    <row r="175" ht="12" customHeight="1"/>
    <row r="176" ht="12" customHeight="1"/>
    <row r="177" ht="6.95" customHeight="1"/>
    <row r="178" ht="12" customHeight="1"/>
    <row r="179" ht="12" customHeight="1"/>
    <row r="180" ht="12" customHeight="1"/>
    <row r="181" ht="12" customHeight="1"/>
    <row r="182" ht="12" customHeight="1"/>
    <row r="183" ht="6.95" customHeight="1"/>
    <row r="184" ht="12" customHeight="1"/>
    <row r="185" ht="6.95" customHeight="1"/>
    <row r="186" ht="12" customHeight="1"/>
    <row r="187" ht="12" customHeight="1"/>
    <row r="188" ht="12" customHeight="1"/>
    <row r="189" ht="12" customHeight="1"/>
    <row r="190" ht="6.95" customHeight="1"/>
    <row r="191" ht="12" customHeight="1"/>
    <row r="192" ht="6.95" customHeight="1"/>
    <row r="193" ht="12" customHeight="1"/>
    <row r="194" ht="12" customHeight="1"/>
    <row r="195" ht="12" customHeight="1"/>
    <row r="196" ht="12" customHeight="1"/>
    <row r="197" ht="12" customHeight="1"/>
    <row r="198" ht="6.95" customHeight="1"/>
    <row r="199" ht="12" customHeight="1"/>
    <row r="200" ht="12" customHeight="1"/>
    <row r="201" ht="12" customHeight="1"/>
    <row r="202" ht="12" customHeight="1"/>
    <row r="203" ht="12" customHeight="1"/>
    <row r="204" ht="6.95" customHeight="1"/>
    <row r="205" ht="12" customHeight="1"/>
    <row r="206" ht="12" customHeight="1"/>
    <row r="207" ht="12" customHeight="1"/>
    <row r="208" ht="12" customHeight="1"/>
    <row r="209" ht="12" customHeight="1"/>
    <row r="210" ht="6.95" customHeight="1"/>
    <row r="211" ht="12" customHeight="1"/>
    <row r="212" ht="6.95" customHeight="1"/>
    <row r="213" ht="12" customHeight="1"/>
    <row r="214" ht="12" customHeight="1"/>
    <row r="215" ht="12" customHeight="1"/>
    <row r="216" ht="12" customHeight="1"/>
    <row r="217" ht="5.25" customHeight="1"/>
    <row r="218" ht="4.5" customHeight="1"/>
    <row r="219" ht="11.25"/>
    <row r="220" ht="12.75" customHeight="1"/>
    <row r="221" ht="1.5" customHeight="1"/>
    <row r="222" ht="6.95" customHeight="1"/>
    <row r="223" ht="21.75" customHeight="1"/>
    <row r="224" ht="21.75" customHeight="1"/>
    <row r="225" ht="21.75" customHeight="1"/>
    <row r="226" ht="7.5" customHeight="1"/>
    <row r="227" ht="4.5" customHeight="1"/>
    <row r="228" ht="15" customHeight="1"/>
    <row r="229" ht="15" customHeight="1"/>
    <row r="230" ht="47.25" customHeight="1"/>
    <row r="231" ht="25.5" customHeight="1"/>
    <row r="232" ht="6.95" customHeight="1"/>
    <row r="233" ht="13.5" customHeight="1"/>
    <row r="234" ht="6.95" customHeight="1"/>
    <row r="235" ht="12" customHeight="1"/>
    <row r="236" ht="6.95" customHeight="1"/>
    <row r="237" ht="12" customHeight="1"/>
    <row r="238" ht="12" customHeight="1"/>
    <row r="239" ht="12" customHeight="1"/>
    <row r="240" ht="12" customHeight="1"/>
    <row r="241" ht="12" customHeight="1"/>
    <row r="242" ht="6.95" customHeight="1"/>
    <row r="243" ht="12" customHeight="1"/>
    <row r="244" ht="12" customHeight="1"/>
    <row r="245" ht="12" customHeight="1"/>
    <row r="246" ht="12" customHeight="1"/>
    <row r="247" ht="12" customHeight="1"/>
    <row r="248" ht="6.95" customHeight="1"/>
    <row r="249" ht="12" customHeight="1"/>
    <row r="250" ht="12" customHeight="1"/>
    <row r="251" ht="12" customHeight="1"/>
    <row r="252" ht="12" customHeight="1"/>
    <row r="253" ht="12" customHeight="1"/>
    <row r="254" ht="6.95" customHeight="1"/>
    <row r="255" ht="12" customHeight="1"/>
    <row r="256" ht="6.95" customHeight="1"/>
    <row r="257" ht="12" customHeight="1"/>
    <row r="258" ht="12" customHeight="1"/>
    <row r="259" ht="12" customHeight="1"/>
    <row r="260" ht="12" customHeight="1"/>
    <row r="261" ht="6.95" customHeight="1"/>
    <row r="262" ht="12" customHeight="1"/>
    <row r="263" ht="6.95" customHeight="1"/>
    <row r="264" ht="12" customHeight="1"/>
    <row r="265" ht="12" customHeight="1"/>
    <row r="266" ht="12" customHeight="1"/>
    <row r="267" ht="12" customHeight="1"/>
    <row r="268" ht="12" customHeight="1"/>
    <row r="269" ht="6.95" customHeight="1"/>
    <row r="270" ht="12" customHeight="1"/>
    <row r="271" ht="12" customHeight="1"/>
    <row r="272" ht="12" customHeight="1"/>
    <row r="273" ht="12" customHeight="1"/>
    <row r="274" ht="12" customHeight="1"/>
    <row r="275" ht="6.95" customHeight="1"/>
    <row r="276" ht="12" customHeight="1"/>
    <row r="277" ht="12" customHeight="1"/>
    <row r="278" ht="12" customHeight="1"/>
    <row r="279" ht="12" customHeight="1"/>
    <row r="280" ht="12" customHeight="1"/>
    <row r="281" ht="6.95" customHeight="1"/>
    <row r="282" ht="12" customHeight="1"/>
    <row r="283" ht="6.95" customHeight="1"/>
    <row r="284" ht="12" customHeight="1"/>
    <row r="285" ht="12" customHeight="1"/>
    <row r="286" ht="12" customHeight="1"/>
    <row r="287" ht="12" customHeight="1"/>
    <row r="288" ht="6.95" customHeight="1"/>
    <row r="289" ht="12" customHeight="1"/>
    <row r="290" ht="6.95" customHeight="1"/>
    <row r="291" ht="12" customHeight="1"/>
    <row r="292" ht="12" customHeight="1"/>
    <row r="293" ht="12" customHeight="1"/>
    <row r="294" ht="12" customHeight="1"/>
    <row r="295" ht="12" customHeight="1"/>
    <row r="296" ht="6.95" customHeight="1"/>
    <row r="297" ht="12" customHeight="1"/>
    <row r="298" ht="12" customHeight="1"/>
    <row r="299" ht="12" customHeight="1"/>
    <row r="300" ht="12" customHeight="1"/>
    <row r="301" ht="12" customHeight="1"/>
    <row r="302" ht="6.95" customHeight="1"/>
    <row r="303" ht="12" customHeight="1"/>
    <row r="304" ht="12" customHeight="1"/>
    <row r="305" ht="12" customHeight="1"/>
    <row r="306" ht="12" customHeight="1"/>
    <row r="307" ht="12" customHeight="1"/>
    <row r="308" ht="6.95" customHeight="1"/>
    <row r="309" ht="12" customHeight="1"/>
    <row r="310" ht="6.95" customHeight="1"/>
    <row r="311" ht="12" customHeight="1"/>
    <row r="312" ht="12" customHeight="1"/>
    <row r="313" ht="12" customHeight="1"/>
    <row r="314" ht="12" customHeight="1"/>
    <row r="315" ht="5.25" customHeight="1"/>
    <row r="316" ht="4.5" customHeight="1"/>
    <row r="317" ht="11.25"/>
    <row r="318" ht="12.75" customHeight="1"/>
    <row r="319" ht="1.5" customHeight="1"/>
    <row r="320" ht="6.95" customHeight="1"/>
    <row r="321" ht="21.75" customHeight="1"/>
    <row r="322" ht="21.75" customHeight="1"/>
    <row r="323" ht="21.75" customHeight="1"/>
    <row r="324" ht="7.5" customHeight="1"/>
    <row r="325" ht="4.5" customHeight="1"/>
    <row r="326" ht="15" customHeight="1"/>
    <row r="327" ht="15" customHeight="1"/>
    <row r="328" ht="47.25" customHeight="1"/>
    <row r="329" ht="25.5" customHeight="1"/>
    <row r="330" ht="6.95" customHeight="1"/>
    <row r="331" ht="13.5" customHeight="1"/>
    <row r="332" ht="6.95" customHeight="1"/>
    <row r="333" ht="12" customHeight="1"/>
    <row r="334" ht="6.95" customHeight="1"/>
    <row r="335" ht="12" customHeight="1"/>
    <row r="336" ht="12" customHeight="1"/>
    <row r="337" ht="12" customHeight="1"/>
    <row r="338" ht="12" customHeight="1"/>
    <row r="339" ht="12" customHeight="1"/>
    <row r="340" ht="6.95" customHeight="1"/>
    <row r="341" ht="12" customHeight="1"/>
    <row r="342" ht="12" customHeight="1"/>
    <row r="343" ht="12" customHeight="1"/>
    <row r="344" ht="12" customHeight="1"/>
    <row r="345" ht="12" customHeight="1"/>
    <row r="346" ht="6.95" customHeight="1"/>
    <row r="347" ht="12" customHeight="1"/>
    <row r="348" ht="12" customHeight="1"/>
    <row r="349" ht="12" customHeight="1"/>
    <row r="350" ht="12" customHeight="1"/>
    <row r="351" ht="12" customHeight="1"/>
    <row r="352" ht="6.95" customHeight="1"/>
    <row r="353" ht="12" customHeight="1"/>
    <row r="354" ht="6.95" customHeight="1"/>
    <row r="355" ht="12" customHeight="1"/>
    <row r="356" ht="12" customHeight="1"/>
    <row r="357" ht="12" customHeight="1"/>
    <row r="358" ht="12" customHeight="1"/>
    <row r="359" ht="6.95" customHeight="1"/>
    <row r="360" ht="12" customHeight="1"/>
    <row r="361" ht="6.95" customHeight="1"/>
    <row r="362" ht="12" customHeight="1"/>
    <row r="363" ht="12" customHeight="1"/>
    <row r="364" ht="12" customHeight="1"/>
    <row r="365" ht="12" customHeight="1"/>
    <row r="366" ht="12" customHeight="1"/>
    <row r="367" ht="6.95" customHeight="1"/>
    <row r="368" ht="12" customHeight="1"/>
    <row r="369" ht="12" customHeight="1"/>
    <row r="370" ht="12" customHeight="1"/>
    <row r="371" ht="12" customHeight="1"/>
    <row r="372" ht="12" customHeight="1"/>
    <row r="373" ht="6.95" customHeight="1"/>
    <row r="374" ht="12" customHeight="1"/>
    <row r="375" ht="12" customHeight="1"/>
    <row r="376" ht="12" customHeight="1"/>
    <row r="377" ht="12" customHeight="1"/>
    <row r="378" ht="12" customHeight="1"/>
    <row r="379" ht="6.95" customHeight="1"/>
    <row r="380" ht="12" customHeight="1"/>
    <row r="381" ht="6.95" customHeight="1"/>
    <row r="382" ht="12" customHeight="1"/>
    <row r="383" ht="12" customHeight="1"/>
    <row r="384" ht="12" customHeight="1"/>
    <row r="385" ht="12" customHeight="1"/>
    <row r="386" ht="6.95" customHeight="1"/>
    <row r="387" ht="12" customHeight="1"/>
    <row r="388" ht="6.95" customHeight="1"/>
    <row r="389" ht="12" customHeight="1"/>
    <row r="390" ht="12" customHeight="1"/>
    <row r="391" ht="12" customHeight="1"/>
    <row r="392" ht="12" customHeight="1"/>
    <row r="393" ht="12" customHeight="1"/>
    <row r="394" ht="6.95" customHeight="1"/>
    <row r="395" ht="12" customHeight="1"/>
    <row r="396" ht="12" customHeight="1"/>
    <row r="397" ht="12" customHeight="1"/>
    <row r="398" ht="12" customHeight="1"/>
    <row r="399" ht="12" customHeight="1"/>
    <row r="400" ht="6.95" customHeight="1"/>
    <row r="401" ht="12" customHeight="1"/>
    <row r="402" ht="12" customHeight="1"/>
    <row r="403" ht="12" customHeight="1"/>
    <row r="404" ht="12" customHeight="1"/>
    <row r="405" ht="12" customHeight="1"/>
    <row r="406" ht="6.95" customHeight="1"/>
    <row r="407" ht="12" customHeight="1"/>
    <row r="408" ht="6.95" customHeight="1"/>
    <row r="409" ht="12" customHeight="1"/>
    <row r="410" ht="12" customHeight="1"/>
    <row r="411" ht="12" customHeight="1"/>
    <row r="412" ht="12" customHeight="1"/>
    <row r="413" ht="5.25" customHeight="1"/>
    <row r="414" ht="4.5" customHeight="1"/>
    <row r="415" ht="11.25"/>
    <row r="416" ht="12.75" customHeight="1"/>
    <row r="417" ht="1.5" customHeight="1"/>
    <row r="418" ht="6.95" customHeight="1"/>
    <row r="419" ht="21.75" customHeight="1"/>
    <row r="420" ht="21.75" customHeight="1"/>
    <row r="421" ht="21.75" customHeight="1"/>
    <row r="422" ht="7.5" customHeight="1"/>
    <row r="423" ht="4.5" customHeight="1"/>
    <row r="424" ht="15" customHeight="1"/>
    <row r="425" ht="15" customHeight="1"/>
    <row r="426" ht="47.25" customHeight="1"/>
    <row r="427" ht="25.5" customHeight="1"/>
    <row r="428" ht="6.95" customHeight="1"/>
    <row r="429" ht="13.5" customHeight="1"/>
    <row r="430" ht="6.95" customHeight="1"/>
    <row r="431" ht="12" customHeight="1"/>
    <row r="432" ht="6.95" customHeight="1"/>
    <row r="433" ht="12" customHeight="1"/>
    <row r="434" ht="12" customHeight="1"/>
    <row r="435" ht="12" customHeight="1"/>
    <row r="436" ht="12" customHeight="1"/>
    <row r="437" ht="12" customHeight="1"/>
    <row r="438" ht="6.95" customHeight="1"/>
    <row r="439" ht="12" customHeight="1"/>
    <row r="440" ht="12" customHeight="1"/>
    <row r="441" ht="12" customHeight="1"/>
    <row r="442" ht="12" customHeight="1"/>
    <row r="443" ht="12" customHeight="1"/>
    <row r="444" ht="6.95" customHeight="1"/>
    <row r="445" ht="12" customHeight="1"/>
    <row r="446" ht="12" customHeight="1"/>
    <row r="447" ht="12" customHeight="1"/>
    <row r="448" ht="12" customHeight="1"/>
    <row r="449" ht="12" customHeight="1"/>
    <row r="450" ht="6.95" customHeight="1"/>
    <row r="451" ht="12" customHeight="1"/>
    <row r="452" ht="6.95" customHeight="1"/>
    <row r="453" ht="12" customHeight="1"/>
    <row r="454" ht="12" customHeight="1"/>
    <row r="455" ht="12" customHeight="1"/>
    <row r="456" ht="12" customHeight="1"/>
    <row r="457" ht="6.95" customHeight="1"/>
    <row r="458" ht="12" customHeight="1"/>
    <row r="459" ht="6.95" customHeight="1"/>
    <row r="460" ht="12" customHeight="1"/>
    <row r="461" ht="12" customHeight="1"/>
    <row r="462" ht="12" customHeight="1"/>
    <row r="463" ht="12" customHeight="1"/>
    <row r="464" ht="12" customHeight="1"/>
    <row r="465" ht="6.95" customHeight="1"/>
    <row r="466" ht="12" customHeight="1"/>
    <row r="467" ht="12" customHeight="1"/>
    <row r="468" ht="12" customHeight="1"/>
    <row r="469" ht="12" customHeight="1"/>
    <row r="470" ht="12" customHeight="1"/>
    <row r="471" ht="6.95" customHeight="1"/>
    <row r="472" ht="12" customHeight="1"/>
    <row r="473" ht="12" customHeight="1"/>
    <row r="474" ht="12" customHeight="1"/>
    <row r="475" ht="12" customHeight="1"/>
    <row r="476" ht="12" customHeight="1"/>
    <row r="477" ht="6.95" customHeight="1"/>
    <row r="478" ht="12" customHeight="1"/>
    <row r="479" ht="6.95" customHeight="1"/>
    <row r="480" ht="12" customHeight="1"/>
    <row r="481" ht="12" customHeight="1"/>
    <row r="482" ht="12" customHeight="1"/>
    <row r="483" ht="12" customHeight="1"/>
    <row r="484" ht="6.95" customHeight="1"/>
    <row r="485" ht="12" customHeight="1"/>
    <row r="486" ht="6.95" customHeight="1"/>
    <row r="487" ht="12" customHeight="1"/>
    <row r="488" ht="12" customHeight="1"/>
    <row r="489" ht="12" customHeight="1"/>
    <row r="490" ht="12" customHeight="1"/>
    <row r="491" ht="12" customHeight="1"/>
    <row r="492" ht="6.95" customHeight="1"/>
    <row r="493" ht="12" customHeight="1"/>
    <row r="494" ht="12" customHeight="1"/>
    <row r="495" ht="12" customHeight="1"/>
    <row r="496" ht="12" customHeight="1"/>
    <row r="497" ht="12" customHeight="1"/>
    <row r="498" ht="6.95" customHeight="1"/>
    <row r="499" ht="12" customHeight="1"/>
    <row r="500" ht="12" customHeight="1"/>
    <row r="501" ht="12" customHeight="1"/>
    <row r="502" ht="12" customHeight="1"/>
    <row r="503" ht="12" customHeight="1"/>
    <row r="504" ht="6.95" customHeight="1"/>
    <row r="505" ht="12" customHeight="1"/>
    <row r="506" ht="6.95" customHeight="1"/>
    <row r="507" ht="12" customHeight="1"/>
    <row r="508" ht="12" customHeight="1"/>
    <row r="509" ht="12" customHeight="1"/>
    <row r="510" ht="12" customHeight="1"/>
    <row r="511" ht="5.25" customHeight="1"/>
    <row r="512" ht="4.5" customHeight="1"/>
    <row r="513" ht="11.25"/>
    <row r="514" ht="12.75" customHeight="1"/>
    <row r="515" ht="1.5" customHeight="1"/>
    <row r="516" ht="6.95" customHeight="1"/>
    <row r="517" ht="21.75" customHeight="1"/>
    <row r="518" ht="21.75" customHeight="1"/>
    <row r="519" ht="21.75" customHeight="1"/>
    <row r="520" ht="7.5" customHeight="1"/>
    <row r="521" ht="4.5" customHeight="1"/>
    <row r="522" ht="15" customHeight="1"/>
    <row r="523" ht="15" customHeight="1"/>
    <row r="524" ht="47.25" customHeight="1"/>
    <row r="525" ht="25.5" customHeight="1"/>
    <row r="526" ht="6.95" customHeight="1"/>
    <row r="527" ht="13.5" customHeight="1"/>
    <row r="528" ht="6.95" customHeight="1"/>
    <row r="529" ht="12" customHeight="1"/>
    <row r="530" ht="6.95" customHeight="1"/>
    <row r="531" ht="12" customHeight="1"/>
    <row r="532" ht="12" customHeight="1"/>
    <row r="533" ht="12" customHeight="1"/>
    <row r="534" ht="12" customHeight="1"/>
    <row r="535" ht="12" customHeight="1"/>
    <row r="536" ht="6.95" customHeight="1"/>
    <row r="537" ht="12" customHeight="1"/>
    <row r="538" ht="12" customHeight="1"/>
    <row r="539" ht="12" customHeight="1"/>
    <row r="540" ht="12" customHeight="1"/>
    <row r="541" ht="12" customHeight="1"/>
    <row r="542" ht="6.95" customHeight="1"/>
    <row r="543" ht="12" customHeight="1"/>
    <row r="544" ht="12" customHeight="1"/>
    <row r="545" ht="12" customHeight="1"/>
    <row r="546" ht="12" customHeight="1"/>
    <row r="547" ht="12" customHeight="1"/>
    <row r="548" ht="6.95" customHeight="1"/>
    <row r="549" ht="12" customHeight="1"/>
    <row r="550" ht="6.95" customHeight="1"/>
    <row r="551" ht="12" customHeight="1"/>
    <row r="552" ht="12" customHeight="1"/>
    <row r="553" ht="12" customHeight="1"/>
    <row r="554" ht="12" customHeight="1"/>
    <row r="555" ht="6.95" customHeight="1"/>
    <row r="556" ht="12" customHeight="1"/>
    <row r="557" ht="6.95" customHeight="1"/>
    <row r="558" ht="12" customHeight="1"/>
    <row r="559" ht="12" customHeight="1"/>
    <row r="560" ht="12" customHeight="1"/>
    <row r="561" ht="12" customHeight="1"/>
    <row r="562" ht="12" customHeight="1"/>
    <row r="563" ht="6.95" customHeight="1"/>
    <row r="564" ht="12" customHeight="1"/>
    <row r="565" ht="12" customHeight="1"/>
    <row r="566" ht="12" customHeight="1"/>
    <row r="567" ht="12" customHeight="1"/>
    <row r="568" ht="12" customHeight="1"/>
    <row r="569" ht="6.95" customHeight="1"/>
    <row r="570" ht="12" customHeight="1"/>
    <row r="571" ht="12" customHeight="1"/>
    <row r="572" ht="12" customHeight="1"/>
    <row r="573" ht="12" customHeight="1"/>
    <row r="574" ht="12" customHeight="1"/>
    <row r="575" ht="6.95" customHeight="1"/>
    <row r="576" ht="12" customHeight="1"/>
    <row r="577" ht="6.95" customHeight="1"/>
    <row r="578" ht="12" customHeight="1"/>
    <row r="579" ht="12" customHeight="1"/>
    <row r="580" ht="12" customHeight="1"/>
    <row r="581" ht="12" customHeight="1"/>
    <row r="582" ht="6.95" customHeight="1"/>
    <row r="583" ht="12" customHeight="1"/>
    <row r="584" ht="6.95" customHeight="1"/>
    <row r="585" ht="12" customHeight="1"/>
    <row r="586" ht="12" customHeight="1"/>
    <row r="587" ht="12" customHeight="1"/>
    <row r="588" ht="12" customHeight="1"/>
    <row r="589" ht="12" customHeight="1"/>
    <row r="590" ht="6.95" customHeight="1"/>
    <row r="591" ht="12" customHeight="1"/>
    <row r="592" ht="12" customHeight="1"/>
    <row r="593" ht="12" customHeight="1"/>
    <row r="594" ht="12" customHeight="1"/>
    <row r="595" ht="12" customHeight="1"/>
    <row r="596" ht="6.95" customHeight="1"/>
    <row r="597" ht="12" customHeight="1"/>
    <row r="598" ht="12" customHeight="1"/>
    <row r="599" ht="12" customHeight="1"/>
    <row r="600" ht="12" customHeight="1"/>
    <row r="601" ht="12" customHeight="1"/>
    <row r="602" ht="6.95" customHeight="1"/>
    <row r="603" ht="12" customHeight="1"/>
    <row r="604" ht="6.95" customHeight="1"/>
    <row r="605" ht="12" customHeight="1"/>
    <row r="606" ht="12" customHeight="1"/>
    <row r="607" ht="12" customHeight="1"/>
    <row r="608" ht="12" customHeight="1"/>
    <row r="609" ht="5.25" customHeight="1"/>
    <row r="610" ht="4.5" customHeight="1"/>
    <row r="611" ht="11.25"/>
    <row r="612" ht="12.75" customHeight="1"/>
    <row r="613" ht="1.5" customHeight="1"/>
    <row r="614" ht="6.95" customHeight="1"/>
    <row r="615" ht="21.75" customHeight="1"/>
    <row r="616" ht="21.75" customHeight="1"/>
    <row r="617" ht="21.75" customHeight="1"/>
    <row r="618" ht="7.5" customHeight="1"/>
    <row r="619" ht="4.5" customHeight="1"/>
    <row r="620" ht="15" customHeight="1"/>
    <row r="621" ht="15" customHeight="1"/>
    <row r="622" ht="47.25" customHeight="1"/>
    <row r="623" ht="25.5" customHeight="1"/>
    <row r="624" ht="6.95" customHeight="1"/>
    <row r="625" ht="13.5" customHeight="1"/>
    <row r="626" ht="6.95" customHeight="1"/>
    <row r="627" ht="12" customHeight="1"/>
    <row r="628" ht="6.95" customHeight="1"/>
    <row r="629" ht="12" customHeight="1"/>
    <row r="630" ht="12" customHeight="1"/>
    <row r="631" ht="12" customHeight="1"/>
    <row r="632" ht="12" customHeight="1"/>
    <row r="633" ht="12" customHeight="1"/>
    <row r="634" ht="6.95" customHeight="1"/>
    <row r="635" ht="12" customHeight="1"/>
    <row r="636" ht="12" customHeight="1"/>
    <row r="637" ht="12" customHeight="1"/>
    <row r="638" ht="12" customHeight="1"/>
    <row r="639" ht="12" customHeight="1"/>
    <row r="640" ht="6.95" customHeight="1"/>
    <row r="641" ht="12" customHeight="1"/>
    <row r="642" ht="12" customHeight="1"/>
    <row r="643" ht="12" customHeight="1"/>
    <row r="644" ht="12" customHeight="1"/>
    <row r="645" ht="12" customHeight="1"/>
    <row r="646" ht="6.95" customHeight="1"/>
    <row r="647" ht="12" customHeight="1"/>
    <row r="648" ht="6.95" customHeight="1"/>
    <row r="649" ht="12" customHeight="1"/>
    <row r="650" ht="12" customHeight="1"/>
    <row r="651" ht="12" customHeight="1"/>
    <row r="652" ht="12" customHeight="1"/>
    <row r="653" ht="6.95" customHeight="1"/>
    <row r="654" ht="12" customHeight="1"/>
    <row r="655" ht="6.95" customHeight="1"/>
    <row r="656" ht="12" customHeight="1"/>
    <row r="657" ht="12" customHeight="1"/>
    <row r="658" ht="12" customHeight="1"/>
    <row r="659" ht="12" customHeight="1"/>
    <row r="660" ht="12" customHeight="1"/>
    <row r="661" ht="6.95" customHeight="1"/>
    <row r="662" ht="12" customHeight="1"/>
    <row r="663" ht="12" customHeight="1"/>
    <row r="664" ht="12" customHeight="1"/>
    <row r="665" ht="12" customHeight="1"/>
    <row r="666" ht="12" customHeight="1"/>
    <row r="667" ht="6.95" customHeight="1"/>
    <row r="668" ht="12" customHeight="1"/>
    <row r="669" ht="12" customHeight="1"/>
    <row r="670" ht="12" customHeight="1"/>
    <row r="671" ht="12" customHeight="1"/>
    <row r="672" ht="12" customHeight="1"/>
    <row r="673" ht="6.95" customHeight="1"/>
    <row r="674" ht="12" customHeight="1"/>
    <row r="675" ht="6.95" customHeight="1"/>
    <row r="676" ht="12" customHeight="1"/>
    <row r="677" ht="12" customHeight="1"/>
    <row r="678" ht="12" customHeight="1"/>
    <row r="679" ht="12" customHeight="1"/>
    <row r="680" ht="6.95" customHeight="1"/>
    <row r="681" ht="12" customHeight="1"/>
    <row r="682" ht="6.95" customHeight="1"/>
    <row r="683" ht="12" customHeight="1"/>
    <row r="684" ht="12" customHeight="1"/>
    <row r="685" ht="12" customHeight="1"/>
    <row r="686" ht="12" customHeight="1"/>
    <row r="687" ht="12" customHeight="1"/>
    <row r="688" ht="6.95" customHeight="1"/>
    <row r="689" ht="12" customHeight="1"/>
    <row r="690" ht="12" customHeight="1"/>
    <row r="691" ht="12" customHeight="1"/>
    <row r="692" ht="12" customHeight="1"/>
    <row r="693" ht="12" customHeight="1"/>
    <row r="694" ht="6.95" customHeight="1"/>
    <row r="695" ht="12" customHeight="1"/>
    <row r="696" ht="12" customHeight="1"/>
    <row r="697" ht="12" customHeight="1"/>
    <row r="698" ht="12" customHeight="1"/>
    <row r="699" ht="12" customHeight="1"/>
    <row r="700" ht="6.95" customHeight="1"/>
    <row r="701" ht="12" customHeight="1"/>
    <row r="702" ht="6.95" customHeight="1"/>
    <row r="703" ht="12" customHeight="1"/>
    <row r="704" ht="12" customHeight="1"/>
    <row r="705" ht="12" customHeight="1"/>
    <row r="706" ht="12" customHeight="1"/>
    <row r="707" ht="5.25" customHeight="1"/>
    <row r="708" ht="4.5" customHeight="1"/>
    <row r="709" ht="11.25"/>
    <row r="710" ht="12.75" customHeight="1"/>
    <row r="711" ht="1.5" customHeight="1"/>
    <row r="712" ht="6.95" customHeight="1"/>
    <row r="713" ht="21.75" customHeight="1"/>
    <row r="714" ht="21.75" customHeight="1"/>
    <row r="715" ht="21.75" customHeight="1"/>
    <row r="716" ht="7.5" customHeight="1"/>
    <row r="717" ht="4.5" customHeight="1"/>
    <row r="718" ht="15" customHeight="1"/>
    <row r="719" ht="15" customHeight="1"/>
    <row r="720" ht="47.25" customHeight="1"/>
    <row r="721" ht="25.5" customHeight="1"/>
    <row r="722" ht="6.95" customHeight="1"/>
    <row r="723" ht="13.5" customHeight="1"/>
    <row r="724" ht="6.95" customHeight="1"/>
    <row r="725" ht="12" customHeight="1"/>
    <row r="726" ht="6.95" customHeight="1"/>
    <row r="727" ht="12" customHeight="1"/>
    <row r="728" ht="12" customHeight="1"/>
    <row r="729" ht="12" customHeight="1"/>
    <row r="730" ht="12" customHeight="1"/>
    <row r="731" ht="12" customHeight="1"/>
    <row r="732" ht="6.95" customHeight="1"/>
    <row r="733" ht="12" customHeight="1"/>
    <row r="734" ht="12" customHeight="1"/>
    <row r="735" ht="12" customHeight="1"/>
    <row r="736" ht="12" customHeight="1"/>
    <row r="737" ht="12" customHeight="1"/>
    <row r="738" ht="6.95" customHeight="1"/>
    <row r="739" ht="12" customHeight="1"/>
    <row r="740" ht="12" customHeight="1"/>
    <row r="741" ht="12" customHeight="1"/>
    <row r="742" ht="12" customHeight="1"/>
    <row r="743" ht="12" customHeight="1"/>
    <row r="744" ht="6.95" customHeight="1"/>
    <row r="745" ht="12" customHeight="1"/>
    <row r="746" ht="6.95" customHeight="1"/>
    <row r="747" ht="12" customHeight="1"/>
    <row r="748" ht="12" customHeight="1"/>
    <row r="749" ht="12" customHeight="1"/>
    <row r="750" ht="12" customHeight="1"/>
    <row r="751" ht="6.95" customHeight="1"/>
    <row r="752" ht="12" customHeight="1"/>
    <row r="753" ht="6.95" customHeight="1"/>
    <row r="754" ht="12" customHeight="1"/>
    <row r="755" ht="12" customHeight="1"/>
    <row r="756" ht="12" customHeight="1"/>
    <row r="757" ht="12" customHeight="1"/>
    <row r="758" ht="12" customHeight="1"/>
    <row r="759" ht="6.95" customHeight="1"/>
    <row r="760" ht="12" customHeight="1"/>
    <row r="761" ht="12" customHeight="1"/>
    <row r="762" ht="12" customHeight="1"/>
    <row r="763" ht="12" customHeight="1"/>
    <row r="764" ht="12" customHeight="1"/>
    <row r="765" ht="6.95" customHeight="1"/>
    <row r="766" ht="12" customHeight="1"/>
    <row r="767" ht="12" customHeight="1"/>
    <row r="768" ht="12" customHeight="1"/>
    <row r="769" ht="12" customHeight="1"/>
    <row r="770" ht="12" customHeight="1"/>
    <row r="771" ht="6.95" customHeight="1"/>
    <row r="772" ht="12" customHeight="1"/>
    <row r="773" ht="6.95" customHeight="1"/>
    <row r="774" ht="12" customHeight="1"/>
    <row r="775" ht="12" customHeight="1"/>
    <row r="776" ht="12" customHeight="1"/>
    <row r="777" ht="12" customHeight="1"/>
    <row r="778" ht="6.95" customHeight="1"/>
    <row r="779" ht="12" customHeight="1"/>
    <row r="780" ht="6.95" customHeight="1"/>
    <row r="781" ht="12" customHeight="1"/>
    <row r="782" ht="12" customHeight="1"/>
    <row r="783" ht="12" customHeight="1"/>
    <row r="784" ht="12" customHeight="1"/>
    <row r="785" ht="12" customHeight="1"/>
    <row r="786" ht="6.95" customHeight="1"/>
    <row r="787" ht="12" customHeight="1"/>
    <row r="788" ht="12" customHeight="1"/>
    <row r="789" ht="12" customHeight="1"/>
    <row r="790" ht="12" customHeight="1"/>
    <row r="791" ht="12" customHeight="1"/>
    <row r="792" ht="6.95" customHeight="1"/>
    <row r="793" ht="12" customHeight="1"/>
    <row r="794" ht="12" customHeight="1"/>
    <row r="795" ht="12" customHeight="1"/>
    <row r="796" ht="12" customHeight="1"/>
    <row r="797" ht="12" customHeight="1"/>
    <row r="798" ht="6.95" customHeight="1"/>
    <row r="799" ht="12" customHeight="1"/>
    <row r="800" ht="6.95" customHeight="1"/>
    <row r="801" ht="12" customHeight="1"/>
    <row r="802" ht="12" customHeight="1"/>
    <row r="803" ht="12" customHeight="1"/>
    <row r="804" ht="12" customHeight="1"/>
    <row r="805" ht="5.25" customHeight="1"/>
    <row r="806" ht="4.5" customHeight="1"/>
    <row r="807" ht="11.25"/>
    <row r="808" ht="12.75" customHeight="1"/>
    <row r="809" ht="1.5" customHeight="1"/>
    <row r="810" ht="6.95" customHeight="1"/>
    <row r="811" ht="21.75" customHeight="1"/>
    <row r="812" ht="21.75" customHeight="1"/>
    <row r="813" ht="21.75" customHeight="1"/>
    <row r="814" ht="7.5" customHeight="1"/>
    <row r="815" ht="4.5" customHeight="1"/>
    <row r="816" ht="15" customHeight="1"/>
    <row r="817" ht="15" customHeight="1"/>
    <row r="818" ht="47.25" customHeight="1"/>
    <row r="819" ht="25.5" customHeight="1"/>
    <row r="820" ht="6.95" customHeight="1"/>
    <row r="821" ht="13.5" customHeight="1"/>
    <row r="822" ht="6.95" customHeight="1"/>
    <row r="823" ht="12" customHeight="1"/>
    <row r="824" ht="6.95" customHeight="1"/>
    <row r="825" ht="12" customHeight="1"/>
    <row r="826" ht="12" customHeight="1"/>
    <row r="827" ht="12" customHeight="1"/>
    <row r="828" ht="12" customHeight="1"/>
    <row r="829" ht="12" customHeight="1"/>
    <row r="830" ht="6.95" customHeight="1"/>
    <row r="831" ht="12" customHeight="1"/>
    <row r="832" ht="12" customHeight="1"/>
    <row r="833" ht="12" customHeight="1"/>
    <row r="834" ht="12" customHeight="1"/>
    <row r="835" ht="12" customHeight="1"/>
    <row r="836" ht="6.95" customHeight="1"/>
    <row r="837" ht="12" customHeight="1"/>
    <row r="838" ht="12" customHeight="1"/>
    <row r="839" ht="12" customHeight="1"/>
    <row r="840" ht="12" customHeight="1"/>
    <row r="841" ht="12" customHeight="1"/>
    <row r="842" ht="6.95" customHeight="1"/>
    <row r="843" ht="12" customHeight="1"/>
    <row r="844" ht="6.95" customHeight="1"/>
    <row r="845" ht="12" customHeight="1"/>
    <row r="846" ht="12" customHeight="1"/>
    <row r="847" ht="12" customHeight="1"/>
    <row r="848" ht="12" customHeight="1"/>
    <row r="849" ht="6.95" customHeight="1"/>
    <row r="850" ht="12" customHeight="1"/>
    <row r="851" ht="6.95" customHeight="1"/>
    <row r="852" ht="12" customHeight="1"/>
    <row r="853" ht="12" customHeight="1"/>
    <row r="854" ht="12" customHeight="1"/>
    <row r="855" ht="12" customHeight="1"/>
    <row r="856" ht="12" customHeight="1"/>
    <row r="857" ht="6.95" customHeight="1"/>
    <row r="858" ht="12" customHeight="1"/>
    <row r="859" ht="12" customHeight="1"/>
    <row r="860" ht="12" customHeight="1"/>
    <row r="861" ht="12" customHeight="1"/>
    <row r="862" ht="12" customHeight="1"/>
    <row r="863" ht="6.95" customHeight="1"/>
    <row r="864" ht="12" customHeight="1"/>
    <row r="865" ht="12" customHeight="1"/>
    <row r="866" ht="12" customHeight="1"/>
    <row r="867" ht="12" customHeight="1"/>
    <row r="868" ht="12" customHeight="1"/>
    <row r="869" ht="6.95" customHeight="1"/>
    <row r="870" ht="12" customHeight="1"/>
    <row r="871" ht="6.95" customHeight="1"/>
    <row r="872" ht="12" customHeight="1"/>
    <row r="873" ht="12" customHeight="1"/>
    <row r="874" ht="12" customHeight="1"/>
    <row r="875" ht="12" customHeight="1"/>
    <row r="876" ht="6.95" customHeight="1"/>
    <row r="877" ht="12" customHeight="1"/>
    <row r="878" ht="6.95" customHeight="1"/>
    <row r="879" ht="12" customHeight="1"/>
    <row r="880" ht="12" customHeight="1"/>
    <row r="881" ht="12" customHeight="1"/>
    <row r="882" ht="12" customHeight="1"/>
    <row r="883" ht="12" customHeight="1"/>
    <row r="884" ht="6.95" customHeight="1"/>
    <row r="885" ht="12" customHeight="1"/>
    <row r="886" ht="12" customHeight="1"/>
    <row r="887" ht="12" customHeight="1"/>
    <row r="888" ht="12" customHeight="1"/>
    <row r="889" ht="12" customHeight="1"/>
    <row r="890" ht="6.95" customHeight="1"/>
    <row r="891" ht="12" customHeight="1"/>
    <row r="892" ht="12" customHeight="1"/>
    <row r="893" ht="12" customHeight="1"/>
    <row r="894" ht="12" customHeight="1"/>
    <row r="895" ht="12" customHeight="1"/>
    <row r="896" ht="6.95" customHeight="1"/>
    <row r="897" ht="12" customHeight="1"/>
    <row r="898" ht="6.95" customHeight="1"/>
    <row r="899" ht="12" customHeight="1"/>
    <row r="900" ht="12" customHeight="1"/>
    <row r="901" ht="12" customHeight="1"/>
    <row r="902" ht="12" customHeight="1"/>
    <row r="903" ht="5.25" customHeight="1"/>
    <row r="904" ht="4.5" customHeight="1"/>
    <row r="905" ht="11.25"/>
    <row r="906" ht="12.75" customHeight="1"/>
    <row r="907" ht="1.5" customHeight="1"/>
    <row r="908" ht="6.95" customHeight="1"/>
    <row r="909" ht="21.75" customHeight="1"/>
    <row r="910" ht="21.75" customHeight="1"/>
    <row r="911" ht="21.75" customHeight="1"/>
    <row r="912" ht="7.5" customHeight="1"/>
    <row r="913" ht="4.5" customHeight="1"/>
    <row r="914" ht="15" customHeight="1"/>
    <row r="915" ht="15" customHeight="1"/>
    <row r="916" ht="47.25" customHeight="1"/>
    <row r="917" ht="25.5" customHeight="1"/>
    <row r="918" ht="6.95" customHeight="1"/>
    <row r="919" ht="13.5" customHeight="1"/>
    <row r="920" ht="6.95" customHeight="1"/>
    <row r="921" ht="12" customHeight="1"/>
    <row r="922" ht="6.95" customHeight="1"/>
    <row r="923" ht="12" customHeight="1"/>
    <row r="924" ht="12" customHeight="1"/>
    <row r="925" ht="12" customHeight="1"/>
    <row r="926" ht="12" customHeight="1"/>
    <row r="927" ht="12" customHeight="1"/>
    <row r="928" ht="6.95" customHeight="1"/>
    <row r="929" ht="12" customHeight="1"/>
    <row r="930" ht="12" customHeight="1"/>
    <row r="931" ht="12" customHeight="1"/>
    <row r="932" ht="12" customHeight="1"/>
    <row r="933" ht="12" customHeight="1"/>
    <row r="934" ht="6.95" customHeight="1"/>
    <row r="935" ht="12" customHeight="1"/>
    <row r="936" ht="12" customHeight="1"/>
    <row r="937" ht="12" customHeight="1"/>
    <row r="938" ht="12" customHeight="1"/>
    <row r="939" ht="12" customHeight="1"/>
    <row r="940" ht="6.95" customHeight="1"/>
    <row r="941" ht="12" customHeight="1"/>
    <row r="942" ht="6.95" customHeight="1"/>
    <row r="943" ht="12" customHeight="1"/>
    <row r="944" ht="12" customHeight="1"/>
    <row r="945" ht="12" customHeight="1"/>
    <row r="946" ht="12" customHeight="1"/>
    <row r="947" ht="6.95" customHeight="1"/>
    <row r="948" ht="12" customHeight="1"/>
    <row r="949" ht="6.95" customHeight="1"/>
    <row r="950" ht="12" customHeight="1"/>
    <row r="951" ht="12" customHeight="1"/>
    <row r="952" ht="12" customHeight="1"/>
    <row r="953" ht="12" customHeight="1"/>
    <row r="954" ht="12" customHeight="1"/>
    <row r="955" ht="6.95" customHeight="1"/>
    <row r="956" ht="12" customHeight="1"/>
    <row r="957" ht="12" customHeight="1"/>
    <row r="958" ht="12" customHeight="1"/>
    <row r="959" ht="12" customHeight="1"/>
    <row r="960" ht="12" customHeight="1"/>
    <row r="961" ht="6.95" customHeight="1"/>
    <row r="962" ht="12" customHeight="1"/>
    <row r="963" ht="12" customHeight="1"/>
    <row r="964" ht="12" customHeight="1"/>
    <row r="965" ht="12" customHeight="1"/>
    <row r="966" ht="12" customHeight="1"/>
    <row r="967" ht="6.95" customHeight="1"/>
    <row r="968" ht="12" customHeight="1"/>
    <row r="969" ht="6.95" customHeight="1"/>
    <row r="970" ht="12" customHeight="1"/>
    <row r="971" ht="12" customHeight="1"/>
    <row r="972" ht="12" customHeight="1"/>
    <row r="973" ht="12" customHeight="1"/>
    <row r="974" ht="6.95" customHeight="1"/>
    <row r="975" ht="12" customHeight="1"/>
    <row r="976" ht="6.95" customHeight="1"/>
    <row r="977" ht="12" customHeight="1"/>
    <row r="978" ht="12" customHeight="1"/>
    <row r="979" ht="12" customHeight="1"/>
    <row r="980" ht="12" customHeight="1"/>
    <row r="981" ht="12" customHeight="1"/>
    <row r="982" ht="6.95" customHeight="1"/>
    <row r="983" ht="12" customHeight="1"/>
    <row r="984" ht="12" customHeight="1"/>
    <row r="985" ht="12" customHeight="1"/>
    <row r="986" ht="12" customHeight="1"/>
    <row r="987" ht="12" customHeight="1"/>
    <row r="988" ht="6.95" customHeight="1"/>
    <row r="989" ht="12" customHeight="1"/>
    <row r="990" ht="12" customHeight="1"/>
    <row r="991" ht="12" customHeight="1"/>
    <row r="992" ht="12" customHeight="1"/>
    <row r="993" ht="12" customHeight="1"/>
    <row r="994" ht="6.95" customHeight="1"/>
    <row r="995" ht="12" customHeight="1"/>
    <row r="996" ht="6.95" customHeight="1"/>
    <row r="997" ht="12" customHeight="1"/>
    <row r="998" ht="12" customHeight="1"/>
    <row r="999" ht="12" customHeight="1"/>
    <row r="1000" ht="12" customHeight="1"/>
    <row r="1001" ht="5.25" customHeight="1"/>
    <row r="1002" ht="4.5" customHeight="1"/>
    <row r="1003" ht="11.25"/>
    <row r="1004" ht="12.75" customHeight="1"/>
    <row r="1005" ht="1.5" customHeight="1"/>
  </sheetData>
  <mergeCells count="6">
    <mergeCell ref="D72:E72"/>
    <mergeCell ref="B4:E6"/>
    <mergeCell ref="J4:N4"/>
    <mergeCell ref="T4:X4"/>
    <mergeCell ref="D28:E28"/>
    <mergeCell ref="D50:E50"/>
  </mergeCells>
  <phoneticPr fontId="4"/>
  <printOptions horizontalCentered="1"/>
  <pageMargins left="0.59055118110236227" right="0.59055118110236227" top="0.78740157480314965" bottom="0.78740157480314965" header="0.51181102362204722" footer="0.51181102362204722"/>
  <pageSetup paperSize="9" scale="85" pageOrder="overThenDown" orientation="portrait" r:id="rId1"/>
  <headerFooter alignWithMargins="0"/>
  <rowBreaks count="10" manualBreakCount="10">
    <brk id="123" max="16383" man="1"/>
    <brk id="221" max="16383" man="1"/>
    <brk id="319" max="16383" man="1"/>
    <brk id="417" max="16383" man="1"/>
    <brk id="515" max="16383" man="1"/>
    <brk id="613" max="16383" man="1"/>
    <brk id="711" max="16383" man="1"/>
    <brk id="809" max="16383" man="1"/>
    <brk id="907" max="16383" man="1"/>
    <brk id="1005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056"/>
  <sheetViews>
    <sheetView showGridLines="0" view="pageBreakPreview" zoomScaleNormal="100" zoomScaleSheetLayoutView="100" workbookViewId="0">
      <selection activeCell="E2" sqref="E2"/>
    </sheetView>
  </sheetViews>
  <sheetFormatPr defaultColWidth="9.875" defaultRowHeight="14.65" customHeight="1"/>
  <cols>
    <col min="1" max="1" width="1" style="726" customWidth="1"/>
    <col min="2" max="2" width="1.25" style="727" customWidth="1"/>
    <col min="3" max="3" width="10.625" style="727" customWidth="1"/>
    <col min="4" max="4" width="1" style="727" customWidth="1"/>
    <col min="5" max="5" width="4" style="727" customWidth="1"/>
    <col min="6" max="6" width="9.625" style="728" customWidth="1"/>
    <col min="7" max="8" width="8.125" style="728" customWidth="1"/>
    <col min="9" max="10" width="9.625" style="728" customWidth="1"/>
    <col min="11" max="12" width="8.125" style="728" customWidth="1"/>
    <col min="13" max="13" width="7" style="728" customWidth="1"/>
    <col min="14" max="14" width="9.625" style="728" customWidth="1"/>
    <col min="15" max="15" width="8.875" style="728" customWidth="1"/>
    <col min="16" max="19" width="9.625" style="728" customWidth="1"/>
    <col min="20" max="20" width="7" style="728" customWidth="1"/>
    <col min="21" max="26" width="9.625" style="728" customWidth="1"/>
    <col min="27" max="27" width="1" style="728" customWidth="1"/>
    <col min="28" max="32" width="10.75" style="728" customWidth="1"/>
    <col min="33" max="42" width="9.375" style="728" customWidth="1"/>
    <col min="43" max="16384" width="9.875" style="728"/>
  </cols>
  <sheetData>
    <row r="1" spans="1:60" ht="2.25" customHeight="1"/>
    <row r="2" spans="1:60" s="315" customFormat="1" ht="18.75">
      <c r="A2" s="314"/>
      <c r="B2" s="587"/>
      <c r="D2" s="316"/>
      <c r="E2" s="587"/>
      <c r="G2" s="587"/>
      <c r="H2" s="316"/>
      <c r="I2" s="316"/>
      <c r="J2" s="316"/>
      <c r="K2" s="316"/>
      <c r="L2" s="316"/>
      <c r="M2" s="316"/>
      <c r="N2" s="587"/>
      <c r="O2" s="1013" t="s">
        <v>1301</v>
      </c>
      <c r="P2" s="316" t="s">
        <v>1302</v>
      </c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20"/>
      <c r="AC2" s="320"/>
      <c r="AD2" s="320"/>
      <c r="AE2" s="314"/>
      <c r="AF2" s="314"/>
      <c r="AG2" s="314"/>
      <c r="AH2" s="314"/>
      <c r="AI2" s="321"/>
      <c r="AJ2" s="321"/>
      <c r="AK2" s="321"/>
      <c r="AL2" s="321"/>
      <c r="AM2" s="321"/>
      <c r="AN2" s="321"/>
      <c r="AO2" s="321"/>
      <c r="AP2" s="321"/>
      <c r="AQ2" s="321"/>
      <c r="AR2" s="321"/>
      <c r="AS2" s="321"/>
      <c r="AT2" s="321"/>
      <c r="AU2" s="321"/>
      <c r="AV2" s="321"/>
      <c r="AW2" s="321"/>
      <c r="AX2" s="321"/>
      <c r="AY2" s="321"/>
      <c r="AZ2" s="321"/>
      <c r="BA2" s="321"/>
      <c r="BB2" s="321"/>
      <c r="BC2" s="321"/>
      <c r="BD2" s="321"/>
      <c r="BE2" s="321"/>
      <c r="BF2" s="321"/>
      <c r="BG2" s="321"/>
      <c r="BH2" s="321"/>
    </row>
    <row r="3" spans="1:60" s="116" customFormat="1" ht="6.75" customHeight="1">
      <c r="A3" s="114"/>
      <c r="B3" s="665"/>
      <c r="C3" s="665"/>
      <c r="D3" s="665"/>
      <c r="E3" s="665"/>
      <c r="F3" s="665"/>
      <c r="G3" s="665"/>
      <c r="H3" s="665"/>
      <c r="I3" s="665"/>
      <c r="J3" s="665"/>
      <c r="K3" s="665"/>
      <c r="L3" s="665"/>
      <c r="M3" s="665"/>
      <c r="N3" s="665"/>
      <c r="O3" s="665"/>
      <c r="P3" s="665"/>
      <c r="Q3" s="665"/>
      <c r="R3" s="665"/>
      <c r="S3" s="665"/>
      <c r="T3" s="665"/>
      <c r="U3" s="665"/>
      <c r="V3" s="665"/>
      <c r="W3" s="665"/>
      <c r="X3" s="665"/>
      <c r="Y3" s="665"/>
      <c r="Z3" s="665"/>
      <c r="AA3" s="665"/>
      <c r="AB3" s="324"/>
      <c r="AC3" s="324"/>
      <c r="AD3" s="324"/>
      <c r="AE3" s="114"/>
      <c r="AF3" s="114"/>
      <c r="AG3" s="114"/>
      <c r="AH3" s="114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</row>
    <row r="4" spans="1:60" s="833" customFormat="1" ht="14.25" customHeight="1">
      <c r="A4" s="1845" t="s">
        <v>1303</v>
      </c>
      <c r="B4" s="1845"/>
      <c r="C4" s="1845"/>
      <c r="D4" s="1845"/>
      <c r="E4" s="1846"/>
      <c r="F4" s="1842" t="s">
        <v>1304</v>
      </c>
      <c r="G4" s="598"/>
      <c r="H4" s="598"/>
      <c r="I4" s="598"/>
      <c r="J4" s="598"/>
      <c r="K4" s="598"/>
      <c r="L4" s="598"/>
      <c r="M4" s="610"/>
      <c r="N4" s="1842" t="s">
        <v>1305</v>
      </c>
      <c r="O4" s="1014"/>
      <c r="P4" s="1014"/>
      <c r="Q4" s="1014"/>
      <c r="R4" s="1014"/>
      <c r="S4" s="1014"/>
      <c r="T4" s="1015"/>
      <c r="U4" s="1842" t="s">
        <v>1306</v>
      </c>
      <c r="V4" s="1016"/>
      <c r="W4" s="1017"/>
      <c r="X4" s="1842" t="s">
        <v>1307</v>
      </c>
      <c r="Y4" s="1016"/>
      <c r="Z4" s="1016"/>
      <c r="AA4" s="386"/>
      <c r="AB4" s="386"/>
      <c r="AC4" s="386"/>
      <c r="AD4" s="386"/>
      <c r="AE4" s="386"/>
      <c r="AF4" s="386"/>
      <c r="AG4" s="386"/>
      <c r="AH4" s="832"/>
    </row>
    <row r="5" spans="1:60" s="833" customFormat="1" ht="15.75" customHeight="1">
      <c r="A5" s="1847"/>
      <c r="B5" s="1847"/>
      <c r="C5" s="1847"/>
      <c r="D5" s="1847"/>
      <c r="E5" s="1848"/>
      <c r="F5" s="1843"/>
      <c r="G5" s="1018" t="s">
        <v>1308</v>
      </c>
      <c r="H5" s="1018" t="s">
        <v>1309</v>
      </c>
      <c r="I5" s="1019" t="s">
        <v>1310</v>
      </c>
      <c r="J5" s="1019" t="s">
        <v>1311</v>
      </c>
      <c r="K5" s="1020"/>
      <c r="L5" s="1021"/>
      <c r="M5" s="1022" t="s">
        <v>1312</v>
      </c>
      <c r="N5" s="1843"/>
      <c r="O5" s="1023" t="s">
        <v>1313</v>
      </c>
      <c r="P5" s="1024" t="s">
        <v>1314</v>
      </c>
      <c r="Q5" s="1019" t="s">
        <v>1315</v>
      </c>
      <c r="R5" s="1020"/>
      <c r="S5" s="1021"/>
      <c r="T5" s="1022" t="s">
        <v>1090</v>
      </c>
      <c r="U5" s="1843"/>
      <c r="V5" s="580"/>
      <c r="W5" s="853"/>
      <c r="X5" s="1843"/>
      <c r="Y5" s="580"/>
      <c r="Z5" s="580"/>
      <c r="AA5" s="386"/>
      <c r="AB5" s="386"/>
      <c r="AC5" s="386"/>
      <c r="AD5" s="386"/>
      <c r="AE5" s="386"/>
      <c r="AF5" s="386"/>
      <c r="AG5" s="386"/>
      <c r="AH5" s="832"/>
    </row>
    <row r="6" spans="1:60" s="833" customFormat="1" ht="49.5" customHeight="1">
      <c r="A6" s="1847"/>
      <c r="B6" s="1847"/>
      <c r="C6" s="1847"/>
      <c r="D6" s="1847"/>
      <c r="E6" s="1848"/>
      <c r="F6" s="1843"/>
      <c r="G6" s="601" t="s">
        <v>1316</v>
      </c>
      <c r="H6" s="601" t="s">
        <v>1317</v>
      </c>
      <c r="I6" s="601" t="s">
        <v>1318</v>
      </c>
      <c r="J6" s="1025" t="s">
        <v>1319</v>
      </c>
      <c r="K6" s="847" t="s">
        <v>1320</v>
      </c>
      <c r="L6" s="1026" t="s">
        <v>1321</v>
      </c>
      <c r="M6" s="802"/>
      <c r="N6" s="1843"/>
      <c r="O6" s="601" t="s">
        <v>1317</v>
      </c>
      <c r="P6" s="1027" t="s">
        <v>1322</v>
      </c>
      <c r="Q6" s="1025" t="s">
        <v>1323</v>
      </c>
      <c r="R6" s="847" t="s">
        <v>1324</v>
      </c>
      <c r="S6" s="1026" t="s">
        <v>1325</v>
      </c>
      <c r="T6" s="802"/>
      <c r="U6" s="1843"/>
      <c r="V6" s="847" t="s">
        <v>1326</v>
      </c>
      <c r="W6" s="847" t="s">
        <v>1327</v>
      </c>
      <c r="X6" s="1843"/>
      <c r="Y6" s="847" t="s">
        <v>1326</v>
      </c>
      <c r="Z6" s="1026" t="s">
        <v>1327</v>
      </c>
      <c r="AA6" s="386"/>
      <c r="AB6" s="386"/>
      <c r="AC6" s="386"/>
      <c r="AD6" s="386"/>
      <c r="AE6" s="386"/>
      <c r="AF6" s="386"/>
      <c r="AG6" s="386"/>
      <c r="AH6" s="832"/>
    </row>
    <row r="7" spans="1:60" s="833" customFormat="1" ht="14.1" customHeight="1">
      <c r="A7" s="1849"/>
      <c r="B7" s="1849"/>
      <c r="C7" s="1849"/>
      <c r="D7" s="1849"/>
      <c r="E7" s="1850"/>
      <c r="F7" s="608" t="s">
        <v>1328</v>
      </c>
      <c r="G7" s="608"/>
      <c r="H7" s="608"/>
      <c r="I7" s="608"/>
      <c r="J7" s="608" t="s">
        <v>1329</v>
      </c>
      <c r="K7" s="608"/>
      <c r="L7" s="608"/>
      <c r="M7" s="608"/>
      <c r="N7" s="608"/>
      <c r="O7" s="608"/>
      <c r="P7" s="1028"/>
      <c r="Q7" s="608" t="s">
        <v>1329</v>
      </c>
      <c r="R7" s="608"/>
      <c r="S7" s="608"/>
      <c r="T7" s="608"/>
      <c r="U7" s="608" t="s">
        <v>1330</v>
      </c>
      <c r="V7" s="608"/>
      <c r="W7" s="608"/>
      <c r="X7" s="608" t="s">
        <v>1331</v>
      </c>
      <c r="Y7" s="608"/>
      <c r="Z7" s="612"/>
      <c r="AA7" s="386"/>
      <c r="AB7" s="386"/>
      <c r="AC7" s="386"/>
      <c r="AD7" s="386"/>
      <c r="AE7" s="386"/>
      <c r="AF7" s="386"/>
      <c r="AG7" s="386"/>
      <c r="AH7" s="832"/>
    </row>
    <row r="8" spans="1:60" s="116" customFormat="1" ht="7.5" customHeight="1">
      <c r="A8" s="556"/>
      <c r="B8" s="556"/>
      <c r="C8" s="556"/>
      <c r="D8" s="556"/>
      <c r="E8" s="345"/>
      <c r="F8" s="1029"/>
      <c r="G8" s="1030"/>
      <c r="H8" s="1030"/>
      <c r="I8" s="1030"/>
      <c r="J8" s="1030"/>
      <c r="K8" s="1030"/>
      <c r="L8" s="1030"/>
      <c r="M8" s="1030"/>
      <c r="N8" s="1030"/>
      <c r="O8" s="1030"/>
      <c r="P8" s="1030"/>
      <c r="Q8" s="1030"/>
      <c r="R8" s="1030"/>
      <c r="S8" s="1030"/>
      <c r="T8" s="1030"/>
      <c r="U8" s="1030"/>
      <c r="V8" s="1030"/>
      <c r="W8" s="1030"/>
      <c r="X8" s="1030"/>
      <c r="Y8" s="1030"/>
      <c r="Z8" s="1030"/>
      <c r="AA8" s="114"/>
      <c r="AB8" s="114"/>
      <c r="AC8" s="114"/>
      <c r="AD8" s="114"/>
      <c r="AE8" s="114"/>
      <c r="AF8" s="114"/>
      <c r="AG8" s="114"/>
      <c r="AH8" s="335"/>
    </row>
    <row r="9" spans="1:60" s="116" customFormat="1" ht="8.25" customHeight="1">
      <c r="A9" s="226"/>
      <c r="B9" s="1031"/>
      <c r="C9" s="226"/>
      <c r="D9" s="226"/>
      <c r="E9" s="238"/>
      <c r="F9" s="1032"/>
      <c r="G9" s="1030"/>
      <c r="H9" s="1033"/>
      <c r="I9" s="1034"/>
      <c r="J9" s="1034"/>
      <c r="K9" s="1030"/>
      <c r="L9" s="1030"/>
      <c r="M9" s="1030"/>
      <c r="N9" s="1030"/>
      <c r="O9" s="1030"/>
      <c r="P9" s="1030"/>
      <c r="Q9" s="1034"/>
      <c r="R9" s="1030"/>
      <c r="S9" s="1030"/>
      <c r="T9" s="1030"/>
      <c r="U9" s="1030"/>
      <c r="V9" s="1030"/>
      <c r="W9" s="1030"/>
      <c r="X9" s="1030"/>
      <c r="Y9" s="1030"/>
      <c r="Z9" s="1030"/>
      <c r="AA9" s="114"/>
      <c r="AB9" s="114"/>
      <c r="AC9" s="114"/>
      <c r="AD9" s="114"/>
      <c r="AE9" s="114"/>
      <c r="AF9" s="114"/>
      <c r="AG9" s="114"/>
      <c r="AH9" s="335"/>
    </row>
    <row r="10" spans="1:60" s="116" customFormat="1" ht="12" customHeight="1">
      <c r="A10" s="226"/>
      <c r="B10" s="1838" t="s">
        <v>1332</v>
      </c>
      <c r="C10" s="1784"/>
      <c r="D10" s="1035"/>
      <c r="E10" s="1036"/>
      <c r="F10" s="1037">
        <v>429508</v>
      </c>
      <c r="G10" s="1037">
        <v>169027</v>
      </c>
      <c r="H10" s="1037">
        <v>13893</v>
      </c>
      <c r="I10" s="1037">
        <v>202567</v>
      </c>
      <c r="J10" s="1037">
        <v>21542</v>
      </c>
      <c r="K10" s="1037">
        <v>18790</v>
      </c>
      <c r="L10" s="1037">
        <v>2250</v>
      </c>
      <c r="M10" s="1037">
        <v>22479</v>
      </c>
      <c r="N10" s="1037">
        <v>195850</v>
      </c>
      <c r="O10" s="1037">
        <v>13893</v>
      </c>
      <c r="P10" s="1037">
        <v>156072</v>
      </c>
      <c r="Q10" s="1037">
        <v>18814</v>
      </c>
      <c r="R10" s="1037">
        <v>16642</v>
      </c>
      <c r="S10" s="1037">
        <v>1739</v>
      </c>
      <c r="T10" s="1037">
        <v>7071</v>
      </c>
      <c r="U10" s="1037">
        <v>443743</v>
      </c>
      <c r="V10" s="1037">
        <v>32895</v>
      </c>
      <c r="W10" s="1037">
        <v>2380</v>
      </c>
      <c r="X10" s="1037">
        <v>207289</v>
      </c>
      <c r="Y10" s="1037">
        <v>28088</v>
      </c>
      <c r="Z10" s="1037">
        <v>1732</v>
      </c>
      <c r="AA10" s="114"/>
      <c r="AB10" s="114"/>
      <c r="AC10" s="114"/>
      <c r="AD10" s="114"/>
      <c r="AE10" s="114"/>
      <c r="AF10" s="114"/>
      <c r="AG10" s="114"/>
      <c r="AH10" s="335"/>
    </row>
    <row r="11" spans="1:60" s="116" customFormat="1" ht="12" customHeight="1">
      <c r="A11" s="226"/>
      <c r="B11" s="226"/>
      <c r="C11" s="124" t="s">
        <v>1333</v>
      </c>
      <c r="D11" s="1038"/>
      <c r="E11" s="1039"/>
      <c r="F11" s="1037">
        <v>50265</v>
      </c>
      <c r="G11" s="1037">
        <v>21499</v>
      </c>
      <c r="H11" s="1040" t="s">
        <v>34</v>
      </c>
      <c r="I11" s="1037">
        <v>27364</v>
      </c>
      <c r="J11" s="1037">
        <v>262</v>
      </c>
      <c r="K11" s="1037">
        <v>232</v>
      </c>
      <c r="L11" s="1037">
        <v>11</v>
      </c>
      <c r="M11" s="1037">
        <v>1140</v>
      </c>
      <c r="N11" s="1041" t="s">
        <v>34</v>
      </c>
      <c r="O11" s="1041" t="s">
        <v>34</v>
      </c>
      <c r="P11" s="1041" t="s">
        <v>34</v>
      </c>
      <c r="Q11" s="1041" t="s">
        <v>34</v>
      </c>
      <c r="R11" s="1041" t="s">
        <v>34</v>
      </c>
      <c r="S11" s="1041" t="s">
        <v>34</v>
      </c>
      <c r="T11" s="1041" t="s">
        <v>34</v>
      </c>
      <c r="U11" s="1037">
        <v>50355</v>
      </c>
      <c r="V11" s="1037">
        <v>326</v>
      </c>
      <c r="W11" s="1037">
        <v>7</v>
      </c>
      <c r="X11" s="1040" t="s">
        <v>34</v>
      </c>
      <c r="Y11" s="1040" t="s">
        <v>34</v>
      </c>
      <c r="Z11" s="1040" t="s">
        <v>34</v>
      </c>
      <c r="AA11" s="114"/>
      <c r="AB11" s="114"/>
      <c r="AC11" s="114"/>
      <c r="AD11" s="114"/>
      <c r="AE11" s="114"/>
      <c r="AF11" s="114"/>
      <c r="AG11" s="114"/>
      <c r="AH11" s="335"/>
    </row>
    <row r="12" spans="1:60" s="116" customFormat="1" ht="12.75" customHeight="1">
      <c r="A12" s="226"/>
      <c r="B12" s="226"/>
      <c r="C12" s="147" t="s">
        <v>1334</v>
      </c>
      <c r="D12" s="1042"/>
      <c r="E12" s="1039"/>
      <c r="F12" s="1037">
        <v>20093</v>
      </c>
      <c r="G12" s="1037">
        <v>628</v>
      </c>
      <c r="H12" s="1037">
        <v>32</v>
      </c>
      <c r="I12" s="1037">
        <v>16294</v>
      </c>
      <c r="J12" s="1037">
        <v>2026</v>
      </c>
      <c r="K12" s="1037">
        <v>1770</v>
      </c>
      <c r="L12" s="1037">
        <v>222</v>
      </c>
      <c r="M12" s="1037">
        <v>1113</v>
      </c>
      <c r="N12" s="1037">
        <v>2376</v>
      </c>
      <c r="O12" s="1037">
        <v>32</v>
      </c>
      <c r="P12" s="1037">
        <v>2089</v>
      </c>
      <c r="Q12" s="1037">
        <v>220</v>
      </c>
      <c r="R12" s="1037">
        <v>187</v>
      </c>
      <c r="S12" s="1037">
        <v>29</v>
      </c>
      <c r="T12" s="1037">
        <v>35</v>
      </c>
      <c r="U12" s="1037">
        <v>21632</v>
      </c>
      <c r="V12" s="1037">
        <v>3294</v>
      </c>
      <c r="W12" s="1037">
        <v>237</v>
      </c>
      <c r="X12" s="1037">
        <v>2552</v>
      </c>
      <c r="Y12" s="1037">
        <v>369</v>
      </c>
      <c r="Z12" s="1037">
        <v>23</v>
      </c>
      <c r="AA12" s="114"/>
      <c r="AB12" s="114"/>
      <c r="AC12" s="114"/>
      <c r="AD12" s="114"/>
      <c r="AE12" s="114"/>
      <c r="AF12" s="114"/>
      <c r="AG12" s="114"/>
      <c r="AH12" s="335"/>
    </row>
    <row r="13" spans="1:60" s="116" customFormat="1" ht="12" customHeight="1">
      <c r="A13" s="226"/>
      <c r="B13" s="226"/>
      <c r="C13" s="147" t="s">
        <v>1335</v>
      </c>
      <c r="D13" s="1043"/>
      <c r="E13" s="1039"/>
      <c r="F13" s="1037">
        <v>21444</v>
      </c>
      <c r="G13" s="1037">
        <v>1719</v>
      </c>
      <c r="H13" s="1037">
        <v>159</v>
      </c>
      <c r="I13" s="1037">
        <v>14724</v>
      </c>
      <c r="J13" s="1037">
        <v>1643</v>
      </c>
      <c r="K13" s="1037">
        <v>1231</v>
      </c>
      <c r="L13" s="1037">
        <v>371</v>
      </c>
      <c r="M13" s="1037">
        <v>3199</v>
      </c>
      <c r="N13" s="1037">
        <v>13019</v>
      </c>
      <c r="O13" s="1037">
        <v>159</v>
      </c>
      <c r="P13" s="1037">
        <v>10554</v>
      </c>
      <c r="Q13" s="1037">
        <v>1083</v>
      </c>
      <c r="R13" s="1037">
        <v>960</v>
      </c>
      <c r="S13" s="1037">
        <v>97</v>
      </c>
      <c r="T13" s="1037">
        <v>1223</v>
      </c>
      <c r="U13" s="1037">
        <v>23472</v>
      </c>
      <c r="V13" s="1037">
        <v>3128</v>
      </c>
      <c r="W13" s="1037">
        <v>502</v>
      </c>
      <c r="X13" s="1037">
        <v>13795</v>
      </c>
      <c r="Y13" s="1037">
        <v>1733</v>
      </c>
      <c r="Z13" s="1037">
        <v>100</v>
      </c>
      <c r="AA13" s="114"/>
      <c r="AB13" s="114"/>
      <c r="AC13" s="114"/>
      <c r="AD13" s="114"/>
      <c r="AE13" s="114"/>
      <c r="AF13" s="114"/>
      <c r="AG13" s="114"/>
      <c r="AH13" s="335"/>
    </row>
    <row r="14" spans="1:60" s="116" customFormat="1" ht="12" customHeight="1">
      <c r="A14" s="226"/>
      <c r="B14" s="226"/>
      <c r="C14" s="147" t="s">
        <v>1336</v>
      </c>
      <c r="D14" s="1043"/>
      <c r="E14" s="1039"/>
      <c r="F14" s="1037">
        <v>19027</v>
      </c>
      <c r="G14" s="1037">
        <v>2750</v>
      </c>
      <c r="H14" s="1037">
        <v>256</v>
      </c>
      <c r="I14" s="1037">
        <v>13586</v>
      </c>
      <c r="J14" s="1037">
        <v>1441</v>
      </c>
      <c r="K14" s="1037">
        <v>1299</v>
      </c>
      <c r="L14" s="1037">
        <v>112</v>
      </c>
      <c r="M14" s="1037">
        <v>994</v>
      </c>
      <c r="N14" s="1037">
        <v>15318</v>
      </c>
      <c r="O14" s="1037">
        <v>256</v>
      </c>
      <c r="P14" s="1037">
        <v>13134</v>
      </c>
      <c r="Q14" s="1037">
        <v>1396</v>
      </c>
      <c r="R14" s="1037">
        <v>1280</v>
      </c>
      <c r="S14" s="1037">
        <v>90</v>
      </c>
      <c r="T14" s="1037">
        <v>532</v>
      </c>
      <c r="U14" s="1037">
        <v>20330</v>
      </c>
      <c r="V14" s="1037">
        <v>2603</v>
      </c>
      <c r="W14" s="1037">
        <v>111</v>
      </c>
      <c r="X14" s="1037">
        <v>16546</v>
      </c>
      <c r="Y14" s="1037">
        <v>2508</v>
      </c>
      <c r="Z14" s="1037">
        <v>90</v>
      </c>
      <c r="AA14" s="114"/>
      <c r="AB14" s="114"/>
      <c r="AC14" s="114"/>
      <c r="AD14" s="114"/>
      <c r="AE14" s="114"/>
      <c r="AF14" s="114"/>
      <c r="AG14" s="114"/>
      <c r="AH14" s="335"/>
    </row>
    <row r="15" spans="1:60" s="116" customFormat="1" ht="12" customHeight="1">
      <c r="A15" s="226"/>
      <c r="B15" s="226"/>
      <c r="C15" s="147" t="s">
        <v>1337</v>
      </c>
      <c r="D15" s="1043"/>
      <c r="E15" s="1039"/>
      <c r="F15" s="1037">
        <v>21042</v>
      </c>
      <c r="G15" s="1037">
        <v>3597</v>
      </c>
      <c r="H15" s="1037">
        <v>433</v>
      </c>
      <c r="I15" s="1037">
        <v>14070</v>
      </c>
      <c r="J15" s="1037">
        <v>1675</v>
      </c>
      <c r="K15" s="1037">
        <v>1544</v>
      </c>
      <c r="L15" s="1037">
        <v>107</v>
      </c>
      <c r="M15" s="1037">
        <v>1267</v>
      </c>
      <c r="N15" s="1037">
        <v>16718</v>
      </c>
      <c r="O15" s="1037">
        <v>433</v>
      </c>
      <c r="P15" s="1037">
        <v>13935</v>
      </c>
      <c r="Q15" s="1037">
        <v>1661</v>
      </c>
      <c r="R15" s="1037">
        <v>1534</v>
      </c>
      <c r="S15" s="1037">
        <v>103</v>
      </c>
      <c r="T15" s="1037">
        <v>689</v>
      </c>
      <c r="U15" s="1037">
        <v>22449</v>
      </c>
      <c r="V15" s="1037">
        <v>2949</v>
      </c>
      <c r="W15" s="1037">
        <v>109</v>
      </c>
      <c r="X15" s="1037">
        <v>18109</v>
      </c>
      <c r="Y15" s="1037">
        <v>2922</v>
      </c>
      <c r="Z15" s="1037">
        <v>106</v>
      </c>
      <c r="AA15" s="114"/>
      <c r="AB15" s="114"/>
      <c r="AC15" s="114"/>
      <c r="AD15" s="114"/>
      <c r="AE15" s="114"/>
      <c r="AF15" s="114"/>
      <c r="AG15" s="114"/>
      <c r="AH15" s="335"/>
    </row>
    <row r="16" spans="1:60" s="116" customFormat="1" ht="12" customHeight="1">
      <c r="A16" s="226"/>
      <c r="B16" s="226"/>
      <c r="C16" s="147" t="s">
        <v>1338</v>
      </c>
      <c r="D16" s="1043"/>
      <c r="E16" s="1039"/>
      <c r="F16" s="1037">
        <v>23621</v>
      </c>
      <c r="G16" s="1037">
        <v>4239</v>
      </c>
      <c r="H16" s="1037">
        <v>646</v>
      </c>
      <c r="I16" s="1037">
        <v>15474</v>
      </c>
      <c r="J16" s="1037">
        <v>2131</v>
      </c>
      <c r="K16" s="1037">
        <v>1968</v>
      </c>
      <c r="L16" s="1037">
        <v>121</v>
      </c>
      <c r="M16" s="1037">
        <v>1131</v>
      </c>
      <c r="N16" s="1037">
        <v>18746</v>
      </c>
      <c r="O16" s="1037">
        <v>646</v>
      </c>
      <c r="P16" s="1037">
        <v>15408</v>
      </c>
      <c r="Q16" s="1037">
        <v>2117</v>
      </c>
      <c r="R16" s="1037">
        <v>1955</v>
      </c>
      <c r="S16" s="1037">
        <v>120</v>
      </c>
      <c r="T16" s="1037">
        <v>575</v>
      </c>
      <c r="U16" s="1037">
        <v>24897</v>
      </c>
      <c r="V16" s="1037">
        <v>3203</v>
      </c>
      <c r="W16" s="1037">
        <v>162</v>
      </c>
      <c r="X16" s="1037">
        <v>20018</v>
      </c>
      <c r="Y16" s="1037">
        <v>3186</v>
      </c>
      <c r="Z16" s="1037">
        <v>161</v>
      </c>
      <c r="AA16" s="114"/>
      <c r="AB16" s="114"/>
      <c r="AC16" s="114"/>
      <c r="AD16" s="114"/>
      <c r="AE16" s="114"/>
      <c r="AF16" s="114"/>
      <c r="AG16" s="114"/>
      <c r="AH16" s="335"/>
    </row>
    <row r="17" spans="1:34" s="116" customFormat="1" ht="12" customHeight="1">
      <c r="A17" s="226"/>
      <c r="B17" s="226"/>
      <c r="C17" s="147" t="s">
        <v>1339</v>
      </c>
      <c r="D17" s="1043"/>
      <c r="E17" s="1039"/>
      <c r="F17" s="1037">
        <v>28346</v>
      </c>
      <c r="G17" s="1037">
        <v>4885</v>
      </c>
      <c r="H17" s="1037">
        <v>889</v>
      </c>
      <c r="I17" s="1037">
        <v>18676</v>
      </c>
      <c r="J17" s="1037">
        <v>2512</v>
      </c>
      <c r="K17" s="1037">
        <v>2293</v>
      </c>
      <c r="L17" s="1037">
        <v>175</v>
      </c>
      <c r="M17" s="1037">
        <v>1384</v>
      </c>
      <c r="N17" s="1037">
        <v>22786</v>
      </c>
      <c r="O17" s="1037">
        <v>889</v>
      </c>
      <c r="P17" s="1037">
        <v>18640</v>
      </c>
      <c r="Q17" s="1037">
        <v>2502</v>
      </c>
      <c r="R17" s="1037">
        <v>2286</v>
      </c>
      <c r="S17" s="1037">
        <v>172</v>
      </c>
      <c r="T17" s="1037">
        <v>755</v>
      </c>
      <c r="U17" s="1037">
        <v>29839</v>
      </c>
      <c r="V17" s="1037">
        <v>3717</v>
      </c>
      <c r="W17" s="1037">
        <v>244</v>
      </c>
      <c r="X17" s="1037">
        <v>24285</v>
      </c>
      <c r="Y17" s="1037">
        <v>3713</v>
      </c>
      <c r="Z17" s="1037">
        <v>244</v>
      </c>
      <c r="AA17" s="114"/>
      <c r="AB17" s="114"/>
      <c r="AC17" s="114"/>
      <c r="AD17" s="114"/>
      <c r="AE17" s="114"/>
      <c r="AF17" s="114"/>
      <c r="AG17" s="114"/>
      <c r="AH17" s="335"/>
    </row>
    <row r="18" spans="1:34" s="116" customFormat="1" ht="12" customHeight="1">
      <c r="A18" s="226"/>
      <c r="B18" s="226"/>
      <c r="C18" s="147" t="s">
        <v>1340</v>
      </c>
      <c r="D18" s="1043"/>
      <c r="E18" s="1039"/>
      <c r="F18" s="1037">
        <v>26048</v>
      </c>
      <c r="G18" s="1037">
        <v>4457</v>
      </c>
      <c r="H18" s="1037">
        <v>1054</v>
      </c>
      <c r="I18" s="1037">
        <v>17025</v>
      </c>
      <c r="J18" s="1037">
        <v>2447</v>
      </c>
      <c r="K18" s="1037">
        <v>2166</v>
      </c>
      <c r="L18" s="1037">
        <v>237</v>
      </c>
      <c r="M18" s="1037">
        <v>1065</v>
      </c>
      <c r="N18" s="1037">
        <v>21063</v>
      </c>
      <c r="O18" s="1037">
        <v>1054</v>
      </c>
      <c r="P18" s="1037">
        <v>17006</v>
      </c>
      <c r="Q18" s="1037">
        <v>2439</v>
      </c>
      <c r="R18" s="1037">
        <v>2161</v>
      </c>
      <c r="S18" s="1037">
        <v>235</v>
      </c>
      <c r="T18" s="1037">
        <v>564</v>
      </c>
      <c r="U18" s="1037">
        <v>27225</v>
      </c>
      <c r="V18" s="1037">
        <v>3305</v>
      </c>
      <c r="W18" s="1037">
        <v>275</v>
      </c>
      <c r="X18" s="1037">
        <v>22241</v>
      </c>
      <c r="Y18" s="1037">
        <v>3299</v>
      </c>
      <c r="Z18" s="1037">
        <v>275</v>
      </c>
      <c r="AA18" s="114"/>
      <c r="AB18" s="114"/>
      <c r="AC18" s="114"/>
      <c r="AD18" s="114"/>
      <c r="AE18" s="114"/>
      <c r="AF18" s="114"/>
      <c r="AG18" s="114"/>
      <c r="AH18" s="335"/>
    </row>
    <row r="19" spans="1:34" s="116" customFormat="1" ht="12" customHeight="1">
      <c r="A19" s="226"/>
      <c r="B19" s="226"/>
      <c r="C19" s="147" t="s">
        <v>1341</v>
      </c>
      <c r="D19" s="1043"/>
      <c r="E19" s="1039"/>
      <c r="F19" s="1037">
        <v>27041</v>
      </c>
      <c r="G19" s="1037">
        <v>5100</v>
      </c>
      <c r="H19" s="1037">
        <v>1296</v>
      </c>
      <c r="I19" s="1037">
        <v>17429</v>
      </c>
      <c r="J19" s="1037">
        <v>2288</v>
      </c>
      <c r="K19" s="1037">
        <v>2029</v>
      </c>
      <c r="L19" s="1037">
        <v>221</v>
      </c>
      <c r="M19" s="1037">
        <v>928</v>
      </c>
      <c r="N19" s="1037">
        <v>21563</v>
      </c>
      <c r="O19" s="1037">
        <v>1296</v>
      </c>
      <c r="P19" s="1037">
        <v>17417</v>
      </c>
      <c r="Q19" s="1037">
        <v>2284</v>
      </c>
      <c r="R19" s="1037">
        <v>2026</v>
      </c>
      <c r="S19" s="1037">
        <v>220</v>
      </c>
      <c r="T19" s="1037">
        <v>566</v>
      </c>
      <c r="U19" s="1037">
        <v>28185</v>
      </c>
      <c r="V19" s="1037">
        <v>3122</v>
      </c>
      <c r="W19" s="1037">
        <v>272</v>
      </c>
      <c r="X19" s="1037">
        <v>22706</v>
      </c>
      <c r="Y19" s="1037">
        <v>3117</v>
      </c>
      <c r="Z19" s="1037">
        <v>272</v>
      </c>
      <c r="AA19" s="114"/>
      <c r="AB19" s="114"/>
      <c r="AC19" s="114"/>
      <c r="AD19" s="114"/>
      <c r="AE19" s="114"/>
      <c r="AF19" s="114"/>
      <c r="AG19" s="114"/>
      <c r="AH19" s="335"/>
    </row>
    <row r="20" spans="1:34" s="116" customFormat="1" ht="12" customHeight="1">
      <c r="A20" s="226"/>
      <c r="B20" s="226"/>
      <c r="C20" s="147" t="s">
        <v>1342</v>
      </c>
      <c r="D20" s="1043"/>
      <c r="E20" s="1039"/>
      <c r="F20" s="1037">
        <v>28774</v>
      </c>
      <c r="G20" s="1037">
        <v>6944</v>
      </c>
      <c r="H20" s="1037">
        <v>1532</v>
      </c>
      <c r="I20" s="1037">
        <v>17241</v>
      </c>
      <c r="J20" s="1037">
        <v>2163</v>
      </c>
      <c r="K20" s="1037">
        <v>1847</v>
      </c>
      <c r="L20" s="1037">
        <v>266</v>
      </c>
      <c r="M20" s="1037">
        <v>894</v>
      </c>
      <c r="N20" s="1037">
        <v>21444</v>
      </c>
      <c r="O20" s="1037">
        <v>1532</v>
      </c>
      <c r="P20" s="1037">
        <v>17231</v>
      </c>
      <c r="Q20" s="1037">
        <v>2160</v>
      </c>
      <c r="R20" s="1037">
        <v>1844</v>
      </c>
      <c r="S20" s="1037">
        <v>266</v>
      </c>
      <c r="T20" s="1037">
        <v>521</v>
      </c>
      <c r="U20" s="1037">
        <v>29953</v>
      </c>
      <c r="V20" s="1037">
        <v>3058</v>
      </c>
      <c r="W20" s="1037">
        <v>234</v>
      </c>
      <c r="X20" s="1037">
        <v>22621</v>
      </c>
      <c r="Y20" s="1037">
        <v>3053</v>
      </c>
      <c r="Z20" s="1037">
        <v>234</v>
      </c>
      <c r="AA20" s="114"/>
      <c r="AB20" s="114"/>
      <c r="AC20" s="114"/>
      <c r="AD20" s="114"/>
      <c r="AE20" s="114"/>
      <c r="AF20" s="114"/>
      <c r="AG20" s="114"/>
      <c r="AH20" s="335"/>
    </row>
    <row r="21" spans="1:34" s="116" customFormat="1" ht="12" customHeight="1">
      <c r="A21" s="226"/>
      <c r="B21" s="226"/>
      <c r="C21" s="147" t="s">
        <v>1343</v>
      </c>
      <c r="D21" s="1043"/>
      <c r="E21" s="1039"/>
      <c r="F21" s="1037">
        <v>34165</v>
      </c>
      <c r="G21" s="1037">
        <v>13716</v>
      </c>
      <c r="H21" s="1037">
        <v>2081</v>
      </c>
      <c r="I21" s="1037">
        <v>15813</v>
      </c>
      <c r="J21" s="1037">
        <v>1691</v>
      </c>
      <c r="K21" s="1037">
        <v>1400</v>
      </c>
      <c r="L21" s="1037">
        <v>230</v>
      </c>
      <c r="M21" s="1037">
        <v>864</v>
      </c>
      <c r="N21" s="1037">
        <v>20117</v>
      </c>
      <c r="O21" s="1037">
        <v>2081</v>
      </c>
      <c r="P21" s="1037">
        <v>15807</v>
      </c>
      <c r="Q21" s="1037">
        <v>1689</v>
      </c>
      <c r="R21" s="1037">
        <v>1398</v>
      </c>
      <c r="S21" s="1037">
        <v>230</v>
      </c>
      <c r="T21" s="1037">
        <v>540</v>
      </c>
      <c r="U21" s="1037">
        <v>35203</v>
      </c>
      <c r="V21" s="1037">
        <v>2546</v>
      </c>
      <c r="W21" s="1037">
        <v>122</v>
      </c>
      <c r="X21" s="1037">
        <v>21155</v>
      </c>
      <c r="Y21" s="1037">
        <v>2544</v>
      </c>
      <c r="Z21" s="1037">
        <v>122</v>
      </c>
      <c r="AA21" s="114"/>
      <c r="AB21" s="114"/>
      <c r="AC21" s="114"/>
      <c r="AD21" s="114"/>
      <c r="AE21" s="114"/>
      <c r="AF21" s="114"/>
      <c r="AG21" s="114"/>
      <c r="AH21" s="335"/>
    </row>
    <row r="22" spans="1:34" s="116" customFormat="1" ht="12" customHeight="1">
      <c r="A22" s="226"/>
      <c r="B22" s="226"/>
      <c r="C22" s="147" t="s">
        <v>1344</v>
      </c>
      <c r="D22" s="1043"/>
      <c r="E22" s="1039"/>
      <c r="F22" s="1037">
        <v>34789</v>
      </c>
      <c r="G22" s="1037">
        <v>21056</v>
      </c>
      <c r="H22" s="1037">
        <v>2241</v>
      </c>
      <c r="I22" s="1037">
        <v>9882</v>
      </c>
      <c r="J22" s="1037">
        <v>892</v>
      </c>
      <c r="K22" s="1037">
        <v>710</v>
      </c>
      <c r="L22" s="1037">
        <v>141</v>
      </c>
      <c r="M22" s="1037">
        <v>718</v>
      </c>
      <c r="N22" s="1037">
        <v>13519</v>
      </c>
      <c r="O22" s="1037">
        <v>2241</v>
      </c>
      <c r="P22" s="1037">
        <v>9874</v>
      </c>
      <c r="Q22" s="1037">
        <v>892</v>
      </c>
      <c r="R22" s="1037">
        <v>710</v>
      </c>
      <c r="S22" s="1037">
        <v>141</v>
      </c>
      <c r="T22" s="1037">
        <v>512</v>
      </c>
      <c r="U22" s="1037">
        <v>35198</v>
      </c>
      <c r="V22" s="1037">
        <v>1192</v>
      </c>
      <c r="W22" s="1037">
        <v>68</v>
      </c>
      <c r="X22" s="1037">
        <v>13928</v>
      </c>
      <c r="Y22" s="1037">
        <v>1192</v>
      </c>
      <c r="Z22" s="1037">
        <v>68</v>
      </c>
      <c r="AA22" s="114"/>
      <c r="AB22" s="114"/>
      <c r="AC22" s="114"/>
      <c r="AD22" s="114"/>
      <c r="AE22" s="114"/>
      <c r="AF22" s="114"/>
      <c r="AG22" s="114"/>
      <c r="AH22" s="335"/>
    </row>
    <row r="23" spans="1:34" s="116" customFormat="1" ht="12" customHeight="1">
      <c r="A23" s="226"/>
      <c r="B23" s="226"/>
      <c r="C23" s="147" t="s">
        <v>1345</v>
      </c>
      <c r="D23" s="1043"/>
      <c r="E23" s="1039"/>
      <c r="F23" s="1037">
        <v>25245</v>
      </c>
      <c r="G23" s="1037">
        <v>19950</v>
      </c>
      <c r="H23" s="1037">
        <v>1425</v>
      </c>
      <c r="I23" s="1037">
        <v>3211</v>
      </c>
      <c r="J23" s="1037">
        <v>260</v>
      </c>
      <c r="K23" s="1037">
        <v>210</v>
      </c>
      <c r="L23" s="1037">
        <v>28</v>
      </c>
      <c r="M23" s="1037">
        <v>399</v>
      </c>
      <c r="N23" s="1037">
        <v>5137</v>
      </c>
      <c r="O23" s="1037">
        <v>1425</v>
      </c>
      <c r="P23" s="1037">
        <v>3204</v>
      </c>
      <c r="Q23" s="1037">
        <v>260</v>
      </c>
      <c r="R23" s="1037">
        <v>210</v>
      </c>
      <c r="S23" s="1037">
        <v>28</v>
      </c>
      <c r="T23" s="1037">
        <v>248</v>
      </c>
      <c r="U23" s="1037">
        <v>25358</v>
      </c>
      <c r="V23" s="1037">
        <v>325</v>
      </c>
      <c r="W23" s="1037">
        <v>26</v>
      </c>
      <c r="X23" s="1037">
        <v>5250</v>
      </c>
      <c r="Y23" s="1037">
        <v>325</v>
      </c>
      <c r="Z23" s="1037">
        <v>26</v>
      </c>
      <c r="AA23" s="114"/>
      <c r="AB23" s="114"/>
      <c r="AC23" s="114"/>
      <c r="AD23" s="114"/>
      <c r="AE23" s="114"/>
      <c r="AF23" s="114"/>
      <c r="AG23" s="114"/>
      <c r="AH23" s="335"/>
    </row>
    <row r="24" spans="1:34" s="116" customFormat="1" ht="12" customHeight="1">
      <c r="A24" s="226"/>
      <c r="B24" s="226"/>
      <c r="C24" s="147" t="s">
        <v>1346</v>
      </c>
      <c r="D24" s="1043"/>
      <c r="E24" s="1039"/>
      <c r="F24" s="1037">
        <v>22871</v>
      </c>
      <c r="G24" s="1037">
        <v>20229</v>
      </c>
      <c r="H24" s="1037">
        <v>1018</v>
      </c>
      <c r="I24" s="1037">
        <v>1224</v>
      </c>
      <c r="J24" s="1037">
        <v>63</v>
      </c>
      <c r="K24" s="1037">
        <v>51</v>
      </c>
      <c r="L24" s="1037">
        <v>2</v>
      </c>
      <c r="M24" s="1037">
        <v>337</v>
      </c>
      <c r="N24" s="1037">
        <v>2475</v>
      </c>
      <c r="O24" s="1037">
        <v>1018</v>
      </c>
      <c r="P24" s="1037">
        <v>1222</v>
      </c>
      <c r="Q24" s="1037">
        <v>63</v>
      </c>
      <c r="R24" s="1037">
        <v>51</v>
      </c>
      <c r="S24" s="1037">
        <v>2</v>
      </c>
      <c r="T24" s="1037">
        <v>172</v>
      </c>
      <c r="U24" s="1037">
        <v>22922</v>
      </c>
      <c r="V24" s="1037">
        <v>96</v>
      </c>
      <c r="W24" s="1037">
        <v>8</v>
      </c>
      <c r="X24" s="1037">
        <v>2526</v>
      </c>
      <c r="Y24" s="1037">
        <v>96</v>
      </c>
      <c r="Z24" s="1037">
        <v>8</v>
      </c>
      <c r="AA24" s="114"/>
      <c r="AB24" s="114"/>
      <c r="AC24" s="114"/>
      <c r="AD24" s="114"/>
      <c r="AE24" s="114"/>
      <c r="AF24" s="114"/>
      <c r="AG24" s="114"/>
      <c r="AH24" s="335"/>
    </row>
    <row r="25" spans="1:34" s="116" customFormat="1" ht="12" customHeight="1">
      <c r="A25" s="226"/>
      <c r="B25" s="226"/>
      <c r="C25" s="147" t="s">
        <v>1347</v>
      </c>
      <c r="D25" s="1044"/>
      <c r="E25" s="1039"/>
      <c r="F25" s="1037">
        <v>19537</v>
      </c>
      <c r="G25" s="1037">
        <v>18304</v>
      </c>
      <c r="H25" s="1037">
        <v>578</v>
      </c>
      <c r="I25" s="1037">
        <v>404</v>
      </c>
      <c r="J25" s="1037">
        <v>36</v>
      </c>
      <c r="K25" s="1037">
        <v>32</v>
      </c>
      <c r="L25" s="1037">
        <v>4</v>
      </c>
      <c r="M25" s="1037">
        <v>215</v>
      </c>
      <c r="N25" s="1037">
        <v>1115</v>
      </c>
      <c r="O25" s="1037">
        <v>578</v>
      </c>
      <c r="P25" s="1037">
        <v>401</v>
      </c>
      <c r="Q25" s="1037">
        <v>36</v>
      </c>
      <c r="R25" s="1037">
        <v>32</v>
      </c>
      <c r="S25" s="1037">
        <v>4</v>
      </c>
      <c r="T25" s="1037">
        <v>100</v>
      </c>
      <c r="U25" s="1037">
        <v>19529</v>
      </c>
      <c r="V25" s="1037">
        <v>26</v>
      </c>
      <c r="W25" s="1037">
        <v>2</v>
      </c>
      <c r="X25" s="1037">
        <v>1107</v>
      </c>
      <c r="Y25" s="1037">
        <v>26</v>
      </c>
      <c r="Z25" s="1037">
        <v>2</v>
      </c>
      <c r="AA25" s="114"/>
      <c r="AB25" s="114"/>
      <c r="AC25" s="114"/>
      <c r="AD25" s="114"/>
      <c r="AE25" s="114"/>
      <c r="AF25" s="114"/>
      <c r="AG25" s="114"/>
      <c r="AH25" s="335"/>
    </row>
    <row r="26" spans="1:34" s="116" customFormat="1" ht="12" customHeight="1">
      <c r="A26" s="226"/>
      <c r="B26" s="226"/>
      <c r="C26" s="1045" t="s">
        <v>1348</v>
      </c>
      <c r="D26" s="1046"/>
      <c r="E26" s="1039"/>
      <c r="F26" s="1037">
        <v>20532</v>
      </c>
      <c r="G26" s="1037">
        <v>19954</v>
      </c>
      <c r="H26" s="1037">
        <v>253</v>
      </c>
      <c r="I26" s="1037">
        <v>150</v>
      </c>
      <c r="J26" s="1037">
        <v>12</v>
      </c>
      <c r="K26" s="1037">
        <v>8</v>
      </c>
      <c r="L26" s="1037">
        <v>2</v>
      </c>
      <c r="M26" s="1037">
        <v>163</v>
      </c>
      <c r="N26" s="1037">
        <v>454</v>
      </c>
      <c r="O26" s="1037">
        <v>253</v>
      </c>
      <c r="P26" s="1037">
        <v>150</v>
      </c>
      <c r="Q26" s="1037">
        <v>12</v>
      </c>
      <c r="R26" s="1037">
        <v>8</v>
      </c>
      <c r="S26" s="1037">
        <v>2</v>
      </c>
      <c r="T26" s="1037">
        <v>39</v>
      </c>
      <c r="U26" s="1037">
        <v>20528</v>
      </c>
      <c r="V26" s="1037">
        <v>5</v>
      </c>
      <c r="W26" s="1037">
        <v>1</v>
      </c>
      <c r="X26" s="1037">
        <v>450</v>
      </c>
      <c r="Y26" s="1037">
        <v>5</v>
      </c>
      <c r="Z26" s="1037">
        <v>1</v>
      </c>
      <c r="AA26" s="114"/>
      <c r="AB26" s="114"/>
      <c r="AC26" s="114"/>
      <c r="AD26" s="114"/>
      <c r="AE26" s="114"/>
      <c r="AF26" s="114"/>
      <c r="AG26" s="114"/>
      <c r="AH26" s="335"/>
    </row>
    <row r="27" spans="1:34" s="116" customFormat="1" ht="12" customHeight="1">
      <c r="A27" s="226"/>
      <c r="B27" s="226"/>
      <c r="C27" s="1045" t="s">
        <v>1349</v>
      </c>
      <c r="D27" s="1046"/>
      <c r="E27" s="1039"/>
      <c r="F27" s="1037">
        <v>6668</v>
      </c>
      <c r="G27" s="1040" t="s">
        <v>34</v>
      </c>
      <c r="H27" s="1040" t="s">
        <v>34</v>
      </c>
      <c r="I27" s="1040" t="s">
        <v>34</v>
      </c>
      <c r="J27" s="1040" t="s">
        <v>34</v>
      </c>
      <c r="K27" s="1040" t="s">
        <v>34</v>
      </c>
      <c r="L27" s="1040" t="s">
        <v>34</v>
      </c>
      <c r="M27" s="1037">
        <v>6668</v>
      </c>
      <c r="N27" s="1040" t="s">
        <v>34</v>
      </c>
      <c r="O27" s="1040" t="s">
        <v>34</v>
      </c>
      <c r="P27" s="1040" t="s">
        <v>34</v>
      </c>
      <c r="Q27" s="1040" t="s">
        <v>34</v>
      </c>
      <c r="R27" s="1040" t="s">
        <v>34</v>
      </c>
      <c r="S27" s="1040" t="s">
        <v>34</v>
      </c>
      <c r="T27" s="1040" t="s">
        <v>34</v>
      </c>
      <c r="U27" s="1037">
        <v>6668</v>
      </c>
      <c r="V27" s="1041" t="s">
        <v>34</v>
      </c>
      <c r="W27" s="1041" t="s">
        <v>34</v>
      </c>
      <c r="X27" s="1041" t="s">
        <v>34</v>
      </c>
      <c r="Y27" s="1041" t="s">
        <v>34</v>
      </c>
      <c r="Z27" s="1041" t="s">
        <v>34</v>
      </c>
      <c r="AA27" s="114"/>
      <c r="AB27" s="114"/>
      <c r="AC27" s="114"/>
      <c r="AD27" s="114"/>
      <c r="AE27" s="114"/>
      <c r="AF27" s="114"/>
      <c r="AG27" s="114"/>
      <c r="AH27" s="335"/>
    </row>
    <row r="28" spans="1:34" s="116" customFormat="1" ht="11.25">
      <c r="A28" s="226"/>
      <c r="B28" s="1844" t="s">
        <v>1133</v>
      </c>
      <c r="C28" s="1782"/>
      <c r="D28" s="1782"/>
      <c r="E28" s="1039"/>
      <c r="F28" s="1037"/>
      <c r="G28" s="1037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14"/>
      <c r="AB28" s="114"/>
      <c r="AC28" s="114"/>
      <c r="AD28" s="114"/>
      <c r="AE28" s="114"/>
      <c r="AF28" s="114"/>
      <c r="AG28" s="114"/>
      <c r="AH28" s="335"/>
    </row>
    <row r="29" spans="1:34" s="116" customFormat="1" ht="12" customHeight="1">
      <c r="A29" s="226"/>
      <c r="B29" s="226"/>
      <c r="C29" s="1045" t="s">
        <v>1350</v>
      </c>
      <c r="D29" s="1046"/>
      <c r="E29" s="1039"/>
      <c r="F29" s="1037">
        <v>122974</v>
      </c>
      <c r="G29" s="1037">
        <v>99493</v>
      </c>
      <c r="H29" s="1037">
        <v>5515</v>
      </c>
      <c r="I29" s="1037">
        <v>14871</v>
      </c>
      <c r="J29" s="1037">
        <v>1263</v>
      </c>
      <c r="K29" s="1037">
        <v>1011</v>
      </c>
      <c r="L29" s="1037">
        <v>177</v>
      </c>
      <c r="M29" s="1037">
        <v>1832</v>
      </c>
      <c r="N29" s="1037">
        <v>22700</v>
      </c>
      <c r="O29" s="1037">
        <v>5515</v>
      </c>
      <c r="P29" s="1037">
        <v>14851</v>
      </c>
      <c r="Q29" s="1037">
        <v>1263</v>
      </c>
      <c r="R29" s="1037">
        <v>1011</v>
      </c>
      <c r="S29" s="1037">
        <v>177</v>
      </c>
      <c r="T29" s="1037">
        <v>1071</v>
      </c>
      <c r="U29" s="1037">
        <v>123535</v>
      </c>
      <c r="V29" s="1037">
        <v>1644</v>
      </c>
      <c r="W29" s="1037">
        <v>105</v>
      </c>
      <c r="X29" s="1037">
        <v>23261</v>
      </c>
      <c r="Y29" s="1037">
        <v>1644</v>
      </c>
      <c r="Z29" s="1037">
        <v>105</v>
      </c>
      <c r="AA29" s="114"/>
      <c r="AB29" s="114"/>
      <c r="AC29" s="114"/>
      <c r="AD29" s="114"/>
      <c r="AE29" s="114"/>
      <c r="AF29" s="114"/>
      <c r="AG29" s="114"/>
      <c r="AH29" s="335"/>
    </row>
    <row r="30" spans="1:34" s="116" customFormat="1" ht="12" customHeight="1">
      <c r="A30" s="226"/>
      <c r="B30" s="226"/>
      <c r="C30" s="1047" t="s">
        <v>1351</v>
      </c>
      <c r="D30" s="1048"/>
      <c r="E30" s="1039"/>
      <c r="F30" s="1037">
        <v>60034</v>
      </c>
      <c r="G30" s="1037">
        <v>41006</v>
      </c>
      <c r="H30" s="1037">
        <v>3666</v>
      </c>
      <c r="I30" s="1037">
        <v>13093</v>
      </c>
      <c r="J30" s="1037">
        <v>1152</v>
      </c>
      <c r="K30" s="1037">
        <v>920</v>
      </c>
      <c r="L30" s="1037">
        <v>169</v>
      </c>
      <c r="M30" s="1037">
        <v>1117</v>
      </c>
      <c r="N30" s="1037">
        <v>18656</v>
      </c>
      <c r="O30" s="1037">
        <v>3666</v>
      </c>
      <c r="P30" s="1037">
        <v>13078</v>
      </c>
      <c r="Q30" s="1037">
        <v>1152</v>
      </c>
      <c r="R30" s="1037">
        <v>920</v>
      </c>
      <c r="S30" s="1037">
        <v>169</v>
      </c>
      <c r="T30" s="1037">
        <v>760</v>
      </c>
      <c r="U30" s="1037">
        <v>60556</v>
      </c>
      <c r="V30" s="1037">
        <v>1517</v>
      </c>
      <c r="W30" s="1037">
        <v>94</v>
      </c>
      <c r="X30" s="1037">
        <v>19178</v>
      </c>
      <c r="Y30" s="1037">
        <v>1517</v>
      </c>
      <c r="Z30" s="1037">
        <v>94</v>
      </c>
      <c r="AA30" s="114"/>
      <c r="AB30" s="114"/>
      <c r="AC30" s="114"/>
      <c r="AD30" s="114"/>
      <c r="AE30" s="114"/>
      <c r="AF30" s="114"/>
      <c r="AG30" s="114"/>
      <c r="AH30" s="335"/>
    </row>
    <row r="31" spans="1:34" s="116" customFormat="1" ht="12" customHeight="1">
      <c r="A31" s="226"/>
      <c r="B31" s="226"/>
      <c r="C31" s="233" t="s">
        <v>1352</v>
      </c>
      <c r="D31" s="1049"/>
      <c r="E31" s="1039"/>
      <c r="F31" s="1037">
        <v>62940</v>
      </c>
      <c r="G31" s="1037">
        <v>58487</v>
      </c>
      <c r="H31" s="1037">
        <v>1849</v>
      </c>
      <c r="I31" s="1037">
        <v>1778</v>
      </c>
      <c r="J31" s="1037">
        <v>111</v>
      </c>
      <c r="K31" s="1037">
        <v>91</v>
      </c>
      <c r="L31" s="1037">
        <v>8</v>
      </c>
      <c r="M31" s="1037">
        <v>715</v>
      </c>
      <c r="N31" s="1037">
        <v>4044</v>
      </c>
      <c r="O31" s="1037">
        <v>1849</v>
      </c>
      <c r="P31" s="1037">
        <v>1773</v>
      </c>
      <c r="Q31" s="1037">
        <v>111</v>
      </c>
      <c r="R31" s="1037">
        <v>91</v>
      </c>
      <c r="S31" s="1037">
        <v>8</v>
      </c>
      <c r="T31" s="1037">
        <v>311</v>
      </c>
      <c r="U31" s="1037">
        <v>62979</v>
      </c>
      <c r="V31" s="1037">
        <v>127</v>
      </c>
      <c r="W31" s="1037">
        <v>11</v>
      </c>
      <c r="X31" s="1037">
        <v>4083</v>
      </c>
      <c r="Y31" s="1037">
        <v>127</v>
      </c>
      <c r="Z31" s="1037">
        <v>11</v>
      </c>
      <c r="AA31" s="114"/>
      <c r="AB31" s="114"/>
      <c r="AC31" s="114"/>
      <c r="AD31" s="114"/>
      <c r="AE31" s="114"/>
      <c r="AF31" s="114"/>
      <c r="AG31" s="114"/>
      <c r="AH31" s="335"/>
    </row>
    <row r="32" spans="1:34" s="116" customFormat="1" ht="12" customHeight="1">
      <c r="A32" s="226"/>
      <c r="B32" s="226"/>
      <c r="C32" s="233"/>
      <c r="D32" s="1049"/>
      <c r="E32" s="1039"/>
      <c r="F32" s="1037"/>
      <c r="G32" s="1037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14"/>
      <c r="AB32" s="114"/>
      <c r="AC32" s="114"/>
      <c r="AD32" s="114"/>
      <c r="AE32" s="114"/>
      <c r="AF32" s="114"/>
      <c r="AG32" s="114"/>
      <c r="AH32" s="335"/>
    </row>
    <row r="33" spans="1:34" s="116" customFormat="1" ht="12" customHeight="1">
      <c r="A33" s="226"/>
      <c r="B33" s="1851" t="s">
        <v>1353</v>
      </c>
      <c r="C33" s="1852"/>
      <c r="D33" s="1852"/>
      <c r="E33" s="238"/>
      <c r="F33" s="1037">
        <v>198716</v>
      </c>
      <c r="G33" s="1037">
        <v>60470</v>
      </c>
      <c r="H33" s="1037">
        <v>7731</v>
      </c>
      <c r="I33" s="1037">
        <v>103499</v>
      </c>
      <c r="J33" s="1037">
        <v>14228</v>
      </c>
      <c r="K33" s="1037">
        <v>12027</v>
      </c>
      <c r="L33" s="1037">
        <v>1861</v>
      </c>
      <c r="M33" s="1037">
        <v>12788</v>
      </c>
      <c r="N33" s="1037">
        <v>104795</v>
      </c>
      <c r="O33" s="1037">
        <v>7731</v>
      </c>
      <c r="P33" s="1037">
        <v>80026</v>
      </c>
      <c r="Q33" s="1037">
        <v>12843</v>
      </c>
      <c r="R33" s="1037">
        <v>10985</v>
      </c>
      <c r="S33" s="1037">
        <v>1555</v>
      </c>
      <c r="T33" s="1037">
        <v>4195</v>
      </c>
      <c r="U33" s="1037">
        <v>206589</v>
      </c>
      <c r="V33" s="1037">
        <v>19800</v>
      </c>
      <c r="W33" s="1037">
        <v>1961</v>
      </c>
      <c r="X33" s="1037">
        <v>111535</v>
      </c>
      <c r="Y33" s="1037">
        <v>17709</v>
      </c>
      <c r="Z33" s="1037">
        <v>1571</v>
      </c>
      <c r="AA33" s="114"/>
      <c r="AB33" s="114"/>
      <c r="AC33" s="114"/>
      <c r="AD33" s="114"/>
      <c r="AE33" s="114"/>
      <c r="AF33" s="114"/>
      <c r="AG33" s="114"/>
      <c r="AH33" s="335"/>
    </row>
    <row r="34" spans="1:34" s="116" customFormat="1" ht="12" customHeight="1">
      <c r="A34" s="226"/>
      <c r="B34" s="226"/>
      <c r="C34" s="124" t="s">
        <v>1333</v>
      </c>
      <c r="D34" s="124"/>
      <c r="E34" s="238"/>
      <c r="F34" s="1037">
        <v>25512</v>
      </c>
      <c r="G34" s="1037">
        <v>10967</v>
      </c>
      <c r="H34" s="1040" t="s">
        <v>34</v>
      </c>
      <c r="I34" s="1037">
        <v>13812</v>
      </c>
      <c r="J34" s="1037">
        <v>146</v>
      </c>
      <c r="K34" s="1037">
        <v>127</v>
      </c>
      <c r="L34" s="1037">
        <v>7</v>
      </c>
      <c r="M34" s="1037">
        <v>587</v>
      </c>
      <c r="N34" s="1041" t="s">
        <v>34</v>
      </c>
      <c r="O34" s="1041" t="s">
        <v>34</v>
      </c>
      <c r="P34" s="1041" t="s">
        <v>34</v>
      </c>
      <c r="Q34" s="1041" t="s">
        <v>34</v>
      </c>
      <c r="R34" s="1041" t="s">
        <v>34</v>
      </c>
      <c r="S34" s="1041" t="s">
        <v>34</v>
      </c>
      <c r="T34" s="1041" t="s">
        <v>34</v>
      </c>
      <c r="U34" s="1037">
        <v>25532</v>
      </c>
      <c r="V34" s="1037">
        <v>151</v>
      </c>
      <c r="W34" s="1037">
        <v>3</v>
      </c>
      <c r="X34" s="1041" t="s">
        <v>34</v>
      </c>
      <c r="Y34" s="1041" t="s">
        <v>34</v>
      </c>
      <c r="Z34" s="1041" t="s">
        <v>34</v>
      </c>
      <c r="AA34" s="114"/>
      <c r="AB34" s="114"/>
      <c r="AC34" s="114"/>
      <c r="AD34" s="114"/>
      <c r="AE34" s="114"/>
      <c r="AF34" s="114"/>
      <c r="AG34" s="114"/>
      <c r="AH34" s="335"/>
    </row>
    <row r="35" spans="1:34" s="116" customFormat="1" ht="12.75" customHeight="1">
      <c r="A35" s="226"/>
      <c r="B35" s="226"/>
      <c r="C35" s="147" t="s">
        <v>1334</v>
      </c>
      <c r="D35" s="405"/>
      <c r="E35" s="238"/>
      <c r="F35" s="1037">
        <v>10085</v>
      </c>
      <c r="G35" s="1037">
        <v>331</v>
      </c>
      <c r="H35" s="1037">
        <v>13</v>
      </c>
      <c r="I35" s="1037">
        <v>8171</v>
      </c>
      <c r="J35" s="1037">
        <v>1005</v>
      </c>
      <c r="K35" s="1037">
        <v>863</v>
      </c>
      <c r="L35" s="1037">
        <v>128</v>
      </c>
      <c r="M35" s="1037">
        <v>565</v>
      </c>
      <c r="N35" s="1037">
        <v>1133</v>
      </c>
      <c r="O35" s="1037">
        <v>13</v>
      </c>
      <c r="P35" s="1037">
        <v>988</v>
      </c>
      <c r="Q35" s="1037">
        <v>113</v>
      </c>
      <c r="R35" s="1037">
        <v>97</v>
      </c>
      <c r="S35" s="1037">
        <v>15</v>
      </c>
      <c r="T35" s="1037">
        <v>19</v>
      </c>
      <c r="U35" s="1037">
        <v>10717</v>
      </c>
      <c r="V35" s="1037">
        <v>1477</v>
      </c>
      <c r="W35" s="1037">
        <v>146</v>
      </c>
      <c r="X35" s="1037">
        <v>1198</v>
      </c>
      <c r="Y35" s="1037">
        <v>159</v>
      </c>
      <c r="Z35" s="1037">
        <v>18</v>
      </c>
      <c r="AA35" s="114"/>
      <c r="AB35" s="114"/>
      <c r="AC35" s="114"/>
      <c r="AD35" s="114"/>
      <c r="AE35" s="114"/>
      <c r="AF35" s="114"/>
      <c r="AG35" s="114"/>
      <c r="AH35" s="335"/>
    </row>
    <row r="36" spans="1:34" s="116" customFormat="1" ht="12" customHeight="1">
      <c r="A36" s="226"/>
      <c r="B36" s="226"/>
      <c r="C36" s="147" t="s">
        <v>1335</v>
      </c>
      <c r="D36" s="147"/>
      <c r="E36" s="238"/>
      <c r="F36" s="1037">
        <v>10892</v>
      </c>
      <c r="G36" s="1037">
        <v>743</v>
      </c>
      <c r="H36" s="1037">
        <v>100</v>
      </c>
      <c r="I36" s="1037">
        <v>7111</v>
      </c>
      <c r="J36" s="1037">
        <v>899</v>
      </c>
      <c r="K36" s="1037">
        <v>634</v>
      </c>
      <c r="L36" s="1037">
        <v>241</v>
      </c>
      <c r="M36" s="1037">
        <v>2039</v>
      </c>
      <c r="N36" s="1037">
        <v>6552</v>
      </c>
      <c r="O36" s="1037">
        <v>100</v>
      </c>
      <c r="P36" s="1037">
        <v>5076</v>
      </c>
      <c r="Q36" s="1037">
        <v>617</v>
      </c>
      <c r="R36" s="1037">
        <v>526</v>
      </c>
      <c r="S36" s="1037">
        <v>75</v>
      </c>
      <c r="T36" s="1037">
        <v>759</v>
      </c>
      <c r="U36" s="1037">
        <v>11686</v>
      </c>
      <c r="V36" s="1037">
        <v>1345</v>
      </c>
      <c r="W36" s="1037">
        <v>324</v>
      </c>
      <c r="X36" s="1037">
        <v>6843</v>
      </c>
      <c r="Y36" s="1037">
        <v>814</v>
      </c>
      <c r="Z36" s="1037">
        <v>78</v>
      </c>
      <c r="AA36" s="114"/>
      <c r="AB36" s="114"/>
      <c r="AC36" s="114"/>
      <c r="AD36" s="114"/>
      <c r="AE36" s="114"/>
      <c r="AF36" s="114"/>
      <c r="AG36" s="114"/>
      <c r="AH36" s="335"/>
    </row>
    <row r="37" spans="1:34" s="116" customFormat="1" ht="12" customHeight="1">
      <c r="A37" s="226"/>
      <c r="B37" s="226"/>
      <c r="C37" s="147" t="s">
        <v>1336</v>
      </c>
      <c r="D37" s="147"/>
      <c r="E37" s="238"/>
      <c r="F37" s="1037">
        <v>9273</v>
      </c>
      <c r="G37" s="1037">
        <v>831</v>
      </c>
      <c r="H37" s="1037">
        <v>136</v>
      </c>
      <c r="I37" s="1037">
        <v>6895</v>
      </c>
      <c r="J37" s="1037">
        <v>886</v>
      </c>
      <c r="K37" s="1037">
        <v>786</v>
      </c>
      <c r="L37" s="1037">
        <v>79</v>
      </c>
      <c r="M37" s="1037">
        <v>525</v>
      </c>
      <c r="N37" s="1037">
        <v>7869</v>
      </c>
      <c r="O37" s="1037">
        <v>136</v>
      </c>
      <c r="P37" s="1037">
        <v>6596</v>
      </c>
      <c r="Q37" s="1037">
        <v>854</v>
      </c>
      <c r="R37" s="1037">
        <v>772</v>
      </c>
      <c r="S37" s="1037">
        <v>65</v>
      </c>
      <c r="T37" s="1037">
        <v>283</v>
      </c>
      <c r="U37" s="1037">
        <v>9847</v>
      </c>
      <c r="V37" s="1037">
        <v>1353</v>
      </c>
      <c r="W37" s="1037">
        <v>86</v>
      </c>
      <c r="X37" s="1037">
        <v>8395</v>
      </c>
      <c r="Y37" s="1037">
        <v>1290</v>
      </c>
      <c r="Z37" s="1037">
        <v>73</v>
      </c>
      <c r="AA37" s="114"/>
      <c r="AB37" s="114"/>
      <c r="AC37" s="114"/>
      <c r="AD37" s="114"/>
      <c r="AE37" s="114"/>
      <c r="AF37" s="114"/>
      <c r="AG37" s="114"/>
      <c r="AH37" s="335"/>
    </row>
    <row r="38" spans="1:34" s="116" customFormat="1" ht="12" customHeight="1">
      <c r="A38" s="226"/>
      <c r="B38" s="226"/>
      <c r="C38" s="147" t="s">
        <v>1337</v>
      </c>
      <c r="D38" s="147"/>
      <c r="E38" s="238"/>
      <c r="F38" s="1037">
        <v>10144</v>
      </c>
      <c r="G38" s="1037">
        <v>836</v>
      </c>
      <c r="H38" s="1037">
        <v>217</v>
      </c>
      <c r="I38" s="1037">
        <v>7238</v>
      </c>
      <c r="J38" s="1037">
        <v>1089</v>
      </c>
      <c r="K38" s="1037">
        <v>990</v>
      </c>
      <c r="L38" s="1037">
        <v>88</v>
      </c>
      <c r="M38" s="1037">
        <v>764</v>
      </c>
      <c r="N38" s="1037">
        <v>8897</v>
      </c>
      <c r="O38" s="1037">
        <v>217</v>
      </c>
      <c r="P38" s="1037">
        <v>7166</v>
      </c>
      <c r="Q38" s="1037">
        <v>1080</v>
      </c>
      <c r="R38" s="1037">
        <v>984</v>
      </c>
      <c r="S38" s="1037">
        <v>85</v>
      </c>
      <c r="T38" s="1037">
        <v>434</v>
      </c>
      <c r="U38" s="1037">
        <v>10793</v>
      </c>
      <c r="V38" s="1037">
        <v>1643</v>
      </c>
      <c r="W38" s="1037">
        <v>84</v>
      </c>
      <c r="X38" s="1037">
        <v>9545</v>
      </c>
      <c r="Y38" s="1037">
        <v>1633</v>
      </c>
      <c r="Z38" s="1037">
        <v>84</v>
      </c>
      <c r="AA38" s="114"/>
      <c r="AB38" s="114"/>
      <c r="AC38" s="114"/>
      <c r="AD38" s="114"/>
      <c r="AE38" s="114"/>
      <c r="AF38" s="114"/>
      <c r="AG38" s="114"/>
      <c r="AH38" s="335"/>
    </row>
    <row r="39" spans="1:34" s="116" customFormat="1" ht="12" customHeight="1">
      <c r="A39" s="226"/>
      <c r="B39" s="226"/>
      <c r="C39" s="147" t="s">
        <v>1338</v>
      </c>
      <c r="D39" s="147"/>
      <c r="E39" s="238"/>
      <c r="F39" s="1037">
        <v>11343</v>
      </c>
      <c r="G39" s="1037">
        <v>950</v>
      </c>
      <c r="H39" s="1037">
        <v>350</v>
      </c>
      <c r="I39" s="1037">
        <v>7996</v>
      </c>
      <c r="J39" s="1037">
        <v>1392</v>
      </c>
      <c r="K39" s="1037">
        <v>1249</v>
      </c>
      <c r="L39" s="1037">
        <v>110</v>
      </c>
      <c r="M39" s="1037">
        <v>655</v>
      </c>
      <c r="N39" s="1037">
        <v>10055</v>
      </c>
      <c r="O39" s="1037">
        <v>350</v>
      </c>
      <c r="P39" s="1037">
        <v>7968</v>
      </c>
      <c r="Q39" s="1037">
        <v>1385</v>
      </c>
      <c r="R39" s="1037">
        <v>1243</v>
      </c>
      <c r="S39" s="1037">
        <v>109</v>
      </c>
      <c r="T39" s="1037">
        <v>352</v>
      </c>
      <c r="U39" s="1037">
        <v>12076</v>
      </c>
      <c r="V39" s="1037">
        <v>1944</v>
      </c>
      <c r="W39" s="1037">
        <v>148</v>
      </c>
      <c r="X39" s="1037">
        <v>10785</v>
      </c>
      <c r="Y39" s="1037">
        <v>1934</v>
      </c>
      <c r="Z39" s="1037">
        <v>148</v>
      </c>
      <c r="AA39" s="114"/>
      <c r="AB39" s="114"/>
      <c r="AC39" s="114"/>
      <c r="AD39" s="114"/>
      <c r="AE39" s="114"/>
      <c r="AF39" s="114"/>
      <c r="AG39" s="114"/>
      <c r="AH39" s="335"/>
    </row>
    <row r="40" spans="1:34" s="116" customFormat="1" ht="12" customHeight="1">
      <c r="A40" s="226"/>
      <c r="B40" s="226"/>
      <c r="C40" s="147" t="s">
        <v>1339</v>
      </c>
      <c r="D40" s="147"/>
      <c r="E40" s="238"/>
      <c r="F40" s="1037">
        <v>13473</v>
      </c>
      <c r="G40" s="1037">
        <v>1124</v>
      </c>
      <c r="H40" s="1037">
        <v>483</v>
      </c>
      <c r="I40" s="1037">
        <v>9378</v>
      </c>
      <c r="J40" s="1037">
        <v>1715</v>
      </c>
      <c r="K40" s="1037">
        <v>1535</v>
      </c>
      <c r="L40" s="1037">
        <v>148</v>
      </c>
      <c r="M40" s="1037">
        <v>773</v>
      </c>
      <c r="N40" s="1037">
        <v>12002</v>
      </c>
      <c r="O40" s="1037">
        <v>483</v>
      </c>
      <c r="P40" s="1037">
        <v>9363</v>
      </c>
      <c r="Q40" s="1037">
        <v>1708</v>
      </c>
      <c r="R40" s="1037">
        <v>1529</v>
      </c>
      <c r="S40" s="1037">
        <v>147</v>
      </c>
      <c r="T40" s="1037">
        <v>448</v>
      </c>
      <c r="U40" s="1037">
        <v>14396</v>
      </c>
      <c r="V40" s="1037">
        <v>2378</v>
      </c>
      <c r="W40" s="1037">
        <v>228</v>
      </c>
      <c r="X40" s="1037">
        <v>12931</v>
      </c>
      <c r="Y40" s="1037">
        <v>2377</v>
      </c>
      <c r="Z40" s="1037">
        <v>228</v>
      </c>
      <c r="AA40" s="114"/>
      <c r="AB40" s="114"/>
      <c r="AC40" s="114"/>
      <c r="AD40" s="114"/>
      <c r="AE40" s="114"/>
      <c r="AF40" s="114"/>
      <c r="AG40" s="114"/>
      <c r="AH40" s="335"/>
    </row>
    <row r="41" spans="1:34" s="116" customFormat="1" ht="12" customHeight="1">
      <c r="A41" s="226"/>
      <c r="B41" s="226"/>
      <c r="C41" s="147" t="s">
        <v>1340</v>
      </c>
      <c r="D41" s="147"/>
      <c r="E41" s="238"/>
      <c r="F41" s="1037">
        <v>12153</v>
      </c>
      <c r="G41" s="1037">
        <v>1173</v>
      </c>
      <c r="H41" s="1037">
        <v>578</v>
      </c>
      <c r="I41" s="1037">
        <v>8147</v>
      </c>
      <c r="J41" s="1037">
        <v>1656</v>
      </c>
      <c r="K41" s="1037">
        <v>1413</v>
      </c>
      <c r="L41" s="1037">
        <v>212</v>
      </c>
      <c r="M41" s="1037">
        <v>599</v>
      </c>
      <c r="N41" s="1037">
        <v>10708</v>
      </c>
      <c r="O41" s="1037">
        <v>578</v>
      </c>
      <c r="P41" s="1037">
        <v>8140</v>
      </c>
      <c r="Q41" s="1037">
        <v>1652</v>
      </c>
      <c r="R41" s="1037">
        <v>1409</v>
      </c>
      <c r="S41" s="1037">
        <v>212</v>
      </c>
      <c r="T41" s="1037">
        <v>338</v>
      </c>
      <c r="U41" s="1037">
        <v>12850</v>
      </c>
      <c r="V41" s="1037">
        <v>2067</v>
      </c>
      <c r="W41" s="1037">
        <v>255</v>
      </c>
      <c r="X41" s="1037">
        <v>11406</v>
      </c>
      <c r="Y41" s="1037">
        <v>2064</v>
      </c>
      <c r="Z41" s="1037">
        <v>255</v>
      </c>
      <c r="AA41" s="114"/>
      <c r="AB41" s="114"/>
      <c r="AC41" s="114"/>
      <c r="AD41" s="114"/>
      <c r="AE41" s="114"/>
      <c r="AF41" s="114"/>
      <c r="AG41" s="114"/>
      <c r="AH41" s="335"/>
    </row>
    <row r="42" spans="1:34" s="116" customFormat="1" ht="12" customHeight="1">
      <c r="A42" s="226"/>
      <c r="B42" s="226"/>
      <c r="C42" s="147" t="s">
        <v>1341</v>
      </c>
      <c r="D42" s="147"/>
      <c r="E42" s="238"/>
      <c r="F42" s="1037">
        <v>12586</v>
      </c>
      <c r="G42" s="1037">
        <v>1304</v>
      </c>
      <c r="H42" s="1037">
        <v>745</v>
      </c>
      <c r="I42" s="1037">
        <v>8450</v>
      </c>
      <c r="J42" s="1037">
        <v>1582</v>
      </c>
      <c r="K42" s="1037">
        <v>1344</v>
      </c>
      <c r="L42" s="1037">
        <v>210</v>
      </c>
      <c r="M42" s="1037">
        <v>505</v>
      </c>
      <c r="N42" s="1037">
        <v>11092</v>
      </c>
      <c r="O42" s="1037">
        <v>745</v>
      </c>
      <c r="P42" s="1037">
        <v>8447</v>
      </c>
      <c r="Q42" s="1037">
        <v>1580</v>
      </c>
      <c r="R42" s="1037">
        <v>1343</v>
      </c>
      <c r="S42" s="1037">
        <v>209</v>
      </c>
      <c r="T42" s="1037">
        <v>320</v>
      </c>
      <c r="U42" s="1037">
        <v>13367</v>
      </c>
      <c r="V42" s="1037">
        <v>2075</v>
      </c>
      <c r="W42" s="1037">
        <v>260</v>
      </c>
      <c r="X42" s="1037">
        <v>11872</v>
      </c>
      <c r="Y42" s="1037">
        <v>2072</v>
      </c>
      <c r="Z42" s="1037">
        <v>260</v>
      </c>
      <c r="AA42" s="114"/>
      <c r="AB42" s="114"/>
      <c r="AC42" s="114"/>
      <c r="AD42" s="114"/>
      <c r="AE42" s="114"/>
      <c r="AF42" s="114"/>
      <c r="AG42" s="114"/>
      <c r="AH42" s="335"/>
    </row>
    <row r="43" spans="1:34" s="116" customFormat="1" ht="12" customHeight="1">
      <c r="A43" s="226"/>
      <c r="B43" s="226"/>
      <c r="C43" s="147" t="s">
        <v>1342</v>
      </c>
      <c r="D43" s="147"/>
      <c r="E43" s="238"/>
      <c r="F43" s="1037">
        <v>13535</v>
      </c>
      <c r="G43" s="1037">
        <v>1716</v>
      </c>
      <c r="H43" s="1037">
        <v>886</v>
      </c>
      <c r="I43" s="1037">
        <v>8830</v>
      </c>
      <c r="J43" s="1037">
        <v>1599</v>
      </c>
      <c r="K43" s="1037">
        <v>1315</v>
      </c>
      <c r="L43" s="1037">
        <v>249</v>
      </c>
      <c r="M43" s="1037">
        <v>504</v>
      </c>
      <c r="N43" s="1037">
        <v>11614</v>
      </c>
      <c r="O43" s="1037">
        <v>886</v>
      </c>
      <c r="P43" s="1037">
        <v>8825</v>
      </c>
      <c r="Q43" s="1037">
        <v>1597</v>
      </c>
      <c r="R43" s="1037">
        <v>1313</v>
      </c>
      <c r="S43" s="1037">
        <v>249</v>
      </c>
      <c r="T43" s="1037">
        <v>306</v>
      </c>
      <c r="U43" s="1037">
        <v>14379</v>
      </c>
      <c r="V43" s="1037">
        <v>2183</v>
      </c>
      <c r="W43" s="1037">
        <v>225</v>
      </c>
      <c r="X43" s="1037">
        <v>12460</v>
      </c>
      <c r="Y43" s="1037">
        <v>2183</v>
      </c>
      <c r="Z43" s="1037">
        <v>225</v>
      </c>
      <c r="AA43" s="114"/>
      <c r="AB43" s="114"/>
      <c r="AC43" s="114"/>
      <c r="AD43" s="114"/>
      <c r="AE43" s="114"/>
      <c r="AF43" s="114"/>
      <c r="AG43" s="114"/>
      <c r="AH43" s="335"/>
    </row>
    <row r="44" spans="1:34" s="116" customFormat="1" ht="12" customHeight="1">
      <c r="A44" s="226"/>
      <c r="B44" s="226"/>
      <c r="C44" s="147" t="s">
        <v>1343</v>
      </c>
      <c r="D44" s="147"/>
      <c r="E44" s="238"/>
      <c r="F44" s="1037">
        <v>16218</v>
      </c>
      <c r="G44" s="1037">
        <v>4369</v>
      </c>
      <c r="H44" s="1037">
        <v>1199</v>
      </c>
      <c r="I44" s="1037">
        <v>8884</v>
      </c>
      <c r="J44" s="1037">
        <v>1288</v>
      </c>
      <c r="K44" s="1037">
        <v>1023</v>
      </c>
      <c r="L44" s="1037">
        <v>222</v>
      </c>
      <c r="M44" s="1037">
        <v>478</v>
      </c>
      <c r="N44" s="1037">
        <v>11679</v>
      </c>
      <c r="O44" s="1037">
        <v>1199</v>
      </c>
      <c r="P44" s="1037">
        <v>8880</v>
      </c>
      <c r="Q44" s="1037">
        <v>1286</v>
      </c>
      <c r="R44" s="1037">
        <v>1021</v>
      </c>
      <c r="S44" s="1037">
        <v>222</v>
      </c>
      <c r="T44" s="1037">
        <v>314</v>
      </c>
      <c r="U44" s="1037">
        <v>17035</v>
      </c>
      <c r="V44" s="1037">
        <v>1954</v>
      </c>
      <c r="W44" s="1037">
        <v>108</v>
      </c>
      <c r="X44" s="1037">
        <v>12497</v>
      </c>
      <c r="Y44" s="1037">
        <v>1953</v>
      </c>
      <c r="Z44" s="1037">
        <v>108</v>
      </c>
      <c r="AA44" s="114"/>
      <c r="AB44" s="114"/>
      <c r="AC44" s="114"/>
      <c r="AD44" s="114"/>
      <c r="AE44" s="114"/>
      <c r="AF44" s="114"/>
      <c r="AG44" s="114"/>
      <c r="AH44" s="335"/>
    </row>
    <row r="45" spans="1:34" s="116" customFormat="1" ht="12" customHeight="1">
      <c r="A45" s="226"/>
      <c r="B45" s="226"/>
      <c r="C45" s="147" t="s">
        <v>1344</v>
      </c>
      <c r="D45" s="147"/>
      <c r="E45" s="238"/>
      <c r="F45" s="1037">
        <v>16354</v>
      </c>
      <c r="G45" s="1037">
        <v>8336</v>
      </c>
      <c r="H45" s="1037">
        <v>1250</v>
      </c>
      <c r="I45" s="1037">
        <v>5684</v>
      </c>
      <c r="J45" s="1037">
        <v>692</v>
      </c>
      <c r="K45" s="1037">
        <v>524</v>
      </c>
      <c r="L45" s="1037">
        <v>136</v>
      </c>
      <c r="M45" s="1037">
        <v>392</v>
      </c>
      <c r="N45" s="1037">
        <v>7925</v>
      </c>
      <c r="O45" s="1037">
        <v>1250</v>
      </c>
      <c r="P45" s="1037">
        <v>5679</v>
      </c>
      <c r="Q45" s="1037">
        <v>692</v>
      </c>
      <c r="R45" s="1037">
        <v>524</v>
      </c>
      <c r="S45" s="1037">
        <v>136</v>
      </c>
      <c r="T45" s="1037">
        <v>304</v>
      </c>
      <c r="U45" s="1037">
        <v>16641</v>
      </c>
      <c r="V45" s="1037">
        <v>884</v>
      </c>
      <c r="W45" s="1037">
        <v>63</v>
      </c>
      <c r="X45" s="1037">
        <v>8212</v>
      </c>
      <c r="Y45" s="1037">
        <v>884</v>
      </c>
      <c r="Z45" s="1037">
        <v>63</v>
      </c>
      <c r="AA45" s="114"/>
      <c r="AB45" s="114"/>
      <c r="AC45" s="114"/>
      <c r="AD45" s="114"/>
      <c r="AE45" s="114"/>
      <c r="AF45" s="114"/>
      <c r="AG45" s="114"/>
      <c r="AH45" s="335"/>
    </row>
    <row r="46" spans="1:34" s="116" customFormat="1" ht="12" customHeight="1">
      <c r="A46" s="226"/>
      <c r="B46" s="226"/>
      <c r="C46" s="147" t="s">
        <v>1345</v>
      </c>
      <c r="D46" s="147"/>
      <c r="E46" s="238"/>
      <c r="F46" s="1037">
        <v>11029</v>
      </c>
      <c r="G46" s="1037">
        <v>8036</v>
      </c>
      <c r="H46" s="1037">
        <v>762</v>
      </c>
      <c r="I46" s="1037">
        <v>1824</v>
      </c>
      <c r="J46" s="1037">
        <v>194</v>
      </c>
      <c r="K46" s="1037">
        <v>154</v>
      </c>
      <c r="L46" s="1037">
        <v>26</v>
      </c>
      <c r="M46" s="1037">
        <v>213</v>
      </c>
      <c r="N46" s="1037">
        <v>2926</v>
      </c>
      <c r="O46" s="1037">
        <v>762</v>
      </c>
      <c r="P46" s="1037">
        <v>1822</v>
      </c>
      <c r="Q46" s="1037">
        <v>194</v>
      </c>
      <c r="R46" s="1037">
        <v>154</v>
      </c>
      <c r="S46" s="1037">
        <v>26</v>
      </c>
      <c r="T46" s="1037">
        <v>148</v>
      </c>
      <c r="U46" s="1037">
        <v>11118</v>
      </c>
      <c r="V46" s="1037">
        <v>246</v>
      </c>
      <c r="W46" s="1037">
        <v>23</v>
      </c>
      <c r="X46" s="1037">
        <v>3015</v>
      </c>
      <c r="Y46" s="1037">
        <v>246</v>
      </c>
      <c r="Z46" s="1037">
        <v>23</v>
      </c>
      <c r="AA46" s="114"/>
      <c r="AB46" s="114"/>
      <c r="AC46" s="114"/>
      <c r="AD46" s="114"/>
      <c r="AE46" s="114"/>
      <c r="AF46" s="114"/>
      <c r="AG46" s="114"/>
      <c r="AH46" s="335"/>
    </row>
    <row r="47" spans="1:34" s="116" customFormat="1" ht="12" customHeight="1">
      <c r="A47" s="226"/>
      <c r="B47" s="226"/>
      <c r="C47" s="147" t="s">
        <v>1346</v>
      </c>
      <c r="D47" s="147"/>
      <c r="E47" s="238"/>
      <c r="F47" s="1037">
        <v>9402</v>
      </c>
      <c r="G47" s="1037">
        <v>7898</v>
      </c>
      <c r="H47" s="1037">
        <v>568</v>
      </c>
      <c r="I47" s="1037">
        <v>733</v>
      </c>
      <c r="J47" s="1037">
        <v>52</v>
      </c>
      <c r="K47" s="1037">
        <v>41</v>
      </c>
      <c r="L47" s="1037">
        <v>2</v>
      </c>
      <c r="M47" s="1037">
        <v>151</v>
      </c>
      <c r="N47" s="1037">
        <v>1449</v>
      </c>
      <c r="O47" s="1037">
        <v>568</v>
      </c>
      <c r="P47" s="1037">
        <v>731</v>
      </c>
      <c r="Q47" s="1037">
        <v>52</v>
      </c>
      <c r="R47" s="1037">
        <v>41</v>
      </c>
      <c r="S47" s="1037">
        <v>2</v>
      </c>
      <c r="T47" s="1037">
        <v>98</v>
      </c>
      <c r="U47" s="1037">
        <v>9440</v>
      </c>
      <c r="V47" s="1037">
        <v>74</v>
      </c>
      <c r="W47" s="1037">
        <v>7</v>
      </c>
      <c r="X47" s="1037">
        <v>1487</v>
      </c>
      <c r="Y47" s="1037">
        <v>74</v>
      </c>
      <c r="Z47" s="1037">
        <v>7</v>
      </c>
      <c r="AA47" s="114"/>
      <c r="AB47" s="114"/>
      <c r="AC47" s="114"/>
      <c r="AD47" s="114"/>
      <c r="AE47" s="114"/>
      <c r="AF47" s="114"/>
      <c r="AG47" s="114"/>
      <c r="AH47" s="335"/>
    </row>
    <row r="48" spans="1:34" s="116" customFormat="1" ht="12" customHeight="1">
      <c r="A48" s="226"/>
      <c r="B48" s="226"/>
      <c r="C48" s="147" t="s">
        <v>1347</v>
      </c>
      <c r="D48" s="147"/>
      <c r="E48" s="238"/>
      <c r="F48" s="1037">
        <v>7240</v>
      </c>
      <c r="G48" s="1037">
        <v>6559</v>
      </c>
      <c r="H48" s="1037">
        <v>314</v>
      </c>
      <c r="I48" s="1037">
        <v>252</v>
      </c>
      <c r="J48" s="1037">
        <v>25</v>
      </c>
      <c r="K48" s="1037">
        <v>24</v>
      </c>
      <c r="L48" s="1037">
        <v>1</v>
      </c>
      <c r="M48" s="1037">
        <v>90</v>
      </c>
      <c r="N48" s="1037">
        <v>642</v>
      </c>
      <c r="O48" s="1037">
        <v>314</v>
      </c>
      <c r="P48" s="1037">
        <v>251</v>
      </c>
      <c r="Q48" s="1037">
        <v>25</v>
      </c>
      <c r="R48" s="1037">
        <v>24</v>
      </c>
      <c r="S48" s="1037">
        <v>1</v>
      </c>
      <c r="T48" s="1037">
        <v>52</v>
      </c>
      <c r="U48" s="1037">
        <v>7238</v>
      </c>
      <c r="V48" s="1037">
        <v>22</v>
      </c>
      <c r="W48" s="1037">
        <v>1</v>
      </c>
      <c r="X48" s="1037">
        <v>640</v>
      </c>
      <c r="Y48" s="1037">
        <v>22</v>
      </c>
      <c r="Z48" s="1037">
        <v>1</v>
      </c>
      <c r="AA48" s="114"/>
      <c r="AB48" s="114"/>
      <c r="AC48" s="114"/>
      <c r="AD48" s="114"/>
      <c r="AE48" s="114"/>
      <c r="AF48" s="114"/>
      <c r="AG48" s="114"/>
      <c r="AH48" s="335"/>
    </row>
    <row r="49" spans="1:34" s="116" customFormat="1" ht="12" customHeight="1">
      <c r="A49" s="226"/>
      <c r="B49" s="226"/>
      <c r="C49" s="1045" t="s">
        <v>1348</v>
      </c>
      <c r="D49" s="1045"/>
      <c r="E49" s="238"/>
      <c r="F49" s="1037">
        <v>5581</v>
      </c>
      <c r="G49" s="1037">
        <v>5297</v>
      </c>
      <c r="H49" s="1037">
        <v>130</v>
      </c>
      <c r="I49" s="1037">
        <v>94</v>
      </c>
      <c r="J49" s="1037">
        <v>8</v>
      </c>
      <c r="K49" s="1037">
        <v>5</v>
      </c>
      <c r="L49" s="1037">
        <v>2</v>
      </c>
      <c r="M49" s="1037">
        <v>52</v>
      </c>
      <c r="N49" s="1037">
        <v>252</v>
      </c>
      <c r="O49" s="1037">
        <v>130</v>
      </c>
      <c r="P49" s="1037">
        <v>94</v>
      </c>
      <c r="Q49" s="1037">
        <v>8</v>
      </c>
      <c r="R49" s="1037">
        <v>5</v>
      </c>
      <c r="S49" s="1037">
        <v>2</v>
      </c>
      <c r="T49" s="1037">
        <v>20</v>
      </c>
      <c r="U49" s="1037">
        <v>5578</v>
      </c>
      <c r="V49" s="1037">
        <v>4</v>
      </c>
      <c r="W49" s="1041" t="s">
        <v>34</v>
      </c>
      <c r="X49" s="1037">
        <v>249</v>
      </c>
      <c r="Y49" s="1037">
        <v>4</v>
      </c>
      <c r="Z49" s="1041" t="s">
        <v>34</v>
      </c>
      <c r="AA49" s="114"/>
      <c r="AB49" s="114"/>
      <c r="AC49" s="114"/>
      <c r="AD49" s="114"/>
      <c r="AE49" s="114"/>
      <c r="AF49" s="114"/>
      <c r="AG49" s="114"/>
      <c r="AH49" s="335"/>
    </row>
    <row r="50" spans="1:34" s="116" customFormat="1" ht="12" customHeight="1">
      <c r="A50" s="226"/>
      <c r="B50" s="226"/>
      <c r="C50" s="1045" t="s">
        <v>1349</v>
      </c>
      <c r="D50" s="1046"/>
      <c r="E50" s="1039"/>
      <c r="F50" s="1037">
        <v>3896</v>
      </c>
      <c r="G50" s="1041" t="s">
        <v>34</v>
      </c>
      <c r="H50" s="1041" t="s">
        <v>34</v>
      </c>
      <c r="I50" s="1041" t="s">
        <v>34</v>
      </c>
      <c r="J50" s="1041" t="s">
        <v>34</v>
      </c>
      <c r="K50" s="1041" t="s">
        <v>34</v>
      </c>
      <c r="L50" s="1041" t="s">
        <v>34</v>
      </c>
      <c r="M50" s="1037">
        <v>3896</v>
      </c>
      <c r="N50" s="1041" t="s">
        <v>34</v>
      </c>
      <c r="O50" s="1041" t="s">
        <v>34</v>
      </c>
      <c r="P50" s="1041" t="s">
        <v>34</v>
      </c>
      <c r="Q50" s="1041" t="s">
        <v>34</v>
      </c>
      <c r="R50" s="1041" t="s">
        <v>34</v>
      </c>
      <c r="S50" s="1041" t="s">
        <v>34</v>
      </c>
      <c r="T50" s="1041" t="s">
        <v>34</v>
      </c>
      <c r="U50" s="1037">
        <v>3896</v>
      </c>
      <c r="V50" s="1041" t="s">
        <v>34</v>
      </c>
      <c r="W50" s="1041" t="s">
        <v>34</v>
      </c>
      <c r="X50" s="1041" t="s">
        <v>34</v>
      </c>
      <c r="Y50" s="1041" t="s">
        <v>34</v>
      </c>
      <c r="Z50" s="1041" t="s">
        <v>34</v>
      </c>
      <c r="AA50" s="114"/>
      <c r="AB50" s="114"/>
      <c r="AC50" s="114"/>
      <c r="AD50" s="114"/>
      <c r="AE50" s="114"/>
      <c r="AF50" s="114"/>
      <c r="AG50" s="114"/>
      <c r="AH50" s="335"/>
    </row>
    <row r="51" spans="1:34" s="116" customFormat="1" ht="11.25">
      <c r="A51" s="226"/>
      <c r="B51" s="1844" t="s">
        <v>1133</v>
      </c>
      <c r="C51" s="1782"/>
      <c r="D51" s="1782"/>
      <c r="E51" s="1039"/>
      <c r="F51" s="1037"/>
      <c r="G51" s="1037"/>
      <c r="H51" s="1037"/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14"/>
      <c r="AB51" s="114"/>
      <c r="AC51" s="114"/>
      <c r="AD51" s="114"/>
      <c r="AE51" s="114"/>
      <c r="AF51" s="114"/>
      <c r="AG51" s="114"/>
      <c r="AH51" s="335"/>
    </row>
    <row r="52" spans="1:34" s="116" customFormat="1" ht="12" customHeight="1">
      <c r="A52" s="226"/>
      <c r="B52" s="226"/>
      <c r="C52" s="1045" t="s">
        <v>1350</v>
      </c>
      <c r="D52" s="1046"/>
      <c r="E52" s="238"/>
      <c r="F52" s="1037">
        <v>49606</v>
      </c>
      <c r="G52" s="1037">
        <v>36126</v>
      </c>
      <c r="H52" s="1037">
        <v>3024</v>
      </c>
      <c r="I52" s="1037">
        <v>8587</v>
      </c>
      <c r="J52" s="1037">
        <v>971</v>
      </c>
      <c r="K52" s="1037">
        <v>748</v>
      </c>
      <c r="L52" s="1037">
        <v>167</v>
      </c>
      <c r="M52" s="1037">
        <v>898</v>
      </c>
      <c r="N52" s="1037">
        <v>13194</v>
      </c>
      <c r="O52" s="1037">
        <v>3024</v>
      </c>
      <c r="P52" s="1037">
        <v>8577</v>
      </c>
      <c r="Q52" s="1037">
        <v>971</v>
      </c>
      <c r="R52" s="1037">
        <v>748</v>
      </c>
      <c r="S52" s="1037">
        <v>167</v>
      </c>
      <c r="T52" s="1037">
        <v>622</v>
      </c>
      <c r="U52" s="1037">
        <v>50015</v>
      </c>
      <c r="V52" s="1037">
        <v>1230</v>
      </c>
      <c r="W52" s="1037">
        <v>94</v>
      </c>
      <c r="X52" s="1037">
        <v>13603</v>
      </c>
      <c r="Y52" s="1037">
        <v>1230</v>
      </c>
      <c r="Z52" s="1037">
        <v>94</v>
      </c>
      <c r="AA52" s="114"/>
      <c r="AB52" s="114"/>
      <c r="AC52" s="114"/>
      <c r="AD52" s="114"/>
      <c r="AE52" s="114"/>
      <c r="AF52" s="114"/>
      <c r="AG52" s="114"/>
      <c r="AH52" s="335"/>
    </row>
    <row r="53" spans="1:34" s="116" customFormat="1" ht="12" customHeight="1">
      <c r="A53" s="226"/>
      <c r="B53" s="226"/>
      <c r="C53" s="1047" t="s">
        <v>1351</v>
      </c>
      <c r="D53" s="1048"/>
      <c r="E53" s="238"/>
      <c r="F53" s="1037">
        <v>27383</v>
      </c>
      <c r="G53" s="1037">
        <v>16372</v>
      </c>
      <c r="H53" s="1037">
        <v>2012</v>
      </c>
      <c r="I53" s="1037">
        <v>7508</v>
      </c>
      <c r="J53" s="1037">
        <v>886</v>
      </c>
      <c r="K53" s="1037">
        <v>678</v>
      </c>
      <c r="L53" s="1037">
        <v>162</v>
      </c>
      <c r="M53" s="1037">
        <v>605</v>
      </c>
      <c r="N53" s="1037">
        <v>10851</v>
      </c>
      <c r="O53" s="1037">
        <v>2012</v>
      </c>
      <c r="P53" s="1037">
        <v>7501</v>
      </c>
      <c r="Q53" s="1037">
        <v>886</v>
      </c>
      <c r="R53" s="1037">
        <v>678</v>
      </c>
      <c r="S53" s="1037">
        <v>162</v>
      </c>
      <c r="T53" s="1037">
        <v>452</v>
      </c>
      <c r="U53" s="1037">
        <v>27759</v>
      </c>
      <c r="V53" s="1037">
        <v>1130</v>
      </c>
      <c r="W53" s="1037">
        <v>86</v>
      </c>
      <c r="X53" s="1037">
        <v>11227</v>
      </c>
      <c r="Y53" s="1037">
        <v>1130</v>
      </c>
      <c r="Z53" s="1037">
        <v>86</v>
      </c>
      <c r="AA53" s="114"/>
      <c r="AB53" s="114"/>
      <c r="AC53" s="114"/>
      <c r="AD53" s="114"/>
      <c r="AE53" s="114"/>
      <c r="AF53" s="114"/>
      <c r="AG53" s="114"/>
      <c r="AH53" s="335"/>
    </row>
    <row r="54" spans="1:34" s="116" customFormat="1" ht="12" customHeight="1">
      <c r="A54" s="226"/>
      <c r="B54" s="226"/>
      <c r="C54" s="233" t="s">
        <v>1352</v>
      </c>
      <c r="D54" s="1049"/>
      <c r="E54" s="238"/>
      <c r="F54" s="1037">
        <v>22223</v>
      </c>
      <c r="G54" s="1037">
        <v>19754</v>
      </c>
      <c r="H54" s="1037">
        <v>1012</v>
      </c>
      <c r="I54" s="1037">
        <v>1079</v>
      </c>
      <c r="J54" s="1037">
        <v>85</v>
      </c>
      <c r="K54" s="1037">
        <v>70</v>
      </c>
      <c r="L54" s="1037">
        <v>5</v>
      </c>
      <c r="M54" s="1037">
        <v>293</v>
      </c>
      <c r="N54" s="1037">
        <v>2343</v>
      </c>
      <c r="O54" s="1037">
        <v>1012</v>
      </c>
      <c r="P54" s="1037">
        <v>1076</v>
      </c>
      <c r="Q54" s="1037">
        <v>85</v>
      </c>
      <c r="R54" s="1037">
        <v>70</v>
      </c>
      <c r="S54" s="1037">
        <v>5</v>
      </c>
      <c r="T54" s="1037">
        <v>170</v>
      </c>
      <c r="U54" s="1037">
        <v>22256</v>
      </c>
      <c r="V54" s="1037">
        <v>100</v>
      </c>
      <c r="W54" s="1037">
        <v>8</v>
      </c>
      <c r="X54" s="1037">
        <v>2376</v>
      </c>
      <c r="Y54" s="1037">
        <v>100</v>
      </c>
      <c r="Z54" s="1037">
        <v>8</v>
      </c>
      <c r="AA54" s="114"/>
      <c r="AB54" s="114"/>
      <c r="AC54" s="114"/>
      <c r="AD54" s="114"/>
      <c r="AE54" s="114"/>
      <c r="AF54" s="114"/>
      <c r="AG54" s="114"/>
      <c r="AH54" s="335"/>
    </row>
    <row r="55" spans="1:34" s="116" customFormat="1" ht="12" customHeight="1">
      <c r="A55" s="226"/>
      <c r="B55" s="226"/>
      <c r="C55" s="233"/>
      <c r="D55" s="1049"/>
      <c r="E55" s="238"/>
      <c r="F55" s="1037"/>
      <c r="G55" s="1037"/>
      <c r="H55" s="1037"/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14"/>
      <c r="AB55" s="114"/>
      <c r="AC55" s="114"/>
      <c r="AD55" s="114"/>
      <c r="AE55" s="114"/>
      <c r="AF55" s="114"/>
      <c r="AG55" s="114"/>
      <c r="AH55" s="335"/>
    </row>
    <row r="56" spans="1:34" s="116" customFormat="1" ht="12" customHeight="1">
      <c r="A56" s="226"/>
      <c r="B56" s="1851" t="s">
        <v>1354</v>
      </c>
      <c r="C56" s="1852"/>
      <c r="D56" s="1852"/>
      <c r="E56" s="238"/>
      <c r="F56" s="1037">
        <v>230792</v>
      </c>
      <c r="G56" s="1037">
        <v>108557</v>
      </c>
      <c r="H56" s="1037">
        <v>6162</v>
      </c>
      <c r="I56" s="1037">
        <v>99068</v>
      </c>
      <c r="J56" s="1037">
        <v>7314</v>
      </c>
      <c r="K56" s="1037">
        <v>6763</v>
      </c>
      <c r="L56" s="1037">
        <v>389</v>
      </c>
      <c r="M56" s="1037">
        <v>9691</v>
      </c>
      <c r="N56" s="1037">
        <v>91055</v>
      </c>
      <c r="O56" s="1037">
        <v>6162</v>
      </c>
      <c r="P56" s="1037">
        <v>76046</v>
      </c>
      <c r="Q56" s="1037">
        <v>5971</v>
      </c>
      <c r="R56" s="1037">
        <v>5657</v>
      </c>
      <c r="S56" s="1037">
        <v>184</v>
      </c>
      <c r="T56" s="1037">
        <v>2876</v>
      </c>
      <c r="U56" s="1037">
        <v>237154</v>
      </c>
      <c r="V56" s="1037">
        <v>13095</v>
      </c>
      <c r="W56" s="1037">
        <v>419</v>
      </c>
      <c r="X56" s="1037">
        <v>95754</v>
      </c>
      <c r="Y56" s="1037">
        <v>10379</v>
      </c>
      <c r="Z56" s="1037">
        <v>161</v>
      </c>
      <c r="AA56" s="114"/>
      <c r="AB56" s="114"/>
      <c r="AC56" s="114"/>
      <c r="AD56" s="114"/>
      <c r="AE56" s="114"/>
      <c r="AF56" s="114"/>
      <c r="AG56" s="114"/>
      <c r="AH56" s="335"/>
    </row>
    <row r="57" spans="1:34" s="116" customFormat="1" ht="12" customHeight="1">
      <c r="A57" s="226"/>
      <c r="B57" s="226"/>
      <c r="C57" s="124" t="s">
        <v>1333</v>
      </c>
      <c r="D57" s="124"/>
      <c r="E57" s="238"/>
      <c r="F57" s="1037">
        <v>24753</v>
      </c>
      <c r="G57" s="1037">
        <v>10532</v>
      </c>
      <c r="H57" s="1041" t="s">
        <v>34</v>
      </c>
      <c r="I57" s="1037">
        <v>13552</v>
      </c>
      <c r="J57" s="1037">
        <v>116</v>
      </c>
      <c r="K57" s="1037">
        <v>105</v>
      </c>
      <c r="L57" s="1037">
        <v>4</v>
      </c>
      <c r="M57" s="1037">
        <v>553</v>
      </c>
      <c r="N57" s="1041" t="s">
        <v>34</v>
      </c>
      <c r="O57" s="1041" t="s">
        <v>34</v>
      </c>
      <c r="P57" s="1041" t="s">
        <v>34</v>
      </c>
      <c r="Q57" s="1041" t="s">
        <v>34</v>
      </c>
      <c r="R57" s="1041" t="s">
        <v>34</v>
      </c>
      <c r="S57" s="1041" t="s">
        <v>34</v>
      </c>
      <c r="T57" s="1041" t="s">
        <v>34</v>
      </c>
      <c r="U57" s="1037">
        <v>24823</v>
      </c>
      <c r="V57" s="1037">
        <v>175</v>
      </c>
      <c r="W57" s="1037">
        <v>4</v>
      </c>
      <c r="X57" s="1041" t="s">
        <v>34</v>
      </c>
      <c r="Y57" s="1041" t="s">
        <v>34</v>
      </c>
      <c r="Z57" s="1041" t="s">
        <v>34</v>
      </c>
      <c r="AA57" s="114"/>
      <c r="AB57" s="114"/>
      <c r="AC57" s="114"/>
      <c r="AD57" s="114"/>
      <c r="AE57" s="114"/>
      <c r="AF57" s="114"/>
      <c r="AG57" s="114"/>
      <c r="AH57" s="335"/>
    </row>
    <row r="58" spans="1:34" s="116" customFormat="1" ht="12.75" customHeight="1">
      <c r="A58" s="226"/>
      <c r="B58" s="226"/>
      <c r="C58" s="147" t="s">
        <v>1334</v>
      </c>
      <c r="D58" s="405"/>
      <c r="E58" s="238"/>
      <c r="F58" s="1037">
        <v>10008</v>
      </c>
      <c r="G58" s="1037">
        <v>297</v>
      </c>
      <c r="H58" s="1037">
        <v>19</v>
      </c>
      <c r="I58" s="1037">
        <v>8123</v>
      </c>
      <c r="J58" s="1037">
        <v>1021</v>
      </c>
      <c r="K58" s="1037">
        <v>907</v>
      </c>
      <c r="L58" s="1037">
        <v>94</v>
      </c>
      <c r="M58" s="1037">
        <v>548</v>
      </c>
      <c r="N58" s="1037">
        <v>1243</v>
      </c>
      <c r="O58" s="1037">
        <v>19</v>
      </c>
      <c r="P58" s="1037">
        <v>1101</v>
      </c>
      <c r="Q58" s="1037">
        <v>107</v>
      </c>
      <c r="R58" s="1037">
        <v>90</v>
      </c>
      <c r="S58" s="1037">
        <v>14</v>
      </c>
      <c r="T58" s="1037">
        <v>16</v>
      </c>
      <c r="U58" s="1037">
        <v>10915</v>
      </c>
      <c r="V58" s="1037">
        <v>1817</v>
      </c>
      <c r="W58" s="1037">
        <v>91</v>
      </c>
      <c r="X58" s="1037">
        <v>1354</v>
      </c>
      <c r="Y58" s="1037">
        <v>210</v>
      </c>
      <c r="Z58" s="1037">
        <v>5</v>
      </c>
      <c r="AA58" s="114"/>
      <c r="AB58" s="114"/>
      <c r="AC58" s="114"/>
      <c r="AD58" s="114"/>
      <c r="AE58" s="114"/>
      <c r="AF58" s="114"/>
      <c r="AG58" s="114"/>
      <c r="AH58" s="335"/>
    </row>
    <row r="59" spans="1:34" s="116" customFormat="1" ht="12" customHeight="1">
      <c r="A59" s="226"/>
      <c r="B59" s="226"/>
      <c r="C59" s="147" t="s">
        <v>1335</v>
      </c>
      <c r="D59" s="147"/>
      <c r="E59" s="238"/>
      <c r="F59" s="1037">
        <v>10552</v>
      </c>
      <c r="G59" s="1037">
        <v>976</v>
      </c>
      <c r="H59" s="1037">
        <v>59</v>
      </c>
      <c r="I59" s="1037">
        <v>7613</v>
      </c>
      <c r="J59" s="1037">
        <v>744</v>
      </c>
      <c r="K59" s="1037">
        <v>597</v>
      </c>
      <c r="L59" s="1037">
        <v>130</v>
      </c>
      <c r="M59" s="1037">
        <v>1160</v>
      </c>
      <c r="N59" s="1037">
        <v>6467</v>
      </c>
      <c r="O59" s="1037">
        <v>59</v>
      </c>
      <c r="P59" s="1037">
        <v>5478</v>
      </c>
      <c r="Q59" s="1037">
        <v>466</v>
      </c>
      <c r="R59" s="1037">
        <v>434</v>
      </c>
      <c r="S59" s="1037">
        <v>22</v>
      </c>
      <c r="T59" s="1037">
        <v>464</v>
      </c>
      <c r="U59" s="1037">
        <v>11786</v>
      </c>
      <c r="V59" s="1037">
        <v>1783</v>
      </c>
      <c r="W59" s="1037">
        <v>178</v>
      </c>
      <c r="X59" s="1037">
        <v>6952</v>
      </c>
      <c r="Y59" s="1037">
        <v>919</v>
      </c>
      <c r="Z59" s="1037">
        <v>22</v>
      </c>
      <c r="AA59" s="114"/>
      <c r="AB59" s="114"/>
      <c r="AC59" s="114"/>
      <c r="AD59" s="114"/>
      <c r="AE59" s="114"/>
      <c r="AF59" s="114"/>
      <c r="AG59" s="114"/>
      <c r="AH59" s="335"/>
    </row>
    <row r="60" spans="1:34" s="116" customFormat="1" ht="12" customHeight="1">
      <c r="A60" s="226"/>
      <c r="B60" s="226"/>
      <c r="C60" s="147" t="s">
        <v>1336</v>
      </c>
      <c r="D60" s="147"/>
      <c r="E60" s="238"/>
      <c r="F60" s="1037">
        <v>9754</v>
      </c>
      <c r="G60" s="1037">
        <v>1919</v>
      </c>
      <c r="H60" s="1037">
        <v>120</v>
      </c>
      <c r="I60" s="1037">
        <v>6691</v>
      </c>
      <c r="J60" s="1037">
        <v>555</v>
      </c>
      <c r="K60" s="1037">
        <v>513</v>
      </c>
      <c r="L60" s="1037">
        <v>33</v>
      </c>
      <c r="M60" s="1037">
        <v>469</v>
      </c>
      <c r="N60" s="1037">
        <v>7449</v>
      </c>
      <c r="O60" s="1037">
        <v>120</v>
      </c>
      <c r="P60" s="1037">
        <v>6538</v>
      </c>
      <c r="Q60" s="1037">
        <v>542</v>
      </c>
      <c r="R60" s="1037">
        <v>508</v>
      </c>
      <c r="S60" s="1037">
        <v>25</v>
      </c>
      <c r="T60" s="1037">
        <v>249</v>
      </c>
      <c r="U60" s="1037">
        <v>10483</v>
      </c>
      <c r="V60" s="1037">
        <v>1250</v>
      </c>
      <c r="W60" s="1037">
        <v>25</v>
      </c>
      <c r="X60" s="1037">
        <v>8151</v>
      </c>
      <c r="Y60" s="1037">
        <v>1218</v>
      </c>
      <c r="Z60" s="1037">
        <v>17</v>
      </c>
      <c r="AA60" s="114"/>
      <c r="AB60" s="114"/>
      <c r="AC60" s="114"/>
      <c r="AD60" s="114"/>
      <c r="AE60" s="114"/>
      <c r="AF60" s="114"/>
      <c r="AG60" s="114"/>
      <c r="AH60" s="335"/>
    </row>
    <row r="61" spans="1:34" s="116" customFormat="1" ht="12" customHeight="1">
      <c r="A61" s="226"/>
      <c r="B61" s="226"/>
      <c r="C61" s="147" t="s">
        <v>1337</v>
      </c>
      <c r="D61" s="147"/>
      <c r="E61" s="238"/>
      <c r="F61" s="1037">
        <v>10898</v>
      </c>
      <c r="G61" s="1037">
        <v>2761</v>
      </c>
      <c r="H61" s="1037">
        <v>216</v>
      </c>
      <c r="I61" s="1037">
        <v>6832</v>
      </c>
      <c r="J61" s="1037">
        <v>586</v>
      </c>
      <c r="K61" s="1037">
        <v>554</v>
      </c>
      <c r="L61" s="1037">
        <v>19</v>
      </c>
      <c r="M61" s="1037">
        <v>503</v>
      </c>
      <c r="N61" s="1037">
        <v>7821</v>
      </c>
      <c r="O61" s="1037">
        <v>216</v>
      </c>
      <c r="P61" s="1037">
        <v>6769</v>
      </c>
      <c r="Q61" s="1037">
        <v>581</v>
      </c>
      <c r="R61" s="1037">
        <v>550</v>
      </c>
      <c r="S61" s="1037">
        <v>18</v>
      </c>
      <c r="T61" s="1037">
        <v>255</v>
      </c>
      <c r="U61" s="1037">
        <v>11656</v>
      </c>
      <c r="V61" s="1037">
        <v>1306</v>
      </c>
      <c r="W61" s="1037">
        <v>25</v>
      </c>
      <c r="X61" s="1037">
        <v>8564</v>
      </c>
      <c r="Y61" s="1037">
        <v>1289</v>
      </c>
      <c r="Z61" s="1037">
        <v>22</v>
      </c>
      <c r="AA61" s="114"/>
      <c r="AB61" s="114"/>
      <c r="AC61" s="114"/>
      <c r="AD61" s="114"/>
      <c r="AE61" s="114"/>
      <c r="AF61" s="114"/>
      <c r="AG61" s="114"/>
      <c r="AH61" s="335"/>
    </row>
    <row r="62" spans="1:34" s="116" customFormat="1" ht="12" customHeight="1">
      <c r="A62" s="226"/>
      <c r="B62" s="226"/>
      <c r="C62" s="147" t="s">
        <v>1338</v>
      </c>
      <c r="D62" s="147"/>
      <c r="E62" s="238"/>
      <c r="F62" s="1037">
        <v>12278</v>
      </c>
      <c r="G62" s="1037">
        <v>3289</v>
      </c>
      <c r="H62" s="1037">
        <v>296</v>
      </c>
      <c r="I62" s="1037">
        <v>7478</v>
      </c>
      <c r="J62" s="1037">
        <v>739</v>
      </c>
      <c r="K62" s="1037">
        <v>719</v>
      </c>
      <c r="L62" s="1037">
        <v>11</v>
      </c>
      <c r="M62" s="1037">
        <v>476</v>
      </c>
      <c r="N62" s="1037">
        <v>8691</v>
      </c>
      <c r="O62" s="1037">
        <v>296</v>
      </c>
      <c r="P62" s="1037">
        <v>7440</v>
      </c>
      <c r="Q62" s="1037">
        <v>732</v>
      </c>
      <c r="R62" s="1037">
        <v>712</v>
      </c>
      <c r="S62" s="1037">
        <v>11</v>
      </c>
      <c r="T62" s="1037">
        <v>223</v>
      </c>
      <c r="U62" s="1037">
        <v>12821</v>
      </c>
      <c r="V62" s="1037">
        <v>1259</v>
      </c>
      <c r="W62" s="1037">
        <v>14</v>
      </c>
      <c r="X62" s="1037">
        <v>9233</v>
      </c>
      <c r="Y62" s="1037">
        <v>1252</v>
      </c>
      <c r="Z62" s="1037">
        <v>13</v>
      </c>
      <c r="AA62" s="114"/>
      <c r="AB62" s="114"/>
      <c r="AC62" s="114"/>
      <c r="AD62" s="114"/>
      <c r="AE62" s="114"/>
      <c r="AF62" s="114"/>
      <c r="AG62" s="114"/>
      <c r="AH62" s="335"/>
    </row>
    <row r="63" spans="1:34" s="116" customFormat="1" ht="12" customHeight="1">
      <c r="A63" s="226"/>
      <c r="B63" s="226"/>
      <c r="C63" s="147" t="s">
        <v>1339</v>
      </c>
      <c r="D63" s="147"/>
      <c r="E63" s="238"/>
      <c r="F63" s="1037">
        <v>14873</v>
      </c>
      <c r="G63" s="1037">
        <v>3761</v>
      </c>
      <c r="H63" s="1037">
        <v>406</v>
      </c>
      <c r="I63" s="1037">
        <v>9298</v>
      </c>
      <c r="J63" s="1037">
        <v>797</v>
      </c>
      <c r="K63" s="1037">
        <v>758</v>
      </c>
      <c r="L63" s="1037">
        <v>27</v>
      </c>
      <c r="M63" s="1037">
        <v>611</v>
      </c>
      <c r="N63" s="1037">
        <v>10784</v>
      </c>
      <c r="O63" s="1037">
        <v>406</v>
      </c>
      <c r="P63" s="1037">
        <v>9277</v>
      </c>
      <c r="Q63" s="1037">
        <v>794</v>
      </c>
      <c r="R63" s="1037">
        <v>757</v>
      </c>
      <c r="S63" s="1037">
        <v>25</v>
      </c>
      <c r="T63" s="1037">
        <v>307</v>
      </c>
      <c r="U63" s="1037">
        <v>15443</v>
      </c>
      <c r="V63" s="1037">
        <v>1339</v>
      </c>
      <c r="W63" s="1037">
        <v>16</v>
      </c>
      <c r="X63" s="1037">
        <v>11354</v>
      </c>
      <c r="Y63" s="1037">
        <v>1336</v>
      </c>
      <c r="Z63" s="1037">
        <v>16</v>
      </c>
      <c r="AA63" s="114"/>
      <c r="AB63" s="114"/>
      <c r="AC63" s="114"/>
      <c r="AD63" s="114"/>
      <c r="AE63" s="114"/>
      <c r="AF63" s="114"/>
      <c r="AG63" s="114"/>
      <c r="AH63" s="335"/>
    </row>
    <row r="64" spans="1:34" s="116" customFormat="1" ht="12" customHeight="1">
      <c r="A64" s="226"/>
      <c r="B64" s="226"/>
      <c r="C64" s="147" t="s">
        <v>1340</v>
      </c>
      <c r="D64" s="147"/>
      <c r="E64" s="238"/>
      <c r="F64" s="1037">
        <v>13895</v>
      </c>
      <c r="G64" s="1037">
        <v>3284</v>
      </c>
      <c r="H64" s="1037">
        <v>476</v>
      </c>
      <c r="I64" s="1037">
        <v>8878</v>
      </c>
      <c r="J64" s="1037">
        <v>791</v>
      </c>
      <c r="K64" s="1037">
        <v>753</v>
      </c>
      <c r="L64" s="1037">
        <v>25</v>
      </c>
      <c r="M64" s="1037">
        <v>466</v>
      </c>
      <c r="N64" s="1037">
        <v>10355</v>
      </c>
      <c r="O64" s="1037">
        <v>476</v>
      </c>
      <c r="P64" s="1037">
        <v>8866</v>
      </c>
      <c r="Q64" s="1037">
        <v>787</v>
      </c>
      <c r="R64" s="1037">
        <v>752</v>
      </c>
      <c r="S64" s="1037">
        <v>23</v>
      </c>
      <c r="T64" s="1037">
        <v>226</v>
      </c>
      <c r="U64" s="1037">
        <v>14375</v>
      </c>
      <c r="V64" s="1037">
        <v>1238</v>
      </c>
      <c r="W64" s="1037">
        <v>20</v>
      </c>
      <c r="X64" s="1037">
        <v>10835</v>
      </c>
      <c r="Y64" s="1037">
        <v>1235</v>
      </c>
      <c r="Z64" s="1037">
        <v>20</v>
      </c>
      <c r="AA64" s="114"/>
      <c r="AB64" s="114"/>
      <c r="AC64" s="114"/>
      <c r="AD64" s="114"/>
      <c r="AE64" s="114"/>
      <c r="AF64" s="114"/>
      <c r="AG64" s="114"/>
      <c r="AH64" s="335"/>
    </row>
    <row r="65" spans="1:34" s="116" customFormat="1" ht="12" customHeight="1">
      <c r="A65" s="226"/>
      <c r="B65" s="226"/>
      <c r="C65" s="147" t="s">
        <v>1341</v>
      </c>
      <c r="D65" s="147"/>
      <c r="E65" s="238"/>
      <c r="F65" s="1037">
        <v>14455</v>
      </c>
      <c r="G65" s="1037">
        <v>3796</v>
      </c>
      <c r="H65" s="1037">
        <v>551</v>
      </c>
      <c r="I65" s="1037">
        <v>8979</v>
      </c>
      <c r="J65" s="1037">
        <v>706</v>
      </c>
      <c r="K65" s="1037">
        <v>685</v>
      </c>
      <c r="L65" s="1037">
        <v>11</v>
      </c>
      <c r="M65" s="1037">
        <v>423</v>
      </c>
      <c r="N65" s="1037">
        <v>10471</v>
      </c>
      <c r="O65" s="1037">
        <v>551</v>
      </c>
      <c r="P65" s="1037">
        <v>8970</v>
      </c>
      <c r="Q65" s="1037">
        <v>704</v>
      </c>
      <c r="R65" s="1037">
        <v>683</v>
      </c>
      <c r="S65" s="1037">
        <v>11</v>
      </c>
      <c r="T65" s="1037">
        <v>246</v>
      </c>
      <c r="U65" s="1037">
        <v>14818</v>
      </c>
      <c r="V65" s="1037">
        <v>1047</v>
      </c>
      <c r="W65" s="1037">
        <v>12</v>
      </c>
      <c r="X65" s="1037">
        <v>10834</v>
      </c>
      <c r="Y65" s="1037">
        <v>1045</v>
      </c>
      <c r="Z65" s="1037">
        <v>12</v>
      </c>
      <c r="AA65" s="114"/>
      <c r="AB65" s="114"/>
      <c r="AC65" s="114"/>
      <c r="AD65" s="114"/>
      <c r="AE65" s="114"/>
      <c r="AF65" s="114"/>
      <c r="AG65" s="114"/>
      <c r="AH65" s="335"/>
    </row>
    <row r="66" spans="1:34" s="116" customFormat="1" ht="12" customHeight="1">
      <c r="A66" s="226"/>
      <c r="B66" s="226"/>
      <c r="C66" s="147" t="s">
        <v>1342</v>
      </c>
      <c r="D66" s="147"/>
      <c r="E66" s="238"/>
      <c r="F66" s="1037">
        <v>15239</v>
      </c>
      <c r="G66" s="1037">
        <v>5228</v>
      </c>
      <c r="H66" s="1037">
        <v>646</v>
      </c>
      <c r="I66" s="1037">
        <v>8411</v>
      </c>
      <c r="J66" s="1037">
        <v>564</v>
      </c>
      <c r="K66" s="1037">
        <v>532</v>
      </c>
      <c r="L66" s="1037">
        <v>17</v>
      </c>
      <c r="M66" s="1037">
        <v>390</v>
      </c>
      <c r="N66" s="1037">
        <v>9830</v>
      </c>
      <c r="O66" s="1037">
        <v>646</v>
      </c>
      <c r="P66" s="1037">
        <v>8406</v>
      </c>
      <c r="Q66" s="1037">
        <v>563</v>
      </c>
      <c r="R66" s="1037">
        <v>531</v>
      </c>
      <c r="S66" s="1037">
        <v>17</v>
      </c>
      <c r="T66" s="1037">
        <v>215</v>
      </c>
      <c r="U66" s="1037">
        <v>15574</v>
      </c>
      <c r="V66" s="1037">
        <v>875</v>
      </c>
      <c r="W66" s="1037">
        <v>9</v>
      </c>
      <c r="X66" s="1037">
        <v>10161</v>
      </c>
      <c r="Y66" s="1037">
        <v>870</v>
      </c>
      <c r="Z66" s="1037">
        <v>9</v>
      </c>
      <c r="AA66" s="114"/>
      <c r="AB66" s="114"/>
      <c r="AC66" s="114"/>
      <c r="AD66" s="114"/>
      <c r="AE66" s="114"/>
      <c r="AF66" s="114"/>
      <c r="AG66" s="114"/>
      <c r="AH66" s="335"/>
    </row>
    <row r="67" spans="1:34" s="116" customFormat="1" ht="12" customHeight="1">
      <c r="A67" s="226"/>
      <c r="B67" s="226"/>
      <c r="C67" s="147" t="s">
        <v>1343</v>
      </c>
      <c r="D67" s="147"/>
      <c r="E67" s="238"/>
      <c r="F67" s="1037">
        <v>17947</v>
      </c>
      <c r="G67" s="1037">
        <v>9347</v>
      </c>
      <c r="H67" s="1037">
        <v>882</v>
      </c>
      <c r="I67" s="1037">
        <v>6929</v>
      </c>
      <c r="J67" s="1037">
        <v>403</v>
      </c>
      <c r="K67" s="1037">
        <v>377</v>
      </c>
      <c r="L67" s="1037">
        <v>8</v>
      </c>
      <c r="M67" s="1037">
        <v>386</v>
      </c>
      <c r="N67" s="1037">
        <v>8438</v>
      </c>
      <c r="O67" s="1037">
        <v>882</v>
      </c>
      <c r="P67" s="1037">
        <v>6927</v>
      </c>
      <c r="Q67" s="1037">
        <v>403</v>
      </c>
      <c r="R67" s="1037">
        <v>377</v>
      </c>
      <c r="S67" s="1037">
        <v>8</v>
      </c>
      <c r="T67" s="1037">
        <v>226</v>
      </c>
      <c r="U67" s="1037">
        <v>18168</v>
      </c>
      <c r="V67" s="1037">
        <v>592</v>
      </c>
      <c r="W67" s="1037">
        <v>14</v>
      </c>
      <c r="X67" s="1037">
        <v>8658</v>
      </c>
      <c r="Y67" s="1037">
        <v>591</v>
      </c>
      <c r="Z67" s="1037">
        <v>14</v>
      </c>
      <c r="AA67" s="114"/>
      <c r="AB67" s="114"/>
      <c r="AC67" s="114"/>
      <c r="AD67" s="114"/>
      <c r="AE67" s="114"/>
      <c r="AF67" s="114"/>
      <c r="AG67" s="114"/>
      <c r="AH67" s="335"/>
    </row>
    <row r="68" spans="1:34" s="116" customFormat="1" ht="12" customHeight="1">
      <c r="A68" s="226"/>
      <c r="B68" s="226"/>
      <c r="C68" s="147" t="s">
        <v>1344</v>
      </c>
      <c r="D68" s="147"/>
      <c r="E68" s="238"/>
      <c r="F68" s="1037">
        <v>18435</v>
      </c>
      <c r="G68" s="1037">
        <v>12720</v>
      </c>
      <c r="H68" s="1037">
        <v>991</v>
      </c>
      <c r="I68" s="1037">
        <v>4198</v>
      </c>
      <c r="J68" s="1037">
        <v>200</v>
      </c>
      <c r="K68" s="1037">
        <v>186</v>
      </c>
      <c r="L68" s="1037">
        <v>5</v>
      </c>
      <c r="M68" s="1037">
        <v>326</v>
      </c>
      <c r="N68" s="1037">
        <v>5594</v>
      </c>
      <c r="O68" s="1037">
        <v>991</v>
      </c>
      <c r="P68" s="1037">
        <v>4195</v>
      </c>
      <c r="Q68" s="1037">
        <v>200</v>
      </c>
      <c r="R68" s="1037">
        <v>186</v>
      </c>
      <c r="S68" s="1037">
        <v>5</v>
      </c>
      <c r="T68" s="1037">
        <v>208</v>
      </c>
      <c r="U68" s="1037">
        <v>18557</v>
      </c>
      <c r="V68" s="1037">
        <v>308</v>
      </c>
      <c r="W68" s="1037">
        <v>5</v>
      </c>
      <c r="X68" s="1037">
        <v>5716</v>
      </c>
      <c r="Y68" s="1037">
        <v>308</v>
      </c>
      <c r="Z68" s="1037">
        <v>5</v>
      </c>
      <c r="AA68" s="114"/>
      <c r="AB68" s="114"/>
      <c r="AC68" s="114"/>
      <c r="AD68" s="114"/>
      <c r="AE68" s="114"/>
      <c r="AF68" s="114"/>
      <c r="AG68" s="114"/>
      <c r="AH68" s="335"/>
    </row>
    <row r="69" spans="1:34" s="116" customFormat="1" ht="12" customHeight="1">
      <c r="A69" s="226"/>
      <c r="B69" s="226"/>
      <c r="C69" s="147" t="s">
        <v>1345</v>
      </c>
      <c r="D69" s="147"/>
      <c r="E69" s="238"/>
      <c r="F69" s="1037">
        <v>14216</v>
      </c>
      <c r="G69" s="1037">
        <v>11914</v>
      </c>
      <c r="H69" s="1037">
        <v>663</v>
      </c>
      <c r="I69" s="1037">
        <v>1387</v>
      </c>
      <c r="J69" s="1037">
        <v>66</v>
      </c>
      <c r="K69" s="1037">
        <v>56</v>
      </c>
      <c r="L69" s="1037">
        <v>2</v>
      </c>
      <c r="M69" s="1037">
        <v>186</v>
      </c>
      <c r="N69" s="1037">
        <v>2211</v>
      </c>
      <c r="O69" s="1037">
        <v>663</v>
      </c>
      <c r="P69" s="1037">
        <v>1382</v>
      </c>
      <c r="Q69" s="1037">
        <v>66</v>
      </c>
      <c r="R69" s="1037">
        <v>56</v>
      </c>
      <c r="S69" s="1037">
        <v>2</v>
      </c>
      <c r="T69" s="1037">
        <v>100</v>
      </c>
      <c r="U69" s="1037">
        <v>14240</v>
      </c>
      <c r="V69" s="1037">
        <v>79</v>
      </c>
      <c r="W69" s="1037">
        <v>3</v>
      </c>
      <c r="X69" s="1037">
        <v>2235</v>
      </c>
      <c r="Y69" s="1037">
        <v>79</v>
      </c>
      <c r="Z69" s="1037">
        <v>3</v>
      </c>
      <c r="AA69" s="114"/>
      <c r="AB69" s="114"/>
      <c r="AC69" s="114"/>
      <c r="AD69" s="114"/>
      <c r="AE69" s="114"/>
      <c r="AF69" s="114"/>
      <c r="AG69" s="114"/>
      <c r="AH69" s="335"/>
    </row>
    <row r="70" spans="1:34" s="116" customFormat="1" ht="12" customHeight="1">
      <c r="A70" s="226"/>
      <c r="B70" s="226"/>
      <c r="C70" s="147" t="s">
        <v>1346</v>
      </c>
      <c r="D70" s="147"/>
      <c r="E70" s="238"/>
      <c r="F70" s="1037">
        <v>13469</v>
      </c>
      <c r="G70" s="1037">
        <v>12331</v>
      </c>
      <c r="H70" s="1037">
        <v>450</v>
      </c>
      <c r="I70" s="1037">
        <v>491</v>
      </c>
      <c r="J70" s="1037">
        <v>11</v>
      </c>
      <c r="K70" s="1037">
        <v>10</v>
      </c>
      <c r="L70" s="1041" t="s">
        <v>34</v>
      </c>
      <c r="M70" s="1037">
        <v>186</v>
      </c>
      <c r="N70" s="1037">
        <v>1026</v>
      </c>
      <c r="O70" s="1037">
        <v>450</v>
      </c>
      <c r="P70" s="1037">
        <v>491</v>
      </c>
      <c r="Q70" s="1037">
        <v>11</v>
      </c>
      <c r="R70" s="1037">
        <v>10</v>
      </c>
      <c r="S70" s="1041" t="s">
        <v>34</v>
      </c>
      <c r="T70" s="1037">
        <v>74</v>
      </c>
      <c r="U70" s="1037">
        <v>13482</v>
      </c>
      <c r="V70" s="1037">
        <v>22</v>
      </c>
      <c r="W70" s="1037">
        <v>1</v>
      </c>
      <c r="X70" s="1037">
        <v>1039</v>
      </c>
      <c r="Y70" s="1037">
        <v>22</v>
      </c>
      <c r="Z70" s="1037">
        <v>1</v>
      </c>
      <c r="AA70" s="114"/>
      <c r="AB70" s="114"/>
      <c r="AC70" s="114"/>
      <c r="AD70" s="114"/>
      <c r="AE70" s="114"/>
      <c r="AF70" s="114"/>
      <c r="AG70" s="114"/>
      <c r="AH70" s="335"/>
    </row>
    <row r="71" spans="1:34" s="116" customFormat="1" ht="12" customHeight="1">
      <c r="A71" s="226"/>
      <c r="B71" s="226"/>
      <c r="C71" s="147" t="s">
        <v>1347</v>
      </c>
      <c r="D71" s="147"/>
      <c r="E71" s="238"/>
      <c r="F71" s="1037">
        <v>12297</v>
      </c>
      <c r="G71" s="1037">
        <v>11745</v>
      </c>
      <c r="H71" s="1037">
        <v>264</v>
      </c>
      <c r="I71" s="1037">
        <v>152</v>
      </c>
      <c r="J71" s="1037">
        <v>11</v>
      </c>
      <c r="K71" s="1037">
        <v>8</v>
      </c>
      <c r="L71" s="1037">
        <v>3</v>
      </c>
      <c r="M71" s="1037">
        <v>125</v>
      </c>
      <c r="N71" s="1037">
        <v>473</v>
      </c>
      <c r="O71" s="1037">
        <v>264</v>
      </c>
      <c r="P71" s="1037">
        <v>150</v>
      </c>
      <c r="Q71" s="1037">
        <v>11</v>
      </c>
      <c r="R71" s="1037">
        <v>8</v>
      </c>
      <c r="S71" s="1037">
        <v>3</v>
      </c>
      <c r="T71" s="1037">
        <v>48</v>
      </c>
      <c r="U71" s="1037">
        <v>12291</v>
      </c>
      <c r="V71" s="1037">
        <v>4</v>
      </c>
      <c r="W71" s="1037">
        <v>1</v>
      </c>
      <c r="X71" s="1037">
        <v>467</v>
      </c>
      <c r="Y71" s="1037">
        <v>4</v>
      </c>
      <c r="Z71" s="1037">
        <v>1</v>
      </c>
      <c r="AA71" s="114"/>
      <c r="AB71" s="114"/>
      <c r="AC71" s="114"/>
      <c r="AD71" s="114"/>
      <c r="AE71" s="114"/>
      <c r="AF71" s="114"/>
      <c r="AG71" s="114"/>
      <c r="AH71" s="335"/>
    </row>
    <row r="72" spans="1:34" s="116" customFormat="1" ht="12" customHeight="1">
      <c r="A72" s="226"/>
      <c r="B72" s="226"/>
      <c r="C72" s="1045" t="s">
        <v>1348</v>
      </c>
      <c r="D72" s="1045"/>
      <c r="E72" s="238"/>
      <c r="F72" s="1037">
        <v>14951</v>
      </c>
      <c r="G72" s="1037">
        <v>14657</v>
      </c>
      <c r="H72" s="1037">
        <v>123</v>
      </c>
      <c r="I72" s="1037">
        <v>56</v>
      </c>
      <c r="J72" s="1037">
        <v>4</v>
      </c>
      <c r="K72" s="1037">
        <v>3</v>
      </c>
      <c r="L72" s="1041" t="s">
        <v>34</v>
      </c>
      <c r="M72" s="1037">
        <v>111</v>
      </c>
      <c r="N72" s="1037">
        <v>202</v>
      </c>
      <c r="O72" s="1037">
        <v>123</v>
      </c>
      <c r="P72" s="1037">
        <v>56</v>
      </c>
      <c r="Q72" s="1037">
        <v>4</v>
      </c>
      <c r="R72" s="1037">
        <v>3</v>
      </c>
      <c r="S72" s="1041" t="s">
        <v>34</v>
      </c>
      <c r="T72" s="1037">
        <v>19</v>
      </c>
      <c r="U72" s="1037">
        <v>14950</v>
      </c>
      <c r="V72" s="1037">
        <v>1</v>
      </c>
      <c r="W72" s="1037">
        <v>1</v>
      </c>
      <c r="X72" s="1037">
        <v>201</v>
      </c>
      <c r="Y72" s="1037">
        <v>1</v>
      </c>
      <c r="Z72" s="1037">
        <v>1</v>
      </c>
      <c r="AA72" s="114"/>
      <c r="AB72" s="114"/>
      <c r="AC72" s="114"/>
      <c r="AD72" s="114"/>
      <c r="AE72" s="114"/>
      <c r="AF72" s="114"/>
      <c r="AG72" s="114"/>
      <c r="AH72" s="335"/>
    </row>
    <row r="73" spans="1:34" s="116" customFormat="1" ht="12" customHeight="1">
      <c r="A73" s="226"/>
      <c r="B73" s="226"/>
      <c r="C73" s="1045" t="s">
        <v>1349</v>
      </c>
      <c r="D73" s="1046"/>
      <c r="E73" s="1039"/>
      <c r="F73" s="1037">
        <v>2772</v>
      </c>
      <c r="G73" s="1041" t="s">
        <v>34</v>
      </c>
      <c r="H73" s="1041" t="s">
        <v>34</v>
      </c>
      <c r="I73" s="1041" t="s">
        <v>34</v>
      </c>
      <c r="J73" s="1041" t="s">
        <v>34</v>
      </c>
      <c r="K73" s="1041" t="s">
        <v>34</v>
      </c>
      <c r="L73" s="1041" t="s">
        <v>34</v>
      </c>
      <c r="M73" s="1037">
        <v>2772</v>
      </c>
      <c r="N73" s="1041" t="s">
        <v>34</v>
      </c>
      <c r="O73" s="1041" t="s">
        <v>34</v>
      </c>
      <c r="P73" s="1041" t="s">
        <v>34</v>
      </c>
      <c r="Q73" s="1041" t="s">
        <v>34</v>
      </c>
      <c r="R73" s="1041" t="s">
        <v>34</v>
      </c>
      <c r="S73" s="1041" t="s">
        <v>34</v>
      </c>
      <c r="T73" s="1041" t="s">
        <v>34</v>
      </c>
      <c r="U73" s="1037">
        <v>2772</v>
      </c>
      <c r="V73" s="1041" t="s">
        <v>34</v>
      </c>
      <c r="W73" s="1041" t="s">
        <v>34</v>
      </c>
      <c r="X73" s="1041" t="s">
        <v>34</v>
      </c>
      <c r="Y73" s="1041" t="s">
        <v>34</v>
      </c>
      <c r="Z73" s="1041" t="s">
        <v>34</v>
      </c>
      <c r="AA73" s="114"/>
      <c r="AB73" s="114"/>
      <c r="AC73" s="114"/>
      <c r="AD73" s="114"/>
      <c r="AE73" s="114"/>
      <c r="AF73" s="114"/>
      <c r="AG73" s="114"/>
      <c r="AH73" s="335"/>
    </row>
    <row r="74" spans="1:34" s="116" customFormat="1" ht="11.25">
      <c r="A74" s="226"/>
      <c r="B74" s="1844" t="s">
        <v>1133</v>
      </c>
      <c r="C74" s="1782"/>
      <c r="D74" s="1782"/>
      <c r="E74" s="1039"/>
      <c r="F74" s="1037"/>
      <c r="G74" s="1037"/>
      <c r="H74" s="1037"/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14"/>
      <c r="AB74" s="114"/>
      <c r="AC74" s="114"/>
      <c r="AD74" s="114"/>
      <c r="AE74" s="114"/>
      <c r="AF74" s="114"/>
      <c r="AG74" s="114"/>
      <c r="AH74" s="335"/>
    </row>
    <row r="75" spans="1:34" s="116" customFormat="1" ht="12" customHeight="1">
      <c r="A75" s="226"/>
      <c r="B75" s="226"/>
      <c r="C75" s="1045" t="s">
        <v>1350</v>
      </c>
      <c r="D75" s="1046"/>
      <c r="E75" s="238"/>
      <c r="F75" s="1037">
        <v>73368</v>
      </c>
      <c r="G75" s="1037">
        <v>63367</v>
      </c>
      <c r="H75" s="1037">
        <v>2491</v>
      </c>
      <c r="I75" s="1037">
        <v>6284</v>
      </c>
      <c r="J75" s="1037">
        <v>292</v>
      </c>
      <c r="K75" s="1037">
        <v>263</v>
      </c>
      <c r="L75" s="1037">
        <v>10</v>
      </c>
      <c r="M75" s="1037">
        <v>934</v>
      </c>
      <c r="N75" s="1037">
        <v>9506</v>
      </c>
      <c r="O75" s="1037">
        <v>2491</v>
      </c>
      <c r="P75" s="1037">
        <v>6274</v>
      </c>
      <c r="Q75" s="1037">
        <v>292</v>
      </c>
      <c r="R75" s="1037">
        <v>263</v>
      </c>
      <c r="S75" s="1037">
        <v>10</v>
      </c>
      <c r="T75" s="1037">
        <v>449</v>
      </c>
      <c r="U75" s="1037">
        <v>73520</v>
      </c>
      <c r="V75" s="1037">
        <v>414</v>
      </c>
      <c r="W75" s="1037">
        <v>11</v>
      </c>
      <c r="X75" s="1037">
        <v>9658</v>
      </c>
      <c r="Y75" s="1037">
        <v>414</v>
      </c>
      <c r="Z75" s="1037">
        <v>11</v>
      </c>
      <c r="AA75" s="114"/>
      <c r="AB75" s="114"/>
      <c r="AC75" s="114"/>
      <c r="AD75" s="114"/>
      <c r="AE75" s="114"/>
      <c r="AF75" s="114"/>
      <c r="AG75" s="114"/>
      <c r="AH75" s="335"/>
    </row>
    <row r="76" spans="1:34" s="116" customFormat="1" ht="12" customHeight="1">
      <c r="A76" s="226"/>
      <c r="B76" s="226"/>
      <c r="C76" s="1047" t="s">
        <v>1351</v>
      </c>
      <c r="D76" s="1048"/>
      <c r="E76" s="238"/>
      <c r="F76" s="1037">
        <v>32651</v>
      </c>
      <c r="G76" s="1037">
        <v>24634</v>
      </c>
      <c r="H76" s="1037">
        <v>1654</v>
      </c>
      <c r="I76" s="1037">
        <v>5585</v>
      </c>
      <c r="J76" s="1037">
        <v>266</v>
      </c>
      <c r="K76" s="1037">
        <v>242</v>
      </c>
      <c r="L76" s="1037">
        <v>7</v>
      </c>
      <c r="M76" s="1037">
        <v>512</v>
      </c>
      <c r="N76" s="1037">
        <v>7805</v>
      </c>
      <c r="O76" s="1037">
        <v>1654</v>
      </c>
      <c r="P76" s="1037">
        <v>5577</v>
      </c>
      <c r="Q76" s="1037">
        <v>266</v>
      </c>
      <c r="R76" s="1037">
        <v>242</v>
      </c>
      <c r="S76" s="1037">
        <v>7</v>
      </c>
      <c r="T76" s="1037">
        <v>308</v>
      </c>
      <c r="U76" s="1037">
        <v>32797</v>
      </c>
      <c r="V76" s="1037">
        <v>387</v>
      </c>
      <c r="W76" s="1037">
        <v>8</v>
      </c>
      <c r="X76" s="1037">
        <v>7951</v>
      </c>
      <c r="Y76" s="1037">
        <v>387</v>
      </c>
      <c r="Z76" s="1037">
        <v>8</v>
      </c>
      <c r="AA76" s="114"/>
      <c r="AB76" s="114"/>
      <c r="AC76" s="114"/>
      <c r="AD76" s="114"/>
      <c r="AE76" s="114"/>
      <c r="AF76" s="114"/>
      <c r="AG76" s="114"/>
      <c r="AH76" s="335"/>
    </row>
    <row r="77" spans="1:34" s="116" customFormat="1" ht="12" customHeight="1">
      <c r="A77" s="226"/>
      <c r="B77" s="226"/>
      <c r="C77" s="233" t="s">
        <v>1352</v>
      </c>
      <c r="D77" s="1049"/>
      <c r="E77" s="238"/>
      <c r="F77" s="1037">
        <v>40717</v>
      </c>
      <c r="G77" s="1037">
        <v>38733</v>
      </c>
      <c r="H77" s="1037">
        <v>837</v>
      </c>
      <c r="I77" s="1037">
        <v>699</v>
      </c>
      <c r="J77" s="1037">
        <v>26</v>
      </c>
      <c r="K77" s="1037">
        <v>21</v>
      </c>
      <c r="L77" s="1037">
        <v>3</v>
      </c>
      <c r="M77" s="1037">
        <v>422</v>
      </c>
      <c r="N77" s="1037">
        <v>1701</v>
      </c>
      <c r="O77" s="1037">
        <v>837</v>
      </c>
      <c r="P77" s="1037">
        <v>697</v>
      </c>
      <c r="Q77" s="1037">
        <v>26</v>
      </c>
      <c r="R77" s="1037">
        <v>21</v>
      </c>
      <c r="S77" s="1037">
        <v>3</v>
      </c>
      <c r="T77" s="1037">
        <v>141</v>
      </c>
      <c r="U77" s="1037">
        <v>40723</v>
      </c>
      <c r="V77" s="1037">
        <v>27</v>
      </c>
      <c r="W77" s="1037">
        <v>3</v>
      </c>
      <c r="X77" s="1037">
        <v>1707</v>
      </c>
      <c r="Y77" s="1037">
        <v>27</v>
      </c>
      <c r="Z77" s="1037">
        <v>3</v>
      </c>
      <c r="AA77" s="114"/>
      <c r="AB77" s="114"/>
      <c r="AC77" s="114"/>
      <c r="AD77" s="114"/>
      <c r="AE77" s="114"/>
      <c r="AF77" s="114"/>
      <c r="AG77" s="114"/>
      <c r="AH77" s="335"/>
    </row>
    <row r="78" spans="1:34" s="116" customFormat="1" ht="11.25">
      <c r="A78" s="226"/>
      <c r="B78" s="1844" t="s">
        <v>1133</v>
      </c>
      <c r="C78" s="1782"/>
      <c r="D78" s="1782"/>
      <c r="E78" s="1039"/>
      <c r="F78" s="1037"/>
      <c r="G78" s="1037"/>
      <c r="H78" s="1037"/>
      <c r="I78" s="1037"/>
      <c r="J78" s="1037"/>
      <c r="K78" s="1037"/>
      <c r="L78" s="1037"/>
      <c r="M78" s="1037"/>
      <c r="N78" s="1037"/>
      <c r="O78" s="1037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14"/>
      <c r="AB78" s="114"/>
      <c r="AC78" s="114"/>
      <c r="AD78" s="114"/>
      <c r="AE78" s="114"/>
      <c r="AF78" s="114"/>
      <c r="AG78" s="114"/>
      <c r="AH78" s="335"/>
    </row>
    <row r="79" spans="1:34" s="116" customFormat="1" ht="12" customHeight="1">
      <c r="A79" s="226"/>
      <c r="B79" s="226"/>
      <c r="C79" s="405" t="s">
        <v>1355</v>
      </c>
      <c r="D79" s="1050"/>
      <c r="E79" s="238"/>
      <c r="F79" s="1037">
        <v>48387</v>
      </c>
      <c r="G79" s="1041" t="s">
        <v>34</v>
      </c>
      <c r="H79" s="1037">
        <v>4396</v>
      </c>
      <c r="I79" s="1037">
        <v>39644</v>
      </c>
      <c r="J79" s="1037">
        <v>3095</v>
      </c>
      <c r="K79" s="1037">
        <v>2967</v>
      </c>
      <c r="L79" s="1037">
        <v>72</v>
      </c>
      <c r="M79" s="1037">
        <v>1252</v>
      </c>
      <c r="N79" s="1037">
        <v>48387</v>
      </c>
      <c r="O79" s="1037">
        <v>4396</v>
      </c>
      <c r="P79" s="1037">
        <v>39644</v>
      </c>
      <c r="Q79" s="1037">
        <v>3095</v>
      </c>
      <c r="R79" s="1037">
        <v>2967</v>
      </c>
      <c r="S79" s="1037">
        <v>72</v>
      </c>
      <c r="T79" s="1037">
        <v>1252</v>
      </c>
      <c r="U79" s="1037">
        <v>50796</v>
      </c>
      <c r="V79" s="1037">
        <v>5373</v>
      </c>
      <c r="W79" s="1037">
        <v>75</v>
      </c>
      <c r="X79" s="1037">
        <v>50796</v>
      </c>
      <c r="Y79" s="1037">
        <v>5373</v>
      </c>
      <c r="Z79" s="1037">
        <v>75</v>
      </c>
      <c r="AA79" s="114"/>
      <c r="AB79" s="114"/>
      <c r="AC79" s="114"/>
      <c r="AD79" s="114"/>
      <c r="AE79" s="114"/>
      <c r="AF79" s="114"/>
      <c r="AG79" s="114"/>
      <c r="AH79" s="335"/>
    </row>
    <row r="80" spans="1:34" s="116" customFormat="1" ht="12" customHeight="1">
      <c r="A80" s="226"/>
      <c r="B80" s="226"/>
      <c r="C80" s="147" t="s">
        <v>1356</v>
      </c>
      <c r="D80" s="1051"/>
      <c r="E80" s="238"/>
      <c r="F80" s="1037">
        <v>29277</v>
      </c>
      <c r="G80" s="1041" t="s">
        <v>34</v>
      </c>
      <c r="H80" s="1037">
        <v>1741</v>
      </c>
      <c r="I80" s="1037">
        <v>24844</v>
      </c>
      <c r="J80" s="1037">
        <v>2067</v>
      </c>
      <c r="K80" s="1037">
        <v>1992</v>
      </c>
      <c r="L80" s="1037">
        <v>37</v>
      </c>
      <c r="M80" s="1037">
        <v>625</v>
      </c>
      <c r="N80" s="1037">
        <v>29277</v>
      </c>
      <c r="O80" s="1037">
        <v>1741</v>
      </c>
      <c r="P80" s="1037">
        <v>24844</v>
      </c>
      <c r="Q80" s="1037">
        <v>2067</v>
      </c>
      <c r="R80" s="1037">
        <v>1992</v>
      </c>
      <c r="S80" s="1037">
        <v>37</v>
      </c>
      <c r="T80" s="1037">
        <v>625</v>
      </c>
      <c r="U80" s="1037">
        <v>31133</v>
      </c>
      <c r="V80" s="1037">
        <v>3849</v>
      </c>
      <c r="W80" s="1037">
        <v>36</v>
      </c>
      <c r="X80" s="1037">
        <v>31133</v>
      </c>
      <c r="Y80" s="1037">
        <v>3849</v>
      </c>
      <c r="Z80" s="1037">
        <v>36</v>
      </c>
      <c r="AA80" s="114"/>
      <c r="AB80" s="114"/>
      <c r="AC80" s="114"/>
      <c r="AD80" s="114"/>
      <c r="AE80" s="114"/>
      <c r="AF80" s="114"/>
      <c r="AG80" s="114"/>
      <c r="AH80" s="335"/>
    </row>
    <row r="81" spans="1:34" s="1055" customFormat="1" ht="12" customHeight="1">
      <c r="A81" s="1052"/>
      <c r="B81" s="1052"/>
      <c r="C81" s="147" t="s">
        <v>1357</v>
      </c>
      <c r="D81" s="1051"/>
      <c r="E81" s="238"/>
      <c r="F81" s="1037">
        <v>17814</v>
      </c>
      <c r="G81" s="1041" t="s">
        <v>34</v>
      </c>
      <c r="H81" s="1037">
        <v>2596</v>
      </c>
      <c r="I81" s="1037">
        <v>13818</v>
      </c>
      <c r="J81" s="1037">
        <v>898</v>
      </c>
      <c r="K81" s="1037">
        <v>864</v>
      </c>
      <c r="L81" s="1037">
        <v>17</v>
      </c>
      <c r="M81" s="1037">
        <v>502</v>
      </c>
      <c r="N81" s="1037">
        <v>17814</v>
      </c>
      <c r="O81" s="1037">
        <v>2596</v>
      </c>
      <c r="P81" s="1037">
        <v>13818</v>
      </c>
      <c r="Q81" s="1037">
        <v>898</v>
      </c>
      <c r="R81" s="1037">
        <v>864</v>
      </c>
      <c r="S81" s="1037">
        <v>17</v>
      </c>
      <c r="T81" s="1037">
        <v>502</v>
      </c>
      <c r="U81" s="1037">
        <v>18247</v>
      </c>
      <c r="V81" s="1037">
        <v>1292</v>
      </c>
      <c r="W81" s="1037">
        <v>22</v>
      </c>
      <c r="X81" s="1037">
        <v>18247</v>
      </c>
      <c r="Y81" s="1037">
        <v>1292</v>
      </c>
      <c r="Z81" s="1037">
        <v>22</v>
      </c>
      <c r="AA81" s="114"/>
      <c r="AB81" s="1053"/>
      <c r="AC81" s="1053"/>
      <c r="AD81" s="1053"/>
      <c r="AE81" s="1053"/>
      <c r="AF81" s="1053"/>
      <c r="AG81" s="1053"/>
      <c r="AH81" s="1054"/>
    </row>
    <row r="82" spans="1:34" s="372" customFormat="1" ht="6.75" customHeight="1">
      <c r="A82" s="396"/>
      <c r="B82" s="396"/>
      <c r="C82" s="1835"/>
      <c r="D82" s="1835"/>
      <c r="E82" s="363"/>
      <c r="F82" s="1056"/>
      <c r="G82" s="1057"/>
      <c r="H82" s="1057"/>
      <c r="I82" s="1057"/>
      <c r="J82" s="1057"/>
      <c r="K82" s="1057"/>
      <c r="L82" s="1057"/>
      <c r="M82" s="1057"/>
      <c r="N82" s="1057"/>
      <c r="O82" s="1057"/>
      <c r="P82" s="1057"/>
      <c r="Q82" s="1057"/>
      <c r="R82" s="1057"/>
      <c r="S82" s="1057"/>
      <c r="T82" s="1057"/>
      <c r="U82" s="1057"/>
      <c r="V82" s="1057"/>
      <c r="W82" s="1057"/>
      <c r="X82" s="1057"/>
      <c r="Y82" s="1057"/>
      <c r="Z82" s="1057"/>
      <c r="AA82" s="370"/>
      <c r="AB82" s="370"/>
      <c r="AC82" s="370"/>
      <c r="AD82" s="370"/>
      <c r="AE82" s="370"/>
      <c r="AF82" s="370"/>
      <c r="AG82" s="370"/>
      <c r="AH82" s="371"/>
    </row>
    <row r="83" spans="1:34" s="372" customFormat="1" ht="5.25" customHeight="1">
      <c r="A83" s="114"/>
      <c r="B83" s="1058"/>
      <c r="C83" s="1059"/>
      <c r="D83" s="335"/>
      <c r="E83" s="335"/>
      <c r="F83" s="370"/>
      <c r="G83" s="370"/>
      <c r="H83" s="1060"/>
      <c r="I83" s="370"/>
      <c r="J83" s="370"/>
      <c r="K83" s="370"/>
      <c r="L83" s="370"/>
      <c r="M83" s="370"/>
      <c r="N83" s="370"/>
      <c r="O83" s="370"/>
      <c r="P83" s="1840"/>
      <c r="Q83" s="1840"/>
      <c r="R83" s="1841"/>
      <c r="S83" s="1841"/>
      <c r="T83" s="370"/>
      <c r="U83" s="1061"/>
      <c r="V83" s="1060"/>
      <c r="W83" s="371"/>
      <c r="X83" s="370"/>
      <c r="Y83" s="370"/>
      <c r="Z83" s="370"/>
      <c r="AA83" s="370"/>
      <c r="AB83" s="370"/>
      <c r="AC83" s="370"/>
      <c r="AD83" s="370"/>
      <c r="AE83" s="370"/>
      <c r="AF83" s="370"/>
      <c r="AG83" s="370"/>
      <c r="AH83" s="371"/>
    </row>
    <row r="84" spans="1:34" s="372" customFormat="1" ht="12.75" customHeight="1">
      <c r="A84" s="114"/>
      <c r="B84" s="1058"/>
      <c r="C84" s="1059" t="s">
        <v>1358</v>
      </c>
      <c r="D84" s="335"/>
      <c r="E84" s="335"/>
      <c r="F84" s="370"/>
      <c r="G84" s="370"/>
      <c r="H84" s="1060"/>
      <c r="I84" s="370"/>
      <c r="J84" s="370"/>
      <c r="K84" s="370"/>
      <c r="L84" s="370"/>
      <c r="M84" s="370"/>
      <c r="N84" s="370"/>
      <c r="O84" s="370"/>
      <c r="P84" s="1840"/>
      <c r="Q84" s="1840"/>
      <c r="R84" s="1841"/>
      <c r="S84" s="1841"/>
      <c r="T84" s="1841"/>
      <c r="U84" s="1841"/>
      <c r="V84" s="370"/>
      <c r="W84" s="370"/>
      <c r="X84" s="370"/>
      <c r="Y84" s="370"/>
      <c r="Z84" s="370"/>
      <c r="AA84" s="370"/>
      <c r="AB84" s="370"/>
      <c r="AC84" s="370"/>
      <c r="AD84" s="370"/>
      <c r="AE84" s="370"/>
      <c r="AF84" s="370"/>
      <c r="AG84" s="370"/>
      <c r="AH84" s="371"/>
    </row>
    <row r="85" spans="1:34" s="372" customFormat="1" ht="12.75" customHeight="1">
      <c r="A85" s="114"/>
      <c r="B85" s="1058"/>
      <c r="C85" s="1059" t="s">
        <v>1359</v>
      </c>
      <c r="D85" s="335"/>
      <c r="E85" s="335"/>
      <c r="F85" s="370"/>
      <c r="G85" s="370"/>
      <c r="H85" s="1060"/>
      <c r="I85" s="370"/>
      <c r="J85" s="370"/>
      <c r="K85" s="370"/>
      <c r="L85" s="370"/>
      <c r="M85" s="370"/>
      <c r="N85" s="370"/>
      <c r="O85" s="370"/>
      <c r="P85" s="1840"/>
      <c r="Q85" s="1840"/>
      <c r="R85" s="1841"/>
      <c r="S85" s="1841"/>
      <c r="T85" s="370"/>
      <c r="U85" s="1061"/>
      <c r="V85" s="370"/>
      <c r="W85" s="370"/>
      <c r="X85" s="370"/>
      <c r="Y85" s="370"/>
      <c r="Z85" s="370"/>
      <c r="AA85" s="370"/>
      <c r="AB85" s="370"/>
      <c r="AC85" s="370"/>
      <c r="AD85" s="370"/>
      <c r="AE85" s="370"/>
      <c r="AF85" s="370"/>
      <c r="AG85" s="370"/>
      <c r="AH85" s="371"/>
    </row>
    <row r="86" spans="1:34" s="1063" customFormat="1" ht="12.75" customHeight="1">
      <c r="A86" s="1053"/>
      <c r="B86" s="1058"/>
      <c r="C86" s="1059" t="s">
        <v>1360</v>
      </c>
      <c r="D86" s="1054"/>
      <c r="E86" s="1054"/>
      <c r="F86" s="99"/>
      <c r="G86" s="99"/>
      <c r="H86" s="1060"/>
      <c r="I86" s="99"/>
      <c r="J86" s="99"/>
      <c r="K86" s="99"/>
      <c r="L86" s="99"/>
      <c r="M86" s="99"/>
      <c r="N86" s="99"/>
      <c r="O86" s="99"/>
      <c r="P86" s="1840"/>
      <c r="Q86" s="1840"/>
      <c r="R86" s="1841"/>
      <c r="S86" s="1841"/>
      <c r="T86" s="99"/>
      <c r="U86" s="1062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578"/>
    </row>
    <row r="87" spans="1:34" ht="12" customHeight="1"/>
    <row r="88" spans="1:34" ht="12" customHeight="1"/>
    <row r="89" spans="1:34" ht="12" customHeight="1"/>
    <row r="90" spans="1:34" ht="6" customHeight="1"/>
    <row r="91" spans="1:34" ht="11.25"/>
    <row r="92" spans="1:34" ht="12" customHeight="1"/>
    <row r="93" spans="1:34" ht="12" customHeight="1"/>
    <row r="94" spans="1:34" ht="12" customHeight="1"/>
    <row r="95" spans="1:34" ht="6.75" customHeight="1"/>
    <row r="96" spans="1:34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2.25" customHeight="1"/>
    <row r="103" ht="2.25" customHeight="1"/>
    <row r="104" ht="17.25" customHeight="1"/>
    <row r="105" ht="9" customHeight="1"/>
    <row r="106" ht="15.75" customHeight="1"/>
    <row r="107" ht="6.75" customHeight="1"/>
    <row r="108" ht="14.25" customHeight="1"/>
    <row r="109" ht="15" customHeight="1"/>
    <row r="110" ht="15.75" customHeight="1"/>
    <row r="111" ht="49.5" customHeight="1"/>
    <row r="112" ht="14.1" customHeight="1"/>
    <row r="113" ht="7.5" customHeight="1"/>
    <row r="114" ht="14.25" customHeight="1"/>
    <row r="115" ht="6" customHeight="1"/>
    <row r="116" ht="12" customHeight="1"/>
    <row r="117" ht="6" customHeight="1"/>
    <row r="118" ht="12" customHeight="1"/>
    <row r="119" ht="6" customHeight="1"/>
    <row r="120" ht="12.75" customHeight="1"/>
    <row r="121" ht="12" customHeight="1"/>
    <row r="122" ht="12" customHeight="1"/>
    <row r="123" ht="12" customHeight="1"/>
    <row r="124" ht="12" customHeight="1"/>
    <row r="125" ht="6" customHeight="1"/>
    <row r="126" ht="12" customHeight="1"/>
    <row r="127" ht="12" customHeight="1"/>
    <row r="128" ht="12" customHeight="1"/>
    <row r="129" ht="12" customHeight="1"/>
    <row r="130" ht="12" customHeight="1"/>
    <row r="131" ht="6" customHeight="1"/>
    <row r="132" ht="12" customHeight="1"/>
    <row r="133" ht="12" customHeight="1"/>
    <row r="134" ht="12" customHeight="1"/>
    <row r="135" ht="12" customHeight="1"/>
    <row r="136" ht="12" customHeight="1"/>
    <row r="137" ht="6" customHeight="1"/>
    <row r="138" ht="11.25"/>
    <row r="139" ht="12" customHeight="1"/>
    <row r="140" ht="12" customHeight="1"/>
    <row r="141" ht="12" customHeight="1"/>
    <row r="142" ht="6" customHeight="1"/>
    <row r="143" ht="12" customHeight="1"/>
    <row r="144" ht="6" customHeight="1"/>
    <row r="145" ht="12" customHeight="1"/>
    <row r="146" ht="6" customHeight="1"/>
    <row r="147" ht="12.75" customHeight="1"/>
    <row r="148" ht="12" customHeight="1"/>
    <row r="149" ht="12" customHeight="1"/>
    <row r="150" ht="12" customHeight="1"/>
    <row r="151" ht="12" customHeight="1"/>
    <row r="152" ht="6" customHeight="1"/>
    <row r="153" ht="12" customHeight="1"/>
    <row r="154" ht="12" customHeight="1"/>
    <row r="155" ht="12" customHeight="1"/>
    <row r="156" ht="12" customHeight="1"/>
    <row r="157" ht="12" customHeight="1"/>
    <row r="158" ht="6" customHeight="1"/>
    <row r="159" ht="12" customHeight="1"/>
    <row r="160" ht="12" customHeight="1"/>
    <row r="161" ht="12" customHeight="1"/>
    <row r="162" ht="12" customHeight="1"/>
    <row r="163" ht="12" customHeight="1"/>
    <row r="164" ht="6" customHeight="1"/>
    <row r="165" ht="11.25"/>
    <row r="166" ht="12" customHeight="1"/>
    <row r="167" ht="12" customHeight="1"/>
    <row r="168" ht="12" customHeight="1"/>
    <row r="169" ht="6" customHeight="1"/>
    <row r="170" ht="12" customHeight="1"/>
    <row r="171" ht="6" customHeight="1"/>
    <row r="172" ht="12" customHeight="1"/>
    <row r="173" ht="6" customHeight="1"/>
    <row r="174" ht="12.75" customHeight="1"/>
    <row r="175" ht="12" customHeight="1"/>
    <row r="176" ht="12" customHeight="1"/>
    <row r="177" ht="12" customHeight="1"/>
    <row r="178" ht="12" customHeight="1"/>
    <row r="179" ht="6" customHeight="1"/>
    <row r="180" ht="12" customHeight="1"/>
    <row r="181" ht="12" customHeight="1"/>
    <row r="182" ht="12" customHeight="1"/>
    <row r="183" ht="12" customHeight="1"/>
    <row r="184" ht="12" customHeight="1"/>
    <row r="185" ht="6" customHeight="1"/>
    <row r="186" ht="12" customHeight="1"/>
    <row r="187" ht="12" customHeight="1"/>
    <row r="188" ht="12" customHeight="1"/>
    <row r="189" ht="12" customHeight="1"/>
    <row r="190" ht="12" customHeight="1"/>
    <row r="191" ht="6" customHeight="1"/>
    <row r="192" ht="11.25"/>
    <row r="193" ht="12" customHeight="1"/>
    <row r="194" ht="12" customHeight="1"/>
    <row r="195" ht="12" customHeight="1"/>
    <row r="196" ht="6" customHeight="1"/>
    <row r="197" ht="11.25"/>
    <row r="198" ht="12" customHeight="1"/>
    <row r="199" ht="12" customHeight="1"/>
    <row r="200" ht="12" customHeight="1"/>
    <row r="201" ht="6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2.25" customHeight="1"/>
    <row r="209" ht="2.25" customHeight="1"/>
    <row r="210" ht="17.25" customHeight="1"/>
    <row r="211" ht="9" customHeight="1"/>
    <row r="212" ht="15.75" customHeight="1"/>
    <row r="213" ht="6.75" customHeight="1"/>
    <row r="214" ht="14.25" customHeight="1"/>
    <row r="215" ht="15" customHeight="1"/>
    <row r="216" ht="15.75" customHeight="1"/>
    <row r="217" ht="49.5" customHeight="1"/>
    <row r="218" ht="14.1" customHeight="1"/>
    <row r="219" ht="7.5" customHeight="1"/>
    <row r="220" ht="14.25" customHeight="1"/>
    <row r="221" ht="6" customHeight="1"/>
    <row r="222" ht="12" customHeight="1"/>
    <row r="223" ht="6" customHeight="1"/>
    <row r="224" ht="12" customHeight="1"/>
    <row r="225" ht="6" customHeight="1"/>
    <row r="226" ht="12.75" customHeight="1"/>
    <row r="227" ht="12" customHeight="1"/>
    <row r="228" ht="12" customHeight="1"/>
    <row r="229" ht="12" customHeight="1"/>
    <row r="230" ht="12" customHeight="1"/>
    <row r="231" ht="6" customHeight="1"/>
    <row r="232" ht="12" customHeight="1"/>
    <row r="233" ht="12" customHeight="1"/>
    <row r="234" ht="12" customHeight="1"/>
    <row r="235" ht="12" customHeight="1"/>
    <row r="236" ht="12" customHeight="1"/>
    <row r="237" ht="6" customHeight="1"/>
    <row r="238" ht="12" customHeight="1"/>
    <row r="239" ht="12" customHeight="1"/>
    <row r="240" ht="12" customHeight="1"/>
    <row r="241" ht="12" customHeight="1"/>
    <row r="242" ht="12" customHeight="1"/>
    <row r="243" ht="6" customHeight="1"/>
    <row r="244" ht="11.25"/>
    <row r="245" ht="12" customHeight="1"/>
    <row r="246" ht="12" customHeight="1"/>
    <row r="247" ht="12" customHeight="1"/>
    <row r="248" ht="6" customHeight="1"/>
    <row r="249" ht="12" customHeight="1"/>
    <row r="250" ht="6" customHeight="1"/>
    <row r="251" ht="12" customHeight="1"/>
    <row r="252" ht="6" customHeight="1"/>
    <row r="253" ht="12.75" customHeight="1"/>
    <row r="254" ht="12" customHeight="1"/>
    <row r="255" ht="12" customHeight="1"/>
    <row r="256" ht="12" customHeight="1"/>
    <row r="257" ht="12" customHeight="1"/>
    <row r="258" ht="6" customHeight="1"/>
    <row r="259" ht="12" customHeight="1"/>
    <row r="260" ht="12" customHeight="1"/>
    <row r="261" ht="12" customHeight="1"/>
    <row r="262" ht="12" customHeight="1"/>
    <row r="263" ht="12" customHeight="1"/>
    <row r="264" ht="6" customHeight="1"/>
    <row r="265" ht="12" customHeight="1"/>
    <row r="266" ht="12" customHeight="1"/>
    <row r="267" ht="12" customHeight="1"/>
    <row r="268" ht="12" customHeight="1"/>
    <row r="269" ht="12" customHeight="1"/>
    <row r="270" ht="6" customHeight="1"/>
    <row r="271" ht="11.25"/>
    <row r="272" ht="12" customHeight="1"/>
    <row r="273" ht="12" customHeight="1"/>
    <row r="274" ht="12" customHeight="1"/>
    <row r="275" ht="6" customHeight="1"/>
    <row r="276" ht="12" customHeight="1"/>
    <row r="277" ht="6" customHeight="1"/>
    <row r="278" ht="12" customHeight="1"/>
    <row r="279" ht="6" customHeight="1"/>
    <row r="280" ht="12.75" customHeight="1"/>
    <row r="281" ht="12" customHeight="1"/>
    <row r="282" ht="12" customHeight="1"/>
    <row r="283" ht="12" customHeight="1"/>
    <row r="284" ht="12" customHeight="1"/>
    <row r="285" ht="6" customHeight="1"/>
    <row r="286" ht="12" customHeight="1"/>
    <row r="287" ht="12" customHeight="1"/>
    <row r="288" ht="12" customHeight="1"/>
    <row r="289" ht="12" customHeight="1"/>
    <row r="290" ht="12" customHeight="1"/>
    <row r="291" ht="6" customHeight="1"/>
    <row r="292" ht="12" customHeight="1"/>
    <row r="293" ht="12" customHeight="1"/>
    <row r="294" ht="12" customHeight="1"/>
    <row r="295" ht="12" customHeight="1"/>
    <row r="296" ht="12" customHeight="1"/>
    <row r="297" ht="6" customHeight="1"/>
    <row r="298" ht="11.25"/>
    <row r="299" ht="12" customHeight="1"/>
    <row r="300" ht="12" customHeight="1"/>
    <row r="301" ht="12" customHeight="1"/>
    <row r="302" ht="6" customHeight="1"/>
    <row r="303" ht="11.25"/>
    <row r="304" ht="12" customHeight="1"/>
    <row r="305" ht="12" customHeight="1"/>
    <row r="306" ht="12" customHeight="1"/>
    <row r="307" ht="6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2.25" customHeight="1"/>
    <row r="315" ht="2.25" customHeight="1"/>
    <row r="316" ht="17.25" customHeight="1"/>
    <row r="317" ht="9" customHeight="1"/>
    <row r="318" ht="15.75" customHeight="1"/>
    <row r="319" ht="6.75" customHeight="1"/>
    <row r="320" ht="14.25" customHeight="1"/>
    <row r="321" ht="15" customHeight="1"/>
    <row r="322" ht="15.75" customHeight="1"/>
    <row r="323" ht="49.5" customHeight="1"/>
    <row r="324" ht="14.1" customHeight="1"/>
    <row r="325" ht="7.5" customHeight="1"/>
    <row r="326" ht="14.25" customHeight="1"/>
    <row r="327" ht="6" customHeight="1"/>
    <row r="328" ht="12" customHeight="1"/>
    <row r="329" ht="6" customHeight="1"/>
    <row r="330" ht="12" customHeight="1"/>
    <row r="331" ht="6" customHeight="1"/>
    <row r="332" ht="12.75" customHeight="1"/>
    <row r="333" ht="12" customHeight="1"/>
    <row r="334" ht="12" customHeight="1"/>
    <row r="335" ht="12" customHeight="1"/>
    <row r="336" ht="12" customHeight="1"/>
    <row r="337" ht="6" customHeight="1"/>
    <row r="338" ht="12" customHeight="1"/>
    <row r="339" ht="12" customHeight="1"/>
    <row r="340" ht="12" customHeight="1"/>
    <row r="341" ht="12" customHeight="1"/>
    <row r="342" ht="12" customHeight="1"/>
    <row r="343" ht="6" customHeight="1"/>
    <row r="344" ht="12" customHeight="1"/>
    <row r="345" ht="12" customHeight="1"/>
    <row r="346" ht="12" customHeight="1"/>
    <row r="347" ht="12" customHeight="1"/>
    <row r="348" ht="12" customHeight="1"/>
    <row r="349" ht="6" customHeight="1"/>
    <row r="350" ht="11.25"/>
    <row r="351" ht="12" customHeight="1"/>
    <row r="352" ht="12" customHeight="1"/>
    <row r="353" ht="12" customHeight="1"/>
    <row r="354" ht="6" customHeight="1"/>
    <row r="355" ht="12" customHeight="1"/>
    <row r="356" ht="6" customHeight="1"/>
    <row r="357" ht="12" customHeight="1"/>
    <row r="358" ht="6" customHeight="1"/>
    <row r="359" ht="12.75" customHeight="1"/>
    <row r="360" ht="12" customHeight="1"/>
    <row r="361" ht="12" customHeight="1"/>
    <row r="362" ht="12" customHeight="1"/>
    <row r="363" ht="12" customHeight="1"/>
    <row r="364" ht="6" customHeight="1"/>
    <row r="365" ht="12" customHeight="1"/>
    <row r="366" ht="12" customHeight="1"/>
    <row r="367" ht="12" customHeight="1"/>
    <row r="368" ht="12" customHeight="1"/>
    <row r="369" ht="12" customHeight="1"/>
    <row r="370" ht="6" customHeight="1"/>
    <row r="371" ht="12" customHeight="1"/>
    <row r="372" ht="12" customHeight="1"/>
    <row r="373" ht="12" customHeight="1"/>
    <row r="374" ht="12" customHeight="1"/>
    <row r="375" ht="12" customHeight="1"/>
    <row r="376" ht="6" customHeight="1"/>
    <row r="377" ht="11.25"/>
    <row r="378" ht="12" customHeight="1"/>
    <row r="379" ht="12" customHeight="1"/>
    <row r="380" ht="12" customHeight="1"/>
    <row r="381" ht="6" customHeight="1"/>
    <row r="382" ht="12" customHeight="1"/>
    <row r="383" ht="6" customHeight="1"/>
    <row r="384" ht="12" customHeight="1"/>
    <row r="385" ht="6" customHeight="1"/>
    <row r="386" ht="12.75" customHeight="1"/>
    <row r="387" ht="12" customHeight="1"/>
    <row r="388" ht="12" customHeight="1"/>
    <row r="389" ht="12" customHeight="1"/>
    <row r="390" ht="12" customHeight="1"/>
    <row r="391" ht="6" customHeight="1"/>
    <row r="392" ht="12" customHeight="1"/>
    <row r="393" ht="12" customHeight="1"/>
    <row r="394" ht="12" customHeight="1"/>
    <row r="395" ht="12" customHeight="1"/>
    <row r="396" ht="12" customHeight="1"/>
    <row r="397" ht="6" customHeight="1"/>
    <row r="398" ht="12" customHeight="1"/>
    <row r="399" ht="12" customHeight="1"/>
    <row r="400" ht="12" customHeight="1"/>
    <row r="401" ht="12" customHeight="1"/>
    <row r="402" ht="12" customHeight="1"/>
    <row r="403" ht="6" customHeight="1"/>
    <row r="404" ht="11.25"/>
    <row r="405" ht="12" customHeight="1"/>
    <row r="406" ht="12" customHeight="1"/>
    <row r="407" ht="12" customHeight="1"/>
    <row r="408" ht="6" customHeight="1"/>
    <row r="409" ht="11.25"/>
    <row r="410" ht="12" customHeight="1"/>
    <row r="411" ht="12" customHeight="1"/>
    <row r="412" ht="12" customHeight="1"/>
    <row r="413" ht="6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2.25" customHeight="1"/>
    <row r="421" ht="2.25" customHeight="1"/>
    <row r="422" ht="17.25" customHeight="1"/>
    <row r="423" ht="9" customHeight="1"/>
    <row r="424" ht="15.75" customHeight="1"/>
    <row r="425" ht="6.75" customHeight="1"/>
    <row r="426" ht="14.25" customHeight="1"/>
    <row r="427" ht="15" customHeight="1"/>
    <row r="428" ht="15.75" customHeight="1"/>
    <row r="429" ht="49.5" customHeight="1"/>
    <row r="430" ht="14.1" customHeight="1"/>
    <row r="431" ht="7.5" customHeight="1"/>
    <row r="432" ht="14.25" customHeight="1"/>
    <row r="433" ht="6" customHeight="1"/>
    <row r="434" ht="12" customHeight="1"/>
    <row r="435" ht="6" customHeight="1"/>
    <row r="436" ht="12" customHeight="1"/>
    <row r="437" ht="6" customHeight="1"/>
    <row r="438" ht="12.75" customHeight="1"/>
    <row r="439" ht="12" customHeight="1"/>
    <row r="440" ht="12" customHeight="1"/>
    <row r="441" ht="12" customHeight="1"/>
    <row r="442" ht="12" customHeight="1"/>
    <row r="443" ht="6" customHeight="1"/>
    <row r="444" ht="12" customHeight="1"/>
    <row r="445" ht="12" customHeight="1"/>
    <row r="446" ht="12" customHeight="1"/>
    <row r="447" ht="12" customHeight="1"/>
    <row r="448" ht="12" customHeight="1"/>
    <row r="449" ht="6" customHeight="1"/>
    <row r="450" ht="12" customHeight="1"/>
    <row r="451" ht="12" customHeight="1"/>
    <row r="452" ht="12" customHeight="1"/>
    <row r="453" ht="12" customHeight="1"/>
    <row r="454" ht="12" customHeight="1"/>
    <row r="455" ht="6" customHeight="1"/>
    <row r="456" ht="11.25"/>
    <row r="457" ht="12" customHeight="1"/>
    <row r="458" ht="12" customHeight="1"/>
    <row r="459" ht="12" customHeight="1"/>
    <row r="460" ht="6" customHeight="1"/>
    <row r="461" ht="12" customHeight="1"/>
    <row r="462" ht="6" customHeight="1"/>
    <row r="463" ht="12" customHeight="1"/>
    <row r="464" ht="6" customHeight="1"/>
    <row r="465" ht="12.75" customHeight="1"/>
    <row r="466" ht="12" customHeight="1"/>
    <row r="467" ht="12" customHeight="1"/>
    <row r="468" ht="12" customHeight="1"/>
    <row r="469" ht="12" customHeight="1"/>
    <row r="470" ht="6" customHeight="1"/>
    <row r="471" ht="12" customHeight="1"/>
    <row r="472" ht="12" customHeight="1"/>
    <row r="473" ht="12" customHeight="1"/>
    <row r="474" ht="12" customHeight="1"/>
    <row r="475" ht="12" customHeight="1"/>
    <row r="476" ht="6" customHeight="1"/>
    <row r="477" ht="12" customHeight="1"/>
    <row r="478" ht="12" customHeight="1"/>
    <row r="479" ht="12" customHeight="1"/>
    <row r="480" ht="12" customHeight="1"/>
    <row r="481" ht="12" customHeight="1"/>
    <row r="482" ht="6" customHeight="1"/>
    <row r="483" ht="11.25"/>
    <row r="484" ht="12" customHeight="1"/>
    <row r="485" ht="12" customHeight="1"/>
    <row r="486" ht="12" customHeight="1"/>
    <row r="487" ht="6" customHeight="1"/>
    <row r="488" ht="12" customHeight="1"/>
    <row r="489" ht="6" customHeight="1"/>
    <row r="490" ht="12" customHeight="1"/>
    <row r="491" ht="6" customHeight="1"/>
    <row r="492" ht="12.75" customHeight="1"/>
    <row r="493" ht="12" customHeight="1"/>
    <row r="494" ht="12" customHeight="1"/>
    <row r="495" ht="12" customHeight="1"/>
    <row r="496" ht="12" customHeight="1"/>
    <row r="497" ht="6" customHeight="1"/>
    <row r="498" ht="12" customHeight="1"/>
    <row r="499" ht="12" customHeight="1"/>
    <row r="500" ht="12" customHeight="1"/>
    <row r="501" ht="12" customHeight="1"/>
    <row r="502" ht="12" customHeight="1"/>
    <row r="503" ht="6" customHeight="1"/>
    <row r="504" ht="12" customHeight="1"/>
    <row r="505" ht="12" customHeight="1"/>
    <row r="506" ht="12" customHeight="1"/>
    <row r="507" ht="12" customHeight="1"/>
    <row r="508" ht="12" customHeight="1"/>
    <row r="509" ht="6" customHeight="1"/>
    <row r="510" ht="11.25"/>
    <row r="511" ht="12" customHeight="1"/>
    <row r="512" ht="12" customHeight="1"/>
    <row r="513" ht="12" customHeight="1"/>
    <row r="514" ht="6" customHeight="1"/>
    <row r="515" ht="11.25"/>
    <row r="516" ht="12" customHeight="1"/>
    <row r="517" ht="12" customHeight="1"/>
    <row r="518" ht="12" customHeight="1"/>
    <row r="519" ht="6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2.25" customHeight="1"/>
    <row r="527" ht="2.25" customHeight="1"/>
    <row r="528" ht="17.25" customHeight="1"/>
    <row r="529" ht="9" customHeight="1"/>
    <row r="530" ht="15.75" customHeight="1"/>
    <row r="531" ht="6.75" customHeight="1"/>
    <row r="532" ht="14.25" customHeight="1"/>
    <row r="533" ht="15" customHeight="1"/>
    <row r="534" ht="15.75" customHeight="1"/>
    <row r="535" ht="49.5" customHeight="1"/>
    <row r="536" ht="14.1" customHeight="1"/>
    <row r="537" ht="7.5" customHeight="1"/>
    <row r="538" ht="14.25" customHeight="1"/>
    <row r="539" ht="6" customHeight="1"/>
    <row r="540" ht="12" customHeight="1"/>
    <row r="541" ht="6" customHeight="1"/>
    <row r="542" ht="12" customHeight="1"/>
    <row r="543" ht="6" customHeight="1"/>
    <row r="544" ht="12.75" customHeight="1"/>
    <row r="545" ht="12" customHeight="1"/>
    <row r="546" ht="12" customHeight="1"/>
    <row r="547" ht="12" customHeight="1"/>
    <row r="548" ht="12" customHeight="1"/>
    <row r="549" ht="6" customHeight="1"/>
    <row r="550" ht="12" customHeight="1"/>
    <row r="551" ht="12" customHeight="1"/>
    <row r="552" ht="12" customHeight="1"/>
    <row r="553" ht="12" customHeight="1"/>
    <row r="554" ht="12" customHeight="1"/>
    <row r="555" ht="6" customHeight="1"/>
    <row r="556" ht="12" customHeight="1"/>
    <row r="557" ht="12" customHeight="1"/>
    <row r="558" ht="12" customHeight="1"/>
    <row r="559" ht="12" customHeight="1"/>
    <row r="560" ht="12" customHeight="1"/>
    <row r="561" ht="6" customHeight="1"/>
    <row r="562" ht="11.25"/>
    <row r="563" ht="12" customHeight="1"/>
    <row r="564" ht="12" customHeight="1"/>
    <row r="565" ht="12" customHeight="1"/>
    <row r="566" ht="6" customHeight="1"/>
    <row r="567" ht="12" customHeight="1"/>
    <row r="568" ht="6" customHeight="1"/>
    <row r="569" ht="12" customHeight="1"/>
    <row r="570" ht="6" customHeight="1"/>
    <row r="571" ht="12.75" customHeight="1"/>
    <row r="572" ht="12" customHeight="1"/>
    <row r="573" ht="12" customHeight="1"/>
    <row r="574" ht="12" customHeight="1"/>
    <row r="575" ht="12" customHeight="1"/>
    <row r="576" ht="6" customHeight="1"/>
    <row r="577" ht="12" customHeight="1"/>
    <row r="578" ht="12" customHeight="1"/>
    <row r="579" ht="12" customHeight="1"/>
    <row r="580" ht="12" customHeight="1"/>
    <row r="581" ht="12" customHeight="1"/>
    <row r="582" ht="6" customHeight="1"/>
    <row r="583" ht="12" customHeight="1"/>
    <row r="584" ht="12" customHeight="1"/>
    <row r="585" ht="12" customHeight="1"/>
    <row r="586" ht="12" customHeight="1"/>
    <row r="587" ht="12" customHeight="1"/>
    <row r="588" ht="6" customHeight="1"/>
    <row r="589" ht="11.25"/>
    <row r="590" ht="12" customHeight="1"/>
    <row r="591" ht="12" customHeight="1"/>
    <row r="592" ht="12" customHeight="1"/>
    <row r="593" ht="6" customHeight="1"/>
    <row r="594" ht="12" customHeight="1"/>
    <row r="595" ht="6" customHeight="1"/>
    <row r="596" ht="12" customHeight="1"/>
    <row r="597" ht="6" customHeight="1"/>
    <row r="598" ht="12.75" customHeight="1"/>
    <row r="599" ht="12" customHeight="1"/>
    <row r="600" ht="12" customHeight="1"/>
    <row r="601" ht="12" customHeight="1"/>
    <row r="602" ht="12" customHeight="1"/>
    <row r="603" ht="6" customHeight="1"/>
    <row r="604" ht="12" customHeight="1"/>
    <row r="605" ht="12" customHeight="1"/>
    <row r="606" ht="12" customHeight="1"/>
    <row r="607" ht="12" customHeight="1"/>
    <row r="608" ht="12" customHeight="1"/>
    <row r="609" ht="6" customHeight="1"/>
    <row r="610" ht="12" customHeight="1"/>
    <row r="611" ht="12" customHeight="1"/>
    <row r="612" ht="12" customHeight="1"/>
    <row r="613" ht="12" customHeight="1"/>
    <row r="614" ht="12" customHeight="1"/>
    <row r="615" ht="6" customHeight="1"/>
    <row r="616" ht="11.25"/>
    <row r="617" ht="12" customHeight="1"/>
    <row r="618" ht="12" customHeight="1"/>
    <row r="619" ht="12" customHeight="1"/>
    <row r="620" ht="6" customHeight="1"/>
    <row r="621" ht="11.25"/>
    <row r="622" ht="12" customHeight="1"/>
    <row r="623" ht="12" customHeight="1"/>
    <row r="624" ht="12" customHeight="1"/>
    <row r="625" ht="6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2.25" customHeight="1"/>
    <row r="633" ht="2.25" customHeight="1"/>
    <row r="634" ht="17.25" customHeight="1"/>
    <row r="635" ht="9" customHeight="1"/>
    <row r="636" ht="15.75" customHeight="1"/>
    <row r="637" ht="6.75" customHeight="1"/>
    <row r="638" ht="14.25" customHeight="1"/>
    <row r="639" ht="15" customHeight="1"/>
    <row r="640" ht="15.75" customHeight="1"/>
    <row r="641" ht="49.5" customHeight="1"/>
    <row r="642" ht="14.1" customHeight="1"/>
    <row r="643" ht="7.5" customHeight="1"/>
    <row r="644" ht="14.25" customHeight="1"/>
    <row r="645" ht="6" customHeight="1"/>
    <row r="646" ht="12" customHeight="1"/>
    <row r="647" ht="6" customHeight="1"/>
    <row r="648" ht="12" customHeight="1"/>
    <row r="649" ht="6" customHeight="1"/>
    <row r="650" ht="12.75" customHeight="1"/>
    <row r="651" ht="12" customHeight="1"/>
    <row r="652" ht="12" customHeight="1"/>
    <row r="653" ht="12" customHeight="1"/>
    <row r="654" ht="12" customHeight="1"/>
    <row r="655" ht="6" customHeight="1"/>
    <row r="656" ht="12" customHeight="1"/>
    <row r="657" ht="12" customHeight="1"/>
    <row r="658" ht="12" customHeight="1"/>
    <row r="659" ht="12" customHeight="1"/>
    <row r="660" ht="12" customHeight="1"/>
    <row r="661" ht="6" customHeight="1"/>
    <row r="662" ht="12" customHeight="1"/>
    <row r="663" ht="12" customHeight="1"/>
    <row r="664" ht="12" customHeight="1"/>
    <row r="665" ht="12" customHeight="1"/>
    <row r="666" ht="12" customHeight="1"/>
    <row r="667" ht="6" customHeight="1"/>
    <row r="668" ht="11.25"/>
    <row r="669" ht="12" customHeight="1"/>
    <row r="670" ht="12" customHeight="1"/>
    <row r="671" ht="12" customHeight="1"/>
    <row r="672" ht="6" customHeight="1"/>
    <row r="673" ht="12" customHeight="1"/>
    <row r="674" ht="6" customHeight="1"/>
    <row r="675" ht="12" customHeight="1"/>
    <row r="676" ht="6" customHeight="1"/>
    <row r="677" ht="12.75" customHeight="1"/>
    <row r="678" ht="12" customHeight="1"/>
    <row r="679" ht="12" customHeight="1"/>
    <row r="680" ht="12" customHeight="1"/>
    <row r="681" ht="12" customHeight="1"/>
    <row r="682" ht="6" customHeight="1"/>
    <row r="683" ht="12" customHeight="1"/>
    <row r="684" ht="12" customHeight="1"/>
    <row r="685" ht="12" customHeight="1"/>
    <row r="686" ht="12" customHeight="1"/>
    <row r="687" ht="12" customHeight="1"/>
    <row r="688" ht="6" customHeight="1"/>
    <row r="689" ht="12" customHeight="1"/>
    <row r="690" ht="12" customHeight="1"/>
    <row r="691" ht="12" customHeight="1"/>
    <row r="692" ht="12" customHeight="1"/>
    <row r="693" ht="12" customHeight="1"/>
    <row r="694" ht="6" customHeight="1"/>
    <row r="695" ht="11.25"/>
    <row r="696" ht="12" customHeight="1"/>
    <row r="697" ht="12" customHeight="1"/>
    <row r="698" ht="12" customHeight="1"/>
    <row r="699" ht="6" customHeight="1"/>
    <row r="700" ht="12" customHeight="1"/>
    <row r="701" ht="6" customHeight="1"/>
    <row r="702" ht="12" customHeight="1"/>
    <row r="703" ht="6" customHeight="1"/>
    <row r="704" ht="12.75" customHeight="1"/>
    <row r="705" ht="12" customHeight="1"/>
    <row r="706" ht="12" customHeight="1"/>
    <row r="707" ht="12" customHeight="1"/>
    <row r="708" ht="12" customHeight="1"/>
    <row r="709" ht="6" customHeight="1"/>
    <row r="710" ht="12" customHeight="1"/>
    <row r="711" ht="12" customHeight="1"/>
    <row r="712" ht="12" customHeight="1"/>
    <row r="713" ht="12" customHeight="1"/>
    <row r="714" ht="12" customHeight="1"/>
    <row r="715" ht="6" customHeight="1"/>
    <row r="716" ht="12" customHeight="1"/>
    <row r="717" ht="12" customHeight="1"/>
    <row r="718" ht="12" customHeight="1"/>
    <row r="719" ht="12" customHeight="1"/>
    <row r="720" ht="12" customHeight="1"/>
    <row r="721" ht="6" customHeight="1"/>
    <row r="722" ht="11.25"/>
    <row r="723" ht="12" customHeight="1"/>
    <row r="724" ht="12" customHeight="1"/>
    <row r="725" ht="12" customHeight="1"/>
    <row r="726" ht="6" customHeight="1"/>
    <row r="727" ht="11.25"/>
    <row r="728" ht="12" customHeight="1"/>
    <row r="729" ht="12" customHeight="1"/>
    <row r="730" ht="12" customHeight="1"/>
    <row r="731" ht="6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2.25" customHeight="1"/>
    <row r="739" ht="2.25" customHeight="1"/>
    <row r="740" ht="17.25" customHeight="1"/>
    <row r="741" ht="9" customHeight="1"/>
    <row r="742" ht="15.75" customHeight="1"/>
    <row r="743" ht="6.75" customHeight="1"/>
    <row r="744" ht="14.25" customHeight="1"/>
    <row r="745" ht="15" customHeight="1"/>
    <row r="746" ht="15.75" customHeight="1"/>
    <row r="747" ht="49.5" customHeight="1"/>
    <row r="748" ht="14.1" customHeight="1"/>
    <row r="749" ht="7.5" customHeight="1"/>
    <row r="750" ht="14.25" customHeight="1"/>
    <row r="751" ht="6" customHeight="1"/>
    <row r="752" ht="12" customHeight="1"/>
    <row r="753" ht="6" customHeight="1"/>
    <row r="754" ht="12" customHeight="1"/>
    <row r="755" ht="6" customHeight="1"/>
    <row r="756" ht="12.75" customHeight="1"/>
    <row r="757" ht="12" customHeight="1"/>
    <row r="758" ht="12" customHeight="1"/>
    <row r="759" ht="12" customHeight="1"/>
    <row r="760" ht="12" customHeight="1"/>
    <row r="761" ht="6" customHeight="1"/>
    <row r="762" ht="12" customHeight="1"/>
    <row r="763" ht="12" customHeight="1"/>
    <row r="764" ht="12" customHeight="1"/>
    <row r="765" ht="12" customHeight="1"/>
    <row r="766" ht="12" customHeight="1"/>
    <row r="767" ht="6" customHeight="1"/>
    <row r="768" ht="12" customHeight="1"/>
    <row r="769" ht="12" customHeight="1"/>
    <row r="770" ht="12" customHeight="1"/>
    <row r="771" ht="12" customHeight="1"/>
    <row r="772" ht="12" customHeight="1"/>
    <row r="773" ht="6" customHeight="1"/>
    <row r="774" ht="11.25"/>
    <row r="775" ht="12" customHeight="1"/>
    <row r="776" ht="12" customHeight="1"/>
    <row r="777" ht="12" customHeight="1"/>
    <row r="778" ht="6" customHeight="1"/>
    <row r="779" ht="12" customHeight="1"/>
    <row r="780" ht="6" customHeight="1"/>
    <row r="781" ht="12" customHeight="1"/>
    <row r="782" ht="6" customHeight="1"/>
    <row r="783" ht="12.75" customHeight="1"/>
    <row r="784" ht="12" customHeight="1"/>
    <row r="785" ht="12" customHeight="1"/>
    <row r="786" ht="12" customHeight="1"/>
    <row r="787" ht="12" customHeight="1"/>
    <row r="788" ht="6" customHeight="1"/>
    <row r="789" ht="12" customHeight="1"/>
    <row r="790" ht="12" customHeight="1"/>
    <row r="791" ht="12" customHeight="1"/>
    <row r="792" ht="12" customHeight="1"/>
    <row r="793" ht="12" customHeight="1"/>
    <row r="794" ht="6" customHeight="1"/>
    <row r="795" ht="12" customHeight="1"/>
    <row r="796" ht="12" customHeight="1"/>
    <row r="797" ht="12" customHeight="1"/>
    <row r="798" ht="12" customHeight="1"/>
    <row r="799" ht="12" customHeight="1"/>
    <row r="800" ht="6" customHeight="1"/>
    <row r="801" ht="11.25"/>
    <row r="802" ht="12" customHeight="1"/>
    <row r="803" ht="12" customHeight="1"/>
    <row r="804" ht="12" customHeight="1"/>
    <row r="805" ht="6" customHeight="1"/>
    <row r="806" ht="12" customHeight="1"/>
    <row r="807" ht="6" customHeight="1"/>
    <row r="808" ht="12" customHeight="1"/>
    <row r="809" ht="6" customHeight="1"/>
    <row r="810" ht="12.75" customHeight="1"/>
    <row r="811" ht="12" customHeight="1"/>
    <row r="812" ht="12" customHeight="1"/>
    <row r="813" ht="12" customHeight="1"/>
    <row r="814" ht="12" customHeight="1"/>
    <row r="815" ht="6" customHeight="1"/>
    <row r="816" ht="12" customHeight="1"/>
    <row r="817" ht="12" customHeight="1"/>
    <row r="818" ht="12" customHeight="1"/>
    <row r="819" ht="12" customHeight="1"/>
    <row r="820" ht="12" customHeight="1"/>
    <row r="821" ht="6" customHeight="1"/>
    <row r="822" ht="12" customHeight="1"/>
    <row r="823" ht="12" customHeight="1"/>
    <row r="824" ht="12" customHeight="1"/>
    <row r="825" ht="12" customHeight="1"/>
    <row r="826" ht="12" customHeight="1"/>
    <row r="827" ht="6" customHeight="1"/>
    <row r="828" ht="11.25"/>
    <row r="829" ht="12" customHeight="1"/>
    <row r="830" ht="12" customHeight="1"/>
    <row r="831" ht="12" customHeight="1"/>
    <row r="832" ht="6" customHeight="1"/>
    <row r="833" ht="11.25"/>
    <row r="834" ht="12" customHeight="1"/>
    <row r="835" ht="12" customHeight="1"/>
    <row r="836" ht="12" customHeight="1"/>
    <row r="837" ht="6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2.25" customHeight="1"/>
    <row r="845" ht="2.25" customHeight="1"/>
    <row r="846" ht="17.25" customHeight="1"/>
    <row r="847" ht="9" customHeight="1"/>
    <row r="848" ht="15.75" customHeight="1"/>
    <row r="849" ht="6.75" customHeight="1"/>
    <row r="850" ht="14.25" customHeight="1"/>
    <row r="851" ht="15" customHeight="1"/>
    <row r="852" ht="15.75" customHeight="1"/>
    <row r="853" ht="49.5" customHeight="1"/>
    <row r="854" ht="14.1" customHeight="1"/>
    <row r="855" ht="7.5" customHeight="1"/>
    <row r="856" ht="14.25" customHeight="1"/>
    <row r="857" ht="6" customHeight="1"/>
    <row r="858" ht="12" customHeight="1"/>
    <row r="859" ht="6" customHeight="1"/>
    <row r="860" ht="12" customHeight="1"/>
    <row r="861" ht="6" customHeight="1"/>
    <row r="862" ht="12.75" customHeight="1"/>
    <row r="863" ht="12" customHeight="1"/>
    <row r="864" ht="12" customHeight="1"/>
    <row r="865" ht="12" customHeight="1"/>
    <row r="866" ht="12" customHeight="1"/>
    <row r="867" ht="6" customHeight="1"/>
    <row r="868" ht="12" customHeight="1"/>
    <row r="869" ht="12" customHeight="1"/>
    <row r="870" ht="12" customHeight="1"/>
    <row r="871" ht="12" customHeight="1"/>
    <row r="872" ht="12" customHeight="1"/>
    <row r="873" ht="6" customHeight="1"/>
    <row r="874" ht="12" customHeight="1"/>
    <row r="875" ht="12" customHeight="1"/>
    <row r="876" ht="12" customHeight="1"/>
    <row r="877" ht="12" customHeight="1"/>
    <row r="878" ht="12" customHeight="1"/>
    <row r="879" ht="6" customHeight="1"/>
    <row r="880" ht="11.25"/>
    <row r="881" ht="12" customHeight="1"/>
    <row r="882" ht="12" customHeight="1"/>
    <row r="883" ht="12" customHeight="1"/>
    <row r="884" ht="6" customHeight="1"/>
    <row r="885" ht="12" customHeight="1"/>
    <row r="886" ht="6" customHeight="1"/>
    <row r="887" ht="12" customHeight="1"/>
    <row r="888" ht="6" customHeight="1"/>
    <row r="889" ht="12.75" customHeight="1"/>
    <row r="890" ht="12" customHeight="1"/>
    <row r="891" ht="12" customHeight="1"/>
    <row r="892" ht="12" customHeight="1"/>
    <row r="893" ht="12" customHeight="1"/>
    <row r="894" ht="6" customHeight="1"/>
    <row r="895" ht="12" customHeight="1"/>
    <row r="896" ht="12" customHeight="1"/>
    <row r="897" ht="12" customHeight="1"/>
    <row r="898" ht="12" customHeight="1"/>
    <row r="899" ht="12" customHeight="1"/>
    <row r="900" ht="6" customHeight="1"/>
    <row r="901" ht="12" customHeight="1"/>
    <row r="902" ht="12" customHeight="1"/>
    <row r="903" ht="12" customHeight="1"/>
    <row r="904" ht="12" customHeight="1"/>
    <row r="905" ht="12" customHeight="1"/>
    <row r="906" ht="6" customHeight="1"/>
    <row r="907" ht="11.25"/>
    <row r="908" ht="12" customHeight="1"/>
    <row r="909" ht="12" customHeight="1"/>
    <row r="910" ht="12" customHeight="1"/>
    <row r="911" ht="6" customHeight="1"/>
    <row r="912" ht="12" customHeight="1"/>
    <row r="913" ht="6" customHeight="1"/>
    <row r="914" ht="12" customHeight="1"/>
    <row r="915" ht="6" customHeight="1"/>
    <row r="916" ht="12.75" customHeight="1"/>
    <row r="917" ht="12" customHeight="1"/>
    <row r="918" ht="12" customHeight="1"/>
    <row r="919" ht="12" customHeight="1"/>
    <row r="920" ht="12" customHeight="1"/>
    <row r="921" ht="6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12" customHeight="1"/>
    <row r="929" ht="12" customHeight="1"/>
    <row r="930" ht="12" customHeight="1"/>
    <row r="931" ht="12" customHeight="1"/>
    <row r="932" ht="12" customHeight="1"/>
    <row r="933" ht="6" customHeight="1"/>
    <row r="934" ht="11.25"/>
    <row r="935" ht="12" customHeight="1"/>
    <row r="936" ht="12" customHeight="1"/>
    <row r="937" ht="12" customHeight="1"/>
    <row r="938" ht="6" customHeight="1"/>
    <row r="939" ht="11.25"/>
    <row r="940" ht="12" customHeight="1"/>
    <row r="941" ht="12" customHeight="1"/>
    <row r="942" ht="12" customHeight="1"/>
    <row r="943" ht="6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2.25" customHeight="1"/>
    <row r="951" ht="2.25" customHeight="1"/>
    <row r="952" ht="17.25" customHeight="1"/>
    <row r="953" ht="9" customHeight="1"/>
    <row r="954" ht="15.75" customHeight="1"/>
    <row r="955" ht="6.75" customHeight="1"/>
    <row r="956" ht="14.25" customHeight="1"/>
    <row r="957" ht="15" customHeight="1"/>
    <row r="958" ht="15.75" customHeight="1"/>
    <row r="959" ht="49.5" customHeight="1"/>
    <row r="960" ht="14.1" customHeight="1"/>
    <row r="961" ht="7.5" customHeight="1"/>
    <row r="962" ht="14.25" customHeight="1"/>
    <row r="963" ht="6" customHeight="1"/>
    <row r="964" ht="12" customHeight="1"/>
    <row r="965" ht="6" customHeight="1"/>
    <row r="966" ht="12" customHeight="1"/>
    <row r="967" ht="6" customHeight="1"/>
    <row r="968" ht="12.75" customHeight="1"/>
    <row r="969" ht="12" customHeight="1"/>
    <row r="970" ht="12" customHeight="1"/>
    <row r="971" ht="12" customHeight="1"/>
    <row r="972" ht="12" customHeight="1"/>
    <row r="973" ht="6" customHeight="1"/>
    <row r="974" ht="12" customHeight="1"/>
    <row r="975" ht="12" customHeight="1"/>
    <row r="976" ht="12" customHeight="1"/>
    <row r="977" ht="12" customHeight="1"/>
    <row r="978" ht="12" customHeight="1"/>
    <row r="979" ht="6" customHeight="1"/>
    <row r="980" ht="12" customHeight="1"/>
    <row r="981" ht="12" customHeight="1"/>
    <row r="982" ht="12" customHeight="1"/>
    <row r="983" ht="12" customHeight="1"/>
    <row r="984" ht="12" customHeight="1"/>
    <row r="985" ht="6" customHeight="1"/>
    <row r="986" ht="11.25"/>
    <row r="987" ht="12" customHeight="1"/>
    <row r="988" ht="12" customHeight="1"/>
    <row r="989" ht="12" customHeight="1"/>
    <row r="990" ht="6" customHeight="1"/>
    <row r="991" ht="12" customHeight="1"/>
    <row r="992" ht="6" customHeight="1"/>
    <row r="993" ht="12" customHeight="1"/>
    <row r="994" ht="6" customHeight="1"/>
    <row r="995" ht="12.75" customHeight="1"/>
    <row r="996" ht="12" customHeight="1"/>
    <row r="997" ht="12" customHeight="1"/>
    <row r="998" ht="12" customHeight="1"/>
    <row r="999" ht="12" customHeight="1"/>
    <row r="1000" ht="6" customHeight="1"/>
    <row r="1001" ht="12" customHeight="1"/>
    <row r="1002" ht="12" customHeight="1"/>
    <row r="1003" ht="12" customHeight="1"/>
    <row r="1004" ht="12" customHeight="1"/>
    <row r="1005" ht="12" customHeight="1"/>
    <row r="1006" ht="6" customHeight="1"/>
    <row r="1007" ht="12" customHeight="1"/>
    <row r="1008" ht="12" customHeight="1"/>
    <row r="1009" ht="12" customHeight="1"/>
    <row r="1010" ht="12" customHeight="1"/>
    <row r="1011" ht="12" customHeight="1"/>
    <row r="1012" ht="6" customHeight="1"/>
    <row r="1013" ht="11.25"/>
    <row r="1014" ht="12" customHeight="1"/>
    <row r="1015" ht="12" customHeight="1"/>
    <row r="1016" ht="12" customHeight="1"/>
    <row r="1017" ht="6" customHeight="1"/>
    <row r="1018" ht="12" customHeight="1"/>
    <row r="1019" ht="6" customHeight="1"/>
    <row r="1020" ht="12" customHeight="1"/>
    <row r="1021" ht="6" customHeight="1"/>
    <row r="1022" ht="12.75" customHeight="1"/>
    <row r="1023" ht="12" customHeight="1"/>
    <row r="1024" ht="12" customHeight="1"/>
    <row r="1025" ht="12" customHeight="1"/>
    <row r="1026" ht="12" customHeight="1"/>
    <row r="1027" ht="6" customHeight="1"/>
    <row r="1028" ht="12" customHeight="1"/>
    <row r="1029" ht="12" customHeight="1"/>
    <row r="1030" ht="12" customHeight="1"/>
    <row r="1031" ht="12" customHeight="1"/>
    <row r="1032" ht="12" customHeight="1"/>
    <row r="1033" ht="6" customHeight="1"/>
    <row r="1034" ht="12" customHeight="1"/>
    <row r="1035" ht="12" customHeight="1"/>
    <row r="1036" ht="12" customHeight="1"/>
    <row r="1037" ht="12" customHeight="1"/>
    <row r="1038" ht="12" customHeight="1"/>
    <row r="1039" ht="6" customHeight="1"/>
    <row r="1040" ht="11.25"/>
    <row r="1041" ht="12" customHeight="1"/>
    <row r="1042" ht="12" customHeight="1"/>
    <row r="1043" ht="12" customHeight="1"/>
    <row r="1044" ht="6" customHeight="1"/>
    <row r="1045" ht="11.25"/>
    <row r="1046" ht="12" customHeight="1"/>
    <row r="1047" ht="12" customHeight="1"/>
    <row r="1048" ht="12" customHeight="1"/>
    <row r="1049" ht="6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2.25" customHeight="1"/>
  </sheetData>
  <mergeCells count="17">
    <mergeCell ref="X4:X6"/>
    <mergeCell ref="B10:C10"/>
    <mergeCell ref="B78:D78"/>
    <mergeCell ref="A4:E7"/>
    <mergeCell ref="F4:F6"/>
    <mergeCell ref="N4:N6"/>
    <mergeCell ref="U4:U6"/>
    <mergeCell ref="B28:D28"/>
    <mergeCell ref="B33:D33"/>
    <mergeCell ref="B51:D51"/>
    <mergeCell ref="B56:D56"/>
    <mergeCell ref="B74:D74"/>
    <mergeCell ref="C82:D82"/>
    <mergeCell ref="P83:S83"/>
    <mergeCell ref="P84:U84"/>
    <mergeCell ref="P85:S85"/>
    <mergeCell ref="P86:S86"/>
  </mergeCells>
  <phoneticPr fontId="4"/>
  <printOptions horizontalCentered="1" gridLinesSet="0"/>
  <pageMargins left="0.51181102362204722" right="0.59055118110236227" top="0.62992125984251968" bottom="0" header="0.35433070866141736" footer="0.47244094488188981"/>
  <pageSetup paperSize="9" scale="80" fitToWidth="2" pageOrder="overThenDown" orientation="portrait" r:id="rId1"/>
  <headerFooter alignWithMargins="0"/>
  <rowBreaks count="10" manualBreakCount="10">
    <brk id="102" max="16383" man="1"/>
    <brk id="208" max="16383" man="1"/>
    <brk id="314" max="16383" man="1"/>
    <brk id="420" max="16383" man="1"/>
    <brk id="526" max="16383" man="1"/>
    <brk id="632" max="16383" man="1"/>
    <brk id="738" max="16383" man="1"/>
    <brk id="844" max="16383" man="1"/>
    <brk id="950" max="16383" man="1"/>
    <brk id="1056" max="16383" man="1"/>
  </rowBreaks>
  <colBreaks count="2" manualBreakCount="2">
    <brk id="15" max="1048575" man="1"/>
    <brk id="27" max="1048575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9"/>
  <sheetViews>
    <sheetView showGridLines="0" view="pageBreakPreview" zoomScaleNormal="100" zoomScaleSheetLayoutView="100" workbookViewId="0">
      <selection activeCell="B1" sqref="B1"/>
    </sheetView>
  </sheetViews>
  <sheetFormatPr defaultColWidth="9" defaultRowHeight="13.5"/>
  <cols>
    <col min="1" max="1" width="4.375" style="1107" customWidth="1"/>
    <col min="2" max="2" width="10.875" style="1107" customWidth="1"/>
    <col min="3" max="3" width="13.375" style="1107" customWidth="1"/>
    <col min="4" max="7" width="14.625" style="1108" customWidth="1"/>
    <col min="8" max="8" width="14.625" style="1109" customWidth="1"/>
    <col min="9" max="15" width="14.625" style="1108" customWidth="1"/>
    <col min="16" max="16384" width="9" style="1077"/>
  </cols>
  <sheetData>
    <row r="1" spans="1:15" s="1064" customFormat="1" ht="18.75">
      <c r="C1" s="1065"/>
      <c r="D1" s="1065"/>
      <c r="E1" s="1065"/>
      <c r="F1" s="1065"/>
      <c r="G1" s="1065"/>
      <c r="H1" s="1066" t="s">
        <v>1361</v>
      </c>
      <c r="I1" s="1065" t="s">
        <v>1362</v>
      </c>
      <c r="J1" s="1065"/>
      <c r="K1" s="1065"/>
      <c r="L1" s="1065"/>
      <c r="M1" s="1065"/>
      <c r="N1" s="1065"/>
      <c r="O1" s="1065"/>
    </row>
    <row r="2" spans="1:15" s="1067" customFormat="1" ht="12" customHeight="1">
      <c r="A2" s="1649" t="s">
        <v>1363</v>
      </c>
      <c r="B2" s="1649"/>
      <c r="C2" s="1853"/>
      <c r="D2" s="1737" t="s">
        <v>1364</v>
      </c>
      <c r="E2" s="1738"/>
      <c r="F2" s="1738"/>
      <c r="G2" s="1739"/>
      <c r="H2" s="632"/>
      <c r="I2" s="1856" t="s">
        <v>1365</v>
      </c>
      <c r="J2" s="1856"/>
      <c r="K2" s="1015"/>
      <c r="L2" s="1737" t="s">
        <v>1153</v>
      </c>
      <c r="M2" s="1738"/>
      <c r="N2" s="1738"/>
      <c r="O2" s="1738"/>
    </row>
    <row r="3" spans="1:15" s="1071" customFormat="1" ht="12" customHeight="1">
      <c r="A3" s="1854"/>
      <c r="B3" s="1854"/>
      <c r="C3" s="1854"/>
      <c r="D3" s="553"/>
      <c r="E3" s="553"/>
      <c r="F3" s="553"/>
      <c r="G3" s="1068" t="s">
        <v>1366</v>
      </c>
      <c r="H3" s="553"/>
      <c r="I3" s="553"/>
      <c r="J3" s="553"/>
      <c r="K3" s="1068" t="s">
        <v>1366</v>
      </c>
      <c r="L3" s="1069"/>
      <c r="M3" s="553"/>
      <c r="N3" s="553"/>
      <c r="O3" s="1070" t="s">
        <v>1366</v>
      </c>
    </row>
    <row r="4" spans="1:15" s="1071" customFormat="1" ht="27" customHeight="1">
      <c r="A4" s="1855"/>
      <c r="B4" s="1855"/>
      <c r="C4" s="1855"/>
      <c r="D4" s="1072" t="s">
        <v>1367</v>
      </c>
      <c r="E4" s="1072" t="s">
        <v>1368</v>
      </c>
      <c r="F4" s="1072" t="s">
        <v>1369</v>
      </c>
      <c r="G4" s="1072" t="s">
        <v>1370</v>
      </c>
      <c r="H4" s="1072" t="s">
        <v>1367</v>
      </c>
      <c r="I4" s="1072" t="s">
        <v>1368</v>
      </c>
      <c r="J4" s="1072" t="s">
        <v>1369</v>
      </c>
      <c r="K4" s="1072" t="s">
        <v>1370</v>
      </c>
      <c r="L4" s="1073" t="s">
        <v>1367</v>
      </c>
      <c r="M4" s="1072" t="s">
        <v>1368</v>
      </c>
      <c r="N4" s="1072" t="s">
        <v>1369</v>
      </c>
      <c r="O4" s="1074" t="s">
        <v>1370</v>
      </c>
    </row>
    <row r="5" spans="1:15" ht="5.0999999999999996" customHeight="1">
      <c r="A5" s="233"/>
      <c r="B5" s="233"/>
      <c r="C5" s="239"/>
      <c r="D5" s="1075"/>
      <c r="E5" s="1076"/>
      <c r="F5" s="1076"/>
      <c r="G5" s="1076"/>
      <c r="H5" s="1076"/>
      <c r="I5" s="1076"/>
      <c r="J5" s="1076"/>
      <c r="K5" s="1076"/>
      <c r="L5" s="1076"/>
      <c r="M5" s="1076"/>
      <c r="N5" s="1076"/>
      <c r="O5" s="1076"/>
    </row>
    <row r="6" spans="1:15" s="1080" customFormat="1" ht="12" customHeight="1">
      <c r="A6" s="147" t="s">
        <v>1371</v>
      </c>
      <c r="B6" s="147"/>
      <c r="C6" s="124"/>
      <c r="D6" s="1078">
        <v>218371</v>
      </c>
      <c r="E6" s="1079">
        <v>195850</v>
      </c>
      <c r="F6" s="1079">
        <v>22521</v>
      </c>
      <c r="G6" s="1079">
        <v>51287</v>
      </c>
      <c r="H6" s="1079">
        <v>116268</v>
      </c>
      <c r="I6" s="1079">
        <v>104795</v>
      </c>
      <c r="J6" s="1079">
        <v>11473</v>
      </c>
      <c r="K6" s="1079">
        <v>26018</v>
      </c>
      <c r="L6" s="1079">
        <v>102103</v>
      </c>
      <c r="M6" s="1079">
        <v>91055</v>
      </c>
      <c r="N6" s="1079">
        <v>11048</v>
      </c>
      <c r="O6" s="1079">
        <v>25269</v>
      </c>
    </row>
    <row r="7" spans="1:15" s="1080" customFormat="1" ht="12" customHeight="1">
      <c r="A7" s="147" t="s">
        <v>1372</v>
      </c>
      <c r="B7" s="147"/>
      <c r="C7" s="124"/>
      <c r="D7" s="1078">
        <v>189096</v>
      </c>
      <c r="E7" s="1079">
        <v>169965</v>
      </c>
      <c r="F7" s="1079">
        <v>19131</v>
      </c>
      <c r="G7" s="1079">
        <v>46495</v>
      </c>
      <c r="H7" s="1079">
        <v>97418</v>
      </c>
      <c r="I7" s="1079">
        <v>87757</v>
      </c>
      <c r="J7" s="1079">
        <v>9661</v>
      </c>
      <c r="K7" s="1079">
        <v>23473</v>
      </c>
      <c r="L7" s="1079">
        <v>91678</v>
      </c>
      <c r="M7" s="1079">
        <v>82208</v>
      </c>
      <c r="N7" s="1079">
        <v>9470</v>
      </c>
      <c r="O7" s="1079">
        <v>23022</v>
      </c>
    </row>
    <row r="8" spans="1:15" s="1080" customFormat="1" ht="12" customHeight="1">
      <c r="A8" s="147" t="s">
        <v>1373</v>
      </c>
      <c r="B8" s="147"/>
      <c r="C8" s="124"/>
      <c r="D8" s="1078">
        <v>13893</v>
      </c>
      <c r="E8" s="1079">
        <v>13893</v>
      </c>
      <c r="F8" s="617" t="s">
        <v>34</v>
      </c>
      <c r="G8" s="617" t="s">
        <v>34</v>
      </c>
      <c r="H8" s="1079">
        <v>7731</v>
      </c>
      <c r="I8" s="1079">
        <v>7731</v>
      </c>
      <c r="J8" s="617" t="s">
        <v>34</v>
      </c>
      <c r="K8" s="617" t="s">
        <v>34</v>
      </c>
      <c r="L8" s="1079">
        <v>6162</v>
      </c>
      <c r="M8" s="1079">
        <v>6162</v>
      </c>
      <c r="N8" s="617" t="s">
        <v>34</v>
      </c>
      <c r="O8" s="617" t="s">
        <v>34</v>
      </c>
    </row>
    <row r="9" spans="1:15" s="1080" customFormat="1" ht="12" customHeight="1">
      <c r="A9" s="147" t="s">
        <v>1374</v>
      </c>
      <c r="B9" s="147"/>
      <c r="C9" s="124"/>
      <c r="D9" s="1078">
        <v>175203</v>
      </c>
      <c r="E9" s="1079">
        <v>156072</v>
      </c>
      <c r="F9" s="1079">
        <v>19131</v>
      </c>
      <c r="G9" s="1079">
        <v>46495</v>
      </c>
      <c r="H9" s="1079">
        <v>89687</v>
      </c>
      <c r="I9" s="1079">
        <v>80026</v>
      </c>
      <c r="J9" s="1079">
        <v>9661</v>
      </c>
      <c r="K9" s="1079">
        <v>23473</v>
      </c>
      <c r="L9" s="1079">
        <v>85516</v>
      </c>
      <c r="M9" s="1079">
        <v>76046</v>
      </c>
      <c r="N9" s="1079">
        <v>9470</v>
      </c>
      <c r="O9" s="1079">
        <v>23022</v>
      </c>
    </row>
    <row r="10" spans="1:15" s="1080" customFormat="1" ht="12" customHeight="1">
      <c r="A10" s="147" t="s">
        <v>1375</v>
      </c>
      <c r="B10" s="147"/>
      <c r="C10" s="124"/>
      <c r="D10" s="1078">
        <v>21280</v>
      </c>
      <c r="E10" s="1079">
        <v>18814</v>
      </c>
      <c r="F10" s="1079">
        <v>2466</v>
      </c>
      <c r="G10" s="1079">
        <v>2728</v>
      </c>
      <c r="H10" s="1079">
        <v>14082</v>
      </c>
      <c r="I10" s="1079">
        <v>12843</v>
      </c>
      <c r="J10" s="1079">
        <v>1239</v>
      </c>
      <c r="K10" s="1079">
        <v>1385</v>
      </c>
      <c r="L10" s="1079">
        <v>7198</v>
      </c>
      <c r="M10" s="1079">
        <v>5971</v>
      </c>
      <c r="N10" s="1079">
        <v>1227</v>
      </c>
      <c r="O10" s="1079">
        <v>1343</v>
      </c>
    </row>
    <row r="11" spans="1:15" s="1080" customFormat="1" ht="5.0999999999999996" customHeight="1">
      <c r="A11" s="147"/>
      <c r="B11" s="147"/>
      <c r="C11" s="124"/>
      <c r="D11" s="1078"/>
      <c r="E11" s="1079"/>
      <c r="F11" s="1079"/>
      <c r="G11" s="1079"/>
      <c r="H11" s="1079"/>
      <c r="I11" s="1079"/>
      <c r="J11" s="1079"/>
      <c r="K11" s="1079"/>
      <c r="L11" s="1079"/>
      <c r="M11" s="1079"/>
      <c r="N11" s="1079"/>
      <c r="O11" s="1079"/>
    </row>
    <row r="12" spans="1:15" s="1080" customFormat="1" ht="12" customHeight="1">
      <c r="A12" s="147" t="s">
        <v>1376</v>
      </c>
      <c r="B12" s="147"/>
      <c r="C12" s="124"/>
      <c r="D12" s="1081">
        <v>18558</v>
      </c>
      <c r="E12" s="617">
        <v>16642</v>
      </c>
      <c r="F12" s="617">
        <v>1916</v>
      </c>
      <c r="G12" s="617">
        <v>2148</v>
      </c>
      <c r="H12" s="617">
        <v>11900</v>
      </c>
      <c r="I12" s="617">
        <v>10985</v>
      </c>
      <c r="J12" s="617">
        <v>915</v>
      </c>
      <c r="K12" s="617">
        <v>1042</v>
      </c>
      <c r="L12" s="617">
        <v>6658</v>
      </c>
      <c r="M12" s="617">
        <v>5657</v>
      </c>
      <c r="N12" s="617">
        <v>1001</v>
      </c>
      <c r="O12" s="617">
        <v>1106</v>
      </c>
    </row>
    <row r="13" spans="1:15" s="1080" customFormat="1" ht="5.0999999999999996" customHeight="1">
      <c r="A13" s="147"/>
      <c r="B13" s="147"/>
      <c r="C13" s="124"/>
      <c r="D13" s="1081"/>
      <c r="E13" s="617"/>
      <c r="F13" s="617"/>
      <c r="G13" s="617"/>
      <c r="H13" s="617"/>
      <c r="I13" s="617"/>
      <c r="J13" s="617"/>
      <c r="K13" s="617"/>
      <c r="L13" s="617"/>
      <c r="M13" s="617"/>
      <c r="N13" s="617"/>
      <c r="O13" s="617"/>
    </row>
    <row r="14" spans="1:15" s="1084" customFormat="1" ht="12" customHeight="1">
      <c r="A14" s="1082"/>
      <c r="B14" s="1083" t="s">
        <v>1377</v>
      </c>
      <c r="C14" s="68"/>
      <c r="D14" s="1081">
        <v>647</v>
      </c>
      <c r="E14" s="617">
        <v>559</v>
      </c>
      <c r="F14" s="617">
        <v>88</v>
      </c>
      <c r="G14" s="617">
        <v>91</v>
      </c>
      <c r="H14" s="617">
        <v>536</v>
      </c>
      <c r="I14" s="617">
        <v>487</v>
      </c>
      <c r="J14" s="617">
        <v>49</v>
      </c>
      <c r="K14" s="617">
        <v>50</v>
      </c>
      <c r="L14" s="617">
        <v>111</v>
      </c>
      <c r="M14" s="617">
        <v>72</v>
      </c>
      <c r="N14" s="617">
        <v>39</v>
      </c>
      <c r="O14" s="617">
        <v>41</v>
      </c>
    </row>
    <row r="15" spans="1:15" s="1084" customFormat="1" ht="12" customHeight="1">
      <c r="A15" s="1082"/>
      <c r="B15" s="1083" t="s">
        <v>1378</v>
      </c>
      <c r="C15" s="68"/>
      <c r="D15" s="1081">
        <v>145</v>
      </c>
      <c r="E15" s="617">
        <v>140</v>
      </c>
      <c r="F15" s="617">
        <v>5</v>
      </c>
      <c r="G15" s="617">
        <v>6</v>
      </c>
      <c r="H15" s="617">
        <v>120</v>
      </c>
      <c r="I15" s="617">
        <v>117</v>
      </c>
      <c r="J15" s="617">
        <v>3</v>
      </c>
      <c r="K15" s="617">
        <v>3</v>
      </c>
      <c r="L15" s="617">
        <v>25</v>
      </c>
      <c r="M15" s="617">
        <v>23</v>
      </c>
      <c r="N15" s="617">
        <v>2</v>
      </c>
      <c r="O15" s="617">
        <v>3</v>
      </c>
    </row>
    <row r="16" spans="1:15" s="1084" customFormat="1" ht="12" customHeight="1">
      <c r="A16" s="1082"/>
      <c r="B16" s="1083" t="s">
        <v>1379</v>
      </c>
      <c r="C16" s="68"/>
      <c r="D16" s="1081">
        <v>6401</v>
      </c>
      <c r="E16" s="617">
        <v>5661</v>
      </c>
      <c r="F16" s="617">
        <v>740</v>
      </c>
      <c r="G16" s="617">
        <v>787</v>
      </c>
      <c r="H16" s="617">
        <v>4417</v>
      </c>
      <c r="I16" s="617">
        <v>4041</v>
      </c>
      <c r="J16" s="617">
        <v>376</v>
      </c>
      <c r="K16" s="617">
        <v>399</v>
      </c>
      <c r="L16" s="617">
        <v>1984</v>
      </c>
      <c r="M16" s="617">
        <v>1620</v>
      </c>
      <c r="N16" s="617">
        <v>364</v>
      </c>
      <c r="O16" s="617">
        <v>388</v>
      </c>
    </row>
    <row r="17" spans="1:15" s="1084" customFormat="1" ht="12" customHeight="1">
      <c r="A17" s="1082"/>
      <c r="B17" s="1083" t="s">
        <v>1380</v>
      </c>
      <c r="C17" s="68"/>
      <c r="D17" s="1081">
        <v>1373</v>
      </c>
      <c r="E17" s="617">
        <v>1156</v>
      </c>
      <c r="F17" s="617">
        <v>217</v>
      </c>
      <c r="G17" s="617">
        <v>227</v>
      </c>
      <c r="H17" s="617">
        <v>997</v>
      </c>
      <c r="I17" s="617">
        <v>905</v>
      </c>
      <c r="J17" s="617">
        <v>92</v>
      </c>
      <c r="K17" s="617">
        <v>98</v>
      </c>
      <c r="L17" s="617">
        <v>376</v>
      </c>
      <c r="M17" s="617">
        <v>251</v>
      </c>
      <c r="N17" s="617">
        <v>125</v>
      </c>
      <c r="O17" s="617">
        <v>129</v>
      </c>
    </row>
    <row r="18" spans="1:15" s="1084" customFormat="1" ht="12" customHeight="1">
      <c r="A18" s="1082"/>
      <c r="B18" s="1083" t="s">
        <v>1381</v>
      </c>
      <c r="C18" s="68"/>
      <c r="D18" s="1081">
        <v>29</v>
      </c>
      <c r="E18" s="617">
        <v>28</v>
      </c>
      <c r="F18" s="617">
        <v>1</v>
      </c>
      <c r="G18" s="617">
        <v>1</v>
      </c>
      <c r="H18" s="617">
        <v>22</v>
      </c>
      <c r="I18" s="617">
        <v>21</v>
      </c>
      <c r="J18" s="617">
        <v>1</v>
      </c>
      <c r="K18" s="617">
        <v>1</v>
      </c>
      <c r="L18" s="617">
        <v>7</v>
      </c>
      <c r="M18" s="617">
        <v>7</v>
      </c>
      <c r="N18" s="617" t="s">
        <v>34</v>
      </c>
      <c r="O18" s="617" t="s">
        <v>34</v>
      </c>
    </row>
    <row r="19" spans="1:15" s="1080" customFormat="1" ht="5.0999999999999996" customHeight="1">
      <c r="A19" s="1085"/>
      <c r="B19" s="565"/>
      <c r="C19" s="68"/>
      <c r="D19" s="1081"/>
      <c r="E19" s="617"/>
      <c r="F19" s="617"/>
      <c r="G19" s="617"/>
      <c r="H19" s="617"/>
      <c r="I19" s="617"/>
      <c r="J19" s="617"/>
      <c r="K19" s="617"/>
      <c r="L19" s="617"/>
      <c r="M19" s="617"/>
      <c r="N19" s="617"/>
      <c r="O19" s="617"/>
    </row>
    <row r="20" spans="1:15" s="1084" customFormat="1" ht="12" customHeight="1">
      <c r="A20" s="1082"/>
      <c r="B20" s="1083" t="s">
        <v>1382</v>
      </c>
      <c r="C20" s="68"/>
      <c r="D20" s="1081">
        <v>16</v>
      </c>
      <c r="E20" s="617">
        <v>16</v>
      </c>
      <c r="F20" s="617" t="s">
        <v>34</v>
      </c>
      <c r="G20" s="617" t="s">
        <v>34</v>
      </c>
      <c r="H20" s="617">
        <v>14</v>
      </c>
      <c r="I20" s="617">
        <v>14</v>
      </c>
      <c r="J20" s="617" t="s">
        <v>34</v>
      </c>
      <c r="K20" s="617" t="s">
        <v>34</v>
      </c>
      <c r="L20" s="617">
        <v>2</v>
      </c>
      <c r="M20" s="617">
        <v>2</v>
      </c>
      <c r="N20" s="617" t="s">
        <v>34</v>
      </c>
      <c r="O20" s="617" t="s">
        <v>34</v>
      </c>
    </row>
    <row r="21" spans="1:15" s="1084" customFormat="1" ht="12" customHeight="1">
      <c r="A21" s="1082"/>
      <c r="B21" s="1083" t="s">
        <v>1383</v>
      </c>
      <c r="C21" s="68"/>
      <c r="D21" s="1081">
        <v>16</v>
      </c>
      <c r="E21" s="617">
        <v>15</v>
      </c>
      <c r="F21" s="617">
        <v>1</v>
      </c>
      <c r="G21" s="617">
        <v>1</v>
      </c>
      <c r="H21" s="617">
        <v>13</v>
      </c>
      <c r="I21" s="617">
        <v>13</v>
      </c>
      <c r="J21" s="617" t="s">
        <v>34</v>
      </c>
      <c r="K21" s="617" t="s">
        <v>34</v>
      </c>
      <c r="L21" s="617">
        <v>3</v>
      </c>
      <c r="M21" s="617">
        <v>2</v>
      </c>
      <c r="N21" s="617">
        <v>1</v>
      </c>
      <c r="O21" s="617">
        <v>1</v>
      </c>
    </row>
    <row r="22" spans="1:15" s="1084" customFormat="1" ht="12" customHeight="1">
      <c r="A22" s="1082"/>
      <c r="B22" s="1083" t="s">
        <v>1384</v>
      </c>
      <c r="C22" s="68"/>
      <c r="D22" s="1081">
        <v>5</v>
      </c>
      <c r="E22" s="617">
        <v>5</v>
      </c>
      <c r="F22" s="617" t="s">
        <v>34</v>
      </c>
      <c r="G22" s="617">
        <v>1</v>
      </c>
      <c r="H22" s="617">
        <v>4</v>
      </c>
      <c r="I22" s="617">
        <v>4</v>
      </c>
      <c r="J22" s="617" t="s">
        <v>34</v>
      </c>
      <c r="K22" s="617" t="s">
        <v>34</v>
      </c>
      <c r="L22" s="617">
        <v>1</v>
      </c>
      <c r="M22" s="617">
        <v>1</v>
      </c>
      <c r="N22" s="617" t="s">
        <v>34</v>
      </c>
      <c r="O22" s="617">
        <v>1</v>
      </c>
    </row>
    <row r="23" spans="1:15" s="1084" customFormat="1" ht="12" customHeight="1">
      <c r="A23" s="1082"/>
      <c r="B23" s="1083" t="s">
        <v>1385</v>
      </c>
      <c r="C23" s="68"/>
      <c r="D23" s="1081">
        <v>38</v>
      </c>
      <c r="E23" s="617">
        <v>33</v>
      </c>
      <c r="F23" s="617">
        <v>5</v>
      </c>
      <c r="G23" s="617">
        <v>5</v>
      </c>
      <c r="H23" s="617">
        <v>30</v>
      </c>
      <c r="I23" s="617">
        <v>28</v>
      </c>
      <c r="J23" s="617">
        <v>2</v>
      </c>
      <c r="K23" s="617">
        <v>2</v>
      </c>
      <c r="L23" s="617">
        <v>8</v>
      </c>
      <c r="M23" s="617">
        <v>5</v>
      </c>
      <c r="N23" s="617">
        <v>3</v>
      </c>
      <c r="O23" s="617">
        <v>3</v>
      </c>
    </row>
    <row r="24" spans="1:15" s="1084" customFormat="1" ht="12" customHeight="1">
      <c r="A24" s="1082"/>
      <c r="B24" s="1083" t="s">
        <v>1386</v>
      </c>
      <c r="C24" s="68"/>
      <c r="D24" s="1081">
        <v>1025</v>
      </c>
      <c r="E24" s="617">
        <v>907</v>
      </c>
      <c r="F24" s="617">
        <v>118</v>
      </c>
      <c r="G24" s="617">
        <v>118</v>
      </c>
      <c r="H24" s="617">
        <v>706</v>
      </c>
      <c r="I24" s="617">
        <v>648</v>
      </c>
      <c r="J24" s="617">
        <v>58</v>
      </c>
      <c r="K24" s="617">
        <v>58</v>
      </c>
      <c r="L24" s="617">
        <v>319</v>
      </c>
      <c r="M24" s="617">
        <v>259</v>
      </c>
      <c r="N24" s="617">
        <v>60</v>
      </c>
      <c r="O24" s="617">
        <v>60</v>
      </c>
    </row>
    <row r="25" spans="1:15" s="1084" customFormat="1" ht="5.0999999999999996" customHeight="1">
      <c r="A25" s="1082"/>
      <c r="B25" s="565"/>
      <c r="C25" s="68"/>
      <c r="D25" s="1081"/>
      <c r="E25" s="617"/>
      <c r="F25" s="617"/>
      <c r="G25" s="617"/>
      <c r="H25" s="617"/>
      <c r="I25" s="617"/>
      <c r="J25" s="617"/>
      <c r="K25" s="617"/>
      <c r="L25" s="617"/>
      <c r="M25" s="617"/>
      <c r="N25" s="617"/>
      <c r="O25" s="617"/>
    </row>
    <row r="26" spans="1:15" s="1084" customFormat="1" ht="12" customHeight="1">
      <c r="A26" s="1082"/>
      <c r="B26" s="1083" t="s">
        <v>1387</v>
      </c>
      <c r="C26" s="68"/>
      <c r="D26" s="1081">
        <v>219</v>
      </c>
      <c r="E26" s="617">
        <v>218</v>
      </c>
      <c r="F26" s="617">
        <v>1</v>
      </c>
      <c r="G26" s="617">
        <v>2</v>
      </c>
      <c r="H26" s="617">
        <v>171</v>
      </c>
      <c r="I26" s="617">
        <v>170</v>
      </c>
      <c r="J26" s="617">
        <v>1</v>
      </c>
      <c r="K26" s="617">
        <v>1</v>
      </c>
      <c r="L26" s="617">
        <v>48</v>
      </c>
      <c r="M26" s="617">
        <v>48</v>
      </c>
      <c r="N26" s="617" t="s">
        <v>34</v>
      </c>
      <c r="O26" s="617">
        <v>1</v>
      </c>
    </row>
    <row r="27" spans="1:15" s="1084" customFormat="1" ht="12" customHeight="1">
      <c r="A27" s="1082"/>
      <c r="B27" s="1083" t="s">
        <v>1388</v>
      </c>
      <c r="C27" s="68"/>
      <c r="D27" s="1081">
        <v>47</v>
      </c>
      <c r="E27" s="617">
        <v>46</v>
      </c>
      <c r="F27" s="617">
        <v>1</v>
      </c>
      <c r="G27" s="617">
        <v>1</v>
      </c>
      <c r="H27" s="617">
        <v>40</v>
      </c>
      <c r="I27" s="617">
        <v>39</v>
      </c>
      <c r="J27" s="617">
        <v>1</v>
      </c>
      <c r="K27" s="617">
        <v>1</v>
      </c>
      <c r="L27" s="617">
        <v>7</v>
      </c>
      <c r="M27" s="617">
        <v>7</v>
      </c>
      <c r="N27" s="617" t="s">
        <v>34</v>
      </c>
      <c r="O27" s="617" t="s">
        <v>34</v>
      </c>
    </row>
    <row r="28" spans="1:15" s="1084" customFormat="1" ht="12" customHeight="1">
      <c r="A28" s="1082"/>
      <c r="B28" s="1083" t="s">
        <v>1389</v>
      </c>
      <c r="C28" s="68"/>
      <c r="D28" s="1081">
        <v>2897</v>
      </c>
      <c r="E28" s="617">
        <v>2427</v>
      </c>
      <c r="F28" s="617">
        <v>470</v>
      </c>
      <c r="G28" s="617">
        <v>480</v>
      </c>
      <c r="H28" s="617">
        <v>1437</v>
      </c>
      <c r="I28" s="617">
        <v>1256</v>
      </c>
      <c r="J28" s="617">
        <v>181</v>
      </c>
      <c r="K28" s="617">
        <v>186</v>
      </c>
      <c r="L28" s="617">
        <v>1460</v>
      </c>
      <c r="M28" s="617">
        <v>1171</v>
      </c>
      <c r="N28" s="617">
        <v>289</v>
      </c>
      <c r="O28" s="617">
        <v>294</v>
      </c>
    </row>
    <row r="29" spans="1:15" s="1084" customFormat="1" ht="12" customHeight="1">
      <c r="A29" s="1082"/>
      <c r="B29" s="1083" t="s">
        <v>1390</v>
      </c>
      <c r="C29" s="68"/>
      <c r="D29" s="1081">
        <v>5594</v>
      </c>
      <c r="E29" s="617">
        <v>5331</v>
      </c>
      <c r="F29" s="617">
        <v>263</v>
      </c>
      <c r="G29" s="617">
        <v>422</v>
      </c>
      <c r="H29" s="617">
        <v>3311</v>
      </c>
      <c r="I29" s="617">
        <v>3166</v>
      </c>
      <c r="J29" s="617">
        <v>145</v>
      </c>
      <c r="K29" s="617">
        <v>237</v>
      </c>
      <c r="L29" s="617">
        <v>2283</v>
      </c>
      <c r="M29" s="617">
        <v>2165</v>
      </c>
      <c r="N29" s="617">
        <v>118</v>
      </c>
      <c r="O29" s="617">
        <v>185</v>
      </c>
    </row>
    <row r="30" spans="1:15" s="1084" customFormat="1" ht="12" customHeight="1">
      <c r="A30" s="1082"/>
      <c r="B30" s="1083" t="s">
        <v>1391</v>
      </c>
      <c r="C30" s="68"/>
      <c r="D30" s="1081">
        <v>20</v>
      </c>
      <c r="E30" s="617">
        <v>20</v>
      </c>
      <c r="F30" s="617" t="s">
        <v>34</v>
      </c>
      <c r="G30" s="617" t="s">
        <v>34</v>
      </c>
      <c r="H30" s="617">
        <v>15</v>
      </c>
      <c r="I30" s="617">
        <v>15</v>
      </c>
      <c r="J30" s="617" t="s">
        <v>34</v>
      </c>
      <c r="K30" s="617" t="s">
        <v>34</v>
      </c>
      <c r="L30" s="617">
        <v>5</v>
      </c>
      <c r="M30" s="617">
        <v>5</v>
      </c>
      <c r="N30" s="617" t="s">
        <v>34</v>
      </c>
      <c r="O30" s="617" t="s">
        <v>34</v>
      </c>
    </row>
    <row r="31" spans="1:15" s="1084" customFormat="1" ht="5.0999999999999996" customHeight="1">
      <c r="A31" s="1082"/>
      <c r="B31" s="565"/>
      <c r="C31" s="68"/>
      <c r="D31" s="1081"/>
      <c r="E31" s="617"/>
      <c r="F31" s="617"/>
      <c r="G31" s="617"/>
      <c r="H31" s="617"/>
      <c r="I31" s="617"/>
      <c r="J31" s="617"/>
      <c r="K31" s="617"/>
      <c r="L31" s="617"/>
      <c r="M31" s="617"/>
      <c r="N31" s="617"/>
      <c r="O31" s="617"/>
    </row>
    <row r="32" spans="1:15" s="1084" customFormat="1" ht="12" customHeight="1">
      <c r="A32" s="1082"/>
      <c r="B32" s="1083" t="s">
        <v>1392</v>
      </c>
      <c r="C32" s="68"/>
      <c r="D32" s="1081">
        <v>34</v>
      </c>
      <c r="E32" s="617">
        <v>33</v>
      </c>
      <c r="F32" s="617">
        <v>1</v>
      </c>
      <c r="G32" s="617">
        <v>1</v>
      </c>
      <c r="H32" s="617">
        <v>26</v>
      </c>
      <c r="I32" s="617">
        <v>25</v>
      </c>
      <c r="J32" s="617">
        <v>1</v>
      </c>
      <c r="K32" s="617">
        <v>1</v>
      </c>
      <c r="L32" s="617">
        <v>8</v>
      </c>
      <c r="M32" s="617">
        <v>8</v>
      </c>
      <c r="N32" s="617" t="s">
        <v>34</v>
      </c>
      <c r="O32" s="617" t="s">
        <v>34</v>
      </c>
    </row>
    <row r="33" spans="1:15" s="1084" customFormat="1" ht="12" customHeight="1">
      <c r="A33" s="1082"/>
      <c r="B33" s="1083" t="s">
        <v>1393</v>
      </c>
      <c r="C33" s="68"/>
      <c r="D33" s="1081">
        <v>11</v>
      </c>
      <c r="E33" s="617">
        <v>9</v>
      </c>
      <c r="F33" s="617">
        <v>2</v>
      </c>
      <c r="G33" s="617">
        <v>2</v>
      </c>
      <c r="H33" s="617">
        <v>10</v>
      </c>
      <c r="I33" s="617">
        <v>8</v>
      </c>
      <c r="J33" s="617">
        <v>2</v>
      </c>
      <c r="K33" s="617">
        <v>2</v>
      </c>
      <c r="L33" s="617">
        <v>1</v>
      </c>
      <c r="M33" s="617">
        <v>1</v>
      </c>
      <c r="N33" s="617" t="s">
        <v>34</v>
      </c>
      <c r="O33" s="617" t="s">
        <v>34</v>
      </c>
    </row>
    <row r="34" spans="1:15" s="1084" customFormat="1" ht="12" customHeight="1">
      <c r="A34" s="1082"/>
      <c r="B34" s="1083" t="s">
        <v>1394</v>
      </c>
      <c r="C34" s="68"/>
      <c r="D34" s="1081" t="s">
        <v>34</v>
      </c>
      <c r="E34" s="617" t="s">
        <v>34</v>
      </c>
      <c r="F34" s="617" t="s">
        <v>34</v>
      </c>
      <c r="G34" s="617" t="s">
        <v>34</v>
      </c>
      <c r="H34" s="617" t="s">
        <v>34</v>
      </c>
      <c r="I34" s="617" t="s">
        <v>34</v>
      </c>
      <c r="J34" s="617" t="s">
        <v>34</v>
      </c>
      <c r="K34" s="617" t="s">
        <v>34</v>
      </c>
      <c r="L34" s="617" t="s">
        <v>34</v>
      </c>
      <c r="M34" s="617" t="s">
        <v>34</v>
      </c>
      <c r="N34" s="617" t="s">
        <v>34</v>
      </c>
      <c r="O34" s="617" t="s">
        <v>34</v>
      </c>
    </row>
    <row r="35" spans="1:15" s="1084" customFormat="1" ht="12" customHeight="1">
      <c r="A35" s="1082"/>
      <c r="B35" s="1083" t="s">
        <v>1395</v>
      </c>
      <c r="C35" s="68"/>
      <c r="D35" s="1081">
        <v>13</v>
      </c>
      <c r="E35" s="617">
        <v>10</v>
      </c>
      <c r="F35" s="617">
        <v>3</v>
      </c>
      <c r="G35" s="617">
        <v>3</v>
      </c>
      <c r="H35" s="617">
        <v>11</v>
      </c>
      <c r="I35" s="617">
        <v>8</v>
      </c>
      <c r="J35" s="617">
        <v>3</v>
      </c>
      <c r="K35" s="617">
        <v>3</v>
      </c>
      <c r="L35" s="617">
        <v>2</v>
      </c>
      <c r="M35" s="617">
        <v>2</v>
      </c>
      <c r="N35" s="617" t="s">
        <v>34</v>
      </c>
      <c r="O35" s="617" t="s">
        <v>34</v>
      </c>
    </row>
    <row r="36" spans="1:15" s="1084" customFormat="1" ht="12" customHeight="1">
      <c r="A36" s="1082"/>
      <c r="B36" s="1083" t="s">
        <v>1396</v>
      </c>
      <c r="C36" s="68"/>
      <c r="D36" s="1081">
        <v>28</v>
      </c>
      <c r="E36" s="617">
        <v>28</v>
      </c>
      <c r="F36" s="617" t="s">
        <v>34</v>
      </c>
      <c r="G36" s="617" t="s">
        <v>34</v>
      </c>
      <c r="H36" s="617">
        <v>20</v>
      </c>
      <c r="I36" s="617">
        <v>20</v>
      </c>
      <c r="J36" s="617" t="s">
        <v>34</v>
      </c>
      <c r="K36" s="617" t="s">
        <v>34</v>
      </c>
      <c r="L36" s="617">
        <v>8</v>
      </c>
      <c r="M36" s="617">
        <v>8</v>
      </c>
      <c r="N36" s="617" t="s">
        <v>34</v>
      </c>
      <c r="O36" s="617" t="s">
        <v>34</v>
      </c>
    </row>
    <row r="37" spans="1:15" s="1084" customFormat="1" ht="9.9499999999999993" customHeight="1">
      <c r="A37" s="73"/>
      <c r="B37" s="73"/>
      <c r="C37" s="68"/>
      <c r="D37" s="1081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17"/>
    </row>
    <row r="38" spans="1:15" s="1080" customFormat="1" ht="12">
      <c r="A38" s="147" t="s">
        <v>1397</v>
      </c>
      <c r="B38" s="147"/>
      <c r="C38" s="124"/>
      <c r="D38" s="1081">
        <v>2239</v>
      </c>
      <c r="E38" s="617">
        <v>1739</v>
      </c>
      <c r="F38" s="617">
        <v>500</v>
      </c>
      <c r="G38" s="617">
        <v>511</v>
      </c>
      <c r="H38" s="617">
        <v>1854</v>
      </c>
      <c r="I38" s="617">
        <v>1555</v>
      </c>
      <c r="J38" s="617">
        <v>299</v>
      </c>
      <c r="K38" s="617">
        <v>306</v>
      </c>
      <c r="L38" s="617">
        <v>385</v>
      </c>
      <c r="M38" s="617">
        <v>184</v>
      </c>
      <c r="N38" s="617">
        <v>201</v>
      </c>
      <c r="O38" s="1086">
        <v>205</v>
      </c>
    </row>
    <row r="39" spans="1:15" s="1080" customFormat="1" ht="5.0999999999999996" customHeight="1">
      <c r="A39" s="147"/>
      <c r="B39" s="147"/>
      <c r="C39" s="124"/>
      <c r="D39" s="1081"/>
      <c r="E39" s="617"/>
      <c r="F39" s="617"/>
      <c r="G39" s="617"/>
      <c r="H39" s="617"/>
      <c r="I39" s="617"/>
      <c r="J39" s="617"/>
      <c r="K39" s="617"/>
      <c r="L39" s="617"/>
      <c r="M39" s="617"/>
      <c r="N39" s="617"/>
      <c r="O39" s="617"/>
    </row>
    <row r="40" spans="1:15" s="1084" customFormat="1" ht="12" customHeight="1">
      <c r="A40" s="1082"/>
      <c r="B40" s="1083" t="s">
        <v>1398</v>
      </c>
      <c r="C40" s="68"/>
      <c r="D40" s="1081">
        <v>13</v>
      </c>
      <c r="E40" s="617">
        <v>13</v>
      </c>
      <c r="F40" s="617" t="s">
        <v>34</v>
      </c>
      <c r="G40" s="617" t="s">
        <v>34</v>
      </c>
      <c r="H40" s="617">
        <v>12</v>
      </c>
      <c r="I40" s="617">
        <v>12</v>
      </c>
      <c r="J40" s="617" t="s">
        <v>34</v>
      </c>
      <c r="K40" s="617" t="s">
        <v>34</v>
      </c>
      <c r="L40" s="617">
        <v>1</v>
      </c>
      <c r="M40" s="617">
        <v>1</v>
      </c>
      <c r="N40" s="617" t="s">
        <v>34</v>
      </c>
      <c r="O40" s="617" t="s">
        <v>34</v>
      </c>
    </row>
    <row r="41" spans="1:15" s="1084" customFormat="1" ht="12" customHeight="1">
      <c r="A41" s="1082"/>
      <c r="B41" s="1083" t="s">
        <v>1399</v>
      </c>
      <c r="C41" s="68"/>
      <c r="D41" s="1081">
        <v>2</v>
      </c>
      <c r="E41" s="617">
        <v>1</v>
      </c>
      <c r="F41" s="617">
        <v>1</v>
      </c>
      <c r="G41" s="617">
        <v>1</v>
      </c>
      <c r="H41" s="617">
        <v>2</v>
      </c>
      <c r="I41" s="617">
        <v>1</v>
      </c>
      <c r="J41" s="617">
        <v>1</v>
      </c>
      <c r="K41" s="617">
        <v>1</v>
      </c>
      <c r="L41" s="617" t="s">
        <v>34</v>
      </c>
      <c r="M41" s="617" t="s">
        <v>34</v>
      </c>
      <c r="N41" s="617" t="s">
        <v>34</v>
      </c>
      <c r="O41" s="617" t="s">
        <v>34</v>
      </c>
    </row>
    <row r="42" spans="1:15" s="1084" customFormat="1" ht="12" customHeight="1">
      <c r="A42" s="1082"/>
      <c r="B42" s="1083" t="s">
        <v>1400</v>
      </c>
      <c r="C42" s="68"/>
      <c r="D42" s="1081">
        <v>2</v>
      </c>
      <c r="E42" s="617">
        <v>2</v>
      </c>
      <c r="F42" s="617" t="s">
        <v>34</v>
      </c>
      <c r="G42" s="617" t="s">
        <v>34</v>
      </c>
      <c r="H42" s="617">
        <v>2</v>
      </c>
      <c r="I42" s="617">
        <v>2</v>
      </c>
      <c r="J42" s="617" t="s">
        <v>34</v>
      </c>
      <c r="K42" s="617" t="s">
        <v>34</v>
      </c>
      <c r="L42" s="617" t="s">
        <v>34</v>
      </c>
      <c r="M42" s="617" t="s">
        <v>34</v>
      </c>
      <c r="N42" s="617" t="s">
        <v>34</v>
      </c>
      <c r="O42" s="617" t="s">
        <v>34</v>
      </c>
    </row>
    <row r="43" spans="1:15" s="1084" customFormat="1" ht="12" customHeight="1">
      <c r="A43" s="1082"/>
      <c r="B43" s="1083" t="s">
        <v>1401</v>
      </c>
      <c r="C43" s="68"/>
      <c r="D43" s="1081">
        <v>18</v>
      </c>
      <c r="E43" s="617">
        <v>16</v>
      </c>
      <c r="F43" s="617">
        <v>2</v>
      </c>
      <c r="G43" s="617">
        <v>2</v>
      </c>
      <c r="H43" s="617">
        <v>17</v>
      </c>
      <c r="I43" s="617">
        <v>16</v>
      </c>
      <c r="J43" s="617">
        <v>1</v>
      </c>
      <c r="K43" s="617">
        <v>1</v>
      </c>
      <c r="L43" s="617">
        <v>1</v>
      </c>
      <c r="M43" s="617" t="s">
        <v>34</v>
      </c>
      <c r="N43" s="617">
        <v>1</v>
      </c>
      <c r="O43" s="617">
        <v>1</v>
      </c>
    </row>
    <row r="44" spans="1:15" s="1084" customFormat="1" ht="12" customHeight="1">
      <c r="A44" s="1082"/>
      <c r="B44" s="1083" t="s">
        <v>1402</v>
      </c>
      <c r="C44" s="68"/>
      <c r="D44" s="1081" t="s">
        <v>34</v>
      </c>
      <c r="E44" s="617" t="s">
        <v>34</v>
      </c>
      <c r="F44" s="617" t="s">
        <v>34</v>
      </c>
      <c r="G44" s="617" t="s">
        <v>34</v>
      </c>
      <c r="H44" s="617" t="s">
        <v>34</v>
      </c>
      <c r="I44" s="617" t="s">
        <v>34</v>
      </c>
      <c r="J44" s="617" t="s">
        <v>34</v>
      </c>
      <c r="K44" s="617" t="s">
        <v>34</v>
      </c>
      <c r="L44" s="617" t="s">
        <v>34</v>
      </c>
      <c r="M44" s="617" t="s">
        <v>34</v>
      </c>
      <c r="N44" s="617" t="s">
        <v>34</v>
      </c>
      <c r="O44" s="617" t="s">
        <v>34</v>
      </c>
    </row>
    <row r="45" spans="1:15" s="1080" customFormat="1" ht="5.0999999999999996" customHeight="1">
      <c r="A45" s="1085"/>
      <c r="B45" s="565"/>
      <c r="C45" s="68"/>
      <c r="D45" s="1081"/>
      <c r="E45" s="617"/>
      <c r="F45" s="617"/>
      <c r="G45" s="617"/>
      <c r="H45" s="617"/>
      <c r="I45" s="617"/>
      <c r="J45" s="617"/>
      <c r="K45" s="617"/>
      <c r="L45" s="617"/>
      <c r="M45" s="617"/>
      <c r="N45" s="617"/>
      <c r="O45" s="617"/>
    </row>
    <row r="46" spans="1:15" s="1084" customFormat="1" ht="12" customHeight="1">
      <c r="A46" s="1082"/>
      <c r="B46" s="1083" t="s">
        <v>1403</v>
      </c>
      <c r="C46" s="68"/>
      <c r="D46" s="1081">
        <v>1</v>
      </c>
      <c r="E46" s="617" t="s">
        <v>34</v>
      </c>
      <c r="F46" s="617">
        <v>1</v>
      </c>
      <c r="G46" s="617">
        <v>1</v>
      </c>
      <c r="H46" s="617">
        <v>1</v>
      </c>
      <c r="I46" s="617" t="s">
        <v>34</v>
      </c>
      <c r="J46" s="617">
        <v>1</v>
      </c>
      <c r="K46" s="617">
        <v>1</v>
      </c>
      <c r="L46" s="617" t="s">
        <v>34</v>
      </c>
      <c r="M46" s="617" t="s">
        <v>34</v>
      </c>
      <c r="N46" s="617" t="s">
        <v>34</v>
      </c>
      <c r="O46" s="617" t="s">
        <v>34</v>
      </c>
    </row>
    <row r="47" spans="1:15" s="1084" customFormat="1" ht="12" customHeight="1">
      <c r="A47" s="1082"/>
      <c r="B47" s="1083" t="s">
        <v>1404</v>
      </c>
      <c r="C47" s="68"/>
      <c r="D47" s="1081">
        <v>17</v>
      </c>
      <c r="E47" s="617">
        <v>17</v>
      </c>
      <c r="F47" s="617" t="s">
        <v>34</v>
      </c>
      <c r="G47" s="617" t="s">
        <v>34</v>
      </c>
      <c r="H47" s="617">
        <v>17</v>
      </c>
      <c r="I47" s="617">
        <v>17</v>
      </c>
      <c r="J47" s="617" t="s">
        <v>34</v>
      </c>
      <c r="K47" s="617" t="s">
        <v>34</v>
      </c>
      <c r="L47" s="617" t="s">
        <v>34</v>
      </c>
      <c r="M47" s="617" t="s">
        <v>34</v>
      </c>
      <c r="N47" s="617" t="s">
        <v>34</v>
      </c>
      <c r="O47" s="617" t="s">
        <v>34</v>
      </c>
    </row>
    <row r="48" spans="1:15" s="1084" customFormat="1" ht="12" customHeight="1">
      <c r="A48" s="1082"/>
      <c r="B48" s="1083" t="s">
        <v>1405</v>
      </c>
      <c r="C48" s="68"/>
      <c r="D48" s="1081">
        <v>17</v>
      </c>
      <c r="E48" s="617">
        <v>15</v>
      </c>
      <c r="F48" s="617">
        <v>2</v>
      </c>
      <c r="G48" s="617">
        <v>2</v>
      </c>
      <c r="H48" s="617">
        <v>17</v>
      </c>
      <c r="I48" s="617">
        <v>15</v>
      </c>
      <c r="J48" s="617">
        <v>2</v>
      </c>
      <c r="K48" s="617">
        <v>2</v>
      </c>
      <c r="L48" s="617" t="s">
        <v>34</v>
      </c>
      <c r="M48" s="617" t="s">
        <v>34</v>
      </c>
      <c r="N48" s="617" t="s">
        <v>34</v>
      </c>
      <c r="O48" s="617" t="s">
        <v>34</v>
      </c>
    </row>
    <row r="49" spans="1:15" s="1084" customFormat="1" ht="12" customHeight="1">
      <c r="A49" s="1082"/>
      <c r="B49" s="1083" t="s">
        <v>1406</v>
      </c>
      <c r="C49" s="68"/>
      <c r="D49" s="1081">
        <v>6</v>
      </c>
      <c r="E49" s="617">
        <v>6</v>
      </c>
      <c r="F49" s="617" t="s">
        <v>34</v>
      </c>
      <c r="G49" s="617" t="s">
        <v>34</v>
      </c>
      <c r="H49" s="617">
        <v>5</v>
      </c>
      <c r="I49" s="617">
        <v>5</v>
      </c>
      <c r="J49" s="617" t="s">
        <v>34</v>
      </c>
      <c r="K49" s="617" t="s">
        <v>34</v>
      </c>
      <c r="L49" s="617">
        <v>1</v>
      </c>
      <c r="M49" s="617">
        <v>1</v>
      </c>
      <c r="N49" s="617" t="s">
        <v>34</v>
      </c>
      <c r="O49" s="617" t="s">
        <v>34</v>
      </c>
    </row>
    <row r="50" spans="1:15" s="1084" customFormat="1" ht="12" customHeight="1">
      <c r="A50" s="1082"/>
      <c r="B50" s="1083" t="s">
        <v>1407</v>
      </c>
      <c r="C50" s="68"/>
      <c r="D50" s="1081">
        <v>7</v>
      </c>
      <c r="E50" s="617">
        <v>7</v>
      </c>
      <c r="F50" s="617" t="s">
        <v>34</v>
      </c>
      <c r="G50" s="617" t="s">
        <v>34</v>
      </c>
      <c r="H50" s="617">
        <v>6</v>
      </c>
      <c r="I50" s="617">
        <v>6</v>
      </c>
      <c r="J50" s="617" t="s">
        <v>34</v>
      </c>
      <c r="K50" s="617" t="s">
        <v>34</v>
      </c>
      <c r="L50" s="617">
        <v>1</v>
      </c>
      <c r="M50" s="617">
        <v>1</v>
      </c>
      <c r="N50" s="617" t="s">
        <v>34</v>
      </c>
      <c r="O50" s="617" t="s">
        <v>34</v>
      </c>
    </row>
    <row r="51" spans="1:15" s="1080" customFormat="1" ht="5.0999999999999996" customHeight="1">
      <c r="A51" s="1085"/>
      <c r="B51" s="565"/>
      <c r="C51" s="68"/>
      <c r="D51" s="1081"/>
      <c r="E51" s="617"/>
      <c r="F51" s="617"/>
      <c r="G51" s="617"/>
      <c r="H51" s="617"/>
      <c r="I51" s="617"/>
      <c r="J51" s="617"/>
      <c r="K51" s="617"/>
      <c r="L51" s="617"/>
      <c r="M51" s="617"/>
      <c r="N51" s="617"/>
      <c r="O51" s="617"/>
    </row>
    <row r="52" spans="1:15" s="1084" customFormat="1" ht="12" customHeight="1">
      <c r="A52" s="1082"/>
      <c r="B52" s="1083" t="s">
        <v>1408</v>
      </c>
      <c r="C52" s="68"/>
      <c r="D52" s="1081">
        <v>8</v>
      </c>
      <c r="E52" s="617">
        <v>5</v>
      </c>
      <c r="F52" s="617">
        <v>3</v>
      </c>
      <c r="G52" s="617">
        <v>3</v>
      </c>
      <c r="H52" s="617">
        <v>7</v>
      </c>
      <c r="I52" s="617">
        <v>4</v>
      </c>
      <c r="J52" s="617">
        <v>3</v>
      </c>
      <c r="K52" s="617">
        <v>3</v>
      </c>
      <c r="L52" s="617">
        <v>1</v>
      </c>
      <c r="M52" s="617">
        <v>1</v>
      </c>
      <c r="N52" s="617" t="s">
        <v>34</v>
      </c>
      <c r="O52" s="617" t="s">
        <v>34</v>
      </c>
    </row>
    <row r="53" spans="1:15" s="1084" customFormat="1" ht="12" customHeight="1">
      <c r="A53" s="1082"/>
      <c r="B53" s="1083" t="s">
        <v>1409</v>
      </c>
      <c r="C53" s="68"/>
      <c r="D53" s="1087">
        <v>40</v>
      </c>
      <c r="E53" s="1088">
        <v>36</v>
      </c>
      <c r="F53" s="1088">
        <v>4</v>
      </c>
      <c r="G53" s="1088">
        <v>6</v>
      </c>
      <c r="H53" s="1088">
        <v>36</v>
      </c>
      <c r="I53" s="1088">
        <v>34</v>
      </c>
      <c r="J53" s="1088">
        <v>2</v>
      </c>
      <c r="K53" s="1088">
        <v>3</v>
      </c>
      <c r="L53" s="1088">
        <v>4</v>
      </c>
      <c r="M53" s="1088">
        <v>2</v>
      </c>
      <c r="N53" s="617">
        <v>2</v>
      </c>
      <c r="O53" s="617">
        <v>3</v>
      </c>
    </row>
    <row r="54" spans="1:15" s="1084" customFormat="1" ht="12" customHeight="1">
      <c r="A54" s="1082"/>
      <c r="B54" s="1083" t="s">
        <v>1410</v>
      </c>
      <c r="C54" s="68"/>
      <c r="D54" s="1081">
        <v>205</v>
      </c>
      <c r="E54" s="617">
        <v>155</v>
      </c>
      <c r="F54" s="617">
        <v>50</v>
      </c>
      <c r="G54" s="617">
        <v>50</v>
      </c>
      <c r="H54" s="617">
        <v>163</v>
      </c>
      <c r="I54" s="617">
        <v>133</v>
      </c>
      <c r="J54" s="617">
        <v>30</v>
      </c>
      <c r="K54" s="617">
        <v>30</v>
      </c>
      <c r="L54" s="617">
        <v>42</v>
      </c>
      <c r="M54" s="617">
        <v>22</v>
      </c>
      <c r="N54" s="617">
        <v>20</v>
      </c>
      <c r="O54" s="617">
        <v>20</v>
      </c>
    </row>
    <row r="55" spans="1:15" s="1084" customFormat="1" ht="12" customHeight="1">
      <c r="A55" s="1082"/>
      <c r="B55" s="1083" t="s">
        <v>1411</v>
      </c>
      <c r="C55" s="68"/>
      <c r="D55" s="1081">
        <v>99</v>
      </c>
      <c r="E55" s="617">
        <v>78</v>
      </c>
      <c r="F55" s="617">
        <v>21</v>
      </c>
      <c r="G55" s="617">
        <v>23</v>
      </c>
      <c r="H55" s="617">
        <v>91</v>
      </c>
      <c r="I55" s="617">
        <v>74</v>
      </c>
      <c r="J55" s="617">
        <v>17</v>
      </c>
      <c r="K55" s="617">
        <v>18</v>
      </c>
      <c r="L55" s="617">
        <v>8</v>
      </c>
      <c r="M55" s="617">
        <v>4</v>
      </c>
      <c r="N55" s="617">
        <v>4</v>
      </c>
      <c r="O55" s="617">
        <v>5</v>
      </c>
    </row>
    <row r="56" spans="1:15" s="1084" customFormat="1" ht="12" customHeight="1">
      <c r="A56" s="1082"/>
      <c r="B56" s="1083" t="s">
        <v>1412</v>
      </c>
      <c r="C56" s="68"/>
      <c r="D56" s="1081">
        <v>9</v>
      </c>
      <c r="E56" s="617">
        <v>8</v>
      </c>
      <c r="F56" s="617">
        <v>1</v>
      </c>
      <c r="G56" s="617">
        <v>1</v>
      </c>
      <c r="H56" s="617">
        <v>7</v>
      </c>
      <c r="I56" s="617">
        <v>7</v>
      </c>
      <c r="J56" s="617" t="s">
        <v>34</v>
      </c>
      <c r="K56" s="617" t="s">
        <v>34</v>
      </c>
      <c r="L56" s="617">
        <v>2</v>
      </c>
      <c r="M56" s="617">
        <v>1</v>
      </c>
      <c r="N56" s="617">
        <v>1</v>
      </c>
      <c r="O56" s="617">
        <v>1</v>
      </c>
    </row>
    <row r="57" spans="1:15" s="1080" customFormat="1" ht="5.0999999999999996" customHeight="1">
      <c r="A57" s="1085"/>
      <c r="B57" s="565"/>
      <c r="C57" s="68"/>
      <c r="D57" s="1081"/>
      <c r="E57" s="617"/>
      <c r="F57" s="617"/>
      <c r="G57" s="617"/>
      <c r="H57" s="617"/>
      <c r="I57" s="617"/>
      <c r="J57" s="617"/>
      <c r="K57" s="617"/>
      <c r="L57" s="617"/>
      <c r="M57" s="617"/>
      <c r="N57" s="617"/>
      <c r="O57" s="617"/>
    </row>
    <row r="58" spans="1:15" s="1084" customFormat="1" ht="12" customHeight="1">
      <c r="A58" s="1082"/>
      <c r="B58" s="1083" t="s">
        <v>1413</v>
      </c>
      <c r="C58" s="68"/>
      <c r="D58" s="1081">
        <v>2</v>
      </c>
      <c r="E58" s="617">
        <v>2</v>
      </c>
      <c r="F58" s="617" t="s">
        <v>34</v>
      </c>
      <c r="G58" s="617" t="s">
        <v>34</v>
      </c>
      <c r="H58" s="617">
        <v>2</v>
      </c>
      <c r="I58" s="617">
        <v>2</v>
      </c>
      <c r="J58" s="617" t="s">
        <v>34</v>
      </c>
      <c r="K58" s="617" t="s">
        <v>34</v>
      </c>
      <c r="L58" s="617" t="s">
        <v>34</v>
      </c>
      <c r="M58" s="617" t="s">
        <v>34</v>
      </c>
      <c r="N58" s="617" t="s">
        <v>34</v>
      </c>
      <c r="O58" s="617" t="s">
        <v>34</v>
      </c>
    </row>
    <row r="59" spans="1:15" s="1089" customFormat="1" ht="12" customHeight="1">
      <c r="A59" s="1082"/>
      <c r="B59" s="1083" t="s">
        <v>1414</v>
      </c>
      <c r="C59" s="68"/>
      <c r="D59" s="1081">
        <v>4</v>
      </c>
      <c r="E59" s="617">
        <v>3</v>
      </c>
      <c r="F59" s="617">
        <v>1</v>
      </c>
      <c r="G59" s="617">
        <v>1</v>
      </c>
      <c r="H59" s="617">
        <v>3</v>
      </c>
      <c r="I59" s="617">
        <v>2</v>
      </c>
      <c r="J59" s="617">
        <v>1</v>
      </c>
      <c r="K59" s="617">
        <v>1</v>
      </c>
      <c r="L59" s="617">
        <v>1</v>
      </c>
      <c r="M59" s="617">
        <v>1</v>
      </c>
      <c r="N59" s="617" t="s">
        <v>34</v>
      </c>
      <c r="O59" s="617" t="s">
        <v>34</v>
      </c>
    </row>
    <row r="60" spans="1:15" s="1089" customFormat="1" ht="12" customHeight="1">
      <c r="A60" s="1082"/>
      <c r="B60" s="1083" t="s">
        <v>1415</v>
      </c>
      <c r="C60" s="68"/>
      <c r="D60" s="1081">
        <v>5</v>
      </c>
      <c r="E60" s="617">
        <v>5</v>
      </c>
      <c r="F60" s="617" t="s">
        <v>34</v>
      </c>
      <c r="G60" s="617" t="s">
        <v>34</v>
      </c>
      <c r="H60" s="617">
        <v>5</v>
      </c>
      <c r="I60" s="617">
        <v>5</v>
      </c>
      <c r="J60" s="617" t="s">
        <v>34</v>
      </c>
      <c r="K60" s="617" t="s">
        <v>34</v>
      </c>
      <c r="L60" s="617" t="s">
        <v>34</v>
      </c>
      <c r="M60" s="617" t="s">
        <v>34</v>
      </c>
      <c r="N60" s="617" t="s">
        <v>34</v>
      </c>
      <c r="O60" s="617" t="s">
        <v>34</v>
      </c>
    </row>
    <row r="61" spans="1:15" s="1084" customFormat="1" ht="12" customHeight="1">
      <c r="A61" s="1082"/>
      <c r="B61" s="1083" t="s">
        <v>1416</v>
      </c>
      <c r="C61" s="68"/>
      <c r="D61" s="1087">
        <v>3</v>
      </c>
      <c r="E61" s="1088">
        <v>3</v>
      </c>
      <c r="F61" s="1088" t="s">
        <v>34</v>
      </c>
      <c r="G61" s="1088" t="s">
        <v>34</v>
      </c>
      <c r="H61" s="1088">
        <v>2</v>
      </c>
      <c r="I61" s="1088">
        <v>2</v>
      </c>
      <c r="J61" s="1088" t="s">
        <v>34</v>
      </c>
      <c r="K61" s="1088" t="s">
        <v>34</v>
      </c>
      <c r="L61" s="1088">
        <v>1</v>
      </c>
      <c r="M61" s="1088">
        <v>1</v>
      </c>
      <c r="N61" s="1088" t="s">
        <v>34</v>
      </c>
      <c r="O61" s="1088" t="s">
        <v>34</v>
      </c>
    </row>
    <row r="62" spans="1:15" s="1089" customFormat="1" ht="12" customHeight="1">
      <c r="A62" s="1082"/>
      <c r="B62" s="1083" t="s">
        <v>1417</v>
      </c>
      <c r="C62" s="68"/>
      <c r="D62" s="1081">
        <v>1</v>
      </c>
      <c r="E62" s="617">
        <v>1</v>
      </c>
      <c r="F62" s="617" t="s">
        <v>34</v>
      </c>
      <c r="G62" s="617" t="s">
        <v>34</v>
      </c>
      <c r="H62" s="617">
        <v>1</v>
      </c>
      <c r="I62" s="617">
        <v>1</v>
      </c>
      <c r="J62" s="617" t="s">
        <v>34</v>
      </c>
      <c r="K62" s="617" t="s">
        <v>34</v>
      </c>
      <c r="L62" s="617" t="s">
        <v>34</v>
      </c>
      <c r="M62" s="617" t="s">
        <v>34</v>
      </c>
      <c r="N62" s="617" t="s">
        <v>34</v>
      </c>
      <c r="O62" s="617" t="s">
        <v>34</v>
      </c>
    </row>
    <row r="63" spans="1:15" s="1080" customFormat="1" ht="5.0999999999999996" customHeight="1">
      <c r="A63" s="1085"/>
      <c r="B63" s="565"/>
      <c r="C63" s="68"/>
      <c r="D63" s="1081"/>
      <c r="E63" s="617"/>
      <c r="F63" s="617"/>
      <c r="G63" s="617"/>
      <c r="H63" s="617"/>
      <c r="I63" s="617"/>
      <c r="J63" s="617"/>
      <c r="K63" s="617"/>
      <c r="L63" s="617"/>
      <c r="M63" s="617"/>
      <c r="N63" s="617"/>
      <c r="O63" s="617"/>
    </row>
    <row r="64" spans="1:15" s="1092" customFormat="1" ht="12" customHeight="1">
      <c r="A64" s="1090"/>
      <c r="B64" s="1083" t="s">
        <v>1418</v>
      </c>
      <c r="C64" s="239"/>
      <c r="D64" s="1081">
        <v>2</v>
      </c>
      <c r="E64" s="617">
        <v>2</v>
      </c>
      <c r="F64" s="1091" t="s">
        <v>34</v>
      </c>
      <c r="G64" s="617" t="s">
        <v>34</v>
      </c>
      <c r="H64" s="617">
        <v>2</v>
      </c>
      <c r="I64" s="617">
        <v>2</v>
      </c>
      <c r="J64" s="617" t="s">
        <v>34</v>
      </c>
      <c r="K64" s="617" t="s">
        <v>34</v>
      </c>
      <c r="L64" s="617" t="s">
        <v>34</v>
      </c>
      <c r="M64" s="617" t="s">
        <v>34</v>
      </c>
      <c r="N64" s="1091" t="s">
        <v>34</v>
      </c>
      <c r="O64" s="1091" t="s">
        <v>34</v>
      </c>
    </row>
    <row r="65" spans="1:15" s="1095" customFormat="1" ht="12" customHeight="1">
      <c r="A65" s="1093"/>
      <c r="B65" s="1083" t="s">
        <v>1419</v>
      </c>
      <c r="C65" s="1094"/>
      <c r="D65" s="1081">
        <v>12</v>
      </c>
      <c r="E65" s="617">
        <v>9</v>
      </c>
      <c r="F65" s="1091">
        <v>3</v>
      </c>
      <c r="G65" s="617">
        <v>3</v>
      </c>
      <c r="H65" s="617">
        <v>11</v>
      </c>
      <c r="I65" s="617">
        <v>9</v>
      </c>
      <c r="J65" s="617">
        <v>2</v>
      </c>
      <c r="K65" s="617">
        <v>2</v>
      </c>
      <c r="L65" s="617">
        <v>1</v>
      </c>
      <c r="M65" s="617" t="s">
        <v>34</v>
      </c>
      <c r="N65" s="1091">
        <v>1</v>
      </c>
      <c r="O65" s="1091">
        <v>1</v>
      </c>
    </row>
    <row r="66" spans="1:15" s="1095" customFormat="1" ht="12" customHeight="1">
      <c r="A66" s="1093"/>
      <c r="B66" s="1083" t="s">
        <v>1420</v>
      </c>
      <c r="C66" s="1096"/>
      <c r="D66" s="1097">
        <v>55</v>
      </c>
      <c r="E66" s="1098">
        <v>51</v>
      </c>
      <c r="F66" s="1099">
        <v>4</v>
      </c>
      <c r="G66" s="1099">
        <v>5</v>
      </c>
      <c r="H66" s="1098">
        <v>49</v>
      </c>
      <c r="I66" s="1099">
        <v>47</v>
      </c>
      <c r="J66" s="1099">
        <v>2</v>
      </c>
      <c r="K66" s="1099">
        <v>2</v>
      </c>
      <c r="L66" s="1099">
        <v>6</v>
      </c>
      <c r="M66" s="1099">
        <v>4</v>
      </c>
      <c r="N66" s="1099">
        <v>2</v>
      </c>
      <c r="O66" s="1099">
        <v>3</v>
      </c>
    </row>
    <row r="67" spans="1:15" s="1095" customFormat="1" ht="12" customHeight="1">
      <c r="A67" s="1093"/>
      <c r="B67" s="1083" t="s">
        <v>1421</v>
      </c>
      <c r="C67" s="859"/>
      <c r="D67" s="1097">
        <v>13</v>
      </c>
      <c r="E67" s="1098">
        <v>13</v>
      </c>
      <c r="F67" s="1099" t="s">
        <v>34</v>
      </c>
      <c r="G67" s="1099" t="s">
        <v>34</v>
      </c>
      <c r="H67" s="1098">
        <v>13</v>
      </c>
      <c r="I67" s="1099">
        <v>13</v>
      </c>
      <c r="J67" s="1099" t="s">
        <v>34</v>
      </c>
      <c r="K67" s="1099" t="s">
        <v>34</v>
      </c>
      <c r="L67" s="1099" t="s">
        <v>34</v>
      </c>
      <c r="M67" s="1099" t="s">
        <v>34</v>
      </c>
      <c r="N67" s="1099" t="s">
        <v>34</v>
      </c>
      <c r="O67" s="1099" t="s">
        <v>34</v>
      </c>
    </row>
    <row r="68" spans="1:15" ht="12" customHeight="1">
      <c r="A68" s="1100"/>
      <c r="B68" s="1083" t="s">
        <v>1422</v>
      </c>
      <c r="C68" s="1100"/>
      <c r="D68" s="1097">
        <v>9</v>
      </c>
      <c r="E68" s="1098">
        <v>3</v>
      </c>
      <c r="F68" s="1099">
        <v>6</v>
      </c>
      <c r="G68" s="1099">
        <v>6</v>
      </c>
      <c r="H68" s="1098">
        <v>5</v>
      </c>
      <c r="I68" s="1099">
        <v>3</v>
      </c>
      <c r="J68" s="1099">
        <v>2</v>
      </c>
      <c r="K68" s="1099">
        <v>2</v>
      </c>
      <c r="L68" s="1099">
        <v>4</v>
      </c>
      <c r="M68" s="1099" t="s">
        <v>34</v>
      </c>
      <c r="N68" s="1099">
        <v>4</v>
      </c>
      <c r="O68" s="1099">
        <v>4</v>
      </c>
    </row>
    <row r="69" spans="1:15" s="1080" customFormat="1" ht="5.0999999999999996" customHeight="1">
      <c r="A69" s="1085"/>
      <c r="B69" s="565"/>
      <c r="C69" s="68"/>
      <c r="D69" s="1081"/>
      <c r="E69" s="617"/>
      <c r="F69" s="617"/>
      <c r="G69" s="617"/>
      <c r="H69" s="617"/>
      <c r="I69" s="617"/>
      <c r="J69" s="617"/>
      <c r="K69" s="617"/>
      <c r="L69" s="617"/>
      <c r="M69" s="617"/>
      <c r="N69" s="617"/>
      <c r="O69" s="617"/>
    </row>
    <row r="70" spans="1:15" ht="12" customHeight="1">
      <c r="A70" s="1100"/>
      <c r="B70" s="1083" t="s">
        <v>1423</v>
      </c>
      <c r="C70" s="1100"/>
      <c r="D70" s="1097">
        <v>19</v>
      </c>
      <c r="E70" s="1098">
        <v>7</v>
      </c>
      <c r="F70" s="1099">
        <v>12</v>
      </c>
      <c r="G70" s="1099">
        <v>12</v>
      </c>
      <c r="H70" s="1098">
        <v>13</v>
      </c>
      <c r="I70" s="1099">
        <v>6</v>
      </c>
      <c r="J70" s="1099">
        <v>7</v>
      </c>
      <c r="K70" s="1099">
        <v>7</v>
      </c>
      <c r="L70" s="1099">
        <v>6</v>
      </c>
      <c r="M70" s="1099">
        <v>1</v>
      </c>
      <c r="N70" s="1099">
        <v>5</v>
      </c>
      <c r="O70" s="1099">
        <v>5</v>
      </c>
    </row>
    <row r="71" spans="1:15" ht="12" customHeight="1">
      <c r="A71" s="1100"/>
      <c r="B71" s="1083" t="s">
        <v>1424</v>
      </c>
      <c r="C71" s="1100"/>
      <c r="D71" s="1097">
        <v>80</v>
      </c>
      <c r="E71" s="1098">
        <v>67</v>
      </c>
      <c r="F71" s="1099">
        <v>13</v>
      </c>
      <c r="G71" s="1099">
        <v>14</v>
      </c>
      <c r="H71" s="1098">
        <v>71</v>
      </c>
      <c r="I71" s="1099">
        <v>63</v>
      </c>
      <c r="J71" s="1099">
        <v>8</v>
      </c>
      <c r="K71" s="1099">
        <v>8</v>
      </c>
      <c r="L71" s="1099">
        <v>9</v>
      </c>
      <c r="M71" s="1099">
        <v>4</v>
      </c>
      <c r="N71" s="1099">
        <v>5</v>
      </c>
      <c r="O71" s="1099">
        <v>6</v>
      </c>
    </row>
    <row r="72" spans="1:15" ht="12" customHeight="1">
      <c r="A72" s="1100"/>
      <c r="B72" s="1083" t="s">
        <v>1425</v>
      </c>
      <c r="C72" s="1100"/>
      <c r="D72" s="1097">
        <v>75</v>
      </c>
      <c r="E72" s="1098">
        <v>66</v>
      </c>
      <c r="F72" s="1099">
        <v>9</v>
      </c>
      <c r="G72" s="1099">
        <v>10</v>
      </c>
      <c r="H72" s="1098">
        <v>69</v>
      </c>
      <c r="I72" s="1099">
        <v>64</v>
      </c>
      <c r="J72" s="1099">
        <v>5</v>
      </c>
      <c r="K72" s="1099">
        <v>6</v>
      </c>
      <c r="L72" s="1099">
        <v>6</v>
      </c>
      <c r="M72" s="1099">
        <v>2</v>
      </c>
      <c r="N72" s="1099">
        <v>4</v>
      </c>
      <c r="O72" s="1099">
        <v>4</v>
      </c>
    </row>
    <row r="73" spans="1:15" ht="12" customHeight="1">
      <c r="A73" s="1100"/>
      <c r="B73" s="1083" t="s">
        <v>1426</v>
      </c>
      <c r="C73" s="1100"/>
      <c r="D73" s="1097">
        <v>5</v>
      </c>
      <c r="E73" s="1098">
        <v>2</v>
      </c>
      <c r="F73" s="1099">
        <v>3</v>
      </c>
      <c r="G73" s="1099">
        <v>3</v>
      </c>
      <c r="H73" s="1098">
        <v>2</v>
      </c>
      <c r="I73" s="1099">
        <v>1</v>
      </c>
      <c r="J73" s="1099">
        <v>1</v>
      </c>
      <c r="K73" s="1099">
        <v>1</v>
      </c>
      <c r="L73" s="1099">
        <v>3</v>
      </c>
      <c r="M73" s="1099">
        <v>1</v>
      </c>
      <c r="N73" s="1099">
        <v>2</v>
      </c>
      <c r="O73" s="1099">
        <v>2</v>
      </c>
    </row>
    <row r="74" spans="1:15" ht="12" customHeight="1">
      <c r="A74" s="1100"/>
      <c r="B74" s="1083" t="s">
        <v>1427</v>
      </c>
      <c r="C74" s="1100"/>
      <c r="D74" s="1097">
        <v>4</v>
      </c>
      <c r="E74" s="1098">
        <v>4</v>
      </c>
      <c r="F74" s="1099" t="s">
        <v>34</v>
      </c>
      <c r="G74" s="1099" t="s">
        <v>34</v>
      </c>
      <c r="H74" s="1098">
        <v>4</v>
      </c>
      <c r="I74" s="1099">
        <v>4</v>
      </c>
      <c r="J74" s="1099" t="s">
        <v>34</v>
      </c>
      <c r="K74" s="1099" t="s">
        <v>34</v>
      </c>
      <c r="L74" s="1099" t="s">
        <v>34</v>
      </c>
      <c r="M74" s="1099" t="s">
        <v>34</v>
      </c>
      <c r="N74" s="1099" t="s">
        <v>34</v>
      </c>
      <c r="O74" s="1099" t="s">
        <v>34</v>
      </c>
    </row>
    <row r="75" spans="1:15" s="1080" customFormat="1" ht="5.0999999999999996" customHeight="1">
      <c r="A75" s="1085"/>
      <c r="B75" s="565"/>
      <c r="C75" s="68"/>
      <c r="D75" s="1081"/>
      <c r="E75" s="617"/>
      <c r="F75" s="617"/>
      <c r="G75" s="617"/>
      <c r="H75" s="617"/>
      <c r="I75" s="617"/>
      <c r="J75" s="617"/>
      <c r="K75" s="617"/>
      <c r="L75" s="617"/>
      <c r="M75" s="617"/>
      <c r="N75" s="617"/>
      <c r="O75" s="617"/>
    </row>
    <row r="76" spans="1:15" ht="12" customHeight="1">
      <c r="A76" s="1100"/>
      <c r="B76" s="1083" t="s">
        <v>1428</v>
      </c>
      <c r="C76" s="1100"/>
      <c r="D76" s="1097">
        <v>14</v>
      </c>
      <c r="E76" s="1098">
        <v>12</v>
      </c>
      <c r="F76" s="1099">
        <v>2</v>
      </c>
      <c r="G76" s="1099">
        <v>2</v>
      </c>
      <c r="H76" s="1098">
        <v>13</v>
      </c>
      <c r="I76" s="1099">
        <v>12</v>
      </c>
      <c r="J76" s="1099">
        <v>1</v>
      </c>
      <c r="K76" s="1099">
        <v>1</v>
      </c>
      <c r="L76" s="1099">
        <v>1</v>
      </c>
      <c r="M76" s="1099" t="s">
        <v>34</v>
      </c>
      <c r="N76" s="1099">
        <v>1</v>
      </c>
      <c r="O76" s="1099">
        <v>1</v>
      </c>
    </row>
    <row r="77" spans="1:15" ht="12" customHeight="1">
      <c r="A77" s="1100"/>
      <c r="B77" s="1083" t="s">
        <v>1429</v>
      </c>
      <c r="C77" s="1100"/>
      <c r="D77" s="1097">
        <v>6</v>
      </c>
      <c r="E77" s="1098">
        <v>4</v>
      </c>
      <c r="F77" s="1099">
        <v>2</v>
      </c>
      <c r="G77" s="1099">
        <v>2</v>
      </c>
      <c r="H77" s="1098">
        <v>4</v>
      </c>
      <c r="I77" s="1099">
        <v>3</v>
      </c>
      <c r="J77" s="1099">
        <v>1</v>
      </c>
      <c r="K77" s="1099">
        <v>1</v>
      </c>
      <c r="L77" s="1099">
        <v>2</v>
      </c>
      <c r="M77" s="1099">
        <v>1</v>
      </c>
      <c r="N77" s="1099">
        <v>1</v>
      </c>
      <c r="O77" s="1099">
        <v>1</v>
      </c>
    </row>
    <row r="78" spans="1:15" ht="12" customHeight="1">
      <c r="A78" s="1100"/>
      <c r="B78" s="1083" t="s">
        <v>1430</v>
      </c>
      <c r="C78" s="1100"/>
      <c r="D78" s="1097">
        <v>36</v>
      </c>
      <c r="E78" s="1098">
        <v>30</v>
      </c>
      <c r="F78" s="1099">
        <v>6</v>
      </c>
      <c r="G78" s="1099">
        <v>6</v>
      </c>
      <c r="H78" s="1098">
        <v>30</v>
      </c>
      <c r="I78" s="1099">
        <v>29</v>
      </c>
      <c r="J78" s="1099">
        <v>1</v>
      </c>
      <c r="K78" s="1099">
        <v>1</v>
      </c>
      <c r="L78" s="1099">
        <v>6</v>
      </c>
      <c r="M78" s="1099">
        <v>1</v>
      </c>
      <c r="N78" s="1099">
        <v>5</v>
      </c>
      <c r="O78" s="1099">
        <v>5</v>
      </c>
    </row>
    <row r="79" spans="1:15" ht="12" customHeight="1">
      <c r="A79" s="1100"/>
      <c r="B79" s="1083" t="s">
        <v>1431</v>
      </c>
      <c r="C79" s="1100"/>
      <c r="D79" s="1097">
        <v>100</v>
      </c>
      <c r="E79" s="1098">
        <v>89</v>
      </c>
      <c r="F79" s="1099">
        <v>11</v>
      </c>
      <c r="G79" s="1099">
        <v>12</v>
      </c>
      <c r="H79" s="1098">
        <v>91</v>
      </c>
      <c r="I79" s="1099">
        <v>87</v>
      </c>
      <c r="J79" s="1099">
        <v>4</v>
      </c>
      <c r="K79" s="1099">
        <v>5</v>
      </c>
      <c r="L79" s="1099">
        <v>9</v>
      </c>
      <c r="M79" s="1099">
        <v>2</v>
      </c>
      <c r="N79" s="1099">
        <v>7</v>
      </c>
      <c r="O79" s="1099">
        <v>7</v>
      </c>
    </row>
    <row r="80" spans="1:15" ht="12" customHeight="1">
      <c r="A80" s="1100"/>
      <c r="B80" s="1083" t="s">
        <v>1432</v>
      </c>
      <c r="C80" s="1100"/>
      <c r="D80" s="1097">
        <v>85</v>
      </c>
      <c r="E80" s="1098">
        <v>73</v>
      </c>
      <c r="F80" s="1099">
        <v>12</v>
      </c>
      <c r="G80" s="1099">
        <v>12</v>
      </c>
      <c r="H80" s="1098">
        <v>77</v>
      </c>
      <c r="I80" s="1099">
        <v>69</v>
      </c>
      <c r="J80" s="1099">
        <v>8</v>
      </c>
      <c r="K80" s="1099">
        <v>8</v>
      </c>
      <c r="L80" s="1099">
        <v>8</v>
      </c>
      <c r="M80" s="1099">
        <v>4</v>
      </c>
      <c r="N80" s="1099">
        <v>4</v>
      </c>
      <c r="O80" s="1099">
        <v>4</v>
      </c>
    </row>
    <row r="81" spans="1:15" s="1080" customFormat="1" ht="5.0999999999999996" customHeight="1">
      <c r="A81" s="1085"/>
      <c r="B81" s="565"/>
      <c r="C81" s="68"/>
      <c r="D81" s="1081"/>
      <c r="E81" s="617"/>
      <c r="F81" s="617"/>
      <c r="G81" s="617"/>
      <c r="H81" s="617"/>
      <c r="I81" s="617"/>
      <c r="J81" s="617"/>
      <c r="K81" s="617"/>
      <c r="L81" s="617"/>
      <c r="M81" s="617"/>
      <c r="N81" s="617"/>
      <c r="O81" s="617"/>
    </row>
    <row r="82" spans="1:15" ht="12" customHeight="1">
      <c r="A82" s="1100"/>
      <c r="B82" s="1083" t="s">
        <v>1433</v>
      </c>
      <c r="C82" s="1100"/>
      <c r="D82" s="1097">
        <v>9</v>
      </c>
      <c r="E82" s="1098">
        <v>9</v>
      </c>
      <c r="F82" s="1099" t="s">
        <v>34</v>
      </c>
      <c r="G82" s="1099" t="s">
        <v>34</v>
      </c>
      <c r="H82" s="1098">
        <v>9</v>
      </c>
      <c r="I82" s="1099">
        <v>9</v>
      </c>
      <c r="J82" s="1099" t="s">
        <v>34</v>
      </c>
      <c r="K82" s="1099" t="s">
        <v>34</v>
      </c>
      <c r="L82" s="1099" t="s">
        <v>34</v>
      </c>
      <c r="M82" s="1099" t="s">
        <v>34</v>
      </c>
      <c r="N82" s="1099" t="s">
        <v>34</v>
      </c>
      <c r="O82" s="1099" t="s">
        <v>34</v>
      </c>
    </row>
    <row r="83" spans="1:15" ht="12" customHeight="1">
      <c r="A83" s="1100"/>
      <c r="B83" s="1083" t="s">
        <v>1434</v>
      </c>
      <c r="C83" s="1100"/>
      <c r="D83" s="1097">
        <v>16</v>
      </c>
      <c r="E83" s="1098">
        <v>15</v>
      </c>
      <c r="F83" s="1099">
        <v>1</v>
      </c>
      <c r="G83" s="1099">
        <v>1</v>
      </c>
      <c r="H83" s="1098">
        <v>16</v>
      </c>
      <c r="I83" s="1099">
        <v>15</v>
      </c>
      <c r="J83" s="1099">
        <v>1</v>
      </c>
      <c r="K83" s="1099">
        <v>1</v>
      </c>
      <c r="L83" s="1099" t="s">
        <v>34</v>
      </c>
      <c r="M83" s="1099" t="s">
        <v>34</v>
      </c>
      <c r="N83" s="1099" t="s">
        <v>34</v>
      </c>
      <c r="O83" s="1099" t="s">
        <v>34</v>
      </c>
    </row>
    <row r="84" spans="1:15" ht="12" customHeight="1">
      <c r="A84" s="1100"/>
      <c r="B84" s="1083" t="s">
        <v>1435</v>
      </c>
      <c r="C84" s="1100"/>
      <c r="D84" s="1097">
        <v>83</v>
      </c>
      <c r="E84" s="1098">
        <v>82</v>
      </c>
      <c r="F84" s="1099">
        <v>1</v>
      </c>
      <c r="G84" s="1099">
        <v>1</v>
      </c>
      <c r="H84" s="1098">
        <v>83</v>
      </c>
      <c r="I84" s="1099">
        <v>82</v>
      </c>
      <c r="J84" s="1099">
        <v>1</v>
      </c>
      <c r="K84" s="1099">
        <v>1</v>
      </c>
      <c r="L84" s="1099" t="s">
        <v>34</v>
      </c>
      <c r="M84" s="1099" t="s">
        <v>34</v>
      </c>
      <c r="N84" s="1099" t="s">
        <v>34</v>
      </c>
      <c r="O84" s="1099" t="s">
        <v>34</v>
      </c>
    </row>
    <row r="85" spans="1:15" ht="12" customHeight="1">
      <c r="A85" s="1100"/>
      <c r="B85" s="1083" t="s">
        <v>1436</v>
      </c>
      <c r="C85" s="1100"/>
      <c r="D85" s="1097">
        <v>5</v>
      </c>
      <c r="E85" s="1098">
        <v>2</v>
      </c>
      <c r="F85" s="1099">
        <v>3</v>
      </c>
      <c r="G85" s="1099">
        <v>3</v>
      </c>
      <c r="H85" s="1098">
        <v>4</v>
      </c>
      <c r="I85" s="1099">
        <v>2</v>
      </c>
      <c r="J85" s="1099">
        <v>2</v>
      </c>
      <c r="K85" s="1099">
        <v>2</v>
      </c>
      <c r="L85" s="1099">
        <v>1</v>
      </c>
      <c r="M85" s="1099" t="s">
        <v>34</v>
      </c>
      <c r="N85" s="1099">
        <v>1</v>
      </c>
      <c r="O85" s="1099">
        <v>1</v>
      </c>
    </row>
    <row r="86" spans="1:15" ht="12" customHeight="1">
      <c r="A86" s="1100"/>
      <c r="B86" s="1083" t="s">
        <v>1437</v>
      </c>
      <c r="C86" s="1100"/>
      <c r="D86" s="1097">
        <v>715</v>
      </c>
      <c r="E86" s="1098">
        <v>494</v>
      </c>
      <c r="F86" s="1099">
        <v>221</v>
      </c>
      <c r="G86" s="1099">
        <v>223</v>
      </c>
      <c r="H86" s="1098">
        <v>542</v>
      </c>
      <c r="I86" s="1099">
        <v>408</v>
      </c>
      <c r="J86" s="1099">
        <v>134</v>
      </c>
      <c r="K86" s="1099">
        <v>136</v>
      </c>
      <c r="L86" s="1099">
        <v>173</v>
      </c>
      <c r="M86" s="1099">
        <v>86</v>
      </c>
      <c r="N86" s="1099">
        <v>87</v>
      </c>
      <c r="O86" s="1099">
        <v>87</v>
      </c>
    </row>
    <row r="87" spans="1:15" s="1080" customFormat="1" ht="5.0999999999999996" customHeight="1">
      <c r="A87" s="1085"/>
      <c r="B87" s="565"/>
      <c r="C87" s="68"/>
      <c r="D87" s="1081"/>
      <c r="E87" s="617"/>
      <c r="F87" s="617"/>
      <c r="G87" s="617"/>
      <c r="H87" s="617"/>
      <c r="I87" s="617"/>
      <c r="J87" s="617"/>
      <c r="K87" s="617"/>
      <c r="L87" s="617"/>
      <c r="M87" s="617"/>
      <c r="N87" s="617"/>
      <c r="O87" s="617"/>
    </row>
    <row r="88" spans="1:15" ht="12" customHeight="1">
      <c r="A88" s="1100"/>
      <c r="B88" s="1083" t="s">
        <v>1438</v>
      </c>
      <c r="C88" s="1100"/>
      <c r="D88" s="1097">
        <v>212</v>
      </c>
      <c r="E88" s="1098">
        <v>181</v>
      </c>
      <c r="F88" s="1099">
        <v>31</v>
      </c>
      <c r="G88" s="1099">
        <v>31</v>
      </c>
      <c r="H88" s="1098">
        <v>164</v>
      </c>
      <c r="I88" s="1099">
        <v>148</v>
      </c>
      <c r="J88" s="1099">
        <v>16</v>
      </c>
      <c r="K88" s="1099">
        <v>16</v>
      </c>
      <c r="L88" s="1099">
        <v>48</v>
      </c>
      <c r="M88" s="1099">
        <v>33</v>
      </c>
      <c r="N88" s="1099">
        <v>15</v>
      </c>
      <c r="O88" s="1099">
        <v>15</v>
      </c>
    </row>
    <row r="89" spans="1:15" ht="12" customHeight="1">
      <c r="A89" s="1100"/>
      <c r="B89" s="1083" t="s">
        <v>1439</v>
      </c>
      <c r="C89" s="1100"/>
      <c r="D89" s="1097">
        <v>93</v>
      </c>
      <c r="E89" s="1098">
        <v>67</v>
      </c>
      <c r="F89" s="1099">
        <v>26</v>
      </c>
      <c r="G89" s="1099">
        <v>26</v>
      </c>
      <c r="H89" s="1098">
        <v>78</v>
      </c>
      <c r="I89" s="1099">
        <v>62</v>
      </c>
      <c r="J89" s="1099">
        <v>16</v>
      </c>
      <c r="K89" s="1099">
        <v>16</v>
      </c>
      <c r="L89" s="1099">
        <v>15</v>
      </c>
      <c r="M89" s="1099">
        <v>5</v>
      </c>
      <c r="N89" s="1099">
        <v>10</v>
      </c>
      <c r="O89" s="1099">
        <v>10</v>
      </c>
    </row>
    <row r="90" spans="1:15" ht="12" customHeight="1">
      <c r="A90" s="1100"/>
      <c r="B90" s="1083" t="s">
        <v>1440</v>
      </c>
      <c r="C90" s="1100"/>
      <c r="D90" s="1097">
        <v>63</v>
      </c>
      <c r="E90" s="1098">
        <v>40</v>
      </c>
      <c r="F90" s="1099">
        <v>23</v>
      </c>
      <c r="G90" s="1099">
        <v>23</v>
      </c>
      <c r="H90" s="1098">
        <v>48</v>
      </c>
      <c r="I90" s="1099">
        <v>35</v>
      </c>
      <c r="J90" s="1099">
        <v>13</v>
      </c>
      <c r="K90" s="1099">
        <v>13</v>
      </c>
      <c r="L90" s="1099">
        <v>15</v>
      </c>
      <c r="M90" s="1099">
        <v>5</v>
      </c>
      <c r="N90" s="1099">
        <v>10</v>
      </c>
      <c r="O90" s="1099">
        <v>10</v>
      </c>
    </row>
    <row r="91" spans="1:15" ht="12" customHeight="1">
      <c r="A91" s="1100"/>
      <c r="B91" s="1083" t="s">
        <v>1441</v>
      </c>
      <c r="C91" s="1100"/>
      <c r="D91" s="1097">
        <v>18</v>
      </c>
      <c r="E91" s="1098">
        <v>7</v>
      </c>
      <c r="F91" s="1099">
        <v>11</v>
      </c>
      <c r="G91" s="1099">
        <v>11</v>
      </c>
      <c r="H91" s="1098">
        <v>15</v>
      </c>
      <c r="I91" s="1099">
        <v>7</v>
      </c>
      <c r="J91" s="1099">
        <v>8</v>
      </c>
      <c r="K91" s="1099">
        <v>8</v>
      </c>
      <c r="L91" s="1099">
        <v>3</v>
      </c>
      <c r="M91" s="1099" t="s">
        <v>34</v>
      </c>
      <c r="N91" s="1099">
        <v>3</v>
      </c>
      <c r="O91" s="1099">
        <v>3</v>
      </c>
    </row>
    <row r="92" spans="1:15" ht="12" customHeight="1">
      <c r="A92" s="1100"/>
      <c r="B92" s="1083" t="s">
        <v>1442</v>
      </c>
      <c r="C92" s="1100"/>
      <c r="D92" s="1097">
        <v>35</v>
      </c>
      <c r="E92" s="1098">
        <v>24</v>
      </c>
      <c r="F92" s="1099">
        <v>11</v>
      </c>
      <c r="G92" s="1099">
        <v>12</v>
      </c>
      <c r="H92" s="1098">
        <v>30</v>
      </c>
      <c r="I92" s="1099">
        <v>24</v>
      </c>
      <c r="J92" s="1099">
        <v>6</v>
      </c>
      <c r="K92" s="1099">
        <v>7</v>
      </c>
      <c r="L92" s="1099">
        <v>5</v>
      </c>
      <c r="M92" s="1099" t="s">
        <v>34</v>
      </c>
      <c r="N92" s="1099">
        <v>5</v>
      </c>
      <c r="O92" s="1099">
        <v>5</v>
      </c>
    </row>
    <row r="93" spans="1:15" s="1080" customFormat="1" ht="5.0999999999999996" customHeight="1">
      <c r="A93" s="1085"/>
      <c r="B93" s="565"/>
      <c r="C93" s="68"/>
      <c r="D93" s="1081"/>
      <c r="E93" s="617"/>
      <c r="F93" s="617"/>
      <c r="G93" s="617"/>
      <c r="H93" s="617"/>
      <c r="I93" s="617"/>
      <c r="J93" s="617"/>
      <c r="K93" s="617"/>
      <c r="L93" s="617"/>
      <c r="M93" s="617"/>
      <c r="N93" s="617"/>
      <c r="O93" s="617"/>
    </row>
    <row r="94" spans="1:15" ht="12" customHeight="1">
      <c r="A94" s="1100"/>
      <c r="B94" s="1083" t="s">
        <v>1443</v>
      </c>
      <c r="C94" s="1100"/>
      <c r="D94" s="1097">
        <v>16</v>
      </c>
      <c r="E94" s="1098">
        <v>13</v>
      </c>
      <c r="F94" s="1099">
        <v>3</v>
      </c>
      <c r="G94" s="1099">
        <v>3</v>
      </c>
      <c r="H94" s="1098">
        <v>15</v>
      </c>
      <c r="I94" s="1099">
        <v>13</v>
      </c>
      <c r="J94" s="1099">
        <v>2</v>
      </c>
      <c r="K94" s="1099">
        <v>2</v>
      </c>
      <c r="L94" s="1099">
        <v>1</v>
      </c>
      <c r="M94" s="1099" t="s">
        <v>34</v>
      </c>
      <c r="N94" s="1099">
        <v>1</v>
      </c>
      <c r="O94" s="1099">
        <v>1</v>
      </c>
    </row>
    <row r="95" spans="1:15" s="1080" customFormat="1" ht="5.0999999999999996" customHeight="1">
      <c r="A95" s="147"/>
      <c r="B95" s="147"/>
      <c r="C95" s="68"/>
      <c r="D95" s="1081"/>
      <c r="E95" s="617"/>
      <c r="F95" s="617"/>
      <c r="G95" s="617"/>
      <c r="H95" s="617"/>
      <c r="I95" s="617"/>
      <c r="J95" s="617"/>
      <c r="K95" s="617"/>
      <c r="L95" s="617"/>
      <c r="M95" s="617"/>
      <c r="N95" s="617"/>
      <c r="O95" s="617"/>
    </row>
    <row r="96" spans="1:15" ht="12" customHeight="1">
      <c r="A96" s="1100"/>
      <c r="B96" s="73" t="s">
        <v>1444</v>
      </c>
      <c r="C96" s="1100"/>
      <c r="D96" s="1097">
        <v>483</v>
      </c>
      <c r="E96" s="1098">
        <v>433</v>
      </c>
      <c r="F96" s="1099">
        <v>50</v>
      </c>
      <c r="G96" s="1099">
        <v>69</v>
      </c>
      <c r="H96" s="1098">
        <v>328</v>
      </c>
      <c r="I96" s="1099">
        <v>303</v>
      </c>
      <c r="J96" s="1099">
        <v>25</v>
      </c>
      <c r="K96" s="1099">
        <v>37</v>
      </c>
      <c r="L96" s="1099">
        <v>155</v>
      </c>
      <c r="M96" s="1099">
        <v>130</v>
      </c>
      <c r="N96" s="1099">
        <v>25</v>
      </c>
      <c r="O96" s="1099">
        <v>32</v>
      </c>
    </row>
    <row r="97" spans="1:15" s="1080" customFormat="1" ht="5.0999999999999996" customHeight="1">
      <c r="A97" s="147"/>
      <c r="B97" s="147"/>
      <c r="C97" s="68"/>
      <c r="D97" s="1081"/>
      <c r="E97" s="617"/>
      <c r="F97" s="617"/>
      <c r="G97" s="617"/>
      <c r="H97" s="617"/>
      <c r="I97" s="617"/>
      <c r="J97" s="617"/>
      <c r="K97" s="617"/>
      <c r="L97" s="617"/>
      <c r="M97" s="617"/>
      <c r="N97" s="617"/>
      <c r="O97" s="617"/>
    </row>
    <row r="98" spans="1:15" ht="12" customHeight="1">
      <c r="A98" s="147" t="s">
        <v>1445</v>
      </c>
      <c r="B98" s="73"/>
      <c r="C98" s="1100"/>
      <c r="D98" s="1101">
        <v>7995</v>
      </c>
      <c r="E98" s="1102">
        <v>7071</v>
      </c>
      <c r="F98" s="1103">
        <v>924</v>
      </c>
      <c r="G98" s="1103">
        <v>2064</v>
      </c>
      <c r="H98" s="1102">
        <v>4768</v>
      </c>
      <c r="I98" s="1103">
        <v>4195</v>
      </c>
      <c r="J98" s="1103">
        <v>573</v>
      </c>
      <c r="K98" s="1103">
        <v>1160</v>
      </c>
      <c r="L98" s="1103">
        <v>3227</v>
      </c>
      <c r="M98" s="1103">
        <v>2876</v>
      </c>
      <c r="N98" s="1103">
        <v>351</v>
      </c>
      <c r="O98" s="1103">
        <v>904</v>
      </c>
    </row>
    <row r="99" spans="1:15" ht="5.0999999999999996" customHeight="1">
      <c r="A99" s="1104"/>
      <c r="B99" s="1104"/>
      <c r="C99" s="1104"/>
      <c r="D99" s="1105"/>
      <c r="E99" s="1106"/>
      <c r="F99" s="1106"/>
      <c r="G99" s="1106"/>
      <c r="H99" s="1106"/>
      <c r="I99" s="1106"/>
      <c r="J99" s="1106"/>
      <c r="K99" s="1106"/>
      <c r="L99" s="1106"/>
      <c r="M99" s="1106"/>
      <c r="N99" s="1106"/>
      <c r="O99" s="1106"/>
    </row>
  </sheetData>
  <mergeCells count="4">
    <mergeCell ref="A2:C4"/>
    <mergeCell ref="D2:G2"/>
    <mergeCell ref="I2:J2"/>
    <mergeCell ref="L2:O2"/>
  </mergeCells>
  <phoneticPr fontId="4"/>
  <printOptions horizontalCentered="1"/>
  <pageMargins left="0.78740157480314965" right="0.78740157480314965" top="0.51181102362204722" bottom="0.39370078740157483" header="0.31496062992125984" footer="0.35433070866141736"/>
  <pageSetup paperSize="9" scale="80" firstPageNumber="36" fitToWidth="2" orientation="portrait" useFirstPageNumber="1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7"/>
  <sheetViews>
    <sheetView showGridLines="0" view="pageBreakPreview" zoomScaleNormal="100" zoomScaleSheetLayoutView="100" workbookViewId="0">
      <selection activeCell="B1" sqref="B1"/>
    </sheetView>
  </sheetViews>
  <sheetFormatPr defaultRowHeight="11.25"/>
  <cols>
    <col min="1" max="1" width="4" style="727" customWidth="1"/>
    <col min="2" max="2" width="10.375" style="727" customWidth="1"/>
    <col min="3" max="3" width="21.125" style="727" customWidth="1"/>
    <col min="4" max="8" width="12.875" style="1120" customWidth="1"/>
    <col min="9" max="15" width="13.75" style="1120" customWidth="1"/>
    <col min="16" max="22" width="9" style="1120"/>
    <col min="23" max="23" width="1.375" style="1120" customWidth="1"/>
    <col min="24" max="16384" width="9" style="1120"/>
  </cols>
  <sheetData>
    <row r="1" spans="1:23" s="1110" customFormat="1" ht="18.75">
      <c r="A1" s="1065"/>
      <c r="B1" s="1065"/>
      <c r="C1" s="1065"/>
      <c r="D1" s="1065"/>
      <c r="E1" s="1065"/>
      <c r="F1" s="1065"/>
      <c r="G1" s="1065"/>
      <c r="H1" s="1066" t="s">
        <v>1446</v>
      </c>
      <c r="I1" s="1065" t="s">
        <v>1447</v>
      </c>
      <c r="J1" s="1065"/>
      <c r="K1" s="1065"/>
      <c r="L1" s="1065"/>
      <c r="M1" s="1065"/>
      <c r="N1" s="1065"/>
      <c r="O1" s="1065"/>
      <c r="W1" s="1111"/>
    </row>
    <row r="2" spans="1:23" s="1113" customFormat="1" ht="12" customHeight="1">
      <c r="A2" s="1649" t="s">
        <v>1448</v>
      </c>
      <c r="B2" s="1649"/>
      <c r="C2" s="1795"/>
      <c r="D2" s="1737" t="s">
        <v>1449</v>
      </c>
      <c r="E2" s="1738"/>
      <c r="F2" s="1738"/>
      <c r="G2" s="1739"/>
      <c r="H2" s="632"/>
      <c r="I2" s="1738" t="s">
        <v>1450</v>
      </c>
      <c r="J2" s="1738"/>
      <c r="K2" s="1112"/>
      <c r="L2" s="1737" t="s">
        <v>1451</v>
      </c>
      <c r="M2" s="1738"/>
      <c r="N2" s="1738"/>
      <c r="O2" s="1738"/>
      <c r="W2" s="951"/>
    </row>
    <row r="3" spans="1:23" s="1113" customFormat="1" ht="12" customHeight="1">
      <c r="A3" s="1796"/>
      <c r="B3" s="1796"/>
      <c r="C3" s="1797"/>
      <c r="D3" s="1804" t="s">
        <v>1452</v>
      </c>
      <c r="E3" s="1858" t="s">
        <v>1453</v>
      </c>
      <c r="F3" s="1858" t="s">
        <v>1454</v>
      </c>
      <c r="G3" s="1114" t="s">
        <v>1455</v>
      </c>
      <c r="H3" s="1804" t="s">
        <v>1452</v>
      </c>
      <c r="I3" s="1858" t="s">
        <v>1453</v>
      </c>
      <c r="J3" s="1858" t="s">
        <v>1454</v>
      </c>
      <c r="K3" s="1114" t="s">
        <v>1455</v>
      </c>
      <c r="L3" s="1804" t="s">
        <v>1452</v>
      </c>
      <c r="M3" s="1858" t="s">
        <v>1453</v>
      </c>
      <c r="N3" s="1858" t="s">
        <v>1454</v>
      </c>
      <c r="O3" s="1115" t="s">
        <v>1455</v>
      </c>
      <c r="W3" s="951"/>
    </row>
    <row r="4" spans="1:23" s="1113" customFormat="1" ht="27" customHeight="1">
      <c r="A4" s="1798"/>
      <c r="B4" s="1798"/>
      <c r="C4" s="1799"/>
      <c r="D4" s="1857"/>
      <c r="E4" s="1859"/>
      <c r="F4" s="1859"/>
      <c r="G4" s="1116" t="s">
        <v>1456</v>
      </c>
      <c r="H4" s="1857"/>
      <c r="I4" s="1859"/>
      <c r="J4" s="1859"/>
      <c r="K4" s="1116" t="s">
        <v>1456</v>
      </c>
      <c r="L4" s="1857"/>
      <c r="M4" s="1859"/>
      <c r="N4" s="1859"/>
      <c r="O4" s="1117" t="s">
        <v>1456</v>
      </c>
      <c r="W4" s="951"/>
    </row>
    <row r="5" spans="1:23" ht="5.25" customHeight="1">
      <c r="A5" s="239"/>
      <c r="B5" s="239"/>
      <c r="C5" s="239"/>
      <c r="D5" s="1118"/>
      <c r="E5" s="1119"/>
      <c r="F5" s="1119"/>
      <c r="G5" s="1119"/>
      <c r="H5" s="1119"/>
      <c r="I5" s="1119"/>
      <c r="J5" s="1119"/>
      <c r="K5" s="1119"/>
      <c r="L5" s="1119"/>
      <c r="M5" s="1119"/>
      <c r="N5" s="1119"/>
      <c r="O5" s="1119"/>
      <c r="W5" s="370"/>
    </row>
    <row r="6" spans="1:23" s="1123" customFormat="1" ht="12" customHeight="1">
      <c r="A6" s="147" t="s">
        <v>1457</v>
      </c>
      <c r="B6" s="147"/>
      <c r="C6" s="147"/>
      <c r="D6" s="1121">
        <v>232516</v>
      </c>
      <c r="E6" s="1122">
        <v>207289</v>
      </c>
      <c r="F6" s="1122">
        <v>25227</v>
      </c>
      <c r="G6" s="1122">
        <v>54083</v>
      </c>
      <c r="H6" s="1122">
        <v>124121</v>
      </c>
      <c r="I6" s="1122">
        <v>111535</v>
      </c>
      <c r="J6" s="1122">
        <v>12586</v>
      </c>
      <c r="K6" s="1122">
        <v>27151</v>
      </c>
      <c r="L6" s="1122">
        <v>108395</v>
      </c>
      <c r="M6" s="1122">
        <v>95754</v>
      </c>
      <c r="N6" s="1122">
        <v>12641</v>
      </c>
      <c r="O6" s="1122">
        <v>26932</v>
      </c>
      <c r="W6" s="981"/>
    </row>
    <row r="7" spans="1:23" s="1123" customFormat="1" ht="12" customHeight="1">
      <c r="A7" s="147" t="s">
        <v>1458</v>
      </c>
      <c r="B7" s="147"/>
      <c r="C7" s="147"/>
      <c r="D7" s="1121">
        <v>189096</v>
      </c>
      <c r="E7" s="1122">
        <v>169965</v>
      </c>
      <c r="F7" s="1122">
        <v>19131</v>
      </c>
      <c r="G7" s="1122">
        <v>46495</v>
      </c>
      <c r="H7" s="1122">
        <v>97418</v>
      </c>
      <c r="I7" s="1122">
        <v>87757</v>
      </c>
      <c r="J7" s="1122">
        <v>9661</v>
      </c>
      <c r="K7" s="1122">
        <v>23473</v>
      </c>
      <c r="L7" s="1122">
        <v>91678</v>
      </c>
      <c r="M7" s="1122">
        <v>82208</v>
      </c>
      <c r="N7" s="1122">
        <v>9470</v>
      </c>
      <c r="O7" s="1122">
        <v>23022</v>
      </c>
      <c r="W7" s="981"/>
    </row>
    <row r="8" spans="1:23" s="1123" customFormat="1" ht="12" customHeight="1">
      <c r="A8" s="147" t="s">
        <v>1459</v>
      </c>
      <c r="B8" s="147"/>
      <c r="C8" s="147"/>
      <c r="D8" s="1121">
        <v>13893</v>
      </c>
      <c r="E8" s="1122">
        <v>13893</v>
      </c>
      <c r="F8" s="1122" t="s">
        <v>34</v>
      </c>
      <c r="G8" s="1122" t="s">
        <v>34</v>
      </c>
      <c r="H8" s="1122">
        <v>7731</v>
      </c>
      <c r="I8" s="1122">
        <v>7731</v>
      </c>
      <c r="J8" s="1122" t="s">
        <v>34</v>
      </c>
      <c r="K8" s="1122" t="s">
        <v>34</v>
      </c>
      <c r="L8" s="1122">
        <v>6162</v>
      </c>
      <c r="M8" s="1122">
        <v>6162</v>
      </c>
      <c r="N8" s="1122" t="s">
        <v>34</v>
      </c>
      <c r="O8" s="1122" t="s">
        <v>34</v>
      </c>
      <c r="W8" s="981"/>
    </row>
    <row r="9" spans="1:23" s="1123" customFormat="1" ht="12" customHeight="1">
      <c r="A9" s="147" t="s">
        <v>1460</v>
      </c>
      <c r="B9" s="147"/>
      <c r="C9" s="147"/>
      <c r="D9" s="1121">
        <v>175203</v>
      </c>
      <c r="E9" s="1122">
        <v>156072</v>
      </c>
      <c r="F9" s="1122">
        <v>19131</v>
      </c>
      <c r="G9" s="1122">
        <v>46495</v>
      </c>
      <c r="H9" s="1122">
        <v>89687</v>
      </c>
      <c r="I9" s="1122">
        <v>80026</v>
      </c>
      <c r="J9" s="1122">
        <v>9661</v>
      </c>
      <c r="K9" s="1122">
        <v>23473</v>
      </c>
      <c r="L9" s="1122">
        <v>85516</v>
      </c>
      <c r="M9" s="1122">
        <v>76046</v>
      </c>
      <c r="N9" s="1122">
        <v>9470</v>
      </c>
      <c r="O9" s="1122">
        <v>23022</v>
      </c>
      <c r="W9" s="981"/>
    </row>
    <row r="10" spans="1:23" s="1123" customFormat="1" ht="12" customHeight="1">
      <c r="A10" s="147" t="s">
        <v>1461</v>
      </c>
      <c r="B10" s="147"/>
      <c r="C10" s="147"/>
      <c r="D10" s="1121">
        <v>34942</v>
      </c>
      <c r="E10" s="1122">
        <v>29820</v>
      </c>
      <c r="F10" s="1122">
        <v>5122</v>
      </c>
      <c r="G10" s="1122">
        <v>5455</v>
      </c>
      <c r="H10" s="1122">
        <v>21607</v>
      </c>
      <c r="I10" s="1122">
        <v>19280</v>
      </c>
      <c r="J10" s="1122">
        <v>2327</v>
      </c>
      <c r="K10" s="1122">
        <v>2481</v>
      </c>
      <c r="L10" s="1122">
        <v>13335</v>
      </c>
      <c r="M10" s="1122">
        <v>10540</v>
      </c>
      <c r="N10" s="1122">
        <v>2795</v>
      </c>
      <c r="O10" s="1122">
        <v>2974</v>
      </c>
      <c r="W10" s="981"/>
    </row>
    <row r="11" spans="1:23" s="1124" customFormat="1" ht="9.9499999999999993" customHeight="1">
      <c r="A11" s="147"/>
      <c r="B11" s="147"/>
      <c r="C11" s="147"/>
      <c r="D11" s="1121"/>
      <c r="E11" s="1122"/>
      <c r="F11" s="1122"/>
      <c r="G11" s="1122"/>
      <c r="H11" s="1122"/>
      <c r="I11" s="1122"/>
      <c r="J11" s="1122"/>
      <c r="K11" s="1122"/>
      <c r="L11" s="1122"/>
      <c r="M11" s="1122"/>
      <c r="N11" s="1122"/>
      <c r="O11" s="1122"/>
      <c r="W11" s="161"/>
    </row>
    <row r="12" spans="1:23" s="1123" customFormat="1" ht="12" customHeight="1">
      <c r="A12" s="147" t="s">
        <v>1462</v>
      </c>
      <c r="B12" s="147"/>
      <c r="C12" s="147"/>
      <c r="D12" s="1121">
        <v>32569</v>
      </c>
      <c r="E12" s="1122">
        <v>28088</v>
      </c>
      <c r="F12" s="1122">
        <v>4481</v>
      </c>
      <c r="G12" s="1122">
        <v>4807</v>
      </c>
      <c r="H12" s="1122">
        <v>19649</v>
      </c>
      <c r="I12" s="1122">
        <v>17709</v>
      </c>
      <c r="J12" s="1122">
        <v>1940</v>
      </c>
      <c r="K12" s="1122">
        <v>2091</v>
      </c>
      <c r="L12" s="1122">
        <v>12920</v>
      </c>
      <c r="M12" s="1122">
        <v>10379</v>
      </c>
      <c r="N12" s="1122">
        <v>2541</v>
      </c>
      <c r="O12" s="1122">
        <v>2716</v>
      </c>
      <c r="W12" s="981"/>
    </row>
    <row r="13" spans="1:23" s="1123" customFormat="1" ht="5.0999999999999996" customHeight="1">
      <c r="A13" s="147"/>
      <c r="B13" s="147"/>
      <c r="C13" s="147"/>
      <c r="D13" s="1121"/>
      <c r="E13" s="1122"/>
      <c r="F13" s="1122"/>
      <c r="G13" s="1122"/>
      <c r="H13" s="1122"/>
      <c r="I13" s="1122"/>
      <c r="J13" s="1122"/>
      <c r="K13" s="1122"/>
      <c r="L13" s="1122"/>
      <c r="M13" s="1122"/>
      <c r="N13" s="1122"/>
      <c r="O13" s="1122"/>
      <c r="W13" s="981"/>
    </row>
    <row r="14" spans="1:23" s="1124" customFormat="1" ht="12" customHeight="1">
      <c r="A14" s="1125"/>
      <c r="B14" s="1083" t="s">
        <v>1377</v>
      </c>
      <c r="C14" s="73"/>
      <c r="D14" s="1121">
        <v>716</v>
      </c>
      <c r="E14" s="1122">
        <v>577</v>
      </c>
      <c r="F14" s="1122">
        <v>139</v>
      </c>
      <c r="G14" s="1122">
        <v>145</v>
      </c>
      <c r="H14" s="1122">
        <v>549</v>
      </c>
      <c r="I14" s="1122">
        <v>487</v>
      </c>
      <c r="J14" s="1122">
        <v>62</v>
      </c>
      <c r="K14" s="1122">
        <v>65</v>
      </c>
      <c r="L14" s="1122">
        <v>167</v>
      </c>
      <c r="M14" s="1122">
        <v>90</v>
      </c>
      <c r="N14" s="1122">
        <v>77</v>
      </c>
      <c r="O14" s="1122">
        <v>80</v>
      </c>
      <c r="W14" s="161"/>
    </row>
    <row r="15" spans="1:23" s="1124" customFormat="1" ht="12" customHeight="1">
      <c r="A15" s="1125"/>
      <c r="B15" s="1083" t="s">
        <v>1378</v>
      </c>
      <c r="C15" s="73"/>
      <c r="D15" s="1121">
        <v>221</v>
      </c>
      <c r="E15" s="1122">
        <v>196</v>
      </c>
      <c r="F15" s="1122">
        <v>25</v>
      </c>
      <c r="G15" s="1122">
        <v>25</v>
      </c>
      <c r="H15" s="1122">
        <v>183</v>
      </c>
      <c r="I15" s="1122">
        <v>169</v>
      </c>
      <c r="J15" s="1122">
        <v>14</v>
      </c>
      <c r="K15" s="1122">
        <v>14</v>
      </c>
      <c r="L15" s="1122">
        <v>38</v>
      </c>
      <c r="M15" s="1122">
        <v>27</v>
      </c>
      <c r="N15" s="1122">
        <v>11</v>
      </c>
      <c r="O15" s="1122">
        <v>11</v>
      </c>
      <c r="W15" s="161"/>
    </row>
    <row r="16" spans="1:23" s="1124" customFormat="1" ht="12" customHeight="1">
      <c r="A16" s="1125"/>
      <c r="B16" s="1083" t="s">
        <v>1379</v>
      </c>
      <c r="C16" s="73"/>
      <c r="D16" s="1121">
        <v>9101</v>
      </c>
      <c r="E16" s="1122">
        <v>8115</v>
      </c>
      <c r="F16" s="1122">
        <v>986</v>
      </c>
      <c r="G16" s="1122">
        <v>1029</v>
      </c>
      <c r="H16" s="1122">
        <v>5481</v>
      </c>
      <c r="I16" s="1122">
        <v>5078</v>
      </c>
      <c r="J16" s="1122">
        <v>403</v>
      </c>
      <c r="K16" s="1122">
        <v>417</v>
      </c>
      <c r="L16" s="1122">
        <v>3620</v>
      </c>
      <c r="M16" s="1122">
        <v>3037</v>
      </c>
      <c r="N16" s="1122">
        <v>583</v>
      </c>
      <c r="O16" s="1122">
        <v>612</v>
      </c>
      <c r="W16" s="161"/>
    </row>
    <row r="17" spans="1:23" s="1124" customFormat="1" ht="12" customHeight="1">
      <c r="A17" s="1125"/>
      <c r="B17" s="1083" t="s">
        <v>1380</v>
      </c>
      <c r="C17" s="73"/>
      <c r="D17" s="1121">
        <v>2844</v>
      </c>
      <c r="E17" s="1122">
        <v>2299</v>
      </c>
      <c r="F17" s="1122">
        <v>545</v>
      </c>
      <c r="G17" s="1122">
        <v>554</v>
      </c>
      <c r="H17" s="1122">
        <v>1860</v>
      </c>
      <c r="I17" s="1122">
        <v>1668</v>
      </c>
      <c r="J17" s="1122">
        <v>192</v>
      </c>
      <c r="K17" s="1122">
        <v>195</v>
      </c>
      <c r="L17" s="1122">
        <v>984</v>
      </c>
      <c r="M17" s="1122">
        <v>631</v>
      </c>
      <c r="N17" s="1122">
        <v>353</v>
      </c>
      <c r="O17" s="1122">
        <v>359</v>
      </c>
      <c r="W17" s="161"/>
    </row>
    <row r="18" spans="1:23" s="1124" customFormat="1" ht="12" customHeight="1">
      <c r="A18" s="1125"/>
      <c r="B18" s="1083" t="s">
        <v>1381</v>
      </c>
      <c r="C18" s="73"/>
      <c r="D18" s="1121">
        <v>71</v>
      </c>
      <c r="E18" s="1122">
        <v>68</v>
      </c>
      <c r="F18" s="1122">
        <v>3</v>
      </c>
      <c r="G18" s="1122">
        <v>3</v>
      </c>
      <c r="H18" s="1122">
        <v>66</v>
      </c>
      <c r="I18" s="1122">
        <v>66</v>
      </c>
      <c r="J18" s="1122" t="s">
        <v>34</v>
      </c>
      <c r="K18" s="1122" t="s">
        <v>34</v>
      </c>
      <c r="L18" s="1122">
        <v>5</v>
      </c>
      <c r="M18" s="1122">
        <v>2</v>
      </c>
      <c r="N18" s="1122">
        <v>3</v>
      </c>
      <c r="O18" s="1122">
        <v>3</v>
      </c>
      <c r="W18" s="161"/>
    </row>
    <row r="19" spans="1:23" s="1124" customFormat="1" ht="5.0999999999999996" customHeight="1">
      <c r="A19" s="1125"/>
      <c r="B19" s="565"/>
      <c r="C19" s="147"/>
      <c r="D19" s="1121"/>
      <c r="E19" s="1122"/>
      <c r="F19" s="1122"/>
      <c r="G19" s="1122"/>
      <c r="H19" s="1122"/>
      <c r="I19" s="1122"/>
      <c r="J19" s="1122"/>
      <c r="K19" s="1122"/>
      <c r="L19" s="1122"/>
      <c r="M19" s="1122"/>
      <c r="N19" s="1122"/>
      <c r="O19" s="1122"/>
      <c r="W19" s="161"/>
    </row>
    <row r="20" spans="1:23" s="1124" customFormat="1" ht="12" customHeight="1">
      <c r="A20" s="1125"/>
      <c r="B20" s="1083" t="s">
        <v>1382</v>
      </c>
      <c r="C20" s="73"/>
      <c r="D20" s="1121">
        <v>35</v>
      </c>
      <c r="E20" s="1122">
        <v>32</v>
      </c>
      <c r="F20" s="1122">
        <v>3</v>
      </c>
      <c r="G20" s="1122">
        <v>3</v>
      </c>
      <c r="H20" s="1122">
        <v>30</v>
      </c>
      <c r="I20" s="1122">
        <v>29</v>
      </c>
      <c r="J20" s="1122">
        <v>1</v>
      </c>
      <c r="K20" s="1122">
        <v>1</v>
      </c>
      <c r="L20" s="1122">
        <v>5</v>
      </c>
      <c r="M20" s="1122">
        <v>3</v>
      </c>
      <c r="N20" s="1122">
        <v>2</v>
      </c>
      <c r="O20" s="1122">
        <v>2</v>
      </c>
      <c r="W20" s="161"/>
    </row>
    <row r="21" spans="1:23" s="1124" customFormat="1" ht="12" customHeight="1">
      <c r="A21" s="1125"/>
      <c r="B21" s="1083" t="s">
        <v>1383</v>
      </c>
      <c r="C21" s="73"/>
      <c r="D21" s="1121">
        <v>2</v>
      </c>
      <c r="E21" s="1122">
        <v>2</v>
      </c>
      <c r="F21" s="1122" t="s">
        <v>34</v>
      </c>
      <c r="G21" s="1122" t="s">
        <v>34</v>
      </c>
      <c r="H21" s="1122">
        <v>2</v>
      </c>
      <c r="I21" s="1122">
        <v>2</v>
      </c>
      <c r="J21" s="1122" t="s">
        <v>34</v>
      </c>
      <c r="K21" s="1122" t="s">
        <v>34</v>
      </c>
      <c r="L21" s="1122" t="s">
        <v>34</v>
      </c>
      <c r="M21" s="1122" t="s">
        <v>34</v>
      </c>
      <c r="N21" s="1122" t="s">
        <v>34</v>
      </c>
      <c r="O21" s="1122" t="s">
        <v>34</v>
      </c>
      <c r="W21" s="161"/>
    </row>
    <row r="22" spans="1:23" s="1124" customFormat="1" ht="12" customHeight="1">
      <c r="A22" s="1125"/>
      <c r="B22" s="1083" t="s">
        <v>1384</v>
      </c>
      <c r="C22" s="73"/>
      <c r="D22" s="1121">
        <v>9</v>
      </c>
      <c r="E22" s="1122">
        <v>5</v>
      </c>
      <c r="F22" s="1122">
        <v>4</v>
      </c>
      <c r="G22" s="1122">
        <v>4</v>
      </c>
      <c r="H22" s="1122">
        <v>7</v>
      </c>
      <c r="I22" s="1122">
        <v>5</v>
      </c>
      <c r="J22" s="1122">
        <v>2</v>
      </c>
      <c r="K22" s="1122">
        <v>2</v>
      </c>
      <c r="L22" s="1122">
        <v>2</v>
      </c>
      <c r="M22" s="1122" t="s">
        <v>34</v>
      </c>
      <c r="N22" s="1122">
        <v>2</v>
      </c>
      <c r="O22" s="1122">
        <v>2</v>
      </c>
      <c r="W22" s="161"/>
    </row>
    <row r="23" spans="1:23" s="1124" customFormat="1" ht="12" customHeight="1">
      <c r="A23" s="1125"/>
      <c r="B23" s="1083" t="s">
        <v>1385</v>
      </c>
      <c r="C23" s="73"/>
      <c r="D23" s="1121">
        <v>40</v>
      </c>
      <c r="E23" s="1122">
        <v>35</v>
      </c>
      <c r="F23" s="1122">
        <v>5</v>
      </c>
      <c r="G23" s="1122">
        <v>5</v>
      </c>
      <c r="H23" s="1122">
        <v>35</v>
      </c>
      <c r="I23" s="1122">
        <v>31</v>
      </c>
      <c r="J23" s="1122">
        <v>4</v>
      </c>
      <c r="K23" s="1122">
        <v>4</v>
      </c>
      <c r="L23" s="1122">
        <v>5</v>
      </c>
      <c r="M23" s="1122">
        <v>4</v>
      </c>
      <c r="N23" s="1122">
        <v>1</v>
      </c>
      <c r="O23" s="1122">
        <v>1</v>
      </c>
      <c r="W23" s="161"/>
    </row>
    <row r="24" spans="1:23" s="1124" customFormat="1" ht="12" customHeight="1">
      <c r="A24" s="1125"/>
      <c r="B24" s="1083" t="s">
        <v>1386</v>
      </c>
      <c r="C24" s="73"/>
      <c r="D24" s="1121">
        <v>929</v>
      </c>
      <c r="E24" s="1122">
        <v>774</v>
      </c>
      <c r="F24" s="1122">
        <v>155</v>
      </c>
      <c r="G24" s="1122">
        <v>161</v>
      </c>
      <c r="H24" s="1122">
        <v>508</v>
      </c>
      <c r="I24" s="1122">
        <v>430</v>
      </c>
      <c r="J24" s="1122">
        <v>78</v>
      </c>
      <c r="K24" s="1122">
        <v>84</v>
      </c>
      <c r="L24" s="1122">
        <v>421</v>
      </c>
      <c r="M24" s="1122">
        <v>344</v>
      </c>
      <c r="N24" s="1122">
        <v>77</v>
      </c>
      <c r="O24" s="1122">
        <v>77</v>
      </c>
      <c r="W24" s="161"/>
    </row>
    <row r="25" spans="1:23" s="1124" customFormat="1" ht="5.0999999999999996" customHeight="1">
      <c r="A25" s="1125"/>
      <c r="B25" s="565"/>
      <c r="C25" s="147"/>
      <c r="D25" s="1121"/>
      <c r="E25" s="1122"/>
      <c r="F25" s="1122"/>
      <c r="G25" s="1122"/>
      <c r="H25" s="1122"/>
      <c r="I25" s="1122"/>
      <c r="J25" s="1122"/>
      <c r="K25" s="1122"/>
      <c r="L25" s="1122"/>
      <c r="M25" s="1122"/>
      <c r="N25" s="1122"/>
      <c r="O25" s="1122"/>
      <c r="W25" s="161"/>
    </row>
    <row r="26" spans="1:23" s="1124" customFormat="1" ht="12" customHeight="1">
      <c r="A26" s="1125"/>
      <c r="B26" s="1083" t="s">
        <v>1387</v>
      </c>
      <c r="C26" s="73"/>
      <c r="D26" s="1121">
        <v>550</v>
      </c>
      <c r="E26" s="1122">
        <v>487</v>
      </c>
      <c r="F26" s="1122">
        <v>63</v>
      </c>
      <c r="G26" s="1122">
        <v>65</v>
      </c>
      <c r="H26" s="1122">
        <v>435</v>
      </c>
      <c r="I26" s="1122">
        <v>412</v>
      </c>
      <c r="J26" s="1122">
        <v>23</v>
      </c>
      <c r="K26" s="1122">
        <v>23</v>
      </c>
      <c r="L26" s="1122">
        <v>115</v>
      </c>
      <c r="M26" s="1122">
        <v>75</v>
      </c>
      <c r="N26" s="1122">
        <v>40</v>
      </c>
      <c r="O26" s="1122">
        <v>42</v>
      </c>
      <c r="W26" s="161"/>
    </row>
    <row r="27" spans="1:23" s="1124" customFormat="1" ht="12" customHeight="1">
      <c r="A27" s="1125"/>
      <c r="B27" s="1083" t="s">
        <v>1388</v>
      </c>
      <c r="C27" s="73"/>
      <c r="D27" s="1121">
        <v>159</v>
      </c>
      <c r="E27" s="1122">
        <v>136</v>
      </c>
      <c r="F27" s="1122">
        <v>23</v>
      </c>
      <c r="G27" s="1122">
        <v>24</v>
      </c>
      <c r="H27" s="1122">
        <v>124</v>
      </c>
      <c r="I27" s="1122">
        <v>112</v>
      </c>
      <c r="J27" s="1122">
        <v>12</v>
      </c>
      <c r="K27" s="1122">
        <v>13</v>
      </c>
      <c r="L27" s="1122">
        <v>35</v>
      </c>
      <c r="M27" s="1122">
        <v>24</v>
      </c>
      <c r="N27" s="1122">
        <v>11</v>
      </c>
      <c r="O27" s="1122">
        <v>11</v>
      </c>
      <c r="W27" s="161"/>
    </row>
    <row r="28" spans="1:23" s="1124" customFormat="1" ht="12" customHeight="1">
      <c r="A28" s="1125"/>
      <c r="B28" s="1083" t="s">
        <v>1389</v>
      </c>
      <c r="C28" s="73"/>
      <c r="D28" s="1121">
        <v>10931</v>
      </c>
      <c r="E28" s="1122">
        <v>9619</v>
      </c>
      <c r="F28" s="1122">
        <v>1312</v>
      </c>
      <c r="G28" s="1122">
        <v>1489</v>
      </c>
      <c r="H28" s="1122">
        <v>6464</v>
      </c>
      <c r="I28" s="1122">
        <v>5828</v>
      </c>
      <c r="J28" s="1122">
        <v>636</v>
      </c>
      <c r="K28" s="1122">
        <v>718</v>
      </c>
      <c r="L28" s="1122">
        <v>4467</v>
      </c>
      <c r="M28" s="1122">
        <v>3791</v>
      </c>
      <c r="N28" s="1122">
        <v>676</v>
      </c>
      <c r="O28" s="1122">
        <v>771</v>
      </c>
      <c r="W28" s="161"/>
    </row>
    <row r="29" spans="1:23" s="1124" customFormat="1" ht="12" customHeight="1">
      <c r="A29" s="1125"/>
      <c r="B29" s="1083" t="s">
        <v>1390</v>
      </c>
      <c r="C29" s="73"/>
      <c r="D29" s="1121">
        <v>6650</v>
      </c>
      <c r="E29" s="1122">
        <v>5505</v>
      </c>
      <c r="F29" s="1122">
        <v>1145</v>
      </c>
      <c r="G29" s="1122">
        <v>1225</v>
      </c>
      <c r="H29" s="1122">
        <v>3683</v>
      </c>
      <c r="I29" s="1122">
        <v>3201</v>
      </c>
      <c r="J29" s="1122">
        <v>482</v>
      </c>
      <c r="K29" s="1122">
        <v>522</v>
      </c>
      <c r="L29" s="1122">
        <v>2967</v>
      </c>
      <c r="M29" s="1122">
        <v>2304</v>
      </c>
      <c r="N29" s="1122">
        <v>663</v>
      </c>
      <c r="O29" s="1122">
        <v>703</v>
      </c>
      <c r="W29" s="161"/>
    </row>
    <row r="30" spans="1:23" s="1124" customFormat="1" ht="12" customHeight="1">
      <c r="A30" s="1125"/>
      <c r="B30" s="1083" t="s">
        <v>1391</v>
      </c>
      <c r="C30" s="73"/>
      <c r="D30" s="1121">
        <v>79</v>
      </c>
      <c r="E30" s="1122">
        <v>58</v>
      </c>
      <c r="F30" s="1122">
        <v>21</v>
      </c>
      <c r="G30" s="1122">
        <v>21</v>
      </c>
      <c r="H30" s="1122">
        <v>46</v>
      </c>
      <c r="I30" s="1122">
        <v>37</v>
      </c>
      <c r="J30" s="1122">
        <v>9</v>
      </c>
      <c r="K30" s="1122">
        <v>9</v>
      </c>
      <c r="L30" s="1122">
        <v>33</v>
      </c>
      <c r="M30" s="1122">
        <v>21</v>
      </c>
      <c r="N30" s="1122">
        <v>12</v>
      </c>
      <c r="O30" s="1122">
        <v>12</v>
      </c>
      <c r="W30" s="161"/>
    </row>
    <row r="31" spans="1:23" s="1124" customFormat="1" ht="5.0999999999999996" customHeight="1">
      <c r="A31" s="1125"/>
      <c r="B31" s="565"/>
      <c r="C31" s="147"/>
      <c r="D31" s="1121"/>
      <c r="E31" s="1122"/>
      <c r="F31" s="1122"/>
      <c r="G31" s="1122"/>
      <c r="H31" s="1122"/>
      <c r="I31" s="1122"/>
      <c r="J31" s="1122"/>
      <c r="K31" s="1122"/>
      <c r="L31" s="1122"/>
      <c r="M31" s="1122"/>
      <c r="N31" s="1122"/>
      <c r="O31" s="1122"/>
      <c r="W31" s="161"/>
    </row>
    <row r="32" spans="1:23" s="1124" customFormat="1" ht="12" customHeight="1">
      <c r="A32" s="1125"/>
      <c r="B32" s="1083" t="s">
        <v>1392</v>
      </c>
      <c r="C32" s="73"/>
      <c r="D32" s="1121">
        <v>83</v>
      </c>
      <c r="E32" s="1122">
        <v>52</v>
      </c>
      <c r="F32" s="1122">
        <v>31</v>
      </c>
      <c r="G32" s="1122">
        <v>31</v>
      </c>
      <c r="H32" s="1122">
        <v>52</v>
      </c>
      <c r="I32" s="1122">
        <v>39</v>
      </c>
      <c r="J32" s="1122">
        <v>13</v>
      </c>
      <c r="K32" s="1122">
        <v>13</v>
      </c>
      <c r="L32" s="1122">
        <v>31</v>
      </c>
      <c r="M32" s="1122">
        <v>13</v>
      </c>
      <c r="N32" s="1122">
        <v>18</v>
      </c>
      <c r="O32" s="1122">
        <v>18</v>
      </c>
      <c r="W32" s="161"/>
    </row>
    <row r="33" spans="1:23" s="1124" customFormat="1" ht="12" customHeight="1">
      <c r="A33" s="1125"/>
      <c r="B33" s="1083" t="s">
        <v>1393</v>
      </c>
      <c r="C33" s="73"/>
      <c r="D33" s="1121">
        <v>48</v>
      </c>
      <c r="E33" s="1122">
        <v>34</v>
      </c>
      <c r="F33" s="1122">
        <v>14</v>
      </c>
      <c r="G33" s="1122">
        <v>14</v>
      </c>
      <c r="H33" s="1122">
        <v>31</v>
      </c>
      <c r="I33" s="1122">
        <v>26</v>
      </c>
      <c r="J33" s="1122">
        <v>5</v>
      </c>
      <c r="K33" s="1122">
        <v>5</v>
      </c>
      <c r="L33" s="1122">
        <v>17</v>
      </c>
      <c r="M33" s="1122">
        <v>8</v>
      </c>
      <c r="N33" s="1122">
        <v>9</v>
      </c>
      <c r="O33" s="1122">
        <v>9</v>
      </c>
      <c r="W33" s="161"/>
    </row>
    <row r="34" spans="1:23" s="1124" customFormat="1" ht="12" customHeight="1">
      <c r="A34" s="1125"/>
      <c r="B34" s="1083" t="s">
        <v>1394</v>
      </c>
      <c r="C34" s="73"/>
      <c r="D34" s="1121" t="s">
        <v>34</v>
      </c>
      <c r="E34" s="1122" t="s">
        <v>34</v>
      </c>
      <c r="F34" s="1122" t="s">
        <v>34</v>
      </c>
      <c r="G34" s="1122" t="s">
        <v>34</v>
      </c>
      <c r="H34" s="1122" t="s">
        <v>34</v>
      </c>
      <c r="I34" s="1122" t="s">
        <v>34</v>
      </c>
      <c r="J34" s="1122" t="s">
        <v>34</v>
      </c>
      <c r="K34" s="1122" t="s">
        <v>34</v>
      </c>
      <c r="L34" s="1122" t="s">
        <v>34</v>
      </c>
      <c r="M34" s="1122" t="s">
        <v>34</v>
      </c>
      <c r="N34" s="1122" t="s">
        <v>34</v>
      </c>
      <c r="O34" s="1122" t="s">
        <v>34</v>
      </c>
      <c r="W34" s="161"/>
    </row>
    <row r="35" spans="1:23" s="1124" customFormat="1" ht="12" customHeight="1">
      <c r="A35" s="1125"/>
      <c r="B35" s="1083" t="s">
        <v>1395</v>
      </c>
      <c r="C35" s="73"/>
      <c r="D35" s="1121">
        <v>31</v>
      </c>
      <c r="E35" s="1122">
        <v>29</v>
      </c>
      <c r="F35" s="1122">
        <v>2</v>
      </c>
      <c r="G35" s="1122">
        <v>4</v>
      </c>
      <c r="H35" s="1122">
        <v>25</v>
      </c>
      <c r="I35" s="1122">
        <v>24</v>
      </c>
      <c r="J35" s="1122">
        <v>1</v>
      </c>
      <c r="K35" s="1122">
        <v>3</v>
      </c>
      <c r="L35" s="1122">
        <v>6</v>
      </c>
      <c r="M35" s="1122">
        <v>5</v>
      </c>
      <c r="N35" s="1122">
        <v>1</v>
      </c>
      <c r="O35" s="1122">
        <v>1</v>
      </c>
      <c r="W35" s="161"/>
    </row>
    <row r="36" spans="1:23" s="1123" customFormat="1" ht="12" customHeight="1">
      <c r="A36" s="1126"/>
      <c r="B36" s="1083" t="s">
        <v>1396</v>
      </c>
      <c r="C36" s="73"/>
      <c r="D36" s="1121">
        <v>70</v>
      </c>
      <c r="E36" s="1122">
        <v>65</v>
      </c>
      <c r="F36" s="1122">
        <v>5</v>
      </c>
      <c r="G36" s="1122">
        <v>5</v>
      </c>
      <c r="H36" s="1122">
        <v>68</v>
      </c>
      <c r="I36" s="1122">
        <v>65</v>
      </c>
      <c r="J36" s="1122">
        <v>3</v>
      </c>
      <c r="K36" s="1122">
        <v>3</v>
      </c>
      <c r="L36" s="1122">
        <v>2</v>
      </c>
      <c r="M36" s="1122" t="s">
        <v>34</v>
      </c>
      <c r="N36" s="1122">
        <v>2</v>
      </c>
      <c r="O36" s="1122">
        <v>2</v>
      </c>
      <c r="W36" s="981"/>
    </row>
    <row r="37" spans="1:23" s="1124" customFormat="1" ht="12" customHeight="1">
      <c r="A37" s="73"/>
      <c r="B37" s="73"/>
      <c r="C37" s="73"/>
      <c r="D37" s="1121"/>
      <c r="E37" s="1122"/>
      <c r="F37" s="1122"/>
      <c r="G37" s="1122"/>
      <c r="H37" s="1122"/>
      <c r="I37" s="1122"/>
      <c r="J37" s="1122"/>
      <c r="K37" s="1122"/>
      <c r="L37" s="1122"/>
      <c r="M37" s="1122"/>
      <c r="N37" s="1122"/>
      <c r="O37" s="1122"/>
      <c r="W37" s="161"/>
    </row>
    <row r="38" spans="1:23" s="1124" customFormat="1" ht="12" customHeight="1">
      <c r="A38" s="147" t="s">
        <v>1463</v>
      </c>
      <c r="B38" s="147"/>
      <c r="C38" s="147"/>
      <c r="D38" s="1121">
        <v>2373</v>
      </c>
      <c r="E38" s="1122">
        <v>1732</v>
      </c>
      <c r="F38" s="1122">
        <v>641</v>
      </c>
      <c r="G38" s="1122">
        <v>648</v>
      </c>
      <c r="H38" s="1122">
        <v>1958</v>
      </c>
      <c r="I38" s="1122">
        <v>1571</v>
      </c>
      <c r="J38" s="1122">
        <v>387</v>
      </c>
      <c r="K38" s="1122">
        <v>390</v>
      </c>
      <c r="L38" s="1122">
        <v>415</v>
      </c>
      <c r="M38" s="1122">
        <v>161</v>
      </c>
      <c r="N38" s="1122">
        <v>254</v>
      </c>
      <c r="O38" s="1122">
        <v>258</v>
      </c>
      <c r="W38" s="161"/>
    </row>
    <row r="39" spans="1:23" s="1124" customFormat="1" ht="5.0999999999999996" customHeight="1">
      <c r="A39" s="73"/>
      <c r="B39" s="73"/>
      <c r="C39" s="73"/>
      <c r="D39" s="1121"/>
      <c r="E39" s="1122"/>
      <c r="F39" s="1122"/>
      <c r="G39" s="1122"/>
      <c r="H39" s="1122"/>
      <c r="I39" s="1122"/>
      <c r="J39" s="1122"/>
      <c r="K39" s="1122"/>
      <c r="L39" s="1122"/>
      <c r="M39" s="1122"/>
      <c r="N39" s="1122"/>
      <c r="O39" s="1122"/>
      <c r="W39" s="161"/>
    </row>
    <row r="40" spans="1:23" s="1124" customFormat="1" ht="12" customHeight="1">
      <c r="A40" s="1125"/>
      <c r="B40" s="1083" t="s">
        <v>1398</v>
      </c>
      <c r="C40" s="73"/>
      <c r="D40" s="1121">
        <v>8</v>
      </c>
      <c r="E40" s="1122">
        <v>8</v>
      </c>
      <c r="F40" s="1122" t="s">
        <v>34</v>
      </c>
      <c r="G40" s="1122" t="s">
        <v>34</v>
      </c>
      <c r="H40" s="1122">
        <v>8</v>
      </c>
      <c r="I40" s="1122">
        <v>8</v>
      </c>
      <c r="J40" s="1122" t="s">
        <v>34</v>
      </c>
      <c r="K40" s="1122" t="s">
        <v>34</v>
      </c>
      <c r="L40" s="1122" t="s">
        <v>34</v>
      </c>
      <c r="M40" s="1122" t="s">
        <v>34</v>
      </c>
      <c r="N40" s="1122" t="s">
        <v>34</v>
      </c>
      <c r="O40" s="1127" t="s">
        <v>34</v>
      </c>
      <c r="V40" s="161"/>
    </row>
    <row r="41" spans="1:23" s="1124" customFormat="1" ht="12" customHeight="1">
      <c r="A41" s="1125"/>
      <c r="B41" s="1083" t="s">
        <v>1399</v>
      </c>
      <c r="C41" s="73"/>
      <c r="D41" s="1121">
        <v>1</v>
      </c>
      <c r="E41" s="1122">
        <v>1</v>
      </c>
      <c r="F41" s="1122" t="s">
        <v>34</v>
      </c>
      <c r="G41" s="1122" t="s">
        <v>34</v>
      </c>
      <c r="H41" s="1122">
        <v>1</v>
      </c>
      <c r="I41" s="1122">
        <v>1</v>
      </c>
      <c r="J41" s="1122" t="s">
        <v>34</v>
      </c>
      <c r="K41" s="1122" t="s">
        <v>34</v>
      </c>
      <c r="L41" s="1122" t="s">
        <v>34</v>
      </c>
      <c r="M41" s="1122" t="s">
        <v>34</v>
      </c>
      <c r="N41" s="1122" t="s">
        <v>34</v>
      </c>
      <c r="O41" s="1127" t="s">
        <v>34</v>
      </c>
      <c r="V41" s="161"/>
    </row>
    <row r="42" spans="1:23" s="1124" customFormat="1" ht="12" customHeight="1">
      <c r="A42" s="1125"/>
      <c r="B42" s="1083" t="s">
        <v>1400</v>
      </c>
      <c r="C42" s="73"/>
      <c r="D42" s="1121">
        <v>7</v>
      </c>
      <c r="E42" s="1122">
        <v>7</v>
      </c>
      <c r="F42" s="1122" t="s">
        <v>34</v>
      </c>
      <c r="G42" s="1122" t="s">
        <v>34</v>
      </c>
      <c r="H42" s="1122">
        <v>7</v>
      </c>
      <c r="I42" s="1122">
        <v>7</v>
      </c>
      <c r="J42" s="1122" t="s">
        <v>34</v>
      </c>
      <c r="K42" s="1122" t="s">
        <v>34</v>
      </c>
      <c r="L42" s="1122" t="s">
        <v>34</v>
      </c>
      <c r="M42" s="1122" t="s">
        <v>34</v>
      </c>
      <c r="N42" s="1122" t="s">
        <v>34</v>
      </c>
      <c r="O42" s="1127" t="s">
        <v>34</v>
      </c>
      <c r="V42" s="161"/>
    </row>
    <row r="43" spans="1:23" s="1124" customFormat="1" ht="12" customHeight="1">
      <c r="A43" s="1125"/>
      <c r="B43" s="1083" t="s">
        <v>1401</v>
      </c>
      <c r="C43" s="73"/>
      <c r="D43" s="1121">
        <v>12</v>
      </c>
      <c r="E43" s="1122">
        <v>12</v>
      </c>
      <c r="F43" s="1122" t="s">
        <v>34</v>
      </c>
      <c r="G43" s="1122" t="s">
        <v>34</v>
      </c>
      <c r="H43" s="1122">
        <v>12</v>
      </c>
      <c r="I43" s="1122">
        <v>12</v>
      </c>
      <c r="J43" s="1122" t="s">
        <v>34</v>
      </c>
      <c r="K43" s="1122" t="s">
        <v>34</v>
      </c>
      <c r="L43" s="1122" t="s">
        <v>34</v>
      </c>
      <c r="M43" s="1122" t="s">
        <v>34</v>
      </c>
      <c r="N43" s="1122" t="s">
        <v>34</v>
      </c>
      <c r="O43" s="1128" t="s">
        <v>34</v>
      </c>
      <c r="V43" s="161"/>
    </row>
    <row r="44" spans="1:23" s="1124" customFormat="1" ht="12" customHeight="1">
      <c r="A44" s="1125"/>
      <c r="B44" s="1083" t="s">
        <v>1402</v>
      </c>
      <c r="C44" s="73"/>
      <c r="D44" s="1121" t="s">
        <v>34</v>
      </c>
      <c r="E44" s="1122" t="s">
        <v>34</v>
      </c>
      <c r="F44" s="1122" t="s">
        <v>34</v>
      </c>
      <c r="G44" s="1122" t="s">
        <v>34</v>
      </c>
      <c r="H44" s="1122" t="s">
        <v>34</v>
      </c>
      <c r="I44" s="1122" t="s">
        <v>34</v>
      </c>
      <c r="J44" s="1122" t="s">
        <v>34</v>
      </c>
      <c r="K44" s="1122" t="s">
        <v>34</v>
      </c>
      <c r="L44" s="1122" t="s">
        <v>34</v>
      </c>
      <c r="M44" s="1122" t="s">
        <v>34</v>
      </c>
      <c r="N44" s="1122" t="s">
        <v>34</v>
      </c>
      <c r="O44" s="1127" t="s">
        <v>34</v>
      </c>
      <c r="V44" s="161"/>
    </row>
    <row r="45" spans="1:23" s="1124" customFormat="1" ht="5.0999999999999996" customHeight="1">
      <c r="A45" s="1125"/>
      <c r="B45" s="1083"/>
      <c r="C45" s="73"/>
      <c r="D45" s="1121"/>
      <c r="E45" s="1122"/>
      <c r="F45" s="1122"/>
      <c r="G45" s="1122"/>
      <c r="H45" s="1122"/>
      <c r="I45" s="1122"/>
      <c r="J45" s="1122"/>
      <c r="K45" s="1122"/>
      <c r="L45" s="1122"/>
      <c r="M45" s="1122"/>
      <c r="N45" s="1122"/>
      <c r="O45" s="1122"/>
      <c r="W45" s="161"/>
    </row>
    <row r="46" spans="1:23" s="1124" customFormat="1" ht="12" customHeight="1">
      <c r="A46" s="1125"/>
      <c r="B46" s="1083" t="s">
        <v>1403</v>
      </c>
      <c r="C46" s="73"/>
      <c r="D46" s="1121">
        <v>1</v>
      </c>
      <c r="E46" s="1122">
        <v>1</v>
      </c>
      <c r="F46" s="1122" t="s">
        <v>34</v>
      </c>
      <c r="G46" s="1122" t="s">
        <v>34</v>
      </c>
      <c r="H46" s="1122">
        <v>1</v>
      </c>
      <c r="I46" s="1122">
        <v>1</v>
      </c>
      <c r="J46" s="1122" t="s">
        <v>34</v>
      </c>
      <c r="K46" s="1122" t="s">
        <v>34</v>
      </c>
      <c r="L46" s="1122" t="s">
        <v>34</v>
      </c>
      <c r="M46" s="1122" t="s">
        <v>34</v>
      </c>
      <c r="N46" s="1122" t="s">
        <v>34</v>
      </c>
      <c r="O46" s="1127" t="s">
        <v>34</v>
      </c>
      <c r="V46" s="161"/>
    </row>
    <row r="47" spans="1:23" s="1124" customFormat="1" ht="12" customHeight="1">
      <c r="A47" s="1125"/>
      <c r="B47" s="1083" t="s">
        <v>1404</v>
      </c>
      <c r="C47" s="73"/>
      <c r="D47" s="1121">
        <v>1</v>
      </c>
      <c r="E47" s="1122">
        <v>1</v>
      </c>
      <c r="F47" s="1122" t="s">
        <v>34</v>
      </c>
      <c r="G47" s="1122" t="s">
        <v>34</v>
      </c>
      <c r="H47" s="1122">
        <v>1</v>
      </c>
      <c r="I47" s="1122">
        <v>1</v>
      </c>
      <c r="J47" s="1122" t="s">
        <v>34</v>
      </c>
      <c r="K47" s="1122" t="s">
        <v>34</v>
      </c>
      <c r="L47" s="1122" t="s">
        <v>34</v>
      </c>
      <c r="M47" s="1122" t="s">
        <v>34</v>
      </c>
      <c r="N47" s="1122" t="s">
        <v>34</v>
      </c>
      <c r="O47" s="1128" t="s">
        <v>34</v>
      </c>
      <c r="V47" s="161"/>
    </row>
    <row r="48" spans="1:23" s="1124" customFormat="1" ht="12" customHeight="1">
      <c r="A48" s="1125"/>
      <c r="B48" s="1083" t="s">
        <v>1405</v>
      </c>
      <c r="C48" s="73"/>
      <c r="D48" s="1121">
        <v>12</v>
      </c>
      <c r="E48" s="1122">
        <v>9</v>
      </c>
      <c r="F48" s="1122">
        <v>3</v>
      </c>
      <c r="G48" s="1122">
        <v>3</v>
      </c>
      <c r="H48" s="1122">
        <v>9</v>
      </c>
      <c r="I48" s="1122">
        <v>7</v>
      </c>
      <c r="J48" s="1122">
        <v>2</v>
      </c>
      <c r="K48" s="1122">
        <v>2</v>
      </c>
      <c r="L48" s="1122">
        <v>3</v>
      </c>
      <c r="M48" s="1122">
        <v>2</v>
      </c>
      <c r="N48" s="1122">
        <v>1</v>
      </c>
      <c r="O48" s="1128">
        <v>1</v>
      </c>
      <c r="V48" s="161"/>
    </row>
    <row r="49" spans="1:23" s="1130" customFormat="1" ht="12" customHeight="1">
      <c r="A49" s="1125"/>
      <c r="B49" s="1083" t="s">
        <v>1406</v>
      </c>
      <c r="C49" s="73"/>
      <c r="D49" s="1121" t="s">
        <v>34</v>
      </c>
      <c r="E49" s="1122" t="s">
        <v>34</v>
      </c>
      <c r="F49" s="1122" t="s">
        <v>34</v>
      </c>
      <c r="G49" s="1122" t="s">
        <v>34</v>
      </c>
      <c r="H49" s="1122" t="s">
        <v>34</v>
      </c>
      <c r="I49" s="1122" t="s">
        <v>34</v>
      </c>
      <c r="J49" s="1122" t="s">
        <v>34</v>
      </c>
      <c r="K49" s="1122" t="s">
        <v>34</v>
      </c>
      <c r="L49" s="1122" t="s">
        <v>34</v>
      </c>
      <c r="M49" s="1122" t="s">
        <v>34</v>
      </c>
      <c r="N49" s="1122" t="s">
        <v>34</v>
      </c>
      <c r="O49" s="1129" t="s">
        <v>34</v>
      </c>
      <c r="V49" s="161"/>
    </row>
    <row r="50" spans="1:23" s="1130" customFormat="1" ht="12" customHeight="1">
      <c r="A50" s="1125"/>
      <c r="B50" s="1083" t="s">
        <v>1407</v>
      </c>
      <c r="C50" s="73"/>
      <c r="D50" s="1121">
        <v>3</v>
      </c>
      <c r="E50" s="1122">
        <v>3</v>
      </c>
      <c r="F50" s="1122" t="s">
        <v>34</v>
      </c>
      <c r="G50" s="1122" t="s">
        <v>34</v>
      </c>
      <c r="H50" s="1122">
        <v>2</v>
      </c>
      <c r="I50" s="1122">
        <v>2</v>
      </c>
      <c r="J50" s="1122" t="s">
        <v>34</v>
      </c>
      <c r="K50" s="1122" t="s">
        <v>34</v>
      </c>
      <c r="L50" s="1122">
        <v>1</v>
      </c>
      <c r="M50" s="1122">
        <v>1</v>
      </c>
      <c r="N50" s="1122" t="s">
        <v>34</v>
      </c>
      <c r="O50" s="1131" t="s">
        <v>34</v>
      </c>
      <c r="V50" s="161"/>
    </row>
    <row r="51" spans="1:23" s="1124" customFormat="1" ht="5.0999999999999996" customHeight="1">
      <c r="A51" s="1125"/>
      <c r="B51" s="1083"/>
      <c r="C51" s="73"/>
      <c r="D51" s="1121"/>
      <c r="E51" s="1122"/>
      <c r="F51" s="1122"/>
      <c r="G51" s="1122"/>
      <c r="H51" s="1122"/>
      <c r="I51" s="1122"/>
      <c r="J51" s="1122"/>
      <c r="K51" s="1122"/>
      <c r="L51" s="1122"/>
      <c r="M51" s="1122"/>
      <c r="N51" s="1122"/>
      <c r="O51" s="1122"/>
      <c r="W51" s="161"/>
    </row>
    <row r="52" spans="1:23" s="1130" customFormat="1" ht="12" customHeight="1">
      <c r="A52" s="1125"/>
      <c r="B52" s="1083" t="s">
        <v>1408</v>
      </c>
      <c r="C52" s="73"/>
      <c r="D52" s="1121">
        <v>21</v>
      </c>
      <c r="E52" s="1122">
        <v>18</v>
      </c>
      <c r="F52" s="1122">
        <v>3</v>
      </c>
      <c r="G52" s="1122">
        <v>3</v>
      </c>
      <c r="H52" s="1122">
        <v>17</v>
      </c>
      <c r="I52" s="1122">
        <v>16</v>
      </c>
      <c r="J52" s="1122">
        <v>1</v>
      </c>
      <c r="K52" s="1122">
        <v>1</v>
      </c>
      <c r="L52" s="1122">
        <v>4</v>
      </c>
      <c r="M52" s="1122">
        <v>2</v>
      </c>
      <c r="N52" s="1122">
        <v>2</v>
      </c>
      <c r="O52" s="1129">
        <v>2</v>
      </c>
      <c r="V52" s="161"/>
    </row>
    <row r="53" spans="1:23" s="1130" customFormat="1" ht="12" customHeight="1">
      <c r="A53" s="1125"/>
      <c r="B53" s="1083" t="s">
        <v>1409</v>
      </c>
      <c r="C53" s="73"/>
      <c r="D53" s="1121">
        <v>29</v>
      </c>
      <c r="E53" s="1122">
        <v>27</v>
      </c>
      <c r="F53" s="1122">
        <v>2</v>
      </c>
      <c r="G53" s="1122">
        <v>2</v>
      </c>
      <c r="H53" s="1122">
        <v>26</v>
      </c>
      <c r="I53" s="1122">
        <v>25</v>
      </c>
      <c r="J53" s="1122">
        <v>1</v>
      </c>
      <c r="K53" s="1122">
        <v>1</v>
      </c>
      <c r="L53" s="1122">
        <v>3</v>
      </c>
      <c r="M53" s="1122">
        <v>2</v>
      </c>
      <c r="N53" s="1122">
        <v>1</v>
      </c>
      <c r="O53" s="1129">
        <v>1</v>
      </c>
      <c r="V53" s="161"/>
    </row>
    <row r="54" spans="1:23" s="1130" customFormat="1" ht="12" customHeight="1">
      <c r="A54" s="1125"/>
      <c r="B54" s="1083" t="s">
        <v>1410</v>
      </c>
      <c r="C54" s="73"/>
      <c r="D54" s="1121">
        <v>70</v>
      </c>
      <c r="E54" s="1122">
        <v>58</v>
      </c>
      <c r="F54" s="1122">
        <v>12</v>
      </c>
      <c r="G54" s="1122">
        <v>12</v>
      </c>
      <c r="H54" s="1122">
        <v>59</v>
      </c>
      <c r="I54" s="1122">
        <v>51</v>
      </c>
      <c r="J54" s="1122">
        <v>8</v>
      </c>
      <c r="K54" s="1122">
        <v>8</v>
      </c>
      <c r="L54" s="1122">
        <v>11</v>
      </c>
      <c r="M54" s="1122">
        <v>7</v>
      </c>
      <c r="N54" s="1122">
        <v>4</v>
      </c>
      <c r="O54" s="1129">
        <v>4</v>
      </c>
      <c r="V54" s="161"/>
    </row>
    <row r="55" spans="1:23" s="1130" customFormat="1" ht="12" customHeight="1">
      <c r="A55" s="1125"/>
      <c r="B55" s="1083" t="s">
        <v>1411</v>
      </c>
      <c r="C55" s="73"/>
      <c r="D55" s="1121">
        <v>81</v>
      </c>
      <c r="E55" s="1122">
        <v>72</v>
      </c>
      <c r="F55" s="1122">
        <v>9</v>
      </c>
      <c r="G55" s="1122">
        <v>9</v>
      </c>
      <c r="H55" s="1122">
        <v>74</v>
      </c>
      <c r="I55" s="1122">
        <v>68</v>
      </c>
      <c r="J55" s="1122">
        <v>6</v>
      </c>
      <c r="K55" s="1122">
        <v>6</v>
      </c>
      <c r="L55" s="1122">
        <v>7</v>
      </c>
      <c r="M55" s="1122">
        <v>4</v>
      </c>
      <c r="N55" s="1122">
        <v>3</v>
      </c>
      <c r="O55" s="1129">
        <v>3</v>
      </c>
      <c r="V55" s="161"/>
    </row>
    <row r="56" spans="1:23" s="1130" customFormat="1" ht="12" customHeight="1">
      <c r="A56" s="1125"/>
      <c r="B56" s="1083" t="s">
        <v>1412</v>
      </c>
      <c r="C56" s="73"/>
      <c r="D56" s="1121">
        <v>2</v>
      </c>
      <c r="E56" s="1122">
        <v>2</v>
      </c>
      <c r="F56" s="1122" t="s">
        <v>34</v>
      </c>
      <c r="G56" s="1122" t="s">
        <v>34</v>
      </c>
      <c r="H56" s="1122">
        <v>2</v>
      </c>
      <c r="I56" s="1122">
        <v>2</v>
      </c>
      <c r="J56" s="1122" t="s">
        <v>34</v>
      </c>
      <c r="K56" s="1122" t="s">
        <v>34</v>
      </c>
      <c r="L56" s="1122" t="s">
        <v>34</v>
      </c>
      <c r="M56" s="1122" t="s">
        <v>34</v>
      </c>
      <c r="N56" s="1122" t="s">
        <v>34</v>
      </c>
      <c r="O56" s="1129" t="s">
        <v>34</v>
      </c>
      <c r="V56" s="161"/>
    </row>
    <row r="57" spans="1:23" s="1124" customFormat="1" ht="5.0999999999999996" customHeight="1">
      <c r="A57" s="1125"/>
      <c r="B57" s="1083"/>
      <c r="C57" s="73"/>
      <c r="D57" s="1121"/>
      <c r="E57" s="1122"/>
      <c r="F57" s="1122"/>
      <c r="G57" s="1122"/>
      <c r="H57" s="1122"/>
      <c r="I57" s="1122"/>
      <c r="J57" s="1122"/>
      <c r="K57" s="1122"/>
      <c r="L57" s="1122"/>
      <c r="M57" s="1122"/>
      <c r="N57" s="1122"/>
      <c r="O57" s="1132"/>
      <c r="W57" s="161"/>
    </row>
    <row r="58" spans="1:23" s="1130" customFormat="1" ht="12" customHeight="1">
      <c r="A58" s="1125"/>
      <c r="B58" s="1083" t="s">
        <v>1413</v>
      </c>
      <c r="C58" s="73"/>
      <c r="D58" s="1121" t="s">
        <v>34</v>
      </c>
      <c r="E58" s="1122" t="s">
        <v>34</v>
      </c>
      <c r="F58" s="1122" t="s">
        <v>34</v>
      </c>
      <c r="G58" s="1122" t="s">
        <v>34</v>
      </c>
      <c r="H58" s="1122" t="s">
        <v>34</v>
      </c>
      <c r="I58" s="1122" t="s">
        <v>34</v>
      </c>
      <c r="J58" s="1122" t="s">
        <v>34</v>
      </c>
      <c r="K58" s="1122" t="s">
        <v>34</v>
      </c>
      <c r="L58" s="1122" t="s">
        <v>34</v>
      </c>
      <c r="M58" s="1122" t="s">
        <v>34</v>
      </c>
      <c r="N58" s="1122" t="s">
        <v>34</v>
      </c>
      <c r="O58" s="1129" t="s">
        <v>34</v>
      </c>
      <c r="V58" s="161"/>
    </row>
    <row r="59" spans="1:23" s="1124" customFormat="1" ht="12" customHeight="1">
      <c r="A59" s="1125"/>
      <c r="B59" s="1083" t="s">
        <v>1414</v>
      </c>
      <c r="C59" s="73"/>
      <c r="D59" s="1121">
        <v>7</v>
      </c>
      <c r="E59" s="1122">
        <v>6</v>
      </c>
      <c r="F59" s="1122">
        <v>1</v>
      </c>
      <c r="G59" s="1122">
        <v>1</v>
      </c>
      <c r="H59" s="1122">
        <v>5</v>
      </c>
      <c r="I59" s="1122">
        <v>5</v>
      </c>
      <c r="J59" s="1122" t="s">
        <v>34</v>
      </c>
      <c r="K59" s="1122" t="s">
        <v>34</v>
      </c>
      <c r="L59" s="1122">
        <v>2</v>
      </c>
      <c r="M59" s="1122">
        <v>1</v>
      </c>
      <c r="N59" s="1122">
        <v>1</v>
      </c>
      <c r="O59" s="1128">
        <v>1</v>
      </c>
      <c r="V59" s="161"/>
    </row>
    <row r="60" spans="1:23" s="1124" customFormat="1" ht="12" customHeight="1">
      <c r="A60" s="1125"/>
      <c r="B60" s="1083" t="s">
        <v>1415</v>
      </c>
      <c r="C60" s="73"/>
      <c r="D60" s="1121">
        <v>5</v>
      </c>
      <c r="E60" s="1122">
        <v>5</v>
      </c>
      <c r="F60" s="1122" t="s">
        <v>34</v>
      </c>
      <c r="G60" s="1122" t="s">
        <v>34</v>
      </c>
      <c r="H60" s="1122">
        <v>5</v>
      </c>
      <c r="I60" s="1122">
        <v>5</v>
      </c>
      <c r="J60" s="1122" t="s">
        <v>34</v>
      </c>
      <c r="K60" s="1122" t="s">
        <v>34</v>
      </c>
      <c r="L60" s="1122" t="s">
        <v>34</v>
      </c>
      <c r="M60" s="1122" t="s">
        <v>34</v>
      </c>
      <c r="N60" s="1122" t="s">
        <v>34</v>
      </c>
      <c r="O60" s="1127" t="s">
        <v>34</v>
      </c>
      <c r="V60" s="161"/>
    </row>
    <row r="61" spans="1:23" s="1130" customFormat="1" ht="12" customHeight="1">
      <c r="A61" s="1125"/>
      <c r="B61" s="1083" t="s">
        <v>1416</v>
      </c>
      <c r="C61" s="73"/>
      <c r="D61" s="1121">
        <v>4</v>
      </c>
      <c r="E61" s="1122">
        <v>3</v>
      </c>
      <c r="F61" s="1122">
        <v>1</v>
      </c>
      <c r="G61" s="1122">
        <v>1</v>
      </c>
      <c r="H61" s="1122">
        <v>3</v>
      </c>
      <c r="I61" s="1122">
        <v>2</v>
      </c>
      <c r="J61" s="1122">
        <v>1</v>
      </c>
      <c r="K61" s="1122">
        <v>1</v>
      </c>
      <c r="L61" s="1122">
        <v>1</v>
      </c>
      <c r="M61" s="1122">
        <v>1</v>
      </c>
      <c r="N61" s="1122" t="s">
        <v>34</v>
      </c>
      <c r="O61" s="1129" t="s">
        <v>34</v>
      </c>
      <c r="V61" s="161"/>
    </row>
    <row r="62" spans="1:23" s="1130" customFormat="1" ht="12" customHeight="1">
      <c r="A62" s="1125"/>
      <c r="B62" s="1083" t="s">
        <v>1417</v>
      </c>
      <c r="C62" s="73"/>
      <c r="D62" s="1121">
        <v>3</v>
      </c>
      <c r="E62" s="1122">
        <v>2</v>
      </c>
      <c r="F62" s="1122">
        <v>1</v>
      </c>
      <c r="G62" s="1122">
        <v>1</v>
      </c>
      <c r="H62" s="1122">
        <v>1</v>
      </c>
      <c r="I62" s="1122" t="s">
        <v>34</v>
      </c>
      <c r="J62" s="1122">
        <v>1</v>
      </c>
      <c r="K62" s="1122">
        <v>1</v>
      </c>
      <c r="L62" s="1122">
        <v>2</v>
      </c>
      <c r="M62" s="1122">
        <v>2</v>
      </c>
      <c r="N62" s="1122" t="s">
        <v>34</v>
      </c>
      <c r="O62" s="1131" t="s">
        <v>34</v>
      </c>
      <c r="V62" s="161"/>
    </row>
    <row r="63" spans="1:23" s="1124" customFormat="1" ht="5.0999999999999996" customHeight="1">
      <c r="A63" s="1125"/>
      <c r="B63" s="1083"/>
      <c r="C63" s="73"/>
      <c r="D63" s="1121"/>
      <c r="E63" s="1122"/>
      <c r="F63" s="1122"/>
      <c r="G63" s="1122"/>
      <c r="H63" s="1122"/>
      <c r="I63" s="1122"/>
      <c r="J63" s="1122"/>
      <c r="K63" s="1122"/>
      <c r="L63" s="1122"/>
      <c r="M63" s="1122"/>
      <c r="N63" s="1122"/>
      <c r="O63" s="1122"/>
      <c r="W63" s="161"/>
    </row>
    <row r="64" spans="1:23" s="1130" customFormat="1" ht="12" customHeight="1">
      <c r="A64" s="1125"/>
      <c r="B64" s="1083" t="s">
        <v>1418</v>
      </c>
      <c r="C64" s="73"/>
      <c r="D64" s="1121">
        <v>2</v>
      </c>
      <c r="E64" s="1122">
        <v>1</v>
      </c>
      <c r="F64" s="1122">
        <v>1</v>
      </c>
      <c r="G64" s="1122">
        <v>1</v>
      </c>
      <c r="H64" s="1122">
        <v>1</v>
      </c>
      <c r="I64" s="1122">
        <v>1</v>
      </c>
      <c r="J64" s="1122" t="s">
        <v>34</v>
      </c>
      <c r="K64" s="1122" t="s">
        <v>34</v>
      </c>
      <c r="L64" s="1122">
        <v>1</v>
      </c>
      <c r="M64" s="1122" t="s">
        <v>34</v>
      </c>
      <c r="N64" s="1122">
        <v>1</v>
      </c>
      <c r="O64" s="1129">
        <v>1</v>
      </c>
      <c r="V64" s="161"/>
    </row>
    <row r="65" spans="1:23" s="1124" customFormat="1" ht="12" customHeight="1">
      <c r="A65" s="1125"/>
      <c r="B65" s="1083" t="s">
        <v>1419</v>
      </c>
      <c r="C65" s="73"/>
      <c r="D65" s="1121">
        <v>10</v>
      </c>
      <c r="E65" s="1122">
        <v>7</v>
      </c>
      <c r="F65" s="1122">
        <v>3</v>
      </c>
      <c r="G65" s="1122">
        <v>3</v>
      </c>
      <c r="H65" s="1122">
        <v>7</v>
      </c>
      <c r="I65" s="1122">
        <v>5</v>
      </c>
      <c r="J65" s="1122">
        <v>2</v>
      </c>
      <c r="K65" s="1122">
        <v>2</v>
      </c>
      <c r="L65" s="1122">
        <v>3</v>
      </c>
      <c r="M65" s="1122">
        <v>2</v>
      </c>
      <c r="N65" s="1122">
        <v>1</v>
      </c>
      <c r="O65" s="1128">
        <v>1</v>
      </c>
      <c r="V65" s="161"/>
    </row>
    <row r="66" spans="1:23" s="1124" customFormat="1" ht="12" customHeight="1">
      <c r="A66" s="1125"/>
      <c r="B66" s="1083" t="s">
        <v>1420</v>
      </c>
      <c r="C66" s="73"/>
      <c r="D66" s="1121">
        <v>22</v>
      </c>
      <c r="E66" s="1122">
        <v>14</v>
      </c>
      <c r="F66" s="1122">
        <v>8</v>
      </c>
      <c r="G66" s="1122">
        <v>8</v>
      </c>
      <c r="H66" s="1122">
        <v>18</v>
      </c>
      <c r="I66" s="1122">
        <v>11</v>
      </c>
      <c r="J66" s="1122">
        <v>7</v>
      </c>
      <c r="K66" s="1122">
        <v>7</v>
      </c>
      <c r="L66" s="1122">
        <v>4</v>
      </c>
      <c r="M66" s="1122">
        <v>3</v>
      </c>
      <c r="N66" s="1122">
        <v>1</v>
      </c>
      <c r="O66" s="1128">
        <v>1</v>
      </c>
      <c r="V66" s="161"/>
    </row>
    <row r="67" spans="1:23" s="1124" customFormat="1" ht="12" customHeight="1">
      <c r="A67" s="1125"/>
      <c r="B67" s="1083" t="s">
        <v>1421</v>
      </c>
      <c r="C67" s="73"/>
      <c r="D67" s="1121">
        <v>10</v>
      </c>
      <c r="E67" s="1122">
        <v>6</v>
      </c>
      <c r="F67" s="1122">
        <v>4</v>
      </c>
      <c r="G67" s="1122">
        <v>4</v>
      </c>
      <c r="H67" s="1122">
        <v>10</v>
      </c>
      <c r="I67" s="1122">
        <v>6</v>
      </c>
      <c r="J67" s="1122">
        <v>4</v>
      </c>
      <c r="K67" s="1122">
        <v>4</v>
      </c>
      <c r="L67" s="1122" t="s">
        <v>34</v>
      </c>
      <c r="M67" s="1122" t="s">
        <v>34</v>
      </c>
      <c r="N67" s="1122" t="s">
        <v>34</v>
      </c>
      <c r="O67" s="1127" t="s">
        <v>34</v>
      </c>
      <c r="V67" s="161"/>
    </row>
    <row r="68" spans="1:23" s="1124" customFormat="1" ht="12" customHeight="1">
      <c r="A68" s="1125"/>
      <c r="B68" s="1083" t="s">
        <v>1422</v>
      </c>
      <c r="C68" s="73"/>
      <c r="D68" s="1121">
        <v>1</v>
      </c>
      <c r="E68" s="1122">
        <v>1</v>
      </c>
      <c r="F68" s="1122" t="s">
        <v>34</v>
      </c>
      <c r="G68" s="1122" t="s">
        <v>34</v>
      </c>
      <c r="H68" s="1122">
        <v>1</v>
      </c>
      <c r="I68" s="1122">
        <v>1</v>
      </c>
      <c r="J68" s="1122" t="s">
        <v>34</v>
      </c>
      <c r="K68" s="1122" t="s">
        <v>34</v>
      </c>
      <c r="L68" s="1122" t="s">
        <v>34</v>
      </c>
      <c r="M68" s="1122" t="s">
        <v>34</v>
      </c>
      <c r="N68" s="1122" t="s">
        <v>34</v>
      </c>
      <c r="O68" s="1127" t="s">
        <v>34</v>
      </c>
      <c r="V68" s="161"/>
    </row>
    <row r="69" spans="1:23" s="1124" customFormat="1" ht="5.0999999999999996" customHeight="1">
      <c r="A69" s="1125"/>
      <c r="B69" s="1083"/>
      <c r="C69" s="73"/>
      <c r="D69" s="1121"/>
      <c r="E69" s="1122"/>
      <c r="F69" s="1122"/>
      <c r="G69" s="1122"/>
      <c r="H69" s="1122"/>
      <c r="I69" s="1122"/>
      <c r="J69" s="1122"/>
      <c r="K69" s="1122"/>
      <c r="L69" s="1122"/>
      <c r="M69" s="1122"/>
      <c r="N69" s="1122"/>
      <c r="O69" s="1122"/>
      <c r="W69" s="161"/>
    </row>
    <row r="70" spans="1:23" ht="12" customHeight="1">
      <c r="A70" s="1133"/>
      <c r="B70" s="1083" t="s">
        <v>1423</v>
      </c>
      <c r="C70" s="73"/>
      <c r="D70" s="1121">
        <v>14</v>
      </c>
      <c r="E70" s="1122">
        <v>14</v>
      </c>
      <c r="F70" s="1122" t="s">
        <v>34</v>
      </c>
      <c r="G70" s="1122" t="s">
        <v>34</v>
      </c>
      <c r="H70" s="1122">
        <v>14</v>
      </c>
      <c r="I70" s="1122">
        <v>14</v>
      </c>
      <c r="J70" s="1122" t="s">
        <v>34</v>
      </c>
      <c r="K70" s="1122" t="s">
        <v>34</v>
      </c>
      <c r="L70" s="1122" t="s">
        <v>34</v>
      </c>
      <c r="M70" s="1122" t="s">
        <v>34</v>
      </c>
      <c r="N70" s="1122" t="s">
        <v>34</v>
      </c>
      <c r="O70" s="1127" t="s">
        <v>34</v>
      </c>
    </row>
    <row r="71" spans="1:23" ht="12" customHeight="1">
      <c r="A71" s="1133"/>
      <c r="B71" s="1083" t="s">
        <v>1424</v>
      </c>
      <c r="C71" s="73"/>
      <c r="D71" s="1134">
        <v>55</v>
      </c>
      <c r="E71" s="1127">
        <v>44</v>
      </c>
      <c r="F71" s="1127">
        <v>11</v>
      </c>
      <c r="G71" s="1127">
        <v>11</v>
      </c>
      <c r="H71" s="1127">
        <v>51</v>
      </c>
      <c r="I71" s="1127">
        <v>41</v>
      </c>
      <c r="J71" s="1127">
        <v>10</v>
      </c>
      <c r="K71" s="1127">
        <v>10</v>
      </c>
      <c r="L71" s="1127">
        <v>4</v>
      </c>
      <c r="M71" s="1127">
        <v>3</v>
      </c>
      <c r="N71" s="1127">
        <v>1</v>
      </c>
      <c r="O71" s="1127">
        <v>1</v>
      </c>
    </row>
    <row r="72" spans="1:23" ht="12" customHeight="1">
      <c r="A72" s="1133"/>
      <c r="B72" s="1083" t="s">
        <v>1425</v>
      </c>
      <c r="C72" s="73"/>
      <c r="D72" s="1134">
        <v>92</v>
      </c>
      <c r="E72" s="1127">
        <v>77</v>
      </c>
      <c r="F72" s="1127">
        <v>15</v>
      </c>
      <c r="G72" s="1127">
        <v>15</v>
      </c>
      <c r="H72" s="1127">
        <v>78</v>
      </c>
      <c r="I72" s="1127">
        <v>68</v>
      </c>
      <c r="J72" s="1127">
        <v>10</v>
      </c>
      <c r="K72" s="1127">
        <v>10</v>
      </c>
      <c r="L72" s="1127">
        <v>14</v>
      </c>
      <c r="M72" s="1127">
        <v>9</v>
      </c>
      <c r="N72" s="1127">
        <v>5</v>
      </c>
      <c r="O72" s="1127">
        <v>5</v>
      </c>
    </row>
    <row r="73" spans="1:23" ht="12" customHeight="1">
      <c r="A73" s="1133"/>
      <c r="B73" s="1083" t="s">
        <v>1426</v>
      </c>
      <c r="C73" s="73"/>
      <c r="D73" s="1134">
        <v>8</v>
      </c>
      <c r="E73" s="1127">
        <v>5</v>
      </c>
      <c r="F73" s="1127">
        <v>3</v>
      </c>
      <c r="G73" s="1127">
        <v>3</v>
      </c>
      <c r="H73" s="1127">
        <v>8</v>
      </c>
      <c r="I73" s="1127">
        <v>5</v>
      </c>
      <c r="J73" s="1127">
        <v>3</v>
      </c>
      <c r="K73" s="1127">
        <v>3</v>
      </c>
      <c r="L73" s="1127" t="s">
        <v>34</v>
      </c>
      <c r="M73" s="1127" t="s">
        <v>34</v>
      </c>
      <c r="N73" s="1127" t="s">
        <v>34</v>
      </c>
      <c r="O73" s="1127" t="s">
        <v>34</v>
      </c>
    </row>
    <row r="74" spans="1:23" ht="12" customHeight="1">
      <c r="A74" s="1133"/>
      <c r="B74" s="1083" t="s">
        <v>1427</v>
      </c>
      <c r="C74" s="73"/>
      <c r="D74" s="1134">
        <v>6</v>
      </c>
      <c r="E74" s="1127">
        <v>5</v>
      </c>
      <c r="F74" s="1127">
        <v>1</v>
      </c>
      <c r="G74" s="1127">
        <v>1</v>
      </c>
      <c r="H74" s="1127">
        <v>6</v>
      </c>
      <c r="I74" s="1127">
        <v>5</v>
      </c>
      <c r="J74" s="1127">
        <v>1</v>
      </c>
      <c r="K74" s="1127">
        <v>1</v>
      </c>
      <c r="L74" s="1127" t="s">
        <v>34</v>
      </c>
      <c r="M74" s="1127" t="s">
        <v>34</v>
      </c>
      <c r="N74" s="1127" t="s">
        <v>34</v>
      </c>
      <c r="O74" s="1127" t="s">
        <v>34</v>
      </c>
    </row>
    <row r="75" spans="1:23" s="1124" customFormat="1" ht="5.0999999999999996" customHeight="1">
      <c r="A75" s="1125"/>
      <c r="B75" s="1083"/>
      <c r="C75" s="73"/>
      <c r="D75" s="1121"/>
      <c r="E75" s="1122"/>
      <c r="F75" s="1122"/>
      <c r="G75" s="1122"/>
      <c r="H75" s="1122"/>
      <c r="I75" s="1122"/>
      <c r="J75" s="1132"/>
      <c r="K75" s="1132"/>
      <c r="L75" s="1122"/>
      <c r="M75" s="1122"/>
      <c r="N75" s="1122"/>
      <c r="O75" s="1122"/>
      <c r="W75" s="161"/>
    </row>
    <row r="76" spans="1:23" ht="12" customHeight="1">
      <c r="A76" s="1133"/>
      <c r="B76" s="1083" t="s">
        <v>1428</v>
      </c>
      <c r="C76" s="73"/>
      <c r="D76" s="1134">
        <v>3</v>
      </c>
      <c r="E76" s="1127">
        <v>1</v>
      </c>
      <c r="F76" s="1127">
        <v>2</v>
      </c>
      <c r="G76" s="1127">
        <v>2</v>
      </c>
      <c r="H76" s="1127">
        <v>2</v>
      </c>
      <c r="I76" s="1127" t="s">
        <v>34</v>
      </c>
      <c r="J76" s="1127">
        <v>2</v>
      </c>
      <c r="K76" s="1127">
        <v>2</v>
      </c>
      <c r="L76" s="1127">
        <v>1</v>
      </c>
      <c r="M76" s="1127">
        <v>1</v>
      </c>
      <c r="N76" s="1127" t="s">
        <v>34</v>
      </c>
      <c r="O76" s="1127" t="s">
        <v>34</v>
      </c>
    </row>
    <row r="77" spans="1:23" ht="12" customHeight="1">
      <c r="A77" s="1133"/>
      <c r="B77" s="1083" t="s">
        <v>1429</v>
      </c>
      <c r="C77" s="73"/>
      <c r="D77" s="1134">
        <v>4</v>
      </c>
      <c r="E77" s="1127">
        <v>2</v>
      </c>
      <c r="F77" s="1127">
        <v>2</v>
      </c>
      <c r="G77" s="1127">
        <v>2</v>
      </c>
      <c r="H77" s="1127">
        <v>3</v>
      </c>
      <c r="I77" s="1127">
        <v>2</v>
      </c>
      <c r="J77" s="1127">
        <v>1</v>
      </c>
      <c r="K77" s="1127">
        <v>1</v>
      </c>
      <c r="L77" s="1127">
        <v>1</v>
      </c>
      <c r="M77" s="1127" t="s">
        <v>34</v>
      </c>
      <c r="N77" s="1127">
        <v>1</v>
      </c>
      <c r="O77" s="1127">
        <v>1</v>
      </c>
    </row>
    <row r="78" spans="1:23" ht="12" customHeight="1">
      <c r="A78" s="1133"/>
      <c r="B78" s="1083" t="s">
        <v>1430</v>
      </c>
      <c r="C78" s="73"/>
      <c r="D78" s="1134">
        <v>18</v>
      </c>
      <c r="E78" s="1127">
        <v>11</v>
      </c>
      <c r="F78" s="1127">
        <v>7</v>
      </c>
      <c r="G78" s="1127">
        <v>7</v>
      </c>
      <c r="H78" s="1127">
        <v>14</v>
      </c>
      <c r="I78" s="1127">
        <v>11</v>
      </c>
      <c r="J78" s="1127">
        <v>3</v>
      </c>
      <c r="K78" s="1127">
        <v>3</v>
      </c>
      <c r="L78" s="1127">
        <v>4</v>
      </c>
      <c r="M78" s="1127" t="s">
        <v>34</v>
      </c>
      <c r="N78" s="1127">
        <v>4</v>
      </c>
      <c r="O78" s="1127">
        <v>4</v>
      </c>
    </row>
    <row r="79" spans="1:23" ht="12" customHeight="1">
      <c r="A79" s="1133"/>
      <c r="B79" s="1083" t="s">
        <v>1431</v>
      </c>
      <c r="C79" s="73"/>
      <c r="D79" s="1134">
        <v>33</v>
      </c>
      <c r="E79" s="1127">
        <v>26</v>
      </c>
      <c r="F79" s="1127">
        <v>7</v>
      </c>
      <c r="G79" s="1127">
        <v>7</v>
      </c>
      <c r="H79" s="1127">
        <v>29</v>
      </c>
      <c r="I79" s="1127">
        <v>26</v>
      </c>
      <c r="J79" s="1127">
        <v>3</v>
      </c>
      <c r="K79" s="1127">
        <v>3</v>
      </c>
      <c r="L79" s="1127">
        <v>4</v>
      </c>
      <c r="M79" s="1127" t="s">
        <v>34</v>
      </c>
      <c r="N79" s="1127">
        <v>4</v>
      </c>
      <c r="O79" s="1127">
        <v>4</v>
      </c>
    </row>
    <row r="80" spans="1:23" ht="12" customHeight="1">
      <c r="A80" s="1133"/>
      <c r="B80" s="1083" t="s">
        <v>1432</v>
      </c>
      <c r="C80" s="73"/>
      <c r="D80" s="1134">
        <v>57</v>
      </c>
      <c r="E80" s="1127">
        <v>37</v>
      </c>
      <c r="F80" s="1127">
        <v>20</v>
      </c>
      <c r="G80" s="1127">
        <v>20</v>
      </c>
      <c r="H80" s="1127">
        <v>46</v>
      </c>
      <c r="I80" s="1127">
        <v>34</v>
      </c>
      <c r="J80" s="1127">
        <v>12</v>
      </c>
      <c r="K80" s="1127">
        <v>12</v>
      </c>
      <c r="L80" s="1127">
        <v>11</v>
      </c>
      <c r="M80" s="1127">
        <v>3</v>
      </c>
      <c r="N80" s="1127">
        <v>8</v>
      </c>
      <c r="O80" s="1127">
        <v>8</v>
      </c>
    </row>
    <row r="81" spans="1:23" s="1124" customFormat="1" ht="5.0999999999999996" customHeight="1">
      <c r="A81" s="1125"/>
      <c r="B81" s="1083"/>
      <c r="C81" s="73"/>
      <c r="D81" s="1121"/>
      <c r="E81" s="1122"/>
      <c r="F81" s="1122"/>
      <c r="G81" s="1122"/>
      <c r="H81" s="1122"/>
      <c r="I81" s="1122"/>
      <c r="J81" s="1122"/>
      <c r="K81" s="1122"/>
      <c r="L81" s="1122"/>
      <c r="M81" s="1122"/>
      <c r="N81" s="1122"/>
      <c r="O81" s="1122"/>
      <c r="W81" s="161"/>
    </row>
    <row r="82" spans="1:23" ht="12" customHeight="1">
      <c r="A82" s="1133"/>
      <c r="B82" s="1083" t="s">
        <v>1433</v>
      </c>
      <c r="C82" s="73"/>
      <c r="D82" s="1134">
        <v>7</v>
      </c>
      <c r="E82" s="1127" t="s">
        <v>34</v>
      </c>
      <c r="F82" s="1127">
        <v>7</v>
      </c>
      <c r="G82" s="1127">
        <v>7</v>
      </c>
      <c r="H82" s="1127">
        <v>5</v>
      </c>
      <c r="I82" s="1127" t="s">
        <v>34</v>
      </c>
      <c r="J82" s="1127">
        <v>5</v>
      </c>
      <c r="K82" s="1127">
        <v>5</v>
      </c>
      <c r="L82" s="1127">
        <v>2</v>
      </c>
      <c r="M82" s="1127" t="s">
        <v>34</v>
      </c>
      <c r="N82" s="1127">
        <v>2</v>
      </c>
      <c r="O82" s="1127">
        <v>2</v>
      </c>
    </row>
    <row r="83" spans="1:23" ht="12" customHeight="1">
      <c r="A83" s="1133"/>
      <c r="B83" s="1083" t="s">
        <v>1434</v>
      </c>
      <c r="C83" s="73"/>
      <c r="D83" s="1134">
        <v>5</v>
      </c>
      <c r="E83" s="1127">
        <v>2</v>
      </c>
      <c r="F83" s="1127">
        <v>3</v>
      </c>
      <c r="G83" s="1127">
        <v>3</v>
      </c>
      <c r="H83" s="1127">
        <v>5</v>
      </c>
      <c r="I83" s="1127">
        <v>2</v>
      </c>
      <c r="J83" s="1127">
        <v>3</v>
      </c>
      <c r="K83" s="1127">
        <v>3</v>
      </c>
      <c r="L83" s="1127" t="s">
        <v>34</v>
      </c>
      <c r="M83" s="1127" t="s">
        <v>34</v>
      </c>
      <c r="N83" s="1127" t="s">
        <v>34</v>
      </c>
      <c r="O83" s="1127" t="s">
        <v>34</v>
      </c>
    </row>
    <row r="84" spans="1:23" ht="12" customHeight="1">
      <c r="A84" s="1133"/>
      <c r="B84" s="1083" t="s">
        <v>1435</v>
      </c>
      <c r="C84" s="73"/>
      <c r="D84" s="1134">
        <v>21</v>
      </c>
      <c r="E84" s="1127">
        <v>10</v>
      </c>
      <c r="F84" s="1127">
        <v>11</v>
      </c>
      <c r="G84" s="1127">
        <v>11</v>
      </c>
      <c r="H84" s="1127">
        <v>16</v>
      </c>
      <c r="I84" s="1127">
        <v>10</v>
      </c>
      <c r="J84" s="1127">
        <v>6</v>
      </c>
      <c r="K84" s="1127">
        <v>6</v>
      </c>
      <c r="L84" s="1127">
        <v>5</v>
      </c>
      <c r="M84" s="1127" t="s">
        <v>34</v>
      </c>
      <c r="N84" s="1127">
        <v>5</v>
      </c>
      <c r="O84" s="1127">
        <v>5</v>
      </c>
    </row>
    <row r="85" spans="1:23" ht="12" customHeight="1">
      <c r="A85" s="1133"/>
      <c r="B85" s="1083" t="s">
        <v>1436</v>
      </c>
      <c r="C85" s="73"/>
      <c r="D85" s="1134">
        <v>3</v>
      </c>
      <c r="E85" s="1127">
        <v>2</v>
      </c>
      <c r="F85" s="1127">
        <v>1</v>
      </c>
      <c r="G85" s="1127">
        <v>1</v>
      </c>
      <c r="H85" s="1127">
        <v>2</v>
      </c>
      <c r="I85" s="1127">
        <v>2</v>
      </c>
      <c r="J85" s="1127" t="s">
        <v>34</v>
      </c>
      <c r="K85" s="1127" t="s">
        <v>34</v>
      </c>
      <c r="L85" s="1127">
        <v>1</v>
      </c>
      <c r="M85" s="1127" t="s">
        <v>34</v>
      </c>
      <c r="N85" s="1127">
        <v>1</v>
      </c>
      <c r="O85" s="1127">
        <v>1</v>
      </c>
    </row>
    <row r="86" spans="1:23" ht="12" customHeight="1">
      <c r="A86" s="1133"/>
      <c r="B86" s="1083" t="s">
        <v>1437</v>
      </c>
      <c r="C86" s="73"/>
      <c r="D86" s="1134">
        <v>1001</v>
      </c>
      <c r="E86" s="1127">
        <v>743</v>
      </c>
      <c r="F86" s="1127">
        <v>258</v>
      </c>
      <c r="G86" s="1127">
        <v>262</v>
      </c>
      <c r="H86" s="1127">
        <v>844</v>
      </c>
      <c r="I86" s="1127">
        <v>678</v>
      </c>
      <c r="J86" s="1127">
        <v>166</v>
      </c>
      <c r="K86" s="1127">
        <v>167</v>
      </c>
      <c r="L86" s="1127">
        <v>157</v>
      </c>
      <c r="M86" s="1127">
        <v>65</v>
      </c>
      <c r="N86" s="1127">
        <v>92</v>
      </c>
      <c r="O86" s="1127">
        <v>95</v>
      </c>
    </row>
    <row r="87" spans="1:23" s="1124" customFormat="1" ht="5.0999999999999996" customHeight="1">
      <c r="A87" s="1125"/>
      <c r="B87" s="1083"/>
      <c r="C87" s="73"/>
      <c r="D87" s="1121"/>
      <c r="E87" s="1122"/>
      <c r="F87" s="1122"/>
      <c r="G87" s="1122"/>
      <c r="H87" s="1122"/>
      <c r="I87" s="1122"/>
      <c r="J87" s="1122"/>
      <c r="K87" s="1122"/>
      <c r="L87" s="1122"/>
      <c r="M87" s="1122"/>
      <c r="N87" s="1122"/>
      <c r="O87" s="1122"/>
      <c r="W87" s="161"/>
    </row>
    <row r="88" spans="1:23" ht="12" customHeight="1">
      <c r="A88" s="1133"/>
      <c r="B88" s="1083" t="s">
        <v>1438</v>
      </c>
      <c r="C88" s="73"/>
      <c r="D88" s="1134">
        <v>392</v>
      </c>
      <c r="E88" s="1127">
        <v>278</v>
      </c>
      <c r="F88" s="1127">
        <v>114</v>
      </c>
      <c r="G88" s="1127">
        <v>115</v>
      </c>
      <c r="H88" s="1127">
        <v>295</v>
      </c>
      <c r="I88" s="1127">
        <v>238</v>
      </c>
      <c r="J88" s="1127">
        <v>57</v>
      </c>
      <c r="K88" s="1127">
        <v>58</v>
      </c>
      <c r="L88" s="1127">
        <v>97</v>
      </c>
      <c r="M88" s="1127">
        <v>40</v>
      </c>
      <c r="N88" s="1127">
        <v>57</v>
      </c>
      <c r="O88" s="1127">
        <v>57</v>
      </c>
    </row>
    <row r="89" spans="1:23" ht="12" customHeight="1">
      <c r="A89" s="1133"/>
      <c r="B89" s="1083" t="s">
        <v>1439</v>
      </c>
      <c r="C89" s="73"/>
      <c r="D89" s="1134">
        <v>161</v>
      </c>
      <c r="E89" s="1127">
        <v>112</v>
      </c>
      <c r="F89" s="1127">
        <v>49</v>
      </c>
      <c r="G89" s="1127">
        <v>50</v>
      </c>
      <c r="H89" s="1127">
        <v>132</v>
      </c>
      <c r="I89" s="1127">
        <v>107</v>
      </c>
      <c r="J89" s="1127">
        <v>25</v>
      </c>
      <c r="K89" s="1127">
        <v>25</v>
      </c>
      <c r="L89" s="1127">
        <v>29</v>
      </c>
      <c r="M89" s="1127">
        <v>5</v>
      </c>
      <c r="N89" s="1127">
        <v>24</v>
      </c>
      <c r="O89" s="1127">
        <v>25</v>
      </c>
    </row>
    <row r="90" spans="1:23" ht="12" customHeight="1">
      <c r="A90" s="1133"/>
      <c r="B90" s="1083" t="s">
        <v>1440</v>
      </c>
      <c r="C90" s="73"/>
      <c r="D90" s="1134">
        <v>78</v>
      </c>
      <c r="E90" s="1127">
        <v>38</v>
      </c>
      <c r="F90" s="1127">
        <v>40</v>
      </c>
      <c r="G90" s="1127">
        <v>40</v>
      </c>
      <c r="H90" s="1127">
        <v>59</v>
      </c>
      <c r="I90" s="1127">
        <v>34</v>
      </c>
      <c r="J90" s="1127">
        <v>25</v>
      </c>
      <c r="K90" s="1127">
        <v>25</v>
      </c>
      <c r="L90" s="1127">
        <v>19</v>
      </c>
      <c r="M90" s="1127">
        <v>4</v>
      </c>
      <c r="N90" s="1127">
        <v>15</v>
      </c>
      <c r="O90" s="1127">
        <v>15</v>
      </c>
    </row>
    <row r="91" spans="1:23" ht="12" customHeight="1">
      <c r="A91" s="1133"/>
      <c r="B91" s="1083" t="s">
        <v>1441</v>
      </c>
      <c r="C91" s="73"/>
      <c r="D91" s="1134">
        <v>50</v>
      </c>
      <c r="E91" s="1127">
        <v>32</v>
      </c>
      <c r="F91" s="1127">
        <v>18</v>
      </c>
      <c r="G91" s="1127">
        <v>18</v>
      </c>
      <c r="H91" s="1127">
        <v>39</v>
      </c>
      <c r="I91" s="1127">
        <v>29</v>
      </c>
      <c r="J91" s="1127">
        <v>10</v>
      </c>
      <c r="K91" s="1127">
        <v>10</v>
      </c>
      <c r="L91" s="1127">
        <v>11</v>
      </c>
      <c r="M91" s="1127">
        <v>3</v>
      </c>
      <c r="N91" s="1127">
        <v>8</v>
      </c>
      <c r="O91" s="1127">
        <v>8</v>
      </c>
    </row>
    <row r="92" spans="1:23" ht="12" customHeight="1">
      <c r="A92" s="1133"/>
      <c r="B92" s="1083" t="s">
        <v>1442</v>
      </c>
      <c r="C92" s="73"/>
      <c r="D92" s="1134">
        <v>42</v>
      </c>
      <c r="E92" s="1127">
        <v>27</v>
      </c>
      <c r="F92" s="1127">
        <v>15</v>
      </c>
      <c r="G92" s="1127">
        <v>15</v>
      </c>
      <c r="H92" s="1127">
        <v>34</v>
      </c>
      <c r="I92" s="1127">
        <v>26</v>
      </c>
      <c r="J92" s="1127">
        <v>8</v>
      </c>
      <c r="K92" s="1127">
        <v>8</v>
      </c>
      <c r="L92" s="1127">
        <v>8</v>
      </c>
      <c r="M92" s="1127">
        <v>1</v>
      </c>
      <c r="N92" s="1127">
        <v>7</v>
      </c>
      <c r="O92" s="1127">
        <v>7</v>
      </c>
    </row>
    <row r="93" spans="1:23" s="1124" customFormat="1" ht="5.0999999999999996" customHeight="1">
      <c r="A93" s="1125"/>
      <c r="B93" s="1083"/>
      <c r="C93" s="73"/>
      <c r="D93" s="1121"/>
      <c r="E93" s="1122"/>
      <c r="F93" s="1122"/>
      <c r="G93" s="1122"/>
      <c r="H93" s="1122"/>
      <c r="I93" s="1122"/>
      <c r="J93" s="1122"/>
      <c r="K93" s="1122"/>
      <c r="L93" s="1122"/>
      <c r="M93" s="1122"/>
      <c r="N93" s="1122"/>
      <c r="O93" s="1122"/>
      <c r="W93" s="161"/>
    </row>
    <row r="94" spans="1:23" ht="12" customHeight="1">
      <c r="A94" s="1133"/>
      <c r="B94" s="1083" t="s">
        <v>1443</v>
      </c>
      <c r="C94" s="73"/>
      <c r="D94" s="1134">
        <v>11</v>
      </c>
      <c r="E94" s="1127">
        <v>2</v>
      </c>
      <c r="F94" s="1127">
        <v>9</v>
      </c>
      <c r="G94" s="1127">
        <v>10</v>
      </c>
      <c r="H94" s="1127">
        <v>6</v>
      </c>
      <c r="I94" s="1127">
        <v>2</v>
      </c>
      <c r="J94" s="1127">
        <v>4</v>
      </c>
      <c r="K94" s="1127">
        <v>5</v>
      </c>
      <c r="L94" s="1127">
        <v>5</v>
      </c>
      <c r="M94" s="1127" t="s">
        <v>34</v>
      </c>
      <c r="N94" s="1127">
        <v>5</v>
      </c>
      <c r="O94" s="1127">
        <v>5</v>
      </c>
    </row>
    <row r="95" spans="1:23" s="1124" customFormat="1" ht="5.0999999999999996" customHeight="1">
      <c r="A95" s="73"/>
      <c r="B95" s="73"/>
      <c r="C95" s="73"/>
      <c r="D95" s="1121"/>
      <c r="E95" s="1122"/>
      <c r="F95" s="1122"/>
      <c r="G95" s="1122"/>
      <c r="H95" s="1122"/>
      <c r="I95" s="1122"/>
      <c r="J95" s="1122"/>
      <c r="K95" s="1122"/>
      <c r="L95" s="1122"/>
      <c r="M95" s="1122"/>
      <c r="N95" s="1122"/>
      <c r="O95" s="1122"/>
      <c r="W95" s="161"/>
    </row>
    <row r="96" spans="1:23" ht="12" customHeight="1">
      <c r="A96" s="73" t="s">
        <v>1464</v>
      </c>
      <c r="B96" s="73"/>
      <c r="C96" s="73"/>
      <c r="D96" s="1134">
        <v>8478</v>
      </c>
      <c r="E96" s="1127">
        <v>7504</v>
      </c>
      <c r="F96" s="1127">
        <v>974</v>
      </c>
      <c r="G96" s="1127">
        <v>2133</v>
      </c>
      <c r="H96" s="1127">
        <v>5096</v>
      </c>
      <c r="I96" s="1127">
        <v>4498</v>
      </c>
      <c r="J96" s="1127">
        <v>598</v>
      </c>
      <c r="K96" s="1127">
        <v>1197</v>
      </c>
      <c r="L96" s="1127">
        <v>3382</v>
      </c>
      <c r="M96" s="1127">
        <v>3006</v>
      </c>
      <c r="N96" s="1127">
        <v>376</v>
      </c>
      <c r="O96" s="1127">
        <v>936</v>
      </c>
    </row>
    <row r="97" spans="1:15" ht="5.0999999999999996" customHeight="1">
      <c r="A97" s="1135"/>
      <c r="B97" s="1135"/>
      <c r="C97" s="1135"/>
      <c r="D97" s="1136"/>
      <c r="E97" s="1137"/>
      <c r="F97" s="1137"/>
      <c r="G97" s="1137"/>
      <c r="H97" s="1137"/>
      <c r="I97" s="1137"/>
      <c r="J97" s="1137"/>
      <c r="K97" s="1137"/>
      <c r="L97" s="1137"/>
      <c r="M97" s="1137"/>
      <c r="N97" s="1137"/>
      <c r="O97" s="1137"/>
    </row>
  </sheetData>
  <mergeCells count="13">
    <mergeCell ref="L3:L4"/>
    <mergeCell ref="M3:M4"/>
    <mergeCell ref="N3:N4"/>
    <mergeCell ref="A2:C4"/>
    <mergeCell ref="D2:G2"/>
    <mergeCell ref="I2:J2"/>
    <mergeCell ref="L2:O2"/>
    <mergeCell ref="D3:D4"/>
    <mergeCell ref="E3:E4"/>
    <mergeCell ref="F3:F4"/>
    <mergeCell ref="H3:H4"/>
    <mergeCell ref="I3:I4"/>
    <mergeCell ref="J3:J4"/>
  </mergeCells>
  <phoneticPr fontId="4"/>
  <printOptions horizontalCentered="1"/>
  <pageMargins left="0.78740157480314965" right="0.78740157480314965" top="0.47244094488188981" bottom="0.51181102362204722" header="0.23622047244094491" footer="0.35433070866141736"/>
  <pageSetup paperSize="9" scale="80" firstPageNumber="38" fitToWidth="2" orientation="portrait" useFirstPageNumber="1" r:id="rId1"/>
  <headerFooter alignWithMargins="0"/>
  <colBreaks count="1" manualBreakCount="1">
    <brk id="8" max="98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36"/>
  <sheetViews>
    <sheetView showGridLines="0" view="pageBreakPreview" zoomScaleNormal="100" zoomScaleSheetLayoutView="100" workbookViewId="0">
      <selection activeCell="C1" sqref="C1"/>
    </sheetView>
  </sheetViews>
  <sheetFormatPr defaultRowHeight="11.25"/>
  <cols>
    <col min="1" max="1" width="4.875" style="1209" customWidth="1"/>
    <col min="2" max="2" width="2" style="1211" customWidth="1"/>
    <col min="3" max="3" width="24.75" style="1211" customWidth="1"/>
    <col min="4" max="4" width="9.375" style="1211" customWidth="1"/>
    <col min="5" max="5" width="3.75" style="1211" customWidth="1"/>
    <col min="6" max="9" width="15.375" style="1212" customWidth="1"/>
    <col min="10" max="17" width="14.125" style="1212" customWidth="1"/>
    <col min="18" max="16384" width="9" style="1212"/>
  </cols>
  <sheetData>
    <row r="1" spans="1:25" s="1138" customFormat="1" ht="21" customHeight="1">
      <c r="D1" s="1139"/>
      <c r="E1" s="1139"/>
      <c r="F1" s="1140"/>
      <c r="H1" s="1141"/>
      <c r="I1" s="1142" t="s">
        <v>1465</v>
      </c>
      <c r="J1" s="1139" t="s">
        <v>1466</v>
      </c>
      <c r="K1" s="1139"/>
      <c r="L1" s="1139"/>
      <c r="M1" s="1139"/>
      <c r="N1" s="1139"/>
      <c r="O1" s="1139"/>
    </row>
    <row r="2" spans="1:25" s="1145" customFormat="1" ht="3.75" customHeight="1">
      <c r="A2" s="1143"/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1144"/>
      <c r="M2" s="1144"/>
      <c r="N2" s="1144"/>
      <c r="O2" s="1144"/>
    </row>
    <row r="3" spans="1:25" s="1156" customFormat="1" ht="11.25" customHeight="1">
      <c r="A3" s="1826" t="s">
        <v>1467</v>
      </c>
      <c r="B3" s="1826"/>
      <c r="C3" s="1826"/>
      <c r="D3" s="1826"/>
      <c r="E3" s="1827"/>
      <c r="F3" s="1146"/>
      <c r="G3" s="1147"/>
      <c r="H3" s="1147"/>
      <c r="I3" s="1148"/>
      <c r="J3" s="1148"/>
      <c r="K3" s="1149"/>
      <c r="L3" s="1150"/>
      <c r="M3" s="1150"/>
      <c r="N3" s="1151"/>
      <c r="O3" s="1152"/>
      <c r="P3" s="1153"/>
      <c r="Q3" s="1150"/>
      <c r="R3" s="1154"/>
      <c r="S3" s="1154"/>
      <c r="T3" s="1154"/>
      <c r="U3" s="1154"/>
      <c r="V3" s="1154"/>
      <c r="W3" s="1154"/>
      <c r="X3" s="1154"/>
      <c r="Y3" s="1155"/>
    </row>
    <row r="4" spans="1:25" s="1156" customFormat="1" ht="9.75" customHeight="1">
      <c r="A4" s="1828"/>
      <c r="B4" s="1828"/>
      <c r="C4" s="1828"/>
      <c r="D4" s="1828"/>
      <c r="E4" s="1829"/>
      <c r="F4" s="1867" t="s">
        <v>1468</v>
      </c>
      <c r="G4" s="1869" t="s">
        <v>1469</v>
      </c>
      <c r="H4" s="403" t="s">
        <v>1470</v>
      </c>
      <c r="I4" s="1157"/>
      <c r="J4" s="1158"/>
      <c r="K4" s="1159"/>
      <c r="L4" s="1159"/>
      <c r="M4" s="1160"/>
      <c r="N4" s="1870" t="s">
        <v>1471</v>
      </c>
      <c r="O4" s="1865" t="s">
        <v>1472</v>
      </c>
      <c r="P4" s="1161"/>
      <c r="Q4" s="1161"/>
      <c r="R4" s="1154"/>
      <c r="S4" s="1154"/>
      <c r="T4" s="1154"/>
      <c r="U4" s="1154"/>
      <c r="V4" s="1154"/>
      <c r="W4" s="1154"/>
      <c r="X4" s="1154"/>
      <c r="Y4" s="1155"/>
    </row>
    <row r="5" spans="1:25" s="1156" customFormat="1" ht="42.75" customHeight="1">
      <c r="A5" s="1828"/>
      <c r="B5" s="1828"/>
      <c r="C5" s="1828"/>
      <c r="D5" s="1828"/>
      <c r="E5" s="1829"/>
      <c r="F5" s="1868"/>
      <c r="G5" s="1866"/>
      <c r="H5" s="1162" t="s">
        <v>1473</v>
      </c>
      <c r="I5" s="1163" t="s">
        <v>1474</v>
      </c>
      <c r="J5" s="1164" t="s">
        <v>1475</v>
      </c>
      <c r="K5" s="1165" t="s">
        <v>1476</v>
      </c>
      <c r="L5" s="1165" t="s">
        <v>1477</v>
      </c>
      <c r="M5" s="1165" t="s">
        <v>1478</v>
      </c>
      <c r="N5" s="1871"/>
      <c r="O5" s="1866"/>
      <c r="P5" s="137" t="s">
        <v>1479</v>
      </c>
      <c r="Q5" s="1166" t="s">
        <v>1480</v>
      </c>
      <c r="R5" s="1154"/>
      <c r="S5" s="1154"/>
      <c r="T5" s="1154"/>
      <c r="U5" s="1154"/>
      <c r="V5" s="1154"/>
      <c r="W5" s="1154"/>
      <c r="X5" s="1154"/>
      <c r="Y5" s="1155"/>
    </row>
    <row r="6" spans="1:25" s="1156" customFormat="1" ht="13.5">
      <c r="A6" s="1830"/>
      <c r="B6" s="1830"/>
      <c r="C6" s="1830"/>
      <c r="D6" s="1830"/>
      <c r="E6" s="1831"/>
      <c r="F6" s="1167"/>
      <c r="G6" s="1167"/>
      <c r="H6" s="1167"/>
      <c r="I6" s="1167"/>
      <c r="J6" s="1167"/>
      <c r="K6" s="1168"/>
      <c r="L6" s="1167"/>
      <c r="M6" s="1167"/>
      <c r="N6" s="1167"/>
      <c r="O6" s="1167" t="s">
        <v>1481</v>
      </c>
      <c r="P6" s="1167"/>
      <c r="Q6" s="1169"/>
      <c r="R6" s="1154"/>
      <c r="S6" s="1154"/>
      <c r="T6" s="1154"/>
      <c r="U6" s="1154"/>
      <c r="V6" s="1154"/>
      <c r="W6" s="1154"/>
      <c r="X6" s="1154"/>
      <c r="Y6" s="1155"/>
    </row>
    <row r="7" spans="1:25" s="1175" customFormat="1" ht="8.1" customHeight="1">
      <c r="A7" s="1170"/>
      <c r="B7" s="1170"/>
      <c r="C7" s="1171"/>
      <c r="D7" s="1171"/>
      <c r="E7" s="1172"/>
      <c r="F7" s="1173"/>
      <c r="G7" s="1173"/>
      <c r="H7" s="1173"/>
      <c r="I7" s="1173"/>
      <c r="J7" s="1173"/>
      <c r="K7" s="1173"/>
      <c r="L7" s="1173"/>
      <c r="M7" s="1173"/>
      <c r="N7" s="1173"/>
      <c r="O7" s="1173"/>
      <c r="P7" s="1174"/>
      <c r="Q7" s="1174"/>
    </row>
    <row r="8" spans="1:25" s="1183" customFormat="1" ht="14.25">
      <c r="A8" s="1176" t="s">
        <v>1482</v>
      </c>
      <c r="B8" s="1176"/>
      <c r="C8" s="1177"/>
      <c r="D8" s="1178"/>
      <c r="E8" s="1179"/>
      <c r="F8" s="1180">
        <v>195850</v>
      </c>
      <c r="G8" s="1180">
        <v>13893</v>
      </c>
      <c r="H8" s="1180">
        <v>2449</v>
      </c>
      <c r="I8" s="1180">
        <v>156072</v>
      </c>
      <c r="J8" s="1180">
        <v>18814</v>
      </c>
      <c r="K8" s="1180">
        <v>16642</v>
      </c>
      <c r="L8" s="1180">
        <v>1739</v>
      </c>
      <c r="M8" s="1180">
        <v>433</v>
      </c>
      <c r="N8" s="1180">
        <v>7071</v>
      </c>
      <c r="O8" s="1180">
        <v>207289</v>
      </c>
      <c r="P8" s="1180">
        <v>28088</v>
      </c>
      <c r="Q8" s="1180">
        <v>1732</v>
      </c>
      <c r="R8" s="1181"/>
      <c r="S8" s="1181"/>
      <c r="T8" s="1182"/>
      <c r="U8" s="1182"/>
      <c r="V8" s="1182"/>
      <c r="W8" s="1182"/>
    </row>
    <row r="9" spans="1:25" s="1183" customFormat="1" ht="14.45" customHeight="1">
      <c r="A9" s="1184"/>
      <c r="B9" s="1185"/>
      <c r="C9" s="1864" t="s">
        <v>1483</v>
      </c>
      <c r="D9" s="1864"/>
      <c r="E9" s="1186"/>
      <c r="F9" s="1187">
        <v>2739</v>
      </c>
      <c r="G9" s="1187">
        <v>2043</v>
      </c>
      <c r="H9" s="1187">
        <v>25</v>
      </c>
      <c r="I9" s="1187">
        <v>583</v>
      </c>
      <c r="J9" s="1187">
        <v>113</v>
      </c>
      <c r="K9" s="1187">
        <v>108</v>
      </c>
      <c r="L9" s="1187">
        <v>5</v>
      </c>
      <c r="M9" s="1187" t="s">
        <v>34</v>
      </c>
      <c r="N9" s="1187" t="s">
        <v>34</v>
      </c>
      <c r="O9" s="1187">
        <v>2719</v>
      </c>
      <c r="P9" s="1187">
        <v>93</v>
      </c>
      <c r="Q9" s="1187" t="s">
        <v>34</v>
      </c>
      <c r="R9" s="1181"/>
      <c r="S9" s="1181"/>
      <c r="T9" s="1182"/>
      <c r="U9" s="1182"/>
      <c r="V9" s="1182"/>
      <c r="W9" s="1182"/>
    </row>
    <row r="10" spans="1:25" s="1183" customFormat="1" ht="14.45" customHeight="1">
      <c r="A10" s="1184"/>
      <c r="B10" s="1185"/>
      <c r="C10" s="1864" t="s">
        <v>1484</v>
      </c>
      <c r="D10" s="1864"/>
      <c r="E10" s="1186"/>
      <c r="F10" s="1187">
        <v>2659</v>
      </c>
      <c r="G10" s="1187">
        <v>2032</v>
      </c>
      <c r="H10" s="1187">
        <v>23</v>
      </c>
      <c r="I10" s="1187">
        <v>534</v>
      </c>
      <c r="J10" s="1187">
        <v>93</v>
      </c>
      <c r="K10" s="1187">
        <v>89</v>
      </c>
      <c r="L10" s="1187">
        <v>4</v>
      </c>
      <c r="M10" s="1187" t="s">
        <v>34</v>
      </c>
      <c r="N10" s="1187" t="s">
        <v>34</v>
      </c>
      <c r="O10" s="1187">
        <v>2653</v>
      </c>
      <c r="P10" s="1187">
        <v>87</v>
      </c>
      <c r="Q10" s="1187" t="s">
        <v>34</v>
      </c>
      <c r="R10" s="1181"/>
      <c r="S10" s="1181"/>
      <c r="T10" s="1182"/>
      <c r="U10" s="1182"/>
      <c r="V10" s="1182"/>
      <c r="W10" s="1182"/>
    </row>
    <row r="11" spans="1:25" s="1183" customFormat="1" ht="14.45" customHeight="1">
      <c r="A11" s="1184"/>
      <c r="B11" s="1185"/>
      <c r="C11" s="1860" t="s">
        <v>1485</v>
      </c>
      <c r="D11" s="1860"/>
      <c r="E11" s="1188"/>
      <c r="F11" s="1187">
        <v>919</v>
      </c>
      <c r="G11" s="1187">
        <v>283</v>
      </c>
      <c r="H11" s="1187">
        <v>4</v>
      </c>
      <c r="I11" s="1187">
        <v>553</v>
      </c>
      <c r="J11" s="1187">
        <v>71</v>
      </c>
      <c r="K11" s="1187">
        <v>29</v>
      </c>
      <c r="L11" s="1187">
        <v>39</v>
      </c>
      <c r="M11" s="1187">
        <v>3</v>
      </c>
      <c r="N11" s="1187">
        <v>12</v>
      </c>
      <c r="O11" s="1187">
        <v>1009</v>
      </c>
      <c r="P11" s="1187">
        <v>129</v>
      </c>
      <c r="Q11" s="1187">
        <v>29</v>
      </c>
      <c r="R11" s="1181"/>
      <c r="S11" s="1181"/>
      <c r="T11" s="1182"/>
      <c r="U11" s="1182"/>
      <c r="V11" s="1182"/>
      <c r="W11" s="1182"/>
    </row>
    <row r="12" spans="1:25" s="1183" customFormat="1" ht="14.45" customHeight="1">
      <c r="A12" s="1184"/>
      <c r="B12" s="1185"/>
      <c r="C12" s="1860" t="s">
        <v>1486</v>
      </c>
      <c r="D12" s="1860"/>
      <c r="E12" s="1188"/>
      <c r="F12" s="1187">
        <v>40</v>
      </c>
      <c r="G12" s="1187">
        <v>2</v>
      </c>
      <c r="H12" s="1187">
        <v>1</v>
      </c>
      <c r="I12" s="1187">
        <v>34</v>
      </c>
      <c r="J12" s="1187">
        <v>3</v>
      </c>
      <c r="K12" s="1187">
        <v>2</v>
      </c>
      <c r="L12" s="1187">
        <v>1</v>
      </c>
      <c r="M12" s="1187" t="s">
        <v>34</v>
      </c>
      <c r="N12" s="1187">
        <v>1</v>
      </c>
      <c r="O12" s="1187">
        <v>49</v>
      </c>
      <c r="P12" s="1187">
        <v>7</v>
      </c>
      <c r="Q12" s="1187">
        <v>5</v>
      </c>
      <c r="R12" s="1181"/>
      <c r="S12" s="1181"/>
      <c r="T12" s="1182"/>
      <c r="U12" s="1182"/>
      <c r="V12" s="1182"/>
      <c r="W12" s="1182"/>
    </row>
    <row r="13" spans="1:25" s="1183" customFormat="1" ht="14.45" customHeight="1">
      <c r="A13" s="1184"/>
      <c r="B13" s="1185"/>
      <c r="C13" s="1860" t="s">
        <v>1487</v>
      </c>
      <c r="D13" s="1860"/>
      <c r="E13" s="1188"/>
      <c r="F13" s="1187">
        <v>15181</v>
      </c>
      <c r="G13" s="1187">
        <v>1547</v>
      </c>
      <c r="H13" s="1187">
        <v>250</v>
      </c>
      <c r="I13" s="1187">
        <v>11789</v>
      </c>
      <c r="J13" s="1187">
        <v>1628</v>
      </c>
      <c r="K13" s="1187">
        <v>1284</v>
      </c>
      <c r="L13" s="1187">
        <v>276</v>
      </c>
      <c r="M13" s="1187">
        <v>68</v>
      </c>
      <c r="N13" s="1187">
        <v>217</v>
      </c>
      <c r="O13" s="1187">
        <v>16517</v>
      </c>
      <c r="P13" s="1187">
        <v>2537</v>
      </c>
      <c r="Q13" s="1187">
        <v>359</v>
      </c>
      <c r="R13" s="1181"/>
      <c r="S13" s="1181"/>
      <c r="T13" s="1182"/>
      <c r="U13" s="1182"/>
      <c r="V13" s="1182"/>
      <c r="W13" s="1182"/>
    </row>
    <row r="14" spans="1:25" s="1183" customFormat="1" ht="14.45" customHeight="1">
      <c r="A14" s="1184"/>
      <c r="B14" s="1185"/>
      <c r="C14" s="1860" t="s">
        <v>1488</v>
      </c>
      <c r="D14" s="1860"/>
      <c r="E14" s="1188"/>
      <c r="F14" s="1187">
        <v>20960</v>
      </c>
      <c r="G14" s="1187">
        <v>850</v>
      </c>
      <c r="H14" s="1187">
        <v>225</v>
      </c>
      <c r="I14" s="1187">
        <v>16170</v>
      </c>
      <c r="J14" s="1187">
        <v>3778</v>
      </c>
      <c r="K14" s="1187">
        <v>3472</v>
      </c>
      <c r="L14" s="1187">
        <v>246</v>
      </c>
      <c r="M14" s="1187">
        <v>60</v>
      </c>
      <c r="N14" s="1187">
        <v>162</v>
      </c>
      <c r="O14" s="1187">
        <v>20364</v>
      </c>
      <c r="P14" s="1187">
        <v>2885</v>
      </c>
      <c r="Q14" s="1187">
        <v>237</v>
      </c>
      <c r="R14" s="1181"/>
      <c r="S14" s="1181"/>
      <c r="T14" s="1182"/>
      <c r="U14" s="1182"/>
      <c r="V14" s="1182"/>
      <c r="W14" s="1182"/>
    </row>
    <row r="15" spans="1:25" s="1183" customFormat="1" ht="14.45" customHeight="1">
      <c r="A15" s="1184"/>
      <c r="B15" s="1185"/>
      <c r="C15" s="1860" t="s">
        <v>1489</v>
      </c>
      <c r="D15" s="1860"/>
      <c r="E15" s="1188"/>
      <c r="F15" s="1187">
        <v>900</v>
      </c>
      <c r="G15" s="1187">
        <v>2</v>
      </c>
      <c r="H15" s="1187">
        <v>1</v>
      </c>
      <c r="I15" s="1187">
        <v>779</v>
      </c>
      <c r="J15" s="1187">
        <v>117</v>
      </c>
      <c r="K15" s="1187">
        <v>96</v>
      </c>
      <c r="L15" s="1187">
        <v>18</v>
      </c>
      <c r="M15" s="1187">
        <v>3</v>
      </c>
      <c r="N15" s="1187">
        <v>2</v>
      </c>
      <c r="O15" s="1187">
        <v>1086</v>
      </c>
      <c r="P15" s="1187">
        <v>245</v>
      </c>
      <c r="Q15" s="1187">
        <v>55</v>
      </c>
      <c r="R15" s="1181"/>
      <c r="S15" s="1181"/>
      <c r="T15" s="1182"/>
      <c r="U15" s="1182"/>
      <c r="V15" s="1182"/>
      <c r="W15" s="1182"/>
    </row>
    <row r="16" spans="1:25" s="1183" customFormat="1" ht="14.45" customHeight="1">
      <c r="A16" s="1184"/>
      <c r="B16" s="1185"/>
      <c r="C16" s="1860" t="s">
        <v>1490</v>
      </c>
      <c r="D16" s="1860"/>
      <c r="E16" s="1188"/>
      <c r="F16" s="1187">
        <v>3395</v>
      </c>
      <c r="G16" s="1187">
        <v>172</v>
      </c>
      <c r="H16" s="1187">
        <v>49</v>
      </c>
      <c r="I16" s="1187">
        <v>3075</v>
      </c>
      <c r="J16" s="1187">
        <v>136</v>
      </c>
      <c r="K16" s="1187">
        <v>81</v>
      </c>
      <c r="L16" s="1187">
        <v>52</v>
      </c>
      <c r="M16" s="1187">
        <v>3</v>
      </c>
      <c r="N16" s="1187">
        <v>12</v>
      </c>
      <c r="O16" s="1187">
        <v>4116</v>
      </c>
      <c r="P16" s="1187">
        <v>778</v>
      </c>
      <c r="Q16" s="1187">
        <v>76</v>
      </c>
      <c r="R16" s="1181"/>
      <c r="S16" s="1181"/>
      <c r="T16" s="1182"/>
      <c r="U16" s="1182"/>
      <c r="V16" s="1182"/>
      <c r="W16" s="1182"/>
    </row>
    <row r="17" spans="1:19" s="1183" customFormat="1" ht="14.45" customHeight="1">
      <c r="A17" s="1184"/>
      <c r="B17" s="1185"/>
      <c r="C17" s="1860" t="s">
        <v>1491</v>
      </c>
      <c r="D17" s="1860"/>
      <c r="E17" s="1188"/>
      <c r="F17" s="1187">
        <v>8791</v>
      </c>
      <c r="G17" s="1187">
        <v>274</v>
      </c>
      <c r="H17" s="1187">
        <v>67</v>
      </c>
      <c r="I17" s="1187">
        <v>6860</v>
      </c>
      <c r="J17" s="1187">
        <v>1558</v>
      </c>
      <c r="K17" s="1187">
        <v>1079</v>
      </c>
      <c r="L17" s="1187">
        <v>417</v>
      </c>
      <c r="M17" s="1187">
        <v>62</v>
      </c>
      <c r="N17" s="1187">
        <v>99</v>
      </c>
      <c r="O17" s="1187">
        <v>8857</v>
      </c>
      <c r="P17" s="1187">
        <v>1394</v>
      </c>
      <c r="Q17" s="1187">
        <v>168</v>
      </c>
      <c r="R17" s="1189"/>
      <c r="S17" s="1189"/>
    </row>
    <row r="18" spans="1:19" s="1183" customFormat="1" ht="14.45" customHeight="1">
      <c r="A18" s="1184"/>
      <c r="B18" s="1185"/>
      <c r="C18" s="1860" t="s">
        <v>1492</v>
      </c>
      <c r="D18" s="1860"/>
      <c r="E18" s="1188"/>
      <c r="F18" s="1187">
        <v>30986</v>
      </c>
      <c r="G18" s="1187">
        <v>2521</v>
      </c>
      <c r="H18" s="1187">
        <v>445</v>
      </c>
      <c r="I18" s="1187">
        <v>24889</v>
      </c>
      <c r="J18" s="1187">
        <v>3348</v>
      </c>
      <c r="K18" s="1187">
        <v>3106</v>
      </c>
      <c r="L18" s="1187">
        <v>183</v>
      </c>
      <c r="M18" s="1187">
        <v>59</v>
      </c>
      <c r="N18" s="1187">
        <v>228</v>
      </c>
      <c r="O18" s="1187">
        <v>31741</v>
      </c>
      <c r="P18" s="1187">
        <v>3865</v>
      </c>
      <c r="Q18" s="1187">
        <v>179</v>
      </c>
      <c r="R18" s="1189"/>
      <c r="S18" s="1189"/>
    </row>
    <row r="19" spans="1:19" s="1183" customFormat="1" ht="14.45" customHeight="1">
      <c r="A19" s="1184"/>
      <c r="B19" s="1190"/>
      <c r="C19" s="1860" t="s">
        <v>1493</v>
      </c>
      <c r="D19" s="1860"/>
      <c r="E19" s="1188"/>
      <c r="F19" s="1187">
        <v>6980</v>
      </c>
      <c r="G19" s="1187">
        <v>177</v>
      </c>
      <c r="H19" s="1187">
        <v>68</v>
      </c>
      <c r="I19" s="1187">
        <v>6393</v>
      </c>
      <c r="J19" s="1187">
        <v>384</v>
      </c>
      <c r="K19" s="1187">
        <v>345</v>
      </c>
      <c r="L19" s="1187">
        <v>35</v>
      </c>
      <c r="M19" s="1187">
        <v>4</v>
      </c>
      <c r="N19" s="1187">
        <v>26</v>
      </c>
      <c r="O19" s="1187">
        <v>8114</v>
      </c>
      <c r="P19" s="1187">
        <v>1399</v>
      </c>
      <c r="Q19" s="1187">
        <v>115</v>
      </c>
      <c r="R19" s="1189"/>
      <c r="S19" s="1189"/>
    </row>
    <row r="20" spans="1:19" s="1183" customFormat="1" ht="14.45" customHeight="1">
      <c r="A20" s="1184"/>
      <c r="B20" s="1185"/>
      <c r="C20" s="1860" t="s">
        <v>1494</v>
      </c>
      <c r="D20" s="1860"/>
      <c r="E20" s="1188"/>
      <c r="F20" s="1187">
        <v>3683</v>
      </c>
      <c r="G20" s="1187">
        <v>749</v>
      </c>
      <c r="H20" s="1187">
        <v>111</v>
      </c>
      <c r="I20" s="1187">
        <v>2685</v>
      </c>
      <c r="J20" s="1187">
        <v>217</v>
      </c>
      <c r="K20" s="1187">
        <v>199</v>
      </c>
      <c r="L20" s="1187">
        <v>13</v>
      </c>
      <c r="M20" s="1187">
        <v>5</v>
      </c>
      <c r="N20" s="1187">
        <v>32</v>
      </c>
      <c r="O20" s="1187">
        <v>3889</v>
      </c>
      <c r="P20" s="1187">
        <v>383</v>
      </c>
      <c r="Q20" s="1187">
        <v>35</v>
      </c>
      <c r="R20" s="1189"/>
      <c r="S20" s="1189"/>
    </row>
    <row r="21" spans="1:19" s="1183" customFormat="1" ht="14.45" customHeight="1">
      <c r="A21" s="1184"/>
      <c r="B21" s="1185"/>
      <c r="C21" s="1863" t="s">
        <v>1495</v>
      </c>
      <c r="D21" s="1863"/>
      <c r="E21" s="1188"/>
      <c r="F21" s="1187">
        <v>7979</v>
      </c>
      <c r="G21" s="1187">
        <v>823</v>
      </c>
      <c r="H21" s="1187">
        <v>119</v>
      </c>
      <c r="I21" s="1187">
        <v>6585</v>
      </c>
      <c r="J21" s="1187">
        <v>541</v>
      </c>
      <c r="K21" s="1187">
        <v>433</v>
      </c>
      <c r="L21" s="1187">
        <v>98</v>
      </c>
      <c r="M21" s="1187">
        <v>10</v>
      </c>
      <c r="N21" s="1187">
        <v>30</v>
      </c>
      <c r="O21" s="1187">
        <v>8963</v>
      </c>
      <c r="P21" s="1187">
        <v>1426</v>
      </c>
      <c r="Q21" s="1187">
        <v>89</v>
      </c>
      <c r="R21" s="1189"/>
      <c r="S21" s="1189"/>
    </row>
    <row r="22" spans="1:19" s="1183" customFormat="1" ht="14.45" customHeight="1">
      <c r="A22" s="1184"/>
      <c r="B22" s="1185"/>
      <c r="C22" s="1860" t="s">
        <v>1496</v>
      </c>
      <c r="D22" s="1860"/>
      <c r="E22" s="1188"/>
      <c r="F22" s="1187">
        <v>13179</v>
      </c>
      <c r="G22" s="1187">
        <v>702</v>
      </c>
      <c r="H22" s="1187">
        <v>131</v>
      </c>
      <c r="I22" s="1187">
        <v>11707</v>
      </c>
      <c r="J22" s="1187">
        <v>654</v>
      </c>
      <c r="K22" s="1187">
        <v>594</v>
      </c>
      <c r="L22" s="1187">
        <v>51</v>
      </c>
      <c r="M22" s="1187">
        <v>9</v>
      </c>
      <c r="N22" s="1187">
        <v>116</v>
      </c>
      <c r="O22" s="1187">
        <v>13643</v>
      </c>
      <c r="P22" s="1187">
        <v>1059</v>
      </c>
      <c r="Q22" s="1187">
        <v>50</v>
      </c>
      <c r="R22" s="1189"/>
      <c r="S22" s="1189"/>
    </row>
    <row r="23" spans="1:19" s="1183" customFormat="1" ht="14.45" customHeight="1">
      <c r="A23" s="1184"/>
      <c r="B23" s="1185"/>
      <c r="C23" s="1860" t="s">
        <v>1497</v>
      </c>
      <c r="D23" s="1860"/>
      <c r="E23" s="1188"/>
      <c r="F23" s="1187">
        <v>6964</v>
      </c>
      <c r="G23" s="1187">
        <v>944</v>
      </c>
      <c r="H23" s="1187">
        <v>78</v>
      </c>
      <c r="I23" s="1187">
        <v>5413</v>
      </c>
      <c r="J23" s="1187">
        <v>528</v>
      </c>
      <c r="K23" s="1187">
        <v>473</v>
      </c>
      <c r="L23" s="1187">
        <v>44</v>
      </c>
      <c r="M23" s="1187">
        <v>11</v>
      </c>
      <c r="N23" s="1187">
        <v>79</v>
      </c>
      <c r="O23" s="1187">
        <v>7307</v>
      </c>
      <c r="P23" s="1187">
        <v>826</v>
      </c>
      <c r="Q23" s="1187">
        <v>34</v>
      </c>
      <c r="R23" s="1189"/>
      <c r="S23" s="1189"/>
    </row>
    <row r="24" spans="1:19" s="1183" customFormat="1" ht="14.45" customHeight="1">
      <c r="A24" s="1184"/>
      <c r="B24" s="1185"/>
      <c r="C24" s="1860" t="s">
        <v>1498</v>
      </c>
      <c r="D24" s="1860"/>
      <c r="E24" s="1188"/>
      <c r="F24" s="1187">
        <v>9590</v>
      </c>
      <c r="G24" s="1187">
        <v>408</v>
      </c>
      <c r="H24" s="1187">
        <v>103</v>
      </c>
      <c r="I24" s="1187">
        <v>8118</v>
      </c>
      <c r="J24" s="1187">
        <v>1035</v>
      </c>
      <c r="K24" s="1187">
        <v>984</v>
      </c>
      <c r="L24" s="1187">
        <v>46</v>
      </c>
      <c r="M24" s="1187">
        <v>5</v>
      </c>
      <c r="N24" s="1187">
        <v>29</v>
      </c>
      <c r="O24" s="1187">
        <v>10686</v>
      </c>
      <c r="P24" s="1187">
        <v>2063</v>
      </c>
      <c r="Q24" s="1187">
        <v>63</v>
      </c>
      <c r="R24" s="1189"/>
      <c r="S24" s="1189"/>
    </row>
    <row r="25" spans="1:19" s="1183" customFormat="1" ht="14.45" customHeight="1">
      <c r="A25" s="1184"/>
      <c r="B25" s="1185"/>
      <c r="C25" s="1860" t="s">
        <v>1499</v>
      </c>
      <c r="D25" s="1860"/>
      <c r="E25" s="1188"/>
      <c r="F25" s="1187">
        <v>34240</v>
      </c>
      <c r="G25" s="1187">
        <v>972</v>
      </c>
      <c r="H25" s="1187">
        <v>375</v>
      </c>
      <c r="I25" s="1187">
        <v>30301</v>
      </c>
      <c r="J25" s="1187">
        <v>2779</v>
      </c>
      <c r="K25" s="1187">
        <v>2663</v>
      </c>
      <c r="L25" s="1187">
        <v>74</v>
      </c>
      <c r="M25" s="1187">
        <v>42</v>
      </c>
      <c r="N25" s="1187">
        <v>188</v>
      </c>
      <c r="O25" s="1187">
        <v>36613</v>
      </c>
      <c r="P25" s="1187">
        <v>5054</v>
      </c>
      <c r="Q25" s="1187">
        <v>56</v>
      </c>
      <c r="R25" s="1189"/>
      <c r="S25" s="1189"/>
    </row>
    <row r="26" spans="1:19" s="1183" customFormat="1" ht="14.45" customHeight="1">
      <c r="A26" s="1184"/>
      <c r="B26" s="1185"/>
      <c r="C26" s="1860" t="s">
        <v>1500</v>
      </c>
      <c r="D26" s="1860"/>
      <c r="E26" s="1188"/>
      <c r="F26" s="1187">
        <v>1333</v>
      </c>
      <c r="G26" s="1187">
        <v>2</v>
      </c>
      <c r="H26" s="1187">
        <v>2</v>
      </c>
      <c r="I26" s="1187">
        <v>1124</v>
      </c>
      <c r="J26" s="1187">
        <v>199</v>
      </c>
      <c r="K26" s="1187">
        <v>190</v>
      </c>
      <c r="L26" s="1187">
        <v>7</v>
      </c>
      <c r="M26" s="1187">
        <v>2</v>
      </c>
      <c r="N26" s="1187">
        <v>8</v>
      </c>
      <c r="O26" s="1187">
        <v>1380</v>
      </c>
      <c r="P26" s="1187">
        <v>238</v>
      </c>
      <c r="Q26" s="1187">
        <v>6</v>
      </c>
      <c r="R26" s="1189"/>
      <c r="S26" s="1189"/>
    </row>
    <row r="27" spans="1:19" s="1183" customFormat="1" ht="14.45" customHeight="1">
      <c r="A27" s="1184"/>
      <c r="B27" s="1185"/>
      <c r="C27" s="1860" t="s">
        <v>1501</v>
      </c>
      <c r="D27" s="1860"/>
      <c r="E27" s="1188"/>
      <c r="F27" s="1187">
        <v>10912</v>
      </c>
      <c r="G27" s="1187">
        <v>770</v>
      </c>
      <c r="H27" s="1187">
        <v>293</v>
      </c>
      <c r="I27" s="1187">
        <v>9214</v>
      </c>
      <c r="J27" s="1187">
        <v>822</v>
      </c>
      <c r="K27" s="1187">
        <v>736</v>
      </c>
      <c r="L27" s="1187">
        <v>64</v>
      </c>
      <c r="M27" s="1187">
        <v>22</v>
      </c>
      <c r="N27" s="1187">
        <v>106</v>
      </c>
      <c r="O27" s="1187">
        <v>11772</v>
      </c>
      <c r="P27" s="1187">
        <v>1581</v>
      </c>
      <c r="Q27" s="1187">
        <v>79</v>
      </c>
      <c r="R27" s="1189"/>
      <c r="S27" s="1189"/>
    </row>
    <row r="28" spans="1:19" s="1183" customFormat="1" ht="14.45" customHeight="1">
      <c r="A28" s="1184"/>
      <c r="B28" s="1185"/>
      <c r="C28" s="1860" t="s">
        <v>1502</v>
      </c>
      <c r="D28" s="1860"/>
      <c r="E28" s="1188"/>
      <c r="F28" s="1187">
        <v>7616</v>
      </c>
      <c r="G28" s="1187">
        <v>19</v>
      </c>
      <c r="H28" s="1187">
        <v>19</v>
      </c>
      <c r="I28" s="1187">
        <v>6916</v>
      </c>
      <c r="J28" s="1187">
        <v>654</v>
      </c>
      <c r="K28" s="1187">
        <v>617</v>
      </c>
      <c r="L28" s="1187">
        <v>34</v>
      </c>
      <c r="M28" s="1187">
        <v>3</v>
      </c>
      <c r="N28" s="1187">
        <v>27</v>
      </c>
      <c r="O28" s="1187">
        <v>8966</v>
      </c>
      <c r="P28" s="1187">
        <v>1939</v>
      </c>
      <c r="Q28" s="1187">
        <v>62</v>
      </c>
      <c r="R28" s="1189"/>
      <c r="S28" s="1189"/>
    </row>
    <row r="29" spans="1:19" s="1183" customFormat="1" ht="14.45" customHeight="1">
      <c r="A29" s="1184"/>
      <c r="B29" s="1185"/>
      <c r="C29" s="1860" t="s">
        <v>1503</v>
      </c>
      <c r="D29" s="1860"/>
      <c r="E29" s="1188"/>
      <c r="F29" s="1187">
        <v>9463</v>
      </c>
      <c r="G29" s="1187">
        <v>633</v>
      </c>
      <c r="H29" s="1187">
        <v>83</v>
      </c>
      <c r="I29" s="1187">
        <v>2884</v>
      </c>
      <c r="J29" s="1187">
        <v>249</v>
      </c>
      <c r="K29" s="1187">
        <v>151</v>
      </c>
      <c r="L29" s="1187">
        <v>36</v>
      </c>
      <c r="M29" s="1187">
        <v>62</v>
      </c>
      <c r="N29" s="1187">
        <v>5697</v>
      </c>
      <c r="O29" s="1187">
        <v>9498</v>
      </c>
      <c r="P29" s="1187">
        <v>187</v>
      </c>
      <c r="Q29" s="1187">
        <v>35</v>
      </c>
      <c r="R29" s="1189"/>
      <c r="S29" s="1189"/>
    </row>
    <row r="30" spans="1:19" s="1183" customFormat="1" ht="8.1" customHeight="1">
      <c r="A30" s="1184"/>
      <c r="B30" s="1185"/>
      <c r="C30" s="1191"/>
      <c r="D30" s="1191"/>
      <c r="E30" s="1188"/>
      <c r="F30" s="1187"/>
      <c r="G30" s="1187"/>
      <c r="H30" s="1187"/>
      <c r="I30" s="1187"/>
      <c r="J30" s="1187"/>
      <c r="K30" s="1187"/>
      <c r="L30" s="1187"/>
      <c r="M30" s="1187"/>
      <c r="N30" s="1187"/>
      <c r="O30" s="1187"/>
      <c r="P30" s="1187"/>
      <c r="Q30" s="1187"/>
      <c r="R30" s="1189"/>
      <c r="S30" s="1189"/>
    </row>
    <row r="31" spans="1:19" s="1183" customFormat="1" ht="14.25">
      <c r="A31" s="1176" t="s">
        <v>1504</v>
      </c>
      <c r="B31" s="1192"/>
      <c r="C31" s="1193"/>
      <c r="D31" s="1194"/>
      <c r="E31" s="1179"/>
      <c r="F31" s="1187">
        <v>104795</v>
      </c>
      <c r="G31" s="1187">
        <v>7731</v>
      </c>
      <c r="H31" s="1187">
        <v>1086</v>
      </c>
      <c r="I31" s="1187">
        <v>80026</v>
      </c>
      <c r="J31" s="1187">
        <v>12843</v>
      </c>
      <c r="K31" s="1187">
        <v>10985</v>
      </c>
      <c r="L31" s="1187">
        <v>1555</v>
      </c>
      <c r="M31" s="1187">
        <v>303</v>
      </c>
      <c r="N31" s="1187">
        <v>4195</v>
      </c>
      <c r="O31" s="1187">
        <v>111535</v>
      </c>
      <c r="P31" s="1187">
        <v>17709</v>
      </c>
      <c r="Q31" s="1187">
        <v>1571</v>
      </c>
      <c r="R31" s="1189"/>
      <c r="S31" s="1189"/>
    </row>
    <row r="32" spans="1:19" s="1183" customFormat="1" ht="14.45" customHeight="1">
      <c r="A32" s="1184"/>
      <c r="B32" s="1185"/>
      <c r="C32" s="1864" t="s">
        <v>1483</v>
      </c>
      <c r="D32" s="1864"/>
      <c r="E32" s="1186"/>
      <c r="F32" s="1187">
        <v>1660</v>
      </c>
      <c r="G32" s="1187">
        <v>1148</v>
      </c>
      <c r="H32" s="1187">
        <v>12</v>
      </c>
      <c r="I32" s="1187">
        <v>421</v>
      </c>
      <c r="J32" s="1187">
        <v>91</v>
      </c>
      <c r="K32" s="1187">
        <v>88</v>
      </c>
      <c r="L32" s="1187">
        <v>3</v>
      </c>
      <c r="M32" s="1187" t="s">
        <v>34</v>
      </c>
      <c r="N32" s="1187" t="s">
        <v>34</v>
      </c>
      <c r="O32" s="1187">
        <v>1651</v>
      </c>
      <c r="P32" s="1187">
        <v>82</v>
      </c>
      <c r="Q32" s="1187" t="s">
        <v>34</v>
      </c>
      <c r="R32" s="1189"/>
      <c r="S32" s="1189"/>
    </row>
    <row r="33" spans="1:19" s="1183" customFormat="1" ht="14.45" customHeight="1">
      <c r="A33" s="1184"/>
      <c r="B33" s="1185"/>
      <c r="C33" s="1864" t="s">
        <v>1484</v>
      </c>
      <c r="D33" s="1864"/>
      <c r="E33" s="1188"/>
      <c r="F33" s="1187">
        <v>1595</v>
      </c>
      <c r="G33" s="1187">
        <v>1140</v>
      </c>
      <c r="H33" s="1187">
        <v>10</v>
      </c>
      <c r="I33" s="1187">
        <v>381</v>
      </c>
      <c r="J33" s="1187">
        <v>74</v>
      </c>
      <c r="K33" s="1187">
        <v>72</v>
      </c>
      <c r="L33" s="1187">
        <v>2</v>
      </c>
      <c r="M33" s="1187" t="s">
        <v>34</v>
      </c>
      <c r="N33" s="1187" t="s">
        <v>34</v>
      </c>
      <c r="O33" s="1187">
        <v>1597</v>
      </c>
      <c r="P33" s="1187">
        <v>76</v>
      </c>
      <c r="Q33" s="1187" t="s">
        <v>34</v>
      </c>
      <c r="R33" s="1189"/>
      <c r="S33" s="1189"/>
    </row>
    <row r="34" spans="1:19" s="1183" customFormat="1" ht="14.45" customHeight="1">
      <c r="A34" s="1184"/>
      <c r="B34" s="1185"/>
      <c r="C34" s="1860" t="s">
        <v>1485</v>
      </c>
      <c r="D34" s="1860"/>
      <c r="E34" s="1188"/>
      <c r="F34" s="1187">
        <v>773</v>
      </c>
      <c r="G34" s="1187">
        <v>211</v>
      </c>
      <c r="H34" s="1187">
        <v>1</v>
      </c>
      <c r="I34" s="1187">
        <v>481</v>
      </c>
      <c r="J34" s="1187">
        <v>70</v>
      </c>
      <c r="K34" s="1187">
        <v>28</v>
      </c>
      <c r="L34" s="1187">
        <v>39</v>
      </c>
      <c r="M34" s="1187">
        <v>3</v>
      </c>
      <c r="N34" s="1187">
        <v>11</v>
      </c>
      <c r="O34" s="1187">
        <v>857</v>
      </c>
      <c r="P34" s="1187">
        <v>122</v>
      </c>
      <c r="Q34" s="1187">
        <v>29</v>
      </c>
      <c r="R34" s="1189"/>
      <c r="S34" s="1189"/>
    </row>
    <row r="35" spans="1:19" s="1183" customFormat="1" ht="14.45" customHeight="1">
      <c r="A35" s="1184"/>
      <c r="B35" s="1185"/>
      <c r="C35" s="1860" t="s">
        <v>1486</v>
      </c>
      <c r="D35" s="1860"/>
      <c r="E35" s="1188"/>
      <c r="F35" s="1187">
        <v>32</v>
      </c>
      <c r="G35" s="1187">
        <v>2</v>
      </c>
      <c r="H35" s="1187">
        <v>1</v>
      </c>
      <c r="I35" s="1187">
        <v>27</v>
      </c>
      <c r="J35" s="1187">
        <v>3</v>
      </c>
      <c r="K35" s="1187">
        <v>2</v>
      </c>
      <c r="L35" s="1187">
        <v>1</v>
      </c>
      <c r="M35" s="1187" t="s">
        <v>34</v>
      </c>
      <c r="N35" s="1187" t="s">
        <v>34</v>
      </c>
      <c r="O35" s="1187">
        <v>41</v>
      </c>
      <c r="P35" s="1187">
        <v>7</v>
      </c>
      <c r="Q35" s="1187">
        <v>5</v>
      </c>
      <c r="R35" s="1189"/>
      <c r="S35" s="1189"/>
    </row>
    <row r="36" spans="1:19" s="1183" customFormat="1" ht="14.45" customHeight="1">
      <c r="A36" s="1184"/>
      <c r="B36" s="1185"/>
      <c r="C36" s="1860" t="s">
        <v>1487</v>
      </c>
      <c r="D36" s="1860"/>
      <c r="E36" s="1188"/>
      <c r="F36" s="1187">
        <v>12915</v>
      </c>
      <c r="G36" s="1187">
        <v>1100</v>
      </c>
      <c r="H36" s="1187">
        <v>114</v>
      </c>
      <c r="I36" s="1187">
        <v>10155</v>
      </c>
      <c r="J36" s="1187">
        <v>1458</v>
      </c>
      <c r="K36" s="1187">
        <v>1123</v>
      </c>
      <c r="L36" s="1187">
        <v>270</v>
      </c>
      <c r="M36" s="1187">
        <v>65</v>
      </c>
      <c r="N36" s="1187">
        <v>202</v>
      </c>
      <c r="O36" s="1187">
        <v>14217</v>
      </c>
      <c r="P36" s="1187">
        <v>2339</v>
      </c>
      <c r="Q36" s="1187">
        <v>356</v>
      </c>
      <c r="R36" s="1189"/>
      <c r="S36" s="1189"/>
    </row>
    <row r="37" spans="1:19" s="1183" customFormat="1" ht="14.45" customHeight="1">
      <c r="A37" s="1184"/>
      <c r="B37" s="1185"/>
      <c r="C37" s="1860" t="s">
        <v>1488</v>
      </c>
      <c r="D37" s="1860"/>
      <c r="E37" s="1188"/>
      <c r="F37" s="1187">
        <v>16165</v>
      </c>
      <c r="G37" s="1187">
        <v>470</v>
      </c>
      <c r="H37" s="1187">
        <v>132</v>
      </c>
      <c r="I37" s="1187">
        <v>12465</v>
      </c>
      <c r="J37" s="1187">
        <v>3105</v>
      </c>
      <c r="K37" s="1187">
        <v>2816</v>
      </c>
      <c r="L37" s="1187">
        <v>238</v>
      </c>
      <c r="M37" s="1187">
        <v>51</v>
      </c>
      <c r="N37" s="1187">
        <v>125</v>
      </c>
      <c r="O37" s="1187">
        <v>15825</v>
      </c>
      <c r="P37" s="1187">
        <v>2485</v>
      </c>
      <c r="Q37" s="1187">
        <v>229</v>
      </c>
      <c r="R37" s="1189"/>
      <c r="S37" s="1189"/>
    </row>
    <row r="38" spans="1:19" s="1183" customFormat="1" ht="14.45" customHeight="1">
      <c r="A38" s="1184"/>
      <c r="B38" s="1185"/>
      <c r="C38" s="1860" t="s">
        <v>1489</v>
      </c>
      <c r="D38" s="1860"/>
      <c r="E38" s="1188"/>
      <c r="F38" s="1187">
        <v>767</v>
      </c>
      <c r="G38" s="1187">
        <v>2</v>
      </c>
      <c r="H38" s="1187">
        <v>1</v>
      </c>
      <c r="I38" s="1187">
        <v>652</v>
      </c>
      <c r="J38" s="1187">
        <v>111</v>
      </c>
      <c r="K38" s="1187">
        <v>92</v>
      </c>
      <c r="L38" s="1187">
        <v>16</v>
      </c>
      <c r="M38" s="1187">
        <v>3</v>
      </c>
      <c r="N38" s="1187">
        <v>2</v>
      </c>
      <c r="O38" s="1187">
        <v>939</v>
      </c>
      <c r="P38" s="1187">
        <v>225</v>
      </c>
      <c r="Q38" s="1187">
        <v>55</v>
      </c>
      <c r="R38" s="1189"/>
      <c r="S38" s="1189"/>
    </row>
    <row r="39" spans="1:19" s="1183" customFormat="1" ht="14.45" customHeight="1">
      <c r="A39" s="1184"/>
      <c r="B39" s="1185"/>
      <c r="C39" s="1860" t="s">
        <v>1490</v>
      </c>
      <c r="D39" s="1860"/>
      <c r="E39" s="1188"/>
      <c r="F39" s="1187">
        <v>2296</v>
      </c>
      <c r="G39" s="1187">
        <v>126</v>
      </c>
      <c r="H39" s="1187">
        <v>28</v>
      </c>
      <c r="I39" s="1187">
        <v>2047</v>
      </c>
      <c r="J39" s="1187">
        <v>115</v>
      </c>
      <c r="K39" s="1187">
        <v>66</v>
      </c>
      <c r="L39" s="1187">
        <v>46</v>
      </c>
      <c r="M39" s="1187">
        <v>3</v>
      </c>
      <c r="N39" s="1187">
        <v>8</v>
      </c>
      <c r="O39" s="1187">
        <v>2824</v>
      </c>
      <c r="P39" s="1187">
        <v>565</v>
      </c>
      <c r="Q39" s="1187">
        <v>75</v>
      </c>
      <c r="R39" s="1189"/>
      <c r="S39" s="1189"/>
    </row>
    <row r="40" spans="1:19" s="1183" customFormat="1" ht="14.45" customHeight="1">
      <c r="A40" s="1184"/>
      <c r="B40" s="1185"/>
      <c r="C40" s="1860" t="s">
        <v>1491</v>
      </c>
      <c r="D40" s="1860"/>
      <c r="E40" s="1188"/>
      <c r="F40" s="1187">
        <v>7763</v>
      </c>
      <c r="G40" s="1187">
        <v>234</v>
      </c>
      <c r="H40" s="1187">
        <v>50</v>
      </c>
      <c r="I40" s="1187">
        <v>5956</v>
      </c>
      <c r="J40" s="1187">
        <v>1484</v>
      </c>
      <c r="K40" s="1187">
        <v>1010</v>
      </c>
      <c r="L40" s="1187">
        <v>414</v>
      </c>
      <c r="M40" s="1187">
        <v>60</v>
      </c>
      <c r="N40" s="1187">
        <v>89</v>
      </c>
      <c r="O40" s="1187">
        <v>7778</v>
      </c>
      <c r="P40" s="1187">
        <v>1275</v>
      </c>
      <c r="Q40" s="1187">
        <v>164</v>
      </c>
      <c r="R40" s="1189"/>
      <c r="S40" s="1189"/>
    </row>
    <row r="41" spans="1:19" s="1183" customFormat="1" ht="14.45" customHeight="1">
      <c r="A41" s="1184"/>
      <c r="B41" s="1185"/>
      <c r="C41" s="1860" t="s">
        <v>1492</v>
      </c>
      <c r="D41" s="1860"/>
      <c r="E41" s="1188"/>
      <c r="F41" s="1187">
        <v>14018</v>
      </c>
      <c r="G41" s="1187">
        <v>1310</v>
      </c>
      <c r="H41" s="1187">
        <v>186</v>
      </c>
      <c r="I41" s="1187">
        <v>10574</v>
      </c>
      <c r="J41" s="1187">
        <v>2029</v>
      </c>
      <c r="K41" s="1187">
        <v>1856</v>
      </c>
      <c r="L41" s="1187">
        <v>145</v>
      </c>
      <c r="M41" s="1187">
        <v>28</v>
      </c>
      <c r="N41" s="1187">
        <v>105</v>
      </c>
      <c r="O41" s="1187">
        <v>14396</v>
      </c>
      <c r="P41" s="1187">
        <v>2226</v>
      </c>
      <c r="Q41" s="1187">
        <v>153</v>
      </c>
      <c r="R41" s="1189"/>
      <c r="S41" s="1189"/>
    </row>
    <row r="42" spans="1:19" s="1183" customFormat="1" ht="14.45" customHeight="1">
      <c r="A42" s="1184"/>
      <c r="B42" s="1190"/>
      <c r="C42" s="1860" t="s">
        <v>1493</v>
      </c>
      <c r="D42" s="1860"/>
      <c r="E42" s="1188"/>
      <c r="F42" s="1187">
        <v>2515</v>
      </c>
      <c r="G42" s="1187">
        <v>103</v>
      </c>
      <c r="H42" s="1187">
        <v>27</v>
      </c>
      <c r="I42" s="1187">
        <v>2181</v>
      </c>
      <c r="J42" s="1187">
        <v>223</v>
      </c>
      <c r="K42" s="1187">
        <v>194</v>
      </c>
      <c r="L42" s="1187">
        <v>28</v>
      </c>
      <c r="M42" s="1187">
        <v>1</v>
      </c>
      <c r="N42" s="1187">
        <v>8</v>
      </c>
      <c r="O42" s="1187">
        <v>2956</v>
      </c>
      <c r="P42" s="1187">
        <v>554</v>
      </c>
      <c r="Q42" s="1187">
        <v>109</v>
      </c>
      <c r="R42" s="1189"/>
      <c r="S42" s="1189"/>
    </row>
    <row r="43" spans="1:19" s="1183" customFormat="1" ht="14.45" customHeight="1">
      <c r="A43" s="1184"/>
      <c r="B43" s="1185"/>
      <c r="C43" s="1860" t="s">
        <v>1494</v>
      </c>
      <c r="D43" s="1860"/>
      <c r="E43" s="1188"/>
      <c r="F43" s="1187">
        <v>2066</v>
      </c>
      <c r="G43" s="1187">
        <v>372</v>
      </c>
      <c r="H43" s="1187">
        <v>44</v>
      </c>
      <c r="I43" s="1187">
        <v>1533</v>
      </c>
      <c r="J43" s="1187">
        <v>140</v>
      </c>
      <c r="K43" s="1187">
        <v>126</v>
      </c>
      <c r="L43" s="1187">
        <v>11</v>
      </c>
      <c r="M43" s="1187">
        <v>3</v>
      </c>
      <c r="N43" s="1187">
        <v>21</v>
      </c>
      <c r="O43" s="1187">
        <v>2211</v>
      </c>
      <c r="P43" s="1187">
        <v>251</v>
      </c>
      <c r="Q43" s="1187">
        <v>31</v>
      </c>
      <c r="R43" s="1189"/>
      <c r="S43" s="1189"/>
    </row>
    <row r="44" spans="1:19" s="1183" customFormat="1" ht="14.45" customHeight="1">
      <c r="A44" s="1184"/>
      <c r="B44" s="1185"/>
      <c r="C44" s="1863" t="s">
        <v>1495</v>
      </c>
      <c r="D44" s="1863"/>
      <c r="E44" s="1188"/>
      <c r="F44" s="1187">
        <v>5594</v>
      </c>
      <c r="G44" s="1187">
        <v>562</v>
      </c>
      <c r="H44" s="1187">
        <v>70</v>
      </c>
      <c r="I44" s="1187">
        <v>4586</v>
      </c>
      <c r="J44" s="1187">
        <v>430</v>
      </c>
      <c r="K44" s="1187">
        <v>334</v>
      </c>
      <c r="L44" s="1187">
        <v>89</v>
      </c>
      <c r="M44" s="1187">
        <v>7</v>
      </c>
      <c r="N44" s="1187">
        <v>16</v>
      </c>
      <c r="O44" s="1187">
        <v>6377</v>
      </c>
      <c r="P44" s="1187">
        <v>1121</v>
      </c>
      <c r="Q44" s="1187">
        <v>85</v>
      </c>
      <c r="R44" s="1189"/>
      <c r="S44" s="1189"/>
    </row>
    <row r="45" spans="1:19" s="1183" customFormat="1" ht="14.45" customHeight="1">
      <c r="A45" s="1184"/>
      <c r="B45" s="1185"/>
      <c r="C45" s="1860" t="s">
        <v>1496</v>
      </c>
      <c r="D45" s="1860"/>
      <c r="E45" s="1188"/>
      <c r="F45" s="1187">
        <v>4937</v>
      </c>
      <c r="G45" s="1187">
        <v>335</v>
      </c>
      <c r="H45" s="1187">
        <v>51</v>
      </c>
      <c r="I45" s="1187">
        <v>4268</v>
      </c>
      <c r="J45" s="1187">
        <v>293</v>
      </c>
      <c r="K45" s="1187">
        <v>250</v>
      </c>
      <c r="L45" s="1187">
        <v>35</v>
      </c>
      <c r="M45" s="1187">
        <v>8</v>
      </c>
      <c r="N45" s="1187">
        <v>41</v>
      </c>
      <c r="O45" s="1187">
        <v>5164</v>
      </c>
      <c r="P45" s="1187">
        <v>476</v>
      </c>
      <c r="Q45" s="1187">
        <v>36</v>
      </c>
      <c r="R45" s="1189"/>
      <c r="S45" s="1189"/>
    </row>
    <row r="46" spans="1:19" s="1183" customFormat="1" ht="14.45" customHeight="1">
      <c r="A46" s="1184"/>
      <c r="B46" s="1185"/>
      <c r="C46" s="1860" t="s">
        <v>1497</v>
      </c>
      <c r="D46" s="1860"/>
      <c r="E46" s="1188"/>
      <c r="F46" s="1187">
        <v>2757</v>
      </c>
      <c r="G46" s="1187">
        <v>408</v>
      </c>
      <c r="H46" s="1187">
        <v>27</v>
      </c>
      <c r="I46" s="1187">
        <v>2039</v>
      </c>
      <c r="J46" s="1187">
        <v>276</v>
      </c>
      <c r="K46" s="1187">
        <v>242</v>
      </c>
      <c r="L46" s="1187">
        <v>32</v>
      </c>
      <c r="M46" s="1187">
        <v>2</v>
      </c>
      <c r="N46" s="1187">
        <v>34</v>
      </c>
      <c r="O46" s="1187">
        <v>2853</v>
      </c>
      <c r="P46" s="1187">
        <v>347</v>
      </c>
      <c r="Q46" s="1187">
        <v>23</v>
      </c>
      <c r="R46" s="1189"/>
      <c r="S46" s="1189"/>
    </row>
    <row r="47" spans="1:19" s="1183" customFormat="1" ht="14.45" customHeight="1">
      <c r="A47" s="1184"/>
      <c r="B47" s="1185"/>
      <c r="C47" s="1860" t="s">
        <v>1498</v>
      </c>
      <c r="D47" s="1860"/>
      <c r="E47" s="1188"/>
      <c r="F47" s="1187">
        <v>4147</v>
      </c>
      <c r="G47" s="1187">
        <v>111</v>
      </c>
      <c r="H47" s="1187">
        <v>47</v>
      </c>
      <c r="I47" s="1187">
        <v>3473</v>
      </c>
      <c r="J47" s="1187">
        <v>548</v>
      </c>
      <c r="K47" s="1187">
        <v>518</v>
      </c>
      <c r="L47" s="1187">
        <v>28</v>
      </c>
      <c r="M47" s="1187">
        <v>2</v>
      </c>
      <c r="N47" s="1187">
        <v>15</v>
      </c>
      <c r="O47" s="1187">
        <v>4761</v>
      </c>
      <c r="P47" s="1187">
        <v>1127</v>
      </c>
      <c r="Q47" s="1187">
        <v>33</v>
      </c>
      <c r="R47" s="1189"/>
      <c r="S47" s="1189"/>
    </row>
    <row r="48" spans="1:19" s="1183" customFormat="1" ht="14.45" customHeight="1">
      <c r="A48" s="1184"/>
      <c r="B48" s="1185"/>
      <c r="C48" s="1860" t="s">
        <v>1499</v>
      </c>
      <c r="D48" s="1860"/>
      <c r="E48" s="1188"/>
      <c r="F48" s="1187">
        <v>8666</v>
      </c>
      <c r="G48" s="1187">
        <v>464</v>
      </c>
      <c r="H48" s="1187">
        <v>97</v>
      </c>
      <c r="I48" s="1187">
        <v>7166</v>
      </c>
      <c r="J48" s="1187">
        <v>991</v>
      </c>
      <c r="K48" s="1187">
        <v>943</v>
      </c>
      <c r="L48" s="1187">
        <v>40</v>
      </c>
      <c r="M48" s="1187">
        <v>8</v>
      </c>
      <c r="N48" s="1187">
        <v>45</v>
      </c>
      <c r="O48" s="1187">
        <v>9289</v>
      </c>
      <c r="P48" s="1187">
        <v>1575</v>
      </c>
      <c r="Q48" s="1187">
        <v>31</v>
      </c>
      <c r="R48" s="1189"/>
      <c r="S48" s="1189"/>
    </row>
    <row r="49" spans="1:19" s="1183" customFormat="1" ht="14.45" customHeight="1">
      <c r="A49" s="1184"/>
      <c r="B49" s="1185"/>
      <c r="C49" s="1860" t="s">
        <v>1500</v>
      </c>
      <c r="D49" s="1860"/>
      <c r="E49" s="1188"/>
      <c r="F49" s="1187">
        <v>891</v>
      </c>
      <c r="G49" s="1187">
        <v>1</v>
      </c>
      <c r="H49" s="1187">
        <v>1</v>
      </c>
      <c r="I49" s="1187">
        <v>729</v>
      </c>
      <c r="J49" s="1187">
        <v>155</v>
      </c>
      <c r="K49" s="1187">
        <v>148</v>
      </c>
      <c r="L49" s="1187">
        <v>7</v>
      </c>
      <c r="M49" s="1187" t="s">
        <v>34</v>
      </c>
      <c r="N49" s="1187">
        <v>6</v>
      </c>
      <c r="O49" s="1187">
        <v>929</v>
      </c>
      <c r="P49" s="1187">
        <v>187</v>
      </c>
      <c r="Q49" s="1187">
        <v>6</v>
      </c>
      <c r="R49" s="1189"/>
      <c r="S49" s="1189"/>
    </row>
    <row r="50" spans="1:19" s="1183" customFormat="1" ht="14.45" customHeight="1">
      <c r="A50" s="1184"/>
      <c r="B50" s="1185"/>
      <c r="C50" s="1860" t="s">
        <v>1501</v>
      </c>
      <c r="D50" s="1860"/>
      <c r="E50" s="1188"/>
      <c r="F50" s="1187">
        <v>6281</v>
      </c>
      <c r="G50" s="1187">
        <v>482</v>
      </c>
      <c r="H50" s="1187">
        <v>150</v>
      </c>
      <c r="I50" s="1187">
        <v>5098</v>
      </c>
      <c r="J50" s="1187">
        <v>642</v>
      </c>
      <c r="K50" s="1187">
        <v>567</v>
      </c>
      <c r="L50" s="1187">
        <v>57</v>
      </c>
      <c r="M50" s="1187">
        <v>18</v>
      </c>
      <c r="N50" s="1187">
        <v>59</v>
      </c>
      <c r="O50" s="1187">
        <v>6805</v>
      </c>
      <c r="P50" s="1187">
        <v>1080</v>
      </c>
      <c r="Q50" s="1187">
        <v>68</v>
      </c>
      <c r="R50" s="1189"/>
      <c r="S50" s="1189"/>
    </row>
    <row r="51" spans="1:19" s="1183" customFormat="1" ht="14.45" customHeight="1">
      <c r="A51" s="1184"/>
      <c r="B51" s="1185"/>
      <c r="C51" s="1860" t="s">
        <v>1502</v>
      </c>
      <c r="D51" s="1860"/>
      <c r="E51" s="1188"/>
      <c r="F51" s="1187">
        <v>5251</v>
      </c>
      <c r="G51" s="1187">
        <v>17</v>
      </c>
      <c r="H51" s="1187">
        <v>17</v>
      </c>
      <c r="I51" s="1187">
        <v>4702</v>
      </c>
      <c r="J51" s="1187">
        <v>510</v>
      </c>
      <c r="K51" s="1187">
        <v>478</v>
      </c>
      <c r="L51" s="1187">
        <v>31</v>
      </c>
      <c r="M51" s="1187">
        <v>1</v>
      </c>
      <c r="N51" s="1187">
        <v>22</v>
      </c>
      <c r="O51" s="1187">
        <v>6354</v>
      </c>
      <c r="P51" s="1187">
        <v>1559</v>
      </c>
      <c r="Q51" s="1187">
        <v>53</v>
      </c>
      <c r="R51" s="1189"/>
      <c r="S51" s="1189"/>
    </row>
    <row r="52" spans="1:19" s="1183" customFormat="1" ht="14.45" customHeight="1">
      <c r="A52" s="1184"/>
      <c r="B52" s="1185"/>
      <c r="C52" s="1860" t="s">
        <v>1503</v>
      </c>
      <c r="D52" s="1860"/>
      <c r="E52" s="1188"/>
      <c r="F52" s="1187">
        <v>5301</v>
      </c>
      <c r="G52" s="1187">
        <v>273</v>
      </c>
      <c r="H52" s="1187">
        <v>30</v>
      </c>
      <c r="I52" s="1187">
        <v>1473</v>
      </c>
      <c r="J52" s="1187">
        <v>169</v>
      </c>
      <c r="K52" s="1187">
        <v>104</v>
      </c>
      <c r="L52" s="1187">
        <v>25</v>
      </c>
      <c r="M52" s="1187">
        <v>40</v>
      </c>
      <c r="N52" s="1187">
        <v>3386</v>
      </c>
      <c r="O52" s="1187">
        <v>5308</v>
      </c>
      <c r="P52" s="1187">
        <v>106</v>
      </c>
      <c r="Q52" s="1187">
        <v>30</v>
      </c>
      <c r="R52" s="1189"/>
      <c r="S52" s="1189"/>
    </row>
    <row r="53" spans="1:19" s="1183" customFormat="1" ht="8.1" customHeight="1">
      <c r="A53" s="1184"/>
      <c r="B53" s="1185"/>
      <c r="C53" s="1191"/>
      <c r="D53" s="1191"/>
      <c r="E53" s="1188"/>
      <c r="F53" s="1187"/>
      <c r="G53" s="1187"/>
      <c r="H53" s="1187"/>
      <c r="I53" s="1187"/>
      <c r="J53" s="1187"/>
      <c r="K53" s="1187"/>
      <c r="L53" s="1187"/>
      <c r="M53" s="1187"/>
      <c r="N53" s="1187"/>
      <c r="O53" s="1187"/>
      <c r="P53" s="1187"/>
      <c r="Q53" s="1187"/>
      <c r="R53" s="1189"/>
      <c r="S53" s="1189"/>
    </row>
    <row r="54" spans="1:19" s="1183" customFormat="1" ht="14.25">
      <c r="A54" s="1176" t="s">
        <v>1505</v>
      </c>
      <c r="B54" s="1192"/>
      <c r="C54" s="1193"/>
      <c r="D54" s="1194"/>
      <c r="E54" s="1179"/>
      <c r="F54" s="1187">
        <v>91055</v>
      </c>
      <c r="G54" s="1187">
        <v>6162</v>
      </c>
      <c r="H54" s="1187">
        <v>1363</v>
      </c>
      <c r="I54" s="1187">
        <v>76046</v>
      </c>
      <c r="J54" s="1187">
        <v>5971</v>
      </c>
      <c r="K54" s="1187">
        <v>5657</v>
      </c>
      <c r="L54" s="1187">
        <v>184</v>
      </c>
      <c r="M54" s="1187">
        <v>130</v>
      </c>
      <c r="N54" s="1187">
        <v>2876</v>
      </c>
      <c r="O54" s="1187">
        <v>95754</v>
      </c>
      <c r="P54" s="1187">
        <v>10379</v>
      </c>
      <c r="Q54" s="1187">
        <v>161</v>
      </c>
      <c r="R54" s="1189"/>
      <c r="S54" s="1189"/>
    </row>
    <row r="55" spans="1:19" s="1183" customFormat="1" ht="14.45" customHeight="1">
      <c r="A55" s="1184"/>
      <c r="B55" s="1185"/>
      <c r="C55" s="1864" t="s">
        <v>1483</v>
      </c>
      <c r="D55" s="1864"/>
      <c r="E55" s="1186"/>
      <c r="F55" s="1187">
        <v>1079</v>
      </c>
      <c r="G55" s="1187">
        <v>895</v>
      </c>
      <c r="H55" s="1187">
        <v>13</v>
      </c>
      <c r="I55" s="1187">
        <v>162</v>
      </c>
      <c r="J55" s="1187">
        <v>22</v>
      </c>
      <c r="K55" s="1187">
        <v>20</v>
      </c>
      <c r="L55" s="1187">
        <v>2</v>
      </c>
      <c r="M55" s="1187" t="s">
        <v>34</v>
      </c>
      <c r="N55" s="1187" t="s">
        <v>34</v>
      </c>
      <c r="O55" s="1187">
        <v>1068</v>
      </c>
      <c r="P55" s="1187">
        <v>11</v>
      </c>
      <c r="Q55" s="1187" t="s">
        <v>34</v>
      </c>
      <c r="R55" s="1189"/>
      <c r="S55" s="1189"/>
    </row>
    <row r="56" spans="1:19" s="1183" customFormat="1" ht="14.45" customHeight="1">
      <c r="A56" s="1184"/>
      <c r="B56" s="1185"/>
      <c r="C56" s="1864" t="s">
        <v>1484</v>
      </c>
      <c r="D56" s="1864"/>
      <c r="E56" s="1188"/>
      <c r="F56" s="1187">
        <v>1064</v>
      </c>
      <c r="G56" s="1187">
        <v>892</v>
      </c>
      <c r="H56" s="1187">
        <v>13</v>
      </c>
      <c r="I56" s="1187">
        <v>153</v>
      </c>
      <c r="J56" s="1187">
        <v>19</v>
      </c>
      <c r="K56" s="1187">
        <v>17</v>
      </c>
      <c r="L56" s="1187">
        <v>2</v>
      </c>
      <c r="M56" s="1187" t="s">
        <v>34</v>
      </c>
      <c r="N56" s="1187" t="s">
        <v>34</v>
      </c>
      <c r="O56" s="1187">
        <v>1056</v>
      </c>
      <c r="P56" s="1187">
        <v>11</v>
      </c>
      <c r="Q56" s="1187" t="s">
        <v>34</v>
      </c>
      <c r="R56" s="1189"/>
      <c r="S56" s="1189"/>
    </row>
    <row r="57" spans="1:19" s="1183" customFormat="1" ht="14.45" customHeight="1">
      <c r="A57" s="1184"/>
      <c r="B57" s="1185"/>
      <c r="C57" s="1860" t="s">
        <v>1485</v>
      </c>
      <c r="D57" s="1860"/>
      <c r="E57" s="1188"/>
      <c r="F57" s="1187">
        <v>146</v>
      </c>
      <c r="G57" s="1187">
        <v>72</v>
      </c>
      <c r="H57" s="1187">
        <v>3</v>
      </c>
      <c r="I57" s="1187">
        <v>72</v>
      </c>
      <c r="J57" s="1187">
        <v>1</v>
      </c>
      <c r="K57" s="1187">
        <v>1</v>
      </c>
      <c r="L57" s="1187" t="s">
        <v>34</v>
      </c>
      <c r="M57" s="1187" t="s">
        <v>34</v>
      </c>
      <c r="N57" s="1187">
        <v>1</v>
      </c>
      <c r="O57" s="1187">
        <v>152</v>
      </c>
      <c r="P57" s="1187">
        <v>7</v>
      </c>
      <c r="Q57" s="1187" t="s">
        <v>34</v>
      </c>
      <c r="R57" s="1189"/>
      <c r="S57" s="1189"/>
    </row>
    <row r="58" spans="1:19" s="1183" customFormat="1" ht="14.45" customHeight="1">
      <c r="A58" s="1184"/>
      <c r="B58" s="1185"/>
      <c r="C58" s="1860" t="s">
        <v>1486</v>
      </c>
      <c r="D58" s="1860"/>
      <c r="E58" s="1188"/>
      <c r="F58" s="1187">
        <v>8</v>
      </c>
      <c r="G58" s="1187" t="s">
        <v>34</v>
      </c>
      <c r="H58" s="1187" t="s">
        <v>34</v>
      </c>
      <c r="I58" s="1187">
        <v>7</v>
      </c>
      <c r="J58" s="1187" t="s">
        <v>34</v>
      </c>
      <c r="K58" s="1187" t="s">
        <v>34</v>
      </c>
      <c r="L58" s="1187" t="s">
        <v>34</v>
      </c>
      <c r="M58" s="1187" t="s">
        <v>34</v>
      </c>
      <c r="N58" s="1187">
        <v>1</v>
      </c>
      <c r="O58" s="1187">
        <v>8</v>
      </c>
      <c r="P58" s="1187" t="s">
        <v>34</v>
      </c>
      <c r="Q58" s="1187" t="s">
        <v>34</v>
      </c>
      <c r="R58" s="1189"/>
      <c r="S58" s="1189"/>
    </row>
    <row r="59" spans="1:19" s="1183" customFormat="1" ht="14.45" customHeight="1">
      <c r="A59" s="1184"/>
      <c r="B59" s="1185"/>
      <c r="C59" s="1860" t="s">
        <v>1487</v>
      </c>
      <c r="D59" s="1860"/>
      <c r="E59" s="1188"/>
      <c r="F59" s="1187">
        <v>2266</v>
      </c>
      <c r="G59" s="1187">
        <v>447</v>
      </c>
      <c r="H59" s="1187">
        <v>136</v>
      </c>
      <c r="I59" s="1187">
        <v>1634</v>
      </c>
      <c r="J59" s="1187">
        <v>170</v>
      </c>
      <c r="K59" s="1187">
        <v>161</v>
      </c>
      <c r="L59" s="1187">
        <v>6</v>
      </c>
      <c r="M59" s="1187">
        <v>3</v>
      </c>
      <c r="N59" s="1187">
        <v>15</v>
      </c>
      <c r="O59" s="1187">
        <v>2300</v>
      </c>
      <c r="P59" s="1187">
        <v>198</v>
      </c>
      <c r="Q59" s="1187">
        <v>3</v>
      </c>
      <c r="R59" s="1189"/>
      <c r="S59" s="1189"/>
    </row>
    <row r="60" spans="1:19" s="1183" customFormat="1" ht="14.45" customHeight="1">
      <c r="A60" s="1184"/>
      <c r="B60" s="1185"/>
      <c r="C60" s="1860" t="s">
        <v>1488</v>
      </c>
      <c r="D60" s="1860"/>
      <c r="E60" s="1188"/>
      <c r="F60" s="1187">
        <v>4795</v>
      </c>
      <c r="G60" s="1187">
        <v>380</v>
      </c>
      <c r="H60" s="1187">
        <v>93</v>
      </c>
      <c r="I60" s="1187">
        <v>3705</v>
      </c>
      <c r="J60" s="1187">
        <v>673</v>
      </c>
      <c r="K60" s="1187">
        <v>656</v>
      </c>
      <c r="L60" s="1187">
        <v>8</v>
      </c>
      <c r="M60" s="1187">
        <v>9</v>
      </c>
      <c r="N60" s="1187">
        <v>37</v>
      </c>
      <c r="O60" s="1187">
        <v>4539</v>
      </c>
      <c r="P60" s="1187">
        <v>400</v>
      </c>
      <c r="Q60" s="1187">
        <v>8</v>
      </c>
      <c r="R60" s="1189"/>
      <c r="S60" s="1189"/>
    </row>
    <row r="61" spans="1:19" s="1183" customFormat="1" ht="14.45" customHeight="1">
      <c r="A61" s="1184"/>
      <c r="B61" s="1185"/>
      <c r="C61" s="1860" t="s">
        <v>1489</v>
      </c>
      <c r="D61" s="1860"/>
      <c r="E61" s="1188"/>
      <c r="F61" s="1187">
        <v>133</v>
      </c>
      <c r="G61" s="1187" t="s">
        <v>34</v>
      </c>
      <c r="H61" s="1187" t="s">
        <v>34</v>
      </c>
      <c r="I61" s="1187">
        <v>127</v>
      </c>
      <c r="J61" s="1187">
        <v>6</v>
      </c>
      <c r="K61" s="1187">
        <v>4</v>
      </c>
      <c r="L61" s="1187">
        <v>2</v>
      </c>
      <c r="M61" s="1187" t="s">
        <v>34</v>
      </c>
      <c r="N61" s="1187" t="s">
        <v>34</v>
      </c>
      <c r="O61" s="1187">
        <v>147</v>
      </c>
      <c r="P61" s="1187">
        <v>20</v>
      </c>
      <c r="Q61" s="1187" t="s">
        <v>34</v>
      </c>
      <c r="R61" s="1189"/>
      <c r="S61" s="1189"/>
    </row>
    <row r="62" spans="1:19" s="1183" customFormat="1" ht="14.45" customHeight="1">
      <c r="A62" s="1184"/>
      <c r="B62" s="1185"/>
      <c r="C62" s="1860" t="s">
        <v>1490</v>
      </c>
      <c r="D62" s="1860"/>
      <c r="E62" s="1188"/>
      <c r="F62" s="1187">
        <v>1099</v>
      </c>
      <c r="G62" s="1187">
        <v>46</v>
      </c>
      <c r="H62" s="1187">
        <v>21</v>
      </c>
      <c r="I62" s="1187">
        <v>1028</v>
      </c>
      <c r="J62" s="1187">
        <v>21</v>
      </c>
      <c r="K62" s="1187">
        <v>15</v>
      </c>
      <c r="L62" s="1187">
        <v>6</v>
      </c>
      <c r="M62" s="1187" t="s">
        <v>34</v>
      </c>
      <c r="N62" s="1187">
        <v>4</v>
      </c>
      <c r="O62" s="1187">
        <v>1292</v>
      </c>
      <c r="P62" s="1187">
        <v>213</v>
      </c>
      <c r="Q62" s="1187">
        <v>1</v>
      </c>
      <c r="R62" s="1189"/>
      <c r="S62" s="1189"/>
    </row>
    <row r="63" spans="1:19" s="1183" customFormat="1" ht="14.45" customHeight="1">
      <c r="A63" s="1184"/>
      <c r="B63" s="1185"/>
      <c r="C63" s="1860" t="s">
        <v>1491</v>
      </c>
      <c r="D63" s="1860"/>
      <c r="E63" s="1188"/>
      <c r="F63" s="1187">
        <v>1028</v>
      </c>
      <c r="G63" s="1187">
        <v>40</v>
      </c>
      <c r="H63" s="1187">
        <v>17</v>
      </c>
      <c r="I63" s="1187">
        <v>904</v>
      </c>
      <c r="J63" s="1187">
        <v>74</v>
      </c>
      <c r="K63" s="1187">
        <v>69</v>
      </c>
      <c r="L63" s="1187">
        <v>3</v>
      </c>
      <c r="M63" s="1187">
        <v>2</v>
      </c>
      <c r="N63" s="1187">
        <v>10</v>
      </c>
      <c r="O63" s="1187">
        <v>1079</v>
      </c>
      <c r="P63" s="1187">
        <v>119</v>
      </c>
      <c r="Q63" s="1187">
        <v>4</v>
      </c>
      <c r="R63" s="1189"/>
      <c r="S63" s="1189"/>
    </row>
    <row r="64" spans="1:19" s="1183" customFormat="1" ht="14.45" customHeight="1">
      <c r="A64" s="1184"/>
      <c r="B64" s="1185"/>
      <c r="C64" s="1860" t="s">
        <v>1492</v>
      </c>
      <c r="D64" s="1860"/>
      <c r="E64" s="1188"/>
      <c r="F64" s="1187">
        <v>16968</v>
      </c>
      <c r="G64" s="1187">
        <v>1211</v>
      </c>
      <c r="H64" s="1187">
        <v>259</v>
      </c>
      <c r="I64" s="1187">
        <v>14315</v>
      </c>
      <c r="J64" s="1187">
        <v>1319</v>
      </c>
      <c r="K64" s="1187">
        <v>1250</v>
      </c>
      <c r="L64" s="1187">
        <v>38</v>
      </c>
      <c r="M64" s="1187">
        <v>31</v>
      </c>
      <c r="N64" s="1187">
        <v>123</v>
      </c>
      <c r="O64" s="1187">
        <v>17345</v>
      </c>
      <c r="P64" s="1187">
        <v>1639</v>
      </c>
      <c r="Q64" s="1187">
        <v>26</v>
      </c>
      <c r="R64" s="1189"/>
      <c r="S64" s="1189"/>
    </row>
    <row r="65" spans="1:19" s="1183" customFormat="1" ht="14.45" customHeight="1">
      <c r="A65" s="1184"/>
      <c r="B65" s="1190"/>
      <c r="C65" s="1860" t="s">
        <v>1493</v>
      </c>
      <c r="D65" s="1860"/>
      <c r="E65" s="1188"/>
      <c r="F65" s="1187">
        <v>4465</v>
      </c>
      <c r="G65" s="1187">
        <v>74</v>
      </c>
      <c r="H65" s="1187">
        <v>41</v>
      </c>
      <c r="I65" s="1187">
        <v>4212</v>
      </c>
      <c r="J65" s="1187">
        <v>161</v>
      </c>
      <c r="K65" s="1187">
        <v>151</v>
      </c>
      <c r="L65" s="1187">
        <v>7</v>
      </c>
      <c r="M65" s="1187">
        <v>3</v>
      </c>
      <c r="N65" s="1187">
        <v>18</v>
      </c>
      <c r="O65" s="1187">
        <v>5158</v>
      </c>
      <c r="P65" s="1187">
        <v>845</v>
      </c>
      <c r="Q65" s="1187">
        <v>6</v>
      </c>
      <c r="R65" s="1189"/>
      <c r="S65" s="1189"/>
    </row>
    <row r="66" spans="1:19" s="1183" customFormat="1" ht="14.45" customHeight="1">
      <c r="A66" s="1184"/>
      <c r="B66" s="1185"/>
      <c r="C66" s="1860" t="s">
        <v>1494</v>
      </c>
      <c r="D66" s="1860"/>
      <c r="E66" s="1188"/>
      <c r="F66" s="1187">
        <v>1617</v>
      </c>
      <c r="G66" s="1187">
        <v>377</v>
      </c>
      <c r="H66" s="1187">
        <v>67</v>
      </c>
      <c r="I66" s="1187">
        <v>1152</v>
      </c>
      <c r="J66" s="1187">
        <v>77</v>
      </c>
      <c r="K66" s="1187">
        <v>73</v>
      </c>
      <c r="L66" s="1187">
        <v>2</v>
      </c>
      <c r="M66" s="1187">
        <v>2</v>
      </c>
      <c r="N66" s="1187">
        <v>11</v>
      </c>
      <c r="O66" s="1187">
        <v>1678</v>
      </c>
      <c r="P66" s="1187">
        <v>132</v>
      </c>
      <c r="Q66" s="1187">
        <v>4</v>
      </c>
      <c r="R66" s="1189"/>
      <c r="S66" s="1189"/>
    </row>
    <row r="67" spans="1:19" s="1183" customFormat="1" ht="14.45" customHeight="1">
      <c r="A67" s="1184"/>
      <c r="B67" s="1185"/>
      <c r="C67" s="1863" t="s">
        <v>1495</v>
      </c>
      <c r="D67" s="1863"/>
      <c r="E67" s="1188"/>
      <c r="F67" s="1187">
        <v>2385</v>
      </c>
      <c r="G67" s="1187">
        <v>261</v>
      </c>
      <c r="H67" s="1187">
        <v>49</v>
      </c>
      <c r="I67" s="1187">
        <v>1999</v>
      </c>
      <c r="J67" s="1187">
        <v>111</v>
      </c>
      <c r="K67" s="1187">
        <v>99</v>
      </c>
      <c r="L67" s="1187">
        <v>9</v>
      </c>
      <c r="M67" s="1187">
        <v>3</v>
      </c>
      <c r="N67" s="1187">
        <v>14</v>
      </c>
      <c r="O67" s="1187">
        <v>2586</v>
      </c>
      <c r="P67" s="1187">
        <v>305</v>
      </c>
      <c r="Q67" s="1187">
        <v>4</v>
      </c>
      <c r="R67" s="1189"/>
      <c r="S67" s="1189"/>
    </row>
    <row r="68" spans="1:19" s="1183" customFormat="1" ht="14.45" customHeight="1">
      <c r="A68" s="1184"/>
      <c r="B68" s="1185"/>
      <c r="C68" s="1860" t="s">
        <v>1496</v>
      </c>
      <c r="D68" s="1860"/>
      <c r="E68" s="1188"/>
      <c r="F68" s="1187">
        <v>8242</v>
      </c>
      <c r="G68" s="1187">
        <v>367</v>
      </c>
      <c r="H68" s="1187">
        <v>80</v>
      </c>
      <c r="I68" s="1187">
        <v>7439</v>
      </c>
      <c r="J68" s="1187">
        <v>361</v>
      </c>
      <c r="K68" s="1187">
        <v>344</v>
      </c>
      <c r="L68" s="1187">
        <v>16</v>
      </c>
      <c r="M68" s="1187">
        <v>1</v>
      </c>
      <c r="N68" s="1187">
        <v>75</v>
      </c>
      <c r="O68" s="1187">
        <v>8479</v>
      </c>
      <c r="P68" s="1187">
        <v>583</v>
      </c>
      <c r="Q68" s="1187">
        <v>14</v>
      </c>
      <c r="R68" s="1189"/>
      <c r="S68" s="1189"/>
    </row>
    <row r="69" spans="1:19" s="1183" customFormat="1" ht="14.45" customHeight="1">
      <c r="A69" s="1184"/>
      <c r="B69" s="1185"/>
      <c r="C69" s="1860" t="s">
        <v>1497</v>
      </c>
      <c r="D69" s="1860"/>
      <c r="E69" s="1188"/>
      <c r="F69" s="1187">
        <v>4207</v>
      </c>
      <c r="G69" s="1187">
        <v>536</v>
      </c>
      <c r="H69" s="1187">
        <v>51</v>
      </c>
      <c r="I69" s="1187">
        <v>3374</v>
      </c>
      <c r="J69" s="1187">
        <v>252</v>
      </c>
      <c r="K69" s="1187">
        <v>231</v>
      </c>
      <c r="L69" s="1187">
        <v>12</v>
      </c>
      <c r="M69" s="1187">
        <v>9</v>
      </c>
      <c r="N69" s="1187">
        <v>45</v>
      </c>
      <c r="O69" s="1187">
        <v>4454</v>
      </c>
      <c r="P69" s="1187">
        <v>479</v>
      </c>
      <c r="Q69" s="1187">
        <v>11</v>
      </c>
      <c r="R69" s="1189"/>
      <c r="S69" s="1189"/>
    </row>
    <row r="70" spans="1:19" s="1183" customFormat="1" ht="14.45" customHeight="1">
      <c r="A70" s="1184"/>
      <c r="B70" s="1185"/>
      <c r="C70" s="1860" t="s">
        <v>1498</v>
      </c>
      <c r="D70" s="1860"/>
      <c r="E70" s="1188"/>
      <c r="F70" s="1187">
        <v>5443</v>
      </c>
      <c r="G70" s="1187">
        <v>297</v>
      </c>
      <c r="H70" s="1187">
        <v>56</v>
      </c>
      <c r="I70" s="1187">
        <v>4645</v>
      </c>
      <c r="J70" s="1187">
        <v>487</v>
      </c>
      <c r="K70" s="1187">
        <v>466</v>
      </c>
      <c r="L70" s="1187">
        <v>18</v>
      </c>
      <c r="M70" s="1187">
        <v>3</v>
      </c>
      <c r="N70" s="1187">
        <v>14</v>
      </c>
      <c r="O70" s="1187">
        <v>5925</v>
      </c>
      <c r="P70" s="1187">
        <v>936</v>
      </c>
      <c r="Q70" s="1187">
        <v>30</v>
      </c>
      <c r="R70" s="1189"/>
      <c r="S70" s="1189"/>
    </row>
    <row r="71" spans="1:19" s="1183" customFormat="1" ht="14.45" customHeight="1">
      <c r="A71" s="1184"/>
      <c r="B71" s="1185"/>
      <c r="C71" s="1860" t="s">
        <v>1499</v>
      </c>
      <c r="D71" s="1860"/>
      <c r="E71" s="1188"/>
      <c r="F71" s="1187">
        <v>25574</v>
      </c>
      <c r="G71" s="1187">
        <v>508</v>
      </c>
      <c r="H71" s="1187">
        <v>278</v>
      </c>
      <c r="I71" s="1187">
        <v>23135</v>
      </c>
      <c r="J71" s="1187">
        <v>1788</v>
      </c>
      <c r="K71" s="1187">
        <v>1720</v>
      </c>
      <c r="L71" s="1187">
        <v>34</v>
      </c>
      <c r="M71" s="1187">
        <v>34</v>
      </c>
      <c r="N71" s="1187">
        <v>143</v>
      </c>
      <c r="O71" s="1187">
        <v>27324</v>
      </c>
      <c r="P71" s="1187">
        <v>3479</v>
      </c>
      <c r="Q71" s="1187">
        <v>25</v>
      </c>
      <c r="R71" s="1189"/>
      <c r="S71" s="1189"/>
    </row>
    <row r="72" spans="1:19" s="1183" customFormat="1" ht="14.45" customHeight="1">
      <c r="A72" s="1184"/>
      <c r="B72" s="1185"/>
      <c r="C72" s="1860" t="s">
        <v>1500</v>
      </c>
      <c r="D72" s="1860"/>
      <c r="E72" s="1188"/>
      <c r="F72" s="1187">
        <v>442</v>
      </c>
      <c r="G72" s="1187">
        <v>1</v>
      </c>
      <c r="H72" s="1187">
        <v>1</v>
      </c>
      <c r="I72" s="1187">
        <v>395</v>
      </c>
      <c r="J72" s="1187">
        <v>44</v>
      </c>
      <c r="K72" s="1187">
        <v>42</v>
      </c>
      <c r="L72" s="1187" t="s">
        <v>34</v>
      </c>
      <c r="M72" s="1187">
        <v>2</v>
      </c>
      <c r="N72" s="1187">
        <v>2</v>
      </c>
      <c r="O72" s="1187">
        <v>451</v>
      </c>
      <c r="P72" s="1187">
        <v>51</v>
      </c>
      <c r="Q72" s="1187" t="s">
        <v>34</v>
      </c>
      <c r="R72" s="1189"/>
      <c r="S72" s="1189"/>
    </row>
    <row r="73" spans="1:19" s="1183" customFormat="1" ht="14.45" customHeight="1">
      <c r="A73" s="1184"/>
      <c r="B73" s="1185"/>
      <c r="C73" s="1860" t="s">
        <v>1501</v>
      </c>
      <c r="D73" s="1860"/>
      <c r="E73" s="1188"/>
      <c r="F73" s="1187">
        <v>4631</v>
      </c>
      <c r="G73" s="1187">
        <v>288</v>
      </c>
      <c r="H73" s="1187">
        <v>143</v>
      </c>
      <c r="I73" s="1187">
        <v>4116</v>
      </c>
      <c r="J73" s="1187">
        <v>180</v>
      </c>
      <c r="K73" s="1187">
        <v>169</v>
      </c>
      <c r="L73" s="1187">
        <v>7</v>
      </c>
      <c r="M73" s="1187">
        <v>4</v>
      </c>
      <c r="N73" s="1187">
        <v>47</v>
      </c>
      <c r="O73" s="1187">
        <v>4967</v>
      </c>
      <c r="P73" s="1187">
        <v>501</v>
      </c>
      <c r="Q73" s="1187">
        <v>11</v>
      </c>
      <c r="R73" s="1189"/>
      <c r="S73" s="1189"/>
    </row>
    <row r="74" spans="1:19" s="1198" customFormat="1" ht="14.45" customHeight="1">
      <c r="A74" s="1195"/>
      <c r="B74" s="1185"/>
      <c r="C74" s="1860" t="s">
        <v>1502</v>
      </c>
      <c r="D74" s="1860"/>
      <c r="E74" s="1196"/>
      <c r="F74" s="1187">
        <v>2365</v>
      </c>
      <c r="G74" s="1187">
        <v>2</v>
      </c>
      <c r="H74" s="1187">
        <v>2</v>
      </c>
      <c r="I74" s="1187">
        <v>2214</v>
      </c>
      <c r="J74" s="1187">
        <v>144</v>
      </c>
      <c r="K74" s="1187">
        <v>139</v>
      </c>
      <c r="L74" s="1187">
        <v>3</v>
      </c>
      <c r="M74" s="1187">
        <v>2</v>
      </c>
      <c r="N74" s="1187">
        <v>5</v>
      </c>
      <c r="O74" s="1187">
        <v>2612</v>
      </c>
      <c r="P74" s="1187">
        <v>380</v>
      </c>
      <c r="Q74" s="1187">
        <v>9</v>
      </c>
      <c r="R74" s="1197"/>
      <c r="S74" s="1197"/>
    </row>
    <row r="75" spans="1:19" s="1198" customFormat="1" ht="14.45" customHeight="1">
      <c r="A75" s="1199"/>
      <c r="B75" s="1200"/>
      <c r="C75" s="1860" t="s">
        <v>1503</v>
      </c>
      <c r="D75" s="1860"/>
      <c r="E75" s="1201"/>
      <c r="F75" s="1202">
        <v>4162</v>
      </c>
      <c r="G75" s="1203">
        <v>360</v>
      </c>
      <c r="H75" s="1203">
        <v>53</v>
      </c>
      <c r="I75" s="1203">
        <v>1411</v>
      </c>
      <c r="J75" s="1203">
        <v>80</v>
      </c>
      <c r="K75" s="1203">
        <v>47</v>
      </c>
      <c r="L75" s="1203">
        <v>11</v>
      </c>
      <c r="M75" s="1203">
        <v>22</v>
      </c>
      <c r="N75" s="1203">
        <v>2311</v>
      </c>
      <c r="O75" s="1203">
        <v>4190</v>
      </c>
      <c r="P75" s="1203">
        <v>81</v>
      </c>
      <c r="Q75" s="1203">
        <v>5</v>
      </c>
      <c r="R75" s="1197"/>
      <c r="S75" s="1197"/>
    </row>
    <row r="76" spans="1:19" s="1175" customFormat="1" ht="7.5" customHeight="1">
      <c r="A76" s="1204"/>
      <c r="B76" s="1205"/>
      <c r="C76" s="1205"/>
      <c r="D76" s="1206"/>
      <c r="E76" s="1204"/>
      <c r="F76" s="1207"/>
      <c r="G76" s="1208"/>
      <c r="H76" s="1208"/>
      <c r="I76" s="1208"/>
      <c r="J76" s="1208"/>
      <c r="K76" s="1208"/>
      <c r="L76" s="1208"/>
      <c r="M76" s="1208"/>
      <c r="N76" s="1208"/>
      <c r="O76" s="1208"/>
      <c r="P76" s="1208"/>
      <c r="Q76" s="1208"/>
      <c r="R76" s="1197"/>
      <c r="S76" s="1197"/>
    </row>
    <row r="77" spans="1:19" ht="5.25" customHeight="1">
      <c r="B77" s="1210"/>
      <c r="C77" s="1861"/>
      <c r="D77" s="1861"/>
      <c r="F77" s="1197"/>
      <c r="G77" s="1197"/>
      <c r="H77" s="1197"/>
      <c r="I77" s="1197"/>
      <c r="J77" s="1197"/>
      <c r="K77" s="1197"/>
      <c r="L77" s="1197"/>
      <c r="M77" s="1197"/>
      <c r="N77" s="1197"/>
      <c r="O77" s="1197"/>
      <c r="P77" s="1197"/>
      <c r="Q77" s="1197"/>
      <c r="R77" s="1197"/>
      <c r="S77" s="1197"/>
    </row>
    <row r="78" spans="1:19" ht="12" customHeight="1">
      <c r="A78" s="1862" t="s">
        <v>1506</v>
      </c>
      <c r="B78" s="1862"/>
      <c r="C78" s="1862"/>
      <c r="D78" s="1862"/>
      <c r="F78" s="1175"/>
      <c r="G78" s="1175"/>
      <c r="H78" s="1175"/>
      <c r="I78" s="1175"/>
      <c r="J78" s="1175"/>
      <c r="K78" s="1175"/>
      <c r="L78" s="1175"/>
      <c r="M78" s="1175"/>
      <c r="N78" s="1175"/>
      <c r="O78" s="1175"/>
      <c r="P78" s="1175"/>
      <c r="Q78" s="1175"/>
    </row>
    <row r="79" spans="1:19" ht="12" customHeight="1">
      <c r="B79" s="1210"/>
      <c r="C79" s="1145"/>
      <c r="D79" s="1145"/>
      <c r="E79" s="1145"/>
      <c r="F79" s="1175"/>
      <c r="G79" s="1175"/>
      <c r="H79" s="1175"/>
      <c r="I79" s="1175"/>
      <c r="J79" s="1175"/>
      <c r="K79" s="1175"/>
      <c r="L79" s="1175"/>
      <c r="M79" s="1175"/>
      <c r="N79" s="1175"/>
      <c r="O79" s="1175"/>
      <c r="P79" s="1175"/>
      <c r="Q79" s="1175"/>
      <c r="R79" s="1175"/>
      <c r="S79" s="1175"/>
    </row>
    <row r="80" spans="1:19" ht="12" customHeight="1">
      <c r="B80" s="1213"/>
      <c r="C80" s="1145"/>
      <c r="D80" s="1145"/>
      <c r="E80" s="1145"/>
      <c r="F80" s="1175"/>
      <c r="G80" s="1175"/>
      <c r="H80" s="1175"/>
      <c r="I80" s="1175"/>
      <c r="J80" s="1175"/>
      <c r="K80" s="1175"/>
      <c r="L80" s="1175"/>
      <c r="M80" s="1175"/>
      <c r="N80" s="1175"/>
      <c r="O80" s="1175"/>
      <c r="P80" s="1175"/>
      <c r="Q80" s="1175"/>
      <c r="R80" s="1175"/>
      <c r="S80" s="1175"/>
    </row>
    <row r="81" spans="2:19" s="1212" customFormat="1" ht="12" customHeight="1">
      <c r="B81" s="1210"/>
      <c r="C81" s="1145"/>
      <c r="D81" s="1145"/>
      <c r="E81" s="1145"/>
      <c r="F81" s="1175"/>
      <c r="G81" s="1175"/>
      <c r="H81" s="1175"/>
      <c r="I81" s="1175"/>
      <c r="J81" s="1175"/>
      <c r="K81" s="1175"/>
      <c r="L81" s="1175"/>
      <c r="M81" s="1175"/>
      <c r="N81" s="1175"/>
      <c r="O81" s="1175"/>
      <c r="P81" s="1175"/>
      <c r="Q81" s="1175"/>
      <c r="R81" s="1175"/>
      <c r="S81" s="1175"/>
    </row>
    <row r="82" spans="2:19" s="1212" customFormat="1" ht="12" customHeight="1">
      <c r="B82" s="1210"/>
      <c r="C82" s="1145"/>
      <c r="D82" s="1145"/>
      <c r="E82" s="1145"/>
      <c r="F82" s="1175"/>
      <c r="G82" s="1175"/>
      <c r="H82" s="1175"/>
      <c r="I82" s="1175"/>
      <c r="J82" s="1175"/>
      <c r="K82" s="1175"/>
      <c r="L82" s="1175"/>
      <c r="M82" s="1175"/>
      <c r="N82" s="1175"/>
      <c r="O82" s="1175"/>
      <c r="P82" s="1175"/>
      <c r="Q82" s="1175"/>
      <c r="R82" s="1175"/>
      <c r="S82" s="1175"/>
    </row>
    <row r="83" spans="2:19" s="1212" customFormat="1" ht="12" customHeight="1">
      <c r="B83" s="1210"/>
      <c r="C83" s="1145"/>
      <c r="D83" s="1145"/>
      <c r="E83" s="1145"/>
      <c r="F83" s="1175"/>
      <c r="G83" s="1175"/>
      <c r="H83" s="1175"/>
      <c r="I83" s="1175"/>
      <c r="J83" s="1175"/>
      <c r="K83" s="1175"/>
      <c r="L83" s="1175"/>
      <c r="M83" s="1175"/>
      <c r="N83" s="1175"/>
      <c r="O83" s="1175"/>
      <c r="P83" s="1175"/>
      <c r="Q83" s="1175"/>
      <c r="R83" s="1175"/>
      <c r="S83" s="1175"/>
    </row>
    <row r="84" spans="2:19" s="1212" customFormat="1" ht="12" customHeight="1">
      <c r="B84" s="1210"/>
      <c r="C84" s="1145"/>
      <c r="D84" s="1145"/>
      <c r="E84" s="1145"/>
      <c r="F84" s="1175"/>
      <c r="G84" s="1175"/>
      <c r="H84" s="1175"/>
      <c r="I84" s="1175"/>
      <c r="J84" s="1175"/>
      <c r="K84" s="1175"/>
      <c r="L84" s="1175"/>
      <c r="M84" s="1175"/>
      <c r="N84" s="1175"/>
      <c r="O84" s="1175"/>
      <c r="P84" s="1175"/>
      <c r="Q84" s="1175"/>
      <c r="R84" s="1175"/>
      <c r="S84" s="1175"/>
    </row>
    <row r="85" spans="2:19" s="1212" customFormat="1" ht="12" customHeight="1">
      <c r="B85" s="1210"/>
      <c r="C85" s="1145"/>
      <c r="D85" s="1145"/>
      <c r="E85" s="1145"/>
      <c r="F85" s="1175"/>
      <c r="G85" s="1175"/>
      <c r="H85" s="1175"/>
      <c r="I85" s="1175"/>
      <c r="J85" s="1175"/>
      <c r="K85" s="1175"/>
      <c r="L85" s="1175"/>
      <c r="M85" s="1175"/>
      <c r="N85" s="1175"/>
      <c r="O85" s="1175"/>
      <c r="P85" s="1175"/>
      <c r="Q85" s="1175"/>
      <c r="R85" s="1175"/>
      <c r="S85" s="1175"/>
    </row>
    <row r="86" spans="2:19" s="1212" customFormat="1" ht="12" customHeight="1">
      <c r="B86" s="1210"/>
      <c r="C86" s="1145"/>
      <c r="D86" s="1145"/>
      <c r="E86" s="1145"/>
      <c r="F86" s="1175"/>
      <c r="G86" s="1175"/>
      <c r="H86" s="1175"/>
      <c r="I86" s="1175"/>
      <c r="J86" s="1175"/>
      <c r="K86" s="1175"/>
      <c r="L86" s="1175"/>
      <c r="M86" s="1175"/>
      <c r="N86" s="1175"/>
      <c r="O86" s="1175"/>
      <c r="P86" s="1175"/>
      <c r="Q86" s="1175"/>
      <c r="R86" s="1175"/>
      <c r="S86" s="1175"/>
    </row>
    <row r="87" spans="2:19" s="1212" customFormat="1" ht="12" customHeight="1">
      <c r="B87" s="1210"/>
      <c r="C87" s="1145"/>
      <c r="D87" s="1145"/>
      <c r="E87" s="1145"/>
      <c r="F87" s="1175"/>
      <c r="G87" s="1175"/>
      <c r="H87" s="1175"/>
      <c r="I87" s="1175"/>
      <c r="J87" s="1175"/>
      <c r="K87" s="1175"/>
      <c r="L87" s="1175"/>
      <c r="M87" s="1175"/>
      <c r="N87" s="1175"/>
      <c r="O87" s="1175"/>
      <c r="P87" s="1175"/>
      <c r="Q87" s="1175"/>
      <c r="R87" s="1175"/>
      <c r="S87" s="1175"/>
    </row>
    <row r="88" spans="2:19" s="1212" customFormat="1" ht="12" customHeight="1">
      <c r="B88" s="1210"/>
      <c r="C88" s="1145"/>
      <c r="D88" s="1145"/>
      <c r="E88" s="1145"/>
      <c r="F88" s="1175"/>
      <c r="G88" s="1175"/>
      <c r="H88" s="1175"/>
      <c r="I88" s="1175"/>
      <c r="J88" s="1175"/>
      <c r="K88" s="1175"/>
      <c r="L88" s="1175"/>
      <c r="M88" s="1175"/>
      <c r="N88" s="1175"/>
      <c r="O88" s="1175"/>
      <c r="P88" s="1175"/>
      <c r="Q88" s="1175"/>
      <c r="R88" s="1175"/>
      <c r="S88" s="1175"/>
    </row>
    <row r="89" spans="2:19" s="1212" customFormat="1" ht="12" customHeight="1">
      <c r="B89" s="1210"/>
      <c r="C89" s="1145"/>
      <c r="D89" s="1145"/>
      <c r="E89" s="1145"/>
      <c r="F89" s="1175"/>
      <c r="G89" s="1175"/>
      <c r="H89" s="1175"/>
      <c r="I89" s="1175"/>
      <c r="J89" s="1175"/>
      <c r="K89" s="1175"/>
      <c r="L89" s="1175"/>
      <c r="M89" s="1175"/>
      <c r="N89" s="1175"/>
      <c r="O89" s="1175"/>
      <c r="P89" s="1175"/>
      <c r="Q89" s="1175"/>
      <c r="R89" s="1175"/>
      <c r="S89" s="1175"/>
    </row>
    <row r="90" spans="2:19" s="1212" customFormat="1" ht="12" customHeight="1">
      <c r="B90" s="1210"/>
      <c r="C90" s="1145"/>
      <c r="D90" s="1145"/>
      <c r="E90" s="1145"/>
      <c r="F90" s="1175"/>
      <c r="G90" s="1175"/>
      <c r="H90" s="1175"/>
      <c r="I90" s="1175"/>
      <c r="J90" s="1175"/>
      <c r="K90" s="1175"/>
      <c r="L90" s="1175"/>
      <c r="M90" s="1175"/>
      <c r="N90" s="1175"/>
      <c r="O90" s="1175"/>
      <c r="P90" s="1175"/>
      <c r="Q90" s="1175"/>
      <c r="R90" s="1175"/>
      <c r="S90" s="1175"/>
    </row>
    <row r="91" spans="2:19" s="1212" customFormat="1" ht="12" customHeight="1">
      <c r="B91" s="1211"/>
      <c r="C91" s="1145"/>
      <c r="D91" s="1145"/>
      <c r="E91" s="1145"/>
      <c r="F91" s="1175"/>
      <c r="G91" s="1175"/>
      <c r="H91" s="1175"/>
      <c r="I91" s="1175"/>
      <c r="J91" s="1175"/>
      <c r="K91" s="1175"/>
      <c r="L91" s="1175"/>
      <c r="M91" s="1175"/>
      <c r="N91" s="1175"/>
      <c r="O91" s="1175"/>
      <c r="P91" s="1175"/>
      <c r="Q91" s="1175"/>
      <c r="R91" s="1175"/>
      <c r="S91" s="1175"/>
    </row>
    <row r="92" spans="2:19" s="1212" customFormat="1" ht="12" customHeight="1">
      <c r="B92" s="1211"/>
      <c r="C92" s="1145"/>
      <c r="D92" s="1145"/>
      <c r="E92" s="1145"/>
      <c r="F92" s="1175"/>
      <c r="G92" s="1175"/>
      <c r="H92" s="1175"/>
      <c r="I92" s="1175"/>
      <c r="J92" s="1175"/>
      <c r="K92" s="1175"/>
      <c r="L92" s="1175"/>
      <c r="M92" s="1175"/>
      <c r="N92" s="1175"/>
      <c r="O92" s="1175"/>
      <c r="P92" s="1175"/>
      <c r="Q92" s="1175"/>
      <c r="R92" s="1175"/>
      <c r="S92" s="1175"/>
    </row>
    <row r="93" spans="2:19" s="1212" customFormat="1" ht="9.75" customHeight="1">
      <c r="B93" s="1211"/>
      <c r="C93" s="1145"/>
      <c r="D93" s="1145"/>
      <c r="E93" s="1145"/>
      <c r="F93" s="1175"/>
      <c r="G93" s="1175"/>
      <c r="H93" s="1175"/>
      <c r="I93" s="1175"/>
      <c r="J93" s="1175"/>
      <c r="K93" s="1175"/>
      <c r="L93" s="1175"/>
      <c r="M93" s="1175"/>
      <c r="N93" s="1175"/>
      <c r="O93" s="1175"/>
      <c r="P93" s="1175"/>
      <c r="Q93" s="1175"/>
      <c r="R93" s="1175"/>
      <c r="S93" s="1175"/>
    </row>
    <row r="94" spans="2:19" s="1212" customFormat="1" ht="5.25" customHeight="1">
      <c r="B94" s="1211"/>
      <c r="C94" s="1145"/>
      <c r="D94" s="1145"/>
      <c r="E94" s="1145"/>
      <c r="F94" s="1175"/>
      <c r="G94" s="1175"/>
      <c r="H94" s="1175"/>
      <c r="I94" s="1175"/>
      <c r="J94" s="1175"/>
      <c r="K94" s="1175"/>
      <c r="L94" s="1175"/>
      <c r="M94" s="1175"/>
      <c r="N94" s="1175"/>
      <c r="O94" s="1175"/>
      <c r="P94" s="1175"/>
      <c r="Q94" s="1175"/>
      <c r="R94" s="1175"/>
      <c r="S94" s="1175"/>
    </row>
    <row r="95" spans="2:19" s="1212" customFormat="1" ht="14.25" customHeight="1">
      <c r="B95" s="1211"/>
      <c r="C95" s="1145"/>
      <c r="D95" s="1145"/>
      <c r="E95" s="1145"/>
      <c r="F95" s="1175"/>
      <c r="G95" s="1175"/>
      <c r="H95" s="1175"/>
      <c r="I95" s="1175"/>
      <c r="J95" s="1175"/>
      <c r="K95" s="1175"/>
      <c r="L95" s="1175"/>
      <c r="M95" s="1175"/>
      <c r="N95" s="1175"/>
      <c r="O95" s="1175"/>
      <c r="P95" s="1175"/>
      <c r="Q95" s="1175"/>
      <c r="R95" s="1175"/>
      <c r="S95" s="1175"/>
    </row>
    <row r="96" spans="2:19" s="1212" customFormat="1" ht="6" customHeight="1">
      <c r="B96" s="1211"/>
      <c r="C96" s="1145"/>
      <c r="D96" s="1145"/>
      <c r="E96" s="1145"/>
      <c r="F96" s="1175"/>
      <c r="G96" s="1175"/>
      <c r="H96" s="1175"/>
      <c r="I96" s="1175"/>
      <c r="J96" s="1175"/>
      <c r="K96" s="1175"/>
      <c r="L96" s="1175"/>
      <c r="M96" s="1175"/>
      <c r="N96" s="1175"/>
      <c r="O96" s="1175"/>
      <c r="P96" s="1175"/>
      <c r="Q96" s="1175"/>
      <c r="R96" s="1175"/>
      <c r="S96" s="1175"/>
    </row>
    <row r="97" spans="3:19" s="1212" customFormat="1" ht="4.5" customHeight="1">
      <c r="C97" s="1145"/>
      <c r="D97" s="1145"/>
      <c r="E97" s="1145"/>
      <c r="F97" s="1175"/>
      <c r="G97" s="1175"/>
      <c r="H97" s="1175"/>
      <c r="I97" s="1175"/>
      <c r="J97" s="1175"/>
      <c r="K97" s="1175"/>
      <c r="L97" s="1175"/>
      <c r="M97" s="1175"/>
      <c r="N97" s="1175"/>
      <c r="O97" s="1175"/>
      <c r="P97" s="1175"/>
      <c r="Q97" s="1175"/>
      <c r="R97" s="1175"/>
      <c r="S97" s="1175"/>
    </row>
    <row r="98" spans="3:19" s="1212" customFormat="1" ht="21" customHeight="1">
      <c r="C98" s="1145"/>
      <c r="D98" s="1145"/>
      <c r="E98" s="1145"/>
      <c r="F98" s="1175"/>
      <c r="G98" s="1175"/>
      <c r="H98" s="1175"/>
      <c r="I98" s="1175"/>
      <c r="J98" s="1175"/>
      <c r="K98" s="1175"/>
      <c r="L98" s="1175"/>
      <c r="M98" s="1175"/>
      <c r="N98" s="1175"/>
      <c r="O98" s="1175"/>
      <c r="P98" s="1175"/>
      <c r="Q98" s="1175"/>
      <c r="R98" s="1175"/>
      <c r="S98" s="1175"/>
    </row>
    <row r="99" spans="3:19" s="1212" customFormat="1" ht="12.75" customHeight="1">
      <c r="C99" s="1145"/>
      <c r="D99" s="1145"/>
      <c r="E99" s="1145"/>
      <c r="F99" s="1175"/>
      <c r="G99" s="1175"/>
      <c r="H99" s="1175"/>
      <c r="I99" s="1175"/>
      <c r="J99" s="1175"/>
      <c r="K99" s="1175"/>
      <c r="L99" s="1175"/>
      <c r="M99" s="1175"/>
      <c r="N99" s="1175"/>
      <c r="O99" s="1175"/>
      <c r="P99" s="1175"/>
      <c r="Q99" s="1175"/>
      <c r="R99" s="1175"/>
      <c r="S99" s="1175"/>
    </row>
    <row r="100" spans="3:19" s="1212" customFormat="1" ht="21" customHeight="1">
      <c r="C100" s="1145"/>
      <c r="D100" s="1145"/>
      <c r="E100" s="1145"/>
      <c r="F100" s="1175"/>
      <c r="G100" s="1175"/>
      <c r="H100" s="1175"/>
      <c r="I100" s="1175"/>
      <c r="J100" s="1175"/>
      <c r="K100" s="1175"/>
      <c r="L100" s="1175"/>
      <c r="M100" s="1175"/>
      <c r="N100" s="1175"/>
      <c r="O100" s="1175"/>
      <c r="P100" s="1175"/>
      <c r="Q100" s="1175"/>
      <c r="R100" s="1175"/>
      <c r="S100" s="1175"/>
    </row>
    <row r="101" spans="3:19" s="1212" customFormat="1" ht="11.25" customHeight="1">
      <c r="C101" s="1145"/>
      <c r="D101" s="1145"/>
      <c r="E101" s="1145"/>
      <c r="F101" s="1175"/>
      <c r="G101" s="1175"/>
      <c r="H101" s="1175"/>
      <c r="I101" s="1175"/>
      <c r="J101" s="1175"/>
      <c r="K101" s="1175"/>
      <c r="L101" s="1175"/>
      <c r="M101" s="1175"/>
      <c r="N101" s="1175"/>
      <c r="O101" s="1175"/>
      <c r="P101" s="1175"/>
      <c r="Q101" s="1175"/>
      <c r="R101" s="1175"/>
      <c r="S101" s="1175"/>
    </row>
    <row r="102" spans="3:19" s="1212" customFormat="1" ht="17.25" customHeight="1">
      <c r="C102" s="1145"/>
      <c r="D102" s="1145"/>
      <c r="E102" s="1145"/>
      <c r="F102" s="1175"/>
      <c r="G102" s="1175"/>
      <c r="H102" s="1175"/>
      <c r="I102" s="1175"/>
      <c r="J102" s="1175"/>
      <c r="K102" s="1175"/>
      <c r="L102" s="1175"/>
      <c r="M102" s="1175"/>
      <c r="N102" s="1175"/>
      <c r="O102" s="1175"/>
      <c r="P102" s="1175"/>
      <c r="Q102" s="1175"/>
      <c r="R102" s="1175"/>
      <c r="S102" s="1175"/>
    </row>
    <row r="103" spans="3:19" s="1212" customFormat="1" ht="14.25" customHeight="1">
      <c r="C103" s="1145"/>
      <c r="D103" s="1145"/>
      <c r="E103" s="1145"/>
      <c r="F103" s="1175"/>
      <c r="G103" s="1175"/>
      <c r="H103" s="1175"/>
      <c r="I103" s="1175"/>
      <c r="J103" s="1175"/>
      <c r="K103" s="1175"/>
      <c r="L103" s="1175"/>
      <c r="M103" s="1175"/>
      <c r="N103" s="1175"/>
      <c r="O103" s="1175"/>
      <c r="P103" s="1175"/>
      <c r="Q103" s="1175"/>
      <c r="R103" s="1175"/>
      <c r="S103" s="1175"/>
    </row>
    <row r="104" spans="3:19" s="1212" customFormat="1" ht="40.5" customHeight="1">
      <c r="C104" s="1145"/>
      <c r="D104" s="1145"/>
      <c r="E104" s="1145"/>
      <c r="F104" s="1175"/>
      <c r="G104" s="1175"/>
      <c r="H104" s="1175"/>
      <c r="I104" s="1175"/>
      <c r="J104" s="1175"/>
      <c r="K104" s="1175"/>
      <c r="L104" s="1175"/>
      <c r="M104" s="1175"/>
      <c r="N104" s="1175"/>
      <c r="O104" s="1175"/>
      <c r="P104" s="1175"/>
      <c r="Q104" s="1175"/>
      <c r="R104" s="1175"/>
      <c r="S104" s="1175"/>
    </row>
    <row r="105" spans="3:19" s="1212" customFormat="1" ht="41.25" customHeight="1">
      <c r="C105" s="1145"/>
      <c r="D105" s="1145"/>
      <c r="E105" s="1145"/>
      <c r="F105" s="1175"/>
      <c r="G105" s="1175"/>
      <c r="H105" s="1175"/>
      <c r="I105" s="1175"/>
      <c r="J105" s="1175"/>
      <c r="K105" s="1175"/>
      <c r="L105" s="1175"/>
      <c r="M105" s="1175"/>
      <c r="N105" s="1175"/>
      <c r="O105" s="1175"/>
      <c r="P105" s="1175"/>
      <c r="Q105" s="1175"/>
      <c r="R105" s="1175"/>
      <c r="S105" s="1175"/>
    </row>
    <row r="106" spans="3:19" s="1212" customFormat="1" ht="9.75" customHeight="1">
      <c r="C106" s="1145"/>
      <c r="D106" s="1145"/>
      <c r="E106" s="1145"/>
      <c r="F106" s="1175"/>
      <c r="G106" s="1175"/>
      <c r="H106" s="1175"/>
      <c r="I106" s="1175"/>
      <c r="J106" s="1175"/>
      <c r="K106" s="1175"/>
      <c r="L106" s="1175"/>
      <c r="M106" s="1175"/>
      <c r="N106" s="1175"/>
      <c r="O106" s="1175"/>
      <c r="P106" s="1175"/>
      <c r="Q106" s="1175"/>
      <c r="R106" s="1175"/>
      <c r="S106" s="1175"/>
    </row>
    <row r="107" spans="3:19" s="1212" customFormat="1" ht="15" customHeight="1">
      <c r="C107" s="1145"/>
      <c r="D107" s="1145"/>
      <c r="E107" s="1145"/>
      <c r="F107" s="1175"/>
      <c r="G107" s="1175"/>
      <c r="H107" s="1175"/>
      <c r="I107" s="1175"/>
      <c r="J107" s="1175"/>
      <c r="K107" s="1175"/>
      <c r="L107" s="1175"/>
      <c r="M107" s="1175"/>
      <c r="N107" s="1175"/>
      <c r="O107" s="1175"/>
      <c r="P107" s="1175"/>
      <c r="Q107" s="1175"/>
      <c r="R107" s="1175"/>
      <c r="S107" s="1175"/>
    </row>
    <row r="108" spans="3:19" s="1212" customFormat="1" ht="7.5" customHeight="1">
      <c r="C108" s="1145"/>
      <c r="D108" s="1145"/>
      <c r="E108" s="1145"/>
      <c r="F108" s="1175"/>
      <c r="G108" s="1175"/>
      <c r="H108" s="1175"/>
      <c r="I108" s="1175"/>
      <c r="J108" s="1175"/>
      <c r="K108" s="1175"/>
      <c r="L108" s="1175"/>
      <c r="M108" s="1175"/>
      <c r="N108" s="1175"/>
      <c r="O108" s="1175"/>
      <c r="P108" s="1175"/>
      <c r="Q108" s="1175"/>
      <c r="R108" s="1175"/>
      <c r="S108" s="1175"/>
    </row>
    <row r="109" spans="3:19" s="1212" customFormat="1" ht="12" customHeight="1">
      <c r="C109" s="1145"/>
      <c r="D109" s="1145"/>
      <c r="E109" s="1145"/>
      <c r="F109" s="1175"/>
      <c r="G109" s="1175"/>
      <c r="H109" s="1175"/>
      <c r="I109" s="1175"/>
      <c r="J109" s="1175"/>
      <c r="K109" s="1175"/>
      <c r="L109" s="1175"/>
      <c r="M109" s="1175"/>
      <c r="N109" s="1175"/>
      <c r="O109" s="1175"/>
      <c r="P109" s="1175"/>
      <c r="Q109" s="1175"/>
      <c r="R109" s="1175"/>
      <c r="S109" s="1175"/>
    </row>
    <row r="110" spans="3:19" s="1212" customFormat="1" ht="7.5" customHeight="1">
      <c r="C110" s="1145"/>
      <c r="D110" s="1145"/>
      <c r="E110" s="1145"/>
      <c r="F110" s="1175"/>
      <c r="G110" s="1175"/>
      <c r="H110" s="1175"/>
      <c r="I110" s="1175"/>
      <c r="J110" s="1175"/>
      <c r="K110" s="1175"/>
      <c r="L110" s="1175"/>
      <c r="M110" s="1175"/>
      <c r="N110" s="1175"/>
      <c r="O110" s="1175"/>
      <c r="P110" s="1175"/>
      <c r="Q110" s="1175"/>
      <c r="R110" s="1175"/>
      <c r="S110" s="1175"/>
    </row>
    <row r="111" spans="3:19" s="1212" customFormat="1" ht="12" customHeight="1">
      <c r="C111" s="1145"/>
      <c r="D111" s="1145"/>
      <c r="E111" s="1145"/>
      <c r="F111" s="1175"/>
      <c r="G111" s="1175"/>
      <c r="H111" s="1175"/>
      <c r="I111" s="1175"/>
      <c r="J111" s="1175"/>
      <c r="K111" s="1175"/>
      <c r="L111" s="1175"/>
      <c r="M111" s="1175"/>
      <c r="N111" s="1175"/>
      <c r="O111" s="1175"/>
      <c r="P111" s="1175"/>
      <c r="Q111" s="1175"/>
      <c r="R111" s="1175"/>
      <c r="S111" s="1175"/>
    </row>
    <row r="112" spans="3:19" s="1212" customFormat="1" ht="12" customHeight="1">
      <c r="C112" s="1145"/>
      <c r="D112" s="1145"/>
      <c r="E112" s="1145"/>
      <c r="F112" s="1175"/>
      <c r="G112" s="1175"/>
      <c r="H112" s="1175"/>
      <c r="I112" s="1175"/>
      <c r="J112" s="1175"/>
      <c r="K112" s="1175"/>
      <c r="L112" s="1175"/>
      <c r="M112" s="1175"/>
      <c r="N112" s="1175"/>
      <c r="O112" s="1175"/>
      <c r="P112" s="1175"/>
      <c r="Q112" s="1175"/>
      <c r="R112" s="1175"/>
      <c r="S112" s="1175"/>
    </row>
    <row r="113" spans="3:19" s="1212" customFormat="1" ht="12" customHeight="1">
      <c r="C113" s="1145"/>
      <c r="D113" s="1145"/>
      <c r="E113" s="1145"/>
      <c r="F113" s="1175"/>
      <c r="G113" s="1175"/>
      <c r="H113" s="1175"/>
      <c r="I113" s="1175"/>
      <c r="J113" s="1175"/>
      <c r="K113" s="1175"/>
      <c r="L113" s="1175"/>
      <c r="M113" s="1175"/>
      <c r="N113" s="1175"/>
      <c r="O113" s="1175"/>
      <c r="P113" s="1175"/>
      <c r="Q113" s="1175"/>
      <c r="R113" s="1175"/>
      <c r="S113" s="1175"/>
    </row>
    <row r="114" spans="3:19" s="1212" customFormat="1" ht="12" customHeight="1">
      <c r="C114" s="1145"/>
      <c r="D114" s="1145"/>
      <c r="E114" s="1145"/>
      <c r="F114" s="1175"/>
      <c r="G114" s="1175"/>
      <c r="H114" s="1175"/>
      <c r="I114" s="1175"/>
      <c r="J114" s="1175"/>
      <c r="K114" s="1175"/>
      <c r="L114" s="1175"/>
      <c r="M114" s="1175"/>
      <c r="N114" s="1175"/>
      <c r="O114" s="1175"/>
      <c r="P114" s="1175"/>
      <c r="Q114" s="1175"/>
      <c r="R114" s="1175"/>
      <c r="S114" s="1175"/>
    </row>
    <row r="115" spans="3:19" s="1212" customFormat="1" ht="12" customHeight="1">
      <c r="C115" s="1145"/>
      <c r="D115" s="1145"/>
      <c r="E115" s="1145"/>
      <c r="F115" s="1175"/>
      <c r="G115" s="1175"/>
      <c r="H115" s="1175"/>
      <c r="I115" s="1175"/>
      <c r="J115" s="1175"/>
      <c r="K115" s="1175"/>
      <c r="L115" s="1175"/>
      <c r="M115" s="1175"/>
      <c r="N115" s="1175"/>
      <c r="O115" s="1175"/>
      <c r="P115" s="1175"/>
      <c r="Q115" s="1175"/>
      <c r="R115" s="1175"/>
      <c r="S115" s="1175"/>
    </row>
    <row r="116" spans="3:19" s="1212" customFormat="1" ht="7.5" customHeight="1">
      <c r="C116" s="1145"/>
      <c r="D116" s="1145"/>
      <c r="E116" s="1145"/>
      <c r="F116" s="1175"/>
      <c r="G116" s="1175"/>
      <c r="H116" s="1175"/>
      <c r="I116" s="1175"/>
      <c r="J116" s="1175"/>
      <c r="K116" s="1175"/>
      <c r="L116" s="1175"/>
      <c r="M116" s="1175"/>
      <c r="N116" s="1175"/>
      <c r="O116" s="1175"/>
      <c r="P116" s="1175"/>
      <c r="Q116" s="1175"/>
      <c r="R116" s="1175"/>
      <c r="S116" s="1175"/>
    </row>
    <row r="117" spans="3:19" s="1212" customFormat="1" ht="12" customHeight="1">
      <c r="C117" s="1145"/>
      <c r="D117" s="1145"/>
      <c r="E117" s="1145"/>
      <c r="F117" s="1175"/>
      <c r="G117" s="1175"/>
      <c r="H117" s="1175"/>
      <c r="I117" s="1175"/>
      <c r="J117" s="1175"/>
      <c r="K117" s="1175"/>
      <c r="L117" s="1175"/>
      <c r="M117" s="1175"/>
      <c r="N117" s="1175"/>
      <c r="O117" s="1175"/>
      <c r="P117" s="1175"/>
      <c r="Q117" s="1175"/>
      <c r="R117" s="1175"/>
      <c r="S117" s="1175"/>
    </row>
    <row r="118" spans="3:19" s="1212" customFormat="1" ht="12" customHeight="1">
      <c r="C118" s="1145"/>
      <c r="D118" s="1145"/>
      <c r="E118" s="1145"/>
      <c r="F118" s="1175"/>
      <c r="G118" s="1175"/>
      <c r="H118" s="1175"/>
      <c r="I118" s="1175"/>
      <c r="J118" s="1175"/>
      <c r="K118" s="1175"/>
      <c r="L118" s="1175"/>
      <c r="M118" s="1175"/>
      <c r="N118" s="1175"/>
      <c r="O118" s="1175"/>
      <c r="P118" s="1175"/>
      <c r="Q118" s="1175"/>
      <c r="R118" s="1175"/>
      <c r="S118" s="1175"/>
    </row>
    <row r="119" spans="3:19" s="1212" customFormat="1" ht="12" customHeight="1">
      <c r="C119" s="1145"/>
      <c r="D119" s="1145"/>
      <c r="E119" s="1145"/>
      <c r="F119" s="1175"/>
      <c r="G119" s="1175"/>
      <c r="H119" s="1175"/>
      <c r="I119" s="1175"/>
      <c r="J119" s="1175"/>
      <c r="K119" s="1175"/>
      <c r="L119" s="1175"/>
      <c r="M119" s="1175"/>
      <c r="N119" s="1175"/>
      <c r="O119" s="1175"/>
      <c r="P119" s="1175"/>
      <c r="Q119" s="1175"/>
      <c r="R119" s="1175"/>
      <c r="S119" s="1175"/>
    </row>
    <row r="120" spans="3:19" s="1212" customFormat="1" ht="12" customHeight="1">
      <c r="C120" s="1145"/>
      <c r="D120" s="1145"/>
      <c r="E120" s="1145"/>
      <c r="F120" s="1175"/>
      <c r="G120" s="1175"/>
      <c r="H120" s="1175"/>
      <c r="I120" s="1175"/>
      <c r="J120" s="1175"/>
      <c r="K120" s="1175"/>
      <c r="L120" s="1175"/>
      <c r="M120" s="1175"/>
      <c r="N120" s="1175"/>
      <c r="O120" s="1175"/>
      <c r="P120" s="1175"/>
      <c r="Q120" s="1175"/>
      <c r="R120" s="1175"/>
      <c r="S120" s="1175"/>
    </row>
    <row r="121" spans="3:19" s="1212" customFormat="1" ht="12" customHeight="1">
      <c r="C121" s="1145"/>
      <c r="D121" s="1145"/>
      <c r="E121" s="1145"/>
      <c r="F121" s="1175"/>
      <c r="G121" s="1175"/>
      <c r="H121" s="1175"/>
      <c r="I121" s="1175"/>
      <c r="J121" s="1175"/>
      <c r="K121" s="1175"/>
      <c r="L121" s="1175"/>
      <c r="M121" s="1175"/>
      <c r="N121" s="1175"/>
      <c r="O121" s="1175"/>
      <c r="P121" s="1175"/>
      <c r="Q121" s="1175"/>
      <c r="R121" s="1175"/>
      <c r="S121" s="1175"/>
    </row>
    <row r="122" spans="3:19" s="1212" customFormat="1" ht="7.5" customHeight="1">
      <c r="C122" s="1145"/>
      <c r="D122" s="1145"/>
      <c r="E122" s="1145"/>
      <c r="F122" s="1175"/>
      <c r="G122" s="1175"/>
      <c r="H122" s="1175"/>
      <c r="I122" s="1175"/>
      <c r="J122" s="1175"/>
      <c r="K122" s="1175"/>
      <c r="L122" s="1175"/>
      <c r="M122" s="1175"/>
      <c r="N122" s="1175"/>
      <c r="O122" s="1175"/>
      <c r="P122" s="1175"/>
      <c r="Q122" s="1175"/>
      <c r="R122" s="1175"/>
      <c r="S122" s="1175"/>
    </row>
    <row r="123" spans="3:19" s="1212" customFormat="1" ht="12" customHeight="1">
      <c r="C123" s="1145"/>
      <c r="D123" s="1145"/>
      <c r="E123" s="1145"/>
      <c r="F123" s="1175"/>
      <c r="G123" s="1175"/>
      <c r="H123" s="1175"/>
      <c r="I123" s="1175"/>
      <c r="J123" s="1175"/>
      <c r="K123" s="1175"/>
      <c r="L123" s="1175"/>
      <c r="M123" s="1175"/>
      <c r="N123" s="1175"/>
      <c r="O123" s="1175"/>
      <c r="P123" s="1175"/>
      <c r="Q123" s="1175"/>
      <c r="R123" s="1175"/>
      <c r="S123" s="1175"/>
    </row>
    <row r="124" spans="3:19" s="1212" customFormat="1" ht="12" customHeight="1">
      <c r="C124" s="1145"/>
      <c r="D124" s="1145"/>
      <c r="E124" s="1145"/>
      <c r="F124" s="1175"/>
      <c r="G124" s="1175"/>
      <c r="H124" s="1175"/>
      <c r="I124" s="1175"/>
      <c r="J124" s="1175"/>
      <c r="K124" s="1175"/>
      <c r="L124" s="1175"/>
      <c r="M124" s="1175"/>
      <c r="N124" s="1175"/>
      <c r="O124" s="1175"/>
      <c r="P124" s="1175"/>
      <c r="Q124" s="1175"/>
      <c r="R124" s="1175"/>
      <c r="S124" s="1175"/>
    </row>
    <row r="125" spans="3:19" s="1212" customFormat="1" ht="12" customHeight="1">
      <c r="C125" s="1145"/>
      <c r="D125" s="1145"/>
      <c r="E125" s="1145"/>
      <c r="F125" s="1175"/>
      <c r="G125" s="1175"/>
      <c r="H125" s="1175"/>
      <c r="I125" s="1175"/>
      <c r="J125" s="1175"/>
      <c r="K125" s="1175"/>
      <c r="L125" s="1175"/>
      <c r="M125" s="1175"/>
      <c r="N125" s="1175"/>
      <c r="O125" s="1175"/>
      <c r="P125" s="1175"/>
      <c r="Q125" s="1175"/>
      <c r="R125" s="1175"/>
      <c r="S125" s="1175"/>
    </row>
    <row r="126" spans="3:19" s="1212" customFormat="1" ht="12" customHeight="1">
      <c r="C126" s="1145"/>
      <c r="D126" s="1145"/>
      <c r="E126" s="1145"/>
      <c r="F126" s="1175"/>
      <c r="G126" s="1175"/>
      <c r="H126" s="1175"/>
      <c r="I126" s="1175"/>
      <c r="J126" s="1175"/>
      <c r="K126" s="1175"/>
      <c r="L126" s="1175"/>
      <c r="M126" s="1175"/>
      <c r="N126" s="1175"/>
      <c r="O126" s="1175"/>
      <c r="P126" s="1175"/>
      <c r="Q126" s="1175"/>
      <c r="R126" s="1175"/>
      <c r="S126" s="1175"/>
    </row>
    <row r="127" spans="3:19" s="1212" customFormat="1" ht="12" customHeight="1">
      <c r="C127" s="1145"/>
      <c r="D127" s="1145"/>
      <c r="E127" s="1145"/>
      <c r="F127" s="1175"/>
      <c r="G127" s="1175"/>
      <c r="H127" s="1175"/>
      <c r="I127" s="1175"/>
      <c r="J127" s="1175"/>
      <c r="K127" s="1175"/>
      <c r="L127" s="1175"/>
      <c r="M127" s="1175"/>
      <c r="N127" s="1175"/>
      <c r="O127" s="1175"/>
      <c r="P127" s="1175"/>
      <c r="Q127" s="1175"/>
      <c r="R127" s="1175"/>
      <c r="S127" s="1175"/>
    </row>
    <row r="128" spans="3:19" s="1212" customFormat="1" ht="7.5" customHeight="1">
      <c r="C128" s="1145"/>
      <c r="D128" s="1145"/>
      <c r="E128" s="1145"/>
      <c r="F128" s="1175"/>
      <c r="G128" s="1175"/>
      <c r="H128" s="1175"/>
      <c r="I128" s="1175"/>
      <c r="J128" s="1175"/>
      <c r="K128" s="1175"/>
      <c r="L128" s="1175"/>
      <c r="M128" s="1175"/>
      <c r="N128" s="1175"/>
      <c r="O128" s="1175"/>
      <c r="P128" s="1175"/>
      <c r="Q128" s="1175"/>
      <c r="R128" s="1175"/>
      <c r="S128" s="1175"/>
    </row>
    <row r="129" spans="3:19" s="1212" customFormat="1" ht="12" customHeight="1">
      <c r="C129" s="1145"/>
      <c r="D129" s="1145"/>
      <c r="E129" s="1145"/>
      <c r="F129" s="1175"/>
      <c r="G129" s="1175"/>
      <c r="H129" s="1175"/>
      <c r="I129" s="1175"/>
      <c r="J129" s="1175"/>
      <c r="K129" s="1175"/>
      <c r="L129" s="1175"/>
      <c r="M129" s="1175"/>
      <c r="N129" s="1175"/>
      <c r="O129" s="1175"/>
      <c r="P129" s="1175"/>
      <c r="Q129" s="1175"/>
      <c r="R129" s="1175"/>
      <c r="S129" s="1175"/>
    </row>
    <row r="130" spans="3:19" s="1212" customFormat="1" ht="12" customHeight="1">
      <c r="C130" s="1145"/>
      <c r="D130" s="1145"/>
      <c r="E130" s="1145"/>
      <c r="F130" s="1175"/>
      <c r="G130" s="1175"/>
      <c r="H130" s="1175"/>
      <c r="I130" s="1175"/>
      <c r="J130" s="1175"/>
      <c r="K130" s="1175"/>
      <c r="L130" s="1175"/>
      <c r="M130" s="1175"/>
      <c r="N130" s="1175"/>
      <c r="O130" s="1175"/>
      <c r="P130" s="1175"/>
      <c r="Q130" s="1175"/>
      <c r="R130" s="1175"/>
      <c r="S130" s="1175"/>
    </row>
    <row r="131" spans="3:19" s="1212" customFormat="1" ht="12" customHeight="1">
      <c r="C131" s="1145"/>
      <c r="D131" s="1145"/>
      <c r="E131" s="1145"/>
      <c r="F131" s="1175"/>
      <c r="G131" s="1175"/>
      <c r="H131" s="1175"/>
      <c r="I131" s="1175"/>
      <c r="J131" s="1175"/>
      <c r="K131" s="1175"/>
      <c r="L131" s="1175"/>
      <c r="M131" s="1175"/>
      <c r="N131" s="1175"/>
      <c r="O131" s="1175"/>
      <c r="P131" s="1175"/>
      <c r="Q131" s="1175"/>
      <c r="R131" s="1175"/>
      <c r="S131" s="1175"/>
    </row>
    <row r="132" spans="3:19" s="1212" customFormat="1" ht="12" customHeight="1">
      <c r="C132" s="1145"/>
      <c r="D132" s="1145"/>
      <c r="E132" s="1145"/>
      <c r="F132" s="1175"/>
      <c r="G132" s="1175"/>
      <c r="H132" s="1175"/>
      <c r="I132" s="1175"/>
      <c r="J132" s="1175"/>
      <c r="K132" s="1175"/>
      <c r="L132" s="1175"/>
      <c r="M132" s="1175"/>
      <c r="N132" s="1175"/>
      <c r="O132" s="1175"/>
      <c r="P132" s="1175"/>
      <c r="Q132" s="1175"/>
      <c r="R132" s="1175"/>
      <c r="S132" s="1175"/>
    </row>
    <row r="133" spans="3:19" s="1212" customFormat="1" ht="12" customHeight="1">
      <c r="C133" s="1145"/>
      <c r="D133" s="1145"/>
      <c r="E133" s="1145"/>
      <c r="F133" s="1175"/>
      <c r="G133" s="1175"/>
      <c r="H133" s="1175"/>
      <c r="I133" s="1175"/>
      <c r="J133" s="1175"/>
      <c r="K133" s="1175"/>
      <c r="L133" s="1175"/>
      <c r="M133" s="1175"/>
      <c r="N133" s="1175"/>
      <c r="O133" s="1175"/>
      <c r="P133" s="1175"/>
      <c r="Q133" s="1175"/>
      <c r="R133" s="1175"/>
      <c r="S133" s="1175"/>
    </row>
    <row r="134" spans="3:19" s="1212" customFormat="1" ht="12">
      <c r="C134" s="1145"/>
      <c r="D134" s="1145"/>
      <c r="E134" s="1145"/>
      <c r="F134" s="1175"/>
      <c r="G134" s="1175"/>
      <c r="H134" s="1175"/>
      <c r="I134" s="1175"/>
      <c r="J134" s="1175"/>
      <c r="K134" s="1175"/>
      <c r="L134" s="1175"/>
      <c r="M134" s="1175"/>
      <c r="N134" s="1175"/>
      <c r="O134" s="1175"/>
      <c r="P134" s="1175"/>
      <c r="Q134" s="1175"/>
      <c r="R134" s="1175"/>
      <c r="S134" s="1175"/>
    </row>
    <row r="135" spans="3:19" s="1212" customFormat="1" ht="7.5" customHeight="1">
      <c r="C135" s="1145"/>
      <c r="D135" s="1145"/>
      <c r="E135" s="1145"/>
      <c r="F135" s="1175"/>
      <c r="G135" s="1175"/>
      <c r="H135" s="1175"/>
      <c r="I135" s="1175"/>
      <c r="J135" s="1175"/>
      <c r="K135" s="1175"/>
      <c r="L135" s="1175"/>
      <c r="M135" s="1175"/>
      <c r="N135" s="1175"/>
      <c r="O135" s="1175"/>
      <c r="P135" s="1175"/>
      <c r="Q135" s="1175"/>
      <c r="R135" s="1175"/>
      <c r="S135" s="1175"/>
    </row>
    <row r="136" spans="3:19" s="1212" customFormat="1" ht="12" customHeight="1">
      <c r="C136" s="1145"/>
      <c r="D136" s="1145"/>
      <c r="E136" s="1145"/>
      <c r="F136" s="1175"/>
      <c r="G136" s="1175"/>
      <c r="H136" s="1175"/>
      <c r="I136" s="1175"/>
      <c r="J136" s="1175"/>
      <c r="K136" s="1175"/>
      <c r="L136" s="1175"/>
      <c r="M136" s="1175"/>
      <c r="N136" s="1175"/>
      <c r="O136" s="1175"/>
      <c r="P136" s="1175"/>
      <c r="Q136" s="1175"/>
      <c r="R136" s="1175"/>
      <c r="S136" s="1175"/>
    </row>
    <row r="137" spans="3:19" s="1212" customFormat="1" ht="12" customHeight="1">
      <c r="C137" s="1145"/>
      <c r="D137" s="1145"/>
      <c r="E137" s="1145"/>
      <c r="F137" s="1175"/>
      <c r="G137" s="1175"/>
      <c r="H137" s="1175"/>
      <c r="I137" s="1175"/>
      <c r="J137" s="1175"/>
      <c r="K137" s="1175"/>
      <c r="L137" s="1175"/>
      <c r="M137" s="1175"/>
      <c r="N137" s="1175"/>
      <c r="O137" s="1175"/>
      <c r="P137" s="1175"/>
      <c r="Q137" s="1175"/>
      <c r="R137" s="1175"/>
      <c r="S137" s="1175"/>
    </row>
    <row r="138" spans="3:19" s="1212" customFormat="1" ht="12" customHeight="1">
      <c r="C138" s="1145"/>
      <c r="D138" s="1145"/>
      <c r="E138" s="1145"/>
      <c r="F138" s="1175"/>
      <c r="G138" s="1175"/>
      <c r="H138" s="1175"/>
      <c r="I138" s="1175"/>
      <c r="J138" s="1175"/>
      <c r="K138" s="1175"/>
      <c r="L138" s="1175"/>
      <c r="M138" s="1175"/>
      <c r="N138" s="1175"/>
      <c r="O138" s="1175"/>
      <c r="P138" s="1175"/>
      <c r="Q138" s="1175"/>
      <c r="R138" s="1175"/>
      <c r="S138" s="1175"/>
    </row>
    <row r="139" spans="3:19" s="1212" customFormat="1" ht="12" customHeight="1">
      <c r="C139" s="1211"/>
      <c r="D139" s="1211"/>
      <c r="E139" s="1211"/>
      <c r="F139" s="1175"/>
      <c r="G139" s="1175"/>
      <c r="H139" s="1175"/>
      <c r="I139" s="1175"/>
      <c r="J139" s="1175"/>
      <c r="K139" s="1175"/>
      <c r="L139" s="1175"/>
      <c r="M139" s="1175"/>
      <c r="N139" s="1175"/>
      <c r="O139" s="1175"/>
      <c r="P139" s="1175"/>
      <c r="Q139" s="1175"/>
    </row>
    <row r="140" spans="3:19" s="1212" customFormat="1" ht="12" customHeight="1">
      <c r="C140" s="1211"/>
      <c r="D140" s="1211"/>
      <c r="E140" s="1211"/>
      <c r="F140" s="1175"/>
      <c r="G140" s="1175"/>
      <c r="H140" s="1175"/>
      <c r="I140" s="1175"/>
      <c r="J140" s="1175"/>
      <c r="K140" s="1175"/>
      <c r="L140" s="1175"/>
      <c r="M140" s="1175"/>
      <c r="N140" s="1175"/>
      <c r="O140" s="1175"/>
      <c r="P140" s="1175"/>
      <c r="Q140" s="1175"/>
    </row>
    <row r="141" spans="3:19" s="1212" customFormat="1" ht="7.5" customHeight="1">
      <c r="C141" s="1211"/>
      <c r="D141" s="1211"/>
      <c r="E141" s="1211"/>
      <c r="F141" s="1175"/>
      <c r="G141" s="1175"/>
      <c r="H141" s="1175"/>
      <c r="I141" s="1175"/>
      <c r="J141" s="1175"/>
      <c r="K141" s="1175"/>
      <c r="L141" s="1175"/>
      <c r="M141" s="1175"/>
      <c r="N141" s="1175"/>
      <c r="O141" s="1175"/>
      <c r="P141" s="1175"/>
      <c r="Q141" s="1175"/>
    </row>
    <row r="142" spans="3:19" s="1212" customFormat="1" ht="12" customHeight="1">
      <c r="C142" s="1211"/>
      <c r="D142" s="1211"/>
      <c r="E142" s="1211"/>
      <c r="F142" s="1175"/>
      <c r="G142" s="1175"/>
      <c r="H142" s="1175"/>
      <c r="I142" s="1175"/>
      <c r="J142" s="1175"/>
      <c r="K142" s="1175"/>
      <c r="L142" s="1175"/>
      <c r="M142" s="1175"/>
      <c r="N142" s="1175"/>
      <c r="O142" s="1175"/>
      <c r="P142" s="1175"/>
      <c r="Q142" s="1175"/>
    </row>
    <row r="143" spans="3:19" s="1212" customFormat="1" ht="12" customHeight="1">
      <c r="C143" s="1211"/>
      <c r="D143" s="1211"/>
      <c r="E143" s="1211"/>
      <c r="F143" s="1175"/>
      <c r="G143" s="1175"/>
      <c r="H143" s="1175"/>
      <c r="I143" s="1175"/>
      <c r="J143" s="1175"/>
      <c r="K143" s="1175"/>
      <c r="L143" s="1175"/>
      <c r="M143" s="1175"/>
      <c r="N143" s="1175"/>
      <c r="O143" s="1175"/>
      <c r="P143" s="1175"/>
      <c r="Q143" s="1175"/>
    </row>
    <row r="144" spans="3:19" s="1212" customFormat="1" ht="12" customHeight="1">
      <c r="C144" s="1211"/>
      <c r="D144" s="1211"/>
      <c r="E144" s="1211"/>
      <c r="F144" s="1175"/>
      <c r="G144" s="1175"/>
      <c r="H144" s="1175"/>
      <c r="I144" s="1175"/>
      <c r="J144" s="1175"/>
      <c r="K144" s="1175"/>
      <c r="L144" s="1175"/>
      <c r="M144" s="1175"/>
      <c r="N144" s="1175"/>
      <c r="O144" s="1175"/>
      <c r="P144" s="1175"/>
      <c r="Q144" s="1175"/>
    </row>
    <row r="145" spans="6:17" s="1212" customFormat="1" ht="12" customHeight="1">
      <c r="F145" s="1175"/>
      <c r="G145" s="1175"/>
      <c r="H145" s="1175"/>
      <c r="I145" s="1175"/>
      <c r="J145" s="1175"/>
      <c r="K145" s="1175"/>
      <c r="L145" s="1175"/>
      <c r="M145" s="1175"/>
      <c r="N145" s="1175"/>
      <c r="O145" s="1175"/>
      <c r="P145" s="1175"/>
      <c r="Q145" s="1175"/>
    </row>
    <row r="146" spans="6:17" s="1212" customFormat="1" ht="12" customHeight="1">
      <c r="F146" s="1175"/>
      <c r="G146" s="1175"/>
      <c r="H146" s="1175"/>
      <c r="I146" s="1175"/>
      <c r="J146" s="1175"/>
      <c r="K146" s="1175"/>
      <c r="L146" s="1175"/>
      <c r="M146" s="1175"/>
      <c r="N146" s="1175"/>
      <c r="O146" s="1175"/>
      <c r="P146" s="1175"/>
      <c r="Q146" s="1175"/>
    </row>
    <row r="147" spans="6:17" s="1212" customFormat="1" ht="7.5" customHeight="1">
      <c r="F147" s="1175"/>
      <c r="G147" s="1175"/>
      <c r="H147" s="1175"/>
      <c r="I147" s="1175"/>
      <c r="J147" s="1175"/>
      <c r="K147" s="1175"/>
      <c r="L147" s="1175"/>
      <c r="M147" s="1175"/>
      <c r="N147" s="1175"/>
      <c r="O147" s="1175"/>
      <c r="P147" s="1175"/>
      <c r="Q147" s="1175"/>
    </row>
    <row r="148" spans="6:17" s="1212" customFormat="1" ht="12" customHeight="1">
      <c r="F148" s="1175"/>
      <c r="G148" s="1175"/>
      <c r="H148" s="1175"/>
      <c r="I148" s="1175"/>
      <c r="J148" s="1175"/>
      <c r="K148" s="1175"/>
      <c r="L148" s="1175"/>
      <c r="M148" s="1175"/>
      <c r="N148" s="1175"/>
      <c r="O148" s="1175"/>
      <c r="P148" s="1175"/>
      <c r="Q148" s="1175"/>
    </row>
    <row r="149" spans="6:17" s="1212" customFormat="1" ht="12" customHeight="1">
      <c r="F149" s="1175"/>
      <c r="G149" s="1175"/>
      <c r="H149" s="1175"/>
      <c r="I149" s="1175"/>
      <c r="J149" s="1175"/>
      <c r="K149" s="1175"/>
      <c r="L149" s="1175"/>
      <c r="M149" s="1175"/>
      <c r="N149" s="1175"/>
      <c r="O149" s="1175"/>
      <c r="P149" s="1175"/>
      <c r="Q149" s="1175"/>
    </row>
    <row r="150" spans="6:17" s="1212" customFormat="1" ht="12" customHeight="1">
      <c r="F150" s="1175"/>
      <c r="G150" s="1175"/>
      <c r="H150" s="1175"/>
      <c r="I150" s="1175"/>
      <c r="J150" s="1175"/>
      <c r="K150" s="1175"/>
      <c r="L150" s="1175"/>
      <c r="M150" s="1175"/>
      <c r="N150" s="1175"/>
      <c r="O150" s="1175"/>
      <c r="P150" s="1175"/>
      <c r="Q150" s="1175"/>
    </row>
    <row r="151" spans="6:17" s="1212" customFormat="1" ht="12" customHeight="1">
      <c r="F151" s="1175"/>
      <c r="G151" s="1175"/>
      <c r="H151" s="1175"/>
      <c r="I151" s="1175"/>
      <c r="J151" s="1175"/>
      <c r="K151" s="1175"/>
      <c r="L151" s="1175"/>
      <c r="M151" s="1175"/>
      <c r="N151" s="1175"/>
      <c r="O151" s="1175"/>
      <c r="P151" s="1175"/>
      <c r="Q151" s="1175"/>
    </row>
    <row r="152" spans="6:17" s="1212" customFormat="1" ht="12" customHeight="1">
      <c r="F152" s="1175"/>
      <c r="G152" s="1175"/>
      <c r="H152" s="1175"/>
      <c r="I152" s="1175"/>
      <c r="J152" s="1175"/>
      <c r="K152" s="1175"/>
      <c r="L152" s="1175"/>
      <c r="M152" s="1175"/>
      <c r="N152" s="1175"/>
      <c r="O152" s="1175"/>
      <c r="P152" s="1175"/>
      <c r="Q152" s="1175"/>
    </row>
    <row r="153" spans="6:17" s="1212" customFormat="1" ht="7.5" customHeight="1">
      <c r="F153" s="1175"/>
      <c r="G153" s="1175"/>
      <c r="H153" s="1175"/>
      <c r="I153" s="1175"/>
      <c r="J153" s="1175"/>
      <c r="K153" s="1175"/>
      <c r="L153" s="1175"/>
      <c r="M153" s="1175"/>
      <c r="N153" s="1175"/>
      <c r="O153" s="1175"/>
      <c r="P153" s="1175"/>
      <c r="Q153" s="1175"/>
    </row>
    <row r="154" spans="6:17" s="1212" customFormat="1" ht="12" customHeight="1">
      <c r="F154" s="1175"/>
      <c r="G154" s="1175"/>
      <c r="H154" s="1175"/>
      <c r="I154" s="1175"/>
      <c r="J154" s="1175"/>
      <c r="K154" s="1175"/>
      <c r="L154" s="1175"/>
      <c r="M154" s="1175"/>
      <c r="N154" s="1175"/>
      <c r="O154" s="1175"/>
      <c r="P154" s="1175"/>
      <c r="Q154" s="1175"/>
    </row>
    <row r="155" spans="6:17" s="1212" customFormat="1" ht="12" customHeight="1">
      <c r="F155" s="1175"/>
      <c r="G155" s="1175"/>
      <c r="H155" s="1175"/>
      <c r="I155" s="1175"/>
      <c r="J155" s="1175"/>
      <c r="K155" s="1175"/>
      <c r="L155" s="1175"/>
      <c r="M155" s="1175"/>
      <c r="N155" s="1175"/>
      <c r="O155" s="1175"/>
      <c r="P155" s="1175"/>
      <c r="Q155" s="1175"/>
    </row>
    <row r="156" spans="6:17" s="1212" customFormat="1" ht="12" customHeight="1">
      <c r="F156" s="1175"/>
      <c r="G156" s="1175"/>
      <c r="H156" s="1175"/>
      <c r="I156" s="1175"/>
      <c r="J156" s="1175"/>
      <c r="K156" s="1175"/>
      <c r="L156" s="1175"/>
      <c r="M156" s="1175"/>
      <c r="N156" s="1175"/>
      <c r="O156" s="1175"/>
      <c r="P156" s="1175"/>
      <c r="Q156" s="1175"/>
    </row>
    <row r="157" spans="6:17" s="1212" customFormat="1" ht="12" customHeight="1">
      <c r="F157" s="1175"/>
      <c r="G157" s="1175"/>
      <c r="H157" s="1175"/>
      <c r="I157" s="1175"/>
      <c r="J157" s="1175"/>
      <c r="K157" s="1175"/>
      <c r="L157" s="1175"/>
      <c r="M157" s="1175"/>
      <c r="N157" s="1175"/>
      <c r="O157" s="1175"/>
      <c r="P157" s="1175"/>
      <c r="Q157" s="1175"/>
    </row>
    <row r="158" spans="6:17" s="1212" customFormat="1" ht="12" customHeight="1">
      <c r="F158" s="1175"/>
      <c r="G158" s="1175"/>
      <c r="H158" s="1175"/>
      <c r="I158" s="1175"/>
      <c r="J158" s="1175"/>
      <c r="K158" s="1175"/>
      <c r="L158" s="1175"/>
      <c r="M158" s="1175"/>
      <c r="N158" s="1175"/>
      <c r="O158" s="1175"/>
      <c r="P158" s="1175"/>
      <c r="Q158" s="1175"/>
    </row>
    <row r="159" spans="6:17" s="1212" customFormat="1" ht="12" customHeight="1">
      <c r="F159" s="1175"/>
      <c r="G159" s="1175"/>
      <c r="H159" s="1175"/>
      <c r="I159" s="1175"/>
      <c r="J159" s="1175"/>
      <c r="K159" s="1175"/>
      <c r="L159" s="1175"/>
      <c r="M159" s="1175"/>
      <c r="N159" s="1175"/>
      <c r="O159" s="1175"/>
      <c r="P159" s="1175"/>
      <c r="Q159" s="1175"/>
    </row>
    <row r="160" spans="6:17" s="1212" customFormat="1" ht="7.5" customHeight="1">
      <c r="F160" s="1175"/>
      <c r="G160" s="1175"/>
      <c r="H160" s="1175"/>
      <c r="I160" s="1175"/>
      <c r="J160" s="1175"/>
      <c r="K160" s="1175"/>
      <c r="L160" s="1175"/>
      <c r="M160" s="1175"/>
      <c r="N160" s="1175"/>
      <c r="O160" s="1175"/>
      <c r="P160" s="1175"/>
      <c r="Q160" s="1175"/>
    </row>
    <row r="161" spans="6:17" s="1212" customFormat="1" ht="12" customHeight="1">
      <c r="F161" s="1175"/>
      <c r="G161" s="1175"/>
      <c r="H161" s="1175"/>
      <c r="I161" s="1175"/>
      <c r="J161" s="1175"/>
      <c r="K161" s="1175"/>
      <c r="L161" s="1175"/>
      <c r="M161" s="1175"/>
      <c r="N161" s="1175"/>
      <c r="O161" s="1175"/>
      <c r="P161" s="1175"/>
      <c r="Q161" s="1175"/>
    </row>
    <row r="162" spans="6:17" s="1212" customFormat="1" ht="12" customHeight="1">
      <c r="F162" s="1175"/>
      <c r="G162" s="1175"/>
      <c r="H162" s="1175"/>
      <c r="I162" s="1175"/>
      <c r="J162" s="1175"/>
      <c r="K162" s="1175"/>
      <c r="L162" s="1175"/>
      <c r="M162" s="1175"/>
      <c r="N162" s="1175"/>
      <c r="O162" s="1175"/>
      <c r="P162" s="1175"/>
      <c r="Q162" s="1175"/>
    </row>
    <row r="163" spans="6:17" s="1212" customFormat="1" ht="12" customHeight="1">
      <c r="F163" s="1175"/>
      <c r="G163" s="1175"/>
      <c r="H163" s="1175"/>
      <c r="I163" s="1175"/>
      <c r="J163" s="1175"/>
      <c r="K163" s="1175"/>
      <c r="L163" s="1175"/>
      <c r="M163" s="1175"/>
      <c r="N163" s="1175"/>
      <c r="O163" s="1175"/>
      <c r="P163" s="1175"/>
      <c r="Q163" s="1175"/>
    </row>
    <row r="164" spans="6:17" s="1212" customFormat="1" ht="12" customHeight="1">
      <c r="F164" s="1175"/>
      <c r="G164" s="1175"/>
      <c r="H164" s="1175"/>
      <c r="I164" s="1175"/>
      <c r="J164" s="1175"/>
      <c r="K164" s="1175"/>
      <c r="L164" s="1175"/>
      <c r="M164" s="1175"/>
      <c r="N164" s="1175"/>
      <c r="O164" s="1175"/>
      <c r="P164" s="1175"/>
      <c r="Q164" s="1175"/>
    </row>
    <row r="165" spans="6:17" s="1212" customFormat="1" ht="12" customHeight="1">
      <c r="F165" s="1175"/>
      <c r="G165" s="1175"/>
      <c r="H165" s="1175"/>
      <c r="I165" s="1175"/>
      <c r="J165" s="1175"/>
      <c r="K165" s="1175"/>
      <c r="L165" s="1175"/>
      <c r="M165" s="1175"/>
      <c r="N165" s="1175"/>
      <c r="O165" s="1175"/>
      <c r="P165" s="1175"/>
      <c r="Q165" s="1175"/>
    </row>
    <row r="166" spans="6:17" s="1212" customFormat="1" ht="7.5" customHeight="1">
      <c r="F166" s="1175"/>
      <c r="G166" s="1175"/>
      <c r="H166" s="1175"/>
      <c r="I166" s="1175"/>
      <c r="J166" s="1175"/>
      <c r="K166" s="1175"/>
      <c r="L166" s="1175"/>
      <c r="M166" s="1175"/>
      <c r="N166" s="1175"/>
      <c r="O166" s="1175"/>
      <c r="P166" s="1175"/>
      <c r="Q166" s="1175"/>
    </row>
    <row r="167" spans="6:17" s="1212" customFormat="1" ht="12" customHeight="1">
      <c r="F167" s="1175"/>
      <c r="G167" s="1175"/>
      <c r="H167" s="1175"/>
      <c r="I167" s="1175"/>
      <c r="J167" s="1175"/>
      <c r="K167" s="1175"/>
      <c r="L167" s="1175"/>
      <c r="M167" s="1175"/>
      <c r="N167" s="1175"/>
      <c r="O167" s="1175"/>
      <c r="P167" s="1175"/>
      <c r="Q167" s="1175"/>
    </row>
    <row r="168" spans="6:17" s="1212" customFormat="1" ht="12" customHeight="1">
      <c r="F168" s="1175"/>
      <c r="G168" s="1175"/>
      <c r="H168" s="1175"/>
      <c r="I168" s="1175"/>
      <c r="J168" s="1175"/>
      <c r="K168" s="1175"/>
      <c r="L168" s="1175"/>
      <c r="M168" s="1175"/>
      <c r="N168" s="1175"/>
      <c r="O168" s="1175"/>
      <c r="P168" s="1175"/>
      <c r="Q168" s="1175"/>
    </row>
    <row r="169" spans="6:17" s="1212" customFormat="1" ht="12" customHeight="1">
      <c r="F169" s="1175"/>
      <c r="G169" s="1175"/>
      <c r="H169" s="1175"/>
      <c r="I169" s="1175"/>
      <c r="J169" s="1175"/>
      <c r="K169" s="1175"/>
      <c r="L169" s="1175"/>
      <c r="M169" s="1175"/>
      <c r="N169" s="1175"/>
      <c r="O169" s="1175"/>
      <c r="P169" s="1175"/>
      <c r="Q169" s="1175"/>
    </row>
    <row r="170" spans="6:17" s="1212" customFormat="1" ht="12" customHeight="1">
      <c r="F170" s="1175"/>
      <c r="G170" s="1175"/>
      <c r="H170" s="1175"/>
      <c r="I170" s="1175"/>
      <c r="J170" s="1175"/>
      <c r="K170" s="1175"/>
      <c r="L170" s="1175"/>
      <c r="M170" s="1175"/>
      <c r="N170" s="1175"/>
      <c r="O170" s="1175"/>
      <c r="P170" s="1175"/>
      <c r="Q170" s="1175"/>
    </row>
    <row r="171" spans="6:17" s="1212" customFormat="1" ht="12" customHeight="1">
      <c r="F171" s="1175"/>
      <c r="G171" s="1175"/>
      <c r="H171" s="1175"/>
      <c r="I171" s="1175"/>
      <c r="J171" s="1175"/>
      <c r="K171" s="1175"/>
      <c r="L171" s="1175"/>
      <c r="M171" s="1175"/>
      <c r="N171" s="1175"/>
      <c r="O171" s="1175"/>
      <c r="P171" s="1175"/>
      <c r="Q171" s="1175"/>
    </row>
    <row r="172" spans="6:17" s="1212" customFormat="1" ht="7.5" customHeight="1">
      <c r="F172" s="1175"/>
      <c r="G172" s="1175"/>
      <c r="H172" s="1175"/>
      <c r="I172" s="1175"/>
      <c r="J172" s="1175"/>
      <c r="K172" s="1175"/>
      <c r="L172" s="1175"/>
      <c r="M172" s="1175"/>
      <c r="N172" s="1175"/>
      <c r="O172" s="1175"/>
      <c r="P172" s="1175"/>
      <c r="Q172" s="1175"/>
    </row>
    <row r="173" spans="6:17" s="1212" customFormat="1" ht="12" customHeight="1">
      <c r="F173" s="1175"/>
      <c r="G173" s="1175"/>
      <c r="H173" s="1175"/>
      <c r="I173" s="1175"/>
      <c r="J173" s="1175"/>
      <c r="K173" s="1175"/>
      <c r="L173" s="1175"/>
      <c r="M173" s="1175"/>
      <c r="N173" s="1175"/>
      <c r="O173" s="1175"/>
      <c r="P173" s="1175"/>
      <c r="Q173" s="1175"/>
    </row>
    <row r="174" spans="6:17" s="1212" customFormat="1" ht="12" customHeight="1">
      <c r="F174" s="1175"/>
      <c r="G174" s="1175"/>
      <c r="H174" s="1175"/>
      <c r="I174" s="1175"/>
      <c r="J174" s="1175"/>
      <c r="K174" s="1175"/>
      <c r="L174" s="1175"/>
      <c r="M174" s="1175"/>
      <c r="N174" s="1175"/>
      <c r="O174" s="1175"/>
      <c r="P174" s="1175"/>
      <c r="Q174" s="1175"/>
    </row>
    <row r="175" spans="6:17" s="1212" customFormat="1" ht="12" customHeight="1">
      <c r="F175" s="1175"/>
      <c r="G175" s="1175"/>
      <c r="H175" s="1175"/>
      <c r="I175" s="1175"/>
      <c r="J175" s="1175"/>
      <c r="K175" s="1175"/>
      <c r="L175" s="1175"/>
      <c r="M175" s="1175"/>
      <c r="N175" s="1175"/>
      <c r="O175" s="1175"/>
      <c r="P175" s="1175"/>
      <c r="Q175" s="1175"/>
    </row>
    <row r="176" spans="6:17" s="1212" customFormat="1" ht="12" customHeight="1">
      <c r="F176" s="1175"/>
      <c r="G176" s="1175"/>
      <c r="H176" s="1175"/>
      <c r="I176" s="1175"/>
      <c r="J176" s="1175"/>
      <c r="K176" s="1175"/>
      <c r="L176" s="1175"/>
      <c r="M176" s="1175"/>
      <c r="N176" s="1175"/>
      <c r="O176" s="1175"/>
      <c r="P176" s="1175"/>
      <c r="Q176" s="1175"/>
    </row>
    <row r="177" spans="6:17" s="1212" customFormat="1" ht="12" customHeight="1">
      <c r="F177" s="1175"/>
      <c r="G177" s="1175"/>
      <c r="H177" s="1175"/>
      <c r="I177" s="1175"/>
      <c r="J177" s="1175"/>
      <c r="K177" s="1175"/>
      <c r="L177" s="1175"/>
      <c r="M177" s="1175"/>
      <c r="N177" s="1175"/>
      <c r="O177" s="1175"/>
      <c r="P177" s="1175"/>
      <c r="Q177" s="1175"/>
    </row>
    <row r="178" spans="6:17" s="1212" customFormat="1" ht="7.5" customHeight="1">
      <c r="F178" s="1175"/>
      <c r="G178" s="1175"/>
      <c r="H178" s="1175"/>
      <c r="I178" s="1175"/>
      <c r="J178" s="1175"/>
      <c r="K178" s="1175"/>
      <c r="L178" s="1175"/>
      <c r="M178" s="1175"/>
      <c r="N178" s="1175"/>
      <c r="O178" s="1175"/>
      <c r="P178" s="1175"/>
      <c r="Q178" s="1175"/>
    </row>
    <row r="179" spans="6:17" s="1212" customFormat="1" ht="12" customHeight="1">
      <c r="F179" s="1175"/>
      <c r="G179" s="1175"/>
      <c r="H179" s="1175"/>
      <c r="I179" s="1175"/>
      <c r="J179" s="1175"/>
      <c r="K179" s="1175"/>
      <c r="L179" s="1175"/>
      <c r="M179" s="1175"/>
      <c r="N179" s="1175"/>
      <c r="O179" s="1175"/>
      <c r="P179" s="1175"/>
      <c r="Q179" s="1175"/>
    </row>
    <row r="180" spans="6:17" s="1212" customFormat="1" ht="12" customHeight="1">
      <c r="F180" s="1175"/>
      <c r="G180" s="1175"/>
      <c r="H180" s="1175"/>
      <c r="I180" s="1175"/>
      <c r="J180" s="1175"/>
      <c r="K180" s="1175"/>
      <c r="L180" s="1175"/>
      <c r="M180" s="1175"/>
      <c r="N180" s="1175"/>
      <c r="O180" s="1175"/>
      <c r="P180" s="1175"/>
      <c r="Q180" s="1175"/>
    </row>
    <row r="181" spans="6:17" s="1212" customFormat="1" ht="12" customHeight="1">
      <c r="F181" s="1175"/>
      <c r="G181" s="1175"/>
      <c r="H181" s="1175"/>
      <c r="I181" s="1175"/>
      <c r="J181" s="1175"/>
      <c r="K181" s="1175"/>
      <c r="L181" s="1175"/>
      <c r="M181" s="1175"/>
      <c r="N181" s="1175"/>
      <c r="O181" s="1175"/>
      <c r="P181" s="1175"/>
      <c r="Q181" s="1175"/>
    </row>
    <row r="182" spans="6:17" s="1212" customFormat="1" ht="12" customHeight="1">
      <c r="F182" s="1175"/>
      <c r="G182" s="1175"/>
      <c r="H182" s="1175"/>
      <c r="I182" s="1175"/>
      <c r="J182" s="1175"/>
      <c r="K182" s="1175"/>
      <c r="L182" s="1175"/>
      <c r="M182" s="1175"/>
      <c r="N182" s="1175"/>
      <c r="O182" s="1175"/>
      <c r="P182" s="1175"/>
      <c r="Q182" s="1175"/>
    </row>
    <row r="183" spans="6:17" s="1212" customFormat="1" ht="9.75" customHeight="1">
      <c r="F183" s="1175"/>
      <c r="G183" s="1175"/>
      <c r="H183" s="1175"/>
      <c r="I183" s="1175"/>
      <c r="J183" s="1175"/>
      <c r="K183" s="1175"/>
      <c r="L183" s="1175"/>
      <c r="M183" s="1175"/>
      <c r="N183" s="1175"/>
      <c r="O183" s="1175"/>
      <c r="P183" s="1175"/>
      <c r="Q183" s="1175"/>
    </row>
    <row r="184" spans="6:17" s="1212" customFormat="1" ht="5.25" customHeight="1">
      <c r="F184" s="1175"/>
      <c r="G184" s="1175"/>
      <c r="H184" s="1175"/>
      <c r="I184" s="1175"/>
      <c r="J184" s="1175"/>
      <c r="K184" s="1175"/>
      <c r="L184" s="1175"/>
      <c r="M184" s="1175"/>
      <c r="N184" s="1175"/>
      <c r="O184" s="1175"/>
      <c r="P184" s="1175"/>
      <c r="Q184" s="1175"/>
    </row>
    <row r="185" spans="6:17" s="1212" customFormat="1" ht="14.25" customHeight="1">
      <c r="F185" s="1175"/>
      <c r="G185" s="1175"/>
      <c r="H185" s="1175"/>
      <c r="I185" s="1175"/>
      <c r="J185" s="1175"/>
      <c r="K185" s="1175"/>
      <c r="L185" s="1175"/>
      <c r="M185" s="1175"/>
      <c r="N185" s="1175"/>
      <c r="O185" s="1175"/>
      <c r="P185" s="1175"/>
      <c r="Q185" s="1175"/>
    </row>
    <row r="186" spans="6:17" s="1212" customFormat="1" ht="6" customHeight="1">
      <c r="F186" s="1175"/>
      <c r="G186" s="1175"/>
      <c r="H186" s="1175"/>
      <c r="I186" s="1175"/>
      <c r="J186" s="1175"/>
      <c r="K186" s="1175"/>
      <c r="L186" s="1175"/>
      <c r="M186" s="1175"/>
      <c r="N186" s="1175"/>
      <c r="O186" s="1175"/>
      <c r="P186" s="1175"/>
      <c r="Q186" s="1175"/>
    </row>
    <row r="187" spans="6:17" s="1212" customFormat="1" ht="4.5" customHeight="1">
      <c r="F187" s="1175"/>
      <c r="G187" s="1175"/>
      <c r="H187" s="1175"/>
      <c r="I187" s="1175"/>
      <c r="J187" s="1175"/>
      <c r="K187" s="1175"/>
      <c r="L187" s="1175"/>
      <c r="M187" s="1175"/>
      <c r="N187" s="1175"/>
      <c r="O187" s="1175"/>
      <c r="P187" s="1175"/>
      <c r="Q187" s="1175"/>
    </row>
    <row r="188" spans="6:17" s="1212" customFormat="1" ht="21" customHeight="1">
      <c r="F188" s="1175"/>
      <c r="G188" s="1175"/>
      <c r="H188" s="1175"/>
      <c r="I188" s="1175"/>
      <c r="J188" s="1175"/>
      <c r="K188" s="1175"/>
      <c r="L188" s="1175"/>
      <c r="M188" s="1175"/>
      <c r="N188" s="1175"/>
      <c r="O188" s="1175"/>
      <c r="P188" s="1175"/>
      <c r="Q188" s="1175"/>
    </row>
    <row r="189" spans="6:17" s="1212" customFormat="1" ht="12.75" customHeight="1">
      <c r="F189" s="1175"/>
      <c r="G189" s="1175"/>
      <c r="H189" s="1175"/>
      <c r="I189" s="1175"/>
      <c r="J189" s="1175"/>
      <c r="K189" s="1175"/>
      <c r="L189" s="1175"/>
      <c r="M189" s="1175"/>
      <c r="N189" s="1175"/>
      <c r="O189" s="1175"/>
      <c r="P189" s="1175"/>
      <c r="Q189" s="1175"/>
    </row>
    <row r="190" spans="6:17" s="1212" customFormat="1" ht="21" customHeight="1">
      <c r="F190" s="1175"/>
      <c r="G190" s="1175"/>
      <c r="H190" s="1175"/>
      <c r="I190" s="1175"/>
      <c r="J190" s="1175"/>
      <c r="K190" s="1175"/>
      <c r="L190" s="1175"/>
      <c r="M190" s="1175"/>
      <c r="N190" s="1175"/>
      <c r="O190" s="1175"/>
      <c r="P190" s="1175"/>
      <c r="Q190" s="1175"/>
    </row>
    <row r="191" spans="6:17" s="1212" customFormat="1" ht="11.25" customHeight="1">
      <c r="F191" s="1175"/>
      <c r="G191" s="1175"/>
      <c r="H191" s="1175"/>
      <c r="I191" s="1175"/>
      <c r="J191" s="1175"/>
      <c r="K191" s="1175"/>
      <c r="L191" s="1175"/>
      <c r="M191" s="1175"/>
      <c r="N191" s="1175"/>
      <c r="O191" s="1175"/>
      <c r="P191" s="1175"/>
      <c r="Q191" s="1175"/>
    </row>
    <row r="192" spans="6:17" s="1212" customFormat="1" ht="17.25" customHeight="1">
      <c r="F192" s="1175"/>
      <c r="G192" s="1175"/>
      <c r="H192" s="1175"/>
      <c r="I192" s="1175"/>
      <c r="J192" s="1175"/>
      <c r="K192" s="1175"/>
      <c r="L192" s="1175"/>
      <c r="M192" s="1175"/>
      <c r="N192" s="1175"/>
      <c r="O192" s="1175"/>
      <c r="P192" s="1175"/>
      <c r="Q192" s="1175"/>
    </row>
    <row r="193" spans="6:17" s="1212" customFormat="1" ht="14.25" customHeight="1">
      <c r="F193" s="1175"/>
      <c r="G193" s="1175"/>
      <c r="H193" s="1175"/>
      <c r="I193" s="1175"/>
      <c r="J193" s="1175"/>
      <c r="K193" s="1175"/>
      <c r="L193" s="1175"/>
      <c r="M193" s="1175"/>
      <c r="N193" s="1175"/>
      <c r="O193" s="1175"/>
      <c r="P193" s="1175"/>
      <c r="Q193" s="1175"/>
    </row>
    <row r="194" spans="6:17" s="1212" customFormat="1" ht="40.5" customHeight="1">
      <c r="F194" s="1175"/>
      <c r="G194" s="1175"/>
      <c r="H194" s="1175"/>
      <c r="I194" s="1175"/>
      <c r="J194" s="1175"/>
      <c r="K194" s="1175"/>
      <c r="L194" s="1175"/>
      <c r="M194" s="1175"/>
      <c r="N194" s="1175"/>
      <c r="O194" s="1175"/>
      <c r="P194" s="1175"/>
      <c r="Q194" s="1175"/>
    </row>
    <row r="195" spans="6:17" s="1212" customFormat="1" ht="41.25" customHeight="1">
      <c r="F195" s="1175"/>
      <c r="G195" s="1175"/>
      <c r="H195" s="1175"/>
      <c r="I195" s="1175"/>
      <c r="J195" s="1175"/>
      <c r="K195" s="1175"/>
      <c r="L195" s="1175"/>
      <c r="M195" s="1175"/>
      <c r="N195" s="1175"/>
      <c r="O195" s="1175"/>
      <c r="P195" s="1175"/>
      <c r="Q195" s="1175"/>
    </row>
    <row r="196" spans="6:17" s="1212" customFormat="1" ht="9.75" customHeight="1">
      <c r="F196" s="1175"/>
      <c r="G196" s="1175"/>
      <c r="H196" s="1175"/>
      <c r="I196" s="1175"/>
      <c r="J196" s="1175"/>
      <c r="K196" s="1175"/>
      <c r="L196" s="1175"/>
      <c r="M196" s="1175"/>
      <c r="N196" s="1175"/>
      <c r="O196" s="1175"/>
      <c r="P196" s="1175"/>
      <c r="Q196" s="1175"/>
    </row>
    <row r="197" spans="6:17" s="1212" customFormat="1" ht="15" customHeight="1">
      <c r="F197" s="1175"/>
      <c r="G197" s="1175"/>
      <c r="H197" s="1175"/>
      <c r="I197" s="1175"/>
      <c r="J197" s="1175"/>
      <c r="K197" s="1175"/>
      <c r="L197" s="1175"/>
      <c r="M197" s="1175"/>
      <c r="N197" s="1175"/>
      <c r="O197" s="1175"/>
      <c r="P197" s="1175"/>
      <c r="Q197" s="1175"/>
    </row>
    <row r="198" spans="6:17" s="1212" customFormat="1" ht="7.5" customHeight="1">
      <c r="F198" s="1175"/>
      <c r="G198" s="1175"/>
      <c r="H198" s="1175"/>
      <c r="I198" s="1175"/>
      <c r="J198" s="1175"/>
      <c r="K198" s="1175"/>
      <c r="L198" s="1175"/>
      <c r="M198" s="1175"/>
      <c r="N198" s="1175"/>
      <c r="O198" s="1175"/>
      <c r="P198" s="1175"/>
      <c r="Q198" s="1175"/>
    </row>
    <row r="199" spans="6:17" s="1212" customFormat="1" ht="12" customHeight="1">
      <c r="F199" s="1175"/>
      <c r="G199" s="1175"/>
      <c r="H199" s="1175"/>
      <c r="I199" s="1175"/>
      <c r="J199" s="1175"/>
      <c r="K199" s="1175"/>
      <c r="L199" s="1175"/>
      <c r="M199" s="1175"/>
      <c r="N199" s="1175"/>
      <c r="O199" s="1175"/>
      <c r="P199" s="1175"/>
      <c r="Q199" s="1175"/>
    </row>
    <row r="200" spans="6:17" s="1212" customFormat="1" ht="7.5" customHeight="1">
      <c r="F200" s="1175"/>
      <c r="G200" s="1175"/>
      <c r="H200" s="1175"/>
      <c r="I200" s="1175"/>
      <c r="J200" s="1175"/>
      <c r="K200" s="1175"/>
      <c r="L200" s="1175"/>
      <c r="M200" s="1175"/>
      <c r="N200" s="1175"/>
      <c r="O200" s="1175"/>
      <c r="P200" s="1175"/>
      <c r="Q200" s="1175"/>
    </row>
    <row r="201" spans="6:17" s="1212" customFormat="1" ht="12" customHeight="1">
      <c r="F201" s="1175"/>
      <c r="G201" s="1175"/>
      <c r="H201" s="1175"/>
      <c r="I201" s="1175"/>
      <c r="J201" s="1175"/>
      <c r="K201" s="1175"/>
      <c r="L201" s="1175"/>
      <c r="M201" s="1175"/>
      <c r="N201" s="1175"/>
      <c r="O201" s="1175"/>
      <c r="P201" s="1175"/>
      <c r="Q201" s="1175"/>
    </row>
    <row r="202" spans="6:17" s="1212" customFormat="1" ht="12" customHeight="1">
      <c r="F202" s="1175"/>
      <c r="G202" s="1175"/>
      <c r="H202" s="1175"/>
      <c r="I202" s="1175"/>
      <c r="J202" s="1175"/>
      <c r="K202" s="1175"/>
      <c r="L202" s="1175"/>
      <c r="M202" s="1175"/>
      <c r="N202" s="1175"/>
      <c r="O202" s="1175"/>
      <c r="P202" s="1175"/>
      <c r="Q202" s="1175"/>
    </row>
    <row r="203" spans="6:17" s="1212" customFormat="1" ht="12" customHeight="1">
      <c r="F203" s="1175"/>
      <c r="G203" s="1175"/>
      <c r="H203" s="1175"/>
      <c r="I203" s="1175"/>
      <c r="J203" s="1175"/>
      <c r="K203" s="1175"/>
      <c r="L203" s="1175"/>
      <c r="M203" s="1175"/>
      <c r="N203" s="1175"/>
      <c r="O203" s="1175"/>
      <c r="P203" s="1175"/>
      <c r="Q203" s="1175"/>
    </row>
    <row r="204" spans="6:17" s="1212" customFormat="1" ht="12" customHeight="1">
      <c r="F204" s="1175"/>
      <c r="G204" s="1175"/>
      <c r="H204" s="1175"/>
      <c r="I204" s="1175"/>
      <c r="J204" s="1175"/>
      <c r="K204" s="1175"/>
      <c r="L204" s="1175"/>
      <c r="M204" s="1175"/>
      <c r="N204" s="1175"/>
      <c r="O204" s="1175"/>
      <c r="P204" s="1175"/>
      <c r="Q204" s="1175"/>
    </row>
    <row r="205" spans="6:17" s="1212" customFormat="1" ht="12" customHeight="1">
      <c r="F205" s="1175"/>
      <c r="G205" s="1175"/>
      <c r="H205" s="1175"/>
      <c r="I205" s="1175"/>
      <c r="J205" s="1175"/>
      <c r="K205" s="1175"/>
      <c r="L205" s="1175"/>
      <c r="M205" s="1175"/>
      <c r="N205" s="1175"/>
      <c r="O205" s="1175"/>
      <c r="P205" s="1175"/>
      <c r="Q205" s="1175"/>
    </row>
    <row r="206" spans="6:17" s="1212" customFormat="1" ht="7.5" customHeight="1">
      <c r="F206" s="1175"/>
      <c r="G206" s="1175"/>
      <c r="H206" s="1175"/>
      <c r="I206" s="1175"/>
      <c r="J206" s="1175"/>
      <c r="K206" s="1175"/>
      <c r="L206" s="1175"/>
      <c r="M206" s="1175"/>
      <c r="N206" s="1175"/>
      <c r="O206" s="1175"/>
      <c r="P206" s="1175"/>
      <c r="Q206" s="1175"/>
    </row>
    <row r="207" spans="6:17" s="1212" customFormat="1" ht="12" customHeight="1">
      <c r="F207" s="1175"/>
      <c r="G207" s="1175"/>
      <c r="H207" s="1175"/>
      <c r="I207" s="1175"/>
      <c r="J207" s="1175"/>
      <c r="K207" s="1175"/>
      <c r="L207" s="1175"/>
      <c r="M207" s="1175"/>
      <c r="N207" s="1175"/>
      <c r="O207" s="1175"/>
      <c r="P207" s="1175"/>
      <c r="Q207" s="1175"/>
    </row>
    <row r="208" spans="6:17" s="1212" customFormat="1" ht="12" customHeight="1">
      <c r="F208" s="1175"/>
      <c r="G208" s="1175"/>
      <c r="H208" s="1175"/>
      <c r="I208" s="1175"/>
      <c r="J208" s="1175"/>
      <c r="K208" s="1175"/>
      <c r="L208" s="1175"/>
      <c r="M208" s="1175"/>
      <c r="N208" s="1175"/>
      <c r="O208" s="1175"/>
      <c r="P208" s="1175"/>
      <c r="Q208" s="1175"/>
    </row>
    <row r="209" spans="6:17" s="1212" customFormat="1" ht="12" customHeight="1">
      <c r="F209" s="1175"/>
      <c r="G209" s="1175"/>
      <c r="H209" s="1175"/>
      <c r="I209" s="1175"/>
      <c r="J209" s="1175"/>
      <c r="K209" s="1175"/>
      <c r="L209" s="1175"/>
      <c r="M209" s="1175"/>
      <c r="N209" s="1175"/>
      <c r="O209" s="1175"/>
      <c r="P209" s="1175"/>
      <c r="Q209" s="1175"/>
    </row>
    <row r="210" spans="6:17" s="1212" customFormat="1" ht="12" customHeight="1">
      <c r="F210" s="1175"/>
      <c r="G210" s="1175"/>
      <c r="H210" s="1175"/>
      <c r="I210" s="1175"/>
      <c r="J210" s="1175"/>
      <c r="K210" s="1175"/>
      <c r="L210" s="1175"/>
      <c r="M210" s="1175"/>
      <c r="N210" s="1175"/>
      <c r="O210" s="1175"/>
      <c r="P210" s="1175"/>
      <c r="Q210" s="1175"/>
    </row>
    <row r="211" spans="6:17" s="1212" customFormat="1" ht="12" customHeight="1">
      <c r="F211" s="1175"/>
      <c r="G211" s="1175"/>
      <c r="H211" s="1175"/>
      <c r="I211" s="1175"/>
      <c r="J211" s="1175"/>
      <c r="K211" s="1175"/>
      <c r="L211" s="1175"/>
      <c r="M211" s="1175"/>
      <c r="N211" s="1175"/>
      <c r="O211" s="1175"/>
      <c r="P211" s="1175"/>
      <c r="Q211" s="1175"/>
    </row>
    <row r="212" spans="6:17" s="1212" customFormat="1" ht="7.5" customHeight="1">
      <c r="F212" s="1175"/>
      <c r="G212" s="1175"/>
      <c r="H212" s="1175"/>
      <c r="I212" s="1175"/>
      <c r="J212" s="1175"/>
      <c r="K212" s="1175"/>
      <c r="L212" s="1175"/>
      <c r="M212" s="1175"/>
      <c r="N212" s="1175"/>
      <c r="O212" s="1175"/>
      <c r="P212" s="1175"/>
      <c r="Q212" s="1175"/>
    </row>
    <row r="213" spans="6:17" s="1212" customFormat="1" ht="12" customHeight="1">
      <c r="F213" s="1175"/>
      <c r="G213" s="1175"/>
      <c r="H213" s="1175"/>
      <c r="I213" s="1175"/>
      <c r="J213" s="1175"/>
      <c r="K213" s="1175"/>
      <c r="L213" s="1175"/>
      <c r="M213" s="1175"/>
      <c r="N213" s="1175"/>
      <c r="O213" s="1175"/>
      <c r="P213" s="1175"/>
      <c r="Q213" s="1175"/>
    </row>
    <row r="214" spans="6:17" s="1212" customFormat="1" ht="12" customHeight="1">
      <c r="F214" s="1175"/>
      <c r="G214" s="1175"/>
      <c r="H214" s="1175"/>
      <c r="I214" s="1175"/>
      <c r="J214" s="1175"/>
      <c r="K214" s="1175"/>
      <c r="L214" s="1175"/>
      <c r="M214" s="1175"/>
      <c r="N214" s="1175"/>
      <c r="O214" s="1175"/>
      <c r="P214" s="1175"/>
      <c r="Q214" s="1175"/>
    </row>
    <row r="215" spans="6:17" s="1212" customFormat="1" ht="12" customHeight="1">
      <c r="F215" s="1175"/>
      <c r="G215" s="1175"/>
      <c r="H215" s="1175"/>
      <c r="I215" s="1175"/>
      <c r="J215" s="1175"/>
      <c r="K215" s="1175"/>
      <c r="L215" s="1175"/>
      <c r="M215" s="1175"/>
      <c r="N215" s="1175"/>
      <c r="O215" s="1175"/>
      <c r="P215" s="1175"/>
      <c r="Q215" s="1175"/>
    </row>
    <row r="216" spans="6:17" s="1212" customFormat="1" ht="12" customHeight="1">
      <c r="F216" s="1175"/>
      <c r="G216" s="1175"/>
      <c r="H216" s="1175"/>
      <c r="I216" s="1175"/>
      <c r="J216" s="1175"/>
      <c r="K216" s="1175"/>
      <c r="L216" s="1175"/>
      <c r="M216" s="1175"/>
      <c r="N216" s="1175"/>
      <c r="O216" s="1175"/>
      <c r="P216" s="1175"/>
      <c r="Q216" s="1175"/>
    </row>
    <row r="217" spans="6:17" s="1212" customFormat="1" ht="12" customHeight="1">
      <c r="F217" s="1175"/>
      <c r="G217" s="1175"/>
      <c r="H217" s="1175"/>
      <c r="I217" s="1175"/>
      <c r="J217" s="1175"/>
      <c r="K217" s="1175"/>
      <c r="L217" s="1175"/>
      <c r="M217" s="1175"/>
      <c r="N217" s="1175"/>
      <c r="O217" s="1175"/>
      <c r="P217" s="1175"/>
      <c r="Q217" s="1175"/>
    </row>
    <row r="218" spans="6:17" s="1212" customFormat="1" ht="7.5" customHeight="1">
      <c r="F218" s="1175"/>
      <c r="G218" s="1175"/>
      <c r="H218" s="1175"/>
      <c r="I218" s="1175"/>
      <c r="J218" s="1175"/>
      <c r="K218" s="1175"/>
      <c r="L218" s="1175"/>
      <c r="M218" s="1175"/>
      <c r="N218" s="1175"/>
      <c r="O218" s="1175"/>
      <c r="P218" s="1175"/>
      <c r="Q218" s="1175"/>
    </row>
    <row r="219" spans="6:17" s="1212" customFormat="1" ht="12" customHeight="1">
      <c r="F219" s="1175"/>
      <c r="G219" s="1175"/>
      <c r="H219" s="1175"/>
      <c r="I219" s="1175"/>
      <c r="J219" s="1175"/>
      <c r="K219" s="1175"/>
      <c r="L219" s="1175"/>
      <c r="M219" s="1175"/>
      <c r="N219" s="1175"/>
      <c r="O219" s="1175"/>
      <c r="P219" s="1175"/>
      <c r="Q219" s="1175"/>
    </row>
    <row r="220" spans="6:17" s="1212" customFormat="1" ht="12" customHeight="1">
      <c r="F220" s="1175"/>
      <c r="G220" s="1175"/>
      <c r="H220" s="1175"/>
      <c r="I220" s="1175"/>
      <c r="J220" s="1175"/>
      <c r="K220" s="1175"/>
      <c r="L220" s="1175"/>
      <c r="M220" s="1175"/>
      <c r="N220" s="1175"/>
      <c r="O220" s="1175"/>
      <c r="P220" s="1175"/>
      <c r="Q220" s="1175"/>
    </row>
    <row r="221" spans="6:17" s="1212" customFormat="1" ht="12" customHeight="1">
      <c r="F221" s="1175"/>
      <c r="G221" s="1175"/>
      <c r="H221" s="1175"/>
      <c r="I221" s="1175"/>
      <c r="J221" s="1175"/>
      <c r="K221" s="1175"/>
      <c r="L221" s="1175"/>
      <c r="M221" s="1175"/>
      <c r="N221" s="1175"/>
      <c r="O221" s="1175"/>
      <c r="P221" s="1175"/>
      <c r="Q221" s="1175"/>
    </row>
    <row r="222" spans="6:17" s="1212" customFormat="1" ht="12" customHeight="1">
      <c r="F222" s="1175"/>
      <c r="G222" s="1175"/>
      <c r="H222" s="1175"/>
      <c r="I222" s="1175"/>
      <c r="J222" s="1175"/>
      <c r="K222" s="1175"/>
      <c r="L222" s="1175"/>
      <c r="M222" s="1175"/>
      <c r="N222" s="1175"/>
      <c r="O222" s="1175"/>
      <c r="P222" s="1175"/>
      <c r="Q222" s="1175"/>
    </row>
    <row r="223" spans="6:17" s="1212" customFormat="1" ht="12" customHeight="1">
      <c r="F223" s="1175"/>
      <c r="G223" s="1175"/>
      <c r="H223" s="1175"/>
      <c r="I223" s="1175"/>
      <c r="J223" s="1175"/>
      <c r="K223" s="1175"/>
      <c r="L223" s="1175"/>
      <c r="M223" s="1175"/>
      <c r="N223" s="1175"/>
      <c r="O223" s="1175"/>
      <c r="P223" s="1175"/>
      <c r="Q223" s="1175"/>
    </row>
    <row r="224" spans="6:17" s="1212" customFormat="1" ht="12">
      <c r="F224" s="1175"/>
      <c r="G224" s="1175"/>
      <c r="H224" s="1175"/>
      <c r="I224" s="1175"/>
      <c r="J224" s="1175"/>
      <c r="K224" s="1175"/>
      <c r="L224" s="1175"/>
      <c r="M224" s="1175"/>
      <c r="N224" s="1175"/>
      <c r="O224" s="1175"/>
      <c r="P224" s="1175"/>
      <c r="Q224" s="1175"/>
    </row>
    <row r="225" spans="6:17" s="1212" customFormat="1" ht="7.5" customHeight="1">
      <c r="F225" s="1175"/>
      <c r="G225" s="1175"/>
      <c r="H225" s="1175"/>
      <c r="I225" s="1175"/>
      <c r="J225" s="1175"/>
      <c r="K225" s="1175"/>
      <c r="L225" s="1175"/>
      <c r="M225" s="1175"/>
      <c r="N225" s="1175"/>
      <c r="O225" s="1175"/>
      <c r="P225" s="1175"/>
      <c r="Q225" s="1175"/>
    </row>
    <row r="226" spans="6:17" s="1212" customFormat="1" ht="12" customHeight="1">
      <c r="F226" s="1175"/>
      <c r="G226" s="1175"/>
      <c r="H226" s="1175"/>
      <c r="I226" s="1175"/>
      <c r="J226" s="1175"/>
      <c r="K226" s="1175"/>
      <c r="L226" s="1175"/>
      <c r="M226" s="1175"/>
      <c r="N226" s="1175"/>
      <c r="O226" s="1175"/>
      <c r="P226" s="1175"/>
      <c r="Q226" s="1175"/>
    </row>
    <row r="227" spans="6:17" s="1212" customFormat="1" ht="12" customHeight="1">
      <c r="F227" s="1175"/>
      <c r="G227" s="1175"/>
      <c r="H227" s="1175"/>
      <c r="I227" s="1175"/>
      <c r="J227" s="1175"/>
      <c r="K227" s="1175"/>
      <c r="L227" s="1175"/>
      <c r="M227" s="1175"/>
      <c r="N227" s="1175"/>
      <c r="O227" s="1175"/>
      <c r="P227" s="1175"/>
      <c r="Q227" s="1175"/>
    </row>
    <row r="228" spans="6:17" s="1212" customFormat="1" ht="12" customHeight="1">
      <c r="F228" s="1175"/>
      <c r="G228" s="1175"/>
      <c r="H228" s="1175"/>
      <c r="I228" s="1175"/>
      <c r="J228" s="1175"/>
      <c r="K228" s="1175"/>
      <c r="L228" s="1175"/>
      <c r="M228" s="1175"/>
      <c r="N228" s="1175"/>
      <c r="O228" s="1175"/>
      <c r="P228" s="1175"/>
      <c r="Q228" s="1175"/>
    </row>
    <row r="229" spans="6:17" s="1212" customFormat="1" ht="12" customHeight="1">
      <c r="F229" s="1175"/>
      <c r="G229" s="1175"/>
      <c r="H229" s="1175"/>
      <c r="I229" s="1175"/>
      <c r="J229" s="1175"/>
      <c r="K229" s="1175"/>
      <c r="L229" s="1175"/>
      <c r="M229" s="1175"/>
      <c r="N229" s="1175"/>
      <c r="O229" s="1175"/>
      <c r="P229" s="1175"/>
      <c r="Q229" s="1175"/>
    </row>
    <row r="230" spans="6:17" s="1212" customFormat="1" ht="12" customHeight="1">
      <c r="F230" s="1175"/>
      <c r="G230" s="1175"/>
      <c r="H230" s="1175"/>
      <c r="I230" s="1175"/>
      <c r="J230" s="1175"/>
      <c r="K230" s="1175"/>
      <c r="L230" s="1175"/>
      <c r="M230" s="1175"/>
      <c r="N230" s="1175"/>
      <c r="O230" s="1175"/>
      <c r="P230" s="1175"/>
      <c r="Q230" s="1175"/>
    </row>
    <row r="231" spans="6:17" s="1212" customFormat="1" ht="7.5" customHeight="1">
      <c r="F231" s="1175"/>
      <c r="G231" s="1175"/>
      <c r="H231" s="1175"/>
      <c r="I231" s="1175"/>
      <c r="J231" s="1175"/>
      <c r="K231" s="1175"/>
      <c r="L231" s="1175"/>
      <c r="M231" s="1175"/>
      <c r="N231" s="1175"/>
      <c r="O231" s="1175"/>
      <c r="P231" s="1175"/>
      <c r="Q231" s="1175"/>
    </row>
    <row r="232" spans="6:17" s="1212" customFormat="1" ht="12" customHeight="1">
      <c r="F232" s="1175"/>
      <c r="G232" s="1175"/>
      <c r="H232" s="1175"/>
      <c r="I232" s="1175"/>
      <c r="J232" s="1175"/>
      <c r="K232" s="1175"/>
      <c r="L232" s="1175"/>
      <c r="M232" s="1175"/>
      <c r="N232" s="1175"/>
      <c r="O232" s="1175"/>
      <c r="P232" s="1175"/>
      <c r="Q232" s="1175"/>
    </row>
    <row r="233" spans="6:17" s="1212" customFormat="1" ht="12" customHeight="1">
      <c r="F233" s="1175"/>
      <c r="G233" s="1175"/>
      <c r="H233" s="1175"/>
      <c r="I233" s="1175"/>
      <c r="J233" s="1175"/>
      <c r="K233" s="1175"/>
      <c r="L233" s="1175"/>
      <c r="M233" s="1175"/>
      <c r="N233" s="1175"/>
      <c r="O233" s="1175"/>
      <c r="P233" s="1175"/>
      <c r="Q233" s="1175"/>
    </row>
    <row r="234" spans="6:17" s="1212" customFormat="1" ht="12" customHeight="1">
      <c r="F234" s="1175"/>
      <c r="G234" s="1175"/>
      <c r="H234" s="1175"/>
      <c r="I234" s="1175"/>
      <c r="J234" s="1175"/>
      <c r="K234" s="1175"/>
      <c r="L234" s="1175"/>
      <c r="M234" s="1175"/>
      <c r="N234" s="1175"/>
      <c r="O234" s="1175"/>
      <c r="P234" s="1175"/>
      <c r="Q234" s="1175"/>
    </row>
    <row r="235" spans="6:17" s="1212" customFormat="1" ht="12" customHeight="1">
      <c r="F235" s="1175"/>
      <c r="G235" s="1175"/>
      <c r="H235" s="1175"/>
      <c r="I235" s="1175"/>
      <c r="J235" s="1175"/>
      <c r="K235" s="1175"/>
      <c r="L235" s="1175"/>
      <c r="M235" s="1175"/>
      <c r="N235" s="1175"/>
      <c r="O235" s="1175"/>
      <c r="P235" s="1175"/>
      <c r="Q235" s="1175"/>
    </row>
    <row r="236" spans="6:17" s="1212" customFormat="1" ht="12" customHeight="1">
      <c r="F236" s="1175"/>
      <c r="G236" s="1175"/>
      <c r="H236" s="1175"/>
      <c r="I236" s="1175"/>
      <c r="J236" s="1175"/>
      <c r="K236" s="1175"/>
      <c r="L236" s="1175"/>
      <c r="M236" s="1175"/>
      <c r="N236" s="1175"/>
      <c r="O236" s="1175"/>
      <c r="P236" s="1175"/>
      <c r="Q236" s="1175"/>
    </row>
    <row r="237" spans="6:17" s="1212" customFormat="1" ht="7.5" customHeight="1">
      <c r="F237" s="1175"/>
      <c r="G237" s="1175"/>
      <c r="H237" s="1175"/>
      <c r="I237" s="1175"/>
      <c r="J237" s="1175"/>
      <c r="K237" s="1175"/>
      <c r="L237" s="1175"/>
      <c r="M237" s="1175"/>
      <c r="N237" s="1175"/>
      <c r="O237" s="1175"/>
      <c r="P237" s="1175"/>
      <c r="Q237" s="1175"/>
    </row>
    <row r="238" spans="6:17" s="1212" customFormat="1" ht="12" customHeight="1">
      <c r="F238" s="1175"/>
      <c r="G238" s="1175"/>
      <c r="H238" s="1175"/>
      <c r="I238" s="1175"/>
      <c r="J238" s="1175"/>
      <c r="K238" s="1175"/>
      <c r="L238" s="1175"/>
      <c r="M238" s="1175"/>
      <c r="N238" s="1175"/>
      <c r="O238" s="1175"/>
      <c r="P238" s="1175"/>
      <c r="Q238" s="1175"/>
    </row>
    <row r="239" spans="6:17" s="1212" customFormat="1" ht="12" customHeight="1">
      <c r="F239" s="1175"/>
      <c r="G239" s="1175"/>
      <c r="H239" s="1175"/>
      <c r="I239" s="1175"/>
      <c r="J239" s="1175"/>
      <c r="K239" s="1175"/>
      <c r="L239" s="1175"/>
      <c r="M239" s="1175"/>
      <c r="N239" s="1175"/>
      <c r="O239" s="1175"/>
      <c r="P239" s="1175"/>
      <c r="Q239" s="1175"/>
    </row>
    <row r="240" spans="6:17" s="1212" customFormat="1" ht="12" customHeight="1">
      <c r="F240" s="1175"/>
      <c r="G240" s="1175"/>
      <c r="H240" s="1175"/>
      <c r="I240" s="1175"/>
      <c r="J240" s="1175"/>
      <c r="K240" s="1175"/>
      <c r="L240" s="1175"/>
      <c r="M240" s="1175"/>
      <c r="N240" s="1175"/>
      <c r="O240" s="1175"/>
      <c r="P240" s="1175"/>
      <c r="Q240" s="1175"/>
    </row>
    <row r="241" spans="6:17" s="1212" customFormat="1" ht="12" customHeight="1">
      <c r="F241" s="1175"/>
      <c r="G241" s="1175"/>
      <c r="H241" s="1175"/>
      <c r="I241" s="1175"/>
      <c r="J241" s="1175"/>
      <c r="K241" s="1175"/>
      <c r="L241" s="1175"/>
      <c r="M241" s="1175"/>
      <c r="N241" s="1175"/>
      <c r="O241" s="1175"/>
      <c r="P241" s="1175"/>
      <c r="Q241" s="1175"/>
    </row>
    <row r="242" spans="6:17" s="1212" customFormat="1" ht="12" customHeight="1">
      <c r="F242" s="1175"/>
      <c r="G242" s="1175"/>
      <c r="H242" s="1175"/>
      <c r="I242" s="1175"/>
      <c r="J242" s="1175"/>
      <c r="K242" s="1175"/>
      <c r="L242" s="1175"/>
      <c r="M242" s="1175"/>
      <c r="N242" s="1175"/>
      <c r="O242" s="1175"/>
      <c r="P242" s="1175"/>
      <c r="Q242" s="1175"/>
    </row>
    <row r="243" spans="6:17" s="1212" customFormat="1" ht="7.5" customHeight="1">
      <c r="F243" s="1175"/>
      <c r="G243" s="1175"/>
      <c r="H243" s="1175"/>
      <c r="I243" s="1175"/>
      <c r="J243" s="1175"/>
      <c r="K243" s="1175"/>
      <c r="L243" s="1175"/>
      <c r="M243" s="1175"/>
      <c r="N243" s="1175"/>
      <c r="O243" s="1175"/>
      <c r="P243" s="1175"/>
      <c r="Q243" s="1175"/>
    </row>
    <row r="244" spans="6:17" s="1212" customFormat="1" ht="12" customHeight="1">
      <c r="F244" s="1175"/>
      <c r="G244" s="1175"/>
      <c r="H244" s="1175"/>
      <c r="I244" s="1175"/>
      <c r="J244" s="1175"/>
      <c r="K244" s="1175"/>
      <c r="L244" s="1175"/>
      <c r="M244" s="1175"/>
      <c r="N244" s="1175"/>
      <c r="O244" s="1175"/>
      <c r="P244" s="1175"/>
      <c r="Q244" s="1175"/>
    </row>
    <row r="245" spans="6:17" s="1212" customFormat="1" ht="12" customHeight="1">
      <c r="F245" s="1175"/>
      <c r="G245" s="1175"/>
      <c r="H245" s="1175"/>
      <c r="I245" s="1175"/>
      <c r="J245" s="1175"/>
      <c r="K245" s="1175"/>
      <c r="L245" s="1175"/>
      <c r="M245" s="1175"/>
      <c r="N245" s="1175"/>
      <c r="O245" s="1175"/>
      <c r="P245" s="1175"/>
      <c r="Q245" s="1175"/>
    </row>
    <row r="246" spans="6:17" s="1212" customFormat="1" ht="12" customHeight="1">
      <c r="F246" s="1175"/>
      <c r="G246" s="1175"/>
      <c r="H246" s="1175"/>
      <c r="I246" s="1175"/>
      <c r="J246" s="1175"/>
      <c r="K246" s="1175"/>
      <c r="L246" s="1175"/>
      <c r="M246" s="1175"/>
      <c r="N246" s="1175"/>
      <c r="O246" s="1175"/>
      <c r="P246" s="1175"/>
      <c r="Q246" s="1175"/>
    </row>
    <row r="247" spans="6:17" s="1212" customFormat="1" ht="12" customHeight="1">
      <c r="F247" s="1175"/>
      <c r="G247" s="1175"/>
      <c r="H247" s="1175"/>
      <c r="I247" s="1175"/>
      <c r="J247" s="1175"/>
      <c r="K247" s="1175"/>
      <c r="L247" s="1175"/>
      <c r="M247" s="1175"/>
      <c r="N247" s="1175"/>
      <c r="O247" s="1175"/>
      <c r="P247" s="1175"/>
      <c r="Q247" s="1175"/>
    </row>
    <row r="248" spans="6:17" s="1212" customFormat="1" ht="12" customHeight="1">
      <c r="F248" s="1175"/>
      <c r="G248" s="1175"/>
      <c r="H248" s="1175"/>
      <c r="I248" s="1175"/>
      <c r="J248" s="1175"/>
      <c r="K248" s="1175"/>
      <c r="L248" s="1175"/>
      <c r="M248" s="1175"/>
      <c r="N248" s="1175"/>
      <c r="O248" s="1175"/>
      <c r="P248" s="1175"/>
      <c r="Q248" s="1175"/>
    </row>
    <row r="249" spans="6:17" s="1212" customFormat="1" ht="12" customHeight="1">
      <c r="F249" s="1175"/>
      <c r="G249" s="1175"/>
      <c r="H249" s="1175"/>
      <c r="I249" s="1175"/>
      <c r="J249" s="1175"/>
      <c r="K249" s="1175"/>
      <c r="L249" s="1175"/>
      <c r="M249" s="1175"/>
      <c r="N249" s="1175"/>
      <c r="O249" s="1175"/>
      <c r="P249" s="1175"/>
      <c r="Q249" s="1175"/>
    </row>
    <row r="250" spans="6:17" s="1212" customFormat="1" ht="7.5" customHeight="1">
      <c r="F250" s="1175"/>
      <c r="G250" s="1175"/>
      <c r="H250" s="1175"/>
      <c r="I250" s="1175"/>
      <c r="J250" s="1175"/>
      <c r="K250" s="1175"/>
      <c r="L250" s="1175"/>
      <c r="M250" s="1175"/>
      <c r="N250" s="1175"/>
      <c r="O250" s="1175"/>
      <c r="P250" s="1175"/>
      <c r="Q250" s="1175"/>
    </row>
    <row r="251" spans="6:17" s="1212" customFormat="1" ht="12" customHeight="1">
      <c r="F251" s="1175"/>
      <c r="G251" s="1175"/>
      <c r="H251" s="1175"/>
      <c r="I251" s="1175"/>
      <c r="J251" s="1175"/>
      <c r="K251" s="1175"/>
      <c r="L251" s="1175"/>
      <c r="M251" s="1175"/>
      <c r="N251" s="1175"/>
      <c r="O251" s="1175"/>
      <c r="P251" s="1175"/>
      <c r="Q251" s="1175"/>
    </row>
    <row r="252" spans="6:17" s="1212" customFormat="1" ht="12" customHeight="1">
      <c r="F252" s="1175"/>
      <c r="G252" s="1175"/>
      <c r="H252" s="1175"/>
      <c r="I252" s="1175"/>
      <c r="J252" s="1175"/>
      <c r="K252" s="1175"/>
      <c r="L252" s="1175"/>
      <c r="M252" s="1175"/>
      <c r="N252" s="1175"/>
      <c r="O252" s="1175"/>
      <c r="P252" s="1175"/>
      <c r="Q252" s="1175"/>
    </row>
    <row r="253" spans="6:17" s="1212" customFormat="1" ht="12" customHeight="1">
      <c r="F253" s="1175"/>
      <c r="G253" s="1175"/>
      <c r="H253" s="1175"/>
      <c r="I253" s="1175"/>
      <c r="J253" s="1175"/>
      <c r="K253" s="1175"/>
      <c r="L253" s="1175"/>
      <c r="M253" s="1175"/>
      <c r="N253" s="1175"/>
      <c r="O253" s="1175"/>
      <c r="P253" s="1175"/>
      <c r="Q253" s="1175"/>
    </row>
    <row r="254" spans="6:17" s="1212" customFormat="1" ht="12" customHeight="1">
      <c r="F254" s="1175"/>
      <c r="G254" s="1175"/>
      <c r="H254" s="1175"/>
      <c r="I254" s="1175"/>
      <c r="J254" s="1175"/>
      <c r="K254" s="1175"/>
      <c r="L254" s="1175"/>
      <c r="M254" s="1175"/>
      <c r="N254" s="1175"/>
      <c r="O254" s="1175"/>
      <c r="P254" s="1175"/>
      <c r="Q254" s="1175"/>
    </row>
    <row r="255" spans="6:17" s="1212" customFormat="1" ht="12" customHeight="1">
      <c r="F255" s="1175"/>
      <c r="G255" s="1175"/>
      <c r="H255" s="1175"/>
      <c r="I255" s="1175"/>
      <c r="J255" s="1175"/>
      <c r="K255" s="1175"/>
      <c r="L255" s="1175"/>
      <c r="M255" s="1175"/>
      <c r="N255" s="1175"/>
      <c r="O255" s="1175"/>
      <c r="P255" s="1175"/>
      <c r="Q255" s="1175"/>
    </row>
    <row r="256" spans="6:17" s="1212" customFormat="1" ht="7.5" customHeight="1">
      <c r="F256" s="1175"/>
      <c r="G256" s="1175"/>
      <c r="H256" s="1175"/>
      <c r="I256" s="1175"/>
      <c r="J256" s="1175"/>
      <c r="K256" s="1175"/>
      <c r="L256" s="1175"/>
      <c r="M256" s="1175"/>
      <c r="N256" s="1175"/>
      <c r="O256" s="1175"/>
      <c r="P256" s="1175"/>
      <c r="Q256" s="1175"/>
    </row>
    <row r="257" spans="6:17" s="1212" customFormat="1" ht="12" customHeight="1">
      <c r="F257" s="1175"/>
      <c r="G257" s="1175"/>
      <c r="H257" s="1175"/>
      <c r="I257" s="1175"/>
      <c r="J257" s="1175"/>
      <c r="K257" s="1175"/>
      <c r="L257" s="1175"/>
      <c r="M257" s="1175"/>
      <c r="N257" s="1175"/>
      <c r="O257" s="1175"/>
      <c r="P257" s="1175"/>
      <c r="Q257" s="1175"/>
    </row>
    <row r="258" spans="6:17" s="1212" customFormat="1" ht="12" customHeight="1">
      <c r="F258" s="1175"/>
      <c r="G258" s="1175"/>
      <c r="H258" s="1175"/>
      <c r="I258" s="1175"/>
      <c r="J258" s="1175"/>
      <c r="K258" s="1175"/>
      <c r="L258" s="1175"/>
      <c r="M258" s="1175"/>
      <c r="N258" s="1175"/>
      <c r="O258" s="1175"/>
      <c r="P258" s="1175"/>
      <c r="Q258" s="1175"/>
    </row>
    <row r="259" spans="6:17" s="1212" customFormat="1" ht="12" customHeight="1">
      <c r="F259" s="1175"/>
      <c r="G259" s="1175"/>
      <c r="H259" s="1175"/>
      <c r="I259" s="1175"/>
      <c r="J259" s="1175"/>
      <c r="K259" s="1175"/>
      <c r="L259" s="1175"/>
      <c r="M259" s="1175"/>
      <c r="N259" s="1175"/>
      <c r="O259" s="1175"/>
      <c r="P259" s="1175"/>
      <c r="Q259" s="1175"/>
    </row>
    <row r="260" spans="6:17" s="1212" customFormat="1" ht="12" customHeight="1">
      <c r="F260" s="1175"/>
      <c r="G260" s="1175"/>
      <c r="H260" s="1175"/>
      <c r="I260" s="1175"/>
      <c r="J260" s="1175"/>
      <c r="K260" s="1175"/>
      <c r="L260" s="1175"/>
      <c r="M260" s="1175"/>
      <c r="N260" s="1175"/>
      <c r="O260" s="1175"/>
      <c r="P260" s="1175"/>
      <c r="Q260" s="1175"/>
    </row>
    <row r="261" spans="6:17" s="1212" customFormat="1" ht="12" customHeight="1">
      <c r="F261" s="1175"/>
      <c r="G261" s="1175"/>
      <c r="H261" s="1175"/>
      <c r="I261" s="1175"/>
      <c r="J261" s="1175"/>
      <c r="K261" s="1175"/>
      <c r="L261" s="1175"/>
      <c r="M261" s="1175"/>
      <c r="N261" s="1175"/>
      <c r="O261" s="1175"/>
      <c r="P261" s="1175"/>
      <c r="Q261" s="1175"/>
    </row>
    <row r="262" spans="6:17" s="1212" customFormat="1" ht="7.5" customHeight="1">
      <c r="F262" s="1175"/>
      <c r="G262" s="1175"/>
      <c r="H262" s="1175"/>
      <c r="I262" s="1175"/>
      <c r="J262" s="1175"/>
      <c r="K262" s="1175"/>
      <c r="L262" s="1175"/>
      <c r="M262" s="1175"/>
      <c r="N262" s="1175"/>
      <c r="O262" s="1175"/>
      <c r="P262" s="1175"/>
      <c r="Q262" s="1175"/>
    </row>
    <row r="263" spans="6:17" s="1212" customFormat="1" ht="12" customHeight="1">
      <c r="F263" s="1175"/>
      <c r="G263" s="1175"/>
      <c r="H263" s="1175"/>
      <c r="I263" s="1175"/>
      <c r="J263" s="1175"/>
      <c r="K263" s="1175"/>
      <c r="L263" s="1175"/>
      <c r="M263" s="1175"/>
      <c r="N263" s="1175"/>
      <c r="O263" s="1175"/>
      <c r="P263" s="1175"/>
      <c r="Q263" s="1175"/>
    </row>
    <row r="264" spans="6:17" s="1212" customFormat="1" ht="12" customHeight="1">
      <c r="F264" s="1175"/>
      <c r="G264" s="1175"/>
      <c r="H264" s="1175"/>
      <c r="I264" s="1175"/>
      <c r="J264" s="1175"/>
      <c r="K264" s="1175"/>
      <c r="L264" s="1175"/>
      <c r="M264" s="1175"/>
      <c r="N264" s="1175"/>
      <c r="O264" s="1175"/>
      <c r="P264" s="1175"/>
      <c r="Q264" s="1175"/>
    </row>
    <row r="265" spans="6:17" s="1212" customFormat="1" ht="12" customHeight="1">
      <c r="F265" s="1175"/>
      <c r="G265" s="1175"/>
      <c r="H265" s="1175"/>
      <c r="I265" s="1175"/>
      <c r="J265" s="1175"/>
      <c r="K265" s="1175"/>
      <c r="L265" s="1175"/>
      <c r="M265" s="1175"/>
      <c r="N265" s="1175"/>
      <c r="O265" s="1175"/>
      <c r="P265" s="1175"/>
      <c r="Q265" s="1175"/>
    </row>
    <row r="266" spans="6:17" s="1212" customFormat="1" ht="12" customHeight="1">
      <c r="F266" s="1175"/>
      <c r="G266" s="1175"/>
      <c r="H266" s="1175"/>
      <c r="I266" s="1175"/>
      <c r="J266" s="1175"/>
      <c r="K266" s="1175"/>
      <c r="L266" s="1175"/>
      <c r="M266" s="1175"/>
      <c r="N266" s="1175"/>
      <c r="O266" s="1175"/>
      <c r="P266" s="1175"/>
      <c r="Q266" s="1175"/>
    </row>
    <row r="267" spans="6:17" s="1212" customFormat="1" ht="12" customHeight="1">
      <c r="F267" s="1175"/>
      <c r="G267" s="1175"/>
      <c r="H267" s="1175"/>
      <c r="I267" s="1175"/>
      <c r="J267" s="1175"/>
      <c r="K267" s="1175"/>
      <c r="L267" s="1175"/>
      <c r="M267" s="1175"/>
      <c r="N267" s="1175"/>
      <c r="O267" s="1175"/>
      <c r="P267" s="1175"/>
      <c r="Q267" s="1175"/>
    </row>
    <row r="268" spans="6:17" s="1212" customFormat="1" ht="7.5" customHeight="1">
      <c r="F268" s="1175"/>
      <c r="G268" s="1175"/>
      <c r="H268" s="1175"/>
      <c r="I268" s="1175"/>
      <c r="J268" s="1175"/>
      <c r="K268" s="1175"/>
      <c r="L268" s="1175"/>
      <c r="M268" s="1175"/>
      <c r="N268" s="1175"/>
      <c r="O268" s="1175"/>
      <c r="P268" s="1175"/>
      <c r="Q268" s="1175"/>
    </row>
    <row r="269" spans="6:17" s="1212" customFormat="1" ht="12" customHeight="1">
      <c r="F269" s="1175"/>
      <c r="G269" s="1175"/>
      <c r="H269" s="1175"/>
      <c r="I269" s="1175"/>
      <c r="J269" s="1175"/>
      <c r="K269" s="1175"/>
      <c r="L269" s="1175"/>
      <c r="M269" s="1175"/>
      <c r="N269" s="1175"/>
      <c r="O269" s="1175"/>
      <c r="P269" s="1175"/>
      <c r="Q269" s="1175"/>
    </row>
    <row r="270" spans="6:17" s="1212" customFormat="1" ht="12" customHeight="1">
      <c r="F270" s="1175"/>
      <c r="G270" s="1175"/>
      <c r="H270" s="1175"/>
      <c r="I270" s="1175"/>
      <c r="J270" s="1175"/>
      <c r="K270" s="1175"/>
      <c r="L270" s="1175"/>
      <c r="M270" s="1175"/>
      <c r="N270" s="1175"/>
      <c r="O270" s="1175"/>
      <c r="P270" s="1175"/>
      <c r="Q270" s="1175"/>
    </row>
    <row r="271" spans="6:17" s="1212" customFormat="1" ht="12" customHeight="1">
      <c r="F271" s="1175"/>
      <c r="G271" s="1175"/>
      <c r="H271" s="1175"/>
      <c r="I271" s="1175"/>
      <c r="J271" s="1175"/>
      <c r="K271" s="1175"/>
      <c r="L271" s="1175"/>
      <c r="M271" s="1175"/>
      <c r="N271" s="1175"/>
      <c r="O271" s="1175"/>
      <c r="P271" s="1175"/>
      <c r="Q271" s="1175"/>
    </row>
    <row r="272" spans="6:17" s="1212" customFormat="1" ht="12" customHeight="1">
      <c r="F272" s="1175"/>
      <c r="G272" s="1175"/>
      <c r="H272" s="1175"/>
      <c r="I272" s="1175"/>
      <c r="J272" s="1175"/>
      <c r="K272" s="1175"/>
      <c r="L272" s="1175"/>
      <c r="M272" s="1175"/>
      <c r="N272" s="1175"/>
      <c r="O272" s="1175"/>
      <c r="P272" s="1175"/>
      <c r="Q272" s="1175"/>
    </row>
    <row r="273" spans="6:17" s="1212" customFormat="1" ht="9.75" customHeight="1">
      <c r="F273" s="1175"/>
      <c r="G273" s="1175"/>
      <c r="H273" s="1175"/>
      <c r="I273" s="1175"/>
      <c r="J273" s="1175"/>
      <c r="K273" s="1175"/>
      <c r="L273" s="1175"/>
      <c r="M273" s="1175"/>
      <c r="N273" s="1175"/>
      <c r="O273" s="1175"/>
      <c r="P273" s="1175"/>
      <c r="Q273" s="1175"/>
    </row>
    <row r="274" spans="6:17" s="1212" customFormat="1" ht="5.25" customHeight="1">
      <c r="F274" s="1175"/>
      <c r="G274" s="1175"/>
      <c r="H274" s="1175"/>
      <c r="I274" s="1175"/>
      <c r="J274" s="1175"/>
      <c r="K274" s="1175"/>
      <c r="L274" s="1175"/>
      <c r="M274" s="1175"/>
      <c r="N274" s="1175"/>
      <c r="O274" s="1175"/>
      <c r="P274" s="1175"/>
      <c r="Q274" s="1175"/>
    </row>
    <row r="275" spans="6:17" s="1212" customFormat="1" ht="14.25" customHeight="1">
      <c r="F275" s="1175"/>
      <c r="G275" s="1175"/>
      <c r="H275" s="1175"/>
      <c r="I275" s="1175"/>
      <c r="J275" s="1175"/>
      <c r="K275" s="1175"/>
      <c r="L275" s="1175"/>
      <c r="M275" s="1175"/>
      <c r="N275" s="1175"/>
      <c r="O275" s="1175"/>
      <c r="P275" s="1175"/>
      <c r="Q275" s="1175"/>
    </row>
    <row r="276" spans="6:17" s="1212" customFormat="1" ht="6" customHeight="1">
      <c r="F276" s="1175"/>
      <c r="G276" s="1175"/>
      <c r="H276" s="1175"/>
      <c r="I276" s="1175"/>
      <c r="J276" s="1175"/>
      <c r="K276" s="1175"/>
      <c r="L276" s="1175"/>
      <c r="M276" s="1175"/>
      <c r="N276" s="1175"/>
      <c r="O276" s="1175"/>
      <c r="P276" s="1175"/>
      <c r="Q276" s="1175"/>
    </row>
    <row r="277" spans="6:17" s="1212" customFormat="1" ht="4.5" customHeight="1">
      <c r="F277" s="1175"/>
      <c r="G277" s="1175"/>
      <c r="H277" s="1175"/>
      <c r="I277" s="1175"/>
      <c r="J277" s="1175"/>
      <c r="K277" s="1175"/>
      <c r="L277" s="1175"/>
      <c r="M277" s="1175"/>
      <c r="N277" s="1175"/>
      <c r="O277" s="1175"/>
      <c r="P277" s="1175"/>
      <c r="Q277" s="1175"/>
    </row>
    <row r="278" spans="6:17" s="1212" customFormat="1" ht="21" customHeight="1">
      <c r="F278" s="1175"/>
      <c r="G278" s="1175"/>
      <c r="H278" s="1175"/>
      <c r="I278" s="1175"/>
      <c r="J278" s="1175"/>
      <c r="K278" s="1175"/>
      <c r="L278" s="1175"/>
      <c r="M278" s="1175"/>
      <c r="N278" s="1175"/>
      <c r="O278" s="1175"/>
      <c r="P278" s="1175"/>
      <c r="Q278" s="1175"/>
    </row>
    <row r="279" spans="6:17" s="1212" customFormat="1" ht="12.75" customHeight="1">
      <c r="F279" s="1175"/>
      <c r="G279" s="1175"/>
      <c r="H279" s="1175"/>
      <c r="I279" s="1175"/>
      <c r="J279" s="1175"/>
      <c r="K279" s="1175"/>
      <c r="L279" s="1175"/>
      <c r="M279" s="1175"/>
      <c r="N279" s="1175"/>
      <c r="O279" s="1175"/>
      <c r="P279" s="1175"/>
      <c r="Q279" s="1175"/>
    </row>
    <row r="280" spans="6:17" s="1212" customFormat="1" ht="21" customHeight="1">
      <c r="F280" s="1175"/>
      <c r="G280" s="1175"/>
      <c r="H280" s="1175"/>
      <c r="I280" s="1175"/>
      <c r="J280" s="1175"/>
      <c r="K280" s="1175"/>
      <c r="L280" s="1175"/>
      <c r="M280" s="1175"/>
      <c r="N280" s="1175"/>
      <c r="O280" s="1175"/>
      <c r="P280" s="1175"/>
      <c r="Q280" s="1175"/>
    </row>
    <row r="281" spans="6:17" s="1212" customFormat="1" ht="11.25" customHeight="1">
      <c r="F281" s="1175"/>
      <c r="G281" s="1175"/>
      <c r="H281" s="1175"/>
      <c r="I281" s="1175"/>
      <c r="J281" s="1175"/>
      <c r="K281" s="1175"/>
      <c r="L281" s="1175"/>
      <c r="M281" s="1175"/>
      <c r="N281" s="1175"/>
      <c r="O281" s="1175"/>
      <c r="P281" s="1175"/>
      <c r="Q281" s="1175"/>
    </row>
    <row r="282" spans="6:17" s="1212" customFormat="1" ht="17.25" customHeight="1">
      <c r="F282" s="1175"/>
      <c r="G282" s="1175"/>
      <c r="H282" s="1175"/>
      <c r="I282" s="1175"/>
      <c r="J282" s="1175"/>
      <c r="K282" s="1175"/>
      <c r="L282" s="1175"/>
      <c r="M282" s="1175"/>
      <c r="N282" s="1175"/>
      <c r="O282" s="1175"/>
      <c r="P282" s="1175"/>
      <c r="Q282" s="1175"/>
    </row>
    <row r="283" spans="6:17" s="1212" customFormat="1" ht="14.25" customHeight="1">
      <c r="F283" s="1175"/>
      <c r="G283" s="1175"/>
      <c r="H283" s="1175"/>
      <c r="I283" s="1175"/>
      <c r="J283" s="1175"/>
      <c r="K283" s="1175"/>
      <c r="L283" s="1175"/>
      <c r="M283" s="1175"/>
      <c r="N283" s="1175"/>
      <c r="O283" s="1175"/>
      <c r="P283" s="1175"/>
      <c r="Q283" s="1175"/>
    </row>
    <row r="284" spans="6:17" s="1212" customFormat="1" ht="40.5" customHeight="1">
      <c r="F284" s="1175"/>
      <c r="G284" s="1175"/>
      <c r="H284" s="1175"/>
      <c r="I284" s="1175"/>
      <c r="J284" s="1175"/>
      <c r="K284" s="1175"/>
      <c r="L284" s="1175"/>
      <c r="M284" s="1175"/>
      <c r="N284" s="1175"/>
      <c r="O284" s="1175"/>
      <c r="P284" s="1175"/>
      <c r="Q284" s="1175"/>
    </row>
    <row r="285" spans="6:17" s="1212" customFormat="1" ht="41.25" customHeight="1">
      <c r="F285" s="1175"/>
      <c r="G285" s="1175"/>
      <c r="H285" s="1175"/>
      <c r="I285" s="1175"/>
      <c r="J285" s="1175"/>
      <c r="K285" s="1175"/>
      <c r="L285" s="1175"/>
      <c r="M285" s="1175"/>
      <c r="N285" s="1175"/>
      <c r="O285" s="1175"/>
      <c r="P285" s="1175"/>
      <c r="Q285" s="1175"/>
    </row>
    <row r="286" spans="6:17" s="1212" customFormat="1" ht="9.75" customHeight="1">
      <c r="F286" s="1175"/>
      <c r="G286" s="1175"/>
      <c r="H286" s="1175"/>
      <c r="I286" s="1175"/>
      <c r="J286" s="1175"/>
      <c r="K286" s="1175"/>
      <c r="L286" s="1175"/>
      <c r="M286" s="1175"/>
      <c r="N286" s="1175"/>
      <c r="O286" s="1175"/>
      <c r="P286" s="1175"/>
      <c r="Q286" s="1175"/>
    </row>
    <row r="287" spans="6:17" s="1212" customFormat="1" ht="15" customHeight="1">
      <c r="F287" s="1175"/>
      <c r="G287" s="1175"/>
      <c r="H287" s="1175"/>
      <c r="I287" s="1175"/>
      <c r="J287" s="1175"/>
      <c r="K287" s="1175"/>
      <c r="L287" s="1175"/>
      <c r="M287" s="1175"/>
      <c r="N287" s="1175"/>
      <c r="O287" s="1175"/>
      <c r="P287" s="1175"/>
      <c r="Q287" s="1175"/>
    </row>
    <row r="288" spans="6:17" s="1212" customFormat="1" ht="7.5" customHeight="1">
      <c r="F288" s="1175"/>
      <c r="G288" s="1175"/>
      <c r="H288" s="1175"/>
      <c r="I288" s="1175"/>
      <c r="J288" s="1175"/>
      <c r="K288" s="1175"/>
      <c r="L288" s="1175"/>
      <c r="M288" s="1175"/>
      <c r="N288" s="1175"/>
      <c r="O288" s="1175"/>
      <c r="P288" s="1175"/>
      <c r="Q288" s="1175"/>
    </row>
    <row r="289" spans="6:17" s="1212" customFormat="1" ht="12" customHeight="1">
      <c r="F289" s="1175"/>
      <c r="G289" s="1175"/>
      <c r="H289" s="1175"/>
      <c r="I289" s="1175"/>
      <c r="J289" s="1175"/>
      <c r="K289" s="1175"/>
      <c r="L289" s="1175"/>
      <c r="M289" s="1175"/>
      <c r="N289" s="1175"/>
      <c r="O289" s="1175"/>
      <c r="P289" s="1175"/>
      <c r="Q289" s="1175"/>
    </row>
    <row r="290" spans="6:17" s="1212" customFormat="1" ht="7.5" customHeight="1">
      <c r="F290" s="1175"/>
      <c r="G290" s="1175"/>
      <c r="H290" s="1175"/>
      <c r="I290" s="1175"/>
      <c r="J290" s="1175"/>
      <c r="K290" s="1175"/>
      <c r="L290" s="1175"/>
      <c r="M290" s="1175"/>
      <c r="N290" s="1175"/>
      <c r="O290" s="1175"/>
      <c r="P290" s="1175"/>
      <c r="Q290" s="1175"/>
    </row>
    <row r="291" spans="6:17" s="1212" customFormat="1" ht="12" customHeight="1">
      <c r="F291" s="1175"/>
      <c r="G291" s="1175"/>
      <c r="H291" s="1175"/>
      <c r="I291" s="1175"/>
      <c r="J291" s="1175"/>
      <c r="K291" s="1175"/>
      <c r="L291" s="1175"/>
      <c r="M291" s="1175"/>
      <c r="N291" s="1175"/>
      <c r="O291" s="1175"/>
      <c r="P291" s="1175"/>
      <c r="Q291" s="1175"/>
    </row>
    <row r="292" spans="6:17" s="1212" customFormat="1" ht="12" customHeight="1">
      <c r="F292" s="1175"/>
      <c r="G292" s="1175"/>
      <c r="H292" s="1175"/>
      <c r="I292" s="1175"/>
      <c r="J292" s="1175"/>
      <c r="K292" s="1175"/>
      <c r="L292" s="1175"/>
      <c r="M292" s="1175"/>
      <c r="N292" s="1175"/>
      <c r="O292" s="1175"/>
      <c r="P292" s="1175"/>
      <c r="Q292" s="1175"/>
    </row>
    <row r="293" spans="6:17" s="1212" customFormat="1" ht="12" customHeight="1">
      <c r="F293" s="1175"/>
      <c r="G293" s="1175"/>
      <c r="H293" s="1175"/>
      <c r="I293" s="1175"/>
      <c r="J293" s="1175"/>
      <c r="K293" s="1175"/>
      <c r="L293" s="1175"/>
      <c r="M293" s="1175"/>
      <c r="N293" s="1175"/>
      <c r="O293" s="1175"/>
      <c r="P293" s="1175"/>
      <c r="Q293" s="1175"/>
    </row>
    <row r="294" spans="6:17" s="1212" customFormat="1" ht="12" customHeight="1">
      <c r="F294" s="1175"/>
      <c r="G294" s="1175"/>
      <c r="H294" s="1175"/>
      <c r="I294" s="1175"/>
      <c r="J294" s="1175"/>
      <c r="K294" s="1175"/>
      <c r="L294" s="1175"/>
      <c r="M294" s="1175"/>
      <c r="N294" s="1175"/>
      <c r="O294" s="1175"/>
      <c r="P294" s="1175"/>
      <c r="Q294" s="1175"/>
    </row>
    <row r="295" spans="6:17" s="1212" customFormat="1" ht="12" customHeight="1">
      <c r="F295" s="1175"/>
      <c r="G295" s="1175"/>
      <c r="H295" s="1175"/>
      <c r="I295" s="1175"/>
      <c r="J295" s="1175"/>
      <c r="K295" s="1175"/>
      <c r="L295" s="1175"/>
      <c r="M295" s="1175"/>
      <c r="N295" s="1175"/>
      <c r="O295" s="1175"/>
      <c r="P295" s="1175"/>
      <c r="Q295" s="1175"/>
    </row>
    <row r="296" spans="6:17" s="1212" customFormat="1" ht="7.5" customHeight="1">
      <c r="F296" s="1175"/>
      <c r="G296" s="1175"/>
      <c r="H296" s="1175"/>
      <c r="I296" s="1175"/>
      <c r="J296" s="1175"/>
      <c r="K296" s="1175"/>
      <c r="L296" s="1175"/>
      <c r="M296" s="1175"/>
      <c r="N296" s="1175"/>
      <c r="O296" s="1175"/>
      <c r="P296" s="1175"/>
      <c r="Q296" s="1175"/>
    </row>
    <row r="297" spans="6:17" s="1212" customFormat="1" ht="12" customHeight="1">
      <c r="F297" s="1175"/>
      <c r="G297" s="1175"/>
      <c r="H297" s="1175"/>
      <c r="I297" s="1175"/>
      <c r="J297" s="1175"/>
      <c r="K297" s="1175"/>
      <c r="L297" s="1175"/>
      <c r="M297" s="1175"/>
      <c r="N297" s="1175"/>
      <c r="O297" s="1175"/>
      <c r="P297" s="1175"/>
      <c r="Q297" s="1175"/>
    </row>
    <row r="298" spans="6:17" s="1212" customFormat="1" ht="12" customHeight="1">
      <c r="F298" s="1175"/>
      <c r="G298" s="1175"/>
      <c r="H298" s="1175"/>
      <c r="I298" s="1175"/>
      <c r="J298" s="1175"/>
      <c r="K298" s="1175"/>
      <c r="L298" s="1175"/>
      <c r="M298" s="1175"/>
      <c r="N298" s="1175"/>
      <c r="O298" s="1175"/>
      <c r="P298" s="1175"/>
      <c r="Q298" s="1175"/>
    </row>
    <row r="299" spans="6:17" s="1212" customFormat="1" ht="12" customHeight="1">
      <c r="F299" s="1175"/>
      <c r="G299" s="1175"/>
      <c r="H299" s="1175"/>
      <c r="I299" s="1175"/>
      <c r="J299" s="1175"/>
      <c r="K299" s="1175"/>
      <c r="L299" s="1175"/>
      <c r="M299" s="1175"/>
      <c r="N299" s="1175"/>
      <c r="O299" s="1175"/>
      <c r="P299" s="1175"/>
      <c r="Q299" s="1175"/>
    </row>
    <row r="300" spans="6:17" s="1212" customFormat="1" ht="12" customHeight="1">
      <c r="F300" s="1175"/>
      <c r="G300" s="1175"/>
      <c r="H300" s="1175"/>
      <c r="I300" s="1175"/>
      <c r="J300" s="1175"/>
      <c r="K300" s="1175"/>
      <c r="L300" s="1175"/>
      <c r="M300" s="1175"/>
      <c r="N300" s="1175"/>
      <c r="O300" s="1175"/>
      <c r="P300" s="1175"/>
      <c r="Q300" s="1175"/>
    </row>
    <row r="301" spans="6:17" s="1212" customFormat="1" ht="12" customHeight="1">
      <c r="F301" s="1175"/>
      <c r="G301" s="1175"/>
      <c r="H301" s="1175"/>
      <c r="I301" s="1175"/>
      <c r="J301" s="1175"/>
      <c r="K301" s="1175"/>
      <c r="L301" s="1175"/>
      <c r="M301" s="1175"/>
      <c r="N301" s="1175"/>
      <c r="O301" s="1175"/>
      <c r="P301" s="1175"/>
      <c r="Q301" s="1175"/>
    </row>
    <row r="302" spans="6:17" s="1212" customFormat="1" ht="7.5" customHeight="1">
      <c r="F302" s="1175"/>
      <c r="G302" s="1175"/>
      <c r="H302" s="1175"/>
      <c r="I302" s="1175"/>
      <c r="J302" s="1175"/>
      <c r="K302" s="1175"/>
      <c r="L302" s="1175"/>
      <c r="M302" s="1175"/>
      <c r="N302" s="1175"/>
      <c r="O302" s="1175"/>
      <c r="P302" s="1175"/>
      <c r="Q302" s="1175"/>
    </row>
    <row r="303" spans="6:17" s="1212" customFormat="1" ht="12" customHeight="1">
      <c r="F303" s="1175"/>
      <c r="G303" s="1175"/>
      <c r="H303" s="1175"/>
      <c r="I303" s="1175"/>
      <c r="J303" s="1175"/>
      <c r="K303" s="1175"/>
      <c r="L303" s="1175"/>
      <c r="M303" s="1175"/>
      <c r="N303" s="1175"/>
      <c r="O303" s="1175"/>
      <c r="P303" s="1175"/>
      <c r="Q303" s="1175"/>
    </row>
    <row r="304" spans="6:17" s="1212" customFormat="1" ht="12" customHeight="1">
      <c r="F304" s="1175"/>
      <c r="G304" s="1175"/>
      <c r="H304" s="1175"/>
      <c r="I304" s="1175"/>
      <c r="J304" s="1175"/>
      <c r="K304" s="1175"/>
      <c r="L304" s="1175"/>
      <c r="M304" s="1175"/>
      <c r="N304" s="1175"/>
      <c r="O304" s="1175"/>
      <c r="P304" s="1175"/>
      <c r="Q304" s="1175"/>
    </row>
    <row r="305" spans="6:17" s="1212" customFormat="1" ht="12" customHeight="1">
      <c r="F305" s="1175"/>
      <c r="G305" s="1175"/>
      <c r="H305" s="1175"/>
      <c r="I305" s="1175"/>
      <c r="J305" s="1175"/>
      <c r="K305" s="1175"/>
      <c r="L305" s="1175"/>
      <c r="M305" s="1175"/>
      <c r="N305" s="1175"/>
      <c r="O305" s="1175"/>
      <c r="P305" s="1175"/>
      <c r="Q305" s="1175"/>
    </row>
    <row r="306" spans="6:17" s="1212" customFormat="1" ht="12" customHeight="1">
      <c r="F306" s="1175"/>
      <c r="G306" s="1175"/>
      <c r="H306" s="1175"/>
      <c r="I306" s="1175"/>
      <c r="J306" s="1175"/>
      <c r="K306" s="1175"/>
      <c r="L306" s="1175"/>
      <c r="M306" s="1175"/>
      <c r="N306" s="1175"/>
      <c r="O306" s="1175"/>
      <c r="P306" s="1175"/>
      <c r="Q306" s="1175"/>
    </row>
    <row r="307" spans="6:17" s="1212" customFormat="1" ht="12" customHeight="1">
      <c r="F307" s="1175"/>
      <c r="G307" s="1175"/>
      <c r="H307" s="1175"/>
      <c r="I307" s="1175"/>
      <c r="J307" s="1175"/>
      <c r="K307" s="1175"/>
      <c r="L307" s="1175"/>
      <c r="M307" s="1175"/>
      <c r="N307" s="1175"/>
      <c r="O307" s="1175"/>
      <c r="P307" s="1175"/>
      <c r="Q307" s="1175"/>
    </row>
    <row r="308" spans="6:17" s="1212" customFormat="1" ht="7.5" customHeight="1">
      <c r="F308" s="1175"/>
      <c r="G308" s="1175"/>
      <c r="H308" s="1175"/>
      <c r="I308" s="1175"/>
      <c r="J308" s="1175"/>
      <c r="K308" s="1175"/>
      <c r="L308" s="1175"/>
      <c r="M308" s="1175"/>
      <c r="N308" s="1175"/>
      <c r="O308" s="1175"/>
      <c r="P308" s="1175"/>
      <c r="Q308" s="1175"/>
    </row>
    <row r="309" spans="6:17" s="1212" customFormat="1" ht="12" customHeight="1">
      <c r="F309" s="1175"/>
      <c r="G309" s="1175"/>
      <c r="H309" s="1175"/>
      <c r="I309" s="1175"/>
      <c r="J309" s="1175"/>
      <c r="K309" s="1175"/>
      <c r="L309" s="1175"/>
      <c r="M309" s="1175"/>
      <c r="N309" s="1175"/>
      <c r="O309" s="1175"/>
      <c r="P309" s="1175"/>
      <c r="Q309" s="1175"/>
    </row>
    <row r="310" spans="6:17" s="1212" customFormat="1" ht="12" customHeight="1">
      <c r="F310" s="1175"/>
      <c r="G310" s="1175"/>
      <c r="H310" s="1175"/>
      <c r="I310" s="1175"/>
      <c r="J310" s="1175"/>
      <c r="K310" s="1175"/>
      <c r="L310" s="1175"/>
      <c r="M310" s="1175"/>
      <c r="N310" s="1175"/>
      <c r="O310" s="1175"/>
      <c r="P310" s="1175"/>
      <c r="Q310" s="1175"/>
    </row>
    <row r="311" spans="6:17" s="1212" customFormat="1" ht="12" customHeight="1">
      <c r="F311" s="1175"/>
      <c r="G311" s="1175"/>
      <c r="H311" s="1175"/>
      <c r="I311" s="1175"/>
      <c r="J311" s="1175"/>
      <c r="K311" s="1175"/>
      <c r="L311" s="1175"/>
      <c r="M311" s="1175"/>
      <c r="N311" s="1175"/>
      <c r="O311" s="1175"/>
      <c r="P311" s="1175"/>
      <c r="Q311" s="1175"/>
    </row>
    <row r="312" spans="6:17" s="1212" customFormat="1" ht="12" customHeight="1">
      <c r="F312" s="1175"/>
      <c r="G312" s="1175"/>
      <c r="H312" s="1175"/>
      <c r="I312" s="1175"/>
      <c r="J312" s="1175"/>
      <c r="K312" s="1175"/>
      <c r="L312" s="1175"/>
      <c r="M312" s="1175"/>
      <c r="N312" s="1175"/>
      <c r="O312" s="1175"/>
      <c r="P312" s="1175"/>
      <c r="Q312" s="1175"/>
    </row>
    <row r="313" spans="6:17" s="1212" customFormat="1" ht="12" customHeight="1">
      <c r="F313" s="1175"/>
      <c r="G313" s="1175"/>
      <c r="H313" s="1175"/>
      <c r="I313" s="1175"/>
      <c r="J313" s="1175"/>
      <c r="K313" s="1175"/>
      <c r="L313" s="1175"/>
      <c r="M313" s="1175"/>
      <c r="N313" s="1175"/>
      <c r="O313" s="1175"/>
      <c r="P313" s="1175"/>
      <c r="Q313" s="1175"/>
    </row>
    <row r="314" spans="6:17" s="1212" customFormat="1" ht="12">
      <c r="F314" s="1175"/>
      <c r="G314" s="1175"/>
      <c r="H314" s="1175"/>
      <c r="I314" s="1175"/>
      <c r="J314" s="1175"/>
      <c r="K314" s="1175"/>
      <c r="L314" s="1175"/>
      <c r="M314" s="1175"/>
      <c r="N314" s="1175"/>
      <c r="O314" s="1175"/>
      <c r="P314" s="1175"/>
      <c r="Q314" s="1175"/>
    </row>
    <row r="315" spans="6:17" s="1212" customFormat="1" ht="7.5" customHeight="1">
      <c r="F315" s="1175"/>
      <c r="G315" s="1175"/>
      <c r="H315" s="1175"/>
      <c r="I315" s="1175"/>
      <c r="J315" s="1175"/>
      <c r="K315" s="1175"/>
      <c r="L315" s="1175"/>
      <c r="M315" s="1175"/>
      <c r="N315" s="1175"/>
      <c r="O315" s="1175"/>
      <c r="P315" s="1175"/>
      <c r="Q315" s="1175"/>
    </row>
    <row r="316" spans="6:17" s="1212" customFormat="1" ht="12" customHeight="1">
      <c r="F316" s="1175"/>
      <c r="G316" s="1175"/>
      <c r="H316" s="1175"/>
      <c r="I316" s="1175"/>
      <c r="J316" s="1175"/>
      <c r="K316" s="1175"/>
      <c r="L316" s="1175"/>
      <c r="M316" s="1175"/>
      <c r="N316" s="1175"/>
      <c r="O316" s="1175"/>
      <c r="P316" s="1175"/>
      <c r="Q316" s="1175"/>
    </row>
    <row r="317" spans="6:17" s="1212" customFormat="1" ht="12" customHeight="1">
      <c r="F317" s="1175"/>
      <c r="G317" s="1175"/>
      <c r="H317" s="1175"/>
      <c r="I317" s="1175"/>
      <c r="J317" s="1175"/>
      <c r="K317" s="1175"/>
      <c r="L317" s="1175"/>
      <c r="M317" s="1175"/>
      <c r="N317" s="1175"/>
      <c r="O317" s="1175"/>
      <c r="P317" s="1175"/>
      <c r="Q317" s="1175"/>
    </row>
    <row r="318" spans="6:17" s="1212" customFormat="1" ht="12" customHeight="1">
      <c r="F318" s="1175"/>
      <c r="G318" s="1175"/>
      <c r="H318" s="1175"/>
      <c r="I318" s="1175"/>
      <c r="J318" s="1175"/>
      <c r="K318" s="1175"/>
      <c r="L318" s="1175"/>
      <c r="M318" s="1175"/>
      <c r="N318" s="1175"/>
      <c r="O318" s="1175"/>
      <c r="P318" s="1175"/>
      <c r="Q318" s="1175"/>
    </row>
    <row r="319" spans="6:17" s="1212" customFormat="1" ht="12" customHeight="1">
      <c r="F319" s="1175"/>
      <c r="G319" s="1175"/>
      <c r="H319" s="1175"/>
      <c r="I319" s="1175"/>
      <c r="J319" s="1175"/>
      <c r="K319" s="1175"/>
      <c r="L319" s="1175"/>
      <c r="M319" s="1175"/>
      <c r="N319" s="1175"/>
      <c r="O319" s="1175"/>
      <c r="P319" s="1175"/>
      <c r="Q319" s="1175"/>
    </row>
    <row r="320" spans="6:17" s="1212" customFormat="1" ht="12" customHeight="1">
      <c r="F320" s="1175"/>
      <c r="G320" s="1175"/>
      <c r="H320" s="1175"/>
      <c r="I320" s="1175"/>
      <c r="J320" s="1175"/>
      <c r="K320" s="1175"/>
      <c r="L320" s="1175"/>
      <c r="M320" s="1175"/>
      <c r="N320" s="1175"/>
      <c r="O320" s="1175"/>
      <c r="P320" s="1175"/>
      <c r="Q320" s="1175"/>
    </row>
    <row r="321" spans="6:17" s="1212" customFormat="1" ht="7.5" customHeight="1">
      <c r="F321" s="1175"/>
      <c r="G321" s="1175"/>
      <c r="H321" s="1175"/>
      <c r="I321" s="1175"/>
      <c r="J321" s="1175"/>
      <c r="K321" s="1175"/>
      <c r="L321" s="1175"/>
      <c r="M321" s="1175"/>
      <c r="N321" s="1175"/>
      <c r="O321" s="1175"/>
      <c r="P321" s="1175"/>
      <c r="Q321" s="1175"/>
    </row>
    <row r="322" spans="6:17" s="1212" customFormat="1" ht="12" customHeight="1">
      <c r="F322" s="1175"/>
      <c r="G322" s="1175"/>
      <c r="H322" s="1175"/>
      <c r="I322" s="1175"/>
      <c r="J322" s="1175"/>
      <c r="K322" s="1175"/>
      <c r="L322" s="1175"/>
      <c r="M322" s="1175"/>
      <c r="N322" s="1175"/>
      <c r="O322" s="1175"/>
      <c r="P322" s="1175"/>
      <c r="Q322" s="1175"/>
    </row>
    <row r="323" spans="6:17" s="1212" customFormat="1" ht="12" customHeight="1">
      <c r="F323" s="1175"/>
      <c r="G323" s="1175"/>
      <c r="H323" s="1175"/>
      <c r="I323" s="1175"/>
      <c r="J323" s="1175"/>
      <c r="K323" s="1175"/>
      <c r="L323" s="1175"/>
      <c r="M323" s="1175"/>
      <c r="N323" s="1175"/>
      <c r="O323" s="1175"/>
      <c r="P323" s="1175"/>
      <c r="Q323" s="1175"/>
    </row>
    <row r="324" spans="6:17" s="1212" customFormat="1" ht="12" customHeight="1">
      <c r="F324" s="1175"/>
      <c r="G324" s="1175"/>
      <c r="H324" s="1175"/>
      <c r="I324" s="1175"/>
      <c r="J324" s="1175"/>
      <c r="K324" s="1175"/>
      <c r="L324" s="1175"/>
      <c r="M324" s="1175"/>
      <c r="N324" s="1175"/>
      <c r="O324" s="1175"/>
      <c r="P324" s="1175"/>
      <c r="Q324" s="1175"/>
    </row>
    <row r="325" spans="6:17" s="1212" customFormat="1" ht="12" customHeight="1">
      <c r="F325" s="1175"/>
      <c r="G325" s="1175"/>
      <c r="H325" s="1175"/>
      <c r="I325" s="1175"/>
      <c r="J325" s="1175"/>
      <c r="K325" s="1175"/>
      <c r="L325" s="1175"/>
      <c r="M325" s="1175"/>
      <c r="N325" s="1175"/>
      <c r="O325" s="1175"/>
      <c r="P325" s="1175"/>
      <c r="Q325" s="1175"/>
    </row>
    <row r="326" spans="6:17" s="1212" customFormat="1" ht="12" customHeight="1">
      <c r="F326" s="1175"/>
      <c r="G326" s="1175"/>
      <c r="H326" s="1175"/>
      <c r="I326" s="1175"/>
      <c r="J326" s="1175"/>
      <c r="K326" s="1175"/>
      <c r="L326" s="1175"/>
      <c r="M326" s="1175"/>
      <c r="N326" s="1175"/>
      <c r="O326" s="1175"/>
      <c r="P326" s="1175"/>
      <c r="Q326" s="1175"/>
    </row>
    <row r="327" spans="6:17" s="1212" customFormat="1" ht="7.5" customHeight="1">
      <c r="F327" s="1175"/>
      <c r="G327" s="1175"/>
      <c r="H327" s="1175"/>
      <c r="I327" s="1175"/>
      <c r="J327" s="1175"/>
      <c r="K327" s="1175"/>
      <c r="L327" s="1175"/>
      <c r="M327" s="1175"/>
      <c r="N327" s="1175"/>
      <c r="O327" s="1175"/>
      <c r="P327" s="1175"/>
      <c r="Q327" s="1175"/>
    </row>
    <row r="328" spans="6:17" s="1212" customFormat="1" ht="12" customHeight="1">
      <c r="F328" s="1175"/>
      <c r="G328" s="1175"/>
      <c r="H328" s="1175"/>
      <c r="I328" s="1175"/>
      <c r="J328" s="1175"/>
      <c r="K328" s="1175"/>
      <c r="L328" s="1175"/>
      <c r="M328" s="1175"/>
      <c r="N328" s="1175"/>
      <c r="O328" s="1175"/>
      <c r="P328" s="1175"/>
      <c r="Q328" s="1175"/>
    </row>
    <row r="329" spans="6:17" s="1212" customFormat="1" ht="12" customHeight="1">
      <c r="F329" s="1175"/>
      <c r="G329" s="1175"/>
      <c r="H329" s="1175"/>
      <c r="I329" s="1175"/>
      <c r="J329" s="1175"/>
      <c r="K329" s="1175"/>
      <c r="L329" s="1175"/>
      <c r="M329" s="1175"/>
      <c r="N329" s="1175"/>
      <c r="O329" s="1175"/>
      <c r="P329" s="1175"/>
      <c r="Q329" s="1175"/>
    </row>
    <row r="330" spans="6:17" s="1212" customFormat="1" ht="12" customHeight="1">
      <c r="F330" s="1175"/>
      <c r="G330" s="1175"/>
      <c r="H330" s="1175"/>
      <c r="I330" s="1175"/>
      <c r="J330" s="1175"/>
      <c r="K330" s="1175"/>
      <c r="L330" s="1175"/>
      <c r="M330" s="1175"/>
      <c r="N330" s="1175"/>
      <c r="O330" s="1175"/>
      <c r="P330" s="1175"/>
      <c r="Q330" s="1175"/>
    </row>
    <row r="331" spans="6:17" s="1212" customFormat="1" ht="12" customHeight="1">
      <c r="F331" s="1175"/>
      <c r="G331" s="1175"/>
      <c r="H331" s="1175"/>
      <c r="I331" s="1175"/>
      <c r="J331" s="1175"/>
      <c r="K331" s="1175"/>
      <c r="L331" s="1175"/>
      <c r="M331" s="1175"/>
      <c r="N331" s="1175"/>
      <c r="O331" s="1175"/>
      <c r="P331" s="1175"/>
      <c r="Q331" s="1175"/>
    </row>
    <row r="332" spans="6:17" s="1212" customFormat="1" ht="12" customHeight="1">
      <c r="F332" s="1175"/>
      <c r="G332" s="1175"/>
      <c r="H332" s="1175"/>
      <c r="I332" s="1175"/>
      <c r="J332" s="1175"/>
      <c r="K332" s="1175"/>
      <c r="L332" s="1175"/>
      <c r="M332" s="1175"/>
      <c r="N332" s="1175"/>
      <c r="O332" s="1175"/>
      <c r="P332" s="1175"/>
      <c r="Q332" s="1175"/>
    </row>
    <row r="333" spans="6:17" s="1212" customFormat="1" ht="7.5" customHeight="1">
      <c r="F333" s="1175"/>
      <c r="G333" s="1175"/>
      <c r="H333" s="1175"/>
      <c r="I333" s="1175"/>
      <c r="J333" s="1175"/>
      <c r="K333" s="1175"/>
      <c r="L333" s="1175"/>
      <c r="M333" s="1175"/>
      <c r="N333" s="1175"/>
      <c r="O333" s="1175"/>
      <c r="P333" s="1175"/>
      <c r="Q333" s="1175"/>
    </row>
    <row r="334" spans="6:17" s="1212" customFormat="1" ht="12" customHeight="1">
      <c r="F334" s="1175"/>
      <c r="G334" s="1175"/>
      <c r="H334" s="1175"/>
      <c r="I334" s="1175"/>
      <c r="J334" s="1175"/>
      <c r="K334" s="1175"/>
      <c r="L334" s="1175"/>
      <c r="M334" s="1175"/>
      <c r="N334" s="1175"/>
      <c r="O334" s="1175"/>
      <c r="P334" s="1175"/>
      <c r="Q334" s="1175"/>
    </row>
    <row r="335" spans="6:17" s="1212" customFormat="1" ht="12" customHeight="1">
      <c r="F335" s="1175"/>
      <c r="G335" s="1175"/>
      <c r="H335" s="1175"/>
      <c r="I335" s="1175"/>
      <c r="J335" s="1175"/>
      <c r="K335" s="1175"/>
      <c r="L335" s="1175"/>
      <c r="M335" s="1175"/>
      <c r="N335" s="1175"/>
      <c r="O335" s="1175"/>
      <c r="P335" s="1175"/>
      <c r="Q335" s="1175"/>
    </row>
    <row r="336" spans="6:17" s="1212" customFormat="1" ht="12" customHeight="1">
      <c r="F336" s="1175"/>
      <c r="G336" s="1175"/>
      <c r="H336" s="1175"/>
      <c r="I336" s="1175"/>
      <c r="J336" s="1175"/>
      <c r="K336" s="1175"/>
      <c r="L336" s="1175"/>
      <c r="M336" s="1175"/>
      <c r="N336" s="1175"/>
      <c r="O336" s="1175"/>
      <c r="P336" s="1175"/>
      <c r="Q336" s="1175"/>
    </row>
    <row r="337" spans="6:17" s="1212" customFormat="1" ht="12" customHeight="1">
      <c r="F337" s="1175"/>
      <c r="G337" s="1175"/>
      <c r="H337" s="1175"/>
      <c r="I337" s="1175"/>
      <c r="J337" s="1175"/>
      <c r="K337" s="1175"/>
      <c r="L337" s="1175"/>
      <c r="M337" s="1175"/>
      <c r="N337" s="1175"/>
      <c r="O337" s="1175"/>
      <c r="P337" s="1175"/>
      <c r="Q337" s="1175"/>
    </row>
    <row r="338" spans="6:17" s="1212" customFormat="1" ht="12" customHeight="1">
      <c r="F338" s="1175"/>
      <c r="G338" s="1175"/>
      <c r="H338" s="1175"/>
      <c r="I338" s="1175"/>
      <c r="J338" s="1175"/>
      <c r="K338" s="1175"/>
      <c r="L338" s="1175"/>
      <c r="M338" s="1175"/>
      <c r="N338" s="1175"/>
      <c r="O338" s="1175"/>
      <c r="P338" s="1175"/>
      <c r="Q338" s="1175"/>
    </row>
    <row r="339" spans="6:17" s="1212" customFormat="1" ht="12" customHeight="1">
      <c r="F339" s="1175"/>
      <c r="G339" s="1175"/>
      <c r="H339" s="1175"/>
      <c r="I339" s="1175"/>
      <c r="J339" s="1175"/>
      <c r="K339" s="1175"/>
      <c r="L339" s="1175"/>
      <c r="M339" s="1175"/>
      <c r="N339" s="1175"/>
      <c r="O339" s="1175"/>
      <c r="P339" s="1175"/>
      <c r="Q339" s="1175"/>
    </row>
    <row r="340" spans="6:17" s="1212" customFormat="1" ht="7.5" customHeight="1">
      <c r="F340" s="1175"/>
      <c r="G340" s="1175"/>
      <c r="H340" s="1175"/>
      <c r="I340" s="1175"/>
      <c r="J340" s="1175"/>
      <c r="K340" s="1175"/>
      <c r="L340" s="1175"/>
      <c r="M340" s="1175"/>
      <c r="N340" s="1175"/>
      <c r="O340" s="1175"/>
      <c r="P340" s="1175"/>
      <c r="Q340" s="1175"/>
    </row>
    <row r="341" spans="6:17" s="1212" customFormat="1" ht="12" customHeight="1">
      <c r="F341" s="1175"/>
      <c r="G341" s="1175"/>
      <c r="H341" s="1175"/>
      <c r="I341" s="1175"/>
      <c r="J341" s="1175"/>
      <c r="K341" s="1175"/>
      <c r="L341" s="1175"/>
      <c r="M341" s="1175"/>
      <c r="N341" s="1175"/>
      <c r="O341" s="1175"/>
      <c r="P341" s="1175"/>
      <c r="Q341" s="1175"/>
    </row>
    <row r="342" spans="6:17" s="1212" customFormat="1" ht="12" customHeight="1">
      <c r="F342" s="1175"/>
      <c r="G342" s="1175"/>
      <c r="H342" s="1175"/>
      <c r="I342" s="1175"/>
      <c r="J342" s="1175"/>
      <c r="K342" s="1175"/>
      <c r="L342" s="1175"/>
      <c r="M342" s="1175"/>
      <c r="N342" s="1175"/>
      <c r="O342" s="1175"/>
      <c r="P342" s="1175"/>
      <c r="Q342" s="1175"/>
    </row>
    <row r="343" spans="6:17" s="1212" customFormat="1" ht="12" customHeight="1">
      <c r="F343" s="1175"/>
      <c r="G343" s="1175"/>
      <c r="H343" s="1175"/>
      <c r="I343" s="1175"/>
      <c r="J343" s="1175"/>
      <c r="K343" s="1175"/>
      <c r="L343" s="1175"/>
      <c r="M343" s="1175"/>
      <c r="N343" s="1175"/>
      <c r="O343" s="1175"/>
      <c r="P343" s="1175"/>
      <c r="Q343" s="1175"/>
    </row>
    <row r="344" spans="6:17" s="1212" customFormat="1" ht="12" customHeight="1">
      <c r="F344" s="1175"/>
      <c r="G344" s="1175"/>
      <c r="H344" s="1175"/>
      <c r="I344" s="1175"/>
      <c r="J344" s="1175"/>
      <c r="K344" s="1175"/>
      <c r="L344" s="1175"/>
      <c r="M344" s="1175"/>
      <c r="N344" s="1175"/>
      <c r="O344" s="1175"/>
      <c r="P344" s="1175"/>
      <c r="Q344" s="1175"/>
    </row>
    <row r="345" spans="6:17" s="1212" customFormat="1" ht="12" customHeight="1">
      <c r="F345" s="1175"/>
      <c r="G345" s="1175"/>
      <c r="H345" s="1175"/>
      <c r="I345" s="1175"/>
      <c r="J345" s="1175"/>
      <c r="K345" s="1175"/>
      <c r="L345" s="1175"/>
      <c r="M345" s="1175"/>
      <c r="N345" s="1175"/>
      <c r="O345" s="1175"/>
      <c r="P345" s="1175"/>
      <c r="Q345" s="1175"/>
    </row>
    <row r="346" spans="6:17" s="1212" customFormat="1" ht="7.5" customHeight="1">
      <c r="F346" s="1175"/>
      <c r="G346" s="1175"/>
      <c r="H346" s="1175"/>
      <c r="I346" s="1175"/>
      <c r="J346" s="1175"/>
      <c r="K346" s="1175"/>
      <c r="L346" s="1175"/>
      <c r="M346" s="1175"/>
      <c r="N346" s="1175"/>
      <c r="O346" s="1175"/>
      <c r="P346" s="1175"/>
      <c r="Q346" s="1175"/>
    </row>
    <row r="347" spans="6:17" s="1212" customFormat="1" ht="12" customHeight="1">
      <c r="F347" s="1175"/>
      <c r="G347" s="1175"/>
      <c r="H347" s="1175"/>
      <c r="I347" s="1175"/>
      <c r="J347" s="1175"/>
      <c r="K347" s="1175"/>
      <c r="L347" s="1175"/>
      <c r="M347" s="1175"/>
      <c r="N347" s="1175"/>
      <c r="O347" s="1175"/>
      <c r="P347" s="1175"/>
      <c r="Q347" s="1175"/>
    </row>
    <row r="348" spans="6:17" s="1212" customFormat="1" ht="12" customHeight="1">
      <c r="F348" s="1175"/>
      <c r="G348" s="1175"/>
      <c r="H348" s="1175"/>
      <c r="I348" s="1175"/>
      <c r="J348" s="1175"/>
      <c r="K348" s="1175"/>
      <c r="L348" s="1175"/>
      <c r="M348" s="1175"/>
      <c r="N348" s="1175"/>
      <c r="O348" s="1175"/>
      <c r="P348" s="1175"/>
      <c r="Q348" s="1175"/>
    </row>
    <row r="349" spans="6:17" s="1212" customFormat="1" ht="12" customHeight="1">
      <c r="F349" s="1175"/>
      <c r="G349" s="1175"/>
      <c r="H349" s="1175"/>
      <c r="I349" s="1175"/>
      <c r="J349" s="1175"/>
      <c r="K349" s="1175"/>
      <c r="L349" s="1175"/>
      <c r="M349" s="1175"/>
      <c r="N349" s="1175"/>
      <c r="O349" s="1175"/>
      <c r="P349" s="1175"/>
      <c r="Q349" s="1175"/>
    </row>
    <row r="350" spans="6:17" s="1212" customFormat="1" ht="12" customHeight="1">
      <c r="F350" s="1175"/>
      <c r="G350" s="1175"/>
      <c r="H350" s="1175"/>
      <c r="I350" s="1175"/>
      <c r="J350" s="1175"/>
      <c r="K350" s="1175"/>
      <c r="L350" s="1175"/>
      <c r="M350" s="1175"/>
      <c r="N350" s="1175"/>
      <c r="O350" s="1175"/>
      <c r="P350" s="1175"/>
      <c r="Q350" s="1175"/>
    </row>
    <row r="351" spans="6:17" s="1212" customFormat="1" ht="12" customHeight="1">
      <c r="F351" s="1175"/>
      <c r="G351" s="1175"/>
      <c r="H351" s="1175"/>
      <c r="I351" s="1175"/>
      <c r="J351" s="1175"/>
      <c r="K351" s="1175"/>
      <c r="L351" s="1175"/>
      <c r="M351" s="1175"/>
      <c r="N351" s="1175"/>
      <c r="O351" s="1175"/>
      <c r="P351" s="1175"/>
      <c r="Q351" s="1175"/>
    </row>
    <row r="352" spans="6:17" s="1212" customFormat="1" ht="7.5" customHeight="1">
      <c r="F352" s="1175"/>
      <c r="G352" s="1175"/>
      <c r="H352" s="1175"/>
      <c r="I352" s="1175"/>
      <c r="J352" s="1175"/>
      <c r="K352" s="1175"/>
      <c r="L352" s="1175"/>
      <c r="M352" s="1175"/>
      <c r="N352" s="1175"/>
      <c r="O352" s="1175"/>
      <c r="P352" s="1175"/>
      <c r="Q352" s="1175"/>
    </row>
    <row r="353" spans="6:17" s="1212" customFormat="1" ht="12" customHeight="1">
      <c r="F353" s="1175"/>
      <c r="G353" s="1175"/>
      <c r="H353" s="1175"/>
      <c r="I353" s="1175"/>
      <c r="J353" s="1175"/>
      <c r="K353" s="1175"/>
      <c r="L353" s="1175"/>
      <c r="M353" s="1175"/>
      <c r="N353" s="1175"/>
      <c r="O353" s="1175"/>
      <c r="P353" s="1175"/>
      <c r="Q353" s="1175"/>
    </row>
    <row r="354" spans="6:17" s="1212" customFormat="1" ht="12" customHeight="1">
      <c r="F354" s="1175"/>
      <c r="G354" s="1175"/>
      <c r="H354" s="1175"/>
      <c r="I354" s="1175"/>
      <c r="J354" s="1175"/>
      <c r="K354" s="1175"/>
      <c r="L354" s="1175"/>
      <c r="M354" s="1175"/>
      <c r="N354" s="1175"/>
      <c r="O354" s="1175"/>
      <c r="P354" s="1175"/>
      <c r="Q354" s="1175"/>
    </row>
    <row r="355" spans="6:17" s="1212" customFormat="1" ht="12" customHeight="1">
      <c r="F355" s="1175"/>
      <c r="G355" s="1175"/>
      <c r="H355" s="1175"/>
      <c r="I355" s="1175"/>
      <c r="J355" s="1175"/>
      <c r="K355" s="1175"/>
      <c r="L355" s="1175"/>
      <c r="M355" s="1175"/>
      <c r="N355" s="1175"/>
      <c r="O355" s="1175"/>
      <c r="P355" s="1175"/>
      <c r="Q355" s="1175"/>
    </row>
    <row r="356" spans="6:17" s="1212" customFormat="1" ht="12" customHeight="1">
      <c r="F356" s="1175"/>
      <c r="G356" s="1175"/>
      <c r="H356" s="1175"/>
      <c r="I356" s="1175"/>
      <c r="J356" s="1175"/>
      <c r="K356" s="1175"/>
      <c r="L356" s="1175"/>
      <c r="M356" s="1175"/>
      <c r="N356" s="1175"/>
      <c r="O356" s="1175"/>
      <c r="P356" s="1175"/>
      <c r="Q356" s="1175"/>
    </row>
    <row r="357" spans="6:17" s="1212" customFormat="1" ht="12" customHeight="1">
      <c r="F357" s="1175"/>
      <c r="G357" s="1175"/>
      <c r="H357" s="1175"/>
      <c r="I357" s="1175"/>
      <c r="J357" s="1175"/>
      <c r="K357" s="1175"/>
      <c r="L357" s="1175"/>
      <c r="M357" s="1175"/>
      <c r="N357" s="1175"/>
      <c r="O357" s="1175"/>
      <c r="P357" s="1175"/>
      <c r="Q357" s="1175"/>
    </row>
    <row r="358" spans="6:17" s="1212" customFormat="1" ht="7.5" customHeight="1">
      <c r="F358" s="1175"/>
      <c r="G358" s="1175"/>
      <c r="H358" s="1175"/>
      <c r="I358" s="1175"/>
      <c r="J358" s="1175"/>
      <c r="K358" s="1175"/>
      <c r="L358" s="1175"/>
      <c r="M358" s="1175"/>
      <c r="N358" s="1175"/>
      <c r="O358" s="1175"/>
      <c r="P358" s="1175"/>
      <c r="Q358" s="1175"/>
    </row>
    <row r="359" spans="6:17" s="1212" customFormat="1" ht="12" customHeight="1">
      <c r="F359" s="1175"/>
      <c r="G359" s="1175"/>
      <c r="H359" s="1175"/>
      <c r="I359" s="1175"/>
      <c r="J359" s="1175"/>
      <c r="K359" s="1175"/>
      <c r="L359" s="1175"/>
      <c r="M359" s="1175"/>
      <c r="N359" s="1175"/>
      <c r="O359" s="1175"/>
      <c r="P359" s="1175"/>
      <c r="Q359" s="1175"/>
    </row>
    <row r="360" spans="6:17" s="1212" customFormat="1" ht="12" customHeight="1">
      <c r="F360" s="1175"/>
      <c r="G360" s="1175"/>
      <c r="H360" s="1175"/>
      <c r="I360" s="1175"/>
      <c r="J360" s="1175"/>
      <c r="K360" s="1175"/>
      <c r="L360" s="1175"/>
      <c r="M360" s="1175"/>
      <c r="N360" s="1175"/>
      <c r="O360" s="1175"/>
      <c r="P360" s="1175"/>
      <c r="Q360" s="1175"/>
    </row>
    <row r="361" spans="6:17" s="1212" customFormat="1" ht="12" customHeight="1">
      <c r="F361" s="1175"/>
      <c r="G361" s="1175"/>
      <c r="H361" s="1175"/>
      <c r="I361" s="1175"/>
      <c r="J361" s="1175"/>
      <c r="K361" s="1175"/>
      <c r="L361" s="1175"/>
      <c r="M361" s="1175"/>
      <c r="N361" s="1175"/>
      <c r="O361" s="1175"/>
      <c r="P361" s="1175"/>
      <c r="Q361" s="1175"/>
    </row>
    <row r="362" spans="6:17" s="1212" customFormat="1" ht="12" customHeight="1">
      <c r="F362" s="1175"/>
      <c r="G362" s="1175"/>
      <c r="H362" s="1175"/>
      <c r="I362" s="1175"/>
      <c r="J362" s="1175"/>
      <c r="K362" s="1175"/>
      <c r="L362" s="1175"/>
      <c r="M362" s="1175"/>
      <c r="N362" s="1175"/>
      <c r="O362" s="1175"/>
      <c r="P362" s="1175"/>
      <c r="Q362" s="1175"/>
    </row>
    <row r="363" spans="6:17" s="1212" customFormat="1" ht="9.75" customHeight="1">
      <c r="F363" s="1175"/>
      <c r="G363" s="1175"/>
      <c r="H363" s="1175"/>
      <c r="I363" s="1175"/>
      <c r="J363" s="1175"/>
      <c r="K363" s="1175"/>
      <c r="L363" s="1175"/>
      <c r="M363" s="1175"/>
      <c r="N363" s="1175"/>
      <c r="O363" s="1175"/>
      <c r="P363" s="1175"/>
      <c r="Q363" s="1175"/>
    </row>
    <row r="364" spans="6:17" s="1212" customFormat="1" ht="5.25" customHeight="1">
      <c r="F364" s="1175"/>
      <c r="G364" s="1175"/>
      <c r="H364" s="1175"/>
      <c r="I364" s="1175"/>
      <c r="J364" s="1175"/>
      <c r="K364" s="1175"/>
      <c r="L364" s="1175"/>
      <c r="M364" s="1175"/>
      <c r="N364" s="1175"/>
      <c r="O364" s="1175"/>
      <c r="P364" s="1175"/>
      <c r="Q364" s="1175"/>
    </row>
    <row r="365" spans="6:17" s="1212" customFormat="1" ht="14.25" customHeight="1">
      <c r="F365" s="1175"/>
      <c r="G365" s="1175"/>
      <c r="H365" s="1175"/>
      <c r="I365" s="1175"/>
      <c r="J365" s="1175"/>
      <c r="K365" s="1175"/>
      <c r="L365" s="1175"/>
      <c r="M365" s="1175"/>
      <c r="N365" s="1175"/>
      <c r="O365" s="1175"/>
      <c r="P365" s="1175"/>
      <c r="Q365" s="1175"/>
    </row>
    <row r="366" spans="6:17" s="1212" customFormat="1" ht="6" customHeight="1">
      <c r="F366" s="1175"/>
      <c r="G366" s="1175"/>
      <c r="H366" s="1175"/>
      <c r="I366" s="1175"/>
      <c r="J366" s="1175"/>
      <c r="K366" s="1175"/>
      <c r="L366" s="1175"/>
      <c r="M366" s="1175"/>
      <c r="N366" s="1175"/>
      <c r="O366" s="1175"/>
      <c r="P366" s="1175"/>
      <c r="Q366" s="1175"/>
    </row>
    <row r="367" spans="6:17" s="1212" customFormat="1" ht="4.5" customHeight="1">
      <c r="F367" s="1175"/>
      <c r="G367" s="1175"/>
      <c r="H367" s="1175"/>
      <c r="I367" s="1175"/>
      <c r="J367" s="1175"/>
      <c r="K367" s="1175"/>
      <c r="L367" s="1175"/>
      <c r="M367" s="1175"/>
      <c r="N367" s="1175"/>
      <c r="O367" s="1175"/>
      <c r="P367" s="1175"/>
      <c r="Q367" s="1175"/>
    </row>
    <row r="368" spans="6:17" s="1212" customFormat="1" ht="21" customHeight="1">
      <c r="F368" s="1175"/>
      <c r="G368" s="1175"/>
      <c r="H368" s="1175"/>
      <c r="I368" s="1175"/>
      <c r="J368" s="1175"/>
      <c r="K368" s="1175"/>
      <c r="L368" s="1175"/>
      <c r="M368" s="1175"/>
      <c r="N368" s="1175"/>
      <c r="O368" s="1175"/>
      <c r="P368" s="1175"/>
      <c r="Q368" s="1175"/>
    </row>
    <row r="369" spans="6:17" s="1212" customFormat="1" ht="12.75" customHeight="1">
      <c r="F369" s="1175"/>
      <c r="G369" s="1175"/>
      <c r="H369" s="1175"/>
      <c r="I369" s="1175"/>
      <c r="J369" s="1175"/>
      <c r="K369" s="1175"/>
      <c r="L369" s="1175"/>
      <c r="M369" s="1175"/>
      <c r="N369" s="1175"/>
      <c r="O369" s="1175"/>
      <c r="P369" s="1175"/>
      <c r="Q369" s="1175"/>
    </row>
    <row r="370" spans="6:17" s="1212" customFormat="1" ht="21" customHeight="1">
      <c r="F370" s="1175"/>
      <c r="G370" s="1175"/>
      <c r="H370" s="1175"/>
      <c r="I370" s="1175"/>
      <c r="J370" s="1175"/>
      <c r="K370" s="1175"/>
      <c r="L370" s="1175"/>
      <c r="M370" s="1175"/>
      <c r="N370" s="1175"/>
      <c r="O370" s="1175"/>
      <c r="P370" s="1175"/>
      <c r="Q370" s="1175"/>
    </row>
    <row r="371" spans="6:17" s="1212" customFormat="1" ht="11.25" customHeight="1">
      <c r="F371" s="1175"/>
      <c r="G371" s="1175"/>
      <c r="H371" s="1175"/>
      <c r="I371" s="1175"/>
      <c r="J371" s="1175"/>
      <c r="K371" s="1175"/>
      <c r="L371" s="1175"/>
      <c r="M371" s="1175"/>
      <c r="N371" s="1175"/>
      <c r="O371" s="1175"/>
      <c r="P371" s="1175"/>
      <c r="Q371" s="1175"/>
    </row>
    <row r="372" spans="6:17" s="1212" customFormat="1" ht="17.25" customHeight="1">
      <c r="F372" s="1175"/>
      <c r="G372" s="1175"/>
      <c r="H372" s="1175"/>
      <c r="I372" s="1175"/>
      <c r="J372" s="1175"/>
      <c r="K372" s="1175"/>
      <c r="L372" s="1175"/>
      <c r="M372" s="1175"/>
      <c r="N372" s="1175"/>
      <c r="O372" s="1175"/>
      <c r="P372" s="1175"/>
      <c r="Q372" s="1175"/>
    </row>
    <row r="373" spans="6:17" s="1212" customFormat="1" ht="14.25" customHeight="1">
      <c r="F373" s="1175"/>
      <c r="G373" s="1175"/>
      <c r="H373" s="1175"/>
      <c r="I373" s="1175"/>
      <c r="J373" s="1175"/>
      <c r="K373" s="1175"/>
      <c r="L373" s="1175"/>
      <c r="M373" s="1175"/>
      <c r="N373" s="1175"/>
      <c r="O373" s="1175"/>
      <c r="P373" s="1175"/>
      <c r="Q373" s="1175"/>
    </row>
    <row r="374" spans="6:17" s="1212" customFormat="1" ht="40.5" customHeight="1">
      <c r="F374" s="1175"/>
      <c r="G374" s="1175"/>
      <c r="H374" s="1175"/>
      <c r="I374" s="1175"/>
      <c r="J374" s="1175"/>
      <c r="K374" s="1175"/>
      <c r="L374" s="1175"/>
      <c r="M374" s="1175"/>
      <c r="N374" s="1175"/>
      <c r="O374" s="1175"/>
      <c r="P374" s="1175"/>
      <c r="Q374" s="1175"/>
    </row>
    <row r="375" spans="6:17" s="1212" customFormat="1" ht="41.25" customHeight="1">
      <c r="F375" s="1175"/>
      <c r="G375" s="1175"/>
      <c r="H375" s="1175"/>
      <c r="I375" s="1175"/>
      <c r="J375" s="1175"/>
      <c r="K375" s="1175"/>
      <c r="L375" s="1175"/>
      <c r="M375" s="1175"/>
      <c r="N375" s="1175"/>
      <c r="O375" s="1175"/>
      <c r="P375" s="1175"/>
      <c r="Q375" s="1175"/>
    </row>
    <row r="376" spans="6:17" s="1212" customFormat="1" ht="9.75" customHeight="1">
      <c r="F376" s="1175"/>
      <c r="G376" s="1175"/>
      <c r="H376" s="1175"/>
      <c r="I376" s="1175"/>
      <c r="J376" s="1175"/>
      <c r="K376" s="1175"/>
      <c r="L376" s="1175"/>
      <c r="M376" s="1175"/>
      <c r="N376" s="1175"/>
      <c r="O376" s="1175"/>
      <c r="P376" s="1175"/>
      <c r="Q376" s="1175"/>
    </row>
    <row r="377" spans="6:17" s="1212" customFormat="1" ht="15" customHeight="1">
      <c r="F377" s="1175"/>
      <c r="G377" s="1175"/>
      <c r="H377" s="1175"/>
      <c r="I377" s="1175"/>
      <c r="J377" s="1175"/>
      <c r="K377" s="1175"/>
      <c r="L377" s="1175"/>
      <c r="M377" s="1175"/>
      <c r="N377" s="1175"/>
      <c r="O377" s="1175"/>
      <c r="P377" s="1175"/>
      <c r="Q377" s="1175"/>
    </row>
    <row r="378" spans="6:17" s="1212" customFormat="1" ht="7.5" customHeight="1">
      <c r="F378" s="1175"/>
      <c r="G378" s="1175"/>
      <c r="H378" s="1175"/>
      <c r="I378" s="1175"/>
      <c r="J378" s="1175"/>
      <c r="K378" s="1175"/>
      <c r="L378" s="1175"/>
      <c r="M378" s="1175"/>
      <c r="N378" s="1175"/>
      <c r="O378" s="1175"/>
      <c r="P378" s="1175"/>
      <c r="Q378" s="1175"/>
    </row>
    <row r="379" spans="6:17" s="1212" customFormat="1" ht="12" customHeight="1">
      <c r="F379" s="1175"/>
      <c r="G379" s="1175"/>
      <c r="H379" s="1175"/>
      <c r="I379" s="1175"/>
      <c r="J379" s="1175"/>
      <c r="K379" s="1175"/>
      <c r="L379" s="1175"/>
      <c r="M379" s="1175"/>
      <c r="N379" s="1175"/>
      <c r="O379" s="1175"/>
      <c r="P379" s="1175"/>
      <c r="Q379" s="1175"/>
    </row>
    <row r="380" spans="6:17" s="1212" customFormat="1" ht="7.5" customHeight="1">
      <c r="F380" s="1175"/>
      <c r="G380" s="1175"/>
      <c r="H380" s="1175"/>
      <c r="I380" s="1175"/>
      <c r="J380" s="1175"/>
      <c r="K380" s="1175"/>
      <c r="L380" s="1175"/>
      <c r="M380" s="1175"/>
      <c r="N380" s="1175"/>
      <c r="O380" s="1175"/>
      <c r="P380" s="1175"/>
      <c r="Q380" s="1175"/>
    </row>
    <row r="381" spans="6:17" s="1212" customFormat="1" ht="12" customHeight="1">
      <c r="F381" s="1175"/>
      <c r="G381" s="1175"/>
      <c r="H381" s="1175"/>
      <c r="I381" s="1175"/>
      <c r="J381" s="1175"/>
      <c r="K381" s="1175"/>
      <c r="L381" s="1175"/>
      <c r="M381" s="1175"/>
      <c r="N381" s="1175"/>
      <c r="O381" s="1175"/>
      <c r="P381" s="1175"/>
      <c r="Q381" s="1175"/>
    </row>
    <row r="382" spans="6:17" s="1212" customFormat="1" ht="12" customHeight="1">
      <c r="F382" s="1175"/>
      <c r="G382" s="1175"/>
      <c r="H382" s="1175"/>
      <c r="I382" s="1175"/>
      <c r="J382" s="1175"/>
      <c r="K382" s="1175"/>
      <c r="L382" s="1175"/>
      <c r="M382" s="1175"/>
      <c r="N382" s="1175"/>
      <c r="O382" s="1175"/>
      <c r="P382" s="1175"/>
      <c r="Q382" s="1175"/>
    </row>
    <row r="383" spans="6:17" s="1212" customFormat="1" ht="12" customHeight="1">
      <c r="F383" s="1175"/>
      <c r="G383" s="1175"/>
      <c r="H383" s="1175"/>
      <c r="I383" s="1175"/>
      <c r="J383" s="1175"/>
      <c r="K383" s="1175"/>
      <c r="L383" s="1175"/>
      <c r="M383" s="1175"/>
      <c r="N383" s="1175"/>
      <c r="O383" s="1175"/>
      <c r="P383" s="1175"/>
      <c r="Q383" s="1175"/>
    </row>
    <row r="384" spans="6:17" s="1212" customFormat="1" ht="12" customHeight="1">
      <c r="F384" s="1175"/>
      <c r="G384" s="1175"/>
      <c r="H384" s="1175"/>
      <c r="I384" s="1175"/>
      <c r="J384" s="1175"/>
      <c r="K384" s="1175"/>
      <c r="L384" s="1175"/>
      <c r="M384" s="1175"/>
      <c r="N384" s="1175"/>
      <c r="O384" s="1175"/>
      <c r="P384" s="1175"/>
      <c r="Q384" s="1175"/>
    </row>
    <row r="385" spans="6:17" s="1212" customFormat="1" ht="12" customHeight="1">
      <c r="F385" s="1175"/>
      <c r="G385" s="1175"/>
      <c r="H385" s="1175"/>
      <c r="I385" s="1175"/>
      <c r="J385" s="1175"/>
      <c r="K385" s="1175"/>
      <c r="L385" s="1175"/>
      <c r="M385" s="1175"/>
      <c r="N385" s="1175"/>
      <c r="O385" s="1175"/>
      <c r="P385" s="1175"/>
      <c r="Q385" s="1175"/>
    </row>
    <row r="386" spans="6:17" s="1212" customFormat="1" ht="7.5" customHeight="1">
      <c r="F386" s="1175"/>
      <c r="G386" s="1175"/>
      <c r="H386" s="1175"/>
      <c r="I386" s="1175"/>
      <c r="J386" s="1175"/>
      <c r="K386" s="1175"/>
      <c r="L386" s="1175"/>
      <c r="M386" s="1175"/>
      <c r="N386" s="1175"/>
      <c r="O386" s="1175"/>
      <c r="P386" s="1175"/>
      <c r="Q386" s="1175"/>
    </row>
    <row r="387" spans="6:17" s="1212" customFormat="1" ht="12" customHeight="1">
      <c r="F387" s="1175"/>
      <c r="G387" s="1175"/>
      <c r="H387" s="1175"/>
      <c r="I387" s="1175"/>
      <c r="J387" s="1175"/>
      <c r="K387" s="1175"/>
      <c r="L387" s="1175"/>
      <c r="M387" s="1175"/>
      <c r="N387" s="1175"/>
      <c r="O387" s="1175"/>
      <c r="P387" s="1175"/>
      <c r="Q387" s="1175"/>
    </row>
    <row r="388" spans="6:17" s="1212" customFormat="1" ht="12" customHeight="1">
      <c r="F388" s="1175"/>
      <c r="G388" s="1175"/>
      <c r="H388" s="1175"/>
      <c r="I388" s="1175"/>
      <c r="J388" s="1175"/>
      <c r="K388" s="1175"/>
      <c r="L388" s="1175"/>
      <c r="M388" s="1175"/>
      <c r="N388" s="1175"/>
      <c r="O388" s="1175"/>
      <c r="P388" s="1175"/>
      <c r="Q388" s="1175"/>
    </row>
    <row r="389" spans="6:17" s="1212" customFormat="1" ht="12" customHeight="1">
      <c r="F389" s="1175"/>
      <c r="G389" s="1175"/>
      <c r="H389" s="1175"/>
      <c r="I389" s="1175"/>
      <c r="J389" s="1175"/>
      <c r="K389" s="1175"/>
      <c r="L389" s="1175"/>
      <c r="M389" s="1175"/>
      <c r="N389" s="1175"/>
      <c r="O389" s="1175"/>
      <c r="P389" s="1175"/>
      <c r="Q389" s="1175"/>
    </row>
    <row r="390" spans="6:17" s="1212" customFormat="1" ht="12" customHeight="1">
      <c r="F390" s="1175"/>
      <c r="G390" s="1175"/>
      <c r="H390" s="1175"/>
      <c r="I390" s="1175"/>
      <c r="J390" s="1175"/>
      <c r="K390" s="1175"/>
      <c r="L390" s="1175"/>
      <c r="M390" s="1175"/>
      <c r="N390" s="1175"/>
      <c r="O390" s="1175"/>
      <c r="P390" s="1175"/>
      <c r="Q390" s="1175"/>
    </row>
    <row r="391" spans="6:17" s="1212" customFormat="1" ht="12" customHeight="1">
      <c r="F391" s="1175"/>
      <c r="G391" s="1175"/>
      <c r="H391" s="1175"/>
      <c r="I391" s="1175"/>
      <c r="J391" s="1175"/>
      <c r="K391" s="1175"/>
      <c r="L391" s="1175"/>
      <c r="M391" s="1175"/>
      <c r="N391" s="1175"/>
      <c r="O391" s="1175"/>
      <c r="P391" s="1175"/>
      <c r="Q391" s="1175"/>
    </row>
    <row r="392" spans="6:17" s="1212" customFormat="1" ht="7.5" customHeight="1">
      <c r="F392" s="1175"/>
      <c r="G392" s="1175"/>
      <c r="H392" s="1175"/>
      <c r="I392" s="1175"/>
      <c r="J392" s="1175"/>
      <c r="K392" s="1175"/>
      <c r="L392" s="1175"/>
      <c r="M392" s="1175"/>
      <c r="N392" s="1175"/>
      <c r="O392" s="1175"/>
      <c r="P392" s="1175"/>
      <c r="Q392" s="1175"/>
    </row>
    <row r="393" spans="6:17" s="1212" customFormat="1" ht="12" customHeight="1">
      <c r="F393" s="1175"/>
      <c r="G393" s="1175"/>
      <c r="H393" s="1175"/>
      <c r="I393" s="1175"/>
      <c r="J393" s="1175"/>
      <c r="K393" s="1175"/>
      <c r="L393" s="1175"/>
      <c r="M393" s="1175"/>
      <c r="N393" s="1175"/>
      <c r="O393" s="1175"/>
      <c r="P393" s="1175"/>
      <c r="Q393" s="1175"/>
    </row>
    <row r="394" spans="6:17" s="1212" customFormat="1" ht="12" customHeight="1">
      <c r="F394" s="1175"/>
      <c r="G394" s="1175"/>
      <c r="H394" s="1175"/>
      <c r="I394" s="1175"/>
      <c r="J394" s="1175"/>
      <c r="K394" s="1175"/>
      <c r="L394" s="1175"/>
      <c r="M394" s="1175"/>
      <c r="N394" s="1175"/>
      <c r="O394" s="1175"/>
      <c r="P394" s="1175"/>
      <c r="Q394" s="1175"/>
    </row>
    <row r="395" spans="6:17" s="1212" customFormat="1" ht="12" customHeight="1">
      <c r="F395" s="1175"/>
      <c r="G395" s="1175"/>
      <c r="H395" s="1175"/>
      <c r="I395" s="1175"/>
      <c r="J395" s="1175"/>
      <c r="K395" s="1175"/>
      <c r="L395" s="1175"/>
      <c r="M395" s="1175"/>
      <c r="N395" s="1175"/>
      <c r="O395" s="1175"/>
      <c r="P395" s="1175"/>
      <c r="Q395" s="1175"/>
    </row>
    <row r="396" spans="6:17" s="1212" customFormat="1" ht="12" customHeight="1">
      <c r="F396" s="1175"/>
      <c r="G396" s="1175"/>
      <c r="H396" s="1175"/>
      <c r="I396" s="1175"/>
      <c r="J396" s="1175"/>
      <c r="K396" s="1175"/>
      <c r="L396" s="1175"/>
      <c r="M396" s="1175"/>
      <c r="N396" s="1175"/>
      <c r="O396" s="1175"/>
      <c r="P396" s="1175"/>
      <c r="Q396" s="1175"/>
    </row>
    <row r="397" spans="6:17" s="1212" customFormat="1" ht="12" customHeight="1">
      <c r="F397" s="1175"/>
      <c r="G397" s="1175"/>
      <c r="H397" s="1175"/>
      <c r="I397" s="1175"/>
      <c r="J397" s="1175"/>
      <c r="K397" s="1175"/>
      <c r="L397" s="1175"/>
      <c r="M397" s="1175"/>
      <c r="N397" s="1175"/>
      <c r="O397" s="1175"/>
      <c r="P397" s="1175"/>
      <c r="Q397" s="1175"/>
    </row>
    <row r="398" spans="6:17" s="1212" customFormat="1" ht="7.5" customHeight="1">
      <c r="F398" s="1175"/>
      <c r="G398" s="1175"/>
      <c r="H398" s="1175"/>
      <c r="I398" s="1175"/>
      <c r="J398" s="1175"/>
      <c r="K398" s="1175"/>
      <c r="L398" s="1175"/>
      <c r="M398" s="1175"/>
      <c r="N398" s="1175"/>
      <c r="O398" s="1175"/>
      <c r="P398" s="1175"/>
      <c r="Q398" s="1175"/>
    </row>
    <row r="399" spans="6:17" s="1212" customFormat="1" ht="12" customHeight="1">
      <c r="F399" s="1175"/>
      <c r="G399" s="1175"/>
      <c r="H399" s="1175"/>
      <c r="I399" s="1175"/>
      <c r="J399" s="1175"/>
      <c r="K399" s="1175"/>
      <c r="L399" s="1175"/>
      <c r="M399" s="1175"/>
      <c r="N399" s="1175"/>
      <c r="O399" s="1175"/>
      <c r="P399" s="1175"/>
      <c r="Q399" s="1175"/>
    </row>
    <row r="400" spans="6:17" s="1212" customFormat="1" ht="12" customHeight="1">
      <c r="F400" s="1175"/>
      <c r="G400" s="1175"/>
      <c r="H400" s="1175"/>
      <c r="I400" s="1175"/>
      <c r="J400" s="1175"/>
      <c r="K400" s="1175"/>
      <c r="L400" s="1175"/>
      <c r="M400" s="1175"/>
      <c r="N400" s="1175"/>
      <c r="O400" s="1175"/>
      <c r="P400" s="1175"/>
      <c r="Q400" s="1175"/>
    </row>
    <row r="401" spans="6:17" s="1212" customFormat="1" ht="12" customHeight="1">
      <c r="F401" s="1175"/>
      <c r="G401" s="1175"/>
      <c r="H401" s="1175"/>
      <c r="I401" s="1175"/>
      <c r="J401" s="1175"/>
      <c r="K401" s="1175"/>
      <c r="L401" s="1175"/>
      <c r="M401" s="1175"/>
      <c r="N401" s="1175"/>
      <c r="O401" s="1175"/>
      <c r="P401" s="1175"/>
      <c r="Q401" s="1175"/>
    </row>
    <row r="402" spans="6:17" s="1212" customFormat="1" ht="12" customHeight="1">
      <c r="F402" s="1175"/>
      <c r="G402" s="1175"/>
      <c r="H402" s="1175"/>
      <c r="I402" s="1175"/>
      <c r="J402" s="1175"/>
      <c r="K402" s="1175"/>
      <c r="L402" s="1175"/>
      <c r="M402" s="1175"/>
      <c r="N402" s="1175"/>
      <c r="O402" s="1175"/>
      <c r="P402" s="1175"/>
      <c r="Q402" s="1175"/>
    </row>
    <row r="403" spans="6:17" s="1212" customFormat="1" ht="12" customHeight="1">
      <c r="F403" s="1175"/>
      <c r="G403" s="1175"/>
      <c r="H403" s="1175"/>
      <c r="I403" s="1175"/>
      <c r="J403" s="1175"/>
      <c r="K403" s="1175"/>
      <c r="L403" s="1175"/>
      <c r="M403" s="1175"/>
      <c r="N403" s="1175"/>
      <c r="O403" s="1175"/>
      <c r="P403" s="1175"/>
      <c r="Q403" s="1175"/>
    </row>
    <row r="404" spans="6:17" s="1212" customFormat="1" ht="12">
      <c r="F404" s="1175"/>
      <c r="G404" s="1175"/>
      <c r="H404" s="1175"/>
      <c r="I404" s="1175"/>
      <c r="J404" s="1175"/>
      <c r="K404" s="1175"/>
      <c r="L404" s="1175"/>
      <c r="M404" s="1175"/>
      <c r="N404" s="1175"/>
      <c r="O404" s="1175"/>
      <c r="P404" s="1175"/>
      <c r="Q404" s="1175"/>
    </row>
    <row r="405" spans="6:17" s="1212" customFormat="1" ht="7.5" customHeight="1">
      <c r="F405" s="1175"/>
      <c r="G405" s="1175"/>
      <c r="H405" s="1175"/>
      <c r="I405" s="1175"/>
      <c r="J405" s="1175"/>
      <c r="K405" s="1175"/>
      <c r="L405" s="1175"/>
      <c r="M405" s="1175"/>
      <c r="N405" s="1175"/>
      <c r="O405" s="1175"/>
      <c r="P405" s="1175"/>
      <c r="Q405" s="1175"/>
    </row>
    <row r="406" spans="6:17" s="1212" customFormat="1" ht="12" customHeight="1">
      <c r="F406" s="1175"/>
      <c r="G406" s="1175"/>
      <c r="H406" s="1175"/>
      <c r="I406" s="1175"/>
      <c r="J406" s="1175"/>
      <c r="K406" s="1175"/>
      <c r="L406" s="1175"/>
      <c r="M406" s="1175"/>
      <c r="N406" s="1175"/>
      <c r="O406" s="1175"/>
      <c r="P406" s="1175"/>
      <c r="Q406" s="1175"/>
    </row>
    <row r="407" spans="6:17" s="1212" customFormat="1" ht="12" customHeight="1">
      <c r="F407" s="1175"/>
      <c r="G407" s="1175"/>
      <c r="H407" s="1175"/>
      <c r="I407" s="1175"/>
      <c r="J407" s="1175"/>
      <c r="K407" s="1175"/>
      <c r="L407" s="1175"/>
      <c r="M407" s="1175"/>
      <c r="N407" s="1175"/>
      <c r="O407" s="1175"/>
      <c r="P407" s="1175"/>
      <c r="Q407" s="1175"/>
    </row>
    <row r="408" spans="6:17" s="1212" customFormat="1" ht="12" customHeight="1">
      <c r="F408" s="1175"/>
      <c r="G408" s="1175"/>
      <c r="H408" s="1175"/>
      <c r="I408" s="1175"/>
      <c r="J408" s="1175"/>
      <c r="K408" s="1175"/>
      <c r="L408" s="1175"/>
      <c r="M408" s="1175"/>
      <c r="N408" s="1175"/>
      <c r="O408" s="1175"/>
      <c r="P408" s="1175"/>
      <c r="Q408" s="1175"/>
    </row>
    <row r="409" spans="6:17" s="1212" customFormat="1" ht="12" customHeight="1">
      <c r="F409" s="1175"/>
      <c r="G409" s="1175"/>
      <c r="H409" s="1175"/>
      <c r="I409" s="1175"/>
      <c r="J409" s="1175"/>
      <c r="K409" s="1175"/>
      <c r="L409" s="1175"/>
      <c r="M409" s="1175"/>
      <c r="N409" s="1175"/>
      <c r="O409" s="1175"/>
      <c r="P409" s="1175"/>
      <c r="Q409" s="1175"/>
    </row>
    <row r="410" spans="6:17" s="1212" customFormat="1" ht="12" customHeight="1">
      <c r="F410" s="1175"/>
      <c r="G410" s="1175"/>
      <c r="H410" s="1175"/>
      <c r="I410" s="1175"/>
      <c r="J410" s="1175"/>
      <c r="K410" s="1175"/>
      <c r="L410" s="1175"/>
      <c r="M410" s="1175"/>
      <c r="N410" s="1175"/>
      <c r="O410" s="1175"/>
      <c r="P410" s="1175"/>
      <c r="Q410" s="1175"/>
    </row>
    <row r="411" spans="6:17" s="1212" customFormat="1" ht="7.5" customHeight="1">
      <c r="F411" s="1175"/>
      <c r="G411" s="1175"/>
      <c r="H411" s="1175"/>
      <c r="I411" s="1175"/>
      <c r="J411" s="1175"/>
      <c r="K411" s="1175"/>
      <c r="L411" s="1175"/>
      <c r="M411" s="1175"/>
      <c r="N411" s="1175"/>
      <c r="O411" s="1175"/>
      <c r="P411" s="1175"/>
      <c r="Q411" s="1175"/>
    </row>
    <row r="412" spans="6:17" s="1212" customFormat="1" ht="12" customHeight="1">
      <c r="F412" s="1175"/>
      <c r="G412" s="1175"/>
      <c r="H412" s="1175"/>
      <c r="I412" s="1175"/>
      <c r="J412" s="1175"/>
      <c r="K412" s="1175"/>
      <c r="L412" s="1175"/>
      <c r="M412" s="1175"/>
      <c r="N412" s="1175"/>
      <c r="O412" s="1175"/>
      <c r="P412" s="1175"/>
      <c r="Q412" s="1175"/>
    </row>
    <row r="413" spans="6:17" s="1212" customFormat="1" ht="12" customHeight="1">
      <c r="F413" s="1175"/>
      <c r="G413" s="1175"/>
      <c r="H413" s="1175"/>
      <c r="I413" s="1175"/>
      <c r="J413" s="1175"/>
      <c r="K413" s="1175"/>
      <c r="L413" s="1175"/>
      <c r="M413" s="1175"/>
      <c r="N413" s="1175"/>
      <c r="O413" s="1175"/>
      <c r="P413" s="1175"/>
      <c r="Q413" s="1175"/>
    </row>
    <row r="414" spans="6:17" s="1212" customFormat="1" ht="12" customHeight="1">
      <c r="F414" s="1175"/>
      <c r="G414" s="1175"/>
      <c r="H414" s="1175"/>
      <c r="I414" s="1175"/>
      <c r="J414" s="1175"/>
      <c r="K414" s="1175"/>
      <c r="L414" s="1175"/>
      <c r="M414" s="1175"/>
      <c r="N414" s="1175"/>
      <c r="O414" s="1175"/>
      <c r="P414" s="1175"/>
      <c r="Q414" s="1175"/>
    </row>
    <row r="415" spans="6:17" s="1212" customFormat="1" ht="12" customHeight="1">
      <c r="F415" s="1175"/>
      <c r="G415" s="1175"/>
      <c r="H415" s="1175"/>
      <c r="I415" s="1175"/>
      <c r="J415" s="1175"/>
      <c r="K415" s="1175"/>
      <c r="L415" s="1175"/>
      <c r="M415" s="1175"/>
      <c r="N415" s="1175"/>
      <c r="O415" s="1175"/>
      <c r="P415" s="1175"/>
      <c r="Q415" s="1175"/>
    </row>
    <row r="416" spans="6:17" s="1212" customFormat="1" ht="12" customHeight="1">
      <c r="F416" s="1175"/>
      <c r="G416" s="1175"/>
      <c r="H416" s="1175"/>
      <c r="I416" s="1175"/>
      <c r="J416" s="1175"/>
      <c r="K416" s="1175"/>
      <c r="L416" s="1175"/>
      <c r="M416" s="1175"/>
      <c r="N416" s="1175"/>
      <c r="O416" s="1175"/>
      <c r="P416" s="1175"/>
      <c r="Q416" s="1175"/>
    </row>
    <row r="417" spans="6:17" s="1212" customFormat="1" ht="7.5" customHeight="1">
      <c r="F417" s="1175"/>
      <c r="G417" s="1175"/>
      <c r="H417" s="1175"/>
      <c r="I417" s="1175"/>
      <c r="J417" s="1175"/>
      <c r="K417" s="1175"/>
      <c r="L417" s="1175"/>
      <c r="M417" s="1175"/>
      <c r="N417" s="1175"/>
      <c r="O417" s="1175"/>
      <c r="P417" s="1175"/>
      <c r="Q417" s="1175"/>
    </row>
    <row r="418" spans="6:17" s="1212" customFormat="1" ht="12" customHeight="1">
      <c r="F418" s="1175"/>
      <c r="G418" s="1175"/>
      <c r="H418" s="1175"/>
      <c r="I418" s="1175"/>
      <c r="J418" s="1175"/>
      <c r="K418" s="1175"/>
      <c r="L418" s="1175"/>
      <c r="M418" s="1175"/>
      <c r="N418" s="1175"/>
      <c r="O418" s="1175"/>
      <c r="P418" s="1175"/>
      <c r="Q418" s="1175"/>
    </row>
    <row r="419" spans="6:17" s="1212" customFormat="1" ht="12" customHeight="1">
      <c r="F419" s="1175"/>
      <c r="G419" s="1175"/>
      <c r="H419" s="1175"/>
      <c r="I419" s="1175"/>
      <c r="J419" s="1175"/>
      <c r="K419" s="1175"/>
      <c r="L419" s="1175"/>
      <c r="M419" s="1175"/>
      <c r="N419" s="1175"/>
      <c r="O419" s="1175"/>
      <c r="P419" s="1175"/>
      <c r="Q419" s="1175"/>
    </row>
    <row r="420" spans="6:17" s="1212" customFormat="1" ht="12" customHeight="1">
      <c r="F420" s="1175"/>
      <c r="G420" s="1175"/>
      <c r="H420" s="1175"/>
      <c r="I420" s="1175"/>
      <c r="J420" s="1175"/>
      <c r="K420" s="1175"/>
      <c r="L420" s="1175"/>
      <c r="M420" s="1175"/>
      <c r="N420" s="1175"/>
      <c r="O420" s="1175"/>
      <c r="P420" s="1175"/>
      <c r="Q420" s="1175"/>
    </row>
    <row r="421" spans="6:17" s="1212" customFormat="1" ht="12" customHeight="1">
      <c r="F421" s="1175"/>
      <c r="G421" s="1175"/>
      <c r="H421" s="1175"/>
      <c r="I421" s="1175"/>
      <c r="J421" s="1175"/>
      <c r="K421" s="1175"/>
      <c r="L421" s="1175"/>
      <c r="M421" s="1175"/>
      <c r="N421" s="1175"/>
      <c r="O421" s="1175"/>
      <c r="P421" s="1175"/>
      <c r="Q421" s="1175"/>
    </row>
    <row r="422" spans="6:17" s="1212" customFormat="1" ht="12" customHeight="1">
      <c r="F422" s="1175"/>
      <c r="G422" s="1175"/>
      <c r="H422" s="1175"/>
      <c r="I422" s="1175"/>
      <c r="J422" s="1175"/>
      <c r="K422" s="1175"/>
      <c r="L422" s="1175"/>
      <c r="M422" s="1175"/>
      <c r="N422" s="1175"/>
      <c r="O422" s="1175"/>
      <c r="P422" s="1175"/>
      <c r="Q422" s="1175"/>
    </row>
    <row r="423" spans="6:17" s="1212" customFormat="1" ht="7.5" customHeight="1">
      <c r="F423" s="1175"/>
      <c r="G423" s="1175"/>
      <c r="H423" s="1175"/>
      <c r="I423" s="1175"/>
      <c r="J423" s="1175"/>
      <c r="K423" s="1175"/>
      <c r="L423" s="1175"/>
      <c r="M423" s="1175"/>
      <c r="N423" s="1175"/>
      <c r="O423" s="1175"/>
      <c r="P423" s="1175"/>
      <c r="Q423" s="1175"/>
    </row>
    <row r="424" spans="6:17" s="1212" customFormat="1" ht="12" customHeight="1">
      <c r="F424" s="1175"/>
      <c r="G424" s="1175"/>
      <c r="H424" s="1175"/>
      <c r="I424" s="1175"/>
      <c r="J424" s="1175"/>
      <c r="K424" s="1175"/>
      <c r="L424" s="1175"/>
      <c r="M424" s="1175"/>
      <c r="N424" s="1175"/>
      <c r="O424" s="1175"/>
      <c r="P424" s="1175"/>
      <c r="Q424" s="1175"/>
    </row>
    <row r="425" spans="6:17" s="1212" customFormat="1" ht="12" customHeight="1">
      <c r="F425" s="1175"/>
      <c r="G425" s="1175"/>
      <c r="H425" s="1175"/>
      <c r="I425" s="1175"/>
      <c r="J425" s="1175"/>
      <c r="K425" s="1175"/>
      <c r="L425" s="1175"/>
      <c r="M425" s="1175"/>
      <c r="N425" s="1175"/>
      <c r="O425" s="1175"/>
      <c r="P425" s="1175"/>
      <c r="Q425" s="1175"/>
    </row>
    <row r="426" spans="6:17" s="1212" customFormat="1" ht="12" customHeight="1">
      <c r="F426" s="1175"/>
      <c r="G426" s="1175"/>
      <c r="H426" s="1175"/>
      <c r="I426" s="1175"/>
      <c r="J426" s="1175"/>
      <c r="K426" s="1175"/>
      <c r="L426" s="1175"/>
      <c r="M426" s="1175"/>
      <c r="N426" s="1175"/>
      <c r="O426" s="1175"/>
      <c r="P426" s="1175"/>
      <c r="Q426" s="1175"/>
    </row>
    <row r="427" spans="6:17" s="1212" customFormat="1" ht="12" customHeight="1">
      <c r="F427" s="1175"/>
      <c r="G427" s="1175"/>
      <c r="H427" s="1175"/>
      <c r="I427" s="1175"/>
      <c r="J427" s="1175"/>
      <c r="K427" s="1175"/>
      <c r="L427" s="1175"/>
      <c r="M427" s="1175"/>
      <c r="N427" s="1175"/>
      <c r="O427" s="1175"/>
      <c r="P427" s="1175"/>
      <c r="Q427" s="1175"/>
    </row>
    <row r="428" spans="6:17" s="1212" customFormat="1" ht="12" customHeight="1">
      <c r="F428" s="1175"/>
      <c r="G428" s="1175"/>
      <c r="H428" s="1175"/>
      <c r="I428" s="1175"/>
      <c r="J428" s="1175"/>
      <c r="K428" s="1175"/>
      <c r="L428" s="1175"/>
      <c r="M428" s="1175"/>
      <c r="N428" s="1175"/>
      <c r="O428" s="1175"/>
      <c r="P428" s="1175"/>
      <c r="Q428" s="1175"/>
    </row>
    <row r="429" spans="6:17" s="1212" customFormat="1" ht="12" customHeight="1">
      <c r="F429" s="1175"/>
      <c r="G429" s="1175"/>
      <c r="H429" s="1175"/>
      <c r="I429" s="1175"/>
      <c r="J429" s="1175"/>
      <c r="K429" s="1175"/>
      <c r="L429" s="1175"/>
      <c r="M429" s="1175"/>
      <c r="N429" s="1175"/>
      <c r="O429" s="1175"/>
      <c r="P429" s="1175"/>
      <c r="Q429" s="1175"/>
    </row>
    <row r="430" spans="6:17" s="1212" customFormat="1" ht="7.5" customHeight="1">
      <c r="F430" s="1175"/>
      <c r="G430" s="1175"/>
      <c r="H430" s="1175"/>
      <c r="I430" s="1175"/>
      <c r="J430" s="1175"/>
      <c r="K430" s="1175"/>
      <c r="L430" s="1175"/>
      <c r="M430" s="1175"/>
      <c r="N430" s="1175"/>
      <c r="O430" s="1175"/>
      <c r="P430" s="1175"/>
      <c r="Q430" s="1175"/>
    </row>
    <row r="431" spans="6:17" s="1212" customFormat="1" ht="12" customHeight="1">
      <c r="F431" s="1175"/>
      <c r="G431" s="1175"/>
      <c r="H431" s="1175"/>
      <c r="I431" s="1175"/>
      <c r="J431" s="1175"/>
      <c r="K431" s="1175"/>
      <c r="L431" s="1175"/>
      <c r="M431" s="1175"/>
      <c r="N431" s="1175"/>
      <c r="O431" s="1175"/>
      <c r="P431" s="1175"/>
      <c r="Q431" s="1175"/>
    </row>
    <row r="432" spans="6:17" s="1212" customFormat="1" ht="12" customHeight="1">
      <c r="F432" s="1175"/>
      <c r="G432" s="1175"/>
      <c r="H432" s="1175"/>
      <c r="I432" s="1175"/>
      <c r="J432" s="1175"/>
      <c r="K432" s="1175"/>
      <c r="L432" s="1175"/>
      <c r="M432" s="1175"/>
      <c r="N432" s="1175"/>
      <c r="O432" s="1175"/>
      <c r="P432" s="1175"/>
      <c r="Q432" s="1175"/>
    </row>
    <row r="433" spans="6:17" s="1212" customFormat="1" ht="12" customHeight="1">
      <c r="F433" s="1175"/>
      <c r="G433" s="1175"/>
      <c r="H433" s="1175"/>
      <c r="I433" s="1175"/>
      <c r="J433" s="1175"/>
      <c r="K433" s="1175"/>
      <c r="L433" s="1175"/>
      <c r="M433" s="1175"/>
      <c r="N433" s="1175"/>
      <c r="O433" s="1175"/>
      <c r="P433" s="1175"/>
      <c r="Q433" s="1175"/>
    </row>
    <row r="434" spans="6:17" s="1212" customFormat="1" ht="12" customHeight="1">
      <c r="F434" s="1175"/>
      <c r="G434" s="1175"/>
      <c r="H434" s="1175"/>
      <c r="I434" s="1175"/>
      <c r="J434" s="1175"/>
      <c r="K434" s="1175"/>
      <c r="L434" s="1175"/>
      <c r="M434" s="1175"/>
      <c r="N434" s="1175"/>
      <c r="O434" s="1175"/>
      <c r="P434" s="1175"/>
      <c r="Q434" s="1175"/>
    </row>
    <row r="435" spans="6:17" s="1212" customFormat="1" ht="12" customHeight="1">
      <c r="F435" s="1175"/>
      <c r="G435" s="1175"/>
      <c r="H435" s="1175"/>
      <c r="I435" s="1175"/>
      <c r="J435" s="1175"/>
      <c r="K435" s="1175"/>
      <c r="L435" s="1175"/>
      <c r="M435" s="1175"/>
      <c r="N435" s="1175"/>
      <c r="O435" s="1175"/>
      <c r="P435" s="1175"/>
      <c r="Q435" s="1175"/>
    </row>
    <row r="436" spans="6:17" s="1212" customFormat="1" ht="7.5" customHeight="1">
      <c r="F436" s="1175"/>
      <c r="G436" s="1175"/>
      <c r="H436" s="1175"/>
      <c r="I436" s="1175"/>
      <c r="J436" s="1175"/>
      <c r="K436" s="1175"/>
      <c r="L436" s="1175"/>
      <c r="M436" s="1175"/>
      <c r="N436" s="1175"/>
      <c r="O436" s="1175"/>
      <c r="P436" s="1175"/>
      <c r="Q436" s="1175"/>
    </row>
    <row r="437" spans="6:17" s="1212" customFormat="1" ht="12" customHeight="1">
      <c r="F437" s="1175"/>
      <c r="G437" s="1175"/>
      <c r="H437" s="1175"/>
      <c r="I437" s="1175"/>
      <c r="J437" s="1175"/>
      <c r="K437" s="1175"/>
      <c r="L437" s="1175"/>
      <c r="M437" s="1175"/>
      <c r="N437" s="1175"/>
      <c r="O437" s="1175"/>
      <c r="P437" s="1175"/>
      <c r="Q437" s="1175"/>
    </row>
    <row r="438" spans="6:17" s="1212" customFormat="1" ht="12" customHeight="1">
      <c r="F438" s="1175"/>
      <c r="G438" s="1175"/>
      <c r="H438" s="1175"/>
      <c r="I438" s="1175"/>
      <c r="J438" s="1175"/>
      <c r="K438" s="1175"/>
      <c r="L438" s="1175"/>
      <c r="M438" s="1175"/>
      <c r="N438" s="1175"/>
      <c r="O438" s="1175"/>
      <c r="P438" s="1175"/>
      <c r="Q438" s="1175"/>
    </row>
    <row r="439" spans="6:17" s="1212" customFormat="1" ht="12" customHeight="1">
      <c r="F439" s="1175"/>
      <c r="G439" s="1175"/>
      <c r="H439" s="1175"/>
      <c r="I439" s="1175"/>
      <c r="J439" s="1175"/>
      <c r="K439" s="1175"/>
      <c r="L439" s="1175"/>
      <c r="M439" s="1175"/>
      <c r="N439" s="1175"/>
      <c r="O439" s="1175"/>
      <c r="P439" s="1175"/>
      <c r="Q439" s="1175"/>
    </row>
    <row r="440" spans="6:17" s="1212" customFormat="1" ht="12" customHeight="1">
      <c r="F440" s="1175"/>
      <c r="G440" s="1175"/>
      <c r="H440" s="1175"/>
      <c r="I440" s="1175"/>
      <c r="J440" s="1175"/>
      <c r="K440" s="1175"/>
      <c r="L440" s="1175"/>
      <c r="M440" s="1175"/>
      <c r="N440" s="1175"/>
      <c r="O440" s="1175"/>
      <c r="P440" s="1175"/>
      <c r="Q440" s="1175"/>
    </row>
    <row r="441" spans="6:17" s="1212" customFormat="1" ht="12" customHeight="1">
      <c r="F441" s="1175"/>
      <c r="G441" s="1175"/>
      <c r="H441" s="1175"/>
      <c r="I441" s="1175"/>
      <c r="J441" s="1175"/>
      <c r="K441" s="1175"/>
      <c r="L441" s="1175"/>
      <c r="M441" s="1175"/>
      <c r="N441" s="1175"/>
      <c r="O441" s="1175"/>
      <c r="P441" s="1175"/>
      <c r="Q441" s="1175"/>
    </row>
    <row r="442" spans="6:17" s="1212" customFormat="1" ht="7.5" customHeight="1">
      <c r="F442" s="1175"/>
      <c r="G442" s="1175"/>
      <c r="H442" s="1175"/>
      <c r="I442" s="1175"/>
      <c r="J442" s="1175"/>
      <c r="K442" s="1175"/>
      <c r="L442" s="1175"/>
      <c r="M442" s="1175"/>
      <c r="N442" s="1175"/>
      <c r="O442" s="1175"/>
      <c r="P442" s="1175"/>
      <c r="Q442" s="1175"/>
    </row>
    <row r="443" spans="6:17" s="1212" customFormat="1" ht="12" customHeight="1">
      <c r="F443" s="1175"/>
      <c r="G443" s="1175"/>
      <c r="H443" s="1175"/>
      <c r="I443" s="1175"/>
      <c r="J443" s="1175"/>
      <c r="K443" s="1175"/>
      <c r="L443" s="1175"/>
      <c r="M443" s="1175"/>
      <c r="N443" s="1175"/>
      <c r="O443" s="1175"/>
      <c r="P443" s="1175"/>
      <c r="Q443" s="1175"/>
    </row>
    <row r="444" spans="6:17" s="1212" customFormat="1" ht="12" customHeight="1">
      <c r="F444" s="1175"/>
      <c r="G444" s="1175"/>
      <c r="H444" s="1175"/>
      <c r="I444" s="1175"/>
      <c r="J444" s="1175"/>
      <c r="K444" s="1175"/>
      <c r="L444" s="1175"/>
      <c r="M444" s="1175"/>
      <c r="N444" s="1175"/>
      <c r="O444" s="1175"/>
      <c r="P444" s="1175"/>
      <c r="Q444" s="1175"/>
    </row>
    <row r="445" spans="6:17" s="1212" customFormat="1" ht="12" customHeight="1">
      <c r="F445" s="1175"/>
      <c r="G445" s="1175"/>
      <c r="H445" s="1175"/>
      <c r="I445" s="1175"/>
      <c r="J445" s="1175"/>
      <c r="K445" s="1175"/>
      <c r="L445" s="1175"/>
      <c r="M445" s="1175"/>
      <c r="N445" s="1175"/>
      <c r="O445" s="1175"/>
      <c r="P445" s="1175"/>
      <c r="Q445" s="1175"/>
    </row>
    <row r="446" spans="6:17" s="1212" customFormat="1" ht="12" customHeight="1">
      <c r="F446" s="1175"/>
      <c r="G446" s="1175"/>
      <c r="H446" s="1175"/>
      <c r="I446" s="1175"/>
      <c r="J446" s="1175"/>
      <c r="K446" s="1175"/>
      <c r="L446" s="1175"/>
      <c r="M446" s="1175"/>
      <c r="N446" s="1175"/>
      <c r="O446" s="1175"/>
      <c r="P446" s="1175"/>
      <c r="Q446" s="1175"/>
    </row>
    <row r="447" spans="6:17" s="1212" customFormat="1" ht="12" customHeight="1">
      <c r="F447" s="1175"/>
      <c r="G447" s="1175"/>
      <c r="H447" s="1175"/>
      <c r="I447" s="1175"/>
      <c r="J447" s="1175"/>
      <c r="K447" s="1175"/>
      <c r="L447" s="1175"/>
      <c r="M447" s="1175"/>
      <c r="N447" s="1175"/>
      <c r="O447" s="1175"/>
      <c r="P447" s="1175"/>
      <c r="Q447" s="1175"/>
    </row>
    <row r="448" spans="6:17" s="1212" customFormat="1" ht="7.5" customHeight="1">
      <c r="F448" s="1175"/>
      <c r="G448" s="1175"/>
      <c r="H448" s="1175"/>
      <c r="I448" s="1175"/>
      <c r="J448" s="1175"/>
      <c r="K448" s="1175"/>
      <c r="L448" s="1175"/>
      <c r="M448" s="1175"/>
      <c r="N448" s="1175"/>
      <c r="O448" s="1175"/>
      <c r="P448" s="1175"/>
      <c r="Q448" s="1175"/>
    </row>
    <row r="449" spans="6:17" s="1212" customFormat="1" ht="12" customHeight="1">
      <c r="F449" s="1175"/>
      <c r="G449" s="1175"/>
      <c r="H449" s="1175"/>
      <c r="I449" s="1175"/>
      <c r="J449" s="1175"/>
      <c r="K449" s="1175"/>
      <c r="L449" s="1175"/>
      <c r="M449" s="1175"/>
      <c r="N449" s="1175"/>
      <c r="O449" s="1175"/>
      <c r="P449" s="1175"/>
      <c r="Q449" s="1175"/>
    </row>
    <row r="450" spans="6:17" s="1212" customFormat="1" ht="12" customHeight="1">
      <c r="F450" s="1175"/>
      <c r="G450" s="1175"/>
      <c r="H450" s="1175"/>
      <c r="I450" s="1175"/>
      <c r="J450" s="1175"/>
      <c r="K450" s="1175"/>
      <c r="L450" s="1175"/>
      <c r="M450" s="1175"/>
      <c r="N450" s="1175"/>
      <c r="O450" s="1175"/>
      <c r="P450" s="1175"/>
      <c r="Q450" s="1175"/>
    </row>
    <row r="451" spans="6:17" s="1212" customFormat="1" ht="12" customHeight="1">
      <c r="F451" s="1175"/>
      <c r="G451" s="1175"/>
      <c r="H451" s="1175"/>
      <c r="I451" s="1175"/>
      <c r="J451" s="1175"/>
      <c r="K451" s="1175"/>
      <c r="L451" s="1175"/>
      <c r="M451" s="1175"/>
      <c r="N451" s="1175"/>
      <c r="O451" s="1175"/>
      <c r="P451" s="1175"/>
      <c r="Q451" s="1175"/>
    </row>
    <row r="452" spans="6:17" s="1212" customFormat="1" ht="12" customHeight="1">
      <c r="F452" s="1175"/>
      <c r="G452" s="1175"/>
      <c r="H452" s="1175"/>
      <c r="I452" s="1175"/>
      <c r="J452" s="1175"/>
      <c r="K452" s="1175"/>
      <c r="L452" s="1175"/>
      <c r="M452" s="1175"/>
      <c r="N452" s="1175"/>
      <c r="O452" s="1175"/>
      <c r="P452" s="1175"/>
      <c r="Q452" s="1175"/>
    </row>
    <row r="453" spans="6:17" s="1212" customFormat="1" ht="9.75" customHeight="1">
      <c r="F453" s="1175"/>
      <c r="G453" s="1175"/>
      <c r="H453" s="1175"/>
      <c r="I453" s="1175"/>
      <c r="J453" s="1175"/>
      <c r="K453" s="1175"/>
      <c r="L453" s="1175"/>
      <c r="M453" s="1175"/>
      <c r="N453" s="1175"/>
      <c r="O453" s="1175"/>
      <c r="P453" s="1175"/>
      <c r="Q453" s="1175"/>
    </row>
    <row r="454" spans="6:17" s="1212" customFormat="1" ht="5.25" customHeight="1">
      <c r="F454" s="1175"/>
      <c r="G454" s="1175"/>
      <c r="H454" s="1175"/>
      <c r="I454" s="1175"/>
      <c r="J454" s="1175"/>
      <c r="K454" s="1175"/>
      <c r="L454" s="1175"/>
      <c r="M454" s="1175"/>
      <c r="N454" s="1175"/>
      <c r="O454" s="1175"/>
      <c r="P454" s="1175"/>
      <c r="Q454" s="1175"/>
    </row>
    <row r="455" spans="6:17" s="1212" customFormat="1" ht="14.25" customHeight="1">
      <c r="F455" s="1175"/>
      <c r="G455" s="1175"/>
      <c r="H455" s="1175"/>
      <c r="I455" s="1175"/>
      <c r="J455" s="1175"/>
      <c r="K455" s="1175"/>
      <c r="L455" s="1175"/>
      <c r="M455" s="1175"/>
      <c r="N455" s="1175"/>
      <c r="O455" s="1175"/>
      <c r="P455" s="1175"/>
      <c r="Q455" s="1175"/>
    </row>
    <row r="456" spans="6:17" s="1212" customFormat="1" ht="6" customHeight="1">
      <c r="F456" s="1175"/>
      <c r="G456" s="1175"/>
      <c r="H456" s="1175"/>
      <c r="I456" s="1175"/>
      <c r="J456" s="1175"/>
      <c r="K456" s="1175"/>
      <c r="L456" s="1175"/>
      <c r="M456" s="1175"/>
      <c r="N456" s="1175"/>
      <c r="O456" s="1175"/>
      <c r="P456" s="1175"/>
      <c r="Q456" s="1175"/>
    </row>
    <row r="457" spans="6:17" s="1212" customFormat="1" ht="4.5" customHeight="1">
      <c r="F457" s="1175"/>
      <c r="G457" s="1175"/>
      <c r="H457" s="1175"/>
      <c r="I457" s="1175"/>
      <c r="J457" s="1175"/>
      <c r="K457" s="1175"/>
      <c r="L457" s="1175"/>
      <c r="M457" s="1175"/>
      <c r="N457" s="1175"/>
      <c r="O457" s="1175"/>
      <c r="P457" s="1175"/>
      <c r="Q457" s="1175"/>
    </row>
    <row r="458" spans="6:17" s="1212" customFormat="1" ht="21" customHeight="1">
      <c r="F458" s="1175"/>
      <c r="G458" s="1175"/>
      <c r="H458" s="1175"/>
      <c r="I458" s="1175"/>
      <c r="J458" s="1175"/>
      <c r="K458" s="1175"/>
      <c r="L458" s="1175"/>
      <c r="M458" s="1175"/>
      <c r="N458" s="1175"/>
      <c r="O458" s="1175"/>
      <c r="P458" s="1175"/>
      <c r="Q458" s="1175"/>
    </row>
    <row r="459" spans="6:17" s="1212" customFormat="1" ht="12.75" customHeight="1">
      <c r="F459" s="1175"/>
      <c r="G459" s="1175"/>
      <c r="H459" s="1175"/>
      <c r="I459" s="1175"/>
      <c r="J459" s="1175"/>
      <c r="K459" s="1175"/>
      <c r="L459" s="1175"/>
      <c r="M459" s="1175"/>
      <c r="N459" s="1175"/>
      <c r="O459" s="1175"/>
      <c r="P459" s="1175"/>
      <c r="Q459" s="1175"/>
    </row>
    <row r="460" spans="6:17" s="1212" customFormat="1" ht="21" customHeight="1">
      <c r="F460" s="1175"/>
      <c r="G460" s="1175"/>
      <c r="H460" s="1175"/>
      <c r="I460" s="1175"/>
      <c r="J460" s="1175"/>
      <c r="K460" s="1175"/>
      <c r="L460" s="1175"/>
      <c r="M460" s="1175"/>
      <c r="N460" s="1175"/>
      <c r="O460" s="1175"/>
      <c r="P460" s="1175"/>
      <c r="Q460" s="1175"/>
    </row>
    <row r="461" spans="6:17" s="1212" customFormat="1" ht="11.25" customHeight="1">
      <c r="F461" s="1175"/>
      <c r="G461" s="1175"/>
      <c r="H461" s="1175"/>
      <c r="I461" s="1175"/>
      <c r="J461" s="1175"/>
      <c r="K461" s="1175"/>
      <c r="L461" s="1175"/>
      <c r="M461" s="1175"/>
      <c r="N461" s="1175"/>
      <c r="O461" s="1175"/>
      <c r="P461" s="1175"/>
      <c r="Q461" s="1175"/>
    </row>
    <row r="462" spans="6:17" s="1212" customFormat="1" ht="17.25" customHeight="1">
      <c r="F462" s="1175"/>
      <c r="G462" s="1175"/>
      <c r="H462" s="1175"/>
      <c r="I462" s="1175"/>
      <c r="J462" s="1175"/>
      <c r="K462" s="1175"/>
      <c r="L462" s="1175"/>
      <c r="M462" s="1175"/>
      <c r="N462" s="1175"/>
      <c r="O462" s="1175"/>
      <c r="P462" s="1175"/>
      <c r="Q462" s="1175"/>
    </row>
    <row r="463" spans="6:17" s="1212" customFormat="1" ht="14.25" customHeight="1">
      <c r="F463" s="1175"/>
      <c r="G463" s="1175"/>
      <c r="H463" s="1175"/>
      <c r="I463" s="1175"/>
      <c r="J463" s="1175"/>
      <c r="K463" s="1175"/>
      <c r="L463" s="1175"/>
      <c r="M463" s="1175"/>
      <c r="N463" s="1175"/>
      <c r="O463" s="1175"/>
      <c r="P463" s="1175"/>
      <c r="Q463" s="1175"/>
    </row>
    <row r="464" spans="6:17" s="1212" customFormat="1" ht="40.5" customHeight="1">
      <c r="F464" s="1175"/>
      <c r="G464" s="1175"/>
      <c r="H464" s="1175"/>
      <c r="I464" s="1175"/>
      <c r="J464" s="1175"/>
      <c r="K464" s="1175"/>
      <c r="L464" s="1175"/>
      <c r="M464" s="1175"/>
      <c r="N464" s="1175"/>
      <c r="O464" s="1175"/>
      <c r="P464" s="1175"/>
      <c r="Q464" s="1175"/>
    </row>
    <row r="465" spans="6:17" s="1212" customFormat="1" ht="41.25" customHeight="1">
      <c r="F465" s="1175"/>
      <c r="G465" s="1175"/>
      <c r="H465" s="1175"/>
      <c r="I465" s="1175"/>
      <c r="J465" s="1175"/>
      <c r="K465" s="1175"/>
      <c r="L465" s="1175"/>
      <c r="M465" s="1175"/>
      <c r="N465" s="1175"/>
      <c r="O465" s="1175"/>
      <c r="P465" s="1175"/>
      <c r="Q465" s="1175"/>
    </row>
    <row r="466" spans="6:17" s="1212" customFormat="1" ht="9.75" customHeight="1">
      <c r="F466" s="1175"/>
      <c r="G466" s="1175"/>
      <c r="H466" s="1175"/>
      <c r="I466" s="1175"/>
      <c r="J466" s="1175"/>
      <c r="K466" s="1175"/>
      <c r="L466" s="1175"/>
      <c r="M466" s="1175"/>
      <c r="N466" s="1175"/>
      <c r="O466" s="1175"/>
      <c r="P466" s="1175"/>
      <c r="Q466" s="1175"/>
    </row>
    <row r="467" spans="6:17" s="1212" customFormat="1" ht="15" customHeight="1">
      <c r="F467" s="1175"/>
      <c r="G467" s="1175"/>
      <c r="H467" s="1175"/>
      <c r="I467" s="1175"/>
      <c r="J467" s="1175"/>
      <c r="K467" s="1175"/>
      <c r="L467" s="1175"/>
      <c r="M467" s="1175"/>
      <c r="N467" s="1175"/>
      <c r="O467" s="1175"/>
      <c r="P467" s="1175"/>
      <c r="Q467" s="1175"/>
    </row>
    <row r="468" spans="6:17" s="1212" customFormat="1" ht="7.5" customHeight="1">
      <c r="F468" s="1175"/>
      <c r="G468" s="1175"/>
      <c r="H468" s="1175"/>
      <c r="I468" s="1175"/>
      <c r="J468" s="1175"/>
      <c r="K468" s="1175"/>
      <c r="L468" s="1175"/>
      <c r="M468" s="1175"/>
      <c r="N468" s="1175"/>
      <c r="O468" s="1175"/>
      <c r="P468" s="1175"/>
      <c r="Q468" s="1175"/>
    </row>
    <row r="469" spans="6:17" s="1212" customFormat="1" ht="12" customHeight="1">
      <c r="F469" s="1175"/>
      <c r="G469" s="1175"/>
      <c r="H469" s="1175"/>
      <c r="I469" s="1175"/>
      <c r="J469" s="1175"/>
      <c r="K469" s="1175"/>
      <c r="L469" s="1175"/>
      <c r="M469" s="1175"/>
      <c r="N469" s="1175"/>
      <c r="O469" s="1175"/>
      <c r="P469" s="1175"/>
      <c r="Q469" s="1175"/>
    </row>
    <row r="470" spans="6:17" s="1212" customFormat="1" ht="7.5" customHeight="1">
      <c r="F470" s="1175"/>
      <c r="G470" s="1175"/>
      <c r="H470" s="1175"/>
      <c r="I470" s="1175"/>
      <c r="J470" s="1175"/>
      <c r="K470" s="1175"/>
      <c r="L470" s="1175"/>
      <c r="M470" s="1175"/>
      <c r="N470" s="1175"/>
      <c r="O470" s="1175"/>
      <c r="P470" s="1175"/>
      <c r="Q470" s="1175"/>
    </row>
    <row r="471" spans="6:17" s="1212" customFormat="1" ht="12" customHeight="1">
      <c r="F471" s="1175"/>
      <c r="G471" s="1175"/>
      <c r="H471" s="1175"/>
      <c r="I471" s="1175"/>
      <c r="J471" s="1175"/>
      <c r="K471" s="1175"/>
      <c r="L471" s="1175"/>
      <c r="M471" s="1175"/>
      <c r="N471" s="1175"/>
      <c r="O471" s="1175"/>
      <c r="P471" s="1175"/>
      <c r="Q471" s="1175"/>
    </row>
    <row r="472" spans="6:17" s="1212" customFormat="1" ht="12" customHeight="1">
      <c r="F472" s="1175"/>
      <c r="G472" s="1175"/>
      <c r="H472" s="1175"/>
      <c r="I472" s="1175"/>
      <c r="J472" s="1175"/>
      <c r="K472" s="1175"/>
      <c r="L472" s="1175"/>
      <c r="M472" s="1175"/>
      <c r="N472" s="1175"/>
      <c r="O472" s="1175"/>
      <c r="P472" s="1175"/>
      <c r="Q472" s="1175"/>
    </row>
    <row r="473" spans="6:17" s="1212" customFormat="1" ht="12" customHeight="1">
      <c r="F473" s="1175"/>
      <c r="G473" s="1175"/>
      <c r="H473" s="1175"/>
      <c r="I473" s="1175"/>
      <c r="J473" s="1175"/>
      <c r="K473" s="1175"/>
      <c r="L473" s="1175"/>
      <c r="M473" s="1175"/>
      <c r="N473" s="1175"/>
      <c r="O473" s="1175"/>
      <c r="P473" s="1175"/>
      <c r="Q473" s="1175"/>
    </row>
    <row r="474" spans="6:17" s="1212" customFormat="1" ht="12" customHeight="1">
      <c r="F474" s="1175"/>
      <c r="G474" s="1175"/>
      <c r="H474" s="1175"/>
      <c r="I474" s="1175"/>
      <c r="J474" s="1175"/>
      <c r="K474" s="1175"/>
      <c r="L474" s="1175"/>
      <c r="M474" s="1175"/>
      <c r="N474" s="1175"/>
      <c r="O474" s="1175"/>
      <c r="P474" s="1175"/>
      <c r="Q474" s="1175"/>
    </row>
    <row r="475" spans="6:17" s="1212" customFormat="1" ht="12" customHeight="1">
      <c r="F475" s="1175"/>
      <c r="G475" s="1175"/>
      <c r="H475" s="1175"/>
      <c r="I475" s="1175"/>
      <c r="J475" s="1175"/>
      <c r="K475" s="1175"/>
      <c r="L475" s="1175"/>
      <c r="M475" s="1175"/>
      <c r="N475" s="1175"/>
      <c r="O475" s="1175"/>
      <c r="P475" s="1175"/>
      <c r="Q475" s="1175"/>
    </row>
    <row r="476" spans="6:17" s="1212" customFormat="1" ht="7.5" customHeight="1">
      <c r="F476" s="1175"/>
      <c r="G476" s="1175"/>
      <c r="H476" s="1175"/>
      <c r="I476" s="1175"/>
      <c r="J476" s="1175"/>
      <c r="K476" s="1175"/>
      <c r="L476" s="1175"/>
      <c r="M476" s="1175"/>
      <c r="N476" s="1175"/>
      <c r="O476" s="1175"/>
      <c r="P476" s="1175"/>
      <c r="Q476" s="1175"/>
    </row>
    <row r="477" spans="6:17" s="1212" customFormat="1" ht="12" customHeight="1">
      <c r="F477" s="1175"/>
      <c r="G477" s="1175"/>
      <c r="H477" s="1175"/>
      <c r="I477" s="1175"/>
      <c r="J477" s="1175"/>
      <c r="K477" s="1175"/>
      <c r="L477" s="1175"/>
      <c r="M477" s="1175"/>
      <c r="N477" s="1175"/>
      <c r="O477" s="1175"/>
      <c r="P477" s="1175"/>
      <c r="Q477" s="1175"/>
    </row>
    <row r="478" spans="6:17" s="1212" customFormat="1" ht="12" customHeight="1">
      <c r="F478" s="1175"/>
      <c r="G478" s="1175"/>
      <c r="H478" s="1175"/>
      <c r="I478" s="1175"/>
      <c r="J478" s="1175"/>
      <c r="K478" s="1175"/>
      <c r="L478" s="1175"/>
      <c r="M478" s="1175"/>
      <c r="N478" s="1175"/>
      <c r="O478" s="1175"/>
      <c r="P478" s="1175"/>
      <c r="Q478" s="1175"/>
    </row>
    <row r="479" spans="6:17" s="1212" customFormat="1" ht="12" customHeight="1">
      <c r="F479" s="1175"/>
      <c r="G479" s="1175"/>
      <c r="H479" s="1175"/>
      <c r="I479" s="1175"/>
      <c r="J479" s="1175"/>
      <c r="K479" s="1175"/>
      <c r="L479" s="1175"/>
      <c r="M479" s="1175"/>
      <c r="N479" s="1175"/>
      <c r="O479" s="1175"/>
      <c r="P479" s="1175"/>
      <c r="Q479" s="1175"/>
    </row>
    <row r="480" spans="6:17" s="1212" customFormat="1" ht="12" customHeight="1">
      <c r="F480" s="1175"/>
      <c r="G480" s="1175"/>
      <c r="H480" s="1175"/>
      <c r="I480" s="1175"/>
      <c r="J480" s="1175"/>
      <c r="K480" s="1175"/>
      <c r="L480" s="1175"/>
      <c r="M480" s="1175"/>
      <c r="N480" s="1175"/>
      <c r="O480" s="1175"/>
      <c r="P480" s="1175"/>
      <c r="Q480" s="1175"/>
    </row>
    <row r="481" spans="6:17" s="1212" customFormat="1" ht="12" customHeight="1">
      <c r="F481" s="1175"/>
      <c r="G481" s="1175"/>
      <c r="H481" s="1175"/>
      <c r="I481" s="1175"/>
      <c r="J481" s="1175"/>
      <c r="K481" s="1175"/>
      <c r="L481" s="1175"/>
      <c r="M481" s="1175"/>
      <c r="N481" s="1175"/>
      <c r="O481" s="1175"/>
      <c r="P481" s="1175"/>
      <c r="Q481" s="1175"/>
    </row>
    <row r="482" spans="6:17" s="1212" customFormat="1" ht="7.5" customHeight="1">
      <c r="F482" s="1175"/>
      <c r="G482" s="1175"/>
      <c r="H482" s="1175"/>
      <c r="I482" s="1175"/>
      <c r="J482" s="1175"/>
      <c r="K482" s="1175"/>
      <c r="L482" s="1175"/>
      <c r="M482" s="1175"/>
      <c r="N482" s="1175"/>
      <c r="O482" s="1175"/>
      <c r="P482" s="1175"/>
      <c r="Q482" s="1175"/>
    </row>
    <row r="483" spans="6:17" s="1212" customFormat="1" ht="12" customHeight="1">
      <c r="F483" s="1175"/>
      <c r="G483" s="1175"/>
      <c r="H483" s="1175"/>
      <c r="I483" s="1175"/>
      <c r="J483" s="1175"/>
      <c r="K483" s="1175"/>
      <c r="L483" s="1175"/>
      <c r="M483" s="1175"/>
      <c r="N483" s="1175"/>
      <c r="O483" s="1175"/>
      <c r="P483" s="1175"/>
      <c r="Q483" s="1175"/>
    </row>
    <row r="484" spans="6:17" s="1212" customFormat="1" ht="12" customHeight="1">
      <c r="F484" s="1175"/>
      <c r="G484" s="1175"/>
      <c r="H484" s="1175"/>
      <c r="I484" s="1175"/>
      <c r="J484" s="1175"/>
      <c r="K484" s="1175"/>
      <c r="L484" s="1175"/>
      <c r="M484" s="1175"/>
      <c r="N484" s="1175"/>
      <c r="O484" s="1175"/>
      <c r="P484" s="1175"/>
      <c r="Q484" s="1175"/>
    </row>
    <row r="485" spans="6:17" s="1212" customFormat="1" ht="12" customHeight="1">
      <c r="F485" s="1175"/>
      <c r="G485" s="1175"/>
      <c r="H485" s="1175"/>
      <c r="I485" s="1175"/>
      <c r="J485" s="1175"/>
      <c r="K485" s="1175"/>
      <c r="L485" s="1175"/>
      <c r="M485" s="1175"/>
      <c r="N485" s="1175"/>
      <c r="O485" s="1175"/>
      <c r="P485" s="1175"/>
      <c r="Q485" s="1175"/>
    </row>
    <row r="486" spans="6:17" s="1212" customFormat="1" ht="12" customHeight="1">
      <c r="F486" s="1175"/>
      <c r="G486" s="1175"/>
      <c r="H486" s="1175"/>
      <c r="I486" s="1175"/>
      <c r="J486" s="1175"/>
      <c r="K486" s="1175"/>
      <c r="L486" s="1175"/>
      <c r="M486" s="1175"/>
      <c r="N486" s="1175"/>
      <c r="O486" s="1175"/>
      <c r="P486" s="1175"/>
      <c r="Q486" s="1175"/>
    </row>
    <row r="487" spans="6:17" s="1212" customFormat="1" ht="12" customHeight="1">
      <c r="F487" s="1175"/>
      <c r="G487" s="1175"/>
      <c r="H487" s="1175"/>
      <c r="I487" s="1175"/>
      <c r="J487" s="1175"/>
      <c r="K487" s="1175"/>
      <c r="L487" s="1175"/>
      <c r="M487" s="1175"/>
      <c r="N487" s="1175"/>
      <c r="O487" s="1175"/>
      <c r="P487" s="1175"/>
      <c r="Q487" s="1175"/>
    </row>
    <row r="488" spans="6:17" s="1212" customFormat="1" ht="7.5" customHeight="1">
      <c r="F488" s="1175"/>
      <c r="G488" s="1175"/>
      <c r="H488" s="1175"/>
      <c r="I488" s="1175"/>
      <c r="J488" s="1175"/>
      <c r="K488" s="1175"/>
      <c r="L488" s="1175"/>
      <c r="M488" s="1175"/>
      <c r="N488" s="1175"/>
      <c r="O488" s="1175"/>
      <c r="P488" s="1175"/>
      <c r="Q488" s="1175"/>
    </row>
    <row r="489" spans="6:17" s="1212" customFormat="1" ht="12" customHeight="1">
      <c r="F489" s="1175"/>
      <c r="G489" s="1175"/>
      <c r="H489" s="1175"/>
      <c r="I489" s="1175"/>
      <c r="J489" s="1175"/>
      <c r="K489" s="1175"/>
      <c r="L489" s="1175"/>
      <c r="M489" s="1175"/>
      <c r="N489" s="1175"/>
      <c r="O489" s="1175"/>
      <c r="P489" s="1175"/>
      <c r="Q489" s="1175"/>
    </row>
    <row r="490" spans="6:17" s="1212" customFormat="1" ht="12" customHeight="1">
      <c r="F490" s="1175"/>
      <c r="G490" s="1175"/>
      <c r="H490" s="1175"/>
      <c r="I490" s="1175"/>
      <c r="J490" s="1175"/>
      <c r="K490" s="1175"/>
      <c r="L490" s="1175"/>
      <c r="M490" s="1175"/>
      <c r="N490" s="1175"/>
      <c r="O490" s="1175"/>
      <c r="P490" s="1175"/>
      <c r="Q490" s="1175"/>
    </row>
    <row r="491" spans="6:17" s="1212" customFormat="1" ht="12" customHeight="1">
      <c r="F491" s="1175"/>
      <c r="G491" s="1175"/>
      <c r="H491" s="1175"/>
      <c r="I491" s="1175"/>
      <c r="J491" s="1175"/>
      <c r="K491" s="1175"/>
      <c r="L491" s="1175"/>
      <c r="M491" s="1175"/>
      <c r="N491" s="1175"/>
      <c r="O491" s="1175"/>
      <c r="P491" s="1175"/>
      <c r="Q491" s="1175"/>
    </row>
    <row r="492" spans="6:17" s="1212" customFormat="1" ht="12" customHeight="1">
      <c r="F492" s="1175"/>
      <c r="G492" s="1175"/>
      <c r="H492" s="1175"/>
      <c r="I492" s="1175"/>
      <c r="J492" s="1175"/>
      <c r="K492" s="1175"/>
      <c r="L492" s="1175"/>
      <c r="M492" s="1175"/>
      <c r="N492" s="1175"/>
      <c r="O492" s="1175"/>
      <c r="P492" s="1175"/>
      <c r="Q492" s="1175"/>
    </row>
    <row r="493" spans="6:17" s="1212" customFormat="1" ht="12" customHeight="1">
      <c r="F493" s="1175"/>
      <c r="G493" s="1175"/>
      <c r="H493" s="1175"/>
      <c r="I493" s="1175"/>
      <c r="J493" s="1175"/>
      <c r="K493" s="1175"/>
      <c r="L493" s="1175"/>
      <c r="M493" s="1175"/>
      <c r="N493" s="1175"/>
      <c r="O493" s="1175"/>
      <c r="P493" s="1175"/>
      <c r="Q493" s="1175"/>
    </row>
    <row r="494" spans="6:17" s="1212" customFormat="1" ht="12">
      <c r="F494" s="1175"/>
      <c r="G494" s="1175"/>
      <c r="H494" s="1175"/>
      <c r="I494" s="1175"/>
      <c r="J494" s="1175"/>
      <c r="K494" s="1175"/>
      <c r="L494" s="1175"/>
      <c r="M494" s="1175"/>
      <c r="N494" s="1175"/>
      <c r="O494" s="1175"/>
      <c r="P494" s="1175"/>
      <c r="Q494" s="1175"/>
    </row>
    <row r="495" spans="6:17" s="1212" customFormat="1" ht="7.5" customHeight="1">
      <c r="F495" s="1175"/>
      <c r="G495" s="1175"/>
      <c r="H495" s="1175"/>
      <c r="I495" s="1175"/>
      <c r="J495" s="1175"/>
      <c r="K495" s="1175"/>
      <c r="L495" s="1175"/>
      <c r="M495" s="1175"/>
      <c r="N495" s="1175"/>
      <c r="O495" s="1175"/>
      <c r="P495" s="1175"/>
      <c r="Q495" s="1175"/>
    </row>
    <row r="496" spans="6:17" s="1212" customFormat="1" ht="12" customHeight="1">
      <c r="F496" s="1175"/>
      <c r="G496" s="1175"/>
      <c r="H496" s="1175"/>
      <c r="I496" s="1175"/>
      <c r="J496" s="1175"/>
      <c r="K496" s="1175"/>
      <c r="L496" s="1175"/>
      <c r="M496" s="1175"/>
      <c r="N496" s="1175"/>
      <c r="O496" s="1175"/>
      <c r="P496" s="1175"/>
      <c r="Q496" s="1175"/>
    </row>
    <row r="497" spans="6:17" s="1212" customFormat="1" ht="12" customHeight="1">
      <c r="F497" s="1175"/>
      <c r="G497" s="1175"/>
      <c r="H497" s="1175"/>
      <c r="I497" s="1175"/>
      <c r="J497" s="1175"/>
      <c r="K497" s="1175"/>
      <c r="L497" s="1175"/>
      <c r="M497" s="1175"/>
      <c r="N497" s="1175"/>
      <c r="O497" s="1175"/>
      <c r="P497" s="1175"/>
      <c r="Q497" s="1175"/>
    </row>
    <row r="498" spans="6:17" s="1212" customFormat="1" ht="12" customHeight="1">
      <c r="F498" s="1175"/>
      <c r="G498" s="1175"/>
      <c r="H498" s="1175"/>
      <c r="I498" s="1175"/>
      <c r="J498" s="1175"/>
      <c r="K498" s="1175"/>
      <c r="L498" s="1175"/>
      <c r="M498" s="1175"/>
      <c r="N498" s="1175"/>
      <c r="O498" s="1175"/>
      <c r="P498" s="1175"/>
      <c r="Q498" s="1175"/>
    </row>
    <row r="499" spans="6:17" s="1212" customFormat="1" ht="12" customHeight="1">
      <c r="F499" s="1175"/>
      <c r="G499" s="1175"/>
      <c r="H499" s="1175"/>
      <c r="I499" s="1175"/>
      <c r="J499" s="1175"/>
      <c r="K499" s="1175"/>
      <c r="L499" s="1175"/>
      <c r="M499" s="1175"/>
      <c r="N499" s="1175"/>
      <c r="O499" s="1175"/>
      <c r="P499" s="1175"/>
      <c r="Q499" s="1175"/>
    </row>
    <row r="500" spans="6:17" s="1212" customFormat="1" ht="12" customHeight="1">
      <c r="F500" s="1175"/>
      <c r="G500" s="1175"/>
      <c r="H500" s="1175"/>
      <c r="I500" s="1175"/>
      <c r="J500" s="1175"/>
      <c r="K500" s="1175"/>
      <c r="L500" s="1175"/>
      <c r="M500" s="1175"/>
      <c r="N500" s="1175"/>
      <c r="O500" s="1175"/>
      <c r="P500" s="1175"/>
      <c r="Q500" s="1175"/>
    </row>
    <row r="501" spans="6:17" s="1212" customFormat="1" ht="7.5" customHeight="1">
      <c r="F501" s="1175"/>
      <c r="G501" s="1175"/>
      <c r="H501" s="1175"/>
      <c r="I501" s="1175"/>
      <c r="J501" s="1175"/>
      <c r="K501" s="1175"/>
      <c r="L501" s="1175"/>
      <c r="M501" s="1175"/>
      <c r="N501" s="1175"/>
      <c r="O501" s="1175"/>
      <c r="P501" s="1175"/>
      <c r="Q501" s="1175"/>
    </row>
    <row r="502" spans="6:17" s="1212" customFormat="1" ht="12" customHeight="1">
      <c r="F502" s="1175"/>
      <c r="G502" s="1175"/>
      <c r="H502" s="1175"/>
      <c r="I502" s="1175"/>
      <c r="J502" s="1175"/>
      <c r="K502" s="1175"/>
      <c r="L502" s="1175"/>
      <c r="M502" s="1175"/>
      <c r="N502" s="1175"/>
      <c r="O502" s="1175"/>
      <c r="P502" s="1175"/>
      <c r="Q502" s="1175"/>
    </row>
    <row r="503" spans="6:17" s="1212" customFormat="1" ht="12" customHeight="1">
      <c r="F503" s="1175"/>
      <c r="G503" s="1175"/>
      <c r="H503" s="1175"/>
      <c r="I503" s="1175"/>
      <c r="J503" s="1175"/>
      <c r="K503" s="1175"/>
      <c r="L503" s="1175"/>
      <c r="M503" s="1175"/>
      <c r="N503" s="1175"/>
      <c r="O503" s="1175"/>
      <c r="P503" s="1175"/>
      <c r="Q503" s="1175"/>
    </row>
    <row r="504" spans="6:17" s="1212" customFormat="1" ht="12" customHeight="1">
      <c r="F504" s="1175"/>
      <c r="G504" s="1175"/>
      <c r="H504" s="1175"/>
      <c r="I504" s="1175"/>
      <c r="J504" s="1175"/>
      <c r="K504" s="1175"/>
      <c r="L504" s="1175"/>
      <c r="M504" s="1175"/>
      <c r="N504" s="1175"/>
      <c r="O504" s="1175"/>
      <c r="P504" s="1175"/>
      <c r="Q504" s="1175"/>
    </row>
    <row r="505" spans="6:17" s="1212" customFormat="1" ht="12" customHeight="1">
      <c r="F505" s="1175"/>
      <c r="G505" s="1175"/>
      <c r="H505" s="1175"/>
      <c r="I505" s="1175"/>
      <c r="J505" s="1175"/>
      <c r="K505" s="1175"/>
      <c r="L505" s="1175"/>
      <c r="M505" s="1175"/>
      <c r="N505" s="1175"/>
      <c r="O505" s="1175"/>
      <c r="P505" s="1175"/>
      <c r="Q505" s="1175"/>
    </row>
    <row r="506" spans="6:17" s="1212" customFormat="1" ht="12" customHeight="1">
      <c r="F506" s="1175"/>
      <c r="G506" s="1175"/>
      <c r="H506" s="1175"/>
      <c r="I506" s="1175"/>
      <c r="J506" s="1175"/>
      <c r="K506" s="1175"/>
      <c r="L506" s="1175"/>
      <c r="M506" s="1175"/>
      <c r="N506" s="1175"/>
      <c r="O506" s="1175"/>
      <c r="P506" s="1175"/>
      <c r="Q506" s="1175"/>
    </row>
    <row r="507" spans="6:17" s="1212" customFormat="1" ht="7.5" customHeight="1">
      <c r="F507" s="1175"/>
      <c r="G507" s="1175"/>
      <c r="H507" s="1175"/>
      <c r="I507" s="1175"/>
      <c r="J507" s="1175"/>
      <c r="K507" s="1175"/>
      <c r="L507" s="1175"/>
      <c r="M507" s="1175"/>
      <c r="N507" s="1175"/>
      <c r="O507" s="1175"/>
      <c r="P507" s="1175"/>
      <c r="Q507" s="1175"/>
    </row>
    <row r="508" spans="6:17" s="1212" customFormat="1" ht="12" customHeight="1">
      <c r="F508" s="1175"/>
      <c r="G508" s="1175"/>
      <c r="H508" s="1175"/>
      <c r="I508" s="1175"/>
      <c r="J508" s="1175"/>
      <c r="K508" s="1175"/>
      <c r="L508" s="1175"/>
      <c r="M508" s="1175"/>
      <c r="N508" s="1175"/>
      <c r="O508" s="1175"/>
      <c r="P508" s="1175"/>
      <c r="Q508" s="1175"/>
    </row>
    <row r="509" spans="6:17" s="1212" customFormat="1" ht="12" customHeight="1">
      <c r="F509" s="1175"/>
      <c r="G509" s="1175"/>
      <c r="H509" s="1175"/>
      <c r="I509" s="1175"/>
      <c r="J509" s="1175"/>
      <c r="K509" s="1175"/>
      <c r="L509" s="1175"/>
      <c r="M509" s="1175"/>
      <c r="N509" s="1175"/>
      <c r="O509" s="1175"/>
      <c r="P509" s="1175"/>
      <c r="Q509" s="1175"/>
    </row>
    <row r="510" spans="6:17" s="1212" customFormat="1" ht="12" customHeight="1">
      <c r="F510" s="1175"/>
      <c r="G510" s="1175"/>
      <c r="H510" s="1175"/>
      <c r="I510" s="1175"/>
      <c r="J510" s="1175"/>
      <c r="K510" s="1175"/>
      <c r="L510" s="1175"/>
      <c r="M510" s="1175"/>
      <c r="N510" s="1175"/>
      <c r="O510" s="1175"/>
      <c r="P510" s="1175"/>
      <c r="Q510" s="1175"/>
    </row>
    <row r="511" spans="6:17" s="1212" customFormat="1" ht="12" customHeight="1">
      <c r="F511" s="1175"/>
      <c r="G511" s="1175"/>
      <c r="H511" s="1175"/>
      <c r="I511" s="1175"/>
      <c r="J511" s="1175"/>
      <c r="K511" s="1175"/>
      <c r="L511" s="1175"/>
      <c r="M511" s="1175"/>
      <c r="N511" s="1175"/>
      <c r="O511" s="1175"/>
      <c r="P511" s="1175"/>
      <c r="Q511" s="1175"/>
    </row>
    <row r="512" spans="6:17" s="1212" customFormat="1" ht="12" customHeight="1">
      <c r="F512" s="1175"/>
      <c r="G512" s="1175"/>
      <c r="H512" s="1175"/>
      <c r="I512" s="1175"/>
      <c r="J512" s="1175"/>
      <c r="K512" s="1175"/>
      <c r="L512" s="1175"/>
      <c r="M512" s="1175"/>
      <c r="N512" s="1175"/>
      <c r="O512" s="1175"/>
      <c r="P512" s="1175"/>
      <c r="Q512" s="1175"/>
    </row>
    <row r="513" spans="6:17" s="1212" customFormat="1" ht="7.5" customHeight="1">
      <c r="F513" s="1175"/>
      <c r="G513" s="1175"/>
      <c r="H513" s="1175"/>
      <c r="I513" s="1175"/>
      <c r="J513" s="1175"/>
      <c r="K513" s="1175"/>
      <c r="L513" s="1175"/>
      <c r="M513" s="1175"/>
      <c r="N513" s="1175"/>
      <c r="O513" s="1175"/>
      <c r="P513" s="1175"/>
      <c r="Q513" s="1175"/>
    </row>
    <row r="514" spans="6:17" s="1212" customFormat="1" ht="12" customHeight="1">
      <c r="F514" s="1175"/>
      <c r="G514" s="1175"/>
      <c r="H514" s="1175"/>
      <c r="I514" s="1175"/>
      <c r="J514" s="1175"/>
      <c r="K514" s="1175"/>
      <c r="L514" s="1175"/>
      <c r="M514" s="1175"/>
      <c r="N514" s="1175"/>
      <c r="O514" s="1175"/>
      <c r="P514" s="1175"/>
      <c r="Q514" s="1175"/>
    </row>
    <row r="515" spans="6:17" s="1212" customFormat="1" ht="12" customHeight="1">
      <c r="F515" s="1175"/>
      <c r="G515" s="1175"/>
      <c r="H515" s="1175"/>
      <c r="I515" s="1175"/>
      <c r="J515" s="1175"/>
      <c r="K515" s="1175"/>
      <c r="L515" s="1175"/>
      <c r="M515" s="1175"/>
      <c r="N515" s="1175"/>
      <c r="O515" s="1175"/>
      <c r="P515" s="1175"/>
      <c r="Q515" s="1175"/>
    </row>
    <row r="516" spans="6:17" s="1212" customFormat="1" ht="12" customHeight="1">
      <c r="F516" s="1175"/>
      <c r="G516" s="1175"/>
      <c r="H516" s="1175"/>
      <c r="I516" s="1175"/>
      <c r="J516" s="1175"/>
      <c r="K516" s="1175"/>
      <c r="L516" s="1175"/>
      <c r="M516" s="1175"/>
      <c r="N516" s="1175"/>
      <c r="O516" s="1175"/>
      <c r="P516" s="1175"/>
      <c r="Q516" s="1175"/>
    </row>
    <row r="517" spans="6:17" s="1212" customFormat="1" ht="12" customHeight="1">
      <c r="F517" s="1175"/>
      <c r="G517" s="1175"/>
      <c r="H517" s="1175"/>
      <c r="I517" s="1175"/>
      <c r="J517" s="1175"/>
      <c r="K517" s="1175"/>
      <c r="L517" s="1175"/>
      <c r="M517" s="1175"/>
      <c r="N517" s="1175"/>
      <c r="O517" s="1175"/>
      <c r="P517" s="1175"/>
      <c r="Q517" s="1175"/>
    </row>
    <row r="518" spans="6:17" s="1212" customFormat="1" ht="12" customHeight="1">
      <c r="F518" s="1175"/>
      <c r="G518" s="1175"/>
      <c r="H518" s="1175"/>
      <c r="I518" s="1175"/>
      <c r="J518" s="1175"/>
      <c r="K518" s="1175"/>
      <c r="L518" s="1175"/>
      <c r="M518" s="1175"/>
      <c r="N518" s="1175"/>
      <c r="O518" s="1175"/>
      <c r="P518" s="1175"/>
      <c r="Q518" s="1175"/>
    </row>
    <row r="519" spans="6:17" s="1212" customFormat="1" ht="12" customHeight="1">
      <c r="F519" s="1175"/>
      <c r="G519" s="1175"/>
      <c r="H519" s="1175"/>
      <c r="I519" s="1175"/>
      <c r="J519" s="1175"/>
      <c r="K519" s="1175"/>
      <c r="L519" s="1175"/>
      <c r="M519" s="1175"/>
      <c r="N519" s="1175"/>
      <c r="O519" s="1175"/>
      <c r="P519" s="1175"/>
      <c r="Q519" s="1175"/>
    </row>
    <row r="520" spans="6:17" s="1212" customFormat="1" ht="7.5" customHeight="1">
      <c r="F520" s="1175"/>
      <c r="G520" s="1175"/>
      <c r="H520" s="1175"/>
      <c r="I520" s="1175"/>
      <c r="J520" s="1175"/>
      <c r="K520" s="1175"/>
      <c r="L520" s="1175"/>
      <c r="M520" s="1175"/>
      <c r="N520" s="1175"/>
      <c r="O520" s="1175"/>
      <c r="P520" s="1175"/>
      <c r="Q520" s="1175"/>
    </row>
    <row r="521" spans="6:17" s="1212" customFormat="1" ht="12" customHeight="1">
      <c r="F521" s="1175"/>
      <c r="G521" s="1175"/>
      <c r="H521" s="1175"/>
      <c r="I521" s="1175"/>
      <c r="J521" s="1175"/>
      <c r="K521" s="1175"/>
      <c r="L521" s="1175"/>
      <c r="M521" s="1175"/>
      <c r="N521" s="1175"/>
      <c r="O521" s="1175"/>
      <c r="P521" s="1175"/>
      <c r="Q521" s="1175"/>
    </row>
    <row r="522" spans="6:17" s="1212" customFormat="1" ht="12" customHeight="1">
      <c r="F522" s="1175"/>
      <c r="G522" s="1175"/>
      <c r="H522" s="1175"/>
      <c r="I522" s="1175"/>
      <c r="J522" s="1175"/>
      <c r="K522" s="1175"/>
      <c r="L522" s="1175"/>
      <c r="M522" s="1175"/>
      <c r="N522" s="1175"/>
      <c r="O522" s="1175"/>
      <c r="P522" s="1175"/>
      <c r="Q522" s="1175"/>
    </row>
    <row r="523" spans="6:17" s="1212" customFormat="1" ht="12" customHeight="1">
      <c r="F523" s="1175"/>
      <c r="G523" s="1175"/>
      <c r="H523" s="1175"/>
      <c r="I523" s="1175"/>
      <c r="J523" s="1175"/>
      <c r="K523" s="1175"/>
      <c r="L523" s="1175"/>
      <c r="M523" s="1175"/>
      <c r="N523" s="1175"/>
      <c r="O523" s="1175"/>
      <c r="P523" s="1175"/>
      <c r="Q523" s="1175"/>
    </row>
    <row r="524" spans="6:17" s="1212" customFormat="1" ht="12" customHeight="1">
      <c r="F524" s="1175"/>
      <c r="G524" s="1175"/>
      <c r="H524" s="1175"/>
      <c r="I524" s="1175"/>
      <c r="J524" s="1175"/>
      <c r="K524" s="1175"/>
      <c r="L524" s="1175"/>
      <c r="M524" s="1175"/>
      <c r="N524" s="1175"/>
      <c r="O524" s="1175"/>
      <c r="P524" s="1175"/>
      <c r="Q524" s="1175"/>
    </row>
    <row r="525" spans="6:17" s="1212" customFormat="1" ht="12" customHeight="1">
      <c r="F525" s="1175"/>
      <c r="G525" s="1175"/>
      <c r="H525" s="1175"/>
      <c r="I525" s="1175"/>
      <c r="J525" s="1175"/>
      <c r="K525" s="1175"/>
      <c r="L525" s="1175"/>
      <c r="M525" s="1175"/>
      <c r="N525" s="1175"/>
      <c r="O525" s="1175"/>
      <c r="P525" s="1175"/>
      <c r="Q525" s="1175"/>
    </row>
    <row r="526" spans="6:17" s="1212" customFormat="1" ht="7.5" customHeight="1">
      <c r="F526" s="1175"/>
      <c r="G526" s="1175"/>
      <c r="H526" s="1175"/>
      <c r="I526" s="1175"/>
      <c r="J526" s="1175"/>
      <c r="K526" s="1175"/>
      <c r="L526" s="1175"/>
      <c r="M526" s="1175"/>
      <c r="N526" s="1175"/>
      <c r="O526" s="1175"/>
      <c r="P526" s="1175"/>
      <c r="Q526" s="1175"/>
    </row>
    <row r="527" spans="6:17" s="1212" customFormat="1" ht="12" customHeight="1">
      <c r="F527" s="1175"/>
      <c r="G527" s="1175"/>
      <c r="H527" s="1175"/>
      <c r="I527" s="1175"/>
      <c r="J527" s="1175"/>
      <c r="K527" s="1175"/>
      <c r="L527" s="1175"/>
      <c r="M527" s="1175"/>
      <c r="N527" s="1175"/>
      <c r="O527" s="1175"/>
      <c r="P527" s="1175"/>
      <c r="Q527" s="1175"/>
    </row>
    <row r="528" spans="6:17" s="1212" customFormat="1" ht="12" customHeight="1">
      <c r="F528" s="1175"/>
      <c r="G528" s="1175"/>
      <c r="H528" s="1175"/>
      <c r="I528" s="1175"/>
      <c r="J528" s="1175"/>
      <c r="K528" s="1175"/>
      <c r="L528" s="1175"/>
      <c r="M528" s="1175"/>
      <c r="N528" s="1175"/>
      <c r="O528" s="1175"/>
      <c r="P528" s="1175"/>
      <c r="Q528" s="1175"/>
    </row>
    <row r="529" spans="1:17" ht="12" customHeight="1">
      <c r="F529" s="1175"/>
      <c r="G529" s="1175"/>
      <c r="H529" s="1175"/>
      <c r="I529" s="1175"/>
      <c r="J529" s="1175"/>
      <c r="K529" s="1175"/>
      <c r="L529" s="1175"/>
      <c r="M529" s="1175"/>
      <c r="N529" s="1175"/>
      <c r="O529" s="1175"/>
      <c r="P529" s="1175"/>
      <c r="Q529" s="1175"/>
    </row>
    <row r="530" spans="1:17" ht="12" customHeight="1">
      <c r="F530" s="1175"/>
      <c r="G530" s="1175"/>
      <c r="H530" s="1175"/>
      <c r="I530" s="1175"/>
      <c r="J530" s="1175"/>
      <c r="K530" s="1175"/>
      <c r="L530" s="1175"/>
      <c r="M530" s="1175"/>
      <c r="N530" s="1175"/>
      <c r="O530" s="1175"/>
      <c r="P530" s="1175"/>
      <c r="Q530" s="1175"/>
    </row>
    <row r="531" spans="1:17" ht="12" customHeight="1">
      <c r="F531" s="1175"/>
      <c r="G531" s="1175"/>
      <c r="H531" s="1175"/>
      <c r="I531" s="1175"/>
      <c r="J531" s="1175"/>
      <c r="K531" s="1175"/>
      <c r="L531" s="1175"/>
      <c r="M531" s="1175"/>
      <c r="N531" s="1175"/>
      <c r="O531" s="1175"/>
      <c r="P531" s="1175"/>
      <c r="Q531" s="1175"/>
    </row>
    <row r="532" spans="1:17" ht="7.5" customHeight="1">
      <c r="F532" s="1175"/>
      <c r="G532" s="1175"/>
      <c r="H532" s="1175"/>
      <c r="I532" s="1175"/>
      <c r="J532" s="1175"/>
      <c r="K532" s="1175"/>
      <c r="L532" s="1175"/>
      <c r="M532" s="1175"/>
      <c r="N532" s="1175"/>
      <c r="O532" s="1175"/>
      <c r="P532" s="1175"/>
      <c r="Q532" s="1175"/>
    </row>
    <row r="533" spans="1:17" ht="12" customHeight="1">
      <c r="F533" s="1175"/>
      <c r="G533" s="1175"/>
      <c r="H533" s="1175"/>
      <c r="I533" s="1175"/>
      <c r="J533" s="1175"/>
      <c r="K533" s="1175"/>
      <c r="L533" s="1175"/>
      <c r="M533" s="1175"/>
      <c r="N533" s="1175"/>
      <c r="O533" s="1175"/>
      <c r="P533" s="1175"/>
      <c r="Q533" s="1175"/>
    </row>
    <row r="534" spans="1:17" ht="12" customHeight="1">
      <c r="F534" s="1175"/>
      <c r="G534" s="1175"/>
      <c r="H534" s="1175"/>
      <c r="I534" s="1175"/>
      <c r="J534" s="1175"/>
      <c r="K534" s="1175"/>
      <c r="L534" s="1175"/>
      <c r="M534" s="1175"/>
      <c r="N534" s="1175"/>
      <c r="O534" s="1175"/>
      <c r="P534" s="1175"/>
      <c r="Q534" s="1175"/>
    </row>
    <row r="535" spans="1:17" ht="12" customHeight="1">
      <c r="F535" s="1175"/>
      <c r="G535" s="1175"/>
      <c r="H535" s="1175"/>
      <c r="I535" s="1175"/>
      <c r="J535" s="1175"/>
      <c r="K535" s="1175"/>
      <c r="L535" s="1175"/>
      <c r="M535" s="1175"/>
      <c r="N535" s="1175"/>
      <c r="O535" s="1175"/>
      <c r="P535" s="1175"/>
      <c r="Q535" s="1175"/>
    </row>
    <row r="536" spans="1:17" ht="12" customHeight="1">
      <c r="F536" s="1175"/>
      <c r="G536" s="1175"/>
      <c r="H536" s="1175"/>
      <c r="I536" s="1175"/>
      <c r="J536" s="1175"/>
      <c r="K536" s="1175"/>
      <c r="L536" s="1175"/>
      <c r="M536" s="1175"/>
      <c r="N536" s="1175"/>
      <c r="O536" s="1175"/>
      <c r="P536" s="1175"/>
      <c r="Q536" s="1175"/>
    </row>
    <row r="537" spans="1:17" ht="12" customHeight="1">
      <c r="F537" s="1175"/>
      <c r="G537" s="1175"/>
      <c r="H537" s="1175"/>
      <c r="I537" s="1175"/>
      <c r="J537" s="1175"/>
      <c r="K537" s="1175"/>
      <c r="L537" s="1175"/>
      <c r="M537" s="1175"/>
      <c r="N537" s="1175"/>
      <c r="O537" s="1175"/>
      <c r="P537" s="1175"/>
      <c r="Q537" s="1175"/>
    </row>
    <row r="538" spans="1:17" ht="7.5" customHeight="1">
      <c r="F538" s="1175"/>
      <c r="G538" s="1175"/>
      <c r="H538" s="1175"/>
      <c r="I538" s="1175"/>
      <c r="J538" s="1175"/>
      <c r="K538" s="1175"/>
      <c r="L538" s="1175"/>
      <c r="M538" s="1175"/>
      <c r="N538" s="1175"/>
      <c r="O538" s="1175"/>
      <c r="P538" s="1175"/>
      <c r="Q538" s="1175"/>
    </row>
    <row r="539" spans="1:17" ht="12" customHeight="1">
      <c r="F539" s="1175"/>
      <c r="G539" s="1175"/>
      <c r="H539" s="1175"/>
      <c r="I539" s="1175"/>
      <c r="J539" s="1175"/>
      <c r="K539" s="1175"/>
      <c r="L539" s="1175"/>
      <c r="M539" s="1175"/>
      <c r="N539" s="1175"/>
      <c r="O539" s="1175"/>
      <c r="P539" s="1175"/>
      <c r="Q539" s="1175"/>
    </row>
    <row r="540" spans="1:17" ht="12" customHeight="1">
      <c r="F540" s="1175"/>
      <c r="G540" s="1175"/>
      <c r="H540" s="1175"/>
      <c r="I540" s="1175"/>
      <c r="J540" s="1175"/>
      <c r="K540" s="1175"/>
      <c r="L540" s="1175"/>
      <c r="M540" s="1175"/>
      <c r="N540" s="1175"/>
      <c r="O540" s="1175"/>
      <c r="P540" s="1175"/>
      <c r="Q540" s="1175"/>
    </row>
    <row r="541" spans="1:17" s="1215" customFormat="1" ht="12" customHeight="1">
      <c r="A541" s="1209"/>
      <c r="B541" s="1209"/>
      <c r="C541" s="1209"/>
      <c r="D541" s="1209"/>
      <c r="E541" s="1209"/>
      <c r="F541" s="1214"/>
      <c r="G541" s="1214"/>
      <c r="H541" s="1214"/>
      <c r="I541" s="1214"/>
      <c r="J541" s="1214"/>
      <c r="K541" s="1214"/>
      <c r="L541" s="1214"/>
      <c r="M541" s="1214"/>
      <c r="N541" s="1214"/>
      <c r="O541" s="1214"/>
      <c r="P541" s="1214"/>
      <c r="Q541" s="1214"/>
    </row>
    <row r="542" spans="1:17" ht="12" customHeight="1"/>
    <row r="543" spans="1:17" ht="9.75" customHeight="1"/>
    <row r="544" spans="1:17" ht="5.25" customHeight="1"/>
    <row r="545" spans="1:27" ht="14.25" customHeight="1"/>
    <row r="546" spans="1:27" ht="6" customHeight="1"/>
    <row r="547" spans="1:27" ht="4.5" customHeight="1"/>
    <row r="548" spans="1:27" ht="21" customHeight="1"/>
    <row r="549" spans="1:27" s="1215" customFormat="1" ht="12.75" customHeight="1">
      <c r="A549" s="1209"/>
      <c r="B549" s="1211"/>
      <c r="C549" s="1211"/>
      <c r="D549" s="1211"/>
      <c r="E549" s="1211"/>
      <c r="F549" s="1212"/>
      <c r="G549" s="1212"/>
      <c r="H549" s="1212"/>
      <c r="I549" s="1212"/>
      <c r="J549" s="1212"/>
      <c r="K549" s="1212"/>
      <c r="L549" s="1212"/>
      <c r="M549" s="1212"/>
      <c r="N549" s="1212"/>
      <c r="O549" s="1212"/>
      <c r="P549" s="1212"/>
      <c r="Q549" s="1212"/>
      <c r="R549" s="1212"/>
      <c r="S549" s="1212"/>
      <c r="T549" s="1212"/>
      <c r="U549" s="1212"/>
      <c r="V549" s="1212"/>
      <c r="W549" s="1212"/>
      <c r="X549" s="1212"/>
      <c r="Y549" s="1212"/>
      <c r="Z549" s="1212"/>
      <c r="AA549" s="1212"/>
    </row>
    <row r="550" spans="1:27" s="1215" customFormat="1" ht="21" customHeight="1">
      <c r="A550" s="1209"/>
      <c r="B550" s="1211"/>
      <c r="C550" s="1211"/>
      <c r="D550" s="1211"/>
      <c r="E550" s="1211"/>
      <c r="F550" s="1212"/>
      <c r="G550" s="1212"/>
      <c r="H550" s="1212"/>
      <c r="I550" s="1212"/>
      <c r="J550" s="1212"/>
      <c r="K550" s="1212"/>
      <c r="L550" s="1212"/>
      <c r="M550" s="1212"/>
      <c r="N550" s="1212"/>
      <c r="O550" s="1212"/>
      <c r="P550" s="1212"/>
      <c r="Q550" s="1212"/>
      <c r="R550" s="1212"/>
      <c r="S550" s="1212"/>
      <c r="T550" s="1212"/>
      <c r="U550" s="1212"/>
      <c r="V550" s="1212"/>
      <c r="W550" s="1212"/>
      <c r="X550" s="1212"/>
      <c r="Y550" s="1212"/>
      <c r="Z550" s="1212"/>
      <c r="AA550" s="1212"/>
    </row>
    <row r="551" spans="1:27" s="1215" customFormat="1" ht="11.25" customHeight="1">
      <c r="A551" s="1209"/>
      <c r="B551" s="1211"/>
      <c r="C551" s="1211"/>
      <c r="D551" s="1211"/>
      <c r="E551" s="1211"/>
      <c r="F551" s="1212"/>
      <c r="G551" s="1212"/>
      <c r="H551" s="1212"/>
      <c r="I551" s="1212"/>
      <c r="J551" s="1212"/>
      <c r="K551" s="1212"/>
      <c r="L551" s="1212"/>
      <c r="M551" s="1212"/>
      <c r="N551" s="1212"/>
      <c r="O551" s="1212"/>
      <c r="P551" s="1212"/>
      <c r="Q551" s="1212"/>
      <c r="R551" s="1212"/>
      <c r="S551" s="1212"/>
      <c r="T551" s="1212"/>
      <c r="U551" s="1212"/>
      <c r="V551" s="1212"/>
      <c r="W551" s="1212"/>
      <c r="X551" s="1212"/>
      <c r="Y551" s="1212"/>
      <c r="Z551" s="1212"/>
      <c r="AA551" s="1212"/>
    </row>
    <row r="552" spans="1:27" s="1215" customFormat="1" ht="17.25" customHeight="1">
      <c r="A552" s="1209"/>
      <c r="B552" s="1211"/>
      <c r="C552" s="1211"/>
      <c r="D552" s="1211"/>
      <c r="E552" s="1211"/>
      <c r="F552" s="1212"/>
      <c r="G552" s="1212"/>
      <c r="H552" s="1212"/>
      <c r="I552" s="1212"/>
      <c r="J552" s="1212"/>
      <c r="K552" s="1212"/>
      <c r="L552" s="1212"/>
      <c r="M552" s="1212"/>
      <c r="N552" s="1212"/>
      <c r="O552" s="1212"/>
      <c r="P552" s="1212"/>
      <c r="Q552" s="1212"/>
      <c r="R552" s="1212"/>
      <c r="S552" s="1212"/>
      <c r="T552" s="1212"/>
      <c r="U552" s="1212"/>
      <c r="V552" s="1212"/>
      <c r="W552" s="1212"/>
      <c r="X552" s="1212"/>
      <c r="Y552" s="1212"/>
      <c r="Z552" s="1212"/>
      <c r="AA552" s="1212"/>
    </row>
    <row r="553" spans="1:27" s="1215" customFormat="1" ht="14.25" customHeight="1">
      <c r="A553" s="1209"/>
      <c r="B553" s="1211"/>
      <c r="C553" s="1211"/>
      <c r="D553" s="1211"/>
      <c r="E553" s="1211"/>
      <c r="F553" s="1212"/>
      <c r="G553" s="1212"/>
      <c r="H553" s="1212"/>
      <c r="I553" s="1212"/>
      <c r="J553" s="1212"/>
      <c r="K553" s="1212"/>
      <c r="L553" s="1212"/>
      <c r="M553" s="1212"/>
      <c r="N553" s="1212"/>
      <c r="O553" s="1212"/>
      <c r="P553" s="1212"/>
      <c r="Q553" s="1212"/>
      <c r="R553" s="1212"/>
      <c r="S553" s="1212"/>
      <c r="T553" s="1212"/>
      <c r="U553" s="1212"/>
      <c r="V553" s="1212"/>
      <c r="W553" s="1212"/>
      <c r="X553" s="1212"/>
      <c r="Y553" s="1212"/>
      <c r="Z553" s="1212"/>
      <c r="AA553" s="1212"/>
    </row>
    <row r="554" spans="1:27" s="1215" customFormat="1" ht="40.5" customHeight="1">
      <c r="A554" s="1209"/>
      <c r="B554" s="1211"/>
      <c r="C554" s="1211"/>
      <c r="D554" s="1211"/>
      <c r="E554" s="1211"/>
      <c r="F554" s="1212"/>
      <c r="G554" s="1212"/>
      <c r="H554" s="1212"/>
      <c r="I554" s="1212"/>
      <c r="J554" s="1212"/>
      <c r="K554" s="1212"/>
      <c r="L554" s="1212"/>
      <c r="M554" s="1212"/>
      <c r="N554" s="1212"/>
      <c r="O554" s="1212"/>
      <c r="P554" s="1212"/>
      <c r="Q554" s="1212"/>
      <c r="R554" s="1212"/>
      <c r="S554" s="1212"/>
      <c r="T554" s="1212"/>
      <c r="U554" s="1212"/>
      <c r="V554" s="1212"/>
      <c r="W554" s="1212"/>
      <c r="X554" s="1212"/>
      <c r="Y554" s="1212"/>
      <c r="Z554" s="1212"/>
      <c r="AA554" s="1212"/>
    </row>
    <row r="555" spans="1:27" s="1215" customFormat="1" ht="41.25" customHeight="1">
      <c r="A555" s="1209"/>
      <c r="B555" s="1211"/>
      <c r="C555" s="1211"/>
      <c r="D555" s="1211"/>
      <c r="E555" s="1211"/>
      <c r="F555" s="1212"/>
      <c r="G555" s="1212"/>
      <c r="H555" s="1212"/>
      <c r="I555" s="1212"/>
      <c r="J555" s="1212"/>
      <c r="K555" s="1212"/>
      <c r="L555" s="1212"/>
      <c r="M555" s="1212"/>
      <c r="N555" s="1212"/>
      <c r="O555" s="1212"/>
      <c r="P555" s="1212"/>
      <c r="Q555" s="1212"/>
      <c r="R555" s="1212"/>
      <c r="S555" s="1212"/>
      <c r="T555" s="1212"/>
      <c r="U555" s="1212"/>
      <c r="V555" s="1212"/>
      <c r="W555" s="1212"/>
      <c r="X555" s="1212"/>
      <c r="Y555" s="1212"/>
      <c r="Z555" s="1212"/>
      <c r="AA555" s="1212"/>
    </row>
    <row r="556" spans="1:27" s="1215" customFormat="1" ht="9.75" customHeight="1">
      <c r="A556" s="1209"/>
      <c r="B556" s="1211"/>
      <c r="C556" s="1211"/>
      <c r="D556" s="1211"/>
      <c r="E556" s="1211"/>
      <c r="F556" s="1212"/>
      <c r="G556" s="1212"/>
      <c r="H556" s="1212"/>
      <c r="I556" s="1212"/>
      <c r="J556" s="1212"/>
      <c r="K556" s="1212"/>
      <c r="L556" s="1212"/>
      <c r="M556" s="1212"/>
      <c r="N556" s="1212"/>
      <c r="O556" s="1212"/>
      <c r="P556" s="1212"/>
      <c r="Q556" s="1212"/>
      <c r="R556" s="1212"/>
      <c r="S556" s="1212"/>
      <c r="T556" s="1212"/>
      <c r="U556" s="1212"/>
      <c r="V556" s="1212"/>
      <c r="W556" s="1212"/>
      <c r="X556" s="1212"/>
      <c r="Y556" s="1212"/>
      <c r="Z556" s="1212"/>
      <c r="AA556" s="1212"/>
    </row>
    <row r="557" spans="1:27" s="1215" customFormat="1" ht="15" customHeight="1">
      <c r="A557" s="1209"/>
      <c r="B557" s="1211"/>
      <c r="C557" s="1211"/>
      <c r="D557" s="1211"/>
      <c r="E557" s="1211"/>
      <c r="F557" s="1212"/>
      <c r="G557" s="1212"/>
      <c r="H557" s="1212"/>
      <c r="I557" s="1212"/>
      <c r="J557" s="1212"/>
      <c r="K557" s="1212"/>
      <c r="L557" s="1212"/>
      <c r="M557" s="1212"/>
      <c r="N557" s="1212"/>
      <c r="O557" s="1212"/>
      <c r="P557" s="1212"/>
      <c r="Q557" s="1212"/>
      <c r="R557" s="1212"/>
      <c r="S557" s="1212"/>
      <c r="T557" s="1212"/>
      <c r="U557" s="1212"/>
      <c r="V557" s="1212"/>
      <c r="W557" s="1212"/>
      <c r="X557" s="1212"/>
      <c r="Y557" s="1212"/>
      <c r="Z557" s="1212"/>
      <c r="AA557" s="1212"/>
    </row>
    <row r="558" spans="1:27" s="1215" customFormat="1" ht="7.5" customHeight="1">
      <c r="A558" s="1209"/>
      <c r="B558" s="1211"/>
      <c r="C558" s="1211"/>
      <c r="D558" s="1211"/>
      <c r="E558" s="1211"/>
      <c r="F558" s="1212"/>
      <c r="G558" s="1212"/>
      <c r="H558" s="1212"/>
      <c r="I558" s="1212"/>
      <c r="J558" s="1212"/>
      <c r="K558" s="1212"/>
      <c r="L558" s="1212"/>
      <c r="M558" s="1212"/>
      <c r="N558" s="1212"/>
      <c r="O558" s="1212"/>
      <c r="P558" s="1212"/>
      <c r="Q558" s="1212"/>
      <c r="R558" s="1212"/>
      <c r="S558" s="1212"/>
      <c r="T558" s="1212"/>
      <c r="U558" s="1212"/>
      <c r="V558" s="1212"/>
      <c r="W558" s="1212"/>
      <c r="X558" s="1212"/>
      <c r="Y558" s="1212"/>
      <c r="Z558" s="1212"/>
      <c r="AA558" s="1212"/>
    </row>
    <row r="559" spans="1:27" s="1215" customFormat="1" ht="12" customHeight="1">
      <c r="A559" s="1209"/>
      <c r="B559" s="1211"/>
      <c r="C559" s="1211"/>
      <c r="D559" s="1211"/>
      <c r="E559" s="1211"/>
      <c r="F559" s="1212"/>
      <c r="G559" s="1212"/>
      <c r="H559" s="1212"/>
      <c r="I559" s="1212"/>
      <c r="J559" s="1212"/>
      <c r="K559" s="1212"/>
      <c r="L559" s="1212"/>
      <c r="M559" s="1212"/>
      <c r="N559" s="1212"/>
      <c r="O559" s="1212"/>
      <c r="P559" s="1212"/>
      <c r="Q559" s="1212"/>
      <c r="R559" s="1212"/>
      <c r="S559" s="1212"/>
      <c r="T559" s="1212"/>
      <c r="U559" s="1212"/>
      <c r="V559" s="1212"/>
      <c r="W559" s="1212"/>
      <c r="X559" s="1212"/>
      <c r="Y559" s="1212"/>
      <c r="Z559" s="1212"/>
      <c r="AA559" s="1212"/>
    </row>
    <row r="560" spans="1:27" s="1215" customFormat="1" ht="7.5" customHeight="1">
      <c r="A560" s="1209"/>
      <c r="B560" s="1211"/>
      <c r="C560" s="1211"/>
      <c r="D560" s="1211"/>
      <c r="E560" s="1211"/>
      <c r="F560" s="1212"/>
      <c r="G560" s="1212"/>
      <c r="H560" s="1212"/>
      <c r="I560" s="1212"/>
      <c r="J560" s="1212"/>
      <c r="K560" s="1212"/>
      <c r="L560" s="1212"/>
      <c r="M560" s="1212"/>
      <c r="N560" s="1212"/>
      <c r="O560" s="1212"/>
      <c r="P560" s="1212"/>
      <c r="Q560" s="1212"/>
      <c r="R560" s="1212"/>
      <c r="S560" s="1212"/>
      <c r="T560" s="1212"/>
      <c r="U560" s="1212"/>
      <c r="V560" s="1212"/>
      <c r="W560" s="1212"/>
      <c r="X560" s="1212"/>
      <c r="Y560" s="1212"/>
      <c r="Z560" s="1212"/>
      <c r="AA560" s="1212"/>
    </row>
    <row r="561" spans="1:27" s="1215" customFormat="1" ht="12" customHeight="1">
      <c r="A561" s="1209"/>
      <c r="B561" s="1211"/>
      <c r="C561" s="1211"/>
      <c r="D561" s="1211"/>
      <c r="E561" s="1211"/>
      <c r="F561" s="1212"/>
      <c r="G561" s="1212"/>
      <c r="H561" s="1212"/>
      <c r="I561" s="1212"/>
      <c r="J561" s="1212"/>
      <c r="K561" s="1212"/>
      <c r="L561" s="1212"/>
      <c r="M561" s="1212"/>
      <c r="N561" s="1212"/>
      <c r="O561" s="1212"/>
      <c r="P561" s="1212"/>
      <c r="Q561" s="1212"/>
      <c r="R561" s="1212"/>
      <c r="S561" s="1212"/>
      <c r="T561" s="1212"/>
      <c r="U561" s="1212"/>
      <c r="V561" s="1212"/>
      <c r="W561" s="1212"/>
      <c r="X561" s="1212"/>
      <c r="Y561" s="1212"/>
      <c r="Z561" s="1212"/>
      <c r="AA561" s="1212"/>
    </row>
    <row r="562" spans="1:27" s="1215" customFormat="1" ht="12" customHeight="1">
      <c r="A562" s="1209"/>
      <c r="B562" s="1211"/>
      <c r="C562" s="1211"/>
      <c r="D562" s="1211"/>
      <c r="E562" s="1211"/>
      <c r="F562" s="1212"/>
      <c r="G562" s="1212"/>
      <c r="H562" s="1212"/>
      <c r="I562" s="1212"/>
      <c r="J562" s="1212"/>
      <c r="K562" s="1212"/>
      <c r="L562" s="1212"/>
      <c r="M562" s="1212"/>
      <c r="N562" s="1212"/>
      <c r="O562" s="1212"/>
      <c r="P562" s="1212"/>
      <c r="Q562" s="1212"/>
      <c r="R562" s="1212"/>
      <c r="S562" s="1212"/>
      <c r="T562" s="1212"/>
      <c r="U562" s="1212"/>
      <c r="V562" s="1212"/>
      <c r="W562" s="1212"/>
      <c r="X562" s="1212"/>
      <c r="Y562" s="1212"/>
      <c r="Z562" s="1212"/>
      <c r="AA562" s="1212"/>
    </row>
    <row r="563" spans="1:27" s="1215" customFormat="1" ht="12" customHeight="1">
      <c r="A563" s="1209"/>
      <c r="B563" s="1211"/>
      <c r="C563" s="1211"/>
      <c r="D563" s="1211"/>
      <c r="E563" s="1211"/>
      <c r="F563" s="1212"/>
      <c r="G563" s="1212"/>
      <c r="H563" s="1212"/>
      <c r="I563" s="1212"/>
      <c r="J563" s="1212"/>
      <c r="K563" s="1212"/>
      <c r="L563" s="1212"/>
      <c r="M563" s="1212"/>
      <c r="N563" s="1212"/>
      <c r="O563" s="1212"/>
      <c r="P563" s="1212"/>
      <c r="Q563" s="1212"/>
      <c r="R563" s="1212"/>
      <c r="S563" s="1212"/>
      <c r="T563" s="1212"/>
      <c r="U563" s="1212"/>
      <c r="V563" s="1212"/>
      <c r="W563" s="1212"/>
      <c r="X563" s="1212"/>
      <c r="Y563" s="1212"/>
      <c r="Z563" s="1212"/>
      <c r="AA563" s="1212"/>
    </row>
    <row r="564" spans="1:27" s="1215" customFormat="1" ht="12" customHeight="1">
      <c r="A564" s="1209"/>
      <c r="B564" s="1211"/>
      <c r="C564" s="1211"/>
      <c r="D564" s="1211"/>
      <c r="E564" s="1211"/>
      <c r="F564" s="1212"/>
      <c r="G564" s="1212"/>
      <c r="H564" s="1212"/>
      <c r="I564" s="1212"/>
      <c r="J564" s="1212"/>
      <c r="K564" s="1212"/>
      <c r="L564" s="1212"/>
      <c r="M564" s="1212"/>
      <c r="N564" s="1212"/>
      <c r="O564" s="1212"/>
      <c r="P564" s="1212"/>
      <c r="Q564" s="1212"/>
      <c r="R564" s="1212"/>
      <c r="S564" s="1212"/>
      <c r="T564" s="1212"/>
      <c r="U564" s="1212"/>
      <c r="V564" s="1212"/>
      <c r="W564" s="1212"/>
      <c r="X564" s="1212"/>
      <c r="Y564" s="1212"/>
      <c r="Z564" s="1212"/>
      <c r="AA564" s="1212"/>
    </row>
    <row r="565" spans="1:27" s="1215" customFormat="1" ht="12" customHeight="1">
      <c r="A565" s="1209"/>
      <c r="B565" s="1211"/>
      <c r="C565" s="1211"/>
      <c r="D565" s="1211"/>
      <c r="E565" s="1211"/>
      <c r="F565" s="1212"/>
      <c r="G565" s="1212"/>
      <c r="H565" s="1212"/>
      <c r="I565" s="1212"/>
      <c r="J565" s="1212"/>
      <c r="K565" s="1212"/>
      <c r="L565" s="1212"/>
      <c r="M565" s="1212"/>
      <c r="N565" s="1212"/>
      <c r="O565" s="1212"/>
      <c r="P565" s="1212"/>
      <c r="Q565" s="1212"/>
      <c r="R565" s="1212"/>
      <c r="S565" s="1212"/>
      <c r="T565" s="1212"/>
      <c r="U565" s="1212"/>
      <c r="V565" s="1212"/>
      <c r="W565" s="1212"/>
      <c r="X565" s="1212"/>
      <c r="Y565" s="1212"/>
      <c r="Z565" s="1212"/>
      <c r="AA565" s="1212"/>
    </row>
    <row r="566" spans="1:27" s="1215" customFormat="1" ht="7.5" customHeight="1">
      <c r="A566" s="1209"/>
      <c r="B566" s="1211"/>
      <c r="C566" s="1211"/>
      <c r="D566" s="1211"/>
      <c r="E566" s="1211"/>
      <c r="F566" s="1212"/>
      <c r="G566" s="1212"/>
      <c r="H566" s="1212"/>
      <c r="I566" s="1212"/>
      <c r="J566" s="1212"/>
      <c r="K566" s="1212"/>
      <c r="L566" s="1212"/>
      <c r="M566" s="1212"/>
      <c r="N566" s="1212"/>
      <c r="O566" s="1212"/>
      <c r="P566" s="1212"/>
      <c r="Q566" s="1212"/>
      <c r="R566" s="1212"/>
      <c r="S566" s="1212"/>
      <c r="T566" s="1212"/>
      <c r="U566" s="1212"/>
      <c r="V566" s="1212"/>
      <c r="W566" s="1212"/>
      <c r="X566" s="1212"/>
      <c r="Y566" s="1212"/>
      <c r="Z566" s="1212"/>
      <c r="AA566" s="1212"/>
    </row>
    <row r="567" spans="1:27" s="1215" customFormat="1" ht="12" customHeight="1">
      <c r="A567" s="1209"/>
      <c r="B567" s="1211"/>
      <c r="C567" s="1211"/>
      <c r="D567" s="1211"/>
      <c r="E567" s="1211"/>
      <c r="F567" s="1212"/>
      <c r="G567" s="1212"/>
      <c r="H567" s="1212"/>
      <c r="I567" s="1212"/>
      <c r="J567" s="1212"/>
      <c r="K567" s="1212"/>
      <c r="L567" s="1212"/>
      <c r="M567" s="1212"/>
      <c r="N567" s="1212"/>
      <c r="O567" s="1212"/>
      <c r="P567" s="1212"/>
      <c r="Q567" s="1212"/>
      <c r="R567" s="1212"/>
      <c r="S567" s="1212"/>
      <c r="T567" s="1212"/>
      <c r="U567" s="1212"/>
      <c r="V567" s="1212"/>
      <c r="W567" s="1212"/>
      <c r="X567" s="1212"/>
      <c r="Y567" s="1212"/>
      <c r="Z567" s="1212"/>
      <c r="AA567" s="1212"/>
    </row>
    <row r="568" spans="1:27" s="1215" customFormat="1" ht="12" customHeight="1">
      <c r="A568" s="1209"/>
      <c r="B568" s="1211"/>
      <c r="C568" s="1211"/>
      <c r="D568" s="1211"/>
      <c r="E568" s="1211"/>
      <c r="F568" s="1212"/>
      <c r="G568" s="1212"/>
      <c r="H568" s="1212"/>
      <c r="I568" s="1212"/>
      <c r="J568" s="1212"/>
      <c r="K568" s="1212"/>
      <c r="L568" s="1212"/>
      <c r="M568" s="1212"/>
      <c r="N568" s="1212"/>
      <c r="O568" s="1212"/>
      <c r="P568" s="1212"/>
      <c r="Q568" s="1212"/>
      <c r="R568" s="1212"/>
      <c r="S568" s="1212"/>
      <c r="T568" s="1212"/>
      <c r="U568" s="1212"/>
      <c r="V568" s="1212"/>
      <c r="W568" s="1212"/>
      <c r="X568" s="1212"/>
      <c r="Y568" s="1212"/>
      <c r="Z568" s="1212"/>
      <c r="AA568" s="1212"/>
    </row>
    <row r="569" spans="1:27" s="1215" customFormat="1" ht="12" customHeight="1">
      <c r="A569" s="1209"/>
      <c r="B569" s="1211"/>
      <c r="C569" s="1211"/>
      <c r="D569" s="1211"/>
      <c r="E569" s="1211"/>
      <c r="F569" s="1212"/>
      <c r="G569" s="1212"/>
      <c r="H569" s="1212"/>
      <c r="I569" s="1212"/>
      <c r="J569" s="1212"/>
      <c r="K569" s="1212"/>
      <c r="L569" s="1212"/>
      <c r="M569" s="1212"/>
      <c r="N569" s="1212"/>
      <c r="O569" s="1212"/>
      <c r="P569" s="1212"/>
      <c r="Q569" s="1212"/>
      <c r="R569" s="1212"/>
      <c r="S569" s="1212"/>
      <c r="T569" s="1212"/>
      <c r="U569" s="1212"/>
      <c r="V569" s="1212"/>
      <c r="W569" s="1212"/>
      <c r="X569" s="1212"/>
      <c r="Y569" s="1212"/>
      <c r="Z569" s="1212"/>
      <c r="AA569" s="1212"/>
    </row>
    <row r="570" spans="1:27" s="1215" customFormat="1" ht="12" customHeight="1">
      <c r="A570" s="1209"/>
      <c r="B570" s="1211"/>
      <c r="C570" s="1211"/>
      <c r="D570" s="1211"/>
      <c r="E570" s="1211"/>
      <c r="F570" s="1212"/>
      <c r="G570" s="1212"/>
      <c r="H570" s="1212"/>
      <c r="I570" s="1212"/>
      <c r="J570" s="1212"/>
      <c r="K570" s="1212"/>
      <c r="L570" s="1212"/>
      <c r="M570" s="1212"/>
      <c r="N570" s="1212"/>
      <c r="O570" s="1212"/>
      <c r="P570" s="1212"/>
      <c r="Q570" s="1212"/>
      <c r="R570" s="1212"/>
      <c r="S570" s="1212"/>
      <c r="T570" s="1212"/>
      <c r="U570" s="1212"/>
      <c r="V570" s="1212"/>
      <c r="W570" s="1212"/>
      <c r="X570" s="1212"/>
      <c r="Y570" s="1212"/>
      <c r="Z570" s="1212"/>
      <c r="AA570" s="1212"/>
    </row>
    <row r="571" spans="1:27" s="1215" customFormat="1" ht="12" customHeight="1">
      <c r="A571" s="1209"/>
      <c r="B571" s="1211"/>
      <c r="C571" s="1211"/>
      <c r="D571" s="1211"/>
      <c r="E571" s="1211"/>
      <c r="F571" s="1212"/>
      <c r="G571" s="1212"/>
      <c r="H571" s="1212"/>
      <c r="I571" s="1212"/>
      <c r="J571" s="1212"/>
      <c r="K571" s="1212"/>
      <c r="L571" s="1212"/>
      <c r="M571" s="1212"/>
      <c r="N571" s="1212"/>
      <c r="O571" s="1212"/>
      <c r="P571" s="1212"/>
      <c r="Q571" s="1212"/>
      <c r="R571" s="1212"/>
      <c r="S571" s="1212"/>
      <c r="T571" s="1212"/>
      <c r="U571" s="1212"/>
      <c r="V571" s="1212"/>
      <c r="W571" s="1212"/>
      <c r="X571" s="1212"/>
      <c r="Y571" s="1212"/>
      <c r="Z571" s="1212"/>
      <c r="AA571" s="1212"/>
    </row>
    <row r="572" spans="1:27" s="1215" customFormat="1" ht="7.5" customHeight="1">
      <c r="A572" s="1209"/>
      <c r="B572" s="1211"/>
      <c r="C572" s="1211"/>
      <c r="D572" s="1211"/>
      <c r="E572" s="1211"/>
      <c r="F572" s="1212"/>
      <c r="G572" s="1212"/>
      <c r="H572" s="1212"/>
      <c r="I572" s="1212"/>
      <c r="J572" s="1212"/>
      <c r="K572" s="1212"/>
      <c r="L572" s="1212"/>
      <c r="M572" s="1212"/>
      <c r="N572" s="1212"/>
      <c r="O572" s="1212"/>
      <c r="P572" s="1212"/>
      <c r="Q572" s="1212"/>
      <c r="R572" s="1212"/>
      <c r="S572" s="1212"/>
      <c r="T572" s="1212"/>
      <c r="U572" s="1212"/>
      <c r="V572" s="1212"/>
      <c r="W572" s="1212"/>
      <c r="X572" s="1212"/>
      <c r="Y572" s="1212"/>
      <c r="Z572" s="1212"/>
      <c r="AA572" s="1212"/>
    </row>
    <row r="573" spans="1:27" s="1215" customFormat="1" ht="12" customHeight="1">
      <c r="A573" s="1209"/>
      <c r="B573" s="1211"/>
      <c r="C573" s="1211"/>
      <c r="D573" s="1211"/>
      <c r="E573" s="1211"/>
      <c r="F573" s="1212"/>
      <c r="G573" s="1212"/>
      <c r="H573" s="1212"/>
      <c r="I573" s="1212"/>
      <c r="J573" s="1212"/>
      <c r="K573" s="1212"/>
      <c r="L573" s="1212"/>
      <c r="M573" s="1212"/>
      <c r="N573" s="1212"/>
      <c r="O573" s="1212"/>
      <c r="P573" s="1212"/>
      <c r="Q573" s="1212"/>
      <c r="R573" s="1212"/>
      <c r="S573" s="1212"/>
      <c r="T573" s="1212"/>
      <c r="U573" s="1212"/>
      <c r="V573" s="1212"/>
      <c r="W573" s="1212"/>
      <c r="X573" s="1212"/>
      <c r="Y573" s="1212"/>
      <c r="Z573" s="1212"/>
      <c r="AA573" s="1212"/>
    </row>
    <row r="574" spans="1:27" s="1215" customFormat="1" ht="12" customHeight="1">
      <c r="A574" s="1209"/>
      <c r="B574" s="1211"/>
      <c r="C574" s="1211"/>
      <c r="D574" s="1211"/>
      <c r="E574" s="1211"/>
      <c r="F574" s="1212"/>
      <c r="G574" s="1212"/>
      <c r="H574" s="1212"/>
      <c r="I574" s="1212"/>
      <c r="J574" s="1212"/>
      <c r="K574" s="1212"/>
      <c r="L574" s="1212"/>
      <c r="M574" s="1212"/>
      <c r="N574" s="1212"/>
      <c r="O574" s="1212"/>
      <c r="P574" s="1212"/>
      <c r="Q574" s="1212"/>
      <c r="R574" s="1212"/>
      <c r="S574" s="1212"/>
      <c r="T574" s="1212"/>
      <c r="U574" s="1212"/>
      <c r="V574" s="1212"/>
      <c r="W574" s="1212"/>
      <c r="X574" s="1212"/>
      <c r="Y574" s="1212"/>
      <c r="Z574" s="1212"/>
      <c r="AA574" s="1212"/>
    </row>
    <row r="575" spans="1:27" s="1215" customFormat="1" ht="12" customHeight="1">
      <c r="A575" s="1209"/>
      <c r="B575" s="1211"/>
      <c r="C575" s="1211"/>
      <c r="D575" s="1211"/>
      <c r="E575" s="1211"/>
      <c r="F575" s="1212"/>
      <c r="G575" s="1212"/>
      <c r="H575" s="1212"/>
      <c r="I575" s="1212"/>
      <c r="J575" s="1212"/>
      <c r="K575" s="1212"/>
      <c r="L575" s="1212"/>
      <c r="M575" s="1212"/>
      <c r="N575" s="1212"/>
      <c r="O575" s="1212"/>
      <c r="P575" s="1212"/>
      <c r="Q575" s="1212"/>
      <c r="R575" s="1212"/>
      <c r="S575" s="1212"/>
      <c r="T575" s="1212"/>
      <c r="U575" s="1212"/>
      <c r="V575" s="1212"/>
      <c r="W575" s="1212"/>
      <c r="X575" s="1212"/>
      <c r="Y575" s="1212"/>
      <c r="Z575" s="1212"/>
      <c r="AA575" s="1212"/>
    </row>
    <row r="576" spans="1:27" s="1215" customFormat="1" ht="12" customHeight="1">
      <c r="A576" s="1209"/>
      <c r="B576" s="1211"/>
      <c r="C576" s="1211"/>
      <c r="D576" s="1211"/>
      <c r="E576" s="1211"/>
      <c r="F576" s="1212"/>
      <c r="G576" s="1212"/>
      <c r="H576" s="1212"/>
      <c r="I576" s="1212"/>
      <c r="J576" s="1212"/>
      <c r="K576" s="1212"/>
      <c r="L576" s="1212"/>
      <c r="M576" s="1212"/>
      <c r="N576" s="1212"/>
      <c r="O576" s="1212"/>
      <c r="P576" s="1212"/>
      <c r="Q576" s="1212"/>
      <c r="R576" s="1212"/>
      <c r="S576" s="1212"/>
      <c r="T576" s="1212"/>
      <c r="U576" s="1212"/>
      <c r="V576" s="1212"/>
      <c r="W576" s="1212"/>
      <c r="X576" s="1212"/>
      <c r="Y576" s="1212"/>
      <c r="Z576" s="1212"/>
      <c r="AA576" s="1212"/>
    </row>
    <row r="577" spans="1:27" s="1215" customFormat="1" ht="12" customHeight="1">
      <c r="A577" s="1209"/>
      <c r="B577" s="1211"/>
      <c r="C577" s="1211"/>
      <c r="D577" s="1211"/>
      <c r="E577" s="1211"/>
      <c r="F577" s="1212"/>
      <c r="G577" s="1212"/>
      <c r="H577" s="1212"/>
      <c r="I577" s="1212"/>
      <c r="J577" s="1212"/>
      <c r="K577" s="1212"/>
      <c r="L577" s="1212"/>
      <c r="M577" s="1212"/>
      <c r="N577" s="1212"/>
      <c r="O577" s="1212"/>
      <c r="P577" s="1212"/>
      <c r="Q577" s="1212"/>
      <c r="R577" s="1212"/>
      <c r="S577" s="1212"/>
      <c r="T577" s="1212"/>
      <c r="U577" s="1212"/>
      <c r="V577" s="1212"/>
      <c r="W577" s="1212"/>
      <c r="X577" s="1212"/>
      <c r="Y577" s="1212"/>
      <c r="Z577" s="1212"/>
      <c r="AA577" s="1212"/>
    </row>
    <row r="578" spans="1:27" s="1215" customFormat="1" ht="7.5" customHeight="1">
      <c r="A578" s="1209"/>
      <c r="B578" s="1211"/>
      <c r="C578" s="1211"/>
      <c r="D578" s="1211"/>
      <c r="E578" s="1211"/>
      <c r="F578" s="1212"/>
      <c r="G578" s="1212"/>
      <c r="H578" s="1212"/>
      <c r="I578" s="1212"/>
      <c r="J578" s="1212"/>
      <c r="K578" s="1212"/>
      <c r="L578" s="1212"/>
      <c r="M578" s="1212"/>
      <c r="N578" s="1212"/>
      <c r="O578" s="1212"/>
      <c r="P578" s="1212"/>
      <c r="Q578" s="1212"/>
      <c r="R578" s="1212"/>
      <c r="S578" s="1212"/>
      <c r="T578" s="1212"/>
      <c r="U578" s="1212"/>
      <c r="V578" s="1212"/>
      <c r="W578" s="1212"/>
      <c r="X578" s="1212"/>
      <c r="Y578" s="1212"/>
      <c r="Z578" s="1212"/>
      <c r="AA578" s="1212"/>
    </row>
    <row r="579" spans="1:27" s="1215" customFormat="1" ht="12" customHeight="1">
      <c r="A579" s="1209"/>
      <c r="B579" s="1211"/>
      <c r="C579" s="1211"/>
      <c r="D579" s="1211"/>
      <c r="E579" s="1211"/>
      <c r="F579" s="1212"/>
      <c r="G579" s="1212"/>
      <c r="H579" s="1212"/>
      <c r="I579" s="1212"/>
      <c r="J579" s="1212"/>
      <c r="K579" s="1212"/>
      <c r="L579" s="1212"/>
      <c r="M579" s="1212"/>
      <c r="N579" s="1212"/>
      <c r="O579" s="1212"/>
      <c r="P579" s="1212"/>
      <c r="Q579" s="1212"/>
      <c r="R579" s="1212"/>
      <c r="S579" s="1212"/>
      <c r="T579" s="1212"/>
      <c r="U579" s="1212"/>
      <c r="V579" s="1212"/>
      <c r="W579" s="1212"/>
      <c r="X579" s="1212"/>
      <c r="Y579" s="1212"/>
      <c r="Z579" s="1212"/>
      <c r="AA579" s="1212"/>
    </row>
    <row r="580" spans="1:27" s="1215" customFormat="1" ht="12" customHeight="1">
      <c r="A580" s="1209"/>
      <c r="B580" s="1211"/>
      <c r="C580" s="1211"/>
      <c r="D580" s="1211"/>
      <c r="E580" s="1211"/>
      <c r="F580" s="1212"/>
      <c r="G580" s="1212"/>
      <c r="H580" s="1212"/>
      <c r="I580" s="1212"/>
      <c r="J580" s="1212"/>
      <c r="K580" s="1212"/>
      <c r="L580" s="1212"/>
      <c r="M580" s="1212"/>
      <c r="N580" s="1212"/>
      <c r="O580" s="1212"/>
      <c r="P580" s="1212"/>
      <c r="Q580" s="1212"/>
      <c r="R580" s="1212"/>
      <c r="S580" s="1212"/>
      <c r="T580" s="1212"/>
      <c r="U580" s="1212"/>
      <c r="V580" s="1212"/>
      <c r="W580" s="1212"/>
      <c r="X580" s="1212"/>
      <c r="Y580" s="1212"/>
      <c r="Z580" s="1212"/>
      <c r="AA580" s="1212"/>
    </row>
    <row r="581" spans="1:27" s="1215" customFormat="1" ht="12" customHeight="1">
      <c r="A581" s="1209"/>
      <c r="B581" s="1211"/>
      <c r="C581" s="1211"/>
      <c r="D581" s="1211"/>
      <c r="E581" s="1211"/>
      <c r="F581" s="1212"/>
      <c r="G581" s="1212"/>
      <c r="H581" s="1212"/>
      <c r="I581" s="1212"/>
      <c r="J581" s="1212"/>
      <c r="K581" s="1212"/>
      <c r="L581" s="1212"/>
      <c r="M581" s="1212"/>
      <c r="N581" s="1212"/>
      <c r="O581" s="1212"/>
      <c r="P581" s="1212"/>
      <c r="Q581" s="1212"/>
      <c r="R581" s="1212"/>
      <c r="S581" s="1212"/>
      <c r="T581" s="1212"/>
      <c r="U581" s="1212"/>
      <c r="V581" s="1212"/>
      <c r="W581" s="1212"/>
      <c r="X581" s="1212"/>
      <c r="Y581" s="1212"/>
      <c r="Z581" s="1212"/>
      <c r="AA581" s="1212"/>
    </row>
    <row r="582" spans="1:27" s="1215" customFormat="1" ht="12" customHeight="1">
      <c r="A582" s="1209"/>
      <c r="B582" s="1211"/>
      <c r="C582" s="1211"/>
      <c r="D582" s="1211"/>
      <c r="E582" s="1211"/>
      <c r="F582" s="1212"/>
      <c r="G582" s="1212"/>
      <c r="H582" s="1212"/>
      <c r="I582" s="1212"/>
      <c r="J582" s="1212"/>
      <c r="K582" s="1212"/>
      <c r="L582" s="1212"/>
      <c r="M582" s="1212"/>
      <c r="N582" s="1212"/>
      <c r="O582" s="1212"/>
      <c r="P582" s="1212"/>
      <c r="Q582" s="1212"/>
      <c r="R582" s="1212"/>
      <c r="S582" s="1212"/>
      <c r="T582" s="1212"/>
      <c r="U582" s="1212"/>
      <c r="V582" s="1212"/>
      <c r="W582" s="1212"/>
      <c r="X582" s="1212"/>
      <c r="Y582" s="1212"/>
      <c r="Z582" s="1212"/>
      <c r="AA582" s="1212"/>
    </row>
    <row r="583" spans="1:27" s="1215" customFormat="1" ht="12" customHeight="1">
      <c r="A583" s="1209"/>
      <c r="B583" s="1211"/>
      <c r="C583" s="1211"/>
      <c r="D583" s="1211"/>
      <c r="E583" s="1211"/>
      <c r="F583" s="1212"/>
      <c r="G583" s="1212"/>
      <c r="H583" s="1212"/>
      <c r="I583" s="1212"/>
      <c r="J583" s="1212"/>
      <c r="K583" s="1212"/>
      <c r="L583" s="1212"/>
      <c r="M583" s="1212"/>
      <c r="N583" s="1212"/>
      <c r="O583" s="1212"/>
      <c r="P583" s="1212"/>
      <c r="Q583" s="1212"/>
      <c r="R583" s="1212"/>
      <c r="S583" s="1212"/>
      <c r="T583" s="1212"/>
      <c r="U583" s="1212"/>
      <c r="V583" s="1212"/>
      <c r="W583" s="1212"/>
      <c r="X583" s="1212"/>
      <c r="Y583" s="1212"/>
      <c r="Z583" s="1212"/>
      <c r="AA583" s="1212"/>
    </row>
    <row r="585" spans="1:27" s="1215" customFormat="1" ht="7.5" customHeight="1">
      <c r="A585" s="1209"/>
      <c r="B585" s="1211"/>
      <c r="C585" s="1211"/>
      <c r="D585" s="1211"/>
      <c r="E585" s="1211"/>
      <c r="F585" s="1212"/>
      <c r="G585" s="1212"/>
      <c r="H585" s="1212"/>
      <c r="I585" s="1212"/>
      <c r="J585" s="1212"/>
      <c r="K585" s="1212"/>
      <c r="L585" s="1212"/>
      <c r="M585" s="1212"/>
      <c r="N585" s="1212"/>
      <c r="O585" s="1212"/>
      <c r="P585" s="1212"/>
      <c r="Q585" s="1212"/>
      <c r="R585" s="1212"/>
      <c r="S585" s="1212"/>
      <c r="T585" s="1212"/>
      <c r="U585" s="1212"/>
      <c r="V585" s="1212"/>
      <c r="W585" s="1212"/>
      <c r="X585" s="1212"/>
      <c r="Y585" s="1212"/>
      <c r="Z585" s="1212"/>
      <c r="AA585" s="1212"/>
    </row>
    <row r="586" spans="1:27" s="1215" customFormat="1" ht="12" customHeight="1">
      <c r="A586" s="1209"/>
      <c r="B586" s="1211"/>
      <c r="C586" s="1211"/>
      <c r="D586" s="1211"/>
      <c r="E586" s="1211"/>
      <c r="F586" s="1212"/>
      <c r="G586" s="1212"/>
      <c r="H586" s="1212"/>
      <c r="I586" s="1212"/>
      <c r="J586" s="1212"/>
      <c r="K586" s="1212"/>
      <c r="L586" s="1212"/>
      <c r="M586" s="1212"/>
      <c r="N586" s="1212"/>
      <c r="O586" s="1212"/>
      <c r="P586" s="1212"/>
      <c r="Q586" s="1212"/>
      <c r="R586" s="1212"/>
      <c r="S586" s="1212"/>
      <c r="T586" s="1212"/>
      <c r="U586" s="1212"/>
      <c r="V586" s="1212"/>
      <c r="W586" s="1212"/>
      <c r="X586" s="1212"/>
      <c r="Y586" s="1212"/>
      <c r="Z586" s="1212"/>
      <c r="AA586" s="1212"/>
    </row>
    <row r="587" spans="1:27" s="1215" customFormat="1" ht="12" customHeight="1">
      <c r="A587" s="1209"/>
      <c r="B587" s="1211"/>
      <c r="C587" s="1211"/>
      <c r="D587" s="1211"/>
      <c r="E587" s="1211"/>
      <c r="F587" s="1212"/>
      <c r="G587" s="1212"/>
      <c r="H587" s="1212"/>
      <c r="I587" s="1212"/>
      <c r="J587" s="1212"/>
      <c r="K587" s="1212"/>
      <c r="L587" s="1212"/>
      <c r="M587" s="1212"/>
      <c r="N587" s="1212"/>
      <c r="O587" s="1212"/>
      <c r="P587" s="1212"/>
      <c r="Q587" s="1212"/>
      <c r="R587" s="1212"/>
      <c r="S587" s="1212"/>
      <c r="T587" s="1212"/>
      <c r="U587" s="1212"/>
      <c r="V587" s="1212"/>
      <c r="W587" s="1212"/>
      <c r="X587" s="1212"/>
      <c r="Y587" s="1212"/>
      <c r="Z587" s="1212"/>
      <c r="AA587" s="1212"/>
    </row>
    <row r="588" spans="1:27" s="1215" customFormat="1" ht="12" customHeight="1">
      <c r="A588" s="1209"/>
      <c r="B588" s="1211"/>
      <c r="C588" s="1211"/>
      <c r="D588" s="1211"/>
      <c r="E588" s="1211"/>
      <c r="F588" s="1212"/>
      <c r="G588" s="1212"/>
      <c r="H588" s="1212"/>
      <c r="I588" s="1212"/>
      <c r="J588" s="1212"/>
      <c r="K588" s="1212"/>
      <c r="L588" s="1212"/>
      <c r="M588" s="1212"/>
      <c r="N588" s="1212"/>
      <c r="O588" s="1212"/>
      <c r="P588" s="1212"/>
      <c r="Q588" s="1212"/>
      <c r="R588" s="1212"/>
      <c r="S588" s="1212"/>
      <c r="T588" s="1212"/>
      <c r="U588" s="1212"/>
      <c r="V588" s="1212"/>
      <c r="W588" s="1212"/>
      <c r="X588" s="1212"/>
      <c r="Y588" s="1212"/>
      <c r="Z588" s="1212"/>
      <c r="AA588" s="1212"/>
    </row>
    <row r="589" spans="1:27" s="1215" customFormat="1" ht="12" customHeight="1">
      <c r="A589" s="1209"/>
      <c r="B589" s="1211"/>
      <c r="C589" s="1211"/>
      <c r="D589" s="1211"/>
      <c r="E589" s="1211"/>
      <c r="F589" s="1212"/>
      <c r="G589" s="1212"/>
      <c r="H589" s="1212"/>
      <c r="I589" s="1212"/>
      <c r="J589" s="1212"/>
      <c r="K589" s="1212"/>
      <c r="L589" s="1212"/>
      <c r="M589" s="1212"/>
      <c r="N589" s="1212"/>
      <c r="O589" s="1212"/>
      <c r="P589" s="1212"/>
      <c r="Q589" s="1212"/>
      <c r="R589" s="1212"/>
      <c r="S589" s="1212"/>
      <c r="T589" s="1212"/>
      <c r="U589" s="1212"/>
      <c r="V589" s="1212"/>
      <c r="W589" s="1212"/>
      <c r="X589" s="1212"/>
      <c r="Y589" s="1212"/>
      <c r="Z589" s="1212"/>
      <c r="AA589" s="1212"/>
    </row>
    <row r="590" spans="1:27" s="1215" customFormat="1" ht="12" customHeight="1">
      <c r="A590" s="1209"/>
      <c r="B590" s="1211"/>
      <c r="C590" s="1211"/>
      <c r="D590" s="1211"/>
      <c r="E590" s="1211"/>
      <c r="F590" s="1212"/>
      <c r="G590" s="1212"/>
      <c r="H590" s="1212"/>
      <c r="I590" s="1212"/>
      <c r="J590" s="1212"/>
      <c r="K590" s="1212"/>
      <c r="L590" s="1212"/>
      <c r="M590" s="1212"/>
      <c r="N590" s="1212"/>
      <c r="O590" s="1212"/>
      <c r="P590" s="1212"/>
      <c r="Q590" s="1212"/>
      <c r="R590" s="1212"/>
      <c r="S590" s="1212"/>
      <c r="T590" s="1212"/>
      <c r="U590" s="1212"/>
      <c r="V590" s="1212"/>
      <c r="W590" s="1212"/>
      <c r="X590" s="1212"/>
      <c r="Y590" s="1212"/>
      <c r="Z590" s="1212"/>
      <c r="AA590" s="1212"/>
    </row>
    <row r="591" spans="1:27" s="1215" customFormat="1" ht="7.5" customHeight="1">
      <c r="A591" s="1209"/>
      <c r="B591" s="1211"/>
      <c r="C591" s="1211"/>
      <c r="D591" s="1211"/>
      <c r="E591" s="1211"/>
      <c r="F591" s="1212"/>
      <c r="G591" s="1212"/>
      <c r="H591" s="1212"/>
      <c r="I591" s="1212"/>
      <c r="J591" s="1212"/>
      <c r="K591" s="1212"/>
      <c r="L591" s="1212"/>
      <c r="M591" s="1212"/>
      <c r="N591" s="1212"/>
      <c r="O591" s="1212"/>
      <c r="P591" s="1212"/>
      <c r="Q591" s="1212"/>
      <c r="R591" s="1212"/>
      <c r="S591" s="1212"/>
      <c r="T591" s="1212"/>
      <c r="U591" s="1212"/>
      <c r="V591" s="1212"/>
      <c r="W591" s="1212"/>
      <c r="X591" s="1212"/>
      <c r="Y591" s="1212"/>
      <c r="Z591" s="1212"/>
      <c r="AA591" s="1212"/>
    </row>
    <row r="592" spans="1:27" s="1215" customFormat="1" ht="12" customHeight="1">
      <c r="A592" s="1209"/>
      <c r="B592" s="1211"/>
      <c r="C592" s="1211"/>
      <c r="D592" s="1211"/>
      <c r="E592" s="1211"/>
      <c r="F592" s="1212"/>
      <c r="G592" s="1212"/>
      <c r="H592" s="1212"/>
      <c r="I592" s="1212"/>
      <c r="J592" s="1212"/>
      <c r="K592" s="1212"/>
      <c r="L592" s="1212"/>
      <c r="M592" s="1212"/>
      <c r="N592" s="1212"/>
      <c r="O592" s="1212"/>
      <c r="P592" s="1212"/>
      <c r="Q592" s="1212"/>
      <c r="R592" s="1212"/>
      <c r="S592" s="1212"/>
      <c r="T592" s="1212"/>
      <c r="U592" s="1212"/>
      <c r="V592" s="1212"/>
      <c r="W592" s="1212"/>
      <c r="X592" s="1212"/>
      <c r="Y592" s="1212"/>
      <c r="Z592" s="1212"/>
      <c r="AA592" s="1212"/>
    </row>
    <row r="593" spans="1:27" s="1215" customFormat="1" ht="12" customHeight="1">
      <c r="A593" s="1209"/>
      <c r="B593" s="1211"/>
      <c r="C593" s="1211"/>
      <c r="D593" s="1211"/>
      <c r="E593" s="1211"/>
      <c r="F593" s="1212"/>
      <c r="G593" s="1212"/>
      <c r="H593" s="1212"/>
      <c r="I593" s="1212"/>
      <c r="J593" s="1212"/>
      <c r="K593" s="1212"/>
      <c r="L593" s="1212"/>
      <c r="M593" s="1212"/>
      <c r="N593" s="1212"/>
      <c r="O593" s="1212"/>
      <c r="P593" s="1212"/>
      <c r="Q593" s="1212"/>
      <c r="R593" s="1212"/>
      <c r="S593" s="1212"/>
      <c r="T593" s="1212"/>
      <c r="U593" s="1212"/>
      <c r="V593" s="1212"/>
      <c r="W593" s="1212"/>
      <c r="X593" s="1212"/>
      <c r="Y593" s="1212"/>
      <c r="Z593" s="1212"/>
      <c r="AA593" s="1212"/>
    </row>
    <row r="594" spans="1:27" s="1215" customFormat="1" ht="12" customHeight="1">
      <c r="A594" s="1209"/>
      <c r="B594" s="1211"/>
      <c r="C594" s="1211"/>
      <c r="D594" s="1211"/>
      <c r="E594" s="1211"/>
      <c r="F594" s="1212"/>
      <c r="G594" s="1212"/>
      <c r="H594" s="1212"/>
      <c r="I594" s="1212"/>
      <c r="J594" s="1212"/>
      <c r="K594" s="1212"/>
      <c r="L594" s="1212"/>
      <c r="M594" s="1212"/>
      <c r="N594" s="1212"/>
      <c r="O594" s="1212"/>
      <c r="P594" s="1212"/>
      <c r="Q594" s="1212"/>
      <c r="R594" s="1212"/>
      <c r="S594" s="1212"/>
      <c r="T594" s="1212"/>
      <c r="U594" s="1212"/>
      <c r="V594" s="1212"/>
      <c r="W594" s="1212"/>
      <c r="X594" s="1212"/>
      <c r="Y594" s="1212"/>
      <c r="Z594" s="1212"/>
      <c r="AA594" s="1212"/>
    </row>
    <row r="595" spans="1:27" s="1215" customFormat="1" ht="12" customHeight="1">
      <c r="A595" s="1209"/>
      <c r="B595" s="1211"/>
      <c r="C595" s="1211"/>
      <c r="D595" s="1211"/>
      <c r="E595" s="1211"/>
      <c r="F595" s="1212"/>
      <c r="G595" s="1212"/>
      <c r="H595" s="1212"/>
      <c r="I595" s="1212"/>
      <c r="J595" s="1212"/>
      <c r="K595" s="1212"/>
      <c r="L595" s="1212"/>
      <c r="M595" s="1212"/>
      <c r="N595" s="1212"/>
      <c r="O595" s="1212"/>
      <c r="P595" s="1212"/>
      <c r="Q595" s="1212"/>
      <c r="R595" s="1212"/>
      <c r="S595" s="1212"/>
      <c r="T595" s="1212"/>
      <c r="U595" s="1212"/>
      <c r="V595" s="1212"/>
      <c r="W595" s="1212"/>
      <c r="X595" s="1212"/>
      <c r="Y595" s="1212"/>
      <c r="Z595" s="1212"/>
      <c r="AA595" s="1212"/>
    </row>
    <row r="596" spans="1:27" s="1215" customFormat="1" ht="12" customHeight="1">
      <c r="A596" s="1209"/>
      <c r="B596" s="1211"/>
      <c r="C596" s="1211"/>
      <c r="D596" s="1211"/>
      <c r="E596" s="1211"/>
      <c r="F596" s="1212"/>
      <c r="G596" s="1212"/>
      <c r="H596" s="1212"/>
      <c r="I596" s="1212"/>
      <c r="J596" s="1212"/>
      <c r="K596" s="1212"/>
      <c r="L596" s="1212"/>
      <c r="M596" s="1212"/>
      <c r="N596" s="1212"/>
      <c r="O596" s="1212"/>
      <c r="P596" s="1212"/>
      <c r="Q596" s="1212"/>
      <c r="R596" s="1212"/>
      <c r="S596" s="1212"/>
      <c r="T596" s="1212"/>
      <c r="U596" s="1212"/>
      <c r="V596" s="1212"/>
      <c r="W596" s="1212"/>
      <c r="X596" s="1212"/>
      <c r="Y596" s="1212"/>
      <c r="Z596" s="1212"/>
      <c r="AA596" s="1212"/>
    </row>
    <row r="597" spans="1:27" s="1215" customFormat="1" ht="7.5" customHeight="1">
      <c r="A597" s="1209"/>
      <c r="B597" s="1211"/>
      <c r="C597" s="1211"/>
      <c r="D597" s="1211"/>
      <c r="E597" s="1211"/>
      <c r="F597" s="1212"/>
      <c r="G597" s="1212"/>
      <c r="H597" s="1212"/>
      <c r="I597" s="1212"/>
      <c r="J597" s="1212"/>
      <c r="K597" s="1212"/>
      <c r="L597" s="1212"/>
      <c r="M597" s="1212"/>
      <c r="N597" s="1212"/>
      <c r="O597" s="1212"/>
      <c r="P597" s="1212"/>
      <c r="Q597" s="1212"/>
      <c r="R597" s="1212"/>
      <c r="S597" s="1212"/>
      <c r="T597" s="1212"/>
      <c r="U597" s="1212"/>
      <c r="V597" s="1212"/>
      <c r="W597" s="1212"/>
      <c r="X597" s="1212"/>
      <c r="Y597" s="1212"/>
      <c r="Z597" s="1212"/>
      <c r="AA597" s="1212"/>
    </row>
    <row r="598" spans="1:27" s="1215" customFormat="1" ht="12" customHeight="1">
      <c r="A598" s="1209"/>
      <c r="B598" s="1211"/>
      <c r="C598" s="1211"/>
      <c r="D598" s="1211"/>
      <c r="E598" s="1211"/>
      <c r="F598" s="1212"/>
      <c r="G598" s="1212"/>
      <c r="H598" s="1212"/>
      <c r="I598" s="1212"/>
      <c r="J598" s="1212"/>
      <c r="K598" s="1212"/>
      <c r="L598" s="1212"/>
      <c r="M598" s="1212"/>
      <c r="N598" s="1212"/>
      <c r="O598" s="1212"/>
      <c r="P598" s="1212"/>
      <c r="Q598" s="1212"/>
      <c r="R598" s="1212"/>
      <c r="S598" s="1212"/>
      <c r="T598" s="1212"/>
      <c r="U598" s="1212"/>
      <c r="V598" s="1212"/>
      <c r="W598" s="1212"/>
      <c r="X598" s="1212"/>
      <c r="Y598" s="1212"/>
      <c r="Z598" s="1212"/>
      <c r="AA598" s="1212"/>
    </row>
    <row r="599" spans="1:27" s="1215" customFormat="1" ht="12" customHeight="1">
      <c r="A599" s="1209"/>
      <c r="B599" s="1211"/>
      <c r="C599" s="1211"/>
      <c r="D599" s="1211"/>
      <c r="E599" s="1211"/>
      <c r="F599" s="1212"/>
      <c r="G599" s="1212"/>
      <c r="H599" s="1212"/>
      <c r="I599" s="1212"/>
      <c r="J599" s="1212"/>
      <c r="K599" s="1212"/>
      <c r="L599" s="1212"/>
      <c r="M599" s="1212"/>
      <c r="N599" s="1212"/>
      <c r="O599" s="1212"/>
      <c r="P599" s="1212"/>
      <c r="Q599" s="1212"/>
      <c r="R599" s="1212"/>
      <c r="S599" s="1212"/>
      <c r="T599" s="1212"/>
      <c r="U599" s="1212"/>
      <c r="V599" s="1212"/>
      <c r="W599" s="1212"/>
      <c r="X599" s="1212"/>
      <c r="Y599" s="1212"/>
      <c r="Z599" s="1212"/>
      <c r="AA599" s="1212"/>
    </row>
    <row r="600" spans="1:27" s="1215" customFormat="1" ht="12" customHeight="1">
      <c r="A600" s="1209"/>
      <c r="B600" s="1211"/>
      <c r="C600" s="1211"/>
      <c r="D600" s="1211"/>
      <c r="E600" s="1211"/>
      <c r="F600" s="1212"/>
      <c r="G600" s="1212"/>
      <c r="H600" s="1212"/>
      <c r="I600" s="1212"/>
      <c r="J600" s="1212"/>
      <c r="K600" s="1212"/>
      <c r="L600" s="1212"/>
      <c r="M600" s="1212"/>
      <c r="N600" s="1212"/>
      <c r="O600" s="1212"/>
      <c r="P600" s="1212"/>
      <c r="Q600" s="1212"/>
      <c r="R600" s="1212"/>
      <c r="S600" s="1212"/>
      <c r="T600" s="1212"/>
      <c r="U600" s="1212"/>
      <c r="V600" s="1212"/>
      <c r="W600" s="1212"/>
      <c r="X600" s="1212"/>
      <c r="Y600" s="1212"/>
      <c r="Z600" s="1212"/>
      <c r="AA600" s="1212"/>
    </row>
    <row r="601" spans="1:27" s="1215" customFormat="1" ht="12" customHeight="1">
      <c r="A601" s="1209"/>
      <c r="B601" s="1211"/>
      <c r="C601" s="1211"/>
      <c r="D601" s="1211"/>
      <c r="E601" s="1211"/>
      <c r="F601" s="1212"/>
      <c r="G601" s="1212"/>
      <c r="H601" s="1212"/>
      <c r="I601" s="1212"/>
      <c r="J601" s="1212"/>
      <c r="K601" s="1212"/>
      <c r="L601" s="1212"/>
      <c r="M601" s="1212"/>
      <c r="N601" s="1212"/>
      <c r="O601" s="1212"/>
      <c r="P601" s="1212"/>
      <c r="Q601" s="1212"/>
      <c r="R601" s="1212"/>
      <c r="S601" s="1212"/>
      <c r="T601" s="1212"/>
      <c r="U601" s="1212"/>
      <c r="V601" s="1212"/>
      <c r="W601" s="1212"/>
      <c r="X601" s="1212"/>
      <c r="Y601" s="1212"/>
      <c r="Z601" s="1212"/>
      <c r="AA601" s="1212"/>
    </row>
    <row r="602" spans="1:27" s="1215" customFormat="1" ht="12" customHeight="1">
      <c r="A602" s="1209"/>
      <c r="B602" s="1211"/>
      <c r="C602" s="1211"/>
      <c r="D602" s="1211"/>
      <c r="E602" s="1211"/>
      <c r="F602" s="1212"/>
      <c r="G602" s="1212"/>
      <c r="H602" s="1212"/>
      <c r="I602" s="1212"/>
      <c r="J602" s="1212"/>
      <c r="K602" s="1212"/>
      <c r="L602" s="1212"/>
      <c r="M602" s="1212"/>
      <c r="N602" s="1212"/>
      <c r="O602" s="1212"/>
      <c r="P602" s="1212"/>
      <c r="Q602" s="1212"/>
      <c r="R602" s="1212"/>
      <c r="S602" s="1212"/>
      <c r="T602" s="1212"/>
      <c r="U602" s="1212"/>
      <c r="V602" s="1212"/>
      <c r="W602" s="1212"/>
      <c r="X602" s="1212"/>
      <c r="Y602" s="1212"/>
      <c r="Z602" s="1212"/>
      <c r="AA602" s="1212"/>
    </row>
    <row r="603" spans="1:27" s="1215" customFormat="1" ht="7.5" customHeight="1">
      <c r="A603" s="1209"/>
      <c r="B603" s="1211"/>
      <c r="C603" s="1211"/>
      <c r="D603" s="1211"/>
      <c r="E603" s="1211"/>
      <c r="F603" s="1212"/>
      <c r="G603" s="1212"/>
      <c r="H603" s="1212"/>
      <c r="I603" s="1212"/>
      <c r="J603" s="1212"/>
      <c r="K603" s="1212"/>
      <c r="L603" s="1212"/>
      <c r="M603" s="1212"/>
      <c r="N603" s="1212"/>
      <c r="O603" s="1212"/>
      <c r="P603" s="1212"/>
      <c r="Q603" s="1212"/>
      <c r="R603" s="1212"/>
      <c r="S603" s="1212"/>
      <c r="T603" s="1212"/>
      <c r="U603" s="1212"/>
      <c r="V603" s="1212"/>
      <c r="W603" s="1212"/>
      <c r="X603" s="1212"/>
      <c r="Y603" s="1212"/>
      <c r="Z603" s="1212"/>
      <c r="AA603" s="1212"/>
    </row>
    <row r="604" spans="1:27" s="1215" customFormat="1" ht="12" customHeight="1">
      <c r="A604" s="1209"/>
      <c r="B604" s="1211"/>
      <c r="C604" s="1211"/>
      <c r="D604" s="1211"/>
      <c r="E604" s="1211"/>
      <c r="F604" s="1212"/>
      <c r="G604" s="1212"/>
      <c r="H604" s="1212"/>
      <c r="I604" s="1212"/>
      <c r="J604" s="1212"/>
      <c r="K604" s="1212"/>
      <c r="L604" s="1212"/>
      <c r="M604" s="1212"/>
      <c r="N604" s="1212"/>
      <c r="O604" s="1212"/>
      <c r="P604" s="1212"/>
      <c r="Q604" s="1212"/>
      <c r="R604" s="1212"/>
      <c r="S604" s="1212"/>
      <c r="T604" s="1212"/>
      <c r="U604" s="1212"/>
      <c r="V604" s="1212"/>
      <c r="W604" s="1212"/>
      <c r="X604" s="1212"/>
      <c r="Y604" s="1212"/>
      <c r="Z604" s="1212"/>
      <c r="AA604" s="1212"/>
    </row>
    <row r="605" spans="1:27" s="1215" customFormat="1" ht="12" customHeight="1">
      <c r="A605" s="1209"/>
      <c r="B605" s="1211"/>
      <c r="C605" s="1211"/>
      <c r="D605" s="1211"/>
      <c r="E605" s="1211"/>
      <c r="F605" s="1212"/>
      <c r="G605" s="1212"/>
      <c r="H605" s="1212"/>
      <c r="I605" s="1212"/>
      <c r="J605" s="1212"/>
      <c r="K605" s="1212"/>
      <c r="L605" s="1212"/>
      <c r="M605" s="1212"/>
      <c r="N605" s="1212"/>
      <c r="O605" s="1212"/>
      <c r="P605" s="1212"/>
      <c r="Q605" s="1212"/>
      <c r="R605" s="1212"/>
      <c r="S605" s="1212"/>
      <c r="T605" s="1212"/>
      <c r="U605" s="1212"/>
      <c r="V605" s="1212"/>
      <c r="W605" s="1212"/>
      <c r="X605" s="1212"/>
      <c r="Y605" s="1212"/>
      <c r="Z605" s="1212"/>
      <c r="AA605" s="1212"/>
    </row>
    <row r="606" spans="1:27" s="1215" customFormat="1" ht="12" customHeight="1">
      <c r="A606" s="1209"/>
      <c r="B606" s="1211"/>
      <c r="C606" s="1211"/>
      <c r="D606" s="1211"/>
      <c r="E606" s="1211"/>
      <c r="F606" s="1212"/>
      <c r="G606" s="1212"/>
      <c r="H606" s="1212"/>
      <c r="I606" s="1212"/>
      <c r="J606" s="1212"/>
      <c r="K606" s="1212"/>
      <c r="L606" s="1212"/>
      <c r="M606" s="1212"/>
      <c r="N606" s="1212"/>
      <c r="O606" s="1212"/>
      <c r="P606" s="1212"/>
      <c r="Q606" s="1212"/>
      <c r="R606" s="1212"/>
      <c r="S606" s="1212"/>
      <c r="T606" s="1212"/>
      <c r="U606" s="1212"/>
      <c r="V606" s="1212"/>
      <c r="W606" s="1212"/>
      <c r="X606" s="1212"/>
      <c r="Y606" s="1212"/>
      <c r="Z606" s="1212"/>
      <c r="AA606" s="1212"/>
    </row>
    <row r="607" spans="1:27" s="1215" customFormat="1" ht="12" customHeight="1">
      <c r="A607" s="1209"/>
      <c r="B607" s="1211"/>
      <c r="C607" s="1211"/>
      <c r="D607" s="1211"/>
      <c r="E607" s="1211"/>
      <c r="F607" s="1212"/>
      <c r="G607" s="1212"/>
      <c r="H607" s="1212"/>
      <c r="I607" s="1212"/>
      <c r="J607" s="1212"/>
      <c r="K607" s="1212"/>
      <c r="L607" s="1212"/>
      <c r="M607" s="1212"/>
      <c r="N607" s="1212"/>
      <c r="O607" s="1212"/>
      <c r="P607" s="1212"/>
      <c r="Q607" s="1212"/>
      <c r="R607" s="1212"/>
      <c r="S607" s="1212"/>
      <c r="T607" s="1212"/>
      <c r="U607" s="1212"/>
      <c r="V607" s="1212"/>
      <c r="W607" s="1212"/>
      <c r="X607" s="1212"/>
      <c r="Y607" s="1212"/>
      <c r="Z607" s="1212"/>
      <c r="AA607" s="1212"/>
    </row>
    <row r="608" spans="1:27" s="1215" customFormat="1" ht="12" customHeight="1">
      <c r="A608" s="1209"/>
      <c r="B608" s="1211"/>
      <c r="C608" s="1211"/>
      <c r="D608" s="1211"/>
      <c r="E608" s="1211"/>
      <c r="F608" s="1212"/>
      <c r="G608" s="1212"/>
      <c r="H608" s="1212"/>
      <c r="I608" s="1212"/>
      <c r="J608" s="1212"/>
      <c r="K608" s="1212"/>
      <c r="L608" s="1212"/>
      <c r="M608" s="1212"/>
      <c r="N608" s="1212"/>
      <c r="O608" s="1212"/>
      <c r="P608" s="1212"/>
      <c r="Q608" s="1212"/>
      <c r="R608" s="1212"/>
      <c r="S608" s="1212"/>
      <c r="T608" s="1212"/>
      <c r="U608" s="1212"/>
      <c r="V608" s="1212"/>
      <c r="W608" s="1212"/>
      <c r="X608" s="1212"/>
      <c r="Y608" s="1212"/>
      <c r="Z608" s="1212"/>
      <c r="AA608" s="1212"/>
    </row>
    <row r="609" spans="1:27" s="1215" customFormat="1" ht="12" customHeight="1">
      <c r="A609" s="1209"/>
      <c r="B609" s="1211"/>
      <c r="C609" s="1211"/>
      <c r="D609" s="1211"/>
      <c r="E609" s="1211"/>
      <c r="F609" s="1212"/>
      <c r="G609" s="1212"/>
      <c r="H609" s="1212"/>
      <c r="I609" s="1212"/>
      <c r="J609" s="1212"/>
      <c r="K609" s="1212"/>
      <c r="L609" s="1212"/>
      <c r="M609" s="1212"/>
      <c r="N609" s="1212"/>
      <c r="O609" s="1212"/>
      <c r="P609" s="1212"/>
      <c r="Q609" s="1212"/>
      <c r="R609" s="1212"/>
      <c r="S609" s="1212"/>
      <c r="T609" s="1212"/>
      <c r="U609" s="1212"/>
      <c r="V609" s="1212"/>
      <c r="W609" s="1212"/>
      <c r="X609" s="1212"/>
      <c r="Y609" s="1212"/>
      <c r="Z609" s="1212"/>
      <c r="AA609" s="1212"/>
    </row>
    <row r="610" spans="1:27" s="1215" customFormat="1" ht="7.5" customHeight="1">
      <c r="A610" s="1209"/>
      <c r="B610" s="1211"/>
      <c r="C610" s="1211"/>
      <c r="D610" s="1211"/>
      <c r="E610" s="1211"/>
      <c r="F610" s="1212"/>
      <c r="G610" s="1212"/>
      <c r="H610" s="1212"/>
      <c r="I610" s="1212"/>
      <c r="J610" s="1212"/>
      <c r="K610" s="1212"/>
      <c r="L610" s="1212"/>
      <c r="M610" s="1212"/>
      <c r="N610" s="1212"/>
      <c r="O610" s="1212"/>
      <c r="P610" s="1212"/>
      <c r="Q610" s="1212"/>
      <c r="R610" s="1212"/>
      <c r="S610" s="1212"/>
      <c r="T610" s="1212"/>
      <c r="U610" s="1212"/>
      <c r="V610" s="1212"/>
      <c r="W610" s="1212"/>
      <c r="X610" s="1212"/>
      <c r="Y610" s="1212"/>
      <c r="Z610" s="1212"/>
      <c r="AA610" s="1212"/>
    </row>
    <row r="611" spans="1:27" s="1215" customFormat="1" ht="12" customHeight="1">
      <c r="A611" s="1209"/>
      <c r="B611" s="1211"/>
      <c r="C611" s="1211"/>
      <c r="D611" s="1211"/>
      <c r="E611" s="1211"/>
      <c r="F611" s="1212"/>
      <c r="G611" s="1212"/>
      <c r="H611" s="1212"/>
      <c r="I611" s="1212"/>
      <c r="J611" s="1212"/>
      <c r="K611" s="1212"/>
      <c r="L611" s="1212"/>
      <c r="M611" s="1212"/>
      <c r="N611" s="1212"/>
      <c r="O611" s="1212"/>
      <c r="P611" s="1212"/>
      <c r="Q611" s="1212"/>
      <c r="R611" s="1212"/>
      <c r="S611" s="1212"/>
      <c r="T611" s="1212"/>
      <c r="U611" s="1212"/>
      <c r="V611" s="1212"/>
      <c r="W611" s="1212"/>
      <c r="X611" s="1212"/>
      <c r="Y611" s="1212"/>
      <c r="Z611" s="1212"/>
      <c r="AA611" s="1212"/>
    </row>
    <row r="612" spans="1:27" s="1215" customFormat="1" ht="12" customHeight="1">
      <c r="A612" s="1209"/>
      <c r="B612" s="1211"/>
      <c r="C612" s="1211"/>
      <c r="D612" s="1211"/>
      <c r="E612" s="1211"/>
      <c r="F612" s="1212"/>
      <c r="G612" s="1212"/>
      <c r="H612" s="1212"/>
      <c r="I612" s="1212"/>
      <c r="J612" s="1212"/>
      <c r="K612" s="1212"/>
      <c r="L612" s="1212"/>
      <c r="M612" s="1212"/>
      <c r="N612" s="1212"/>
      <c r="O612" s="1212"/>
      <c r="P612" s="1212"/>
      <c r="Q612" s="1212"/>
      <c r="R612" s="1212"/>
      <c r="S612" s="1212"/>
      <c r="T612" s="1212"/>
      <c r="U612" s="1212"/>
      <c r="V612" s="1212"/>
      <c r="W612" s="1212"/>
      <c r="X612" s="1212"/>
      <c r="Y612" s="1212"/>
      <c r="Z612" s="1212"/>
      <c r="AA612" s="1212"/>
    </row>
    <row r="613" spans="1:27" s="1215" customFormat="1" ht="12" customHeight="1">
      <c r="A613" s="1209"/>
      <c r="B613" s="1211"/>
      <c r="C613" s="1211"/>
      <c r="D613" s="1211"/>
      <c r="E613" s="1211"/>
      <c r="F613" s="1212"/>
      <c r="G613" s="1212"/>
      <c r="H613" s="1212"/>
      <c r="I613" s="1212"/>
      <c r="J613" s="1212"/>
      <c r="K613" s="1212"/>
      <c r="L613" s="1212"/>
      <c r="M613" s="1212"/>
      <c r="N613" s="1212"/>
      <c r="O613" s="1212"/>
      <c r="P613" s="1212"/>
      <c r="Q613" s="1212"/>
      <c r="R613" s="1212"/>
      <c r="S613" s="1212"/>
      <c r="T613" s="1212"/>
      <c r="U613" s="1212"/>
      <c r="V613" s="1212"/>
      <c r="W613" s="1212"/>
      <c r="X613" s="1212"/>
      <c r="Y613" s="1212"/>
      <c r="Z613" s="1212"/>
      <c r="AA613" s="1212"/>
    </row>
    <row r="614" spans="1:27" s="1215" customFormat="1" ht="12" customHeight="1">
      <c r="A614" s="1209"/>
      <c r="B614" s="1211"/>
      <c r="C614" s="1211"/>
      <c r="D614" s="1211"/>
      <c r="E614" s="1211"/>
      <c r="F614" s="1212"/>
      <c r="G614" s="1212"/>
      <c r="H614" s="1212"/>
      <c r="I614" s="1212"/>
      <c r="J614" s="1212"/>
      <c r="K614" s="1212"/>
      <c r="L614" s="1212"/>
      <c r="M614" s="1212"/>
      <c r="N614" s="1212"/>
      <c r="O614" s="1212"/>
      <c r="P614" s="1212"/>
      <c r="Q614" s="1212"/>
      <c r="R614" s="1212"/>
      <c r="S614" s="1212"/>
      <c r="T614" s="1212"/>
      <c r="U614" s="1212"/>
      <c r="V614" s="1212"/>
      <c r="W614" s="1212"/>
      <c r="X614" s="1212"/>
      <c r="Y614" s="1212"/>
      <c r="Z614" s="1212"/>
      <c r="AA614" s="1212"/>
    </row>
    <row r="615" spans="1:27" s="1215" customFormat="1" ht="12" customHeight="1">
      <c r="A615" s="1209"/>
      <c r="B615" s="1211"/>
      <c r="C615" s="1211"/>
      <c r="D615" s="1211"/>
      <c r="E615" s="1211"/>
      <c r="F615" s="1212"/>
      <c r="G615" s="1212"/>
      <c r="H615" s="1212"/>
      <c r="I615" s="1212"/>
      <c r="J615" s="1212"/>
      <c r="K615" s="1212"/>
      <c r="L615" s="1212"/>
      <c r="M615" s="1212"/>
      <c r="N615" s="1212"/>
      <c r="O615" s="1212"/>
      <c r="P615" s="1212"/>
      <c r="Q615" s="1212"/>
      <c r="R615" s="1212"/>
      <c r="S615" s="1212"/>
      <c r="T615" s="1212"/>
      <c r="U615" s="1212"/>
      <c r="V615" s="1212"/>
      <c r="W615" s="1212"/>
      <c r="X615" s="1212"/>
      <c r="Y615" s="1212"/>
      <c r="Z615" s="1212"/>
      <c r="AA615" s="1212"/>
    </row>
    <row r="616" spans="1:27" s="1215" customFormat="1" ht="7.5" customHeight="1">
      <c r="A616" s="1209"/>
      <c r="B616" s="1211"/>
      <c r="C616" s="1211"/>
      <c r="D616" s="1211"/>
      <c r="E616" s="1211"/>
      <c r="F616" s="1212"/>
      <c r="G616" s="1212"/>
      <c r="H616" s="1212"/>
      <c r="I616" s="1212"/>
      <c r="J616" s="1212"/>
      <c r="K616" s="1212"/>
      <c r="L616" s="1212"/>
      <c r="M616" s="1212"/>
      <c r="N616" s="1212"/>
      <c r="O616" s="1212"/>
      <c r="P616" s="1212"/>
      <c r="Q616" s="1212"/>
      <c r="R616" s="1212"/>
      <c r="S616" s="1212"/>
      <c r="T616" s="1212"/>
      <c r="U616" s="1212"/>
      <c r="V616" s="1212"/>
      <c r="W616" s="1212"/>
      <c r="X616" s="1212"/>
      <c r="Y616" s="1212"/>
      <c r="Z616" s="1212"/>
      <c r="AA616" s="1212"/>
    </row>
    <row r="617" spans="1:27" s="1215" customFormat="1" ht="12" customHeight="1">
      <c r="A617" s="1209"/>
      <c r="B617" s="1211"/>
      <c r="C617" s="1211"/>
      <c r="D617" s="1211"/>
      <c r="E617" s="1211"/>
      <c r="F617" s="1212"/>
      <c r="G617" s="1212"/>
      <c r="H617" s="1212"/>
      <c r="I617" s="1212"/>
      <c r="J617" s="1212"/>
      <c r="K617" s="1212"/>
      <c r="L617" s="1212"/>
      <c r="M617" s="1212"/>
      <c r="N617" s="1212"/>
      <c r="O617" s="1212"/>
      <c r="P617" s="1212"/>
      <c r="Q617" s="1212"/>
      <c r="R617" s="1212"/>
      <c r="S617" s="1212"/>
      <c r="T617" s="1212"/>
      <c r="U617" s="1212"/>
      <c r="V617" s="1212"/>
      <c r="W617" s="1212"/>
      <c r="X617" s="1212"/>
      <c r="Y617" s="1212"/>
      <c r="Z617" s="1212"/>
      <c r="AA617" s="1212"/>
    </row>
    <row r="618" spans="1:27" s="1215" customFormat="1" ht="12" customHeight="1">
      <c r="A618" s="1209"/>
      <c r="B618" s="1211"/>
      <c r="C618" s="1211"/>
      <c r="D618" s="1211"/>
      <c r="E618" s="1211"/>
      <c r="F618" s="1212"/>
      <c r="G618" s="1212"/>
      <c r="H618" s="1212"/>
      <c r="I618" s="1212"/>
      <c r="J618" s="1212"/>
      <c r="K618" s="1212"/>
      <c r="L618" s="1212"/>
      <c r="M618" s="1212"/>
      <c r="N618" s="1212"/>
      <c r="O618" s="1212"/>
      <c r="P618" s="1212"/>
      <c r="Q618" s="1212"/>
      <c r="R618" s="1212"/>
      <c r="S618" s="1212"/>
      <c r="T618" s="1212"/>
      <c r="U618" s="1212"/>
      <c r="V618" s="1212"/>
      <c r="W618" s="1212"/>
      <c r="X618" s="1212"/>
      <c r="Y618" s="1212"/>
      <c r="Z618" s="1212"/>
      <c r="AA618" s="1212"/>
    </row>
    <row r="619" spans="1:27" s="1215" customFormat="1" ht="12" customHeight="1">
      <c r="A619" s="1209"/>
      <c r="B619" s="1211"/>
      <c r="C619" s="1211"/>
      <c r="D619" s="1211"/>
      <c r="E619" s="1211"/>
      <c r="F619" s="1212"/>
      <c r="G619" s="1212"/>
      <c r="H619" s="1212"/>
      <c r="I619" s="1212"/>
      <c r="J619" s="1212"/>
      <c r="K619" s="1212"/>
      <c r="L619" s="1212"/>
      <c r="M619" s="1212"/>
      <c r="N619" s="1212"/>
      <c r="O619" s="1212"/>
      <c r="P619" s="1212"/>
      <c r="Q619" s="1212"/>
      <c r="R619" s="1212"/>
      <c r="S619" s="1212"/>
      <c r="T619" s="1212"/>
      <c r="U619" s="1212"/>
      <c r="V619" s="1212"/>
      <c r="W619" s="1212"/>
      <c r="X619" s="1212"/>
      <c r="Y619" s="1212"/>
      <c r="Z619" s="1212"/>
      <c r="AA619" s="1212"/>
    </row>
    <row r="620" spans="1:27" s="1215" customFormat="1" ht="12" customHeight="1">
      <c r="A620" s="1209"/>
      <c r="B620" s="1211"/>
      <c r="C620" s="1211"/>
      <c r="D620" s="1211"/>
      <c r="E620" s="1211"/>
      <c r="F620" s="1212"/>
      <c r="G620" s="1212"/>
      <c r="H620" s="1212"/>
      <c r="I620" s="1212"/>
      <c r="J620" s="1212"/>
      <c r="K620" s="1212"/>
      <c r="L620" s="1212"/>
      <c r="M620" s="1212"/>
      <c r="N620" s="1212"/>
      <c r="O620" s="1212"/>
      <c r="P620" s="1212"/>
      <c r="Q620" s="1212"/>
      <c r="R620" s="1212"/>
      <c r="S620" s="1212"/>
      <c r="T620" s="1212"/>
      <c r="U620" s="1212"/>
      <c r="V620" s="1212"/>
      <c r="W620" s="1212"/>
      <c r="X620" s="1212"/>
      <c r="Y620" s="1212"/>
      <c r="Z620" s="1212"/>
      <c r="AA620" s="1212"/>
    </row>
    <row r="621" spans="1:27" s="1215" customFormat="1" ht="12" customHeight="1">
      <c r="A621" s="1209"/>
      <c r="B621" s="1211"/>
      <c r="C621" s="1211"/>
      <c r="D621" s="1211"/>
      <c r="E621" s="1211"/>
      <c r="F621" s="1212"/>
      <c r="G621" s="1212"/>
      <c r="H621" s="1212"/>
      <c r="I621" s="1212"/>
      <c r="J621" s="1212"/>
      <c r="K621" s="1212"/>
      <c r="L621" s="1212"/>
      <c r="M621" s="1212"/>
      <c r="N621" s="1212"/>
      <c r="O621" s="1212"/>
      <c r="P621" s="1212"/>
      <c r="Q621" s="1212"/>
      <c r="R621" s="1212"/>
      <c r="S621" s="1212"/>
      <c r="T621" s="1212"/>
      <c r="U621" s="1212"/>
      <c r="V621" s="1212"/>
      <c r="W621" s="1212"/>
      <c r="X621" s="1212"/>
      <c r="Y621" s="1212"/>
      <c r="Z621" s="1212"/>
      <c r="AA621" s="1212"/>
    </row>
    <row r="622" spans="1:27" s="1215" customFormat="1" ht="7.5" customHeight="1">
      <c r="A622" s="1209"/>
      <c r="B622" s="1211"/>
      <c r="C622" s="1211"/>
      <c r="D622" s="1211"/>
      <c r="E622" s="1211"/>
      <c r="F622" s="1212"/>
      <c r="G622" s="1212"/>
      <c r="H622" s="1212"/>
      <c r="I622" s="1212"/>
      <c r="J622" s="1212"/>
      <c r="K622" s="1212"/>
      <c r="L622" s="1212"/>
      <c r="M622" s="1212"/>
      <c r="N622" s="1212"/>
      <c r="O622" s="1212"/>
      <c r="P622" s="1212"/>
      <c r="Q622" s="1212"/>
      <c r="R622" s="1212"/>
      <c r="S622" s="1212"/>
      <c r="T622" s="1212"/>
      <c r="U622" s="1212"/>
      <c r="V622" s="1212"/>
      <c r="W622" s="1212"/>
      <c r="X622" s="1212"/>
      <c r="Y622" s="1212"/>
      <c r="Z622" s="1212"/>
      <c r="AA622" s="1212"/>
    </row>
    <row r="623" spans="1:27" s="1215" customFormat="1" ht="12" customHeight="1">
      <c r="A623" s="1209"/>
      <c r="B623" s="1211"/>
      <c r="C623" s="1211"/>
      <c r="D623" s="1211"/>
      <c r="E623" s="1211"/>
      <c r="F623" s="1212"/>
      <c r="G623" s="1212"/>
      <c r="H623" s="1212"/>
      <c r="I623" s="1212"/>
      <c r="J623" s="1212"/>
      <c r="K623" s="1212"/>
      <c r="L623" s="1212"/>
      <c r="M623" s="1212"/>
      <c r="N623" s="1212"/>
      <c r="O623" s="1212"/>
      <c r="P623" s="1212"/>
      <c r="Q623" s="1212"/>
      <c r="R623" s="1212"/>
      <c r="S623" s="1212"/>
      <c r="T623" s="1212"/>
      <c r="U623" s="1212"/>
      <c r="V623" s="1212"/>
      <c r="W623" s="1212"/>
      <c r="X623" s="1212"/>
      <c r="Y623" s="1212"/>
      <c r="Z623" s="1212"/>
      <c r="AA623" s="1212"/>
    </row>
    <row r="624" spans="1:27" s="1215" customFormat="1" ht="12" customHeight="1">
      <c r="A624" s="1209"/>
      <c r="B624" s="1211"/>
      <c r="C624" s="1211"/>
      <c r="D624" s="1211"/>
      <c r="E624" s="1211"/>
      <c r="F624" s="1212"/>
      <c r="G624" s="1212"/>
      <c r="H624" s="1212"/>
      <c r="I624" s="1212"/>
      <c r="J624" s="1212"/>
      <c r="K624" s="1212"/>
      <c r="L624" s="1212"/>
      <c r="M624" s="1212"/>
      <c r="N624" s="1212"/>
      <c r="O624" s="1212"/>
      <c r="P624" s="1212"/>
      <c r="Q624" s="1212"/>
      <c r="R624" s="1212"/>
      <c r="S624" s="1212"/>
      <c r="T624" s="1212"/>
      <c r="U624" s="1212"/>
      <c r="V624" s="1212"/>
      <c r="W624" s="1212"/>
      <c r="X624" s="1212"/>
      <c r="Y624" s="1212"/>
      <c r="Z624" s="1212"/>
      <c r="AA624" s="1212"/>
    </row>
    <row r="625" spans="1:27" s="1215" customFormat="1" ht="12" customHeight="1">
      <c r="A625" s="1209"/>
      <c r="B625" s="1211"/>
      <c r="C625" s="1211"/>
      <c r="D625" s="1211"/>
      <c r="E625" s="1211"/>
      <c r="F625" s="1212"/>
      <c r="G625" s="1212"/>
      <c r="H625" s="1212"/>
      <c r="I625" s="1212"/>
      <c r="J625" s="1212"/>
      <c r="K625" s="1212"/>
      <c r="L625" s="1212"/>
      <c r="M625" s="1212"/>
      <c r="N625" s="1212"/>
      <c r="O625" s="1212"/>
      <c r="P625" s="1212"/>
      <c r="Q625" s="1212"/>
      <c r="R625" s="1212"/>
      <c r="S625" s="1212"/>
      <c r="T625" s="1212"/>
      <c r="U625" s="1212"/>
      <c r="V625" s="1212"/>
      <c r="W625" s="1212"/>
      <c r="X625" s="1212"/>
      <c r="Y625" s="1212"/>
      <c r="Z625" s="1212"/>
      <c r="AA625" s="1212"/>
    </row>
    <row r="626" spans="1:27" s="1215" customFormat="1" ht="12" customHeight="1">
      <c r="A626" s="1209"/>
      <c r="B626" s="1211"/>
      <c r="C626" s="1211"/>
      <c r="D626" s="1211"/>
      <c r="E626" s="1211"/>
      <c r="F626" s="1212"/>
      <c r="G626" s="1212"/>
      <c r="H626" s="1212"/>
      <c r="I626" s="1212"/>
      <c r="J626" s="1212"/>
      <c r="K626" s="1212"/>
      <c r="L626" s="1212"/>
      <c r="M626" s="1212"/>
      <c r="N626" s="1212"/>
      <c r="O626" s="1212"/>
      <c r="P626" s="1212"/>
      <c r="Q626" s="1212"/>
      <c r="R626" s="1212"/>
      <c r="S626" s="1212"/>
      <c r="T626" s="1212"/>
      <c r="U626" s="1212"/>
      <c r="V626" s="1212"/>
      <c r="W626" s="1212"/>
      <c r="X626" s="1212"/>
      <c r="Y626" s="1212"/>
      <c r="Z626" s="1212"/>
      <c r="AA626" s="1212"/>
    </row>
    <row r="627" spans="1:27" s="1215" customFormat="1" ht="12" customHeight="1">
      <c r="A627" s="1209"/>
      <c r="B627" s="1211"/>
      <c r="C627" s="1211"/>
      <c r="D627" s="1211"/>
      <c r="E627" s="1211"/>
      <c r="F627" s="1212"/>
      <c r="G627" s="1212"/>
      <c r="H627" s="1212"/>
      <c r="I627" s="1212"/>
      <c r="J627" s="1212"/>
      <c r="K627" s="1212"/>
      <c r="L627" s="1212"/>
      <c r="M627" s="1212"/>
      <c r="N627" s="1212"/>
      <c r="O627" s="1212"/>
      <c r="P627" s="1212"/>
      <c r="Q627" s="1212"/>
      <c r="R627" s="1212"/>
      <c r="S627" s="1212"/>
      <c r="T627" s="1212"/>
      <c r="U627" s="1212"/>
      <c r="V627" s="1212"/>
      <c r="W627" s="1212"/>
      <c r="X627" s="1212"/>
      <c r="Y627" s="1212"/>
      <c r="Z627" s="1212"/>
      <c r="AA627" s="1212"/>
    </row>
    <row r="628" spans="1:27" s="1215" customFormat="1" ht="7.5" customHeight="1">
      <c r="A628" s="1209"/>
      <c r="B628" s="1211"/>
      <c r="C628" s="1211"/>
      <c r="D628" s="1211"/>
      <c r="E628" s="1211"/>
      <c r="F628" s="1212"/>
      <c r="G628" s="1212"/>
      <c r="H628" s="1212"/>
      <c r="I628" s="1212"/>
      <c r="J628" s="1212"/>
      <c r="K628" s="1212"/>
      <c r="L628" s="1212"/>
      <c r="M628" s="1212"/>
      <c r="N628" s="1212"/>
      <c r="O628" s="1212"/>
      <c r="P628" s="1212"/>
      <c r="Q628" s="1212"/>
      <c r="R628" s="1212"/>
      <c r="S628" s="1212"/>
      <c r="T628" s="1212"/>
      <c r="U628" s="1212"/>
      <c r="V628" s="1212"/>
      <c r="W628" s="1212"/>
      <c r="X628" s="1212"/>
      <c r="Y628" s="1212"/>
      <c r="Z628" s="1212"/>
      <c r="AA628" s="1212"/>
    </row>
    <row r="629" spans="1:27" s="1215" customFormat="1" ht="12" customHeight="1">
      <c r="A629" s="1209"/>
      <c r="B629" s="1211"/>
      <c r="C629" s="1211"/>
      <c r="D629" s="1211"/>
      <c r="E629" s="1211"/>
      <c r="F629" s="1212"/>
      <c r="G629" s="1212"/>
      <c r="H629" s="1212"/>
      <c r="I629" s="1212"/>
      <c r="J629" s="1212"/>
      <c r="K629" s="1212"/>
      <c r="L629" s="1212"/>
      <c r="M629" s="1212"/>
      <c r="N629" s="1212"/>
      <c r="O629" s="1212"/>
      <c r="P629" s="1212"/>
      <c r="Q629" s="1212"/>
      <c r="R629" s="1212"/>
      <c r="S629" s="1212"/>
      <c r="T629" s="1212"/>
      <c r="U629" s="1212"/>
      <c r="V629" s="1212"/>
      <c r="W629" s="1212"/>
      <c r="X629" s="1212"/>
      <c r="Y629" s="1212"/>
      <c r="Z629" s="1212"/>
      <c r="AA629" s="1212"/>
    </row>
    <row r="630" spans="1:27" s="1215" customFormat="1" ht="12" customHeight="1">
      <c r="A630" s="1209"/>
      <c r="B630" s="1211"/>
      <c r="C630" s="1211"/>
      <c r="D630" s="1211"/>
      <c r="E630" s="1211"/>
      <c r="F630" s="1212"/>
      <c r="G630" s="1212"/>
      <c r="H630" s="1212"/>
      <c r="I630" s="1212"/>
      <c r="J630" s="1212"/>
      <c r="K630" s="1212"/>
      <c r="L630" s="1212"/>
      <c r="M630" s="1212"/>
      <c r="N630" s="1212"/>
      <c r="O630" s="1212"/>
      <c r="P630" s="1212"/>
      <c r="Q630" s="1212"/>
      <c r="R630" s="1212"/>
      <c r="S630" s="1212"/>
      <c r="T630" s="1212"/>
      <c r="U630" s="1212"/>
      <c r="V630" s="1212"/>
      <c r="W630" s="1212"/>
      <c r="X630" s="1212"/>
      <c r="Y630" s="1212"/>
      <c r="Z630" s="1212"/>
      <c r="AA630" s="1212"/>
    </row>
    <row r="631" spans="1:27" s="1215" customFormat="1" ht="12" customHeight="1">
      <c r="A631" s="1209"/>
      <c r="B631" s="1211"/>
      <c r="C631" s="1211"/>
      <c r="D631" s="1211"/>
      <c r="E631" s="1211"/>
      <c r="F631" s="1212"/>
      <c r="G631" s="1212"/>
      <c r="H631" s="1212"/>
      <c r="I631" s="1212"/>
      <c r="J631" s="1212"/>
      <c r="K631" s="1212"/>
      <c r="L631" s="1212"/>
      <c r="M631" s="1212"/>
      <c r="N631" s="1212"/>
      <c r="O631" s="1212"/>
      <c r="P631" s="1212"/>
      <c r="Q631" s="1212"/>
      <c r="R631" s="1212"/>
      <c r="S631" s="1212"/>
      <c r="T631" s="1212"/>
      <c r="U631" s="1212"/>
      <c r="V631" s="1212"/>
      <c r="W631" s="1212"/>
      <c r="X631" s="1212"/>
      <c r="Y631" s="1212"/>
      <c r="Z631" s="1212"/>
      <c r="AA631" s="1212"/>
    </row>
    <row r="632" spans="1:27" s="1215" customFormat="1" ht="12" customHeight="1">
      <c r="A632" s="1209"/>
      <c r="B632" s="1211"/>
      <c r="C632" s="1211"/>
      <c r="D632" s="1211"/>
      <c r="E632" s="1211"/>
      <c r="F632" s="1212"/>
      <c r="G632" s="1212"/>
      <c r="H632" s="1212"/>
      <c r="I632" s="1212"/>
      <c r="J632" s="1212"/>
      <c r="K632" s="1212"/>
      <c r="L632" s="1212"/>
      <c r="M632" s="1212"/>
      <c r="N632" s="1212"/>
      <c r="O632" s="1212"/>
      <c r="P632" s="1212"/>
      <c r="Q632" s="1212"/>
      <c r="R632" s="1212"/>
      <c r="S632" s="1212"/>
      <c r="T632" s="1212"/>
      <c r="U632" s="1212"/>
      <c r="V632" s="1212"/>
      <c r="W632" s="1212"/>
      <c r="X632" s="1212"/>
      <c r="Y632" s="1212"/>
      <c r="Z632" s="1212"/>
      <c r="AA632" s="1212"/>
    </row>
    <row r="633" spans="1:27" s="1215" customFormat="1" ht="9.75" customHeight="1">
      <c r="A633" s="1209"/>
      <c r="B633" s="1211"/>
      <c r="C633" s="1211"/>
      <c r="D633" s="1211"/>
      <c r="E633" s="1211"/>
      <c r="F633" s="1212"/>
      <c r="G633" s="1212"/>
      <c r="H633" s="1212"/>
      <c r="I633" s="1212"/>
      <c r="J633" s="1212"/>
      <c r="K633" s="1212"/>
      <c r="L633" s="1212"/>
      <c r="M633" s="1212"/>
      <c r="N633" s="1212"/>
      <c r="O633" s="1212"/>
      <c r="P633" s="1212"/>
      <c r="Q633" s="1212"/>
      <c r="R633" s="1212"/>
      <c r="S633" s="1212"/>
      <c r="T633" s="1212"/>
      <c r="U633" s="1212"/>
      <c r="V633" s="1212"/>
      <c r="W633" s="1212"/>
      <c r="X633" s="1212"/>
      <c r="Y633" s="1212"/>
      <c r="Z633" s="1212"/>
      <c r="AA633" s="1212"/>
    </row>
    <row r="634" spans="1:27" s="1215" customFormat="1" ht="5.25" customHeight="1">
      <c r="A634" s="1209"/>
      <c r="B634" s="1211"/>
      <c r="C634" s="1211"/>
      <c r="D634" s="1211"/>
      <c r="E634" s="1211"/>
      <c r="F634" s="1212"/>
      <c r="G634" s="1212"/>
      <c r="H634" s="1212"/>
      <c r="I634" s="1212"/>
      <c r="J634" s="1212"/>
      <c r="K634" s="1212"/>
      <c r="L634" s="1212"/>
      <c r="M634" s="1212"/>
      <c r="N634" s="1212"/>
      <c r="O634" s="1212"/>
      <c r="P634" s="1212"/>
      <c r="Q634" s="1212"/>
      <c r="R634" s="1212"/>
      <c r="S634" s="1212"/>
      <c r="T634" s="1212"/>
      <c r="U634" s="1212"/>
      <c r="V634" s="1212"/>
      <c r="W634" s="1212"/>
      <c r="X634" s="1212"/>
      <c r="Y634" s="1212"/>
      <c r="Z634" s="1212"/>
      <c r="AA634" s="1212"/>
    </row>
    <row r="635" spans="1:27" s="1215" customFormat="1" ht="14.25" customHeight="1">
      <c r="A635" s="1209"/>
      <c r="B635" s="1211"/>
      <c r="C635" s="1211"/>
      <c r="D635" s="1211"/>
      <c r="E635" s="1211"/>
      <c r="F635" s="1212"/>
      <c r="G635" s="1212"/>
      <c r="H635" s="1212"/>
      <c r="I635" s="1212"/>
      <c r="J635" s="1212"/>
      <c r="K635" s="1212"/>
      <c r="L635" s="1212"/>
      <c r="M635" s="1212"/>
      <c r="N635" s="1212"/>
      <c r="O635" s="1212"/>
      <c r="P635" s="1212"/>
      <c r="Q635" s="1212"/>
      <c r="R635" s="1212"/>
      <c r="S635" s="1212"/>
      <c r="T635" s="1212"/>
      <c r="U635" s="1212"/>
      <c r="V635" s="1212"/>
      <c r="W635" s="1212"/>
      <c r="X635" s="1212"/>
      <c r="Y635" s="1212"/>
      <c r="Z635" s="1212"/>
      <c r="AA635" s="1212"/>
    </row>
    <row r="636" spans="1:27" s="1215" customFormat="1" ht="6" customHeight="1">
      <c r="A636" s="1209"/>
      <c r="B636" s="1211"/>
      <c r="C636" s="1211"/>
      <c r="D636" s="1211"/>
      <c r="E636" s="1211"/>
      <c r="F636" s="1212"/>
      <c r="G636" s="1212"/>
      <c r="H636" s="1212"/>
      <c r="I636" s="1212"/>
      <c r="J636" s="1212"/>
      <c r="K636" s="1212"/>
      <c r="L636" s="1212"/>
      <c r="M636" s="1212"/>
      <c r="N636" s="1212"/>
      <c r="O636" s="1212"/>
      <c r="P636" s="1212"/>
      <c r="Q636" s="1212"/>
      <c r="R636" s="1212"/>
      <c r="S636" s="1212"/>
      <c r="T636" s="1212"/>
      <c r="U636" s="1212"/>
      <c r="V636" s="1212"/>
      <c r="W636" s="1212"/>
      <c r="X636" s="1212"/>
      <c r="Y636" s="1212"/>
      <c r="Z636" s="1212"/>
      <c r="AA636" s="1212"/>
    </row>
  </sheetData>
  <mergeCells count="70">
    <mergeCell ref="O4:O5"/>
    <mergeCell ref="C9:D9"/>
    <mergeCell ref="C15:D15"/>
    <mergeCell ref="A3:E6"/>
    <mergeCell ref="F4:F5"/>
    <mergeCell ref="G4:G5"/>
    <mergeCell ref="N4:N5"/>
    <mergeCell ref="C10:D10"/>
    <mergeCell ref="C11:D11"/>
    <mergeCell ref="C12:D12"/>
    <mergeCell ref="C13:D13"/>
    <mergeCell ref="C14:D14"/>
    <mergeCell ref="C27:D27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41:D41"/>
    <mergeCell ref="C28:D28"/>
    <mergeCell ref="C29:D29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55:D55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67:D67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74:D74"/>
    <mergeCell ref="C75:D75"/>
    <mergeCell ref="C77:D77"/>
    <mergeCell ref="A78:D78"/>
    <mergeCell ref="C68:D68"/>
    <mergeCell ref="C69:D69"/>
    <mergeCell ref="C70:D70"/>
    <mergeCell ref="C71:D71"/>
    <mergeCell ref="C72:D72"/>
    <mergeCell ref="C73:D73"/>
  </mergeCells>
  <phoneticPr fontId="4"/>
  <printOptions horizontalCentered="1"/>
  <pageMargins left="0.59055118110236227" right="0.59055118110236227" top="0.47244094488188981" bottom="0" header="0.31496062992125984" footer="0.51181102362204722"/>
  <pageSetup paperSize="9" scale="77" fitToWidth="2" pageOrder="overThenDown" orientation="portrait" r:id="rId1"/>
  <headerFooter alignWithMargins="0"/>
  <colBreaks count="1" manualBreakCount="1">
    <brk id="9" max="1048575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8"/>
  <sheetViews>
    <sheetView showGridLines="0" view="pageBreakPreview" zoomScaleNormal="100" zoomScaleSheetLayoutView="100" workbookViewId="0">
      <selection activeCell="X1" sqref="X1"/>
    </sheetView>
  </sheetViews>
  <sheetFormatPr defaultColWidth="7.625" defaultRowHeight="14.65" customHeight="1"/>
  <cols>
    <col min="1" max="1" width="0.875" style="1283" customWidth="1"/>
    <col min="2" max="12" width="2" style="1284" customWidth="1"/>
    <col min="13" max="13" width="1.375" style="1284" customWidth="1"/>
    <col min="14" max="14" width="1.625" style="1284" customWidth="1"/>
    <col min="15" max="36" width="8.125" style="1283" customWidth="1"/>
    <col min="37" max="16384" width="7.625" style="1283"/>
  </cols>
  <sheetData>
    <row r="1" spans="1:36" s="315" customFormat="1" ht="22.5" customHeight="1">
      <c r="A1" s="314"/>
      <c r="B1" s="414" t="s">
        <v>2326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316"/>
      <c r="P1" s="1216"/>
      <c r="Q1" s="1216"/>
      <c r="R1" s="1217"/>
      <c r="S1" s="1217"/>
      <c r="T1" s="1218"/>
      <c r="U1" s="1219"/>
      <c r="Y1" s="929" t="s">
        <v>1507</v>
      </c>
      <c r="Z1" s="1220"/>
      <c r="AA1" s="1220"/>
      <c r="AB1" s="1220"/>
      <c r="AC1" s="1221"/>
      <c r="AD1" s="1220"/>
      <c r="AE1" s="1220"/>
      <c r="AF1" s="1222"/>
      <c r="AG1" s="1220"/>
      <c r="AH1" s="1220"/>
      <c r="AI1" s="320"/>
    </row>
    <row r="2" spans="1:36" s="116" customFormat="1" ht="6.75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824"/>
      <c r="Q2" s="824"/>
      <c r="R2" s="670"/>
      <c r="S2" s="670"/>
      <c r="T2" s="670"/>
      <c r="U2" s="1223"/>
      <c r="V2" s="669"/>
      <c r="W2" s="669"/>
      <c r="X2" s="669"/>
      <c r="Y2" s="1223"/>
      <c r="Z2" s="669"/>
      <c r="AA2" s="669"/>
      <c r="AB2" s="669"/>
      <c r="AC2" s="1223"/>
      <c r="AD2" s="669"/>
      <c r="AE2" s="669"/>
      <c r="AF2" s="1224"/>
      <c r="AG2" s="669"/>
      <c r="AH2" s="669"/>
      <c r="AI2" s="114"/>
    </row>
    <row r="3" spans="1:36" s="116" customFormat="1" ht="15.75" customHeight="1">
      <c r="A3" s="114"/>
      <c r="B3" s="1649" t="s">
        <v>1508</v>
      </c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795"/>
      <c r="O3" s="1728" t="s">
        <v>1137</v>
      </c>
      <c r="P3" s="1225"/>
      <c r="Q3" s="631"/>
      <c r="R3" s="631"/>
      <c r="S3" s="631"/>
      <c r="T3" s="631"/>
      <c r="U3" s="1226" t="s">
        <v>564</v>
      </c>
      <c r="V3" s="1227" t="s">
        <v>564</v>
      </c>
      <c r="W3" s="1228" t="s">
        <v>1509</v>
      </c>
      <c r="X3" s="1229"/>
      <c r="Y3" s="1230" t="s">
        <v>1510</v>
      </c>
      <c r="Z3" s="1231"/>
      <c r="AA3" s="1227" t="s">
        <v>564</v>
      </c>
      <c r="AB3" s="1227" t="s">
        <v>564</v>
      </c>
      <c r="AC3" s="1226" t="s">
        <v>564</v>
      </c>
      <c r="AD3" s="1227"/>
      <c r="AE3" s="1227"/>
      <c r="AF3" s="1232" t="s">
        <v>564</v>
      </c>
      <c r="AG3" s="1227" t="s">
        <v>564</v>
      </c>
      <c r="AH3" s="1227" t="s">
        <v>564</v>
      </c>
      <c r="AI3" s="1227" t="s">
        <v>564</v>
      </c>
      <c r="AJ3" s="1227" t="s">
        <v>564</v>
      </c>
    </row>
    <row r="4" spans="1:36" s="116" customFormat="1" ht="12" customHeight="1">
      <c r="A4" s="114"/>
      <c r="B4" s="1796"/>
      <c r="C4" s="1796"/>
      <c r="D4" s="1796"/>
      <c r="E4" s="1796"/>
      <c r="F4" s="1796"/>
      <c r="G4" s="1796"/>
      <c r="H4" s="1796"/>
      <c r="I4" s="1796"/>
      <c r="J4" s="1796"/>
      <c r="K4" s="1796"/>
      <c r="L4" s="1796"/>
      <c r="M4" s="1796"/>
      <c r="N4" s="1797"/>
      <c r="O4" s="1729"/>
      <c r="P4" s="1233"/>
      <c r="Q4" s="1234"/>
      <c r="R4" s="1235"/>
      <c r="S4" s="1236"/>
      <c r="T4" s="1236"/>
      <c r="U4" s="1236"/>
      <c r="V4" s="1237"/>
      <c r="W4" s="1238"/>
      <c r="X4" s="1239"/>
      <c r="Y4" s="1238"/>
      <c r="Z4" s="1240"/>
      <c r="AA4" s="1238"/>
      <c r="AB4" s="1238"/>
      <c r="AC4" s="1238"/>
      <c r="AD4" s="1241"/>
      <c r="AE4" s="1238"/>
      <c r="AF4" s="1238"/>
      <c r="AG4" s="1242"/>
      <c r="AH4" s="1238"/>
      <c r="AI4" s="1238"/>
      <c r="AJ4" s="1243"/>
    </row>
    <row r="5" spans="1:36" s="116" customFormat="1" ht="37.5" customHeight="1">
      <c r="A5" s="114"/>
      <c r="B5" s="1796"/>
      <c r="C5" s="1796"/>
      <c r="D5" s="1796"/>
      <c r="E5" s="1796"/>
      <c r="F5" s="1796"/>
      <c r="G5" s="1796"/>
      <c r="H5" s="1796"/>
      <c r="I5" s="1796"/>
      <c r="J5" s="1796"/>
      <c r="K5" s="1796"/>
      <c r="L5" s="1796"/>
      <c r="M5" s="1796"/>
      <c r="N5" s="1797"/>
      <c r="O5" s="1729"/>
      <c r="P5" s="1244" t="s">
        <v>1511</v>
      </c>
      <c r="Q5" s="1235" t="s">
        <v>1512</v>
      </c>
      <c r="R5" s="1245" t="s">
        <v>1513</v>
      </c>
      <c r="S5" s="1245" t="s">
        <v>1514</v>
      </c>
      <c r="T5" s="1245" t="s">
        <v>1515</v>
      </c>
      <c r="U5" s="1246" t="s">
        <v>1516</v>
      </c>
      <c r="V5" s="1247" t="s">
        <v>1517</v>
      </c>
      <c r="W5" s="1248" t="s">
        <v>1518</v>
      </c>
      <c r="X5" s="1249" t="s">
        <v>1519</v>
      </c>
      <c r="Y5" s="1250" t="s">
        <v>1520</v>
      </c>
      <c r="Z5" s="1249" t="s">
        <v>1521</v>
      </c>
      <c r="AA5" s="1251" t="s">
        <v>1522</v>
      </c>
      <c r="AB5" s="1251" t="s">
        <v>1523</v>
      </c>
      <c r="AC5" s="1252" t="s">
        <v>1524</v>
      </c>
      <c r="AD5" s="1251" t="s">
        <v>1525</v>
      </c>
      <c r="AE5" s="1249" t="s">
        <v>1526</v>
      </c>
      <c r="AF5" s="1253" t="s">
        <v>1527</v>
      </c>
      <c r="AG5" s="1249" t="s">
        <v>1528</v>
      </c>
      <c r="AH5" s="1254" t="s">
        <v>1529</v>
      </c>
      <c r="AI5" s="1254" t="s">
        <v>1530</v>
      </c>
      <c r="AJ5" s="1255" t="s">
        <v>1531</v>
      </c>
    </row>
    <row r="6" spans="1:36" s="116" customFormat="1" ht="5.25" customHeight="1">
      <c r="A6" s="114"/>
      <c r="B6" s="1798"/>
      <c r="C6" s="1798"/>
      <c r="D6" s="1798"/>
      <c r="E6" s="1798"/>
      <c r="F6" s="1798"/>
      <c r="G6" s="1798"/>
      <c r="H6" s="1798"/>
      <c r="I6" s="1798"/>
      <c r="J6" s="1798"/>
      <c r="K6" s="1798"/>
      <c r="L6" s="1798"/>
      <c r="M6" s="1798"/>
      <c r="N6" s="1799"/>
      <c r="O6" s="1730"/>
      <c r="P6" s="1256" t="s">
        <v>564</v>
      </c>
      <c r="Q6" s="1256" t="s">
        <v>564</v>
      </c>
      <c r="R6" s="1257" t="s">
        <v>564</v>
      </c>
      <c r="S6" s="1257" t="s">
        <v>564</v>
      </c>
      <c r="T6" s="1257" t="s">
        <v>564</v>
      </c>
      <c r="U6" s="1258" t="s">
        <v>564</v>
      </c>
      <c r="V6" s="1259" t="s">
        <v>564</v>
      </c>
      <c r="W6" s="1260" t="s">
        <v>564</v>
      </c>
      <c r="X6" s="1259" t="s">
        <v>564</v>
      </c>
      <c r="Y6" s="1261" t="s">
        <v>564</v>
      </c>
      <c r="Z6" s="1259" t="s">
        <v>564</v>
      </c>
      <c r="AA6" s="1259" t="s">
        <v>564</v>
      </c>
      <c r="AB6" s="1259" t="s">
        <v>564</v>
      </c>
      <c r="AC6" s="1262" t="s">
        <v>564</v>
      </c>
      <c r="AD6" s="1259" t="s">
        <v>564</v>
      </c>
      <c r="AE6" s="1259" t="s">
        <v>564</v>
      </c>
      <c r="AF6" s="1263" t="s">
        <v>564</v>
      </c>
      <c r="AG6" s="1259" t="s">
        <v>564</v>
      </c>
      <c r="AH6" s="1264" t="s">
        <v>564</v>
      </c>
      <c r="AI6" s="1264"/>
      <c r="AJ6" s="1264"/>
    </row>
    <row r="7" spans="1:36" s="372" customFormat="1" ht="12" customHeight="1">
      <c r="A7" s="370"/>
      <c r="B7" s="1265"/>
      <c r="C7" s="1265"/>
      <c r="D7" s="1265"/>
      <c r="E7" s="1265"/>
      <c r="F7" s="1265"/>
      <c r="G7" s="1265"/>
      <c r="H7" s="1265"/>
      <c r="I7" s="1265"/>
      <c r="J7" s="1265"/>
      <c r="K7" s="1265"/>
      <c r="L7" s="1265"/>
      <c r="M7" s="1265"/>
      <c r="N7" s="1266"/>
      <c r="O7" s="1267"/>
      <c r="P7" s="1268"/>
      <c r="Q7" s="1268"/>
      <c r="R7" s="691"/>
      <c r="S7" s="691"/>
      <c r="T7" s="691"/>
      <c r="U7" s="1269"/>
      <c r="V7" s="692"/>
      <c r="W7" s="692"/>
      <c r="X7" s="692"/>
      <c r="Y7" s="1269"/>
      <c r="Z7" s="692"/>
      <c r="AA7" s="692"/>
      <c r="AB7" s="692"/>
      <c r="AC7" s="1269"/>
      <c r="AD7" s="692"/>
      <c r="AE7" s="692"/>
      <c r="AF7" s="1270"/>
      <c r="AG7" s="692"/>
      <c r="AH7" s="692"/>
      <c r="AI7" s="370"/>
    </row>
    <row r="8" spans="1:36" s="154" customFormat="1" ht="21.4" customHeight="1">
      <c r="A8" s="152"/>
      <c r="B8" s="147" t="s">
        <v>1532</v>
      </c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8"/>
      <c r="O8" s="617">
        <v>195850</v>
      </c>
      <c r="P8" s="907">
        <v>2739</v>
      </c>
      <c r="Q8" s="907">
        <v>2659</v>
      </c>
      <c r="R8" s="1271">
        <v>919</v>
      </c>
      <c r="S8" s="1271">
        <v>40</v>
      </c>
      <c r="T8" s="1271">
        <v>15181</v>
      </c>
      <c r="U8" s="1272">
        <v>20960</v>
      </c>
      <c r="V8" s="617">
        <v>900</v>
      </c>
      <c r="W8" s="617">
        <v>3395</v>
      </c>
      <c r="X8" s="617">
        <v>8791</v>
      </c>
      <c r="Y8" s="1272">
        <v>30986</v>
      </c>
      <c r="Z8" s="617">
        <v>6980</v>
      </c>
      <c r="AA8" s="617">
        <v>3683</v>
      </c>
      <c r="AB8" s="617">
        <v>7979</v>
      </c>
      <c r="AC8" s="1272">
        <v>13179</v>
      </c>
      <c r="AD8" s="617">
        <v>6964</v>
      </c>
      <c r="AE8" s="617">
        <v>9590</v>
      </c>
      <c r="AF8" s="1273">
        <v>34240</v>
      </c>
      <c r="AG8" s="617">
        <v>1333</v>
      </c>
      <c r="AH8" s="617">
        <v>10912</v>
      </c>
      <c r="AI8" s="617">
        <v>7616</v>
      </c>
      <c r="AJ8" s="617">
        <v>9463</v>
      </c>
    </row>
    <row r="9" spans="1:36" s="154" customFormat="1" ht="21.4" customHeight="1">
      <c r="A9" s="152"/>
      <c r="B9" s="1274"/>
      <c r="C9" s="147" t="s">
        <v>1533</v>
      </c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8"/>
      <c r="O9" s="617">
        <v>169965</v>
      </c>
      <c r="P9" s="907">
        <v>2626</v>
      </c>
      <c r="Q9" s="907">
        <v>2566</v>
      </c>
      <c r="R9" s="1271">
        <v>836</v>
      </c>
      <c r="S9" s="1271">
        <v>36</v>
      </c>
      <c r="T9" s="1271">
        <v>13336</v>
      </c>
      <c r="U9" s="1272">
        <v>17020</v>
      </c>
      <c r="V9" s="617">
        <v>781</v>
      </c>
      <c r="W9" s="617">
        <v>3247</v>
      </c>
      <c r="X9" s="617">
        <v>7134</v>
      </c>
      <c r="Y9" s="1272">
        <v>27410</v>
      </c>
      <c r="Z9" s="617">
        <v>6570</v>
      </c>
      <c r="AA9" s="617">
        <v>3434</v>
      </c>
      <c r="AB9" s="617">
        <v>7408</v>
      </c>
      <c r="AC9" s="1272">
        <v>12409</v>
      </c>
      <c r="AD9" s="617">
        <v>6357</v>
      </c>
      <c r="AE9" s="617">
        <v>8526</v>
      </c>
      <c r="AF9" s="1273">
        <v>31273</v>
      </c>
      <c r="AG9" s="617">
        <v>1126</v>
      </c>
      <c r="AH9" s="617">
        <v>9984</v>
      </c>
      <c r="AI9" s="617">
        <v>6935</v>
      </c>
      <c r="AJ9" s="617">
        <v>3517</v>
      </c>
    </row>
    <row r="10" spans="1:36" s="154" customFormat="1" ht="21.4" customHeight="1">
      <c r="A10" s="152"/>
      <c r="B10" s="1274"/>
      <c r="C10" s="147"/>
      <c r="D10" s="147" t="s">
        <v>1534</v>
      </c>
      <c r="E10" s="147"/>
      <c r="F10" s="147"/>
      <c r="G10" s="147"/>
      <c r="H10" s="147"/>
      <c r="I10" s="147"/>
      <c r="J10" s="147"/>
      <c r="K10" s="147"/>
      <c r="L10" s="147"/>
      <c r="M10" s="147"/>
      <c r="N10" s="148"/>
      <c r="O10" s="617">
        <v>13893</v>
      </c>
      <c r="P10" s="907">
        <v>2043</v>
      </c>
      <c r="Q10" s="907">
        <v>2032</v>
      </c>
      <c r="R10" s="1271">
        <v>283</v>
      </c>
      <c r="S10" s="1271">
        <v>2</v>
      </c>
      <c r="T10" s="1271">
        <v>1547</v>
      </c>
      <c r="U10" s="1272">
        <v>850</v>
      </c>
      <c r="V10" s="617">
        <v>2</v>
      </c>
      <c r="W10" s="617">
        <v>172</v>
      </c>
      <c r="X10" s="617">
        <v>274</v>
      </c>
      <c r="Y10" s="1272">
        <v>2521</v>
      </c>
      <c r="Z10" s="617">
        <v>177</v>
      </c>
      <c r="AA10" s="617">
        <v>749</v>
      </c>
      <c r="AB10" s="617">
        <v>823</v>
      </c>
      <c r="AC10" s="1272">
        <v>702</v>
      </c>
      <c r="AD10" s="617">
        <v>944</v>
      </c>
      <c r="AE10" s="617">
        <v>408</v>
      </c>
      <c r="AF10" s="1273">
        <v>972</v>
      </c>
      <c r="AG10" s="617">
        <v>2</v>
      </c>
      <c r="AH10" s="617">
        <v>770</v>
      </c>
      <c r="AI10" s="617">
        <v>19</v>
      </c>
      <c r="AJ10" s="617">
        <v>633</v>
      </c>
    </row>
    <row r="11" spans="1:36" s="154" customFormat="1" ht="21.4" customHeight="1">
      <c r="A11" s="152"/>
      <c r="B11" s="1274"/>
      <c r="C11" s="147"/>
      <c r="D11" s="147" t="s">
        <v>1535</v>
      </c>
      <c r="E11" s="147"/>
      <c r="F11" s="147"/>
      <c r="G11" s="147"/>
      <c r="H11" s="147"/>
      <c r="I11" s="147"/>
      <c r="J11" s="147"/>
      <c r="K11" s="147"/>
      <c r="L11" s="147"/>
      <c r="M11" s="147"/>
      <c r="N11" s="148"/>
      <c r="O11" s="617">
        <v>156072</v>
      </c>
      <c r="P11" s="907">
        <v>583</v>
      </c>
      <c r="Q11" s="907">
        <v>534</v>
      </c>
      <c r="R11" s="1271">
        <v>553</v>
      </c>
      <c r="S11" s="1271">
        <v>34</v>
      </c>
      <c r="T11" s="1271">
        <v>11789</v>
      </c>
      <c r="U11" s="1272">
        <v>16170</v>
      </c>
      <c r="V11" s="617">
        <v>779</v>
      </c>
      <c r="W11" s="617">
        <v>3075</v>
      </c>
      <c r="X11" s="617">
        <v>6860</v>
      </c>
      <c r="Y11" s="1272">
        <v>24889</v>
      </c>
      <c r="Z11" s="617">
        <v>6393</v>
      </c>
      <c r="AA11" s="617">
        <v>2685</v>
      </c>
      <c r="AB11" s="617">
        <v>6585</v>
      </c>
      <c r="AC11" s="1272">
        <v>11707</v>
      </c>
      <c r="AD11" s="617">
        <v>5413</v>
      </c>
      <c r="AE11" s="617">
        <v>8118</v>
      </c>
      <c r="AF11" s="1273">
        <v>30301</v>
      </c>
      <c r="AG11" s="617">
        <v>1124</v>
      </c>
      <c r="AH11" s="617">
        <v>9214</v>
      </c>
      <c r="AI11" s="617">
        <v>6916</v>
      </c>
      <c r="AJ11" s="617">
        <v>2884</v>
      </c>
    </row>
    <row r="12" spans="1:36" s="154" customFormat="1" ht="9.9499999999999993" customHeight="1">
      <c r="A12" s="152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8"/>
      <c r="O12" s="617"/>
      <c r="P12" s="907"/>
      <c r="Q12" s="907"/>
      <c r="R12" s="1271"/>
      <c r="S12" s="1271"/>
      <c r="T12" s="1271"/>
      <c r="U12" s="1272"/>
      <c r="V12" s="617"/>
      <c r="W12" s="617"/>
      <c r="X12" s="617"/>
      <c r="Y12" s="1272"/>
      <c r="Z12" s="617"/>
      <c r="AA12" s="617"/>
      <c r="AB12" s="617"/>
      <c r="AC12" s="1272"/>
      <c r="AD12" s="617"/>
      <c r="AE12" s="617"/>
      <c r="AF12" s="1273"/>
      <c r="AG12" s="617"/>
      <c r="AH12" s="617"/>
      <c r="AI12" s="617"/>
      <c r="AJ12" s="617"/>
    </row>
    <row r="13" spans="1:36" s="154" customFormat="1" ht="21.4" customHeight="1">
      <c r="A13" s="152"/>
      <c r="B13" s="1274"/>
      <c r="C13" s="147" t="s">
        <v>1536</v>
      </c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8"/>
      <c r="O13" s="617">
        <v>18814</v>
      </c>
      <c r="P13" s="907">
        <v>113</v>
      </c>
      <c r="Q13" s="907">
        <v>93</v>
      </c>
      <c r="R13" s="1271">
        <v>71</v>
      </c>
      <c r="S13" s="1271">
        <v>3</v>
      </c>
      <c r="T13" s="1271">
        <v>1628</v>
      </c>
      <c r="U13" s="1272">
        <v>3778</v>
      </c>
      <c r="V13" s="617">
        <v>117</v>
      </c>
      <c r="W13" s="617">
        <v>136</v>
      </c>
      <c r="X13" s="617">
        <v>1558</v>
      </c>
      <c r="Y13" s="1272">
        <v>3348</v>
      </c>
      <c r="Z13" s="617">
        <v>384</v>
      </c>
      <c r="AA13" s="617">
        <v>217</v>
      </c>
      <c r="AB13" s="617">
        <v>541</v>
      </c>
      <c r="AC13" s="1272">
        <v>654</v>
      </c>
      <c r="AD13" s="617">
        <v>528</v>
      </c>
      <c r="AE13" s="617">
        <v>1035</v>
      </c>
      <c r="AF13" s="1273">
        <v>2779</v>
      </c>
      <c r="AG13" s="617">
        <v>199</v>
      </c>
      <c r="AH13" s="617">
        <v>822</v>
      </c>
      <c r="AI13" s="617">
        <v>654</v>
      </c>
      <c r="AJ13" s="617">
        <v>249</v>
      </c>
    </row>
    <row r="14" spans="1:36" s="154" customFormat="1" ht="21.4" customHeight="1">
      <c r="A14" s="152"/>
      <c r="B14" s="1274"/>
      <c r="C14" s="147"/>
      <c r="D14" s="147" t="s">
        <v>1537</v>
      </c>
      <c r="E14" s="147"/>
      <c r="F14" s="147"/>
      <c r="G14" s="147"/>
      <c r="H14" s="147"/>
      <c r="I14" s="147"/>
      <c r="J14" s="147"/>
      <c r="K14" s="147"/>
      <c r="L14" s="147"/>
      <c r="M14" s="147"/>
      <c r="N14" s="148"/>
      <c r="O14" s="617">
        <v>16642</v>
      </c>
      <c r="P14" s="907">
        <v>108</v>
      </c>
      <c r="Q14" s="907">
        <v>89</v>
      </c>
      <c r="R14" s="1271">
        <v>29</v>
      </c>
      <c r="S14" s="1271">
        <v>2</v>
      </c>
      <c r="T14" s="1271">
        <v>1284</v>
      </c>
      <c r="U14" s="1272">
        <v>3472</v>
      </c>
      <c r="V14" s="617">
        <v>96</v>
      </c>
      <c r="W14" s="617">
        <v>81</v>
      </c>
      <c r="X14" s="617">
        <v>1079</v>
      </c>
      <c r="Y14" s="1272">
        <v>3106</v>
      </c>
      <c r="Z14" s="617">
        <v>345</v>
      </c>
      <c r="AA14" s="617">
        <v>199</v>
      </c>
      <c r="AB14" s="617">
        <v>433</v>
      </c>
      <c r="AC14" s="1272">
        <v>594</v>
      </c>
      <c r="AD14" s="617">
        <v>473</v>
      </c>
      <c r="AE14" s="617">
        <v>984</v>
      </c>
      <c r="AF14" s="1273">
        <v>2663</v>
      </c>
      <c r="AG14" s="617">
        <v>190</v>
      </c>
      <c r="AH14" s="617">
        <v>736</v>
      </c>
      <c r="AI14" s="617">
        <v>617</v>
      </c>
      <c r="AJ14" s="617">
        <v>151</v>
      </c>
    </row>
    <row r="15" spans="1:36" s="154" customFormat="1" ht="21.4" customHeight="1">
      <c r="A15" s="152"/>
      <c r="B15" s="1274"/>
      <c r="C15" s="73"/>
      <c r="D15" s="73"/>
      <c r="E15" s="1781" t="s">
        <v>1538</v>
      </c>
      <c r="F15" s="1781"/>
      <c r="G15" s="1781"/>
      <c r="H15" s="1781"/>
      <c r="I15" s="1781"/>
      <c r="J15" s="1781"/>
      <c r="K15" s="73"/>
      <c r="L15" s="73"/>
      <c r="M15" s="73"/>
      <c r="N15" s="771"/>
      <c r="O15" s="617">
        <v>559</v>
      </c>
      <c r="P15" s="907">
        <v>4</v>
      </c>
      <c r="Q15" s="907">
        <v>2</v>
      </c>
      <c r="R15" s="1271">
        <v>1</v>
      </c>
      <c r="S15" s="1271" t="s">
        <v>34</v>
      </c>
      <c r="T15" s="1271">
        <v>79</v>
      </c>
      <c r="U15" s="1272">
        <v>38</v>
      </c>
      <c r="V15" s="617">
        <v>7</v>
      </c>
      <c r="W15" s="617">
        <v>7</v>
      </c>
      <c r="X15" s="617">
        <v>41</v>
      </c>
      <c r="Y15" s="1272">
        <v>91</v>
      </c>
      <c r="Z15" s="617">
        <v>34</v>
      </c>
      <c r="AA15" s="617">
        <v>5</v>
      </c>
      <c r="AB15" s="617">
        <v>18</v>
      </c>
      <c r="AC15" s="1272">
        <v>25</v>
      </c>
      <c r="AD15" s="617">
        <v>26</v>
      </c>
      <c r="AE15" s="617">
        <v>32</v>
      </c>
      <c r="AF15" s="1273">
        <v>56</v>
      </c>
      <c r="AG15" s="617">
        <v>3</v>
      </c>
      <c r="AH15" s="617">
        <v>31</v>
      </c>
      <c r="AI15" s="617">
        <v>57</v>
      </c>
      <c r="AJ15" s="617">
        <v>4</v>
      </c>
    </row>
    <row r="16" spans="1:36" s="154" customFormat="1" ht="21.4" customHeight="1">
      <c r="A16" s="152"/>
      <c r="B16" s="1274"/>
      <c r="C16" s="73"/>
      <c r="D16" s="73"/>
      <c r="E16" s="1781" t="s">
        <v>1539</v>
      </c>
      <c r="F16" s="1781"/>
      <c r="G16" s="1781"/>
      <c r="H16" s="1781"/>
      <c r="I16" s="1781"/>
      <c r="J16" s="1781"/>
      <c r="K16" s="73"/>
      <c r="L16" s="73"/>
      <c r="M16" s="73"/>
      <c r="N16" s="771"/>
      <c r="O16" s="617">
        <v>140</v>
      </c>
      <c r="P16" s="907">
        <v>2</v>
      </c>
      <c r="Q16" s="907">
        <v>2</v>
      </c>
      <c r="R16" s="1271" t="s">
        <v>34</v>
      </c>
      <c r="S16" s="1271" t="s">
        <v>34</v>
      </c>
      <c r="T16" s="1271">
        <v>6</v>
      </c>
      <c r="U16" s="1272">
        <v>11</v>
      </c>
      <c r="V16" s="617">
        <v>8</v>
      </c>
      <c r="W16" s="617">
        <v>2</v>
      </c>
      <c r="X16" s="617">
        <v>4</v>
      </c>
      <c r="Y16" s="1272">
        <v>24</v>
      </c>
      <c r="Z16" s="617">
        <v>10</v>
      </c>
      <c r="AA16" s="617" t="s">
        <v>34</v>
      </c>
      <c r="AB16" s="617">
        <v>5</v>
      </c>
      <c r="AC16" s="1272">
        <v>6</v>
      </c>
      <c r="AD16" s="617">
        <v>2</v>
      </c>
      <c r="AE16" s="617">
        <v>14</v>
      </c>
      <c r="AF16" s="1273">
        <v>20</v>
      </c>
      <c r="AG16" s="617" t="s">
        <v>34</v>
      </c>
      <c r="AH16" s="617">
        <v>3</v>
      </c>
      <c r="AI16" s="617">
        <v>21</v>
      </c>
      <c r="AJ16" s="617">
        <v>2</v>
      </c>
    </row>
    <row r="17" spans="1:36" s="154" customFormat="1" ht="21.4" customHeight="1">
      <c r="A17" s="152"/>
      <c r="B17" s="1274"/>
      <c r="C17" s="73"/>
      <c r="D17" s="73"/>
      <c r="E17" s="1781" t="s">
        <v>1540</v>
      </c>
      <c r="F17" s="1781"/>
      <c r="G17" s="1781"/>
      <c r="H17" s="1781"/>
      <c r="I17" s="1781"/>
      <c r="J17" s="1781"/>
      <c r="K17" s="73"/>
      <c r="L17" s="73"/>
      <c r="M17" s="73"/>
      <c r="N17" s="771"/>
      <c r="O17" s="617">
        <v>5661</v>
      </c>
      <c r="P17" s="907">
        <v>55</v>
      </c>
      <c r="Q17" s="907">
        <v>43</v>
      </c>
      <c r="R17" s="1271" t="s">
        <v>34</v>
      </c>
      <c r="S17" s="1271">
        <v>2</v>
      </c>
      <c r="T17" s="1271">
        <v>441</v>
      </c>
      <c r="U17" s="1272">
        <v>1381</v>
      </c>
      <c r="V17" s="617">
        <v>14</v>
      </c>
      <c r="W17" s="617">
        <v>42</v>
      </c>
      <c r="X17" s="617">
        <v>466</v>
      </c>
      <c r="Y17" s="1272">
        <v>1032</v>
      </c>
      <c r="Z17" s="617">
        <v>128</v>
      </c>
      <c r="AA17" s="617">
        <v>56</v>
      </c>
      <c r="AB17" s="617">
        <v>144</v>
      </c>
      <c r="AC17" s="1272">
        <v>147</v>
      </c>
      <c r="AD17" s="617">
        <v>112</v>
      </c>
      <c r="AE17" s="617">
        <v>300</v>
      </c>
      <c r="AF17" s="1273">
        <v>763</v>
      </c>
      <c r="AG17" s="617">
        <v>42</v>
      </c>
      <c r="AH17" s="617">
        <v>263</v>
      </c>
      <c r="AI17" s="617">
        <v>216</v>
      </c>
      <c r="AJ17" s="617">
        <v>57</v>
      </c>
    </row>
    <row r="18" spans="1:36" s="154" customFormat="1" ht="21.4" customHeight="1">
      <c r="A18" s="152"/>
      <c r="B18" s="1274"/>
      <c r="C18" s="73"/>
      <c r="D18" s="73"/>
      <c r="E18" s="1781" t="s">
        <v>1541</v>
      </c>
      <c r="F18" s="1781"/>
      <c r="G18" s="1781"/>
      <c r="H18" s="1781"/>
      <c r="I18" s="1781"/>
      <c r="J18" s="1781"/>
      <c r="K18" s="73"/>
      <c r="L18" s="73"/>
      <c r="M18" s="73"/>
      <c r="N18" s="771"/>
      <c r="O18" s="617">
        <v>1156</v>
      </c>
      <c r="P18" s="907">
        <v>8</v>
      </c>
      <c r="Q18" s="907">
        <v>6</v>
      </c>
      <c r="R18" s="1271" t="s">
        <v>34</v>
      </c>
      <c r="S18" s="1271" t="s">
        <v>34</v>
      </c>
      <c r="T18" s="1271">
        <v>64</v>
      </c>
      <c r="U18" s="1272">
        <v>190</v>
      </c>
      <c r="V18" s="617">
        <v>15</v>
      </c>
      <c r="W18" s="617">
        <v>4</v>
      </c>
      <c r="X18" s="617">
        <v>122</v>
      </c>
      <c r="Y18" s="1272">
        <v>186</v>
      </c>
      <c r="Z18" s="617">
        <v>18</v>
      </c>
      <c r="AA18" s="617">
        <v>26</v>
      </c>
      <c r="AB18" s="617">
        <v>37</v>
      </c>
      <c r="AC18" s="1272">
        <v>22</v>
      </c>
      <c r="AD18" s="617">
        <v>20</v>
      </c>
      <c r="AE18" s="617">
        <v>125</v>
      </c>
      <c r="AF18" s="1273">
        <v>149</v>
      </c>
      <c r="AG18" s="617">
        <v>19</v>
      </c>
      <c r="AH18" s="617">
        <v>52</v>
      </c>
      <c r="AI18" s="617">
        <v>91</v>
      </c>
      <c r="AJ18" s="617">
        <v>8</v>
      </c>
    </row>
    <row r="19" spans="1:36" s="154" customFormat="1" ht="21.4" customHeight="1">
      <c r="A19" s="152"/>
      <c r="B19" s="1274"/>
      <c r="C19" s="73"/>
      <c r="D19" s="73"/>
      <c r="E19" s="1781" t="s">
        <v>1542</v>
      </c>
      <c r="F19" s="1781"/>
      <c r="G19" s="1781"/>
      <c r="H19" s="1781"/>
      <c r="I19" s="1781"/>
      <c r="J19" s="1781"/>
      <c r="K19" s="73"/>
      <c r="L19" s="73"/>
      <c r="M19" s="73"/>
      <c r="N19" s="771"/>
      <c r="O19" s="617">
        <v>907</v>
      </c>
      <c r="P19" s="907">
        <v>21</v>
      </c>
      <c r="Q19" s="907">
        <v>18</v>
      </c>
      <c r="R19" s="1271">
        <v>6</v>
      </c>
      <c r="S19" s="1271" t="s">
        <v>34</v>
      </c>
      <c r="T19" s="1271">
        <v>98</v>
      </c>
      <c r="U19" s="1272">
        <v>222</v>
      </c>
      <c r="V19" s="617">
        <v>20</v>
      </c>
      <c r="W19" s="617">
        <v>1</v>
      </c>
      <c r="X19" s="617">
        <v>40</v>
      </c>
      <c r="Y19" s="1272">
        <v>41</v>
      </c>
      <c r="Z19" s="617">
        <v>13</v>
      </c>
      <c r="AA19" s="617">
        <v>5</v>
      </c>
      <c r="AB19" s="617">
        <v>17</v>
      </c>
      <c r="AC19" s="1272">
        <v>19</v>
      </c>
      <c r="AD19" s="617">
        <v>36</v>
      </c>
      <c r="AE19" s="617">
        <v>97</v>
      </c>
      <c r="AF19" s="1273">
        <v>164</v>
      </c>
      <c r="AG19" s="617">
        <v>34</v>
      </c>
      <c r="AH19" s="617">
        <v>34</v>
      </c>
      <c r="AI19" s="617">
        <v>33</v>
      </c>
      <c r="AJ19" s="617">
        <v>6</v>
      </c>
    </row>
    <row r="20" spans="1:36" s="154" customFormat="1" ht="21.4" customHeight="1">
      <c r="A20" s="152"/>
      <c r="B20" s="1274"/>
      <c r="C20" s="73"/>
      <c r="D20" s="73"/>
      <c r="E20" s="1781" t="s">
        <v>1543</v>
      </c>
      <c r="F20" s="1781"/>
      <c r="G20" s="1781"/>
      <c r="H20" s="1781"/>
      <c r="I20" s="1781"/>
      <c r="J20" s="1781"/>
      <c r="K20" s="73"/>
      <c r="L20" s="73"/>
      <c r="M20" s="73"/>
      <c r="N20" s="771"/>
      <c r="O20" s="617">
        <v>218</v>
      </c>
      <c r="P20" s="907">
        <v>4</v>
      </c>
      <c r="Q20" s="907">
        <v>4</v>
      </c>
      <c r="R20" s="1271" t="s">
        <v>34</v>
      </c>
      <c r="S20" s="1271" t="s">
        <v>34</v>
      </c>
      <c r="T20" s="1271">
        <v>20</v>
      </c>
      <c r="U20" s="1272">
        <v>22</v>
      </c>
      <c r="V20" s="617" t="s">
        <v>34</v>
      </c>
      <c r="W20" s="617" t="s">
        <v>34</v>
      </c>
      <c r="X20" s="617">
        <v>27</v>
      </c>
      <c r="Y20" s="1272">
        <v>26</v>
      </c>
      <c r="Z20" s="617">
        <v>9</v>
      </c>
      <c r="AA20" s="617" t="s">
        <v>34</v>
      </c>
      <c r="AB20" s="617">
        <v>7</v>
      </c>
      <c r="AC20" s="1272">
        <v>18</v>
      </c>
      <c r="AD20" s="617">
        <v>3</v>
      </c>
      <c r="AE20" s="617">
        <v>14</v>
      </c>
      <c r="AF20" s="1273">
        <v>44</v>
      </c>
      <c r="AG20" s="617">
        <v>2</v>
      </c>
      <c r="AH20" s="617">
        <v>6</v>
      </c>
      <c r="AI20" s="617">
        <v>10</v>
      </c>
      <c r="AJ20" s="617">
        <v>6</v>
      </c>
    </row>
    <row r="21" spans="1:36" s="154" customFormat="1" ht="21.4" customHeight="1">
      <c r="A21" s="152"/>
      <c r="B21" s="1274"/>
      <c r="C21" s="73"/>
      <c r="D21" s="73"/>
      <c r="E21" s="1781" t="s">
        <v>1544</v>
      </c>
      <c r="F21" s="1781"/>
      <c r="G21" s="1781"/>
      <c r="H21" s="1781"/>
      <c r="I21" s="1781"/>
      <c r="J21" s="1781"/>
      <c r="K21" s="73"/>
      <c r="L21" s="73"/>
      <c r="M21" s="73"/>
      <c r="N21" s="771"/>
      <c r="O21" s="617">
        <v>2427</v>
      </c>
      <c r="P21" s="907">
        <v>3</v>
      </c>
      <c r="Q21" s="907">
        <v>3</v>
      </c>
      <c r="R21" s="1271" t="s">
        <v>34</v>
      </c>
      <c r="S21" s="1271" t="s">
        <v>34</v>
      </c>
      <c r="T21" s="1271">
        <v>153</v>
      </c>
      <c r="U21" s="1272">
        <v>183</v>
      </c>
      <c r="V21" s="617">
        <v>15</v>
      </c>
      <c r="W21" s="617">
        <v>9</v>
      </c>
      <c r="X21" s="617">
        <v>204</v>
      </c>
      <c r="Y21" s="1272">
        <v>519</v>
      </c>
      <c r="Z21" s="617">
        <v>43</v>
      </c>
      <c r="AA21" s="617">
        <v>40</v>
      </c>
      <c r="AB21" s="617">
        <v>21</v>
      </c>
      <c r="AC21" s="1272">
        <v>112</v>
      </c>
      <c r="AD21" s="617">
        <v>127</v>
      </c>
      <c r="AE21" s="617">
        <v>212</v>
      </c>
      <c r="AF21" s="1273">
        <v>588</v>
      </c>
      <c r="AG21" s="617">
        <v>17</v>
      </c>
      <c r="AH21" s="617">
        <v>100</v>
      </c>
      <c r="AI21" s="617">
        <v>64</v>
      </c>
      <c r="AJ21" s="617">
        <v>17</v>
      </c>
    </row>
    <row r="22" spans="1:36" s="154" customFormat="1" ht="21.4" customHeight="1">
      <c r="A22" s="152"/>
      <c r="B22" s="1274"/>
      <c r="C22" s="73"/>
      <c r="D22" s="73"/>
      <c r="E22" s="1781" t="s">
        <v>1545</v>
      </c>
      <c r="F22" s="1781"/>
      <c r="G22" s="1781"/>
      <c r="H22" s="1781"/>
      <c r="I22" s="1781"/>
      <c r="J22" s="1781"/>
      <c r="K22" s="73"/>
      <c r="L22" s="73"/>
      <c r="M22" s="73"/>
      <c r="N22" s="771"/>
      <c r="O22" s="617">
        <v>5331</v>
      </c>
      <c r="P22" s="907">
        <v>5</v>
      </c>
      <c r="Q22" s="907">
        <v>5</v>
      </c>
      <c r="R22" s="1271" t="s">
        <v>34</v>
      </c>
      <c r="S22" s="1271" t="s">
        <v>34</v>
      </c>
      <c r="T22" s="1271">
        <v>403</v>
      </c>
      <c r="U22" s="1272">
        <v>1411</v>
      </c>
      <c r="V22" s="617">
        <v>8</v>
      </c>
      <c r="W22" s="617">
        <v>15</v>
      </c>
      <c r="X22" s="617">
        <v>158</v>
      </c>
      <c r="Y22" s="1272">
        <v>1164</v>
      </c>
      <c r="Z22" s="617">
        <v>74</v>
      </c>
      <c r="AA22" s="617">
        <v>67</v>
      </c>
      <c r="AB22" s="617">
        <v>174</v>
      </c>
      <c r="AC22" s="1272">
        <v>237</v>
      </c>
      <c r="AD22" s="617">
        <v>145</v>
      </c>
      <c r="AE22" s="617">
        <v>167</v>
      </c>
      <c r="AF22" s="1273">
        <v>833</v>
      </c>
      <c r="AG22" s="617">
        <v>70</v>
      </c>
      <c r="AH22" s="617">
        <v>242</v>
      </c>
      <c r="AI22" s="617">
        <v>109</v>
      </c>
      <c r="AJ22" s="617">
        <v>49</v>
      </c>
    </row>
    <row r="23" spans="1:36" s="154" customFormat="1" ht="21.4" customHeight="1">
      <c r="A23" s="152"/>
      <c r="B23" s="1274"/>
      <c r="C23" s="73"/>
      <c r="D23" s="73"/>
      <c r="E23" s="1781" t="s">
        <v>1546</v>
      </c>
      <c r="F23" s="1781"/>
      <c r="G23" s="1781"/>
      <c r="H23" s="1781"/>
      <c r="I23" s="1781"/>
      <c r="J23" s="1781"/>
      <c r="K23" s="73"/>
      <c r="L23" s="73"/>
      <c r="M23" s="73"/>
      <c r="N23" s="771"/>
      <c r="O23" s="617">
        <v>243</v>
      </c>
      <c r="P23" s="907">
        <v>6</v>
      </c>
      <c r="Q23" s="907">
        <v>6</v>
      </c>
      <c r="R23" s="1271">
        <v>22</v>
      </c>
      <c r="S23" s="1271" t="s">
        <v>34</v>
      </c>
      <c r="T23" s="1271">
        <v>20</v>
      </c>
      <c r="U23" s="1272">
        <v>14</v>
      </c>
      <c r="V23" s="617">
        <v>9</v>
      </c>
      <c r="W23" s="617">
        <v>1</v>
      </c>
      <c r="X23" s="617">
        <v>17</v>
      </c>
      <c r="Y23" s="1272">
        <v>23</v>
      </c>
      <c r="Z23" s="617">
        <v>16</v>
      </c>
      <c r="AA23" s="617" t="s">
        <v>34</v>
      </c>
      <c r="AB23" s="617">
        <v>10</v>
      </c>
      <c r="AC23" s="1272">
        <v>8</v>
      </c>
      <c r="AD23" s="617">
        <v>2</v>
      </c>
      <c r="AE23" s="617">
        <v>23</v>
      </c>
      <c r="AF23" s="1273">
        <v>46</v>
      </c>
      <c r="AG23" s="617">
        <v>3</v>
      </c>
      <c r="AH23" s="617">
        <v>5</v>
      </c>
      <c r="AI23" s="617">
        <v>16</v>
      </c>
      <c r="AJ23" s="617">
        <v>2</v>
      </c>
    </row>
    <row r="24" spans="1:36" s="154" customFormat="1" ht="9.9499999999999993" customHeight="1">
      <c r="A24" s="152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8"/>
      <c r="O24" s="617"/>
      <c r="P24" s="907"/>
      <c r="Q24" s="907"/>
      <c r="R24" s="1271"/>
      <c r="S24" s="1271"/>
      <c r="T24" s="1271"/>
      <c r="U24" s="1272"/>
      <c r="V24" s="617"/>
      <c r="W24" s="617"/>
      <c r="X24" s="617"/>
      <c r="Y24" s="1272"/>
      <c r="Z24" s="617"/>
      <c r="AA24" s="617"/>
      <c r="AB24" s="617"/>
      <c r="AC24" s="1272"/>
      <c r="AD24" s="617"/>
      <c r="AE24" s="617"/>
      <c r="AF24" s="1273"/>
      <c r="AG24" s="617"/>
      <c r="AH24" s="617"/>
      <c r="AI24" s="617"/>
      <c r="AJ24" s="617"/>
    </row>
    <row r="25" spans="1:36" s="154" customFormat="1" ht="21.4" customHeight="1">
      <c r="A25" s="152"/>
      <c r="B25" s="1274"/>
      <c r="C25" s="147"/>
      <c r="D25" s="147" t="s">
        <v>1547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8"/>
      <c r="O25" s="617">
        <v>1739</v>
      </c>
      <c r="P25" s="907">
        <v>5</v>
      </c>
      <c r="Q25" s="907">
        <v>4</v>
      </c>
      <c r="R25" s="1271">
        <v>39</v>
      </c>
      <c r="S25" s="1271">
        <v>1</v>
      </c>
      <c r="T25" s="1271">
        <v>276</v>
      </c>
      <c r="U25" s="1272">
        <v>246</v>
      </c>
      <c r="V25" s="617">
        <v>18</v>
      </c>
      <c r="W25" s="617">
        <v>52</v>
      </c>
      <c r="X25" s="617">
        <v>417</v>
      </c>
      <c r="Y25" s="1272">
        <v>183</v>
      </c>
      <c r="Z25" s="617">
        <v>35</v>
      </c>
      <c r="AA25" s="617">
        <v>13</v>
      </c>
      <c r="AB25" s="617">
        <v>98</v>
      </c>
      <c r="AC25" s="1272">
        <v>51</v>
      </c>
      <c r="AD25" s="617">
        <v>44</v>
      </c>
      <c r="AE25" s="617">
        <v>46</v>
      </c>
      <c r="AF25" s="1273">
        <v>74</v>
      </c>
      <c r="AG25" s="617">
        <v>7</v>
      </c>
      <c r="AH25" s="617">
        <v>64</v>
      </c>
      <c r="AI25" s="617">
        <v>34</v>
      </c>
      <c r="AJ25" s="617">
        <v>36</v>
      </c>
    </row>
    <row r="26" spans="1:36" s="154" customFormat="1" ht="21.4" customHeight="1">
      <c r="A26" s="152"/>
      <c r="B26" s="1274"/>
      <c r="C26" s="73"/>
      <c r="D26" s="73"/>
      <c r="E26" s="1781" t="s">
        <v>1548</v>
      </c>
      <c r="F26" s="1781"/>
      <c r="G26" s="1781"/>
      <c r="H26" s="1781"/>
      <c r="I26" s="1781"/>
      <c r="J26" s="1781"/>
      <c r="K26" s="73"/>
      <c r="L26" s="73"/>
      <c r="M26" s="73"/>
      <c r="N26" s="771"/>
      <c r="O26" s="617">
        <v>155</v>
      </c>
      <c r="P26" s="907" t="s">
        <v>34</v>
      </c>
      <c r="Q26" s="907" t="s">
        <v>34</v>
      </c>
      <c r="R26" s="1271">
        <v>2</v>
      </c>
      <c r="S26" s="1271" t="s">
        <v>34</v>
      </c>
      <c r="T26" s="1271">
        <v>16</v>
      </c>
      <c r="U26" s="1272">
        <v>18</v>
      </c>
      <c r="V26" s="617" t="s">
        <v>34</v>
      </c>
      <c r="W26" s="617">
        <v>8</v>
      </c>
      <c r="X26" s="617">
        <v>40</v>
      </c>
      <c r="Y26" s="1272">
        <v>16</v>
      </c>
      <c r="Z26" s="617">
        <v>5</v>
      </c>
      <c r="AA26" s="617">
        <v>1</v>
      </c>
      <c r="AB26" s="617">
        <v>14</v>
      </c>
      <c r="AC26" s="1272">
        <v>3</v>
      </c>
      <c r="AD26" s="617">
        <v>6</v>
      </c>
      <c r="AE26" s="617">
        <v>2</v>
      </c>
      <c r="AF26" s="1273">
        <v>3</v>
      </c>
      <c r="AG26" s="617" t="s">
        <v>34</v>
      </c>
      <c r="AH26" s="617">
        <v>7</v>
      </c>
      <c r="AI26" s="617">
        <v>9</v>
      </c>
      <c r="AJ26" s="617">
        <v>5</v>
      </c>
    </row>
    <row r="27" spans="1:36" s="154" customFormat="1" ht="21.4" customHeight="1">
      <c r="A27" s="152"/>
      <c r="B27" s="1274"/>
      <c r="C27" s="73"/>
      <c r="D27" s="73"/>
      <c r="E27" s="1274"/>
      <c r="F27" s="1781" t="s">
        <v>1549</v>
      </c>
      <c r="G27" s="1781"/>
      <c r="H27" s="1781"/>
      <c r="I27" s="1781"/>
      <c r="J27" s="1781"/>
      <c r="K27" s="1781"/>
      <c r="L27" s="1781"/>
      <c r="M27" s="1781"/>
      <c r="N27" s="771"/>
      <c r="O27" s="617">
        <v>143</v>
      </c>
      <c r="P27" s="907" t="s">
        <v>34</v>
      </c>
      <c r="Q27" s="907" t="s">
        <v>34</v>
      </c>
      <c r="R27" s="1271">
        <v>2</v>
      </c>
      <c r="S27" s="1271" t="s">
        <v>34</v>
      </c>
      <c r="T27" s="1271">
        <v>12</v>
      </c>
      <c r="U27" s="1272">
        <v>15</v>
      </c>
      <c r="V27" s="617" t="s">
        <v>34</v>
      </c>
      <c r="W27" s="617">
        <v>8</v>
      </c>
      <c r="X27" s="617">
        <v>40</v>
      </c>
      <c r="Y27" s="1272">
        <v>16</v>
      </c>
      <c r="Z27" s="617">
        <v>5</v>
      </c>
      <c r="AA27" s="617">
        <v>1</v>
      </c>
      <c r="AB27" s="617">
        <v>13</v>
      </c>
      <c r="AC27" s="1272">
        <v>3</v>
      </c>
      <c r="AD27" s="617">
        <v>6</v>
      </c>
      <c r="AE27" s="617">
        <v>1</v>
      </c>
      <c r="AF27" s="1273">
        <v>3</v>
      </c>
      <c r="AG27" s="617" t="s">
        <v>34</v>
      </c>
      <c r="AH27" s="617">
        <v>6</v>
      </c>
      <c r="AI27" s="617">
        <v>8</v>
      </c>
      <c r="AJ27" s="617">
        <v>4</v>
      </c>
    </row>
    <row r="28" spans="1:36" s="154" customFormat="1" ht="21.4" customHeight="1">
      <c r="A28" s="152"/>
      <c r="B28" s="1274"/>
      <c r="C28" s="73"/>
      <c r="D28" s="73"/>
      <c r="E28" s="1274"/>
      <c r="F28" s="1781" t="s">
        <v>1550</v>
      </c>
      <c r="G28" s="1781"/>
      <c r="H28" s="1781"/>
      <c r="I28" s="1781"/>
      <c r="J28" s="1781"/>
      <c r="K28" s="1781"/>
      <c r="L28" s="1781"/>
      <c r="M28" s="1781"/>
      <c r="N28" s="771"/>
      <c r="O28" s="617">
        <v>12</v>
      </c>
      <c r="P28" s="907" t="s">
        <v>34</v>
      </c>
      <c r="Q28" s="907" t="s">
        <v>34</v>
      </c>
      <c r="R28" s="1271" t="s">
        <v>34</v>
      </c>
      <c r="S28" s="1271" t="s">
        <v>34</v>
      </c>
      <c r="T28" s="1271">
        <v>4</v>
      </c>
      <c r="U28" s="1272">
        <v>3</v>
      </c>
      <c r="V28" s="617" t="s">
        <v>34</v>
      </c>
      <c r="W28" s="617" t="s">
        <v>34</v>
      </c>
      <c r="X28" s="617" t="s">
        <v>34</v>
      </c>
      <c r="Y28" s="1272" t="s">
        <v>34</v>
      </c>
      <c r="Z28" s="617" t="s">
        <v>34</v>
      </c>
      <c r="AA28" s="617" t="s">
        <v>34</v>
      </c>
      <c r="AB28" s="617">
        <v>1</v>
      </c>
      <c r="AC28" s="1272" t="s">
        <v>34</v>
      </c>
      <c r="AD28" s="617" t="s">
        <v>34</v>
      </c>
      <c r="AE28" s="617">
        <v>1</v>
      </c>
      <c r="AF28" s="1273" t="s">
        <v>34</v>
      </c>
      <c r="AG28" s="617" t="s">
        <v>34</v>
      </c>
      <c r="AH28" s="617">
        <v>1</v>
      </c>
      <c r="AI28" s="617">
        <v>1</v>
      </c>
      <c r="AJ28" s="617">
        <v>1</v>
      </c>
    </row>
    <row r="29" spans="1:36" s="154" customFormat="1" ht="21.4" customHeight="1">
      <c r="A29" s="152"/>
      <c r="B29" s="1274"/>
      <c r="C29" s="73"/>
      <c r="D29" s="73"/>
      <c r="E29" s="1781" t="s">
        <v>1551</v>
      </c>
      <c r="F29" s="1781"/>
      <c r="G29" s="1781"/>
      <c r="H29" s="1781"/>
      <c r="I29" s="1781"/>
      <c r="J29" s="1781"/>
      <c r="K29" s="73"/>
      <c r="L29" s="73"/>
      <c r="M29" s="73"/>
      <c r="N29" s="771"/>
      <c r="O29" s="617">
        <v>78</v>
      </c>
      <c r="P29" s="907" t="s">
        <v>34</v>
      </c>
      <c r="Q29" s="907" t="s">
        <v>34</v>
      </c>
      <c r="R29" s="1271" t="s">
        <v>34</v>
      </c>
      <c r="S29" s="1271" t="s">
        <v>34</v>
      </c>
      <c r="T29" s="1271">
        <v>15</v>
      </c>
      <c r="U29" s="1272">
        <v>20</v>
      </c>
      <c r="V29" s="617" t="s">
        <v>34</v>
      </c>
      <c r="W29" s="617" t="s">
        <v>34</v>
      </c>
      <c r="X29" s="617">
        <v>15</v>
      </c>
      <c r="Y29" s="1272">
        <v>1</v>
      </c>
      <c r="Z29" s="617" t="s">
        <v>34</v>
      </c>
      <c r="AA29" s="617">
        <v>1</v>
      </c>
      <c r="AB29" s="617">
        <v>12</v>
      </c>
      <c r="AC29" s="1272" t="s">
        <v>34</v>
      </c>
      <c r="AD29" s="617">
        <v>1</v>
      </c>
      <c r="AE29" s="617">
        <v>4</v>
      </c>
      <c r="AF29" s="1273">
        <v>5</v>
      </c>
      <c r="AG29" s="617" t="s">
        <v>34</v>
      </c>
      <c r="AH29" s="617">
        <v>1</v>
      </c>
      <c r="AI29" s="617">
        <v>1</v>
      </c>
      <c r="AJ29" s="617">
        <v>2</v>
      </c>
    </row>
    <row r="30" spans="1:36" s="154" customFormat="1" ht="21.4" customHeight="1">
      <c r="A30" s="152"/>
      <c r="B30" s="1274"/>
      <c r="C30" s="73"/>
      <c r="D30" s="73"/>
      <c r="E30" s="1781" t="s">
        <v>1552</v>
      </c>
      <c r="F30" s="1781"/>
      <c r="G30" s="1781"/>
      <c r="H30" s="1781"/>
      <c r="I30" s="1781"/>
      <c r="J30" s="1781"/>
      <c r="K30" s="73"/>
      <c r="L30" s="73"/>
      <c r="M30" s="73"/>
      <c r="N30" s="771"/>
      <c r="O30" s="617">
        <v>51</v>
      </c>
      <c r="P30" s="907" t="s">
        <v>34</v>
      </c>
      <c r="Q30" s="907" t="s">
        <v>34</v>
      </c>
      <c r="R30" s="1271" t="s">
        <v>34</v>
      </c>
      <c r="S30" s="1271" t="s">
        <v>34</v>
      </c>
      <c r="T30" s="1271">
        <v>13</v>
      </c>
      <c r="U30" s="1272">
        <v>16</v>
      </c>
      <c r="V30" s="617" t="s">
        <v>34</v>
      </c>
      <c r="W30" s="617">
        <v>2</v>
      </c>
      <c r="X30" s="617">
        <v>5</v>
      </c>
      <c r="Y30" s="1272">
        <v>2</v>
      </c>
      <c r="Z30" s="617" t="s">
        <v>34</v>
      </c>
      <c r="AA30" s="617" t="s">
        <v>34</v>
      </c>
      <c r="AB30" s="617" t="s">
        <v>34</v>
      </c>
      <c r="AC30" s="1272" t="s">
        <v>34</v>
      </c>
      <c r="AD30" s="617">
        <v>3</v>
      </c>
      <c r="AE30" s="617">
        <v>1</v>
      </c>
      <c r="AF30" s="1273">
        <v>2</v>
      </c>
      <c r="AG30" s="617" t="s">
        <v>34</v>
      </c>
      <c r="AH30" s="617">
        <v>3</v>
      </c>
      <c r="AI30" s="617" t="s">
        <v>34</v>
      </c>
      <c r="AJ30" s="617">
        <v>4</v>
      </c>
    </row>
    <row r="31" spans="1:36" s="154" customFormat="1" ht="21.4" customHeight="1">
      <c r="A31" s="152"/>
      <c r="B31" s="1274"/>
      <c r="C31" s="73"/>
      <c r="D31" s="73"/>
      <c r="E31" s="1781" t="s">
        <v>1553</v>
      </c>
      <c r="F31" s="1781"/>
      <c r="G31" s="1781"/>
      <c r="H31" s="1781"/>
      <c r="I31" s="1781"/>
      <c r="J31" s="1781"/>
      <c r="K31" s="73"/>
      <c r="L31" s="73"/>
      <c r="M31" s="73"/>
      <c r="N31" s="771"/>
      <c r="O31" s="617">
        <v>67</v>
      </c>
      <c r="P31" s="907" t="s">
        <v>34</v>
      </c>
      <c r="Q31" s="907" t="s">
        <v>34</v>
      </c>
      <c r="R31" s="1271" t="s">
        <v>34</v>
      </c>
      <c r="S31" s="1271" t="s">
        <v>34</v>
      </c>
      <c r="T31" s="1271">
        <v>8</v>
      </c>
      <c r="U31" s="1272">
        <v>12</v>
      </c>
      <c r="V31" s="617" t="s">
        <v>34</v>
      </c>
      <c r="W31" s="617">
        <v>1</v>
      </c>
      <c r="X31" s="617">
        <v>28</v>
      </c>
      <c r="Y31" s="1272">
        <v>4</v>
      </c>
      <c r="Z31" s="617">
        <v>1</v>
      </c>
      <c r="AA31" s="617">
        <v>1</v>
      </c>
      <c r="AB31" s="617">
        <v>2</v>
      </c>
      <c r="AC31" s="1272">
        <v>2</v>
      </c>
      <c r="AD31" s="617" t="s">
        <v>34</v>
      </c>
      <c r="AE31" s="617">
        <v>1</v>
      </c>
      <c r="AF31" s="1273">
        <v>2</v>
      </c>
      <c r="AG31" s="617" t="s">
        <v>34</v>
      </c>
      <c r="AH31" s="617">
        <v>5</v>
      </c>
      <c r="AI31" s="617" t="s">
        <v>34</v>
      </c>
      <c r="AJ31" s="617" t="s">
        <v>34</v>
      </c>
    </row>
    <row r="32" spans="1:36" s="154" customFormat="1" ht="21.4" customHeight="1">
      <c r="A32" s="152"/>
      <c r="B32" s="1274"/>
      <c r="C32" s="73"/>
      <c r="D32" s="73"/>
      <c r="E32" s="1781" t="s">
        <v>1554</v>
      </c>
      <c r="F32" s="1781"/>
      <c r="G32" s="1781"/>
      <c r="H32" s="1781"/>
      <c r="I32" s="1781"/>
      <c r="J32" s="1781"/>
      <c r="K32" s="73"/>
      <c r="L32" s="73"/>
      <c r="M32" s="73"/>
      <c r="N32" s="771"/>
      <c r="O32" s="617">
        <v>66</v>
      </c>
      <c r="P32" s="907" t="s">
        <v>34</v>
      </c>
      <c r="Q32" s="907" t="s">
        <v>34</v>
      </c>
      <c r="R32" s="1271" t="s">
        <v>34</v>
      </c>
      <c r="S32" s="1271" t="s">
        <v>34</v>
      </c>
      <c r="T32" s="1271">
        <v>9</v>
      </c>
      <c r="U32" s="1272">
        <v>16</v>
      </c>
      <c r="V32" s="617" t="s">
        <v>34</v>
      </c>
      <c r="W32" s="617">
        <v>5</v>
      </c>
      <c r="X32" s="617">
        <v>20</v>
      </c>
      <c r="Y32" s="1272">
        <v>3</v>
      </c>
      <c r="Z32" s="617" t="s">
        <v>34</v>
      </c>
      <c r="AA32" s="617" t="s">
        <v>34</v>
      </c>
      <c r="AB32" s="617">
        <v>8</v>
      </c>
      <c r="AC32" s="1272">
        <v>1</v>
      </c>
      <c r="AD32" s="617" t="s">
        <v>34</v>
      </c>
      <c r="AE32" s="617">
        <v>1</v>
      </c>
      <c r="AF32" s="1273" t="s">
        <v>34</v>
      </c>
      <c r="AG32" s="617">
        <v>1</v>
      </c>
      <c r="AH32" s="617">
        <v>1</v>
      </c>
      <c r="AI32" s="617" t="s">
        <v>34</v>
      </c>
      <c r="AJ32" s="617">
        <v>1</v>
      </c>
    </row>
    <row r="33" spans="1:36" s="154" customFormat="1" ht="21.4" customHeight="1">
      <c r="A33" s="152"/>
      <c r="B33" s="1274"/>
      <c r="C33" s="73"/>
      <c r="D33" s="73"/>
      <c r="E33" s="1781" t="s">
        <v>1555</v>
      </c>
      <c r="F33" s="1781"/>
      <c r="G33" s="1781"/>
      <c r="H33" s="1781"/>
      <c r="I33" s="1781"/>
      <c r="J33" s="1781"/>
      <c r="K33" s="73"/>
      <c r="L33" s="73"/>
      <c r="M33" s="73"/>
      <c r="N33" s="771"/>
      <c r="O33" s="617">
        <v>89</v>
      </c>
      <c r="P33" s="907" t="s">
        <v>34</v>
      </c>
      <c r="Q33" s="907" t="s">
        <v>34</v>
      </c>
      <c r="R33" s="1271" t="s">
        <v>34</v>
      </c>
      <c r="S33" s="1271" t="s">
        <v>34</v>
      </c>
      <c r="T33" s="1271">
        <v>7</v>
      </c>
      <c r="U33" s="1272">
        <v>10</v>
      </c>
      <c r="V33" s="617" t="s">
        <v>34</v>
      </c>
      <c r="W33" s="617" t="s">
        <v>34</v>
      </c>
      <c r="X33" s="617">
        <v>50</v>
      </c>
      <c r="Y33" s="1272">
        <v>4</v>
      </c>
      <c r="Z33" s="617">
        <v>1</v>
      </c>
      <c r="AA33" s="617" t="s">
        <v>34</v>
      </c>
      <c r="AB33" s="617">
        <v>4</v>
      </c>
      <c r="AC33" s="1272">
        <v>1</v>
      </c>
      <c r="AD33" s="617" t="s">
        <v>34</v>
      </c>
      <c r="AE33" s="617" t="s">
        <v>34</v>
      </c>
      <c r="AF33" s="1273" t="s">
        <v>34</v>
      </c>
      <c r="AG33" s="617" t="s">
        <v>34</v>
      </c>
      <c r="AH33" s="617">
        <v>6</v>
      </c>
      <c r="AI33" s="617">
        <v>3</v>
      </c>
      <c r="AJ33" s="617">
        <v>3</v>
      </c>
    </row>
    <row r="34" spans="1:36" s="154" customFormat="1" ht="21.4" customHeight="1">
      <c r="A34" s="152"/>
      <c r="B34" s="1274"/>
      <c r="C34" s="73"/>
      <c r="D34" s="73"/>
      <c r="E34" s="1781" t="s">
        <v>1556</v>
      </c>
      <c r="F34" s="1781"/>
      <c r="G34" s="1781"/>
      <c r="H34" s="1781"/>
      <c r="I34" s="1781"/>
      <c r="J34" s="1781"/>
      <c r="K34" s="73"/>
      <c r="L34" s="73"/>
      <c r="M34" s="73"/>
      <c r="N34" s="771"/>
      <c r="O34" s="617">
        <v>73</v>
      </c>
      <c r="P34" s="907" t="s">
        <v>34</v>
      </c>
      <c r="Q34" s="907" t="s">
        <v>34</v>
      </c>
      <c r="R34" s="1271">
        <v>9</v>
      </c>
      <c r="S34" s="1271" t="s">
        <v>34</v>
      </c>
      <c r="T34" s="1271">
        <v>8</v>
      </c>
      <c r="U34" s="1272">
        <v>15</v>
      </c>
      <c r="V34" s="617" t="s">
        <v>34</v>
      </c>
      <c r="W34" s="617">
        <v>1</v>
      </c>
      <c r="X34" s="617">
        <v>28</v>
      </c>
      <c r="Y34" s="1272">
        <v>6</v>
      </c>
      <c r="Z34" s="617">
        <v>2</v>
      </c>
      <c r="AA34" s="617" t="s">
        <v>34</v>
      </c>
      <c r="AB34" s="617">
        <v>1</v>
      </c>
      <c r="AC34" s="1272" t="s">
        <v>34</v>
      </c>
      <c r="AD34" s="617">
        <v>1</v>
      </c>
      <c r="AE34" s="617" t="s">
        <v>34</v>
      </c>
      <c r="AF34" s="1273">
        <v>2</v>
      </c>
      <c r="AG34" s="617" t="s">
        <v>34</v>
      </c>
      <c r="AH34" s="617" t="s">
        <v>34</v>
      </c>
      <c r="AI34" s="617" t="s">
        <v>34</v>
      </c>
      <c r="AJ34" s="617" t="s">
        <v>34</v>
      </c>
    </row>
    <row r="35" spans="1:36" s="154" customFormat="1" ht="21.4" customHeight="1">
      <c r="A35" s="152"/>
      <c r="B35" s="1274"/>
      <c r="C35" s="73"/>
      <c r="D35" s="73"/>
      <c r="E35" s="1781" t="s">
        <v>1557</v>
      </c>
      <c r="F35" s="1781"/>
      <c r="G35" s="1781"/>
      <c r="H35" s="1781"/>
      <c r="I35" s="1781"/>
      <c r="J35" s="1781"/>
      <c r="K35" s="73"/>
      <c r="L35" s="73"/>
      <c r="M35" s="73"/>
      <c r="N35" s="771"/>
      <c r="O35" s="617">
        <v>82</v>
      </c>
      <c r="P35" s="907" t="s">
        <v>34</v>
      </c>
      <c r="Q35" s="907" t="s">
        <v>34</v>
      </c>
      <c r="R35" s="1271">
        <v>6</v>
      </c>
      <c r="S35" s="1271" t="s">
        <v>34</v>
      </c>
      <c r="T35" s="1271">
        <v>4</v>
      </c>
      <c r="U35" s="1272">
        <v>4</v>
      </c>
      <c r="V35" s="617" t="s">
        <v>34</v>
      </c>
      <c r="W35" s="617" t="s">
        <v>34</v>
      </c>
      <c r="X35" s="617">
        <v>64</v>
      </c>
      <c r="Y35" s="1272">
        <v>1</v>
      </c>
      <c r="Z35" s="617" t="s">
        <v>34</v>
      </c>
      <c r="AA35" s="617" t="s">
        <v>34</v>
      </c>
      <c r="AB35" s="617">
        <v>2</v>
      </c>
      <c r="AC35" s="1272">
        <v>1</v>
      </c>
      <c r="AD35" s="617" t="s">
        <v>34</v>
      </c>
      <c r="AE35" s="617" t="s">
        <v>34</v>
      </c>
      <c r="AF35" s="1273" t="s">
        <v>34</v>
      </c>
      <c r="AG35" s="617" t="s">
        <v>34</v>
      </c>
      <c r="AH35" s="617" t="s">
        <v>34</v>
      </c>
      <c r="AI35" s="617" t="s">
        <v>34</v>
      </c>
      <c r="AJ35" s="617" t="s">
        <v>34</v>
      </c>
    </row>
    <row r="36" spans="1:36" s="154" customFormat="1" ht="21.4" customHeight="1">
      <c r="A36" s="152"/>
      <c r="B36" s="1274"/>
      <c r="C36" s="73"/>
      <c r="D36" s="73"/>
      <c r="E36" s="1781" t="s">
        <v>1558</v>
      </c>
      <c r="F36" s="1781"/>
      <c r="G36" s="1781"/>
      <c r="H36" s="1781"/>
      <c r="I36" s="1781"/>
      <c r="J36" s="1781"/>
      <c r="K36" s="73"/>
      <c r="L36" s="73"/>
      <c r="M36" s="73"/>
      <c r="N36" s="771"/>
      <c r="O36" s="617">
        <v>494</v>
      </c>
      <c r="P36" s="907">
        <v>1</v>
      </c>
      <c r="Q36" s="907">
        <v>1</v>
      </c>
      <c r="R36" s="1271">
        <v>1</v>
      </c>
      <c r="S36" s="1271">
        <v>1</v>
      </c>
      <c r="T36" s="1271">
        <v>74</v>
      </c>
      <c r="U36" s="1272">
        <v>44</v>
      </c>
      <c r="V36" s="617">
        <v>11</v>
      </c>
      <c r="W36" s="617">
        <v>30</v>
      </c>
      <c r="X36" s="617">
        <v>62</v>
      </c>
      <c r="Y36" s="1272">
        <v>88</v>
      </c>
      <c r="Z36" s="617">
        <v>17</v>
      </c>
      <c r="AA36" s="617">
        <v>9</v>
      </c>
      <c r="AB36" s="617">
        <v>29</v>
      </c>
      <c r="AC36" s="1272">
        <v>26</v>
      </c>
      <c r="AD36" s="617">
        <v>14</v>
      </c>
      <c r="AE36" s="617">
        <v>20</v>
      </c>
      <c r="AF36" s="1273">
        <v>24</v>
      </c>
      <c r="AG36" s="617">
        <v>4</v>
      </c>
      <c r="AH36" s="617">
        <v>22</v>
      </c>
      <c r="AI36" s="617">
        <v>8</v>
      </c>
      <c r="AJ36" s="617">
        <v>9</v>
      </c>
    </row>
    <row r="37" spans="1:36" s="154" customFormat="1" ht="21.4" customHeight="1">
      <c r="A37" s="152"/>
      <c r="B37" s="1274"/>
      <c r="C37" s="73"/>
      <c r="D37" s="73"/>
      <c r="E37" s="1274"/>
      <c r="F37" s="1781" t="s">
        <v>1559</v>
      </c>
      <c r="G37" s="1781"/>
      <c r="H37" s="1781"/>
      <c r="I37" s="1781"/>
      <c r="J37" s="1781"/>
      <c r="K37" s="1781"/>
      <c r="L37" s="1781"/>
      <c r="M37" s="1781"/>
      <c r="N37" s="771"/>
      <c r="O37" s="617">
        <v>81</v>
      </c>
      <c r="P37" s="907" t="s">
        <v>34</v>
      </c>
      <c r="Q37" s="907" t="s">
        <v>34</v>
      </c>
      <c r="R37" s="1271" t="s">
        <v>34</v>
      </c>
      <c r="S37" s="1271" t="s">
        <v>34</v>
      </c>
      <c r="T37" s="1271">
        <v>13</v>
      </c>
      <c r="U37" s="1272">
        <v>3</v>
      </c>
      <c r="V37" s="617" t="s">
        <v>34</v>
      </c>
      <c r="W37" s="617">
        <v>3</v>
      </c>
      <c r="X37" s="617">
        <v>30</v>
      </c>
      <c r="Y37" s="1272">
        <v>10</v>
      </c>
      <c r="Z37" s="617">
        <v>4</v>
      </c>
      <c r="AA37" s="617" t="s">
        <v>34</v>
      </c>
      <c r="AB37" s="617">
        <v>4</v>
      </c>
      <c r="AC37" s="1272">
        <v>2</v>
      </c>
      <c r="AD37" s="617" t="s">
        <v>34</v>
      </c>
      <c r="AE37" s="617">
        <v>4</v>
      </c>
      <c r="AF37" s="1273">
        <v>4</v>
      </c>
      <c r="AG37" s="617" t="s">
        <v>34</v>
      </c>
      <c r="AH37" s="617">
        <v>2</v>
      </c>
      <c r="AI37" s="617">
        <v>1</v>
      </c>
      <c r="AJ37" s="617">
        <v>1</v>
      </c>
    </row>
    <row r="38" spans="1:36" s="154" customFormat="1" ht="21.4" customHeight="1">
      <c r="A38" s="152"/>
      <c r="B38" s="1274"/>
      <c r="C38" s="73"/>
      <c r="D38" s="73"/>
      <c r="E38" s="1274"/>
      <c r="F38" s="1781" t="s">
        <v>1560</v>
      </c>
      <c r="G38" s="1781"/>
      <c r="H38" s="1781"/>
      <c r="I38" s="1781"/>
      <c r="J38" s="1781"/>
      <c r="K38" s="1781"/>
      <c r="L38" s="1781"/>
      <c r="M38" s="1781"/>
      <c r="N38" s="771"/>
      <c r="O38" s="617">
        <v>304</v>
      </c>
      <c r="P38" s="907" t="s">
        <v>34</v>
      </c>
      <c r="Q38" s="907" t="s">
        <v>34</v>
      </c>
      <c r="R38" s="1271">
        <v>1</v>
      </c>
      <c r="S38" s="1271">
        <v>1</v>
      </c>
      <c r="T38" s="1271">
        <v>41</v>
      </c>
      <c r="U38" s="1272">
        <v>24</v>
      </c>
      <c r="V38" s="617">
        <v>9</v>
      </c>
      <c r="W38" s="617">
        <v>27</v>
      </c>
      <c r="X38" s="617">
        <v>20</v>
      </c>
      <c r="Y38" s="1272">
        <v>62</v>
      </c>
      <c r="Z38" s="617">
        <v>11</v>
      </c>
      <c r="AA38" s="617">
        <v>7</v>
      </c>
      <c r="AB38" s="617">
        <v>24</v>
      </c>
      <c r="AC38" s="1272">
        <v>15</v>
      </c>
      <c r="AD38" s="617">
        <v>10</v>
      </c>
      <c r="AE38" s="617">
        <v>12</v>
      </c>
      <c r="AF38" s="1273">
        <v>9</v>
      </c>
      <c r="AG38" s="617">
        <v>3</v>
      </c>
      <c r="AH38" s="617">
        <v>16</v>
      </c>
      <c r="AI38" s="617">
        <v>5</v>
      </c>
      <c r="AJ38" s="617">
        <v>7</v>
      </c>
    </row>
    <row r="39" spans="1:36" s="154" customFormat="1" ht="21.4" customHeight="1">
      <c r="A39" s="152"/>
      <c r="B39" s="1274"/>
      <c r="C39" s="73"/>
      <c r="D39" s="73"/>
      <c r="E39" s="1274"/>
      <c r="F39" s="1781" t="s">
        <v>1550</v>
      </c>
      <c r="G39" s="1781"/>
      <c r="H39" s="1781"/>
      <c r="I39" s="1781"/>
      <c r="J39" s="1781"/>
      <c r="K39" s="1781"/>
      <c r="L39" s="1781"/>
      <c r="M39" s="1781"/>
      <c r="N39" s="771"/>
      <c r="O39" s="617">
        <v>109</v>
      </c>
      <c r="P39" s="907">
        <v>1</v>
      </c>
      <c r="Q39" s="907">
        <v>1</v>
      </c>
      <c r="R39" s="1271" t="s">
        <v>34</v>
      </c>
      <c r="S39" s="1271" t="s">
        <v>34</v>
      </c>
      <c r="T39" s="1271">
        <v>20</v>
      </c>
      <c r="U39" s="1272">
        <v>17</v>
      </c>
      <c r="V39" s="617">
        <v>2</v>
      </c>
      <c r="W39" s="617" t="s">
        <v>34</v>
      </c>
      <c r="X39" s="617">
        <v>12</v>
      </c>
      <c r="Y39" s="1272">
        <v>16</v>
      </c>
      <c r="Z39" s="617">
        <v>2</v>
      </c>
      <c r="AA39" s="617">
        <v>2</v>
      </c>
      <c r="AB39" s="617">
        <v>1</v>
      </c>
      <c r="AC39" s="1272">
        <v>9</v>
      </c>
      <c r="AD39" s="617">
        <v>4</v>
      </c>
      <c r="AE39" s="617">
        <v>4</v>
      </c>
      <c r="AF39" s="1273">
        <v>11</v>
      </c>
      <c r="AG39" s="617">
        <v>1</v>
      </c>
      <c r="AH39" s="617">
        <v>4</v>
      </c>
      <c r="AI39" s="617">
        <v>2</v>
      </c>
      <c r="AJ39" s="617">
        <v>1</v>
      </c>
    </row>
    <row r="40" spans="1:36" s="154" customFormat="1" ht="21.4" customHeight="1">
      <c r="A40" s="152"/>
      <c r="B40" s="1274"/>
      <c r="C40" s="73"/>
      <c r="D40" s="73"/>
      <c r="E40" s="1781" t="s">
        <v>1561</v>
      </c>
      <c r="F40" s="1781"/>
      <c r="G40" s="1781"/>
      <c r="H40" s="1781"/>
      <c r="I40" s="1781"/>
      <c r="J40" s="1781"/>
      <c r="K40" s="73"/>
      <c r="L40" s="73"/>
      <c r="M40" s="73"/>
      <c r="N40" s="771"/>
      <c r="O40" s="617">
        <v>181</v>
      </c>
      <c r="P40" s="907">
        <v>3</v>
      </c>
      <c r="Q40" s="907">
        <v>2</v>
      </c>
      <c r="R40" s="1271">
        <v>4</v>
      </c>
      <c r="S40" s="1271" t="s">
        <v>34</v>
      </c>
      <c r="T40" s="1271">
        <v>23</v>
      </c>
      <c r="U40" s="1272">
        <v>18</v>
      </c>
      <c r="V40" s="617">
        <v>4</v>
      </c>
      <c r="W40" s="617">
        <v>2</v>
      </c>
      <c r="X40" s="617">
        <v>17</v>
      </c>
      <c r="Y40" s="1272">
        <v>29</v>
      </c>
      <c r="Z40" s="617">
        <v>6</v>
      </c>
      <c r="AA40" s="617" t="s">
        <v>34</v>
      </c>
      <c r="AB40" s="617">
        <v>8</v>
      </c>
      <c r="AC40" s="1272">
        <v>10</v>
      </c>
      <c r="AD40" s="617">
        <v>6</v>
      </c>
      <c r="AE40" s="617">
        <v>10</v>
      </c>
      <c r="AF40" s="1273">
        <v>25</v>
      </c>
      <c r="AG40" s="617">
        <v>2</v>
      </c>
      <c r="AH40" s="617">
        <v>5</v>
      </c>
      <c r="AI40" s="617">
        <v>7</v>
      </c>
      <c r="AJ40" s="617">
        <v>2</v>
      </c>
    </row>
    <row r="41" spans="1:36" s="154" customFormat="1" ht="21.4" customHeight="1">
      <c r="A41" s="152"/>
      <c r="B41" s="1274"/>
      <c r="C41" s="73"/>
      <c r="D41" s="73"/>
      <c r="E41" s="1781" t="s">
        <v>1562</v>
      </c>
      <c r="F41" s="1781"/>
      <c r="G41" s="1781"/>
      <c r="H41" s="1781"/>
      <c r="I41" s="1781"/>
      <c r="J41" s="1781"/>
      <c r="K41" s="73"/>
      <c r="L41" s="73"/>
      <c r="M41" s="73"/>
      <c r="N41" s="771"/>
      <c r="O41" s="617">
        <v>67</v>
      </c>
      <c r="P41" s="907" t="s">
        <v>34</v>
      </c>
      <c r="Q41" s="907" t="s">
        <v>34</v>
      </c>
      <c r="R41" s="1271">
        <v>2</v>
      </c>
      <c r="S41" s="1271" t="s">
        <v>34</v>
      </c>
      <c r="T41" s="1271">
        <v>11</v>
      </c>
      <c r="U41" s="1272">
        <v>8</v>
      </c>
      <c r="V41" s="617">
        <v>2</v>
      </c>
      <c r="W41" s="617" t="s">
        <v>34</v>
      </c>
      <c r="X41" s="617">
        <v>17</v>
      </c>
      <c r="Y41" s="1272">
        <v>11</v>
      </c>
      <c r="Z41" s="617">
        <v>1</v>
      </c>
      <c r="AA41" s="617" t="s">
        <v>34</v>
      </c>
      <c r="AB41" s="617">
        <v>2</v>
      </c>
      <c r="AC41" s="1272" t="s">
        <v>34</v>
      </c>
      <c r="AD41" s="617">
        <v>2</v>
      </c>
      <c r="AE41" s="617">
        <v>4</v>
      </c>
      <c r="AF41" s="1273">
        <v>1</v>
      </c>
      <c r="AG41" s="617" t="s">
        <v>34</v>
      </c>
      <c r="AH41" s="617">
        <v>3</v>
      </c>
      <c r="AI41" s="617">
        <v>1</v>
      </c>
      <c r="AJ41" s="617">
        <v>2</v>
      </c>
    </row>
    <row r="42" spans="1:36" s="154" customFormat="1" ht="21.4" customHeight="1">
      <c r="A42" s="152"/>
      <c r="B42" s="1274"/>
      <c r="C42" s="68"/>
      <c r="D42" s="68"/>
      <c r="E42" s="73" t="s">
        <v>1563</v>
      </c>
      <c r="F42" s="73"/>
      <c r="G42" s="73"/>
      <c r="H42" s="73"/>
      <c r="I42" s="73"/>
      <c r="J42" s="73"/>
      <c r="K42" s="68"/>
      <c r="L42" s="68"/>
      <c r="M42" s="68"/>
      <c r="N42" s="1036"/>
      <c r="O42" s="617">
        <v>336</v>
      </c>
      <c r="P42" s="907">
        <v>1</v>
      </c>
      <c r="Q42" s="907">
        <v>1</v>
      </c>
      <c r="R42" s="1271">
        <v>15</v>
      </c>
      <c r="S42" s="1271" t="s">
        <v>34</v>
      </c>
      <c r="T42" s="1271">
        <v>88</v>
      </c>
      <c r="U42" s="1272">
        <v>65</v>
      </c>
      <c r="V42" s="617">
        <v>1</v>
      </c>
      <c r="W42" s="617">
        <v>3</v>
      </c>
      <c r="X42" s="617">
        <v>71</v>
      </c>
      <c r="Y42" s="1272">
        <v>18</v>
      </c>
      <c r="Z42" s="617">
        <v>2</v>
      </c>
      <c r="AA42" s="617">
        <v>1</v>
      </c>
      <c r="AB42" s="617">
        <v>16</v>
      </c>
      <c r="AC42" s="1272">
        <v>7</v>
      </c>
      <c r="AD42" s="617">
        <v>11</v>
      </c>
      <c r="AE42" s="617">
        <v>3</v>
      </c>
      <c r="AF42" s="1273">
        <v>10</v>
      </c>
      <c r="AG42" s="617" t="s">
        <v>34</v>
      </c>
      <c r="AH42" s="617">
        <v>11</v>
      </c>
      <c r="AI42" s="617">
        <v>5</v>
      </c>
      <c r="AJ42" s="617">
        <v>8</v>
      </c>
    </row>
    <row r="43" spans="1:36" s="154" customFormat="1" ht="21.4" customHeight="1">
      <c r="A43" s="152"/>
      <c r="B43" s="1274"/>
      <c r="C43" s="124"/>
      <c r="D43" s="124" t="s">
        <v>1564</v>
      </c>
      <c r="E43" s="124"/>
      <c r="F43" s="124"/>
      <c r="G43" s="124"/>
      <c r="H43" s="124"/>
      <c r="I43" s="124"/>
      <c r="J43" s="124"/>
      <c r="K43" s="124"/>
      <c r="L43" s="124"/>
      <c r="M43" s="124"/>
      <c r="N43" s="125"/>
      <c r="O43" s="617">
        <v>433</v>
      </c>
      <c r="P43" s="907" t="s">
        <v>34</v>
      </c>
      <c r="Q43" s="907" t="s">
        <v>34</v>
      </c>
      <c r="R43" s="1271">
        <v>3</v>
      </c>
      <c r="S43" s="1271" t="s">
        <v>34</v>
      </c>
      <c r="T43" s="1271">
        <v>68</v>
      </c>
      <c r="U43" s="1272">
        <v>60</v>
      </c>
      <c r="V43" s="617">
        <v>3</v>
      </c>
      <c r="W43" s="617">
        <v>3</v>
      </c>
      <c r="X43" s="617">
        <v>62</v>
      </c>
      <c r="Y43" s="1272">
        <v>59</v>
      </c>
      <c r="Z43" s="617">
        <v>4</v>
      </c>
      <c r="AA43" s="617">
        <v>5</v>
      </c>
      <c r="AB43" s="617">
        <v>10</v>
      </c>
      <c r="AC43" s="1272">
        <v>9</v>
      </c>
      <c r="AD43" s="617">
        <v>11</v>
      </c>
      <c r="AE43" s="617">
        <v>5</v>
      </c>
      <c r="AF43" s="1273">
        <v>42</v>
      </c>
      <c r="AG43" s="617">
        <v>2</v>
      </c>
      <c r="AH43" s="617">
        <v>22</v>
      </c>
      <c r="AI43" s="617">
        <v>3</v>
      </c>
      <c r="AJ43" s="617">
        <v>62</v>
      </c>
    </row>
    <row r="44" spans="1:36" s="154" customFormat="1" ht="9.9499999999999993" customHeight="1">
      <c r="A44" s="152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8"/>
      <c r="O44" s="617"/>
      <c r="P44" s="907"/>
      <c r="Q44" s="907"/>
      <c r="R44" s="1271"/>
      <c r="S44" s="1271"/>
      <c r="T44" s="1271"/>
      <c r="U44" s="1272"/>
      <c r="V44" s="617"/>
      <c r="W44" s="617"/>
      <c r="X44" s="617"/>
      <c r="Y44" s="1272"/>
      <c r="Z44" s="617"/>
      <c r="AA44" s="617"/>
      <c r="AB44" s="617"/>
      <c r="AC44" s="1272"/>
      <c r="AD44" s="617"/>
      <c r="AE44" s="617"/>
      <c r="AF44" s="1273"/>
      <c r="AG44" s="617"/>
      <c r="AH44" s="617"/>
      <c r="AI44" s="617"/>
      <c r="AJ44" s="617"/>
    </row>
    <row r="45" spans="1:36" s="154" customFormat="1" ht="21.4" customHeight="1">
      <c r="A45" s="152"/>
      <c r="B45" s="1274"/>
      <c r="C45" s="147" t="s">
        <v>1565</v>
      </c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8"/>
      <c r="O45" s="617">
        <v>7071</v>
      </c>
      <c r="P45" s="907" t="s">
        <v>34</v>
      </c>
      <c r="Q45" s="907" t="s">
        <v>34</v>
      </c>
      <c r="R45" s="1271">
        <v>12</v>
      </c>
      <c r="S45" s="1271">
        <v>1</v>
      </c>
      <c r="T45" s="1271">
        <v>217</v>
      </c>
      <c r="U45" s="1272">
        <v>162</v>
      </c>
      <c r="V45" s="617">
        <v>2</v>
      </c>
      <c r="W45" s="617">
        <v>12</v>
      </c>
      <c r="X45" s="617">
        <v>99</v>
      </c>
      <c r="Y45" s="1272">
        <v>228</v>
      </c>
      <c r="Z45" s="617">
        <v>26</v>
      </c>
      <c r="AA45" s="617">
        <v>32</v>
      </c>
      <c r="AB45" s="617">
        <v>30</v>
      </c>
      <c r="AC45" s="1272">
        <v>116</v>
      </c>
      <c r="AD45" s="617">
        <v>79</v>
      </c>
      <c r="AE45" s="617">
        <v>29</v>
      </c>
      <c r="AF45" s="1273">
        <v>188</v>
      </c>
      <c r="AG45" s="617">
        <v>8</v>
      </c>
      <c r="AH45" s="617">
        <v>106</v>
      </c>
      <c r="AI45" s="617">
        <v>27</v>
      </c>
      <c r="AJ45" s="617">
        <v>5697</v>
      </c>
    </row>
    <row r="46" spans="1:36" s="372" customFormat="1" ht="7.5" customHeight="1">
      <c r="A46" s="370"/>
      <c r="B46" s="396"/>
      <c r="C46" s="396"/>
      <c r="D46" s="396"/>
      <c r="E46" s="396"/>
      <c r="F46" s="396"/>
      <c r="G46" s="396"/>
      <c r="H46" s="396"/>
      <c r="I46" s="396"/>
      <c r="J46" s="396"/>
      <c r="K46" s="396"/>
      <c r="L46" s="396"/>
      <c r="M46" s="396"/>
      <c r="N46" s="363"/>
      <c r="O46" s="397"/>
      <c r="P46" s="1275"/>
      <c r="Q46" s="1275"/>
      <c r="R46" s="705"/>
      <c r="S46" s="705"/>
      <c r="T46" s="705"/>
      <c r="U46" s="1276"/>
      <c r="V46" s="706"/>
      <c r="W46" s="706"/>
      <c r="X46" s="706"/>
      <c r="Y46" s="1276"/>
      <c r="Z46" s="706"/>
      <c r="AA46" s="706"/>
      <c r="AB46" s="706"/>
      <c r="AC46" s="1276"/>
      <c r="AD46" s="706"/>
      <c r="AE46" s="706"/>
      <c r="AF46" s="1277"/>
      <c r="AG46" s="706"/>
      <c r="AH46" s="706"/>
      <c r="AI46" s="706"/>
      <c r="AJ46" s="706"/>
    </row>
    <row r="47" spans="1:36" s="372" customFormat="1" ht="3.75" customHeight="1">
      <c r="A47" s="370"/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370"/>
      <c r="P47" s="1278"/>
      <c r="Q47" s="1278"/>
      <c r="R47" s="685"/>
      <c r="S47" s="685"/>
      <c r="T47" s="685"/>
      <c r="U47" s="1279"/>
      <c r="V47" s="686"/>
      <c r="W47" s="686"/>
      <c r="X47" s="686"/>
      <c r="Y47" s="1279"/>
      <c r="Z47" s="686"/>
      <c r="AA47" s="686"/>
      <c r="AB47" s="686"/>
      <c r="AC47" s="1279"/>
      <c r="AD47" s="686"/>
      <c r="AE47" s="686"/>
      <c r="AF47" s="1280"/>
      <c r="AG47" s="686"/>
      <c r="AH47" s="686"/>
      <c r="AI47" s="370"/>
    </row>
    <row r="48" spans="1:36" s="372" customFormat="1" ht="12.75" customHeight="1">
      <c r="A48" s="370"/>
      <c r="B48" s="1281" t="s">
        <v>1566</v>
      </c>
      <c r="C48" s="1281"/>
      <c r="D48" s="1281"/>
      <c r="E48" s="1281"/>
      <c r="F48" s="1281"/>
      <c r="G48" s="1281"/>
      <c r="H48" s="1281"/>
      <c r="I48" s="1281"/>
      <c r="J48" s="1281"/>
      <c r="K48" s="1281"/>
      <c r="L48" s="1281"/>
      <c r="M48" s="1281"/>
      <c r="N48" s="1281"/>
      <c r="O48" s="370"/>
      <c r="P48" s="1278"/>
      <c r="Q48" s="1278"/>
      <c r="R48" s="685"/>
      <c r="S48" s="685"/>
      <c r="T48" s="685"/>
      <c r="U48" s="1279"/>
      <c r="V48" s="686"/>
      <c r="W48" s="1282"/>
      <c r="X48" s="686"/>
      <c r="Y48" s="1279"/>
      <c r="Z48" s="686"/>
      <c r="AA48" s="686"/>
      <c r="AB48" s="686"/>
      <c r="AC48" s="1279"/>
      <c r="AD48" s="686"/>
      <c r="AE48" s="686"/>
      <c r="AF48" s="1280"/>
      <c r="AG48" s="686"/>
      <c r="AH48" s="686"/>
      <c r="AI48" s="370"/>
    </row>
  </sheetData>
  <mergeCells count="27">
    <mergeCell ref="E18:J18"/>
    <mergeCell ref="B3:N6"/>
    <mergeCell ref="O3:O6"/>
    <mergeCell ref="E15:J15"/>
    <mergeCell ref="E16:J16"/>
    <mergeCell ref="E17:J17"/>
    <mergeCell ref="E32:J32"/>
    <mergeCell ref="E19:J19"/>
    <mergeCell ref="E20:J20"/>
    <mergeCell ref="E21:J21"/>
    <mergeCell ref="E22:J22"/>
    <mergeCell ref="E23:J23"/>
    <mergeCell ref="E26:J26"/>
    <mergeCell ref="F27:M27"/>
    <mergeCell ref="F28:M28"/>
    <mergeCell ref="E29:J29"/>
    <mergeCell ref="E30:J30"/>
    <mergeCell ref="E31:J31"/>
    <mergeCell ref="F39:M39"/>
    <mergeCell ref="E40:J40"/>
    <mergeCell ref="E41:J41"/>
    <mergeCell ref="E33:J33"/>
    <mergeCell ref="E34:J34"/>
    <mergeCell ref="E35:J35"/>
    <mergeCell ref="E36:J36"/>
    <mergeCell ref="F37:M37"/>
    <mergeCell ref="F38:M38"/>
  </mergeCells>
  <phoneticPr fontId="4"/>
  <printOptions horizontalCentered="1" gridLinesSet="0"/>
  <pageMargins left="0.55118110236220474" right="0.55118110236220474" top="0.78740157480314965" bottom="0.78740157480314965" header="0.51181102362204722" footer="0.51181102362204722"/>
  <pageSetup paperSize="9" scale="86" fitToWidth="2" pageOrder="overThenDown" orientation="portrait" r:id="rId1"/>
  <headerFooter alignWithMargins="0"/>
  <colBreaks count="1" manualBreakCount="1">
    <brk id="24" max="1048575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"/>
  <sheetViews>
    <sheetView showGridLines="0" view="pageBreakPreview" zoomScaleNormal="100" zoomScaleSheetLayoutView="100" workbookViewId="0">
      <selection activeCell="Y1" sqref="Y1"/>
    </sheetView>
  </sheetViews>
  <sheetFormatPr defaultColWidth="7.625" defaultRowHeight="14.65" customHeight="1"/>
  <cols>
    <col min="1" max="1" width="0.625" style="1327" customWidth="1"/>
    <col min="2" max="2" width="1.25" style="1326" customWidth="1"/>
    <col min="3" max="14" width="1.625" style="1326" customWidth="1"/>
    <col min="15" max="15" width="3" style="1326" customWidth="1"/>
    <col min="16" max="16" width="8.625" style="1327" customWidth="1"/>
    <col min="17" max="19" width="8.25" style="1327" customWidth="1"/>
    <col min="20" max="20" width="8.625" style="1327" customWidth="1"/>
    <col min="21" max="22" width="8.125" style="1327" customWidth="1"/>
    <col min="23" max="23" width="8.625" style="1327" bestFit="1" customWidth="1"/>
    <col min="24" max="25" width="8.125" style="1327" customWidth="1"/>
    <col min="26" max="37" width="8.625" style="1327" customWidth="1"/>
    <col min="38" max="16384" width="7.625" style="1327"/>
  </cols>
  <sheetData>
    <row r="1" spans="1:37" s="116" customFormat="1" ht="21" customHeight="1">
      <c r="A1" s="114"/>
      <c r="B1" s="541" t="s">
        <v>2327</v>
      </c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665"/>
      <c r="Q1" s="819"/>
      <c r="R1" s="819"/>
      <c r="S1" s="819"/>
      <c r="T1" s="665"/>
      <c r="U1" s="665"/>
      <c r="V1" s="335"/>
      <c r="W1" s="1285"/>
      <c r="Z1" s="936" t="s">
        <v>1567</v>
      </c>
      <c r="AA1" s="1286"/>
      <c r="AB1" s="666"/>
      <c r="AC1" s="666"/>
      <c r="AD1" s="666"/>
      <c r="AE1" s="1286"/>
      <c r="AF1" s="666"/>
      <c r="AG1" s="666"/>
      <c r="AH1" s="1287"/>
      <c r="AI1" s="666"/>
      <c r="AJ1" s="666"/>
      <c r="AK1" s="324"/>
    </row>
    <row r="2" spans="1:37" s="116" customFormat="1" ht="4.5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824"/>
      <c r="R2" s="824"/>
      <c r="S2" s="824"/>
      <c r="T2" s="114"/>
      <c r="U2" s="114"/>
      <c r="V2" s="114"/>
      <c r="W2" s="1223"/>
      <c r="X2" s="669"/>
      <c r="Y2" s="669"/>
      <c r="Z2" s="669"/>
      <c r="AA2" s="1223"/>
      <c r="AB2" s="669"/>
      <c r="AC2" s="669"/>
      <c r="AD2" s="669"/>
      <c r="AE2" s="1223"/>
      <c r="AF2" s="669"/>
      <c r="AG2" s="669"/>
      <c r="AH2" s="1224"/>
      <c r="AI2" s="669"/>
      <c r="AJ2" s="669"/>
      <c r="AK2" s="114"/>
    </row>
    <row r="3" spans="1:37" s="116" customFormat="1" ht="27.75" customHeight="1">
      <c r="A3" s="114"/>
      <c r="B3" s="1649" t="s">
        <v>1568</v>
      </c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795"/>
      <c r="P3" s="1288"/>
      <c r="Q3" s="1225"/>
      <c r="R3" s="1289"/>
      <c r="S3" s="1228" t="s">
        <v>1569</v>
      </c>
      <c r="T3" s="982"/>
      <c r="U3" s="982" t="s">
        <v>1510</v>
      </c>
      <c r="V3" s="558"/>
      <c r="W3" s="1226" t="s">
        <v>564</v>
      </c>
      <c r="X3" s="1227" t="s">
        <v>564</v>
      </c>
      <c r="Y3" s="1227" t="s">
        <v>564</v>
      </c>
      <c r="Z3" s="1290"/>
      <c r="AA3" s="1290"/>
      <c r="AB3" s="1227"/>
      <c r="AC3" s="1227" t="s">
        <v>564</v>
      </c>
      <c r="AD3" s="1227" t="s">
        <v>564</v>
      </c>
      <c r="AE3" s="1226" t="s">
        <v>564</v>
      </c>
      <c r="AF3" s="1227"/>
      <c r="AG3" s="1227"/>
      <c r="AH3" s="1232" t="s">
        <v>564</v>
      </c>
      <c r="AI3" s="1227" t="s">
        <v>564</v>
      </c>
      <c r="AJ3" s="1227" t="s">
        <v>564</v>
      </c>
      <c r="AK3" s="1227"/>
    </row>
    <row r="4" spans="1:37" s="116" customFormat="1" ht="19.5" customHeight="1">
      <c r="A4" s="114"/>
      <c r="B4" s="1796"/>
      <c r="C4" s="1796"/>
      <c r="D4" s="1796"/>
      <c r="E4" s="1796"/>
      <c r="F4" s="1796"/>
      <c r="G4" s="1796"/>
      <c r="H4" s="1796"/>
      <c r="I4" s="1796"/>
      <c r="J4" s="1796"/>
      <c r="K4" s="1796"/>
      <c r="L4" s="1796"/>
      <c r="M4" s="1796"/>
      <c r="N4" s="1796"/>
      <c r="O4" s="1797"/>
      <c r="P4" s="1291" t="s">
        <v>1137</v>
      </c>
      <c r="Q4" s="1292"/>
      <c r="R4" s="1293"/>
      <c r="S4" s="1294"/>
      <c r="T4" s="553"/>
      <c r="U4" s="553"/>
      <c r="V4" s="553"/>
      <c r="W4" s="1295"/>
      <c r="X4" s="1296"/>
      <c r="Y4" s="1297"/>
      <c r="Z4" s="1296"/>
      <c r="AA4" s="1298"/>
      <c r="AB4" s="1296"/>
      <c r="AC4" s="1296"/>
      <c r="AD4" s="1296"/>
      <c r="AE4" s="1299"/>
      <c r="AF4" s="1296"/>
      <c r="AG4" s="1296"/>
      <c r="AH4" s="1300"/>
      <c r="AI4" s="1296"/>
      <c r="AJ4" s="1301"/>
      <c r="AK4" s="1301"/>
    </row>
    <row r="5" spans="1:37" s="116" customFormat="1" ht="52.5" customHeight="1">
      <c r="A5" s="114"/>
      <c r="B5" s="1796"/>
      <c r="C5" s="1796"/>
      <c r="D5" s="1796"/>
      <c r="E5" s="1796"/>
      <c r="F5" s="1796"/>
      <c r="G5" s="1796"/>
      <c r="H5" s="1796"/>
      <c r="I5" s="1796"/>
      <c r="J5" s="1796"/>
      <c r="K5" s="1796"/>
      <c r="L5" s="1796"/>
      <c r="M5" s="1796"/>
      <c r="N5" s="1796"/>
      <c r="O5" s="1797"/>
      <c r="P5" s="1302"/>
      <c r="Q5" s="1244" t="s">
        <v>1570</v>
      </c>
      <c r="R5" s="1244" t="s">
        <v>1571</v>
      </c>
      <c r="S5" s="1244" t="s">
        <v>1572</v>
      </c>
      <c r="T5" s="797" t="s">
        <v>1573</v>
      </c>
      <c r="U5" s="797" t="s">
        <v>1574</v>
      </c>
      <c r="V5" s="797" t="s">
        <v>1575</v>
      </c>
      <c r="W5" s="1246" t="s">
        <v>1576</v>
      </c>
      <c r="X5" s="1249" t="s">
        <v>1577</v>
      </c>
      <c r="Y5" s="1248" t="s">
        <v>1578</v>
      </c>
      <c r="Z5" s="1249" t="s">
        <v>1579</v>
      </c>
      <c r="AA5" s="1250" t="s">
        <v>1580</v>
      </c>
      <c r="AB5" s="1251" t="s">
        <v>1581</v>
      </c>
      <c r="AC5" s="1251" t="s">
        <v>1582</v>
      </c>
      <c r="AD5" s="1251" t="s">
        <v>1583</v>
      </c>
      <c r="AE5" s="1303" t="s">
        <v>1584</v>
      </c>
      <c r="AF5" s="1249" t="s">
        <v>1585</v>
      </c>
      <c r="AG5" s="1249" t="s">
        <v>1586</v>
      </c>
      <c r="AH5" s="1304" t="s">
        <v>1587</v>
      </c>
      <c r="AI5" s="1251" t="s">
        <v>1588</v>
      </c>
      <c r="AJ5" s="1254" t="s">
        <v>1589</v>
      </c>
      <c r="AK5" s="1255" t="s">
        <v>1590</v>
      </c>
    </row>
    <row r="6" spans="1:37" s="372" customFormat="1" ht="5.25" customHeight="1">
      <c r="A6" s="370"/>
      <c r="B6" s="1798"/>
      <c r="C6" s="1798"/>
      <c r="D6" s="1798"/>
      <c r="E6" s="1798"/>
      <c r="F6" s="1798"/>
      <c r="G6" s="1798"/>
      <c r="H6" s="1798"/>
      <c r="I6" s="1798"/>
      <c r="J6" s="1798"/>
      <c r="K6" s="1798"/>
      <c r="L6" s="1798"/>
      <c r="M6" s="1798"/>
      <c r="N6" s="1798"/>
      <c r="O6" s="1799"/>
      <c r="P6" s="582" t="s">
        <v>564</v>
      </c>
      <c r="Q6" s="1305" t="s">
        <v>564</v>
      </c>
      <c r="R6" s="1305"/>
      <c r="S6" s="1305" t="s">
        <v>564</v>
      </c>
      <c r="T6" s="1306" t="s">
        <v>564</v>
      </c>
      <c r="U6" s="1306" t="s">
        <v>564</v>
      </c>
      <c r="V6" s="1306" t="s">
        <v>564</v>
      </c>
      <c r="W6" s="1307" t="s">
        <v>564</v>
      </c>
      <c r="X6" s="1308" t="s">
        <v>564</v>
      </c>
      <c r="Y6" s="1309" t="s">
        <v>564</v>
      </c>
      <c r="Z6" s="1308" t="s">
        <v>564</v>
      </c>
      <c r="AA6" s="1310" t="s">
        <v>564</v>
      </c>
      <c r="AB6" s="1308" t="s">
        <v>564</v>
      </c>
      <c r="AC6" s="1308" t="s">
        <v>564</v>
      </c>
      <c r="AD6" s="1308" t="s">
        <v>564</v>
      </c>
      <c r="AE6" s="1311" t="s">
        <v>564</v>
      </c>
      <c r="AF6" s="1308" t="s">
        <v>564</v>
      </c>
      <c r="AG6" s="1308" t="s">
        <v>564</v>
      </c>
      <c r="AH6" s="1312" t="s">
        <v>564</v>
      </c>
      <c r="AI6" s="1308" t="s">
        <v>564</v>
      </c>
      <c r="AJ6" s="1313" t="s">
        <v>564</v>
      </c>
      <c r="AK6" s="1313"/>
    </row>
    <row r="7" spans="1:37" s="372" customFormat="1" ht="12" customHeight="1">
      <c r="A7" s="370"/>
      <c r="B7" s="1265"/>
      <c r="C7" s="1265"/>
      <c r="D7" s="1265"/>
      <c r="E7" s="1265"/>
      <c r="F7" s="1265"/>
      <c r="G7" s="1265"/>
      <c r="H7" s="1265"/>
      <c r="I7" s="1265"/>
      <c r="J7" s="1265"/>
      <c r="K7" s="1265"/>
      <c r="L7" s="1265"/>
      <c r="M7" s="1265"/>
      <c r="N7" s="1265"/>
      <c r="O7" s="1266"/>
      <c r="P7" s="1314"/>
      <c r="Q7" s="1268"/>
      <c r="R7" s="1268"/>
      <c r="S7" s="1268"/>
      <c r="T7" s="1315"/>
      <c r="U7" s="1315"/>
      <c r="V7" s="1315"/>
      <c r="W7" s="1269"/>
      <c r="X7" s="692"/>
      <c r="Y7" s="692"/>
      <c r="Z7" s="692"/>
      <c r="AA7" s="1269"/>
      <c r="AB7" s="692"/>
      <c r="AC7" s="692"/>
      <c r="AD7" s="692"/>
      <c r="AE7" s="1269"/>
      <c r="AF7" s="692"/>
      <c r="AG7" s="692"/>
      <c r="AH7" s="1270"/>
      <c r="AI7" s="692"/>
      <c r="AJ7" s="692"/>
      <c r="AK7" s="370"/>
    </row>
    <row r="8" spans="1:37" s="154" customFormat="1" ht="15" customHeight="1">
      <c r="A8" s="152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8"/>
      <c r="P8" s="773"/>
      <c r="Q8" s="1316"/>
      <c r="R8" s="1316"/>
      <c r="S8" s="1316"/>
      <c r="T8" s="773"/>
      <c r="U8" s="773"/>
      <c r="V8" s="773"/>
      <c r="W8" s="1317"/>
      <c r="X8" s="81"/>
      <c r="Y8" s="81"/>
      <c r="Z8" s="81"/>
      <c r="AA8" s="1317"/>
      <c r="AB8" s="81"/>
      <c r="AC8" s="81"/>
      <c r="AD8" s="81"/>
      <c r="AE8" s="1317"/>
      <c r="AF8" s="81"/>
      <c r="AG8" s="81"/>
      <c r="AH8" s="1318"/>
      <c r="AI8" s="81"/>
      <c r="AJ8" s="81"/>
      <c r="AK8" s="1319"/>
    </row>
    <row r="9" spans="1:37" s="154" customFormat="1" ht="21.4" customHeight="1">
      <c r="A9" s="152"/>
      <c r="B9" s="147" t="s">
        <v>1591</v>
      </c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8"/>
      <c r="P9" s="617">
        <v>207289</v>
      </c>
      <c r="Q9" s="907">
        <v>2719</v>
      </c>
      <c r="R9" s="907">
        <v>2653</v>
      </c>
      <c r="S9" s="1271">
        <v>1009</v>
      </c>
      <c r="T9" s="1271">
        <v>49</v>
      </c>
      <c r="U9" s="1271">
        <v>16517</v>
      </c>
      <c r="V9" s="1272">
        <v>20364</v>
      </c>
      <c r="W9" s="617">
        <v>1086</v>
      </c>
      <c r="X9" s="617">
        <v>4116</v>
      </c>
      <c r="Y9" s="617">
        <v>8857</v>
      </c>
      <c r="Z9" s="1272">
        <v>31741</v>
      </c>
      <c r="AA9" s="617">
        <v>8114</v>
      </c>
      <c r="AB9" s="617">
        <v>3889</v>
      </c>
      <c r="AC9" s="617">
        <v>8963</v>
      </c>
      <c r="AD9" s="1272">
        <v>13643</v>
      </c>
      <c r="AE9" s="617">
        <v>7307</v>
      </c>
      <c r="AF9" s="617">
        <v>10686</v>
      </c>
      <c r="AG9" s="1273">
        <v>36613</v>
      </c>
      <c r="AH9" s="617">
        <v>1380</v>
      </c>
      <c r="AI9" s="617">
        <v>11772</v>
      </c>
      <c r="AJ9" s="617">
        <v>8966</v>
      </c>
      <c r="AK9" s="617">
        <v>9498</v>
      </c>
    </row>
    <row r="10" spans="1:37" s="154" customFormat="1" ht="21.4" customHeight="1">
      <c r="A10" s="152"/>
      <c r="B10" s="1274"/>
      <c r="C10" s="147" t="s">
        <v>1592</v>
      </c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8"/>
      <c r="P10" s="617">
        <v>169965</v>
      </c>
      <c r="Q10" s="907">
        <v>2626</v>
      </c>
      <c r="R10" s="907">
        <v>2566</v>
      </c>
      <c r="S10" s="1271">
        <v>836</v>
      </c>
      <c r="T10" s="1271">
        <v>36</v>
      </c>
      <c r="U10" s="1271">
        <v>13336</v>
      </c>
      <c r="V10" s="1272">
        <v>17020</v>
      </c>
      <c r="W10" s="617">
        <v>781</v>
      </c>
      <c r="X10" s="617">
        <v>3247</v>
      </c>
      <c r="Y10" s="617">
        <v>7134</v>
      </c>
      <c r="Z10" s="1272">
        <v>27410</v>
      </c>
      <c r="AA10" s="617">
        <v>6570</v>
      </c>
      <c r="AB10" s="617">
        <v>3434</v>
      </c>
      <c r="AC10" s="617">
        <v>7408</v>
      </c>
      <c r="AD10" s="1272">
        <v>12409</v>
      </c>
      <c r="AE10" s="617">
        <v>6357</v>
      </c>
      <c r="AF10" s="617">
        <v>8526</v>
      </c>
      <c r="AG10" s="1273">
        <v>31273</v>
      </c>
      <c r="AH10" s="617">
        <v>1126</v>
      </c>
      <c r="AI10" s="617">
        <v>9984</v>
      </c>
      <c r="AJ10" s="617">
        <v>6935</v>
      </c>
      <c r="AK10" s="617">
        <v>3517</v>
      </c>
    </row>
    <row r="11" spans="1:37" s="154" customFormat="1" ht="21.4" customHeight="1">
      <c r="A11" s="152"/>
      <c r="B11" s="1274"/>
      <c r="C11" s="147"/>
      <c r="D11" s="1712" t="s">
        <v>1593</v>
      </c>
      <c r="E11" s="1712"/>
      <c r="F11" s="1712"/>
      <c r="G11" s="1712"/>
      <c r="H11" s="1712"/>
      <c r="I11" s="1712"/>
      <c r="J11" s="147"/>
      <c r="K11" s="147"/>
      <c r="L11" s="147"/>
      <c r="M11" s="147"/>
      <c r="N11" s="147"/>
      <c r="O11" s="148"/>
      <c r="P11" s="617">
        <v>13893</v>
      </c>
      <c r="Q11" s="907">
        <v>2043</v>
      </c>
      <c r="R11" s="907">
        <v>2032</v>
      </c>
      <c r="S11" s="1271">
        <v>283</v>
      </c>
      <c r="T11" s="1271">
        <v>2</v>
      </c>
      <c r="U11" s="1271">
        <v>1547</v>
      </c>
      <c r="V11" s="1272">
        <v>850</v>
      </c>
      <c r="W11" s="617">
        <v>2</v>
      </c>
      <c r="X11" s="617">
        <v>172</v>
      </c>
      <c r="Y11" s="617">
        <v>274</v>
      </c>
      <c r="Z11" s="1272">
        <v>2521</v>
      </c>
      <c r="AA11" s="617">
        <v>177</v>
      </c>
      <c r="AB11" s="617">
        <v>749</v>
      </c>
      <c r="AC11" s="617">
        <v>823</v>
      </c>
      <c r="AD11" s="1272">
        <v>702</v>
      </c>
      <c r="AE11" s="617">
        <v>944</v>
      </c>
      <c r="AF11" s="617">
        <v>408</v>
      </c>
      <c r="AG11" s="1273">
        <v>972</v>
      </c>
      <c r="AH11" s="617">
        <v>2</v>
      </c>
      <c r="AI11" s="617">
        <v>770</v>
      </c>
      <c r="AJ11" s="617">
        <v>19</v>
      </c>
      <c r="AK11" s="617">
        <v>633</v>
      </c>
    </row>
    <row r="12" spans="1:37" s="154" customFormat="1" ht="21.4" customHeight="1">
      <c r="A12" s="152"/>
      <c r="B12" s="1274"/>
      <c r="C12" s="147"/>
      <c r="D12" s="1712" t="s">
        <v>1594</v>
      </c>
      <c r="E12" s="1712"/>
      <c r="F12" s="1712"/>
      <c r="G12" s="1712"/>
      <c r="H12" s="1712"/>
      <c r="I12" s="1712"/>
      <c r="J12" s="147"/>
      <c r="K12" s="147"/>
      <c r="L12" s="147"/>
      <c r="M12" s="147"/>
      <c r="N12" s="147"/>
      <c r="O12" s="148"/>
      <c r="P12" s="617">
        <v>156072</v>
      </c>
      <c r="Q12" s="907">
        <v>583</v>
      </c>
      <c r="R12" s="907">
        <v>534</v>
      </c>
      <c r="S12" s="1271">
        <v>553</v>
      </c>
      <c r="T12" s="1271">
        <v>34</v>
      </c>
      <c r="U12" s="1271">
        <v>11789</v>
      </c>
      <c r="V12" s="1272">
        <v>16170</v>
      </c>
      <c r="W12" s="617">
        <v>779</v>
      </c>
      <c r="X12" s="617">
        <v>3075</v>
      </c>
      <c r="Y12" s="617">
        <v>6860</v>
      </c>
      <c r="Z12" s="1272">
        <v>24889</v>
      </c>
      <c r="AA12" s="617">
        <v>6393</v>
      </c>
      <c r="AB12" s="617">
        <v>2685</v>
      </c>
      <c r="AC12" s="617">
        <v>6585</v>
      </c>
      <c r="AD12" s="1272">
        <v>11707</v>
      </c>
      <c r="AE12" s="617">
        <v>5413</v>
      </c>
      <c r="AF12" s="617">
        <v>8118</v>
      </c>
      <c r="AG12" s="1273">
        <v>30301</v>
      </c>
      <c r="AH12" s="617">
        <v>1124</v>
      </c>
      <c r="AI12" s="617">
        <v>9214</v>
      </c>
      <c r="AJ12" s="617">
        <v>6916</v>
      </c>
      <c r="AK12" s="617">
        <v>2884</v>
      </c>
    </row>
    <row r="13" spans="1:37" s="154" customFormat="1" ht="9.9499999999999993" customHeight="1">
      <c r="A13" s="152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8"/>
      <c r="P13" s="617"/>
      <c r="Q13" s="907"/>
      <c r="R13" s="907"/>
      <c r="S13" s="1271"/>
      <c r="T13" s="1271"/>
      <c r="U13" s="1271"/>
      <c r="V13" s="1272"/>
      <c r="W13" s="617"/>
      <c r="X13" s="617"/>
      <c r="Y13" s="617"/>
      <c r="Z13" s="1272"/>
      <c r="AA13" s="617"/>
      <c r="AB13" s="617"/>
      <c r="AC13" s="617"/>
      <c r="AD13" s="1272"/>
      <c r="AE13" s="617"/>
      <c r="AF13" s="617"/>
      <c r="AG13" s="1273"/>
      <c r="AH13" s="617"/>
      <c r="AI13" s="617"/>
      <c r="AJ13" s="617"/>
      <c r="AK13" s="617"/>
    </row>
    <row r="14" spans="1:37" s="154" customFormat="1" ht="21.4" customHeight="1">
      <c r="A14" s="152"/>
      <c r="B14" s="1274"/>
      <c r="C14" s="147" t="s">
        <v>1595</v>
      </c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8"/>
      <c r="P14" s="617">
        <v>29820</v>
      </c>
      <c r="Q14" s="907">
        <v>93</v>
      </c>
      <c r="R14" s="907">
        <v>87</v>
      </c>
      <c r="S14" s="1271">
        <v>158</v>
      </c>
      <c r="T14" s="1271">
        <v>12</v>
      </c>
      <c r="U14" s="1271">
        <v>2896</v>
      </c>
      <c r="V14" s="1272">
        <v>3122</v>
      </c>
      <c r="W14" s="617">
        <v>300</v>
      </c>
      <c r="X14" s="617">
        <v>854</v>
      </c>
      <c r="Y14" s="617">
        <v>1562</v>
      </c>
      <c r="Z14" s="1272">
        <v>4044</v>
      </c>
      <c r="AA14" s="617">
        <v>1514</v>
      </c>
      <c r="AB14" s="617">
        <v>418</v>
      </c>
      <c r="AC14" s="617">
        <v>1515</v>
      </c>
      <c r="AD14" s="1272">
        <v>1109</v>
      </c>
      <c r="AE14" s="617">
        <v>860</v>
      </c>
      <c r="AF14" s="617">
        <v>2126</v>
      </c>
      <c r="AG14" s="1273">
        <v>5110</v>
      </c>
      <c r="AH14" s="617">
        <v>244</v>
      </c>
      <c r="AI14" s="617">
        <v>1660</v>
      </c>
      <c r="AJ14" s="617">
        <v>2001</v>
      </c>
      <c r="AK14" s="617">
        <v>222</v>
      </c>
    </row>
    <row r="15" spans="1:37" s="154" customFormat="1" ht="21.4" customHeight="1">
      <c r="A15" s="152"/>
      <c r="B15" s="1274"/>
      <c r="C15" s="147"/>
      <c r="D15" s="147" t="s">
        <v>1596</v>
      </c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8"/>
      <c r="P15" s="617">
        <v>28088</v>
      </c>
      <c r="Q15" s="907">
        <v>93</v>
      </c>
      <c r="R15" s="907">
        <v>87</v>
      </c>
      <c r="S15" s="1271">
        <v>129</v>
      </c>
      <c r="T15" s="1271">
        <v>7</v>
      </c>
      <c r="U15" s="1271">
        <v>2537</v>
      </c>
      <c r="V15" s="1272">
        <v>2885</v>
      </c>
      <c r="W15" s="617">
        <v>245</v>
      </c>
      <c r="X15" s="617">
        <v>778</v>
      </c>
      <c r="Y15" s="617">
        <v>1394</v>
      </c>
      <c r="Z15" s="1272">
        <v>3865</v>
      </c>
      <c r="AA15" s="617">
        <v>1399</v>
      </c>
      <c r="AB15" s="617">
        <v>383</v>
      </c>
      <c r="AC15" s="617">
        <v>1426</v>
      </c>
      <c r="AD15" s="1272">
        <v>1059</v>
      </c>
      <c r="AE15" s="617">
        <v>826</v>
      </c>
      <c r="AF15" s="617">
        <v>2063</v>
      </c>
      <c r="AG15" s="1273">
        <v>5054</v>
      </c>
      <c r="AH15" s="617">
        <v>238</v>
      </c>
      <c r="AI15" s="617">
        <v>1581</v>
      </c>
      <c r="AJ15" s="617">
        <v>1939</v>
      </c>
      <c r="AK15" s="617">
        <v>187</v>
      </c>
    </row>
    <row r="16" spans="1:37" s="154" customFormat="1" ht="21.4" customHeight="1">
      <c r="A16" s="152"/>
      <c r="B16" s="1274"/>
      <c r="C16" s="73"/>
      <c r="D16" s="73"/>
      <c r="E16" s="1781" t="s">
        <v>1538</v>
      </c>
      <c r="F16" s="1781"/>
      <c r="G16" s="1781"/>
      <c r="H16" s="1781"/>
      <c r="I16" s="1781"/>
      <c r="J16" s="1781"/>
      <c r="K16" s="1781"/>
      <c r="L16" s="1781"/>
      <c r="M16" s="73"/>
      <c r="N16" s="73"/>
      <c r="O16" s="771"/>
      <c r="P16" s="617">
        <v>577</v>
      </c>
      <c r="Q16" s="907">
        <v>1</v>
      </c>
      <c r="R16" s="907">
        <v>1</v>
      </c>
      <c r="S16" s="1271">
        <v>7</v>
      </c>
      <c r="T16" s="1271">
        <v>1</v>
      </c>
      <c r="U16" s="1271">
        <v>105</v>
      </c>
      <c r="V16" s="1272">
        <v>105</v>
      </c>
      <c r="W16" s="617">
        <v>10</v>
      </c>
      <c r="X16" s="617">
        <v>19</v>
      </c>
      <c r="Y16" s="617">
        <v>22</v>
      </c>
      <c r="Z16" s="1272">
        <v>76</v>
      </c>
      <c r="AA16" s="617">
        <v>37</v>
      </c>
      <c r="AB16" s="617">
        <v>10</v>
      </c>
      <c r="AC16" s="617">
        <v>14</v>
      </c>
      <c r="AD16" s="1272">
        <v>7</v>
      </c>
      <c r="AE16" s="617">
        <v>18</v>
      </c>
      <c r="AF16" s="617">
        <v>20</v>
      </c>
      <c r="AG16" s="1273">
        <v>30</v>
      </c>
      <c r="AH16" s="617" t="s">
        <v>34</v>
      </c>
      <c r="AI16" s="617">
        <v>45</v>
      </c>
      <c r="AJ16" s="617">
        <v>47</v>
      </c>
      <c r="AK16" s="617">
        <v>3</v>
      </c>
    </row>
    <row r="17" spans="1:37" s="154" customFormat="1" ht="21.4" customHeight="1">
      <c r="A17" s="152"/>
      <c r="B17" s="1274"/>
      <c r="C17" s="73"/>
      <c r="D17" s="73"/>
      <c r="E17" s="1781" t="s">
        <v>1539</v>
      </c>
      <c r="F17" s="1781"/>
      <c r="G17" s="1781"/>
      <c r="H17" s="1781"/>
      <c r="I17" s="1781"/>
      <c r="J17" s="1781"/>
      <c r="K17" s="1781"/>
      <c r="L17" s="1781"/>
      <c r="M17" s="73"/>
      <c r="N17" s="73"/>
      <c r="O17" s="771"/>
      <c r="P17" s="617">
        <v>196</v>
      </c>
      <c r="Q17" s="907">
        <v>1</v>
      </c>
      <c r="R17" s="907">
        <v>1</v>
      </c>
      <c r="S17" s="1271">
        <v>1</v>
      </c>
      <c r="T17" s="1271" t="s">
        <v>34</v>
      </c>
      <c r="U17" s="1271">
        <v>54</v>
      </c>
      <c r="V17" s="1272">
        <v>14</v>
      </c>
      <c r="W17" s="617">
        <v>1</v>
      </c>
      <c r="X17" s="617">
        <v>6</v>
      </c>
      <c r="Y17" s="617">
        <v>20</v>
      </c>
      <c r="Z17" s="1272">
        <v>44</v>
      </c>
      <c r="AA17" s="617">
        <v>13</v>
      </c>
      <c r="AB17" s="617">
        <v>2</v>
      </c>
      <c r="AC17" s="617">
        <v>6</v>
      </c>
      <c r="AD17" s="1272">
        <v>2</v>
      </c>
      <c r="AE17" s="617" t="s">
        <v>34</v>
      </c>
      <c r="AF17" s="617">
        <v>10</v>
      </c>
      <c r="AG17" s="1273">
        <v>5</v>
      </c>
      <c r="AH17" s="617">
        <v>1</v>
      </c>
      <c r="AI17" s="617">
        <v>4</v>
      </c>
      <c r="AJ17" s="617">
        <v>8</v>
      </c>
      <c r="AK17" s="617">
        <v>4</v>
      </c>
    </row>
    <row r="18" spans="1:37" s="154" customFormat="1" ht="21.4" customHeight="1">
      <c r="A18" s="152"/>
      <c r="B18" s="1274"/>
      <c r="C18" s="73"/>
      <c r="D18" s="73"/>
      <c r="E18" s="1781" t="s">
        <v>1540</v>
      </c>
      <c r="F18" s="1781"/>
      <c r="G18" s="1781"/>
      <c r="H18" s="1781"/>
      <c r="I18" s="1781"/>
      <c r="J18" s="1781"/>
      <c r="K18" s="1781"/>
      <c r="L18" s="1781"/>
      <c r="M18" s="73"/>
      <c r="N18" s="73"/>
      <c r="O18" s="771"/>
      <c r="P18" s="617">
        <v>8115</v>
      </c>
      <c r="Q18" s="907">
        <v>34</v>
      </c>
      <c r="R18" s="907">
        <v>31</v>
      </c>
      <c r="S18" s="1271">
        <v>6</v>
      </c>
      <c r="T18" s="1271">
        <v>2</v>
      </c>
      <c r="U18" s="1271">
        <v>653</v>
      </c>
      <c r="V18" s="1272">
        <v>738</v>
      </c>
      <c r="W18" s="617">
        <v>51</v>
      </c>
      <c r="X18" s="617">
        <v>267</v>
      </c>
      <c r="Y18" s="617">
        <v>398</v>
      </c>
      <c r="Z18" s="1272">
        <v>1246</v>
      </c>
      <c r="AA18" s="617">
        <v>406</v>
      </c>
      <c r="AB18" s="617">
        <v>98</v>
      </c>
      <c r="AC18" s="617">
        <v>345</v>
      </c>
      <c r="AD18" s="1272">
        <v>254</v>
      </c>
      <c r="AE18" s="617">
        <v>222</v>
      </c>
      <c r="AF18" s="617">
        <v>553</v>
      </c>
      <c r="AG18" s="1273">
        <v>1462</v>
      </c>
      <c r="AH18" s="617">
        <v>61</v>
      </c>
      <c r="AI18" s="617">
        <v>477</v>
      </c>
      <c r="AJ18" s="617">
        <v>775</v>
      </c>
      <c r="AK18" s="617">
        <v>67</v>
      </c>
    </row>
    <row r="19" spans="1:37" s="154" customFormat="1" ht="21.4" customHeight="1">
      <c r="A19" s="152"/>
      <c r="B19" s="1274"/>
      <c r="C19" s="73"/>
      <c r="D19" s="73"/>
      <c r="E19" s="1781" t="s">
        <v>1541</v>
      </c>
      <c r="F19" s="1781"/>
      <c r="G19" s="1781"/>
      <c r="H19" s="1781"/>
      <c r="I19" s="1781"/>
      <c r="J19" s="1781"/>
      <c r="K19" s="1781"/>
      <c r="L19" s="1781"/>
      <c r="M19" s="73"/>
      <c r="N19" s="73"/>
      <c r="O19" s="771"/>
      <c r="P19" s="617">
        <v>2299</v>
      </c>
      <c r="Q19" s="907">
        <v>5</v>
      </c>
      <c r="R19" s="907">
        <v>4</v>
      </c>
      <c r="S19" s="1271">
        <v>4</v>
      </c>
      <c r="T19" s="1271">
        <v>1</v>
      </c>
      <c r="U19" s="1271">
        <v>194</v>
      </c>
      <c r="V19" s="1272">
        <v>129</v>
      </c>
      <c r="W19" s="617">
        <v>42</v>
      </c>
      <c r="X19" s="617">
        <v>82</v>
      </c>
      <c r="Y19" s="617">
        <v>146</v>
      </c>
      <c r="Z19" s="1272">
        <v>277</v>
      </c>
      <c r="AA19" s="617">
        <v>159</v>
      </c>
      <c r="AB19" s="617">
        <v>32</v>
      </c>
      <c r="AC19" s="617">
        <v>108</v>
      </c>
      <c r="AD19" s="1272">
        <v>82</v>
      </c>
      <c r="AE19" s="617">
        <v>54</v>
      </c>
      <c r="AF19" s="617">
        <v>195</v>
      </c>
      <c r="AG19" s="1273">
        <v>284</v>
      </c>
      <c r="AH19" s="617">
        <v>20</v>
      </c>
      <c r="AI19" s="617">
        <v>145</v>
      </c>
      <c r="AJ19" s="617">
        <v>314</v>
      </c>
      <c r="AK19" s="617">
        <v>26</v>
      </c>
    </row>
    <row r="20" spans="1:37" s="154" customFormat="1" ht="21.4" customHeight="1">
      <c r="A20" s="152"/>
      <c r="B20" s="1274"/>
      <c r="C20" s="73"/>
      <c r="D20" s="73"/>
      <c r="E20" s="1781" t="s">
        <v>1597</v>
      </c>
      <c r="F20" s="1781"/>
      <c r="G20" s="1781"/>
      <c r="H20" s="1781"/>
      <c r="I20" s="1781"/>
      <c r="J20" s="1781"/>
      <c r="K20" s="1781"/>
      <c r="L20" s="1781"/>
      <c r="M20" s="73"/>
      <c r="N20" s="73"/>
      <c r="O20" s="771"/>
      <c r="P20" s="617">
        <v>68</v>
      </c>
      <c r="Q20" s="907" t="s">
        <v>34</v>
      </c>
      <c r="R20" s="907" t="s">
        <v>34</v>
      </c>
      <c r="S20" s="1271">
        <v>36</v>
      </c>
      <c r="T20" s="1271">
        <v>1</v>
      </c>
      <c r="U20" s="1271">
        <v>8</v>
      </c>
      <c r="V20" s="1272">
        <v>5</v>
      </c>
      <c r="W20" s="617">
        <v>1</v>
      </c>
      <c r="X20" s="617" t="s">
        <v>34</v>
      </c>
      <c r="Y20" s="617">
        <v>9</v>
      </c>
      <c r="Z20" s="1272" t="s">
        <v>34</v>
      </c>
      <c r="AA20" s="617">
        <v>1</v>
      </c>
      <c r="AB20" s="617" t="s">
        <v>34</v>
      </c>
      <c r="AC20" s="617">
        <v>1</v>
      </c>
      <c r="AD20" s="1272">
        <v>1</v>
      </c>
      <c r="AE20" s="617" t="s">
        <v>34</v>
      </c>
      <c r="AF20" s="617">
        <v>1</v>
      </c>
      <c r="AG20" s="1273">
        <v>2</v>
      </c>
      <c r="AH20" s="617" t="s">
        <v>34</v>
      </c>
      <c r="AI20" s="617">
        <v>1</v>
      </c>
      <c r="AJ20" s="617">
        <v>1</v>
      </c>
      <c r="AK20" s="617" t="s">
        <v>34</v>
      </c>
    </row>
    <row r="21" spans="1:37" s="154" customFormat="1" ht="21.4" customHeight="1">
      <c r="A21" s="152"/>
      <c r="B21" s="1274"/>
      <c r="C21" s="73"/>
      <c r="D21" s="73"/>
      <c r="E21" s="1781" t="s">
        <v>1542</v>
      </c>
      <c r="F21" s="1781"/>
      <c r="G21" s="1781"/>
      <c r="H21" s="1781"/>
      <c r="I21" s="1781"/>
      <c r="J21" s="1781"/>
      <c r="K21" s="1781"/>
      <c r="L21" s="1781"/>
      <c r="M21" s="73"/>
      <c r="N21" s="73"/>
      <c r="O21" s="771"/>
      <c r="P21" s="617">
        <v>774</v>
      </c>
      <c r="Q21" s="907">
        <v>12</v>
      </c>
      <c r="R21" s="907">
        <v>10</v>
      </c>
      <c r="S21" s="1271">
        <v>10</v>
      </c>
      <c r="T21" s="1271" t="s">
        <v>34</v>
      </c>
      <c r="U21" s="1271">
        <v>126</v>
      </c>
      <c r="V21" s="1272">
        <v>86</v>
      </c>
      <c r="W21" s="617">
        <v>4</v>
      </c>
      <c r="X21" s="617">
        <v>6</v>
      </c>
      <c r="Y21" s="617">
        <v>53</v>
      </c>
      <c r="Z21" s="1272">
        <v>89</v>
      </c>
      <c r="AA21" s="617">
        <v>13</v>
      </c>
      <c r="AB21" s="617">
        <v>4</v>
      </c>
      <c r="AC21" s="617">
        <v>14</v>
      </c>
      <c r="AD21" s="1272">
        <v>28</v>
      </c>
      <c r="AE21" s="617">
        <v>28</v>
      </c>
      <c r="AF21" s="617">
        <v>15</v>
      </c>
      <c r="AG21" s="1273">
        <v>216</v>
      </c>
      <c r="AH21" s="617">
        <v>23</v>
      </c>
      <c r="AI21" s="617">
        <v>32</v>
      </c>
      <c r="AJ21" s="617">
        <v>10</v>
      </c>
      <c r="AK21" s="617">
        <v>5</v>
      </c>
    </row>
    <row r="22" spans="1:37" s="154" customFormat="1" ht="21.4" customHeight="1">
      <c r="A22" s="152"/>
      <c r="B22" s="1274"/>
      <c r="C22" s="73"/>
      <c r="D22" s="73"/>
      <c r="E22" s="1781" t="s">
        <v>1543</v>
      </c>
      <c r="F22" s="1781"/>
      <c r="G22" s="1781"/>
      <c r="H22" s="1781"/>
      <c r="I22" s="1781"/>
      <c r="J22" s="1781"/>
      <c r="K22" s="1781"/>
      <c r="L22" s="1781"/>
      <c r="M22" s="73"/>
      <c r="N22" s="73"/>
      <c r="O22" s="771"/>
      <c r="P22" s="617">
        <v>487</v>
      </c>
      <c r="Q22" s="907">
        <v>3</v>
      </c>
      <c r="R22" s="907">
        <v>3</v>
      </c>
      <c r="S22" s="1271" t="s">
        <v>34</v>
      </c>
      <c r="T22" s="1271" t="s">
        <v>34</v>
      </c>
      <c r="U22" s="1271">
        <v>148</v>
      </c>
      <c r="V22" s="1272">
        <v>31</v>
      </c>
      <c r="W22" s="617">
        <v>5</v>
      </c>
      <c r="X22" s="617">
        <v>6</v>
      </c>
      <c r="Y22" s="617">
        <v>52</v>
      </c>
      <c r="Z22" s="1272">
        <v>58</v>
      </c>
      <c r="AA22" s="617">
        <v>15</v>
      </c>
      <c r="AB22" s="617">
        <v>8</v>
      </c>
      <c r="AC22" s="617">
        <v>26</v>
      </c>
      <c r="AD22" s="1272">
        <v>7</v>
      </c>
      <c r="AE22" s="617">
        <v>8</v>
      </c>
      <c r="AF22" s="617">
        <v>11</v>
      </c>
      <c r="AG22" s="1273">
        <v>52</v>
      </c>
      <c r="AH22" s="617">
        <v>3</v>
      </c>
      <c r="AI22" s="617">
        <v>23</v>
      </c>
      <c r="AJ22" s="617">
        <v>27</v>
      </c>
      <c r="AK22" s="617">
        <v>4</v>
      </c>
    </row>
    <row r="23" spans="1:37" s="154" customFormat="1" ht="21.95" customHeight="1">
      <c r="A23" s="152"/>
      <c r="B23" s="1274"/>
      <c r="C23" s="73"/>
      <c r="D23" s="73"/>
      <c r="E23" s="1781" t="s">
        <v>1598</v>
      </c>
      <c r="F23" s="1781"/>
      <c r="G23" s="1781"/>
      <c r="H23" s="1781"/>
      <c r="I23" s="1781"/>
      <c r="J23" s="1781"/>
      <c r="K23" s="1781"/>
      <c r="L23" s="1781"/>
      <c r="M23" s="73"/>
      <c r="N23" s="73"/>
      <c r="O23" s="771"/>
      <c r="P23" s="1271">
        <v>136</v>
      </c>
      <c r="Q23" s="907" t="s">
        <v>34</v>
      </c>
      <c r="R23" s="907" t="s">
        <v>34</v>
      </c>
      <c r="S23" s="907">
        <v>1</v>
      </c>
      <c r="T23" s="1271" t="s">
        <v>34</v>
      </c>
      <c r="U23" s="1271">
        <v>31</v>
      </c>
      <c r="V23" s="1271">
        <v>11</v>
      </c>
      <c r="W23" s="1272" t="s">
        <v>34</v>
      </c>
      <c r="X23" s="617">
        <v>2</v>
      </c>
      <c r="Y23" s="617">
        <v>26</v>
      </c>
      <c r="Z23" s="617">
        <v>32</v>
      </c>
      <c r="AA23" s="1272">
        <v>3</v>
      </c>
      <c r="AB23" s="617">
        <v>1</v>
      </c>
      <c r="AC23" s="617">
        <v>3</v>
      </c>
      <c r="AD23" s="617">
        <v>1</v>
      </c>
      <c r="AE23" s="1272">
        <v>1</v>
      </c>
      <c r="AF23" s="617">
        <v>4</v>
      </c>
      <c r="AG23" s="617">
        <v>10</v>
      </c>
      <c r="AH23" s="1273" t="s">
        <v>34</v>
      </c>
      <c r="AI23" s="617">
        <v>8</v>
      </c>
      <c r="AJ23" s="617">
        <v>2</v>
      </c>
      <c r="AK23" s="617" t="s">
        <v>34</v>
      </c>
    </row>
    <row r="24" spans="1:37" s="154" customFormat="1" ht="21.4" customHeight="1">
      <c r="A24" s="152"/>
      <c r="B24" s="1274"/>
      <c r="C24" s="73"/>
      <c r="D24" s="73"/>
      <c r="E24" s="1781" t="s">
        <v>1544</v>
      </c>
      <c r="F24" s="1781"/>
      <c r="G24" s="1781"/>
      <c r="H24" s="1781"/>
      <c r="I24" s="1781"/>
      <c r="J24" s="1781"/>
      <c r="K24" s="1781"/>
      <c r="L24" s="1781"/>
      <c r="M24" s="73"/>
      <c r="N24" s="73"/>
      <c r="O24" s="771"/>
      <c r="P24" s="617">
        <v>9619</v>
      </c>
      <c r="Q24" s="907">
        <v>10</v>
      </c>
      <c r="R24" s="907">
        <v>10</v>
      </c>
      <c r="S24" s="1271">
        <v>8</v>
      </c>
      <c r="T24" s="1271" t="s">
        <v>34</v>
      </c>
      <c r="U24" s="1271">
        <v>656</v>
      </c>
      <c r="V24" s="1272">
        <v>1158</v>
      </c>
      <c r="W24" s="617">
        <v>97</v>
      </c>
      <c r="X24" s="617">
        <v>274</v>
      </c>
      <c r="Y24" s="617">
        <v>337</v>
      </c>
      <c r="Z24" s="1272">
        <v>1211</v>
      </c>
      <c r="AA24" s="617">
        <v>519</v>
      </c>
      <c r="AB24" s="617">
        <v>150</v>
      </c>
      <c r="AC24" s="617">
        <v>580</v>
      </c>
      <c r="AD24" s="1272">
        <v>407</v>
      </c>
      <c r="AE24" s="617">
        <v>283</v>
      </c>
      <c r="AF24" s="617">
        <v>909</v>
      </c>
      <c r="AG24" s="1273">
        <v>1831</v>
      </c>
      <c r="AH24" s="617">
        <v>83</v>
      </c>
      <c r="AI24" s="617">
        <v>513</v>
      </c>
      <c r="AJ24" s="617">
        <v>550</v>
      </c>
      <c r="AK24" s="617">
        <v>43</v>
      </c>
    </row>
    <row r="25" spans="1:37" s="154" customFormat="1" ht="21.4" customHeight="1">
      <c r="A25" s="152"/>
      <c r="B25" s="1274"/>
      <c r="C25" s="73"/>
      <c r="D25" s="73"/>
      <c r="E25" s="1781" t="s">
        <v>1545</v>
      </c>
      <c r="F25" s="1781"/>
      <c r="G25" s="1781"/>
      <c r="H25" s="1781"/>
      <c r="I25" s="1781"/>
      <c r="J25" s="1781"/>
      <c r="K25" s="1781"/>
      <c r="L25" s="1781"/>
      <c r="M25" s="73"/>
      <c r="N25" s="73"/>
      <c r="O25" s="771"/>
      <c r="P25" s="617">
        <v>5505</v>
      </c>
      <c r="Q25" s="907">
        <v>27</v>
      </c>
      <c r="R25" s="907">
        <v>27</v>
      </c>
      <c r="S25" s="1271">
        <v>6</v>
      </c>
      <c r="T25" s="1271">
        <v>2</v>
      </c>
      <c r="U25" s="1271">
        <v>513</v>
      </c>
      <c r="V25" s="1272">
        <v>566</v>
      </c>
      <c r="W25" s="617">
        <v>32</v>
      </c>
      <c r="X25" s="617">
        <v>111</v>
      </c>
      <c r="Y25" s="617">
        <v>294</v>
      </c>
      <c r="Z25" s="1272">
        <v>812</v>
      </c>
      <c r="AA25" s="617">
        <v>223</v>
      </c>
      <c r="AB25" s="617">
        <v>77</v>
      </c>
      <c r="AC25" s="617">
        <v>321</v>
      </c>
      <c r="AD25" s="1272">
        <v>257</v>
      </c>
      <c r="AE25" s="617">
        <v>202</v>
      </c>
      <c r="AF25" s="617">
        <v>335</v>
      </c>
      <c r="AG25" s="1273">
        <v>1142</v>
      </c>
      <c r="AH25" s="617">
        <v>45</v>
      </c>
      <c r="AI25" s="617">
        <v>321</v>
      </c>
      <c r="AJ25" s="617">
        <v>186</v>
      </c>
      <c r="AK25" s="617">
        <v>33</v>
      </c>
    </row>
    <row r="26" spans="1:37" s="154" customFormat="1" ht="21.4" customHeight="1">
      <c r="A26" s="152"/>
      <c r="B26" s="1274"/>
      <c r="C26" s="73"/>
      <c r="D26" s="73"/>
      <c r="E26" s="1781" t="s">
        <v>1599</v>
      </c>
      <c r="F26" s="1781"/>
      <c r="G26" s="1781"/>
      <c r="H26" s="1781"/>
      <c r="I26" s="1781"/>
      <c r="J26" s="1781"/>
      <c r="K26" s="1781"/>
      <c r="L26" s="1781"/>
      <c r="M26" s="73"/>
      <c r="N26" s="73"/>
      <c r="O26" s="771"/>
      <c r="P26" s="617">
        <v>58</v>
      </c>
      <c r="Q26" s="907" t="s">
        <v>34</v>
      </c>
      <c r="R26" s="907" t="s">
        <v>34</v>
      </c>
      <c r="S26" s="1271" t="s">
        <v>34</v>
      </c>
      <c r="T26" s="1271" t="s">
        <v>34</v>
      </c>
      <c r="U26" s="1271">
        <v>9</v>
      </c>
      <c r="V26" s="1272">
        <v>7</v>
      </c>
      <c r="W26" s="617">
        <v>1</v>
      </c>
      <c r="X26" s="617">
        <v>1</v>
      </c>
      <c r="Y26" s="617">
        <v>5</v>
      </c>
      <c r="Z26" s="1272">
        <v>7</v>
      </c>
      <c r="AA26" s="617">
        <v>1</v>
      </c>
      <c r="AB26" s="617">
        <v>1</v>
      </c>
      <c r="AC26" s="617" t="s">
        <v>34</v>
      </c>
      <c r="AD26" s="1272">
        <v>3</v>
      </c>
      <c r="AE26" s="617">
        <v>2</v>
      </c>
      <c r="AF26" s="617">
        <v>3</v>
      </c>
      <c r="AG26" s="1273">
        <v>7</v>
      </c>
      <c r="AH26" s="617" t="s">
        <v>34</v>
      </c>
      <c r="AI26" s="617">
        <v>4</v>
      </c>
      <c r="AJ26" s="617">
        <v>6</v>
      </c>
      <c r="AK26" s="617">
        <v>1</v>
      </c>
    </row>
    <row r="27" spans="1:37" s="154" customFormat="1" ht="21.4" customHeight="1">
      <c r="A27" s="152"/>
      <c r="B27" s="1274"/>
      <c r="C27" s="73"/>
      <c r="D27" s="73"/>
      <c r="E27" s="1781" t="s">
        <v>1600</v>
      </c>
      <c r="F27" s="1781"/>
      <c r="G27" s="1781"/>
      <c r="H27" s="1781"/>
      <c r="I27" s="1781"/>
      <c r="J27" s="1781"/>
      <c r="K27" s="1781"/>
      <c r="L27" s="1781"/>
      <c r="M27" s="73"/>
      <c r="N27" s="73"/>
      <c r="O27" s="771"/>
      <c r="P27" s="617">
        <v>52</v>
      </c>
      <c r="Q27" s="907" t="s">
        <v>34</v>
      </c>
      <c r="R27" s="907" t="s">
        <v>34</v>
      </c>
      <c r="S27" s="1271" t="s">
        <v>34</v>
      </c>
      <c r="T27" s="1271" t="s">
        <v>34</v>
      </c>
      <c r="U27" s="1271">
        <v>5</v>
      </c>
      <c r="V27" s="1272">
        <v>10</v>
      </c>
      <c r="W27" s="617" t="s">
        <v>34</v>
      </c>
      <c r="X27" s="617">
        <v>3</v>
      </c>
      <c r="Y27" s="617">
        <v>1</v>
      </c>
      <c r="Z27" s="1272">
        <v>3</v>
      </c>
      <c r="AA27" s="617">
        <v>4</v>
      </c>
      <c r="AB27" s="617" t="s">
        <v>34</v>
      </c>
      <c r="AC27" s="617">
        <v>2</v>
      </c>
      <c r="AD27" s="1272">
        <v>5</v>
      </c>
      <c r="AE27" s="617">
        <v>4</v>
      </c>
      <c r="AF27" s="617">
        <v>4</v>
      </c>
      <c r="AG27" s="1273">
        <v>3</v>
      </c>
      <c r="AH27" s="617">
        <v>1</v>
      </c>
      <c r="AI27" s="617">
        <v>4</v>
      </c>
      <c r="AJ27" s="617">
        <v>3</v>
      </c>
      <c r="AK27" s="617" t="s">
        <v>34</v>
      </c>
    </row>
    <row r="28" spans="1:37" s="154" customFormat="1" ht="21.4" customHeight="1">
      <c r="A28" s="152"/>
      <c r="B28" s="1274"/>
      <c r="C28" s="73"/>
      <c r="D28" s="73"/>
      <c r="E28" s="1781" t="s">
        <v>1601</v>
      </c>
      <c r="F28" s="1781"/>
      <c r="G28" s="1781"/>
      <c r="H28" s="1781"/>
      <c r="I28" s="1781"/>
      <c r="J28" s="1781"/>
      <c r="K28" s="1781"/>
      <c r="L28" s="1781"/>
      <c r="M28" s="73"/>
      <c r="N28" s="73"/>
      <c r="O28" s="771"/>
      <c r="P28" s="617">
        <v>65</v>
      </c>
      <c r="Q28" s="907" t="s">
        <v>34</v>
      </c>
      <c r="R28" s="907" t="s">
        <v>34</v>
      </c>
      <c r="S28" s="1271">
        <v>36</v>
      </c>
      <c r="T28" s="1271" t="s">
        <v>34</v>
      </c>
      <c r="U28" s="1271">
        <v>7</v>
      </c>
      <c r="V28" s="1272" t="s">
        <v>34</v>
      </c>
      <c r="W28" s="617" t="s">
        <v>34</v>
      </c>
      <c r="X28" s="617" t="s">
        <v>34</v>
      </c>
      <c r="Y28" s="617">
        <v>20</v>
      </c>
      <c r="Z28" s="1272">
        <v>1</v>
      </c>
      <c r="AA28" s="617" t="s">
        <v>34</v>
      </c>
      <c r="AB28" s="617" t="s">
        <v>34</v>
      </c>
      <c r="AC28" s="617" t="s">
        <v>34</v>
      </c>
      <c r="AD28" s="1272" t="s">
        <v>34</v>
      </c>
      <c r="AE28" s="617" t="s">
        <v>34</v>
      </c>
      <c r="AF28" s="617" t="s">
        <v>34</v>
      </c>
      <c r="AG28" s="1273" t="s">
        <v>34</v>
      </c>
      <c r="AH28" s="617" t="s">
        <v>34</v>
      </c>
      <c r="AI28" s="617" t="s">
        <v>34</v>
      </c>
      <c r="AJ28" s="617">
        <v>1</v>
      </c>
      <c r="AK28" s="617" t="s">
        <v>34</v>
      </c>
    </row>
    <row r="29" spans="1:37" s="154" customFormat="1" ht="21.4" customHeight="1">
      <c r="A29" s="152"/>
      <c r="B29" s="1274"/>
      <c r="C29" s="73"/>
      <c r="D29" s="73"/>
      <c r="E29" s="1781" t="s">
        <v>1546</v>
      </c>
      <c r="F29" s="1781"/>
      <c r="G29" s="1781"/>
      <c r="H29" s="1781"/>
      <c r="I29" s="1781"/>
      <c r="J29" s="1781"/>
      <c r="K29" s="1781"/>
      <c r="L29" s="1781"/>
      <c r="M29" s="73"/>
      <c r="N29" s="73"/>
      <c r="O29" s="771"/>
      <c r="P29" s="617">
        <v>137</v>
      </c>
      <c r="Q29" s="907" t="s">
        <v>34</v>
      </c>
      <c r="R29" s="907" t="s">
        <v>34</v>
      </c>
      <c r="S29" s="1271">
        <v>14</v>
      </c>
      <c r="T29" s="1271" t="s">
        <v>34</v>
      </c>
      <c r="U29" s="1271">
        <v>28</v>
      </c>
      <c r="V29" s="1272">
        <v>25</v>
      </c>
      <c r="W29" s="617">
        <v>1</v>
      </c>
      <c r="X29" s="617">
        <v>1</v>
      </c>
      <c r="Y29" s="617">
        <v>11</v>
      </c>
      <c r="Z29" s="1272">
        <v>9</v>
      </c>
      <c r="AA29" s="617">
        <v>5</v>
      </c>
      <c r="AB29" s="617" t="s">
        <v>34</v>
      </c>
      <c r="AC29" s="617">
        <v>6</v>
      </c>
      <c r="AD29" s="1272">
        <v>5</v>
      </c>
      <c r="AE29" s="617">
        <v>4</v>
      </c>
      <c r="AF29" s="617">
        <v>3</v>
      </c>
      <c r="AG29" s="1273">
        <v>10</v>
      </c>
      <c r="AH29" s="617">
        <v>1</v>
      </c>
      <c r="AI29" s="617">
        <v>4</v>
      </c>
      <c r="AJ29" s="617">
        <v>9</v>
      </c>
      <c r="AK29" s="617">
        <v>1</v>
      </c>
    </row>
    <row r="30" spans="1:37" s="154" customFormat="1" ht="9.9499999999999993" customHeight="1">
      <c r="A30" s="152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8"/>
      <c r="P30" s="617"/>
      <c r="Q30" s="907"/>
      <c r="R30" s="907"/>
      <c r="S30" s="1271"/>
      <c r="T30" s="1271"/>
      <c r="U30" s="1271"/>
      <c r="V30" s="1272"/>
      <c r="W30" s="617"/>
      <c r="X30" s="617"/>
      <c r="Y30" s="617"/>
      <c r="Z30" s="1272"/>
      <c r="AA30" s="617"/>
      <c r="AB30" s="617"/>
      <c r="AC30" s="617"/>
      <c r="AD30" s="1272"/>
      <c r="AE30" s="617"/>
      <c r="AF30" s="617"/>
      <c r="AG30" s="1273"/>
      <c r="AH30" s="617"/>
      <c r="AI30" s="617"/>
      <c r="AJ30" s="617"/>
      <c r="AK30" s="617"/>
    </row>
    <row r="31" spans="1:37" s="154" customFormat="1" ht="21.4" customHeight="1">
      <c r="A31" s="152"/>
      <c r="B31" s="1274"/>
      <c r="C31" s="147"/>
      <c r="D31" s="147" t="s">
        <v>1602</v>
      </c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8"/>
      <c r="P31" s="617">
        <v>1732</v>
      </c>
      <c r="Q31" s="907" t="s">
        <v>34</v>
      </c>
      <c r="R31" s="907" t="s">
        <v>34</v>
      </c>
      <c r="S31" s="1271">
        <v>29</v>
      </c>
      <c r="T31" s="1271">
        <v>5</v>
      </c>
      <c r="U31" s="1271">
        <v>359</v>
      </c>
      <c r="V31" s="1272">
        <v>237</v>
      </c>
      <c r="W31" s="617">
        <v>55</v>
      </c>
      <c r="X31" s="617">
        <v>76</v>
      </c>
      <c r="Y31" s="617">
        <v>168</v>
      </c>
      <c r="Z31" s="1272">
        <v>179</v>
      </c>
      <c r="AA31" s="617">
        <v>115</v>
      </c>
      <c r="AB31" s="617">
        <v>35</v>
      </c>
      <c r="AC31" s="617">
        <v>89</v>
      </c>
      <c r="AD31" s="1272">
        <v>50</v>
      </c>
      <c r="AE31" s="617">
        <v>34</v>
      </c>
      <c r="AF31" s="617">
        <v>63</v>
      </c>
      <c r="AG31" s="1273">
        <v>56</v>
      </c>
      <c r="AH31" s="617">
        <v>6</v>
      </c>
      <c r="AI31" s="617">
        <v>79</v>
      </c>
      <c r="AJ31" s="617">
        <v>62</v>
      </c>
      <c r="AK31" s="617">
        <v>35</v>
      </c>
    </row>
    <row r="32" spans="1:37" s="154" customFormat="1" ht="21.4" customHeight="1">
      <c r="A32" s="152"/>
      <c r="B32" s="1274"/>
      <c r="C32" s="73"/>
      <c r="D32" s="73"/>
      <c r="E32" s="1781" t="s">
        <v>1548</v>
      </c>
      <c r="F32" s="1781"/>
      <c r="G32" s="1781"/>
      <c r="H32" s="1781"/>
      <c r="I32" s="1781"/>
      <c r="J32" s="1781"/>
      <c r="K32" s="1781"/>
      <c r="L32" s="1781"/>
      <c r="M32" s="73"/>
      <c r="N32" s="73"/>
      <c r="O32" s="771"/>
      <c r="P32" s="617">
        <v>58</v>
      </c>
      <c r="Q32" s="907" t="s">
        <v>34</v>
      </c>
      <c r="R32" s="907" t="s">
        <v>34</v>
      </c>
      <c r="S32" s="1271" t="s">
        <v>34</v>
      </c>
      <c r="T32" s="1271" t="s">
        <v>34</v>
      </c>
      <c r="U32" s="1271">
        <v>6</v>
      </c>
      <c r="V32" s="1272">
        <v>5</v>
      </c>
      <c r="W32" s="617" t="s">
        <v>34</v>
      </c>
      <c r="X32" s="617">
        <v>1</v>
      </c>
      <c r="Y32" s="617">
        <v>1</v>
      </c>
      <c r="Z32" s="1272">
        <v>2</v>
      </c>
      <c r="AA32" s="617">
        <v>14</v>
      </c>
      <c r="AB32" s="617">
        <v>1</v>
      </c>
      <c r="AC32" s="617">
        <v>3</v>
      </c>
      <c r="AD32" s="1272">
        <v>3</v>
      </c>
      <c r="AE32" s="617">
        <v>3</v>
      </c>
      <c r="AF32" s="617">
        <v>8</v>
      </c>
      <c r="AG32" s="1273">
        <v>2</v>
      </c>
      <c r="AH32" s="617" t="s">
        <v>34</v>
      </c>
      <c r="AI32" s="617">
        <v>2</v>
      </c>
      <c r="AJ32" s="617">
        <v>4</v>
      </c>
      <c r="AK32" s="617">
        <v>3</v>
      </c>
    </row>
    <row r="33" spans="1:37" s="154" customFormat="1" ht="21.4" customHeight="1">
      <c r="A33" s="152"/>
      <c r="B33" s="1274"/>
      <c r="C33" s="73"/>
      <c r="D33" s="73"/>
      <c r="E33" s="1781" t="s">
        <v>1551</v>
      </c>
      <c r="F33" s="1781"/>
      <c r="G33" s="1781"/>
      <c r="H33" s="1781"/>
      <c r="I33" s="1781"/>
      <c r="J33" s="1781"/>
      <c r="K33" s="1781"/>
      <c r="L33" s="1781"/>
      <c r="M33" s="73"/>
      <c r="N33" s="73"/>
      <c r="O33" s="771"/>
      <c r="P33" s="617">
        <v>72</v>
      </c>
      <c r="Q33" s="907" t="s">
        <v>34</v>
      </c>
      <c r="R33" s="907" t="s">
        <v>34</v>
      </c>
      <c r="S33" s="1271">
        <v>1</v>
      </c>
      <c r="T33" s="1271" t="s">
        <v>34</v>
      </c>
      <c r="U33" s="1271">
        <v>17</v>
      </c>
      <c r="V33" s="1272">
        <v>13</v>
      </c>
      <c r="W33" s="617">
        <v>1</v>
      </c>
      <c r="X33" s="617">
        <v>6</v>
      </c>
      <c r="Y33" s="617">
        <v>2</v>
      </c>
      <c r="Z33" s="1272">
        <v>3</v>
      </c>
      <c r="AA33" s="617">
        <v>6</v>
      </c>
      <c r="AB33" s="617">
        <v>3</v>
      </c>
      <c r="AC33" s="617">
        <v>10</v>
      </c>
      <c r="AD33" s="1272" t="s">
        <v>34</v>
      </c>
      <c r="AE33" s="617" t="s">
        <v>34</v>
      </c>
      <c r="AF33" s="617">
        <v>1</v>
      </c>
      <c r="AG33" s="1273">
        <v>3</v>
      </c>
      <c r="AH33" s="617" t="s">
        <v>34</v>
      </c>
      <c r="AI33" s="617">
        <v>2</v>
      </c>
      <c r="AJ33" s="617">
        <v>2</v>
      </c>
      <c r="AK33" s="617">
        <v>2</v>
      </c>
    </row>
    <row r="34" spans="1:37" s="154" customFormat="1" ht="21.4" customHeight="1">
      <c r="A34" s="152"/>
      <c r="B34" s="1274"/>
      <c r="C34" s="73"/>
      <c r="D34" s="73"/>
      <c r="E34" s="1781" t="s">
        <v>1554</v>
      </c>
      <c r="F34" s="1781"/>
      <c r="G34" s="1781"/>
      <c r="H34" s="1781"/>
      <c r="I34" s="1781"/>
      <c r="J34" s="1781"/>
      <c r="K34" s="1781"/>
      <c r="L34" s="1781"/>
      <c r="M34" s="73"/>
      <c r="N34" s="73"/>
      <c r="O34" s="771"/>
      <c r="P34" s="617">
        <v>77</v>
      </c>
      <c r="Q34" s="907" t="s">
        <v>34</v>
      </c>
      <c r="R34" s="907" t="s">
        <v>34</v>
      </c>
      <c r="S34" s="1271" t="s">
        <v>34</v>
      </c>
      <c r="T34" s="1271" t="s">
        <v>34</v>
      </c>
      <c r="U34" s="1271">
        <v>10</v>
      </c>
      <c r="V34" s="1272">
        <v>30</v>
      </c>
      <c r="W34" s="617">
        <v>2</v>
      </c>
      <c r="X34" s="617">
        <v>5</v>
      </c>
      <c r="Y34" s="617">
        <v>3</v>
      </c>
      <c r="Z34" s="1272">
        <v>5</v>
      </c>
      <c r="AA34" s="617">
        <v>3</v>
      </c>
      <c r="AB34" s="617" t="s">
        <v>34</v>
      </c>
      <c r="AC34" s="617">
        <v>2</v>
      </c>
      <c r="AD34" s="1272">
        <v>3</v>
      </c>
      <c r="AE34" s="617">
        <v>1</v>
      </c>
      <c r="AF34" s="617">
        <v>8</v>
      </c>
      <c r="AG34" s="1273">
        <v>2</v>
      </c>
      <c r="AH34" s="617" t="s">
        <v>34</v>
      </c>
      <c r="AI34" s="617">
        <v>1</v>
      </c>
      <c r="AJ34" s="617">
        <v>1</v>
      </c>
      <c r="AK34" s="617">
        <v>1</v>
      </c>
    </row>
    <row r="35" spans="1:37" s="154" customFormat="1" ht="21.4" customHeight="1">
      <c r="A35" s="152"/>
      <c r="B35" s="1274"/>
      <c r="C35" s="73"/>
      <c r="D35" s="73"/>
      <c r="E35" s="1781" t="s">
        <v>1558</v>
      </c>
      <c r="F35" s="1781"/>
      <c r="G35" s="1781"/>
      <c r="H35" s="1781"/>
      <c r="I35" s="1781"/>
      <c r="J35" s="1781"/>
      <c r="K35" s="1781"/>
      <c r="L35" s="1781"/>
      <c r="M35" s="73"/>
      <c r="N35" s="73"/>
      <c r="O35" s="771"/>
      <c r="P35" s="617">
        <v>743</v>
      </c>
      <c r="Q35" s="907" t="s">
        <v>34</v>
      </c>
      <c r="R35" s="907" t="s">
        <v>34</v>
      </c>
      <c r="S35" s="1271">
        <v>3</v>
      </c>
      <c r="T35" s="1271">
        <v>3</v>
      </c>
      <c r="U35" s="1271">
        <v>176</v>
      </c>
      <c r="V35" s="1272">
        <v>77</v>
      </c>
      <c r="W35" s="617">
        <v>41</v>
      </c>
      <c r="X35" s="617">
        <v>33</v>
      </c>
      <c r="Y35" s="617">
        <v>51</v>
      </c>
      <c r="Z35" s="1272">
        <v>95</v>
      </c>
      <c r="AA35" s="617">
        <v>44</v>
      </c>
      <c r="AB35" s="617">
        <v>17</v>
      </c>
      <c r="AC35" s="617">
        <v>32</v>
      </c>
      <c r="AD35" s="1272">
        <v>20</v>
      </c>
      <c r="AE35" s="617">
        <v>11</v>
      </c>
      <c r="AF35" s="617">
        <v>24</v>
      </c>
      <c r="AG35" s="1273">
        <v>28</v>
      </c>
      <c r="AH35" s="617">
        <v>5</v>
      </c>
      <c r="AI35" s="617">
        <v>35</v>
      </c>
      <c r="AJ35" s="617">
        <v>36</v>
      </c>
      <c r="AK35" s="617">
        <v>12</v>
      </c>
    </row>
    <row r="36" spans="1:37" s="154" customFormat="1" ht="21.4" customHeight="1">
      <c r="A36" s="152"/>
      <c r="B36" s="1274"/>
      <c r="C36" s="73"/>
      <c r="D36" s="73"/>
      <c r="E36" s="1274"/>
      <c r="F36" s="73" t="s">
        <v>1559</v>
      </c>
      <c r="G36" s="73"/>
      <c r="H36" s="73"/>
      <c r="I36" s="73"/>
      <c r="J36" s="73"/>
      <c r="K36" s="73"/>
      <c r="L36" s="73"/>
      <c r="M36" s="73"/>
      <c r="N36" s="73"/>
      <c r="O36" s="771"/>
      <c r="P36" s="617">
        <v>87</v>
      </c>
      <c r="Q36" s="907" t="s">
        <v>34</v>
      </c>
      <c r="R36" s="907" t="s">
        <v>34</v>
      </c>
      <c r="S36" s="1271" t="s">
        <v>34</v>
      </c>
      <c r="T36" s="1271" t="s">
        <v>34</v>
      </c>
      <c r="U36" s="1271">
        <v>28</v>
      </c>
      <c r="V36" s="1272">
        <v>11</v>
      </c>
      <c r="W36" s="617">
        <v>6</v>
      </c>
      <c r="X36" s="617">
        <v>3</v>
      </c>
      <c r="Y36" s="617">
        <v>11</v>
      </c>
      <c r="Z36" s="1272">
        <v>5</v>
      </c>
      <c r="AA36" s="617">
        <v>2</v>
      </c>
      <c r="AB36" s="617">
        <v>1</v>
      </c>
      <c r="AC36" s="617">
        <v>2</v>
      </c>
      <c r="AD36" s="1272" t="s">
        <v>34</v>
      </c>
      <c r="AE36" s="617">
        <v>1</v>
      </c>
      <c r="AF36" s="617">
        <v>2</v>
      </c>
      <c r="AG36" s="1273">
        <v>3</v>
      </c>
      <c r="AH36" s="617" t="s">
        <v>34</v>
      </c>
      <c r="AI36" s="617">
        <v>4</v>
      </c>
      <c r="AJ36" s="617">
        <v>6</v>
      </c>
      <c r="AK36" s="617">
        <v>2</v>
      </c>
    </row>
    <row r="37" spans="1:37" s="154" customFormat="1" ht="21.4" customHeight="1">
      <c r="A37" s="152"/>
      <c r="B37" s="1274"/>
      <c r="C37" s="73"/>
      <c r="D37" s="73"/>
      <c r="E37" s="1274"/>
      <c r="F37" s="73" t="s">
        <v>1560</v>
      </c>
      <c r="G37" s="73"/>
      <c r="H37" s="73"/>
      <c r="I37" s="73"/>
      <c r="J37" s="73"/>
      <c r="K37" s="73"/>
      <c r="L37" s="73"/>
      <c r="M37" s="73"/>
      <c r="N37" s="73"/>
      <c r="O37" s="771"/>
      <c r="P37" s="617">
        <v>363</v>
      </c>
      <c r="Q37" s="907" t="s">
        <v>34</v>
      </c>
      <c r="R37" s="907" t="s">
        <v>34</v>
      </c>
      <c r="S37" s="1271">
        <v>3</v>
      </c>
      <c r="T37" s="1271">
        <v>2</v>
      </c>
      <c r="U37" s="1271">
        <v>74</v>
      </c>
      <c r="V37" s="1272">
        <v>39</v>
      </c>
      <c r="W37" s="617">
        <v>24</v>
      </c>
      <c r="X37" s="617">
        <v>22</v>
      </c>
      <c r="Y37" s="617">
        <v>20</v>
      </c>
      <c r="Z37" s="1272">
        <v>49</v>
      </c>
      <c r="AA37" s="617">
        <v>27</v>
      </c>
      <c r="AB37" s="617">
        <v>11</v>
      </c>
      <c r="AC37" s="617">
        <v>13</v>
      </c>
      <c r="AD37" s="1272">
        <v>6</v>
      </c>
      <c r="AE37" s="617">
        <v>3</v>
      </c>
      <c r="AF37" s="617">
        <v>14</v>
      </c>
      <c r="AG37" s="1273">
        <v>21</v>
      </c>
      <c r="AH37" s="617">
        <v>2</v>
      </c>
      <c r="AI37" s="617">
        <v>17</v>
      </c>
      <c r="AJ37" s="617">
        <v>11</v>
      </c>
      <c r="AK37" s="617">
        <v>5</v>
      </c>
    </row>
    <row r="38" spans="1:37" s="154" customFormat="1" ht="21.4" customHeight="1">
      <c r="A38" s="152"/>
      <c r="B38" s="1274"/>
      <c r="C38" s="73"/>
      <c r="D38" s="73"/>
      <c r="E38" s="1274"/>
      <c r="F38" s="1781" t="s">
        <v>1550</v>
      </c>
      <c r="G38" s="1781"/>
      <c r="H38" s="1781"/>
      <c r="I38" s="1781"/>
      <c r="J38" s="1781"/>
      <c r="K38" s="1781"/>
      <c r="L38" s="1781"/>
      <c r="M38" s="1781"/>
      <c r="N38" s="1781"/>
      <c r="O38" s="771"/>
      <c r="P38" s="617">
        <v>293</v>
      </c>
      <c r="Q38" s="907" t="s">
        <v>34</v>
      </c>
      <c r="R38" s="907" t="s">
        <v>34</v>
      </c>
      <c r="S38" s="1271" t="s">
        <v>34</v>
      </c>
      <c r="T38" s="1271">
        <v>1</v>
      </c>
      <c r="U38" s="1271">
        <v>74</v>
      </c>
      <c r="V38" s="1272">
        <v>27</v>
      </c>
      <c r="W38" s="617">
        <v>11</v>
      </c>
      <c r="X38" s="617">
        <v>8</v>
      </c>
      <c r="Y38" s="617">
        <v>20</v>
      </c>
      <c r="Z38" s="1272">
        <v>41</v>
      </c>
      <c r="AA38" s="617">
        <v>15</v>
      </c>
      <c r="AB38" s="617">
        <v>5</v>
      </c>
      <c r="AC38" s="617">
        <v>17</v>
      </c>
      <c r="AD38" s="1272">
        <v>14</v>
      </c>
      <c r="AE38" s="617">
        <v>7</v>
      </c>
      <c r="AF38" s="617">
        <v>8</v>
      </c>
      <c r="AG38" s="1273">
        <v>4</v>
      </c>
      <c r="AH38" s="617">
        <v>3</v>
      </c>
      <c r="AI38" s="617">
        <v>14</v>
      </c>
      <c r="AJ38" s="617">
        <v>19</v>
      </c>
      <c r="AK38" s="617">
        <v>5</v>
      </c>
    </row>
    <row r="39" spans="1:37" s="154" customFormat="1" ht="21.4" customHeight="1">
      <c r="A39" s="152"/>
      <c r="B39" s="1274"/>
      <c r="C39" s="73"/>
      <c r="D39" s="73"/>
      <c r="E39" s="1781" t="s">
        <v>1561</v>
      </c>
      <c r="F39" s="1781"/>
      <c r="G39" s="1781"/>
      <c r="H39" s="1781"/>
      <c r="I39" s="1781"/>
      <c r="J39" s="1781"/>
      <c r="K39" s="1781"/>
      <c r="L39" s="1781"/>
      <c r="M39" s="73"/>
      <c r="N39" s="73"/>
      <c r="O39" s="771"/>
      <c r="P39" s="617">
        <v>278</v>
      </c>
      <c r="Q39" s="907" t="s">
        <v>34</v>
      </c>
      <c r="R39" s="907" t="s">
        <v>34</v>
      </c>
      <c r="S39" s="1271">
        <v>4</v>
      </c>
      <c r="T39" s="1271" t="s">
        <v>34</v>
      </c>
      <c r="U39" s="1271">
        <v>46</v>
      </c>
      <c r="V39" s="1272">
        <v>38</v>
      </c>
      <c r="W39" s="617">
        <v>5</v>
      </c>
      <c r="X39" s="617">
        <v>12</v>
      </c>
      <c r="Y39" s="617">
        <v>27</v>
      </c>
      <c r="Z39" s="1272">
        <v>32</v>
      </c>
      <c r="AA39" s="617">
        <v>20</v>
      </c>
      <c r="AB39" s="617">
        <v>7</v>
      </c>
      <c r="AC39" s="617">
        <v>16</v>
      </c>
      <c r="AD39" s="1272">
        <v>9</v>
      </c>
      <c r="AE39" s="617">
        <v>7</v>
      </c>
      <c r="AF39" s="617">
        <v>9</v>
      </c>
      <c r="AG39" s="1273">
        <v>10</v>
      </c>
      <c r="AH39" s="617">
        <v>1</v>
      </c>
      <c r="AI39" s="617">
        <v>17</v>
      </c>
      <c r="AJ39" s="617">
        <v>13</v>
      </c>
      <c r="AK39" s="617">
        <v>5</v>
      </c>
    </row>
    <row r="40" spans="1:37" s="154" customFormat="1" ht="21.4" customHeight="1">
      <c r="A40" s="152"/>
      <c r="B40" s="1274"/>
      <c r="C40" s="73"/>
      <c r="D40" s="73"/>
      <c r="E40" s="1781" t="s">
        <v>1562</v>
      </c>
      <c r="F40" s="1781"/>
      <c r="G40" s="1781"/>
      <c r="H40" s="1781"/>
      <c r="I40" s="1781"/>
      <c r="J40" s="1781"/>
      <c r="K40" s="1781"/>
      <c r="L40" s="1781"/>
      <c r="M40" s="73"/>
      <c r="N40" s="73"/>
      <c r="O40" s="771"/>
      <c r="P40" s="617">
        <v>112</v>
      </c>
      <c r="Q40" s="907" t="s">
        <v>34</v>
      </c>
      <c r="R40" s="907" t="s">
        <v>34</v>
      </c>
      <c r="S40" s="1271">
        <v>4</v>
      </c>
      <c r="T40" s="1271" t="s">
        <v>34</v>
      </c>
      <c r="U40" s="1271">
        <v>24</v>
      </c>
      <c r="V40" s="1272">
        <v>17</v>
      </c>
      <c r="W40" s="617">
        <v>1</v>
      </c>
      <c r="X40" s="617">
        <v>7</v>
      </c>
      <c r="Y40" s="617">
        <v>26</v>
      </c>
      <c r="Z40" s="1272">
        <v>11</v>
      </c>
      <c r="AA40" s="617">
        <v>4</v>
      </c>
      <c r="AB40" s="617">
        <v>1</v>
      </c>
      <c r="AC40" s="617">
        <v>2</v>
      </c>
      <c r="AD40" s="1272">
        <v>3</v>
      </c>
      <c r="AE40" s="617">
        <v>1</v>
      </c>
      <c r="AF40" s="617" t="s">
        <v>34</v>
      </c>
      <c r="AG40" s="1273">
        <v>2</v>
      </c>
      <c r="AH40" s="617" t="s">
        <v>34</v>
      </c>
      <c r="AI40" s="617">
        <v>4</v>
      </c>
      <c r="AJ40" s="617">
        <v>2</v>
      </c>
      <c r="AK40" s="617">
        <v>3</v>
      </c>
    </row>
    <row r="41" spans="1:37" s="154" customFormat="1" ht="21.4" customHeight="1">
      <c r="A41" s="152"/>
      <c r="B41" s="1274"/>
      <c r="C41" s="68"/>
      <c r="D41" s="68"/>
      <c r="E41" s="68" t="s">
        <v>1563</v>
      </c>
      <c r="F41" s="68"/>
      <c r="G41" s="68"/>
      <c r="H41" s="68"/>
      <c r="I41" s="68"/>
      <c r="J41" s="68"/>
      <c r="K41" s="68"/>
      <c r="L41" s="68"/>
      <c r="M41" s="68"/>
      <c r="N41" s="68"/>
      <c r="O41" s="1036"/>
      <c r="P41" s="617">
        <v>392</v>
      </c>
      <c r="Q41" s="907" t="s">
        <v>34</v>
      </c>
      <c r="R41" s="907" t="s">
        <v>34</v>
      </c>
      <c r="S41" s="1271">
        <v>17</v>
      </c>
      <c r="T41" s="1271">
        <v>2</v>
      </c>
      <c r="U41" s="1271">
        <v>80</v>
      </c>
      <c r="V41" s="1272">
        <v>57</v>
      </c>
      <c r="W41" s="617">
        <v>5</v>
      </c>
      <c r="X41" s="617">
        <v>12</v>
      </c>
      <c r="Y41" s="617">
        <v>58</v>
      </c>
      <c r="Z41" s="1272">
        <v>31</v>
      </c>
      <c r="AA41" s="617">
        <v>24</v>
      </c>
      <c r="AB41" s="617">
        <v>6</v>
      </c>
      <c r="AC41" s="617">
        <v>24</v>
      </c>
      <c r="AD41" s="1272">
        <v>12</v>
      </c>
      <c r="AE41" s="617">
        <v>11</v>
      </c>
      <c r="AF41" s="617">
        <v>13</v>
      </c>
      <c r="AG41" s="1273">
        <v>9</v>
      </c>
      <c r="AH41" s="617" t="s">
        <v>34</v>
      </c>
      <c r="AI41" s="617">
        <v>18</v>
      </c>
      <c r="AJ41" s="617">
        <v>4</v>
      </c>
      <c r="AK41" s="617">
        <v>9</v>
      </c>
    </row>
    <row r="42" spans="1:37" s="154" customFormat="1" ht="9.9499999999999993" customHeight="1">
      <c r="A42" s="152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8"/>
      <c r="P42" s="617"/>
      <c r="Q42" s="907"/>
      <c r="R42" s="907"/>
      <c r="S42" s="1271"/>
      <c r="T42" s="1271"/>
      <c r="U42" s="1271"/>
      <c r="V42" s="1272"/>
      <c r="W42" s="617"/>
      <c r="X42" s="617"/>
      <c r="Y42" s="617"/>
      <c r="Z42" s="1272"/>
      <c r="AA42" s="617"/>
      <c r="AB42" s="617"/>
      <c r="AC42" s="617"/>
      <c r="AD42" s="1272"/>
      <c r="AE42" s="617"/>
      <c r="AF42" s="617"/>
      <c r="AG42" s="1273"/>
      <c r="AH42" s="617"/>
      <c r="AI42" s="617"/>
      <c r="AJ42" s="617"/>
      <c r="AK42" s="617"/>
    </row>
    <row r="43" spans="1:37" s="154" customFormat="1" ht="24.75" customHeight="1">
      <c r="A43" s="152"/>
      <c r="B43" s="1274"/>
      <c r="C43" s="1872" t="s">
        <v>1603</v>
      </c>
      <c r="D43" s="1872"/>
      <c r="E43" s="1872"/>
      <c r="F43" s="1872"/>
      <c r="G43" s="1872"/>
      <c r="H43" s="1872"/>
      <c r="I43" s="1872"/>
      <c r="J43" s="1872"/>
      <c r="K43" s="1872"/>
      <c r="L43" s="1872"/>
      <c r="M43" s="1872"/>
      <c r="N43" s="1320"/>
      <c r="O43" s="1321"/>
      <c r="P43" s="617">
        <v>7504</v>
      </c>
      <c r="Q43" s="907" t="s">
        <v>34</v>
      </c>
      <c r="R43" s="907" t="s">
        <v>34</v>
      </c>
      <c r="S43" s="1271">
        <v>15</v>
      </c>
      <c r="T43" s="1271">
        <v>1</v>
      </c>
      <c r="U43" s="1271">
        <v>285</v>
      </c>
      <c r="V43" s="1272">
        <v>222</v>
      </c>
      <c r="W43" s="617">
        <v>5</v>
      </c>
      <c r="X43" s="617">
        <v>15</v>
      </c>
      <c r="Y43" s="617">
        <v>161</v>
      </c>
      <c r="Z43" s="1272">
        <v>287</v>
      </c>
      <c r="AA43" s="617">
        <v>30</v>
      </c>
      <c r="AB43" s="617">
        <v>37</v>
      </c>
      <c r="AC43" s="617">
        <v>40</v>
      </c>
      <c r="AD43" s="1272">
        <v>125</v>
      </c>
      <c r="AE43" s="617">
        <v>90</v>
      </c>
      <c r="AF43" s="617">
        <v>34</v>
      </c>
      <c r="AG43" s="1273">
        <v>230</v>
      </c>
      <c r="AH43" s="617">
        <v>10</v>
      </c>
      <c r="AI43" s="617">
        <v>128</v>
      </c>
      <c r="AJ43" s="617">
        <v>30</v>
      </c>
      <c r="AK43" s="617">
        <v>5759</v>
      </c>
    </row>
    <row r="44" spans="1:37" s="372" customFormat="1" ht="7.5" customHeight="1">
      <c r="A44" s="370"/>
      <c r="B44" s="1322"/>
      <c r="C44" s="1322"/>
      <c r="D44" s="1322"/>
      <c r="E44" s="1322"/>
      <c r="F44" s="1322"/>
      <c r="G44" s="1322"/>
      <c r="H44" s="1322"/>
      <c r="I44" s="1322"/>
      <c r="J44" s="1322"/>
      <c r="K44" s="1322"/>
      <c r="L44" s="1322"/>
      <c r="M44" s="1322"/>
      <c r="N44" s="1322"/>
      <c r="O44" s="1323"/>
      <c r="P44" s="397"/>
      <c r="Q44" s="1275"/>
      <c r="R44" s="1275"/>
      <c r="S44" s="705"/>
      <c r="T44" s="705"/>
      <c r="U44" s="705"/>
      <c r="V44" s="1276"/>
      <c r="W44" s="706"/>
      <c r="X44" s="706"/>
      <c r="Y44" s="706"/>
      <c r="Z44" s="1276"/>
      <c r="AA44" s="706"/>
      <c r="AB44" s="706"/>
      <c r="AC44" s="706"/>
      <c r="AD44" s="1276"/>
      <c r="AE44" s="706"/>
      <c r="AF44" s="706"/>
      <c r="AG44" s="1277"/>
      <c r="AH44" s="706"/>
      <c r="AI44" s="706"/>
      <c r="AJ44" s="706"/>
      <c r="AK44" s="706"/>
    </row>
    <row r="45" spans="1:37" s="372" customFormat="1" ht="5.25" customHeight="1">
      <c r="A45" s="370"/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370"/>
      <c r="Q45" s="1278"/>
      <c r="R45" s="1278"/>
      <c r="S45" s="1278"/>
      <c r="T45" s="370"/>
      <c r="U45" s="370"/>
      <c r="V45" s="370"/>
      <c r="W45" s="1279"/>
      <c r="X45" s="686"/>
      <c r="Y45" s="686"/>
      <c r="Z45" s="686"/>
      <c r="AA45" s="1279"/>
      <c r="AB45" s="686"/>
      <c r="AC45" s="686"/>
      <c r="AD45" s="686"/>
      <c r="AE45" s="1279"/>
      <c r="AF45" s="686"/>
      <c r="AG45" s="686"/>
      <c r="AH45" s="1280"/>
      <c r="AI45" s="686"/>
      <c r="AJ45" s="686"/>
      <c r="AK45" s="370"/>
    </row>
    <row r="46" spans="1:37" s="116" customFormat="1" ht="12.75" customHeight="1">
      <c r="A46" s="114"/>
      <c r="B46" s="114" t="s">
        <v>1604</v>
      </c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824"/>
      <c r="R46" s="824"/>
      <c r="S46" s="824"/>
      <c r="T46" s="670"/>
      <c r="U46" s="670"/>
      <c r="V46" s="670"/>
      <c r="W46" s="1223"/>
      <c r="X46" s="669"/>
      <c r="Y46" s="1324"/>
      <c r="Z46" s="669"/>
      <c r="AA46" s="1223"/>
      <c r="AB46" s="669"/>
      <c r="AC46" s="669"/>
      <c r="AD46" s="669"/>
      <c r="AE46" s="1223"/>
      <c r="AF46" s="669"/>
      <c r="AG46" s="669"/>
      <c r="AH46" s="1224"/>
      <c r="AI46" s="669"/>
      <c r="AJ46" s="669"/>
      <c r="AK46" s="114"/>
    </row>
    <row r="47" spans="1:37" s="1326" customFormat="1" ht="12.6" customHeight="1">
      <c r="A47" s="1325"/>
    </row>
  </sheetData>
  <mergeCells count="25">
    <mergeCell ref="E18:L18"/>
    <mergeCell ref="B3:O6"/>
    <mergeCell ref="D11:I11"/>
    <mergeCell ref="D12:I12"/>
    <mergeCell ref="E16:L16"/>
    <mergeCell ref="E17:L17"/>
    <mergeCell ref="E32:L32"/>
    <mergeCell ref="E19:L19"/>
    <mergeCell ref="E20:L20"/>
    <mergeCell ref="E21:L21"/>
    <mergeCell ref="E22:L22"/>
    <mergeCell ref="E23:L23"/>
    <mergeCell ref="E24:L24"/>
    <mergeCell ref="E25:L25"/>
    <mergeCell ref="E26:L26"/>
    <mergeCell ref="E27:L27"/>
    <mergeCell ref="E28:L28"/>
    <mergeCell ref="E29:L29"/>
    <mergeCell ref="C43:M43"/>
    <mergeCell ref="E33:L33"/>
    <mergeCell ref="E34:L34"/>
    <mergeCell ref="E35:L35"/>
    <mergeCell ref="F38:N38"/>
    <mergeCell ref="E39:L39"/>
    <mergeCell ref="E40:L40"/>
  </mergeCells>
  <phoneticPr fontId="4"/>
  <printOptions horizontalCentered="1" gridLinesSet="0"/>
  <pageMargins left="0.51181102362204722" right="0.51181102362204722" top="0.78740157480314965" bottom="0.78740157480314965" header="0.51181102362204722" footer="0.51181102362204722"/>
  <pageSetup paperSize="9" scale="81" pageOrder="overThenDown" orientation="portrait" r:id="rId1"/>
  <headerFooter alignWithMargins="0"/>
  <colBreaks count="1" manualBreakCount="1">
    <brk id="2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4"/>
  <sheetViews>
    <sheetView showGridLines="0" view="pageBreakPreview" zoomScaleNormal="100" zoomScaleSheetLayoutView="100" workbookViewId="0">
      <selection activeCell="M1" sqref="M1"/>
    </sheetView>
  </sheetViews>
  <sheetFormatPr defaultRowHeight="13.5"/>
  <cols>
    <col min="1" max="1" width="5.625" style="50" customWidth="1"/>
    <col min="2" max="2" width="3.875" style="50" customWidth="1"/>
    <col min="3" max="3" width="5.875" style="50" customWidth="1"/>
    <col min="4" max="6" width="8.625" style="50" customWidth="1"/>
    <col min="7" max="7" width="7.75" style="50" customWidth="1"/>
    <col min="8" max="8" width="5.625" style="50" customWidth="1"/>
    <col min="9" max="9" width="3.875" style="50" customWidth="1"/>
    <col min="10" max="10" width="5.875" style="50" customWidth="1"/>
    <col min="11" max="13" width="8.625" style="50" customWidth="1"/>
    <col min="14" max="16384" width="9" style="50"/>
  </cols>
  <sheetData>
    <row r="1" spans="1:13" ht="24" customHeight="1">
      <c r="A1" s="1556"/>
      <c r="B1" s="1557"/>
      <c r="C1" s="1556" t="s">
        <v>205</v>
      </c>
      <c r="D1" s="1557"/>
      <c r="E1" s="1557"/>
      <c r="F1" s="1557"/>
      <c r="G1" s="1557"/>
      <c r="H1" s="1557"/>
      <c r="I1" s="1557"/>
      <c r="J1" s="1557"/>
      <c r="K1" s="1557"/>
      <c r="L1" s="1557"/>
      <c r="M1" s="1557"/>
    </row>
    <row r="2" spans="1:13" s="55" customFormat="1" ht="24" customHeight="1">
      <c r="A2" s="1591" t="s">
        <v>57</v>
      </c>
      <c r="B2" s="1592"/>
      <c r="C2" s="1592"/>
      <c r="D2" s="51" t="s">
        <v>58</v>
      </c>
      <c r="E2" s="52" t="s">
        <v>59</v>
      </c>
      <c r="F2" s="53" t="s">
        <v>60</v>
      </c>
      <c r="G2" s="54"/>
      <c r="H2" s="1591" t="s">
        <v>57</v>
      </c>
      <c r="I2" s="1574"/>
      <c r="J2" s="1574"/>
      <c r="K2" s="51" t="s">
        <v>58</v>
      </c>
      <c r="L2" s="52" t="s">
        <v>59</v>
      </c>
      <c r="M2" s="53" t="s">
        <v>60</v>
      </c>
    </row>
    <row r="3" spans="1:13" s="62" customFormat="1" ht="10.5" customHeight="1">
      <c r="A3" s="1593" t="s">
        <v>61</v>
      </c>
      <c r="B3" s="1593"/>
      <c r="C3" s="1564"/>
      <c r="D3" s="102">
        <f>SUM(D5,D12,D19,D26,D33,D40,K40,K33,K26,K19,K12,K5,D47,D54,D61,D68,K63,K61,K54,K47,D75,D82)</f>
        <v>3601</v>
      </c>
      <c r="E3" s="103">
        <f>SUM(E5,E12,E19,E26,E33,E40,L40,L33,L26,L19,L12,L5,E47,E54,E61,E68,L63,L61,L54,L47,E75,E82)</f>
        <v>1675</v>
      </c>
      <c r="F3" s="103">
        <f>SUM(F5,F12,F19,F26,F33,F40,M40,M33,M26,M19,M12,M5,F47,F54,F61,F68,M63,M61,M54,M47,F75,F82)</f>
        <v>1926</v>
      </c>
      <c r="G3" s="58"/>
      <c r="H3" s="59"/>
      <c r="I3" s="59"/>
      <c r="J3" s="59"/>
      <c r="K3" s="60"/>
      <c r="L3" s="61"/>
      <c r="M3" s="61"/>
    </row>
    <row r="4" spans="1:13" s="66" customFormat="1" ht="9" customHeight="1">
      <c r="A4" s="59"/>
      <c r="B4" s="59"/>
      <c r="C4" s="59"/>
      <c r="D4" s="77"/>
      <c r="E4" s="78"/>
      <c r="F4" s="78"/>
      <c r="G4" s="58"/>
      <c r="H4" s="65"/>
      <c r="I4" s="59"/>
      <c r="J4" s="59"/>
      <c r="K4" s="60"/>
      <c r="L4" s="61"/>
      <c r="M4" s="61"/>
    </row>
    <row r="5" spans="1:13" s="66" customFormat="1" ht="9" customHeight="1">
      <c r="A5" s="67" t="s">
        <v>62</v>
      </c>
      <c r="B5" s="31" t="s">
        <v>63</v>
      </c>
      <c r="C5" s="68" t="s">
        <v>64</v>
      </c>
      <c r="D5" s="74">
        <f>SUM(D6:D10)</f>
        <v>116</v>
      </c>
      <c r="E5" s="75">
        <f>SUM(E6:E10)</f>
        <v>57</v>
      </c>
      <c r="F5" s="75">
        <f>SUM(F6:F10)</f>
        <v>59</v>
      </c>
      <c r="G5" s="58"/>
      <c r="H5" s="71">
        <v>60</v>
      </c>
      <c r="I5" s="72" t="s">
        <v>65</v>
      </c>
      <c r="J5" s="73" t="s">
        <v>66</v>
      </c>
      <c r="K5" s="74">
        <f>SUM(K6:K10)</f>
        <v>366</v>
      </c>
      <c r="L5" s="75">
        <f>SUM(L6:L10)</f>
        <v>171</v>
      </c>
      <c r="M5" s="75">
        <f>SUM(M6:M10)</f>
        <v>195</v>
      </c>
    </row>
    <row r="6" spans="1:13" s="66" customFormat="1" ht="9" customHeight="1">
      <c r="A6" s="15"/>
      <c r="B6" s="72" t="s">
        <v>67</v>
      </c>
      <c r="C6" s="73"/>
      <c r="D6" s="74">
        <f>SUM(E6:F6)</f>
        <v>13</v>
      </c>
      <c r="E6" s="75">
        <v>6</v>
      </c>
      <c r="F6" s="75">
        <v>7</v>
      </c>
      <c r="G6" s="58"/>
      <c r="H6" s="71"/>
      <c r="I6" s="72" t="s">
        <v>68</v>
      </c>
      <c r="J6" s="73"/>
      <c r="K6" s="74">
        <f>SUM(L6:M6)</f>
        <v>51</v>
      </c>
      <c r="L6" s="76">
        <v>23</v>
      </c>
      <c r="M6" s="76">
        <v>28</v>
      </c>
    </row>
    <row r="7" spans="1:13" s="66" customFormat="1" ht="9" customHeight="1">
      <c r="A7" s="15"/>
      <c r="B7" s="72" t="s">
        <v>69</v>
      </c>
      <c r="C7" s="73"/>
      <c r="D7" s="74">
        <f>SUM(E7:F7)</f>
        <v>22</v>
      </c>
      <c r="E7" s="75">
        <v>14</v>
      </c>
      <c r="F7" s="75">
        <v>8</v>
      </c>
      <c r="G7" s="58"/>
      <c r="H7" s="71"/>
      <c r="I7" s="72" t="s">
        <v>70</v>
      </c>
      <c r="J7" s="73"/>
      <c r="K7" s="74">
        <f>SUM(L7:M7)</f>
        <v>73</v>
      </c>
      <c r="L7" s="76">
        <v>38</v>
      </c>
      <c r="M7" s="76">
        <v>35</v>
      </c>
    </row>
    <row r="8" spans="1:13" s="66" customFormat="1" ht="9" customHeight="1">
      <c r="A8" s="15"/>
      <c r="B8" s="72" t="s">
        <v>71</v>
      </c>
      <c r="C8" s="73"/>
      <c r="D8" s="74">
        <f>SUM(E8:F8)</f>
        <v>28</v>
      </c>
      <c r="E8" s="75">
        <v>12</v>
      </c>
      <c r="F8" s="75">
        <v>16</v>
      </c>
      <c r="G8" s="58"/>
      <c r="H8" s="71"/>
      <c r="I8" s="72" t="s">
        <v>72</v>
      </c>
      <c r="J8" s="73"/>
      <c r="K8" s="74">
        <f>SUM(L8:M8)</f>
        <v>85</v>
      </c>
      <c r="L8" s="76">
        <v>32</v>
      </c>
      <c r="M8" s="76">
        <v>53</v>
      </c>
    </row>
    <row r="9" spans="1:13" s="66" customFormat="1" ht="9" customHeight="1">
      <c r="A9" s="15"/>
      <c r="B9" s="72" t="s">
        <v>73</v>
      </c>
      <c r="C9" s="73"/>
      <c r="D9" s="74">
        <f>SUM(E9:F9)</f>
        <v>26</v>
      </c>
      <c r="E9" s="75">
        <v>9</v>
      </c>
      <c r="F9" s="75">
        <v>17</v>
      </c>
      <c r="G9" s="58"/>
      <c r="H9" s="15"/>
      <c r="I9" s="72" t="s">
        <v>74</v>
      </c>
      <c r="J9" s="73"/>
      <c r="K9" s="74">
        <f>SUM(L9:M9)</f>
        <v>78</v>
      </c>
      <c r="L9" s="76">
        <v>36</v>
      </c>
      <c r="M9" s="76">
        <v>42</v>
      </c>
    </row>
    <row r="10" spans="1:13" s="66" customFormat="1" ht="9" customHeight="1">
      <c r="A10" s="15"/>
      <c r="B10" s="72" t="s">
        <v>75</v>
      </c>
      <c r="C10" s="73"/>
      <c r="D10" s="74">
        <f>SUM(E10:F10)</f>
        <v>27</v>
      </c>
      <c r="E10" s="75">
        <v>16</v>
      </c>
      <c r="F10" s="75">
        <v>11</v>
      </c>
      <c r="G10" s="58"/>
      <c r="H10" s="15"/>
      <c r="I10" s="72" t="s">
        <v>66</v>
      </c>
      <c r="J10" s="73"/>
      <c r="K10" s="74">
        <f>SUM(L10:M10)</f>
        <v>79</v>
      </c>
      <c r="L10" s="76">
        <v>42</v>
      </c>
      <c r="M10" s="76">
        <v>37</v>
      </c>
    </row>
    <row r="11" spans="1:13" s="66" customFormat="1" ht="9" customHeight="1">
      <c r="A11" s="15"/>
      <c r="B11" s="15"/>
      <c r="C11" s="15"/>
      <c r="D11" s="77"/>
      <c r="E11" s="78"/>
      <c r="F11" s="78"/>
      <c r="G11" s="58"/>
      <c r="H11" s="15"/>
      <c r="I11" s="31"/>
      <c r="J11" s="15"/>
      <c r="K11" s="77"/>
      <c r="L11" s="78"/>
      <c r="M11" s="78"/>
    </row>
    <row r="12" spans="1:13" s="66" customFormat="1" ht="9" customHeight="1">
      <c r="A12" s="15">
        <v>5</v>
      </c>
      <c r="B12" s="72" t="s">
        <v>76</v>
      </c>
      <c r="C12" s="73" t="s">
        <v>77</v>
      </c>
      <c r="D12" s="74">
        <f>SUM(D13:D17)</f>
        <v>158</v>
      </c>
      <c r="E12" s="75">
        <f>SUM(E13:E17)</f>
        <v>81</v>
      </c>
      <c r="F12" s="75">
        <f>SUM(F13:F17)</f>
        <v>77</v>
      </c>
      <c r="G12" s="58"/>
      <c r="H12" s="71">
        <v>65</v>
      </c>
      <c r="I12" s="72" t="s">
        <v>65</v>
      </c>
      <c r="J12" s="73" t="s">
        <v>78</v>
      </c>
      <c r="K12" s="74">
        <f>SUM(K13:K17)</f>
        <v>400</v>
      </c>
      <c r="L12" s="75">
        <f>SUM(L13:L17)</f>
        <v>194</v>
      </c>
      <c r="M12" s="75">
        <f>SUM(M13:M17)</f>
        <v>206</v>
      </c>
    </row>
    <row r="13" spans="1:13" s="66" customFormat="1" ht="9" customHeight="1">
      <c r="A13" s="15"/>
      <c r="B13" s="72" t="s">
        <v>79</v>
      </c>
      <c r="C13" s="73"/>
      <c r="D13" s="74">
        <f>SUM(E13:F13)</f>
        <v>26</v>
      </c>
      <c r="E13" s="75">
        <v>14</v>
      </c>
      <c r="F13" s="75">
        <v>12</v>
      </c>
      <c r="G13" s="58"/>
      <c r="H13" s="71"/>
      <c r="I13" s="72" t="s">
        <v>80</v>
      </c>
      <c r="J13" s="73"/>
      <c r="K13" s="74">
        <f>SUM(L13:M13)</f>
        <v>80</v>
      </c>
      <c r="L13" s="76">
        <v>41</v>
      </c>
      <c r="M13" s="76">
        <v>39</v>
      </c>
    </row>
    <row r="14" spans="1:13" s="66" customFormat="1" ht="9" customHeight="1">
      <c r="A14" s="15"/>
      <c r="B14" s="72" t="s">
        <v>81</v>
      </c>
      <c r="C14" s="73"/>
      <c r="D14" s="74">
        <f>SUM(E14:F14)</f>
        <v>40</v>
      </c>
      <c r="E14" s="75">
        <v>24</v>
      </c>
      <c r="F14" s="75">
        <v>16</v>
      </c>
      <c r="G14" s="58"/>
      <c r="H14" s="71"/>
      <c r="I14" s="72" t="s">
        <v>82</v>
      </c>
      <c r="J14" s="73"/>
      <c r="K14" s="74">
        <f>SUM(L14:M14)</f>
        <v>91</v>
      </c>
      <c r="L14" s="76">
        <v>45</v>
      </c>
      <c r="M14" s="76">
        <v>46</v>
      </c>
    </row>
    <row r="15" spans="1:13" s="66" customFormat="1" ht="9" customHeight="1">
      <c r="A15" s="73"/>
      <c r="B15" s="72" t="s">
        <v>83</v>
      </c>
      <c r="C15" s="73"/>
      <c r="D15" s="74">
        <f>SUM(E15:F15)</f>
        <v>24</v>
      </c>
      <c r="E15" s="75">
        <v>12</v>
      </c>
      <c r="F15" s="75">
        <v>12</v>
      </c>
      <c r="G15" s="58"/>
      <c r="H15" s="71"/>
      <c r="I15" s="72" t="s">
        <v>84</v>
      </c>
      <c r="J15" s="73"/>
      <c r="K15" s="74">
        <f>SUM(L15:M15)</f>
        <v>84</v>
      </c>
      <c r="L15" s="76">
        <v>38</v>
      </c>
      <c r="M15" s="76">
        <v>46</v>
      </c>
    </row>
    <row r="16" spans="1:13" s="66" customFormat="1" ht="9" customHeight="1">
      <c r="A16" s="73"/>
      <c r="B16" s="72" t="s">
        <v>85</v>
      </c>
      <c r="C16" s="73"/>
      <c r="D16" s="74">
        <f>SUM(E16:F16)</f>
        <v>36</v>
      </c>
      <c r="E16" s="75">
        <v>16</v>
      </c>
      <c r="F16" s="75">
        <v>20</v>
      </c>
      <c r="G16" s="58"/>
      <c r="H16" s="71"/>
      <c r="I16" s="72" t="s">
        <v>86</v>
      </c>
      <c r="J16" s="73"/>
      <c r="K16" s="74">
        <f>SUM(L16:M16)</f>
        <v>80</v>
      </c>
      <c r="L16" s="76">
        <v>32</v>
      </c>
      <c r="M16" s="76">
        <v>48</v>
      </c>
    </row>
    <row r="17" spans="1:13" s="66" customFormat="1" ht="9" customHeight="1">
      <c r="A17" s="73"/>
      <c r="B17" s="72" t="s">
        <v>77</v>
      </c>
      <c r="C17" s="73"/>
      <c r="D17" s="74">
        <f>SUM(E17:F17)</f>
        <v>32</v>
      </c>
      <c r="E17" s="75">
        <v>15</v>
      </c>
      <c r="F17" s="75">
        <v>17</v>
      </c>
      <c r="G17" s="58"/>
      <c r="H17" s="15"/>
      <c r="I17" s="72" t="s">
        <v>78</v>
      </c>
      <c r="J17" s="73"/>
      <c r="K17" s="74">
        <f>SUM(L17:M17)</f>
        <v>65</v>
      </c>
      <c r="L17" s="76">
        <v>38</v>
      </c>
      <c r="M17" s="76">
        <v>27</v>
      </c>
    </row>
    <row r="18" spans="1:13" s="66" customFormat="1" ht="9" customHeight="1">
      <c r="A18" s="73"/>
      <c r="B18" s="15"/>
      <c r="C18" s="15"/>
      <c r="D18" s="77"/>
      <c r="E18" s="78"/>
      <c r="F18" s="78"/>
      <c r="G18" s="58"/>
      <c r="H18" s="15"/>
      <c r="I18" s="15"/>
      <c r="J18" s="15"/>
      <c r="K18" s="77"/>
      <c r="L18" s="78"/>
      <c r="M18" s="78"/>
    </row>
    <row r="19" spans="1:13" s="66" customFormat="1" ht="9" customHeight="1">
      <c r="A19" s="15">
        <v>10</v>
      </c>
      <c r="B19" s="72" t="s">
        <v>65</v>
      </c>
      <c r="C19" s="73" t="s">
        <v>87</v>
      </c>
      <c r="D19" s="74">
        <f>SUM(D20:D24)</f>
        <v>171</v>
      </c>
      <c r="E19" s="75">
        <f>SUM(E20:E24)</f>
        <v>88</v>
      </c>
      <c r="F19" s="75">
        <f>SUM(F20:F24)</f>
        <v>83</v>
      </c>
      <c r="G19" s="58"/>
      <c r="H19" s="71">
        <v>70</v>
      </c>
      <c r="I19" s="72" t="s">
        <v>65</v>
      </c>
      <c r="J19" s="73" t="s">
        <v>88</v>
      </c>
      <c r="K19" s="74">
        <f>SUM(K20:K24)</f>
        <v>246</v>
      </c>
      <c r="L19" s="75">
        <f>SUM(L20:L24)</f>
        <v>127</v>
      </c>
      <c r="M19" s="75">
        <f>SUM(M20:M24)</f>
        <v>119</v>
      </c>
    </row>
    <row r="20" spans="1:13" s="66" customFormat="1" ht="9" customHeight="1">
      <c r="A20" s="15"/>
      <c r="B20" s="72" t="s">
        <v>89</v>
      </c>
      <c r="C20" s="73"/>
      <c r="D20" s="74">
        <f>SUM(E20:F20)</f>
        <v>28</v>
      </c>
      <c r="E20" s="75">
        <v>16</v>
      </c>
      <c r="F20" s="75">
        <v>12</v>
      </c>
      <c r="G20" s="58"/>
      <c r="H20" s="71"/>
      <c r="I20" s="72" t="s">
        <v>90</v>
      </c>
      <c r="J20" s="73"/>
      <c r="K20" s="74">
        <f>SUM(L20:M20)</f>
        <v>48</v>
      </c>
      <c r="L20" s="76">
        <v>27</v>
      </c>
      <c r="M20" s="76">
        <v>21</v>
      </c>
    </row>
    <row r="21" spans="1:13" s="66" customFormat="1" ht="9" customHeight="1">
      <c r="A21" s="15"/>
      <c r="B21" s="72" t="s">
        <v>91</v>
      </c>
      <c r="C21" s="73"/>
      <c r="D21" s="74">
        <f>SUM(E21:F21)</f>
        <v>34</v>
      </c>
      <c r="E21" s="75">
        <v>16</v>
      </c>
      <c r="F21" s="75">
        <v>18</v>
      </c>
      <c r="G21" s="58"/>
      <c r="H21" s="71"/>
      <c r="I21" s="72" t="s">
        <v>92</v>
      </c>
      <c r="J21" s="73"/>
      <c r="K21" s="74">
        <f>SUM(L21:M21)</f>
        <v>54</v>
      </c>
      <c r="L21" s="76">
        <v>24</v>
      </c>
      <c r="M21" s="76">
        <v>30</v>
      </c>
    </row>
    <row r="22" spans="1:13" s="66" customFormat="1" ht="9" customHeight="1">
      <c r="A22" s="15"/>
      <c r="B22" s="72" t="s">
        <v>93</v>
      </c>
      <c r="C22" s="73"/>
      <c r="D22" s="74">
        <f>SUM(E22:F22)</f>
        <v>30</v>
      </c>
      <c r="E22" s="75">
        <v>18</v>
      </c>
      <c r="F22" s="75">
        <v>12</v>
      </c>
      <c r="G22" s="58"/>
      <c r="H22" s="71"/>
      <c r="I22" s="72" t="s">
        <v>94</v>
      </c>
      <c r="J22" s="73"/>
      <c r="K22" s="74">
        <f>SUM(L22:M22)</f>
        <v>49</v>
      </c>
      <c r="L22" s="76">
        <v>24</v>
      </c>
      <c r="M22" s="76">
        <v>25</v>
      </c>
    </row>
    <row r="23" spans="1:13" s="66" customFormat="1" ht="9" customHeight="1">
      <c r="A23" s="73"/>
      <c r="B23" s="72" t="s">
        <v>95</v>
      </c>
      <c r="C23" s="73"/>
      <c r="D23" s="74">
        <f>SUM(E23:F23)</f>
        <v>40</v>
      </c>
      <c r="E23" s="75">
        <v>17</v>
      </c>
      <c r="F23" s="75">
        <v>23</v>
      </c>
      <c r="G23" s="58"/>
      <c r="H23" s="71"/>
      <c r="I23" s="72" t="s">
        <v>96</v>
      </c>
      <c r="J23" s="73"/>
      <c r="K23" s="74">
        <f>SUM(L23:M23)</f>
        <v>41</v>
      </c>
      <c r="L23" s="76">
        <v>22</v>
      </c>
      <c r="M23" s="76">
        <v>19</v>
      </c>
    </row>
    <row r="24" spans="1:13" s="66" customFormat="1" ht="9" customHeight="1">
      <c r="A24" s="73"/>
      <c r="B24" s="72" t="s">
        <v>87</v>
      </c>
      <c r="C24" s="73"/>
      <c r="D24" s="74">
        <f>SUM(E24:F24)</f>
        <v>39</v>
      </c>
      <c r="E24" s="75">
        <v>21</v>
      </c>
      <c r="F24" s="75">
        <v>18</v>
      </c>
      <c r="G24" s="58"/>
      <c r="H24" s="71"/>
      <c r="I24" s="72" t="s">
        <v>88</v>
      </c>
      <c r="J24" s="73"/>
      <c r="K24" s="74">
        <f>SUM(L24:M24)</f>
        <v>54</v>
      </c>
      <c r="L24" s="76">
        <v>30</v>
      </c>
      <c r="M24" s="76">
        <v>24</v>
      </c>
    </row>
    <row r="25" spans="1:13" s="66" customFormat="1" ht="9" customHeight="1">
      <c r="A25" s="73"/>
      <c r="B25" s="15"/>
      <c r="C25" s="15"/>
      <c r="D25" s="77"/>
      <c r="E25" s="78"/>
      <c r="F25" s="78"/>
      <c r="G25" s="58"/>
      <c r="H25" s="15"/>
      <c r="I25" s="31"/>
      <c r="J25" s="15"/>
      <c r="K25" s="74"/>
      <c r="L25" s="75"/>
      <c r="M25" s="75"/>
    </row>
    <row r="26" spans="1:13" s="66" customFormat="1" ht="9" customHeight="1">
      <c r="A26" s="15">
        <v>15</v>
      </c>
      <c r="B26" s="72" t="s">
        <v>65</v>
      </c>
      <c r="C26" s="73" t="s">
        <v>97</v>
      </c>
      <c r="D26" s="74">
        <f>SUM(D27:D31)</f>
        <v>159</v>
      </c>
      <c r="E26" s="75">
        <f>SUM(E27:E31)</f>
        <v>79</v>
      </c>
      <c r="F26" s="75">
        <f>SUM(F27:F31)</f>
        <v>80</v>
      </c>
      <c r="G26" s="58"/>
      <c r="H26" s="71">
        <v>75</v>
      </c>
      <c r="I26" s="72" t="s">
        <v>65</v>
      </c>
      <c r="J26" s="73" t="s">
        <v>98</v>
      </c>
      <c r="K26" s="74">
        <f>SUM(K27:K31)</f>
        <v>214</v>
      </c>
      <c r="L26" s="75">
        <f>SUM(L27:L31)</f>
        <v>94</v>
      </c>
      <c r="M26" s="75">
        <f>SUM(M27:M31)</f>
        <v>120</v>
      </c>
    </row>
    <row r="27" spans="1:13" s="66" customFormat="1" ht="9" customHeight="1">
      <c r="A27" s="73"/>
      <c r="B27" s="72" t="s">
        <v>99</v>
      </c>
      <c r="C27" s="73"/>
      <c r="D27" s="74">
        <f>SUM(E27:F27)</f>
        <v>37</v>
      </c>
      <c r="E27" s="75">
        <v>20</v>
      </c>
      <c r="F27" s="75">
        <v>17</v>
      </c>
      <c r="G27" s="58"/>
      <c r="H27" s="15"/>
      <c r="I27" s="72" t="s">
        <v>100</v>
      </c>
      <c r="J27" s="73"/>
      <c r="K27" s="74">
        <f>SUM(L27:M27)</f>
        <v>54</v>
      </c>
      <c r="L27" s="76">
        <v>25</v>
      </c>
      <c r="M27" s="76">
        <v>29</v>
      </c>
    </row>
    <row r="28" spans="1:13" s="66" customFormat="1" ht="9" customHeight="1">
      <c r="A28" s="15"/>
      <c r="B28" s="72" t="s">
        <v>101</v>
      </c>
      <c r="C28" s="73"/>
      <c r="D28" s="74">
        <f>SUM(E28:F28)</f>
        <v>36</v>
      </c>
      <c r="E28" s="75">
        <v>17</v>
      </c>
      <c r="F28" s="75">
        <v>19</v>
      </c>
      <c r="G28" s="58"/>
      <c r="H28" s="71"/>
      <c r="I28" s="72" t="s">
        <v>102</v>
      </c>
      <c r="J28" s="73"/>
      <c r="K28" s="74">
        <f>SUM(L28:M28)</f>
        <v>37</v>
      </c>
      <c r="L28" s="76">
        <v>20</v>
      </c>
      <c r="M28" s="76">
        <v>17</v>
      </c>
    </row>
    <row r="29" spans="1:13" s="66" customFormat="1" ht="9" customHeight="1">
      <c r="A29" s="15"/>
      <c r="B29" s="72" t="s">
        <v>103</v>
      </c>
      <c r="C29" s="73"/>
      <c r="D29" s="74">
        <f>SUM(E29:F29)</f>
        <v>39</v>
      </c>
      <c r="E29" s="75">
        <v>21</v>
      </c>
      <c r="F29" s="75">
        <v>18</v>
      </c>
      <c r="G29" s="58"/>
      <c r="H29" s="71"/>
      <c r="I29" s="72" t="s">
        <v>104</v>
      </c>
      <c r="J29" s="73"/>
      <c r="K29" s="74">
        <f>SUM(L29:M29)</f>
        <v>38</v>
      </c>
      <c r="L29" s="76">
        <v>17</v>
      </c>
      <c r="M29" s="76">
        <v>21</v>
      </c>
    </row>
    <row r="30" spans="1:13" s="66" customFormat="1" ht="9" customHeight="1">
      <c r="A30" s="15"/>
      <c r="B30" s="72" t="s">
        <v>105</v>
      </c>
      <c r="C30" s="73"/>
      <c r="D30" s="74">
        <f>SUM(E30:F30)</f>
        <v>26</v>
      </c>
      <c r="E30" s="75">
        <v>14</v>
      </c>
      <c r="F30" s="75">
        <v>12</v>
      </c>
      <c r="G30" s="58"/>
      <c r="H30" s="71"/>
      <c r="I30" s="72" t="s">
        <v>106</v>
      </c>
      <c r="J30" s="73"/>
      <c r="K30" s="74">
        <f>SUM(L30:M30)</f>
        <v>46</v>
      </c>
      <c r="L30" s="76">
        <v>18</v>
      </c>
      <c r="M30" s="76">
        <v>28</v>
      </c>
    </row>
    <row r="31" spans="1:13" s="66" customFormat="1" ht="9" customHeight="1">
      <c r="A31" s="73"/>
      <c r="B31" s="72" t="s">
        <v>97</v>
      </c>
      <c r="C31" s="73"/>
      <c r="D31" s="74">
        <f>SUM(E31:F31)</f>
        <v>21</v>
      </c>
      <c r="E31" s="75">
        <v>7</v>
      </c>
      <c r="F31" s="75">
        <v>14</v>
      </c>
      <c r="G31" s="58"/>
      <c r="H31" s="71"/>
      <c r="I31" s="72" t="s">
        <v>98</v>
      </c>
      <c r="J31" s="73"/>
      <c r="K31" s="74">
        <f>SUM(L31:M31)</f>
        <v>39</v>
      </c>
      <c r="L31" s="76">
        <v>14</v>
      </c>
      <c r="M31" s="76">
        <v>25</v>
      </c>
    </row>
    <row r="32" spans="1:13" s="66" customFormat="1" ht="9" customHeight="1">
      <c r="A32" s="73"/>
      <c r="B32" s="15"/>
      <c r="C32" s="15"/>
      <c r="D32" s="77"/>
      <c r="E32" s="78"/>
      <c r="F32" s="78"/>
      <c r="G32" s="58"/>
      <c r="H32" s="71"/>
      <c r="I32" s="15"/>
      <c r="J32" s="15"/>
      <c r="K32" s="77"/>
      <c r="L32" s="78"/>
      <c r="M32" s="78"/>
    </row>
    <row r="33" spans="1:13" s="66" customFormat="1" ht="9" customHeight="1">
      <c r="A33" s="15">
        <v>20</v>
      </c>
      <c r="B33" s="72" t="s">
        <v>65</v>
      </c>
      <c r="C33" s="73" t="s">
        <v>107</v>
      </c>
      <c r="D33" s="74">
        <f>SUM(D34:D38)</f>
        <v>133</v>
      </c>
      <c r="E33" s="75">
        <f>SUM(E34:E38)</f>
        <v>59</v>
      </c>
      <c r="F33" s="75">
        <f>SUM(F34:F38)</f>
        <v>74</v>
      </c>
      <c r="G33" s="58"/>
      <c r="H33" s="71">
        <v>80</v>
      </c>
      <c r="I33" s="72" t="s">
        <v>65</v>
      </c>
      <c r="J33" s="73" t="s">
        <v>108</v>
      </c>
      <c r="K33" s="74">
        <f>SUM(K34:K38)</f>
        <v>164</v>
      </c>
      <c r="L33" s="75">
        <f>SUM(L34:L38)</f>
        <v>65</v>
      </c>
      <c r="M33" s="75">
        <f>SUM(M34:M38)</f>
        <v>99</v>
      </c>
    </row>
    <row r="34" spans="1:13" s="66" customFormat="1" ht="9" customHeight="1">
      <c r="A34" s="73"/>
      <c r="B34" s="72" t="s">
        <v>109</v>
      </c>
      <c r="C34" s="73"/>
      <c r="D34" s="74">
        <f>SUM(E34:F34)</f>
        <v>27</v>
      </c>
      <c r="E34" s="75">
        <v>9</v>
      </c>
      <c r="F34" s="75">
        <v>18</v>
      </c>
      <c r="G34" s="58"/>
      <c r="H34" s="15"/>
      <c r="I34" s="72" t="s">
        <v>110</v>
      </c>
      <c r="J34" s="73"/>
      <c r="K34" s="74">
        <f>SUM(L34:M34)</f>
        <v>34</v>
      </c>
      <c r="L34" s="76">
        <v>15</v>
      </c>
      <c r="M34" s="76">
        <v>19</v>
      </c>
    </row>
    <row r="35" spans="1:13" s="66" customFormat="1" ht="9" customHeight="1">
      <c r="A35" s="73"/>
      <c r="B35" s="72" t="s">
        <v>111</v>
      </c>
      <c r="C35" s="73"/>
      <c r="D35" s="74">
        <f>SUM(E35:F35)</f>
        <v>27</v>
      </c>
      <c r="E35" s="75">
        <v>11</v>
      </c>
      <c r="F35" s="75">
        <v>16</v>
      </c>
      <c r="G35" s="58"/>
      <c r="H35" s="15"/>
      <c r="I35" s="72" t="s">
        <v>112</v>
      </c>
      <c r="J35" s="73"/>
      <c r="K35" s="74">
        <f>SUM(L35:M35)</f>
        <v>40</v>
      </c>
      <c r="L35" s="76">
        <v>18</v>
      </c>
      <c r="M35" s="76">
        <v>22</v>
      </c>
    </row>
    <row r="36" spans="1:13" s="66" customFormat="1" ht="9" customHeight="1">
      <c r="A36" s="15"/>
      <c r="B36" s="72" t="s">
        <v>113</v>
      </c>
      <c r="C36" s="73"/>
      <c r="D36" s="74">
        <f>SUM(E36:F36)</f>
        <v>21</v>
      </c>
      <c r="E36" s="75">
        <v>11</v>
      </c>
      <c r="F36" s="75">
        <v>10</v>
      </c>
      <c r="G36" s="58"/>
      <c r="H36" s="71"/>
      <c r="I36" s="72" t="s">
        <v>114</v>
      </c>
      <c r="J36" s="73"/>
      <c r="K36" s="74">
        <f>SUM(L36:M36)</f>
        <v>29</v>
      </c>
      <c r="L36" s="76">
        <v>9</v>
      </c>
      <c r="M36" s="76">
        <v>20</v>
      </c>
    </row>
    <row r="37" spans="1:13" s="66" customFormat="1" ht="9" customHeight="1">
      <c r="A37" s="15"/>
      <c r="B37" s="72" t="s">
        <v>115</v>
      </c>
      <c r="C37" s="73"/>
      <c r="D37" s="74">
        <f>SUM(E37:F37)</f>
        <v>30</v>
      </c>
      <c r="E37" s="75">
        <v>16</v>
      </c>
      <c r="F37" s="75">
        <v>14</v>
      </c>
      <c r="G37" s="58"/>
      <c r="H37" s="71"/>
      <c r="I37" s="72" t="s">
        <v>116</v>
      </c>
      <c r="J37" s="73"/>
      <c r="K37" s="74">
        <f>SUM(L37:M37)</f>
        <v>35</v>
      </c>
      <c r="L37" s="76">
        <v>14</v>
      </c>
      <c r="M37" s="76">
        <v>21</v>
      </c>
    </row>
    <row r="38" spans="1:13" s="66" customFormat="1" ht="9" customHeight="1">
      <c r="A38" s="15"/>
      <c r="B38" s="72" t="s">
        <v>107</v>
      </c>
      <c r="C38" s="73"/>
      <c r="D38" s="74">
        <f>SUM(E38:F38)</f>
        <v>28</v>
      </c>
      <c r="E38" s="75">
        <v>12</v>
      </c>
      <c r="F38" s="75">
        <v>16</v>
      </c>
      <c r="G38" s="58"/>
      <c r="H38" s="71"/>
      <c r="I38" s="72" t="s">
        <v>108</v>
      </c>
      <c r="J38" s="73"/>
      <c r="K38" s="74">
        <f>SUM(L38:M38)</f>
        <v>26</v>
      </c>
      <c r="L38" s="76">
        <v>9</v>
      </c>
      <c r="M38" s="76">
        <v>17</v>
      </c>
    </row>
    <row r="39" spans="1:13" s="66" customFormat="1" ht="9" customHeight="1">
      <c r="A39" s="73"/>
      <c r="B39" s="15"/>
      <c r="C39" s="15"/>
      <c r="D39" s="77"/>
      <c r="E39" s="78"/>
      <c r="F39" s="78"/>
      <c r="G39" s="58"/>
      <c r="H39" s="71"/>
      <c r="I39" s="15"/>
      <c r="J39" s="15"/>
      <c r="K39" s="77"/>
      <c r="L39" s="78"/>
      <c r="M39" s="78"/>
    </row>
    <row r="40" spans="1:13" s="66" customFormat="1" ht="9" customHeight="1">
      <c r="A40" s="15">
        <v>25</v>
      </c>
      <c r="B40" s="72" t="s">
        <v>65</v>
      </c>
      <c r="C40" s="73" t="s">
        <v>117</v>
      </c>
      <c r="D40" s="74">
        <f>SUM(D41:D45)</f>
        <v>120</v>
      </c>
      <c r="E40" s="75">
        <f>SUM(E41:E45)</f>
        <v>70</v>
      </c>
      <c r="F40" s="75">
        <f>SUM(F41:F45)</f>
        <v>50</v>
      </c>
      <c r="G40" s="58"/>
      <c r="H40" s="71">
        <v>85</v>
      </c>
      <c r="I40" s="72" t="s">
        <v>65</v>
      </c>
      <c r="J40" s="73" t="s">
        <v>118</v>
      </c>
      <c r="K40" s="74">
        <f>SUM(K41:K45)</f>
        <v>92</v>
      </c>
      <c r="L40" s="75">
        <f>SUM(L41:L45)</f>
        <v>25</v>
      </c>
      <c r="M40" s="75">
        <f>SUM(M41:M45)</f>
        <v>67</v>
      </c>
    </row>
    <row r="41" spans="1:13" s="66" customFormat="1" ht="9" customHeight="1">
      <c r="A41" s="73"/>
      <c r="B41" s="72" t="s">
        <v>119</v>
      </c>
      <c r="C41" s="73"/>
      <c r="D41" s="74">
        <f>SUM(E41:F41)</f>
        <v>23</v>
      </c>
      <c r="E41" s="75">
        <v>13</v>
      </c>
      <c r="F41" s="75">
        <v>10</v>
      </c>
      <c r="G41" s="58"/>
      <c r="H41" s="15"/>
      <c r="I41" s="72" t="s">
        <v>120</v>
      </c>
      <c r="J41" s="73"/>
      <c r="K41" s="74">
        <f>SUM(L41:M41)</f>
        <v>29</v>
      </c>
      <c r="L41" s="76">
        <v>10</v>
      </c>
      <c r="M41" s="76">
        <v>19</v>
      </c>
    </row>
    <row r="42" spans="1:13" s="66" customFormat="1" ht="9" customHeight="1">
      <c r="A42" s="73"/>
      <c r="B42" s="72" t="s">
        <v>121</v>
      </c>
      <c r="C42" s="73"/>
      <c r="D42" s="74">
        <f>SUM(E42:F42)</f>
        <v>17</v>
      </c>
      <c r="E42" s="75">
        <v>10</v>
      </c>
      <c r="F42" s="75">
        <v>7</v>
      </c>
      <c r="G42" s="58"/>
      <c r="H42" s="15"/>
      <c r="I42" s="72" t="s">
        <v>122</v>
      </c>
      <c r="J42" s="73"/>
      <c r="K42" s="74">
        <f>SUM(L42:M42)</f>
        <v>16</v>
      </c>
      <c r="L42" s="76">
        <v>5</v>
      </c>
      <c r="M42" s="76">
        <v>11</v>
      </c>
    </row>
    <row r="43" spans="1:13" s="66" customFormat="1" ht="9" customHeight="1">
      <c r="A43" s="73"/>
      <c r="B43" s="72" t="s">
        <v>123</v>
      </c>
      <c r="C43" s="73"/>
      <c r="D43" s="74">
        <f>SUM(E43:F43)</f>
        <v>20</v>
      </c>
      <c r="E43" s="75">
        <v>11</v>
      </c>
      <c r="F43" s="75">
        <v>9</v>
      </c>
      <c r="G43" s="58"/>
      <c r="H43" s="15"/>
      <c r="I43" s="72" t="s">
        <v>124</v>
      </c>
      <c r="J43" s="73"/>
      <c r="K43" s="74">
        <f>SUM(L43:M43)</f>
        <v>17</v>
      </c>
      <c r="L43" s="76">
        <v>3</v>
      </c>
      <c r="M43" s="76">
        <v>14</v>
      </c>
    </row>
    <row r="44" spans="1:13" s="66" customFormat="1" ht="9" customHeight="1">
      <c r="A44" s="15"/>
      <c r="B44" s="72" t="s">
        <v>125</v>
      </c>
      <c r="C44" s="73"/>
      <c r="D44" s="74">
        <f>SUM(E44:F44)</f>
        <v>32</v>
      </c>
      <c r="E44" s="75">
        <v>21</v>
      </c>
      <c r="F44" s="75">
        <v>11</v>
      </c>
      <c r="G44" s="58"/>
      <c r="H44" s="71"/>
      <c r="I44" s="72" t="s">
        <v>126</v>
      </c>
      <c r="J44" s="73"/>
      <c r="K44" s="74">
        <f>SUM(L44:M44)</f>
        <v>13</v>
      </c>
      <c r="L44" s="76">
        <v>1</v>
      </c>
      <c r="M44" s="76">
        <v>12</v>
      </c>
    </row>
    <row r="45" spans="1:13" s="66" customFormat="1" ht="9" customHeight="1">
      <c r="A45" s="15"/>
      <c r="B45" s="72" t="s">
        <v>117</v>
      </c>
      <c r="C45" s="73"/>
      <c r="D45" s="74">
        <f>SUM(E45:F45)</f>
        <v>28</v>
      </c>
      <c r="E45" s="75">
        <v>15</v>
      </c>
      <c r="F45" s="75">
        <v>13</v>
      </c>
      <c r="G45" s="58"/>
      <c r="H45" s="71"/>
      <c r="I45" s="72" t="s">
        <v>118</v>
      </c>
      <c r="J45" s="73"/>
      <c r="K45" s="74">
        <f>SUM(L45:M45)</f>
        <v>17</v>
      </c>
      <c r="L45" s="76">
        <v>6</v>
      </c>
      <c r="M45" s="76">
        <v>11</v>
      </c>
    </row>
    <row r="46" spans="1:13" s="66" customFormat="1" ht="9" customHeight="1">
      <c r="A46" s="15"/>
      <c r="B46" s="31"/>
      <c r="C46" s="15"/>
      <c r="D46" s="77"/>
      <c r="E46" s="78"/>
      <c r="F46" s="78"/>
      <c r="G46" s="58"/>
      <c r="H46" s="71"/>
      <c r="I46" s="15"/>
      <c r="J46" s="15"/>
      <c r="K46" s="77"/>
      <c r="L46" s="78"/>
      <c r="M46" s="78"/>
    </row>
    <row r="47" spans="1:13" s="66" customFormat="1" ht="9" customHeight="1">
      <c r="A47" s="15">
        <v>30</v>
      </c>
      <c r="B47" s="72" t="s">
        <v>65</v>
      </c>
      <c r="C47" s="73" t="s">
        <v>127</v>
      </c>
      <c r="D47" s="74">
        <f>SUM(D48:D52)</f>
        <v>153</v>
      </c>
      <c r="E47" s="75">
        <f>SUM(E48:E52)</f>
        <v>72</v>
      </c>
      <c r="F47" s="75">
        <f>SUM(F48:F52)</f>
        <v>81</v>
      </c>
      <c r="G47" s="58"/>
      <c r="H47" s="71">
        <v>90</v>
      </c>
      <c r="I47" s="72" t="s">
        <v>65</v>
      </c>
      <c r="J47" s="73" t="s">
        <v>128</v>
      </c>
      <c r="K47" s="74">
        <f>SUM(K48:K52)</f>
        <v>48</v>
      </c>
      <c r="L47" s="75">
        <f>SUM(L48:L52)</f>
        <v>6</v>
      </c>
      <c r="M47" s="75">
        <f>SUM(M48:M52)</f>
        <v>42</v>
      </c>
    </row>
    <row r="48" spans="1:13" s="66" customFormat="1" ht="9" customHeight="1">
      <c r="A48" s="73"/>
      <c r="B48" s="72" t="s">
        <v>129</v>
      </c>
      <c r="C48" s="73"/>
      <c r="D48" s="74">
        <f>SUM(E48:F48)</f>
        <v>25</v>
      </c>
      <c r="E48" s="75">
        <v>7</v>
      </c>
      <c r="F48" s="75">
        <v>18</v>
      </c>
      <c r="G48" s="58"/>
      <c r="H48" s="71"/>
      <c r="I48" s="72" t="s">
        <v>130</v>
      </c>
      <c r="J48" s="73"/>
      <c r="K48" s="74">
        <f>SUM(L48:M48)</f>
        <v>15</v>
      </c>
      <c r="L48" s="76">
        <v>3</v>
      </c>
      <c r="M48" s="76">
        <v>12</v>
      </c>
    </row>
    <row r="49" spans="1:13" s="66" customFormat="1" ht="9" customHeight="1">
      <c r="A49" s="73"/>
      <c r="B49" s="72" t="s">
        <v>131</v>
      </c>
      <c r="C49" s="73"/>
      <c r="D49" s="74">
        <f>SUM(E49:F49)</f>
        <v>23</v>
      </c>
      <c r="E49" s="75">
        <v>9</v>
      </c>
      <c r="F49" s="75">
        <v>14</v>
      </c>
      <c r="G49" s="58"/>
      <c r="H49" s="15"/>
      <c r="I49" s="72" t="s">
        <v>132</v>
      </c>
      <c r="J49" s="73"/>
      <c r="K49" s="74">
        <f>SUM(L49:M49)</f>
        <v>10</v>
      </c>
      <c r="L49" s="76">
        <v>2</v>
      </c>
      <c r="M49" s="76">
        <v>8</v>
      </c>
    </row>
    <row r="50" spans="1:13" s="66" customFormat="1" ht="9" customHeight="1">
      <c r="A50" s="73"/>
      <c r="B50" s="72" t="s">
        <v>133</v>
      </c>
      <c r="C50" s="73"/>
      <c r="D50" s="74">
        <f>SUM(E50:F50)</f>
        <v>40</v>
      </c>
      <c r="E50" s="75">
        <v>23</v>
      </c>
      <c r="F50" s="75">
        <v>17</v>
      </c>
      <c r="G50" s="58"/>
      <c r="H50" s="15"/>
      <c r="I50" s="72" t="s">
        <v>134</v>
      </c>
      <c r="J50" s="73"/>
      <c r="K50" s="74">
        <f>SUM(L50:M50)</f>
        <v>7</v>
      </c>
      <c r="L50" s="76" t="s">
        <v>34</v>
      </c>
      <c r="M50" s="76">
        <v>7</v>
      </c>
    </row>
    <row r="51" spans="1:13" s="66" customFormat="1" ht="9" customHeight="1">
      <c r="A51" s="73"/>
      <c r="B51" s="72" t="s">
        <v>135</v>
      </c>
      <c r="C51" s="73"/>
      <c r="D51" s="74">
        <f>SUM(E51:F51)</f>
        <v>35</v>
      </c>
      <c r="E51" s="75">
        <v>19</v>
      </c>
      <c r="F51" s="75">
        <v>16</v>
      </c>
      <c r="G51" s="58"/>
      <c r="H51" s="15"/>
      <c r="I51" s="72" t="s">
        <v>136</v>
      </c>
      <c r="J51" s="73"/>
      <c r="K51" s="74">
        <f>SUM(L51:M51)</f>
        <v>7</v>
      </c>
      <c r="L51" s="76">
        <v>1</v>
      </c>
      <c r="M51" s="76">
        <v>6</v>
      </c>
    </row>
    <row r="52" spans="1:13" s="66" customFormat="1" ht="9" customHeight="1">
      <c r="A52" s="15"/>
      <c r="B52" s="72" t="s">
        <v>127</v>
      </c>
      <c r="C52" s="73"/>
      <c r="D52" s="74">
        <f>SUM(E52:F52)</f>
        <v>30</v>
      </c>
      <c r="E52" s="75">
        <v>14</v>
      </c>
      <c r="F52" s="75">
        <v>16</v>
      </c>
      <c r="G52" s="58"/>
      <c r="H52" s="71"/>
      <c r="I52" s="72" t="s">
        <v>128</v>
      </c>
      <c r="J52" s="73"/>
      <c r="K52" s="74">
        <f>SUM(L52:M52)</f>
        <v>9</v>
      </c>
      <c r="L52" s="76" t="s">
        <v>34</v>
      </c>
      <c r="M52" s="76">
        <v>9</v>
      </c>
    </row>
    <row r="53" spans="1:13" s="66" customFormat="1" ht="9" customHeight="1">
      <c r="A53" s="15"/>
      <c r="B53" s="15"/>
      <c r="C53" s="15"/>
      <c r="D53" s="77"/>
      <c r="E53" s="78"/>
      <c r="F53" s="78"/>
      <c r="G53" s="58"/>
      <c r="H53" s="71"/>
      <c r="I53" s="15"/>
      <c r="J53" s="15"/>
      <c r="K53" s="77"/>
      <c r="L53" s="78"/>
      <c r="M53" s="78"/>
    </row>
    <row r="54" spans="1:13" s="66" customFormat="1" ht="9" customHeight="1">
      <c r="A54" s="15">
        <v>35</v>
      </c>
      <c r="B54" s="72" t="s">
        <v>65</v>
      </c>
      <c r="C54" s="73" t="s">
        <v>137</v>
      </c>
      <c r="D54" s="74">
        <f>SUM(D55:D59)</f>
        <v>205</v>
      </c>
      <c r="E54" s="75">
        <f>SUM(E55:E59)</f>
        <v>91</v>
      </c>
      <c r="F54" s="75">
        <f>SUM(F55:F59)</f>
        <v>114</v>
      </c>
      <c r="G54" s="58"/>
      <c r="H54" s="71">
        <v>95</v>
      </c>
      <c r="I54" s="72" t="s">
        <v>65</v>
      </c>
      <c r="J54" s="73" t="s">
        <v>138</v>
      </c>
      <c r="K54" s="74">
        <f>SUM(K55:K59)</f>
        <v>11</v>
      </c>
      <c r="L54" s="75">
        <f>SUM(L55:L59)</f>
        <v>3</v>
      </c>
      <c r="M54" s="75">
        <f>SUM(M55:M59)</f>
        <v>8</v>
      </c>
    </row>
    <row r="55" spans="1:13" s="66" customFormat="1" ht="9" customHeight="1">
      <c r="A55" s="73"/>
      <c r="B55" s="72" t="s">
        <v>139</v>
      </c>
      <c r="C55" s="73"/>
      <c r="D55" s="74">
        <f>SUM(E55:F55)</f>
        <v>36</v>
      </c>
      <c r="E55" s="75">
        <v>19</v>
      </c>
      <c r="F55" s="75">
        <v>17</v>
      </c>
      <c r="G55" s="58"/>
      <c r="H55" s="71"/>
      <c r="I55" s="72" t="s">
        <v>140</v>
      </c>
      <c r="J55" s="73"/>
      <c r="K55" s="74">
        <f t="shared" ref="K55:K63" si="0">SUM(L55:M55)</f>
        <v>4</v>
      </c>
      <c r="L55" s="76">
        <v>1</v>
      </c>
      <c r="M55" s="76">
        <v>3</v>
      </c>
    </row>
    <row r="56" spans="1:13" s="66" customFormat="1" ht="9" customHeight="1">
      <c r="A56" s="73"/>
      <c r="B56" s="72" t="s">
        <v>141</v>
      </c>
      <c r="C56" s="73"/>
      <c r="D56" s="74">
        <f>SUM(E56:F56)</f>
        <v>49</v>
      </c>
      <c r="E56" s="75">
        <v>18</v>
      </c>
      <c r="F56" s="75">
        <v>31</v>
      </c>
      <c r="G56" s="58"/>
      <c r="H56" s="71"/>
      <c r="I56" s="72" t="s">
        <v>142</v>
      </c>
      <c r="J56" s="73"/>
      <c r="K56" s="74">
        <f t="shared" si="0"/>
        <v>4</v>
      </c>
      <c r="L56" s="76" t="s">
        <v>34</v>
      </c>
      <c r="M56" s="76">
        <v>4</v>
      </c>
    </row>
    <row r="57" spans="1:13" s="66" customFormat="1" ht="9" customHeight="1">
      <c r="A57" s="73"/>
      <c r="B57" s="72" t="s">
        <v>143</v>
      </c>
      <c r="C57" s="73"/>
      <c r="D57" s="74">
        <f>SUM(E57:F57)</f>
        <v>30</v>
      </c>
      <c r="E57" s="75">
        <v>12</v>
      </c>
      <c r="F57" s="75">
        <v>18</v>
      </c>
      <c r="G57" s="58"/>
      <c r="H57" s="15"/>
      <c r="I57" s="72" t="s">
        <v>144</v>
      </c>
      <c r="J57" s="73"/>
      <c r="K57" s="74">
        <f t="shared" si="0"/>
        <v>2</v>
      </c>
      <c r="L57" s="76">
        <v>2</v>
      </c>
      <c r="M57" s="76" t="s">
        <v>34</v>
      </c>
    </row>
    <row r="58" spans="1:13" s="66" customFormat="1" ht="9" customHeight="1">
      <c r="A58" s="73"/>
      <c r="B58" s="72" t="s">
        <v>145</v>
      </c>
      <c r="C58" s="73"/>
      <c r="D58" s="74">
        <f>SUM(E58:F58)</f>
        <v>37</v>
      </c>
      <c r="E58" s="75">
        <v>17</v>
      </c>
      <c r="F58" s="75">
        <v>20</v>
      </c>
      <c r="G58" s="58"/>
      <c r="H58" s="15"/>
      <c r="I58" s="72" t="s">
        <v>146</v>
      </c>
      <c r="J58" s="73"/>
      <c r="K58" s="106" t="s">
        <v>50</v>
      </c>
      <c r="L58" s="76" t="s">
        <v>34</v>
      </c>
      <c r="M58" s="76" t="s">
        <v>34</v>
      </c>
    </row>
    <row r="59" spans="1:13" s="66" customFormat="1" ht="9" customHeight="1">
      <c r="A59" s="73"/>
      <c r="B59" s="72" t="s">
        <v>137</v>
      </c>
      <c r="C59" s="73"/>
      <c r="D59" s="74">
        <f>SUM(E59:F59)</f>
        <v>53</v>
      </c>
      <c r="E59" s="75">
        <v>25</v>
      </c>
      <c r="F59" s="75">
        <v>28</v>
      </c>
      <c r="G59" s="58"/>
      <c r="H59" s="15"/>
      <c r="I59" s="72" t="s">
        <v>138</v>
      </c>
      <c r="J59" s="73"/>
      <c r="K59" s="74">
        <f t="shared" si="0"/>
        <v>1</v>
      </c>
      <c r="L59" s="76" t="s">
        <v>34</v>
      </c>
      <c r="M59" s="76">
        <v>1</v>
      </c>
    </row>
    <row r="60" spans="1:13" s="66" customFormat="1" ht="9" customHeight="1">
      <c r="A60" s="15"/>
      <c r="B60" s="31"/>
      <c r="C60" s="15"/>
      <c r="D60" s="77"/>
      <c r="E60" s="78"/>
      <c r="F60" s="78"/>
      <c r="G60" s="58"/>
      <c r="H60" s="71"/>
      <c r="I60" s="15"/>
      <c r="J60" s="15"/>
      <c r="K60" s="77"/>
      <c r="L60" s="78"/>
      <c r="M60" s="78"/>
    </row>
    <row r="61" spans="1:13" s="66" customFormat="1" ht="9" customHeight="1">
      <c r="A61" s="15">
        <v>40</v>
      </c>
      <c r="B61" s="72" t="s">
        <v>147</v>
      </c>
      <c r="C61" s="73" t="s">
        <v>148</v>
      </c>
      <c r="D61" s="74">
        <f>SUM(D62:D66)</f>
        <v>230</v>
      </c>
      <c r="E61" s="75">
        <f>SUM(E62:E66)</f>
        <v>111</v>
      </c>
      <c r="F61" s="75">
        <f>SUM(F62:F66)</f>
        <v>119</v>
      </c>
      <c r="G61" s="58"/>
      <c r="H61" s="1587" t="s">
        <v>149</v>
      </c>
      <c r="I61" s="1588"/>
      <c r="J61" s="1588"/>
      <c r="K61" s="74">
        <f>SUM(L61:M61)</f>
        <v>1</v>
      </c>
      <c r="L61" s="76" t="s">
        <v>34</v>
      </c>
      <c r="M61" s="76">
        <v>1</v>
      </c>
    </row>
    <row r="62" spans="1:13" s="66" customFormat="1" ht="9" customHeight="1">
      <c r="A62" s="73"/>
      <c r="B62" s="72" t="s">
        <v>150</v>
      </c>
      <c r="C62" s="73"/>
      <c r="D62" s="74">
        <f>SUM(E62:F62)</f>
        <v>46</v>
      </c>
      <c r="E62" s="75">
        <v>18</v>
      </c>
      <c r="F62" s="75">
        <v>28</v>
      </c>
      <c r="G62" s="58"/>
      <c r="H62" s="65"/>
      <c r="I62" s="59"/>
      <c r="J62" s="59"/>
      <c r="K62" s="77"/>
      <c r="L62" s="78"/>
      <c r="M62" s="78"/>
    </row>
    <row r="63" spans="1:13" s="66" customFormat="1" ht="9" customHeight="1">
      <c r="A63" s="73"/>
      <c r="B63" s="72" t="s">
        <v>151</v>
      </c>
      <c r="C63" s="73"/>
      <c r="D63" s="74">
        <f>SUM(E63:F63)</f>
        <v>57</v>
      </c>
      <c r="E63" s="75">
        <v>25</v>
      </c>
      <c r="F63" s="75">
        <v>32</v>
      </c>
      <c r="G63" s="58"/>
      <c r="H63" s="1587" t="s">
        <v>152</v>
      </c>
      <c r="I63" s="1588"/>
      <c r="J63" s="1588"/>
      <c r="K63" s="74">
        <f t="shared" si="0"/>
        <v>11</v>
      </c>
      <c r="L63" s="76">
        <v>10</v>
      </c>
      <c r="M63" s="76">
        <v>1</v>
      </c>
    </row>
    <row r="64" spans="1:13" s="66" customFormat="1" ht="9" customHeight="1">
      <c r="A64" s="73"/>
      <c r="B64" s="72" t="s">
        <v>206</v>
      </c>
      <c r="C64" s="73"/>
      <c r="D64" s="74">
        <f>SUM(E64:F64)</f>
        <v>45</v>
      </c>
      <c r="E64" s="75">
        <v>25</v>
      </c>
      <c r="F64" s="75">
        <v>20</v>
      </c>
      <c r="G64" s="58"/>
      <c r="H64" s="65"/>
      <c r="I64" s="59"/>
      <c r="J64" s="59"/>
      <c r="K64" s="77"/>
      <c r="L64" s="78"/>
      <c r="M64" s="78"/>
    </row>
    <row r="65" spans="1:13" s="66" customFormat="1" ht="9" customHeight="1">
      <c r="A65" s="73"/>
      <c r="B65" s="72" t="s">
        <v>207</v>
      </c>
      <c r="C65" s="73"/>
      <c r="D65" s="74">
        <f>SUM(E65:F65)</f>
        <v>38</v>
      </c>
      <c r="E65" s="75">
        <v>21</v>
      </c>
      <c r="F65" s="75">
        <v>17</v>
      </c>
      <c r="G65" s="58"/>
      <c r="H65" s="79" t="s">
        <v>208</v>
      </c>
      <c r="I65" s="59"/>
      <c r="J65" s="79"/>
      <c r="K65" s="80"/>
      <c r="L65" s="81"/>
      <c r="M65" s="81"/>
    </row>
    <row r="66" spans="1:13" s="66" customFormat="1" ht="9" customHeight="1">
      <c r="A66" s="73"/>
      <c r="B66" s="72" t="s">
        <v>209</v>
      </c>
      <c r="C66" s="73"/>
      <c r="D66" s="74">
        <f>SUM(E66:F66)</f>
        <v>44</v>
      </c>
      <c r="E66" s="75">
        <v>22</v>
      </c>
      <c r="F66" s="75">
        <v>22</v>
      </c>
      <c r="G66" s="58"/>
      <c r="H66" s="1587" t="s">
        <v>210</v>
      </c>
      <c r="I66" s="1588"/>
      <c r="J66" s="1588"/>
      <c r="K66" s="74">
        <f>SUM(D19,D12,D5)</f>
        <v>445</v>
      </c>
      <c r="L66" s="75">
        <f>SUM(E19,E12,E5)</f>
        <v>226</v>
      </c>
      <c r="M66" s="75">
        <f>SUM(F19,F12,F5)</f>
        <v>219</v>
      </c>
    </row>
    <row r="67" spans="1:13" s="66" customFormat="1" ht="9" customHeight="1">
      <c r="A67" s="73"/>
      <c r="B67" s="15"/>
      <c r="C67" s="15"/>
      <c r="D67" s="77"/>
      <c r="E67" s="78"/>
      <c r="F67" s="78"/>
      <c r="G67" s="58"/>
      <c r="H67" s="59"/>
      <c r="I67" s="82"/>
      <c r="J67" s="59"/>
      <c r="K67" s="77"/>
      <c r="L67" s="78"/>
      <c r="M67" s="78"/>
    </row>
    <row r="68" spans="1:13" s="66" customFormat="1" ht="9" customHeight="1">
      <c r="A68" s="15">
        <v>45</v>
      </c>
      <c r="B68" s="72" t="s">
        <v>211</v>
      </c>
      <c r="C68" s="73" t="s">
        <v>212</v>
      </c>
      <c r="D68" s="74">
        <f>SUM(D69:D73)</f>
        <v>195</v>
      </c>
      <c r="E68" s="75">
        <f>SUM(E69:E73)</f>
        <v>87</v>
      </c>
      <c r="F68" s="75">
        <f>SUM(F69:F73)</f>
        <v>108</v>
      </c>
      <c r="G68" s="58"/>
      <c r="H68" s="1587" t="s">
        <v>213</v>
      </c>
      <c r="I68" s="1588"/>
      <c r="J68" s="1588"/>
      <c r="K68" s="83">
        <f>SUM(D82,D75,D68,D61,D54,D47,D40,D33,D26,K5)</f>
        <v>1969</v>
      </c>
      <c r="L68" s="76">
        <f>SUM(E82,E75,E68,E61,E54,E47,E40,E33,E26,L5)</f>
        <v>925</v>
      </c>
      <c r="M68" s="76">
        <f>SUM(F82,F75,F68,F61,F54,F47,F40,F33,F26,M5)</f>
        <v>1044</v>
      </c>
    </row>
    <row r="69" spans="1:13" s="66" customFormat="1" ht="9" customHeight="1">
      <c r="A69" s="73"/>
      <c r="B69" s="72" t="s">
        <v>214</v>
      </c>
      <c r="C69" s="73"/>
      <c r="D69" s="74">
        <f>SUM(E69:F69)</f>
        <v>46</v>
      </c>
      <c r="E69" s="75">
        <v>15</v>
      </c>
      <c r="F69" s="75">
        <v>31</v>
      </c>
      <c r="G69" s="58"/>
      <c r="H69" s="65"/>
      <c r="I69" s="59"/>
      <c r="J69" s="59"/>
      <c r="K69" s="77"/>
      <c r="L69" s="78"/>
      <c r="M69" s="78"/>
    </row>
    <row r="70" spans="1:13" s="66" customFormat="1" ht="9" customHeight="1">
      <c r="A70" s="73"/>
      <c r="B70" s="72" t="s">
        <v>215</v>
      </c>
      <c r="C70" s="73"/>
      <c r="D70" s="74">
        <f>SUM(E70:F70)</f>
        <v>31</v>
      </c>
      <c r="E70" s="75">
        <v>17</v>
      </c>
      <c r="F70" s="75">
        <v>14</v>
      </c>
      <c r="G70" s="55"/>
      <c r="H70" s="1587" t="s">
        <v>216</v>
      </c>
      <c r="I70" s="1588"/>
      <c r="J70" s="1588"/>
      <c r="K70" s="74">
        <f>SUM(K12,K19,K26,K33,K40,K47,K54,K61)</f>
        <v>1176</v>
      </c>
      <c r="L70" s="75">
        <f>SUM(L12,L19,L26,L33,L40,L47,L54,L61)</f>
        <v>514</v>
      </c>
      <c r="M70" s="75">
        <f>SUM(M12,M19,M26,M33,M40,M47,M54,M61)</f>
        <v>662</v>
      </c>
    </row>
    <row r="71" spans="1:13" s="66" customFormat="1" ht="9" customHeight="1">
      <c r="A71" s="73"/>
      <c r="B71" s="72" t="s">
        <v>217</v>
      </c>
      <c r="C71" s="73"/>
      <c r="D71" s="74">
        <f>SUM(E71:F71)</f>
        <v>37</v>
      </c>
      <c r="E71" s="75">
        <v>19</v>
      </c>
      <c r="F71" s="75">
        <v>18</v>
      </c>
      <c r="G71" s="55"/>
      <c r="H71" s="65"/>
      <c r="I71" s="59"/>
      <c r="J71" s="59"/>
      <c r="K71" s="77"/>
      <c r="L71" s="78"/>
      <c r="M71" s="78"/>
    </row>
    <row r="72" spans="1:13" s="66" customFormat="1" ht="9" customHeight="1">
      <c r="A72" s="73"/>
      <c r="B72" s="72" t="s">
        <v>218</v>
      </c>
      <c r="C72" s="73"/>
      <c r="D72" s="74">
        <f>SUM(E72:F72)</f>
        <v>26</v>
      </c>
      <c r="E72" s="75">
        <v>13</v>
      </c>
      <c r="F72" s="75">
        <v>13</v>
      </c>
      <c r="G72" s="84"/>
      <c r="H72" s="1587" t="s">
        <v>219</v>
      </c>
      <c r="I72" s="1589"/>
      <c r="J72" s="1590"/>
      <c r="K72" s="74">
        <f>SUM(K12,K19)</f>
        <v>646</v>
      </c>
      <c r="L72" s="75">
        <f>SUM(L12,L19)</f>
        <v>321</v>
      </c>
      <c r="M72" s="75">
        <f>SUM(M12,M19)</f>
        <v>325</v>
      </c>
    </row>
    <row r="73" spans="1:13" s="66" customFormat="1" ht="9" customHeight="1">
      <c r="A73" s="73"/>
      <c r="B73" s="72" t="s">
        <v>212</v>
      </c>
      <c r="C73" s="73"/>
      <c r="D73" s="74">
        <f>SUM(E73:F73)</f>
        <v>55</v>
      </c>
      <c r="E73" s="75">
        <v>23</v>
      </c>
      <c r="F73" s="75">
        <v>32</v>
      </c>
      <c r="G73" s="84"/>
      <c r="H73" s="1587" t="s">
        <v>220</v>
      </c>
      <c r="I73" s="1589"/>
      <c r="J73" s="1590"/>
      <c r="K73" s="74">
        <f>SUM(K26,K33,K40,K47,K54,K61)</f>
        <v>530</v>
      </c>
      <c r="L73" s="75">
        <f>SUM(L26,L33,L40,L47,L54,L61)</f>
        <v>193</v>
      </c>
      <c r="M73" s="75">
        <f>SUM(M26,M33,M40,M47,M54,M61)</f>
        <v>337</v>
      </c>
    </row>
    <row r="74" spans="1:13" s="66" customFormat="1" ht="9" customHeight="1">
      <c r="A74" s="15"/>
      <c r="B74" s="15"/>
      <c r="C74" s="15"/>
      <c r="D74" s="77"/>
      <c r="E74" s="78"/>
      <c r="F74" s="78"/>
      <c r="G74" s="55"/>
      <c r="H74" s="59"/>
      <c r="I74" s="59"/>
      <c r="J74" s="59"/>
      <c r="K74" s="77"/>
      <c r="L74" s="78"/>
      <c r="M74" s="78"/>
    </row>
    <row r="75" spans="1:13" s="66" customFormat="1" ht="9" customHeight="1">
      <c r="A75" s="67" t="s">
        <v>221</v>
      </c>
      <c r="B75" s="72" t="s">
        <v>222</v>
      </c>
      <c r="C75" s="73" t="s">
        <v>223</v>
      </c>
      <c r="D75" s="74">
        <f>SUM(D76:D80)</f>
        <v>178</v>
      </c>
      <c r="E75" s="75">
        <f>SUM(E76:E80)</f>
        <v>80</v>
      </c>
      <c r="F75" s="75">
        <f>SUM(F76:F80)</f>
        <v>98</v>
      </c>
      <c r="G75" s="55"/>
      <c r="H75" s="1587" t="s">
        <v>224</v>
      </c>
      <c r="I75" s="1588"/>
      <c r="J75" s="1588"/>
      <c r="K75" s="80"/>
      <c r="L75" s="81"/>
      <c r="M75" s="81"/>
    </row>
    <row r="76" spans="1:13" s="66" customFormat="1" ht="9" customHeight="1">
      <c r="A76" s="73"/>
      <c r="B76" s="72" t="s">
        <v>225</v>
      </c>
      <c r="C76" s="73"/>
      <c r="D76" s="74">
        <f>SUM(E76:F76)</f>
        <v>42</v>
      </c>
      <c r="E76" s="75">
        <v>18</v>
      </c>
      <c r="F76" s="75">
        <v>24</v>
      </c>
      <c r="G76" s="55"/>
      <c r="H76" s="1587" t="s">
        <v>210</v>
      </c>
      <c r="I76" s="1588"/>
      <c r="J76" s="1588"/>
      <c r="K76" s="85">
        <f>K66/(D3-K63)*100</f>
        <v>12.395543175487465</v>
      </c>
      <c r="L76" s="86">
        <f>L66/(E3-L63)*100</f>
        <v>13.573573573573574</v>
      </c>
      <c r="M76" s="86">
        <f>M66/(F3-M63)*100</f>
        <v>11.376623376623376</v>
      </c>
    </row>
    <row r="77" spans="1:13" s="66" customFormat="1" ht="9" customHeight="1">
      <c r="A77" s="73"/>
      <c r="B77" s="72" t="s">
        <v>226</v>
      </c>
      <c r="C77" s="73"/>
      <c r="D77" s="74">
        <f>SUM(E77:F77)</f>
        <v>41</v>
      </c>
      <c r="E77" s="75">
        <v>18</v>
      </c>
      <c r="F77" s="75">
        <v>23</v>
      </c>
      <c r="G77" s="55"/>
      <c r="H77" s="59"/>
      <c r="I77" s="59"/>
      <c r="J77" s="59"/>
      <c r="K77" s="77"/>
      <c r="L77" s="78"/>
      <c r="M77" s="78"/>
    </row>
    <row r="78" spans="1:13" s="66" customFormat="1" ht="9" customHeight="1">
      <c r="A78" s="73"/>
      <c r="B78" s="72" t="s">
        <v>227</v>
      </c>
      <c r="C78" s="73"/>
      <c r="D78" s="74">
        <f>SUM(E78:F78)</f>
        <v>31</v>
      </c>
      <c r="E78" s="75">
        <v>13</v>
      </c>
      <c r="F78" s="75">
        <v>18</v>
      </c>
      <c r="G78" s="55"/>
      <c r="H78" s="1587" t="s">
        <v>213</v>
      </c>
      <c r="I78" s="1588"/>
      <c r="J78" s="1588"/>
      <c r="K78" s="87">
        <f>K68/(D3-K63)*100</f>
        <v>54.846796657381617</v>
      </c>
      <c r="L78" s="88">
        <f>L68/(E3-L63)*100</f>
        <v>55.555555555555557</v>
      </c>
      <c r="M78" s="88">
        <f>M68/(F3-M63)*100</f>
        <v>54.233766233766232</v>
      </c>
    </row>
    <row r="79" spans="1:13" s="66" customFormat="1" ht="9" customHeight="1">
      <c r="A79" s="73"/>
      <c r="B79" s="72" t="s">
        <v>228</v>
      </c>
      <c r="C79" s="73"/>
      <c r="D79" s="74">
        <f>SUM(E79:F79)</f>
        <v>23</v>
      </c>
      <c r="E79" s="75">
        <v>13</v>
      </c>
      <c r="F79" s="75">
        <v>10</v>
      </c>
      <c r="G79" s="55"/>
      <c r="H79" s="89"/>
      <c r="I79" s="59"/>
      <c r="J79" s="59"/>
      <c r="K79" s="77"/>
      <c r="L79" s="78"/>
      <c r="M79" s="78"/>
    </row>
    <row r="80" spans="1:13" s="66" customFormat="1" ht="9" customHeight="1">
      <c r="A80" s="73"/>
      <c r="B80" s="72" t="s">
        <v>223</v>
      </c>
      <c r="C80" s="73"/>
      <c r="D80" s="74">
        <f>SUM(E80:F80)</f>
        <v>41</v>
      </c>
      <c r="E80" s="75">
        <v>18</v>
      </c>
      <c r="F80" s="75">
        <v>23</v>
      </c>
      <c r="G80" s="55"/>
      <c r="H80" s="1587" t="s">
        <v>216</v>
      </c>
      <c r="I80" s="1588"/>
      <c r="J80" s="1588"/>
      <c r="K80" s="90">
        <f>K70/(D3-K63)*100</f>
        <v>32.757660167130922</v>
      </c>
      <c r="L80" s="91">
        <f>L70/(E3-L63)*100</f>
        <v>30.870870870870871</v>
      </c>
      <c r="M80" s="91">
        <f>M70/(F3-M63)*100</f>
        <v>34.38961038961039</v>
      </c>
    </row>
    <row r="81" spans="1:13" s="66" customFormat="1" ht="9" customHeight="1">
      <c r="A81" s="15"/>
      <c r="B81" s="15"/>
      <c r="C81" s="15"/>
      <c r="D81" s="77"/>
      <c r="E81" s="78"/>
      <c r="F81" s="78"/>
      <c r="G81" s="55"/>
      <c r="H81" s="59"/>
      <c r="I81" s="59"/>
      <c r="J81" s="59"/>
      <c r="K81" s="77"/>
      <c r="L81" s="78"/>
      <c r="M81" s="78"/>
    </row>
    <row r="82" spans="1:13" s="66" customFormat="1" ht="9" customHeight="1">
      <c r="A82" s="71">
        <v>55</v>
      </c>
      <c r="B82" s="72" t="s">
        <v>211</v>
      </c>
      <c r="C82" s="68" t="s">
        <v>229</v>
      </c>
      <c r="D82" s="74">
        <f>SUM(D83:D87)</f>
        <v>230</v>
      </c>
      <c r="E82" s="75">
        <f>SUM(E83:E87)</f>
        <v>105</v>
      </c>
      <c r="F82" s="75">
        <f>SUM(F83:F87)</f>
        <v>125</v>
      </c>
      <c r="G82" s="55"/>
      <c r="H82" s="1587" t="s">
        <v>219</v>
      </c>
      <c r="I82" s="1589"/>
      <c r="J82" s="1590"/>
      <c r="K82" s="90">
        <f>K72/(D3-K63)*100</f>
        <v>17.99442896935933</v>
      </c>
      <c r="L82" s="91">
        <f>L72/(E3-L63)*100</f>
        <v>19.27927927927928</v>
      </c>
      <c r="M82" s="91">
        <f>M72/(F3-M63)*100</f>
        <v>16.883116883116884</v>
      </c>
    </row>
    <row r="83" spans="1:13" s="66" customFormat="1" ht="9" customHeight="1">
      <c r="A83" s="15"/>
      <c r="B83" s="72" t="s">
        <v>230</v>
      </c>
      <c r="C83" s="73"/>
      <c r="D83" s="74">
        <f>SUM(E83:F83)</f>
        <v>38</v>
      </c>
      <c r="E83" s="75">
        <v>16</v>
      </c>
      <c r="F83" s="75">
        <v>22</v>
      </c>
      <c r="G83" s="55"/>
      <c r="H83" s="1587" t="s">
        <v>220</v>
      </c>
      <c r="I83" s="1589"/>
      <c r="J83" s="1590"/>
      <c r="K83" s="90">
        <f>K73/(D3-K63)*100</f>
        <v>14.763231197771587</v>
      </c>
      <c r="L83" s="91">
        <f>L73/(E3-L63)*100</f>
        <v>11.591591591591593</v>
      </c>
      <c r="M83" s="91">
        <f>M73/(F3-M63)*100</f>
        <v>17.506493506493506</v>
      </c>
    </row>
    <row r="84" spans="1:13" s="66" customFormat="1" ht="9" customHeight="1">
      <c r="A84" s="15"/>
      <c r="B84" s="72" t="s">
        <v>231</v>
      </c>
      <c r="C84" s="73"/>
      <c r="D84" s="74">
        <f>SUM(E84:F84)</f>
        <v>59</v>
      </c>
      <c r="E84" s="76">
        <v>29</v>
      </c>
      <c r="F84" s="76">
        <v>30</v>
      </c>
      <c r="G84" s="55"/>
      <c r="H84" s="59"/>
      <c r="I84" s="59"/>
      <c r="J84" s="59"/>
      <c r="K84" s="77"/>
      <c r="L84" s="78"/>
      <c r="M84" s="78"/>
    </row>
    <row r="85" spans="1:13" s="66" customFormat="1" ht="9" customHeight="1">
      <c r="A85" s="15"/>
      <c r="B85" s="72" t="s">
        <v>232</v>
      </c>
      <c r="C85" s="73"/>
      <c r="D85" s="74">
        <f>SUM(E85:F85)</f>
        <v>42</v>
      </c>
      <c r="E85" s="76">
        <v>16</v>
      </c>
      <c r="F85" s="76">
        <v>26</v>
      </c>
      <c r="G85" s="55"/>
      <c r="H85" s="1587" t="s">
        <v>233</v>
      </c>
      <c r="I85" s="1588"/>
      <c r="J85" s="1588"/>
      <c r="K85" s="90">
        <v>49.706406685200001</v>
      </c>
      <c r="L85" s="91">
        <v>48.065765765800002</v>
      </c>
      <c r="M85" s="91">
        <v>51.125454545499998</v>
      </c>
    </row>
    <row r="86" spans="1:13" s="66" customFormat="1" ht="9" customHeight="1">
      <c r="A86" s="15"/>
      <c r="B86" s="72" t="s">
        <v>234</v>
      </c>
      <c r="C86" s="73"/>
      <c r="D86" s="74">
        <f>SUM(E86:F86)</f>
        <v>39</v>
      </c>
      <c r="E86" s="76">
        <v>18</v>
      </c>
      <c r="F86" s="76">
        <v>21</v>
      </c>
      <c r="G86" s="55"/>
      <c r="H86" s="65"/>
      <c r="I86" s="59"/>
      <c r="J86" s="59"/>
      <c r="K86" s="77"/>
      <c r="L86" s="78"/>
      <c r="M86" s="78"/>
    </row>
    <row r="87" spans="1:13" s="62" customFormat="1" ht="9" customHeight="1">
      <c r="A87" s="41"/>
      <c r="B87" s="92" t="s">
        <v>235</v>
      </c>
      <c r="C87" s="93"/>
      <c r="D87" s="104">
        <f>SUM(E87:F87)</f>
        <v>52</v>
      </c>
      <c r="E87" s="105">
        <v>26</v>
      </c>
      <c r="F87" s="105">
        <v>26</v>
      </c>
      <c r="G87" s="96"/>
      <c r="H87" s="1585" t="s">
        <v>236</v>
      </c>
      <c r="I87" s="1586"/>
      <c r="J87" s="1586"/>
      <c r="K87" s="97">
        <v>54.439024390199997</v>
      </c>
      <c r="L87" s="98">
        <v>52.115384615400004</v>
      </c>
      <c r="M87" s="98">
        <v>55.886363636399999</v>
      </c>
    </row>
    <row r="88" spans="1:13" s="62" customFormat="1" ht="9" customHeight="1"/>
    <row r="89" spans="1:13" ht="9" customHeight="1"/>
    <row r="164" spans="1:8">
      <c r="A164" s="99"/>
      <c r="B164" s="99"/>
      <c r="C164" s="99"/>
      <c r="D164" s="100"/>
      <c r="E164" s="101"/>
      <c r="F164" s="101"/>
      <c r="G164" s="101"/>
      <c r="H164" s="101"/>
    </row>
  </sheetData>
  <mergeCells count="18">
    <mergeCell ref="H75:J75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521"/>
  <sheetViews>
    <sheetView showGridLines="0" view="pageBreakPreview" zoomScale="115" zoomScaleNormal="100" zoomScaleSheetLayoutView="115" workbookViewId="0">
      <selection activeCell="P1" sqref="P1"/>
    </sheetView>
  </sheetViews>
  <sheetFormatPr defaultRowHeight="11.25"/>
  <cols>
    <col min="1" max="1" width="16.125" style="1334" customWidth="1"/>
    <col min="2" max="2" width="7.125" style="1469" customWidth="1"/>
    <col min="3" max="3" width="3" style="1330" customWidth="1"/>
    <col min="4" max="4" width="8" style="1354" customWidth="1"/>
    <col min="5" max="26" width="6.625" style="1354" customWidth="1"/>
    <col min="27" max="27" width="8.125" style="1354" customWidth="1"/>
    <col min="28" max="29" width="7.625" style="1354" customWidth="1"/>
    <col min="30" max="32" width="6.625" style="1354" customWidth="1"/>
    <col min="33" max="33" width="6.625" style="1353" customWidth="1"/>
    <col min="34" max="34" width="8" style="1354" customWidth="1"/>
    <col min="35" max="56" width="6.625" style="1354" customWidth="1"/>
    <col min="57" max="57" width="6.875" style="1354" customWidth="1"/>
    <col min="58" max="59" width="7.625" style="1354" customWidth="1"/>
    <col min="60" max="62" width="6.875" style="1354" customWidth="1"/>
    <col min="63" max="63" width="6.875" style="1355" customWidth="1"/>
    <col min="64" max="64" width="8" style="1354" customWidth="1"/>
    <col min="65" max="86" width="6.625" style="1354" customWidth="1"/>
    <col min="87" max="87" width="6.875" style="1354" customWidth="1"/>
    <col min="88" max="89" width="7.625" style="1354" customWidth="1"/>
    <col min="90" max="95" width="6.875" style="1354" customWidth="1"/>
    <col min="96" max="16384" width="9" style="1354"/>
  </cols>
  <sheetData>
    <row r="1" spans="1:65" s="1331" customFormat="1" ht="14.25">
      <c r="A1" s="1328" t="s">
        <v>2328</v>
      </c>
      <c r="B1" s="1329"/>
      <c r="C1" s="1330"/>
      <c r="AG1" s="1332"/>
      <c r="BK1" s="1333"/>
    </row>
    <row r="2" spans="1:65" s="1331" customFormat="1" ht="6" customHeight="1" thickBot="1">
      <c r="A2" s="1334"/>
      <c r="B2" s="1329"/>
      <c r="C2" s="1330"/>
      <c r="AG2" s="1332"/>
      <c r="BK2" s="1333"/>
    </row>
    <row r="3" spans="1:65" s="1343" customFormat="1" ht="44.25" customHeight="1" thickBot="1">
      <c r="A3" s="1335" t="s">
        <v>1605</v>
      </c>
      <c r="B3" s="1336" t="s">
        <v>1606</v>
      </c>
      <c r="C3" s="1873" t="s">
        <v>1607</v>
      </c>
      <c r="D3" s="1874"/>
      <c r="E3" s="1337" t="s">
        <v>1608</v>
      </c>
      <c r="F3" s="1338" t="s">
        <v>1609</v>
      </c>
      <c r="G3" s="1338" t="s">
        <v>1610</v>
      </c>
      <c r="H3" s="1338" t="s">
        <v>1611</v>
      </c>
      <c r="I3" s="1338" t="s">
        <v>1612</v>
      </c>
      <c r="J3" s="1338" t="s">
        <v>1613</v>
      </c>
      <c r="K3" s="1338" t="s">
        <v>1614</v>
      </c>
      <c r="L3" s="1338" t="s">
        <v>1615</v>
      </c>
      <c r="M3" s="1338" t="s">
        <v>1616</v>
      </c>
      <c r="N3" s="1338" t="s">
        <v>1617</v>
      </c>
      <c r="O3" s="1338" t="s">
        <v>1618</v>
      </c>
      <c r="P3" s="1338" t="s">
        <v>1619</v>
      </c>
      <c r="Q3" s="1338" t="s">
        <v>1620</v>
      </c>
      <c r="R3" s="1338" t="s">
        <v>1621</v>
      </c>
      <c r="S3" s="1338" t="s">
        <v>1622</v>
      </c>
      <c r="T3" s="1338" t="s">
        <v>1623</v>
      </c>
      <c r="U3" s="1338" t="s">
        <v>1624</v>
      </c>
      <c r="V3" s="1338" t="s">
        <v>1625</v>
      </c>
      <c r="W3" s="1338" t="s">
        <v>1626</v>
      </c>
      <c r="X3" s="1338" t="s">
        <v>1627</v>
      </c>
      <c r="Y3" s="1338" t="s">
        <v>1628</v>
      </c>
      <c r="Z3" s="1339" t="s">
        <v>1629</v>
      </c>
      <c r="AA3" s="1337" t="s">
        <v>1630</v>
      </c>
      <c r="AB3" s="1338" t="s">
        <v>1631</v>
      </c>
      <c r="AC3" s="1340" t="s">
        <v>1632</v>
      </c>
      <c r="AD3" s="1341" t="s">
        <v>1633</v>
      </c>
      <c r="AE3" s="1338" t="s">
        <v>1634</v>
      </c>
      <c r="AF3" s="1342" t="s">
        <v>1635</v>
      </c>
    </row>
    <row r="4" spans="1:65" ht="11.45" customHeight="1" thickTop="1">
      <c r="A4" s="1344" t="s">
        <v>1636</v>
      </c>
      <c r="B4" s="1345">
        <v>189419</v>
      </c>
      <c r="C4" s="1346" t="s">
        <v>1637</v>
      </c>
      <c r="D4" s="1347">
        <v>429508</v>
      </c>
      <c r="E4" s="1345">
        <v>15494</v>
      </c>
      <c r="F4" s="1348">
        <v>16695</v>
      </c>
      <c r="G4" s="1348">
        <v>18076</v>
      </c>
      <c r="H4" s="1348">
        <v>20093</v>
      </c>
      <c r="I4" s="1348">
        <v>21444</v>
      </c>
      <c r="J4" s="1348">
        <v>19027</v>
      </c>
      <c r="K4" s="1348">
        <v>21042</v>
      </c>
      <c r="L4" s="1348">
        <v>23621</v>
      </c>
      <c r="M4" s="1348">
        <v>28346</v>
      </c>
      <c r="N4" s="1348">
        <v>26048</v>
      </c>
      <c r="O4" s="1348">
        <v>27041</v>
      </c>
      <c r="P4" s="1348">
        <v>28774</v>
      </c>
      <c r="Q4" s="1348">
        <v>34165</v>
      </c>
      <c r="R4" s="1348">
        <v>34789</v>
      </c>
      <c r="S4" s="1348">
        <v>25245</v>
      </c>
      <c r="T4" s="1348">
        <v>22871</v>
      </c>
      <c r="U4" s="1348">
        <v>19537</v>
      </c>
      <c r="V4" s="1348">
        <v>12755</v>
      </c>
      <c r="W4" s="1348">
        <v>5931</v>
      </c>
      <c r="X4" s="1348">
        <v>1571</v>
      </c>
      <c r="Y4" s="1348">
        <v>275</v>
      </c>
      <c r="Z4" s="1348">
        <v>6668</v>
      </c>
      <c r="AA4" s="1345">
        <v>50265</v>
      </c>
      <c r="AB4" s="1348">
        <v>249601</v>
      </c>
      <c r="AC4" s="1349">
        <v>122974</v>
      </c>
      <c r="AD4" s="1350">
        <v>11.887475167912212</v>
      </c>
      <c r="AE4" s="1351">
        <v>59.029656607700311</v>
      </c>
      <c r="AF4" s="1352">
        <v>29.082868224387475</v>
      </c>
    </row>
    <row r="5" spans="1:65" ht="11.45" customHeight="1">
      <c r="A5" s="1356"/>
      <c r="B5" s="1357"/>
      <c r="C5" s="1358" t="s">
        <v>1638</v>
      </c>
      <c r="D5" s="1359">
        <v>198716</v>
      </c>
      <c r="E5" s="1360">
        <v>7917</v>
      </c>
      <c r="F5" s="1361">
        <v>8482</v>
      </c>
      <c r="G5" s="1361">
        <v>9113</v>
      </c>
      <c r="H5" s="1361">
        <v>10085</v>
      </c>
      <c r="I5" s="1361">
        <v>10892</v>
      </c>
      <c r="J5" s="1361">
        <v>9273</v>
      </c>
      <c r="K5" s="1361">
        <v>10144</v>
      </c>
      <c r="L5" s="1361">
        <v>11343</v>
      </c>
      <c r="M5" s="1361">
        <v>13473</v>
      </c>
      <c r="N5" s="1361">
        <v>12153</v>
      </c>
      <c r="O5" s="1361">
        <v>12586</v>
      </c>
      <c r="P5" s="1361">
        <v>13535</v>
      </c>
      <c r="Q5" s="1361">
        <v>16218</v>
      </c>
      <c r="R5" s="1361">
        <v>16354</v>
      </c>
      <c r="S5" s="1361">
        <v>11029</v>
      </c>
      <c r="T5" s="1361">
        <v>9402</v>
      </c>
      <c r="U5" s="1361">
        <v>7240</v>
      </c>
      <c r="V5" s="1361">
        <v>3941</v>
      </c>
      <c r="W5" s="1361">
        <v>1347</v>
      </c>
      <c r="X5" s="1361">
        <v>254</v>
      </c>
      <c r="Y5" s="1361">
        <v>39</v>
      </c>
      <c r="Z5" s="1361">
        <v>3896</v>
      </c>
      <c r="AA5" s="1360">
        <v>25512</v>
      </c>
      <c r="AB5" s="1361">
        <v>119702</v>
      </c>
      <c r="AC5" s="1362">
        <v>49606</v>
      </c>
      <c r="AD5" s="1363">
        <v>13.095164767477671</v>
      </c>
      <c r="AE5" s="1364">
        <v>61.442357047531047</v>
      </c>
      <c r="AF5" s="1365">
        <v>25.462478184991273</v>
      </c>
      <c r="BK5" s="1354"/>
      <c r="BM5" s="1355"/>
    </row>
    <row r="6" spans="1:65" ht="11.45" customHeight="1" thickBot="1">
      <c r="A6" s="1366"/>
      <c r="B6" s="1367"/>
      <c r="C6" s="1368" t="s">
        <v>1639</v>
      </c>
      <c r="D6" s="1369">
        <v>230792</v>
      </c>
      <c r="E6" s="1370">
        <v>7577</v>
      </c>
      <c r="F6" s="1371">
        <v>8213</v>
      </c>
      <c r="G6" s="1371">
        <v>8963</v>
      </c>
      <c r="H6" s="1371">
        <v>10008</v>
      </c>
      <c r="I6" s="1371">
        <v>10552</v>
      </c>
      <c r="J6" s="1371">
        <v>9754</v>
      </c>
      <c r="K6" s="1371">
        <v>10898</v>
      </c>
      <c r="L6" s="1371">
        <v>12278</v>
      </c>
      <c r="M6" s="1371">
        <v>14873</v>
      </c>
      <c r="N6" s="1371">
        <v>13895</v>
      </c>
      <c r="O6" s="1371">
        <v>14455</v>
      </c>
      <c r="P6" s="1371">
        <v>15239</v>
      </c>
      <c r="Q6" s="1371">
        <v>17947</v>
      </c>
      <c r="R6" s="1371">
        <v>18435</v>
      </c>
      <c r="S6" s="1371">
        <v>14216</v>
      </c>
      <c r="T6" s="1371">
        <v>13469</v>
      </c>
      <c r="U6" s="1371">
        <v>12297</v>
      </c>
      <c r="V6" s="1371">
        <v>8814</v>
      </c>
      <c r="W6" s="1371">
        <v>4584</v>
      </c>
      <c r="X6" s="1371">
        <v>1317</v>
      </c>
      <c r="Y6" s="1371">
        <v>236</v>
      </c>
      <c r="Z6" s="1371">
        <v>2772</v>
      </c>
      <c r="AA6" s="1370">
        <v>24753</v>
      </c>
      <c r="AB6" s="1371">
        <v>129899</v>
      </c>
      <c r="AC6" s="1372">
        <v>73368</v>
      </c>
      <c r="AD6" s="1373">
        <v>10.855626699412332</v>
      </c>
      <c r="AE6" s="1374">
        <v>56.968248399263224</v>
      </c>
      <c r="AF6" s="1375">
        <v>32.176124901324442</v>
      </c>
    </row>
    <row r="7" spans="1:65" s="1382" customFormat="1" ht="11.45" customHeight="1" thickTop="1">
      <c r="A7" s="1376" t="s">
        <v>1640</v>
      </c>
      <c r="B7" s="1377">
        <v>142285</v>
      </c>
      <c r="C7" s="1378" t="s">
        <v>1641</v>
      </c>
      <c r="D7" s="1379">
        <v>306148</v>
      </c>
      <c r="E7" s="1380">
        <v>10360</v>
      </c>
      <c r="F7" s="1380">
        <v>11089</v>
      </c>
      <c r="G7" s="1380">
        <v>11938</v>
      </c>
      <c r="H7" s="1380">
        <v>13926</v>
      </c>
      <c r="I7" s="1380">
        <v>16678</v>
      </c>
      <c r="J7" s="1380">
        <v>13942</v>
      </c>
      <c r="K7" s="1380">
        <v>14993</v>
      </c>
      <c r="L7" s="1380">
        <v>16697</v>
      </c>
      <c r="M7" s="1380">
        <v>20262</v>
      </c>
      <c r="N7" s="1380">
        <v>18811</v>
      </c>
      <c r="O7" s="1380">
        <v>19417</v>
      </c>
      <c r="P7" s="1380">
        <v>20280</v>
      </c>
      <c r="Q7" s="1380">
        <v>23747</v>
      </c>
      <c r="R7" s="1380">
        <v>24507</v>
      </c>
      <c r="S7" s="1380">
        <v>18128</v>
      </c>
      <c r="T7" s="1380">
        <v>16773</v>
      </c>
      <c r="U7" s="1380">
        <v>14294</v>
      </c>
      <c r="V7" s="1380">
        <v>9241</v>
      </c>
      <c r="W7" s="1380">
        <v>4199</v>
      </c>
      <c r="X7" s="1380">
        <v>1079</v>
      </c>
      <c r="Y7" s="1380">
        <v>196</v>
      </c>
      <c r="Z7" s="1381">
        <v>5591</v>
      </c>
      <c r="AA7" s="1377">
        <v>33387</v>
      </c>
      <c r="AB7" s="1380">
        <v>178753</v>
      </c>
      <c r="AC7" s="1381">
        <v>88417</v>
      </c>
      <c r="AD7" s="1350">
        <v>11.108375449581944</v>
      </c>
      <c r="AE7" s="1351">
        <v>59.473910106901521</v>
      </c>
      <c r="AF7" s="1352">
        <v>29.417714443516534</v>
      </c>
    </row>
    <row r="8" spans="1:65" s="1382" customFormat="1" ht="11.45" customHeight="1">
      <c r="A8" s="1383"/>
      <c r="B8" s="1384"/>
      <c r="C8" s="1385" t="s">
        <v>29</v>
      </c>
      <c r="D8" s="1386">
        <v>140586</v>
      </c>
      <c r="E8" s="1387">
        <v>5308</v>
      </c>
      <c r="F8" s="1387">
        <v>5651</v>
      </c>
      <c r="G8" s="1387">
        <v>5974</v>
      </c>
      <c r="H8" s="1387">
        <v>6876</v>
      </c>
      <c r="I8" s="1387">
        <v>8477</v>
      </c>
      <c r="J8" s="1387">
        <v>6773</v>
      </c>
      <c r="K8" s="1387">
        <v>7195</v>
      </c>
      <c r="L8" s="1387">
        <v>7995</v>
      </c>
      <c r="M8" s="1387">
        <v>9632</v>
      </c>
      <c r="N8" s="1387">
        <v>8807</v>
      </c>
      <c r="O8" s="1387">
        <v>9037</v>
      </c>
      <c r="P8" s="1387">
        <v>9496</v>
      </c>
      <c r="Q8" s="1387">
        <v>11076</v>
      </c>
      <c r="R8" s="1387">
        <v>11272</v>
      </c>
      <c r="S8" s="1387">
        <v>7733</v>
      </c>
      <c r="T8" s="1387">
        <v>6801</v>
      </c>
      <c r="U8" s="1387">
        <v>5218</v>
      </c>
      <c r="V8" s="1387">
        <v>2832</v>
      </c>
      <c r="W8" s="1387">
        <v>968</v>
      </c>
      <c r="X8" s="1387">
        <v>184</v>
      </c>
      <c r="Y8" s="1387">
        <v>27</v>
      </c>
      <c r="Z8" s="1388">
        <v>3254</v>
      </c>
      <c r="AA8" s="1389">
        <v>16933</v>
      </c>
      <c r="AB8" s="1387">
        <v>85364</v>
      </c>
      <c r="AC8" s="1388">
        <v>35035</v>
      </c>
      <c r="AD8" s="1363">
        <v>12.329974077418228</v>
      </c>
      <c r="AE8" s="1364">
        <v>62.158855911222446</v>
      </c>
      <c r="AF8" s="1365">
        <v>25.511170011359336</v>
      </c>
    </row>
    <row r="9" spans="1:65" s="1382" customFormat="1" ht="11.45" customHeight="1" thickBot="1">
      <c r="A9" s="1390"/>
      <c r="B9" s="1391"/>
      <c r="C9" s="1392" t="s">
        <v>30</v>
      </c>
      <c r="D9" s="1393">
        <v>165562</v>
      </c>
      <c r="E9" s="1394">
        <v>5052</v>
      </c>
      <c r="F9" s="1394">
        <v>5438</v>
      </c>
      <c r="G9" s="1394">
        <v>5964</v>
      </c>
      <c r="H9" s="1394">
        <v>7050</v>
      </c>
      <c r="I9" s="1394">
        <v>8201</v>
      </c>
      <c r="J9" s="1394">
        <v>7169</v>
      </c>
      <c r="K9" s="1394">
        <v>7798</v>
      </c>
      <c r="L9" s="1394">
        <v>8702</v>
      </c>
      <c r="M9" s="1394">
        <v>10630</v>
      </c>
      <c r="N9" s="1394">
        <v>10004</v>
      </c>
      <c r="O9" s="1394">
        <v>10380</v>
      </c>
      <c r="P9" s="1394">
        <v>10784</v>
      </c>
      <c r="Q9" s="1394">
        <v>12671</v>
      </c>
      <c r="R9" s="1394">
        <v>13235</v>
      </c>
      <c r="S9" s="1394">
        <v>10395</v>
      </c>
      <c r="T9" s="1394">
        <v>9972</v>
      </c>
      <c r="U9" s="1394">
        <v>9076</v>
      </c>
      <c r="V9" s="1394">
        <v>6409</v>
      </c>
      <c r="W9" s="1394">
        <v>3231</v>
      </c>
      <c r="X9" s="1394">
        <v>895</v>
      </c>
      <c r="Y9" s="1394">
        <v>169</v>
      </c>
      <c r="Z9" s="1395">
        <v>2337</v>
      </c>
      <c r="AA9" s="1396">
        <v>16454</v>
      </c>
      <c r="AB9" s="1394">
        <v>93389</v>
      </c>
      <c r="AC9" s="1395">
        <v>53382</v>
      </c>
      <c r="AD9" s="1373">
        <v>10.080563639148414</v>
      </c>
      <c r="AE9" s="1374">
        <v>57.214887425333124</v>
      </c>
      <c r="AF9" s="1375">
        <v>32.70454893551846</v>
      </c>
    </row>
    <row r="10" spans="1:65" s="1382" customFormat="1" ht="11.45" customHeight="1" thickTop="1">
      <c r="A10" s="1397" t="s">
        <v>1642</v>
      </c>
      <c r="B10" s="1389">
        <v>87560</v>
      </c>
      <c r="C10" s="1398" t="s">
        <v>1641</v>
      </c>
      <c r="D10" s="1386">
        <v>180836</v>
      </c>
      <c r="E10" s="1387">
        <v>5929</v>
      </c>
      <c r="F10" s="1387">
        <v>6342</v>
      </c>
      <c r="G10" s="1387">
        <v>6767</v>
      </c>
      <c r="H10" s="1387">
        <v>7833</v>
      </c>
      <c r="I10" s="1387">
        <v>9913</v>
      </c>
      <c r="J10" s="1387">
        <v>8501</v>
      </c>
      <c r="K10" s="1387">
        <v>9137</v>
      </c>
      <c r="L10" s="1387">
        <v>10006</v>
      </c>
      <c r="M10" s="1387">
        <v>12111</v>
      </c>
      <c r="N10" s="1387">
        <v>11206</v>
      </c>
      <c r="O10" s="1387">
        <v>11431</v>
      </c>
      <c r="P10" s="1387">
        <v>11703</v>
      </c>
      <c r="Q10" s="1387">
        <v>13671</v>
      </c>
      <c r="R10" s="1387">
        <v>14413</v>
      </c>
      <c r="S10" s="1387">
        <v>10743</v>
      </c>
      <c r="T10" s="1387">
        <v>9874</v>
      </c>
      <c r="U10" s="1387">
        <v>8475</v>
      </c>
      <c r="V10" s="1387">
        <v>5566</v>
      </c>
      <c r="W10" s="1387">
        <v>2561</v>
      </c>
      <c r="X10" s="1387">
        <v>638</v>
      </c>
      <c r="Y10" s="1387">
        <v>125</v>
      </c>
      <c r="Z10" s="1388">
        <v>3891</v>
      </c>
      <c r="AA10" s="1389">
        <v>19038</v>
      </c>
      <c r="AB10" s="1387">
        <v>105512</v>
      </c>
      <c r="AC10" s="1388">
        <v>52395</v>
      </c>
      <c r="AD10" s="1363">
        <v>10.759275481081692</v>
      </c>
      <c r="AE10" s="1364">
        <v>59.629828477775582</v>
      </c>
      <c r="AF10" s="1365">
        <v>29.610896041142727</v>
      </c>
    </row>
    <row r="11" spans="1:65" s="1382" customFormat="1" ht="11.45" customHeight="1">
      <c r="A11" s="1383"/>
      <c r="B11" s="1384"/>
      <c r="C11" s="1385" t="s">
        <v>29</v>
      </c>
      <c r="D11" s="1386">
        <v>82452</v>
      </c>
      <c r="E11" s="1387">
        <v>3010</v>
      </c>
      <c r="F11" s="1387">
        <v>3230</v>
      </c>
      <c r="G11" s="1387">
        <v>3393</v>
      </c>
      <c r="H11" s="1387">
        <v>3863</v>
      </c>
      <c r="I11" s="1387">
        <v>4979</v>
      </c>
      <c r="J11" s="1387">
        <v>4041</v>
      </c>
      <c r="K11" s="1387">
        <v>4345</v>
      </c>
      <c r="L11" s="1387">
        <v>4789</v>
      </c>
      <c r="M11" s="1387">
        <v>5720</v>
      </c>
      <c r="N11" s="1387">
        <v>5282</v>
      </c>
      <c r="O11" s="1387">
        <v>5310</v>
      </c>
      <c r="P11" s="1387">
        <v>5430</v>
      </c>
      <c r="Q11" s="1387">
        <v>6286</v>
      </c>
      <c r="R11" s="1387">
        <v>6554</v>
      </c>
      <c r="S11" s="1387">
        <v>4540</v>
      </c>
      <c r="T11" s="1387">
        <v>3938</v>
      </c>
      <c r="U11" s="1387">
        <v>3071</v>
      </c>
      <c r="V11" s="1387">
        <v>1666</v>
      </c>
      <c r="W11" s="1387">
        <v>594</v>
      </c>
      <c r="X11" s="1387">
        <v>117</v>
      </c>
      <c r="Y11" s="1387">
        <v>23</v>
      </c>
      <c r="Z11" s="1388">
        <v>2271</v>
      </c>
      <c r="AA11" s="1389">
        <v>9633</v>
      </c>
      <c r="AB11" s="1387">
        <v>50045</v>
      </c>
      <c r="AC11" s="1388">
        <v>20503</v>
      </c>
      <c r="AD11" s="1363">
        <v>12.014068170763647</v>
      </c>
      <c r="AE11" s="1364">
        <v>62.415035981092778</v>
      </c>
      <c r="AF11" s="1365">
        <v>25.570895848143575</v>
      </c>
    </row>
    <row r="12" spans="1:65" s="1382" customFormat="1" ht="11.45" customHeight="1">
      <c r="A12" s="1399"/>
      <c r="B12" s="1400"/>
      <c r="C12" s="1401" t="s">
        <v>30</v>
      </c>
      <c r="D12" s="1402">
        <v>98384</v>
      </c>
      <c r="E12" s="1403">
        <v>2919</v>
      </c>
      <c r="F12" s="1403">
        <v>3112</v>
      </c>
      <c r="G12" s="1403">
        <v>3374</v>
      </c>
      <c r="H12" s="1403">
        <v>3970</v>
      </c>
      <c r="I12" s="1403">
        <v>4934</v>
      </c>
      <c r="J12" s="1403">
        <v>4460</v>
      </c>
      <c r="K12" s="1403">
        <v>4792</v>
      </c>
      <c r="L12" s="1403">
        <v>5217</v>
      </c>
      <c r="M12" s="1403">
        <v>6391</v>
      </c>
      <c r="N12" s="1403">
        <v>5924</v>
      </c>
      <c r="O12" s="1403">
        <v>6121</v>
      </c>
      <c r="P12" s="1403">
        <v>6273</v>
      </c>
      <c r="Q12" s="1403">
        <v>7385</v>
      </c>
      <c r="R12" s="1403">
        <v>7859</v>
      </c>
      <c r="S12" s="1403">
        <v>6203</v>
      </c>
      <c r="T12" s="1403">
        <v>5936</v>
      </c>
      <c r="U12" s="1403">
        <v>5404</v>
      </c>
      <c r="V12" s="1403">
        <v>3900</v>
      </c>
      <c r="W12" s="1403">
        <v>1967</v>
      </c>
      <c r="X12" s="1403">
        <v>521</v>
      </c>
      <c r="Y12" s="1403">
        <v>102</v>
      </c>
      <c r="Z12" s="1404">
        <v>1620</v>
      </c>
      <c r="AA12" s="1405">
        <v>9405</v>
      </c>
      <c r="AB12" s="1403">
        <v>55467</v>
      </c>
      <c r="AC12" s="1404">
        <v>31892</v>
      </c>
      <c r="AD12" s="1406">
        <v>9.7195237898391955</v>
      </c>
      <c r="AE12" s="1407">
        <v>57.321937910793274</v>
      </c>
      <c r="AF12" s="1408">
        <v>32.958538299367532</v>
      </c>
    </row>
    <row r="13" spans="1:65" s="1382" customFormat="1" ht="11.45" customHeight="1">
      <c r="A13" s="1409" t="s">
        <v>1643</v>
      </c>
      <c r="B13" s="1389">
        <v>280</v>
      </c>
      <c r="C13" s="1398" t="s">
        <v>1641</v>
      </c>
      <c r="D13" s="1386">
        <v>535</v>
      </c>
      <c r="E13" s="1387">
        <v>13</v>
      </c>
      <c r="F13" s="1387">
        <v>11</v>
      </c>
      <c r="G13" s="1387">
        <v>13</v>
      </c>
      <c r="H13" s="1387">
        <v>12</v>
      </c>
      <c r="I13" s="1387">
        <v>28</v>
      </c>
      <c r="J13" s="1387">
        <v>14</v>
      </c>
      <c r="K13" s="1387">
        <v>25</v>
      </c>
      <c r="L13" s="1387">
        <v>33</v>
      </c>
      <c r="M13" s="1387">
        <v>27</v>
      </c>
      <c r="N13" s="1387">
        <v>35</v>
      </c>
      <c r="O13" s="1387">
        <v>40</v>
      </c>
      <c r="P13" s="1387">
        <v>35</v>
      </c>
      <c r="Q13" s="1387">
        <v>35</v>
      </c>
      <c r="R13" s="1387">
        <v>51</v>
      </c>
      <c r="S13" s="1387">
        <v>53</v>
      </c>
      <c r="T13" s="1387">
        <v>42</v>
      </c>
      <c r="U13" s="1387">
        <v>25</v>
      </c>
      <c r="V13" s="1387">
        <v>24</v>
      </c>
      <c r="W13" s="1387">
        <v>12</v>
      </c>
      <c r="X13" s="1387">
        <v>2</v>
      </c>
      <c r="Y13" s="1387">
        <v>0</v>
      </c>
      <c r="Z13" s="1388">
        <v>5</v>
      </c>
      <c r="AA13" s="1389">
        <v>37</v>
      </c>
      <c r="AB13" s="1387">
        <v>284</v>
      </c>
      <c r="AC13" s="1388">
        <v>209</v>
      </c>
      <c r="AD13" s="1363">
        <v>6.9811320754716979</v>
      </c>
      <c r="AE13" s="1364">
        <v>53.584905660377359</v>
      </c>
      <c r="AF13" s="1365">
        <v>39.433962264150949</v>
      </c>
    </row>
    <row r="14" spans="1:65" s="1382" customFormat="1" ht="11.45" customHeight="1">
      <c r="A14" s="1383"/>
      <c r="B14" s="1384"/>
      <c r="C14" s="1385" t="s">
        <v>29</v>
      </c>
      <c r="D14" s="1386">
        <v>245</v>
      </c>
      <c r="E14" s="1387">
        <v>9</v>
      </c>
      <c r="F14" s="1387">
        <v>7</v>
      </c>
      <c r="G14" s="1387">
        <v>2</v>
      </c>
      <c r="H14" s="1387">
        <v>8</v>
      </c>
      <c r="I14" s="1387">
        <v>16</v>
      </c>
      <c r="J14" s="1387">
        <v>2</v>
      </c>
      <c r="K14" s="1387">
        <v>12</v>
      </c>
      <c r="L14" s="1387">
        <v>16</v>
      </c>
      <c r="M14" s="1387">
        <v>11</v>
      </c>
      <c r="N14" s="1387">
        <v>18</v>
      </c>
      <c r="O14" s="1387">
        <v>19</v>
      </c>
      <c r="P14" s="1387">
        <v>19</v>
      </c>
      <c r="Q14" s="1387">
        <v>19</v>
      </c>
      <c r="R14" s="1387">
        <v>25</v>
      </c>
      <c r="S14" s="1387">
        <v>21</v>
      </c>
      <c r="T14" s="1387">
        <v>14</v>
      </c>
      <c r="U14" s="1387">
        <v>8</v>
      </c>
      <c r="V14" s="1387">
        <v>9</v>
      </c>
      <c r="W14" s="1387">
        <v>6</v>
      </c>
      <c r="X14" s="1387">
        <v>0</v>
      </c>
      <c r="Y14" s="1387">
        <v>0</v>
      </c>
      <c r="Z14" s="1388">
        <v>4</v>
      </c>
      <c r="AA14" s="1389">
        <v>18</v>
      </c>
      <c r="AB14" s="1387">
        <v>140</v>
      </c>
      <c r="AC14" s="1388">
        <v>83</v>
      </c>
      <c r="AD14" s="1363">
        <v>7.4688796680497926</v>
      </c>
      <c r="AE14" s="1364">
        <v>58.091286307053949</v>
      </c>
      <c r="AF14" s="1365">
        <v>34.439834024896264</v>
      </c>
    </row>
    <row r="15" spans="1:65" s="1382" customFormat="1" ht="11.45" customHeight="1">
      <c r="A15" s="1410"/>
      <c r="B15" s="1411"/>
      <c r="C15" s="1412" t="s">
        <v>30</v>
      </c>
      <c r="D15" s="1413">
        <v>290</v>
      </c>
      <c r="E15" s="1414">
        <v>4</v>
      </c>
      <c r="F15" s="1414">
        <v>4</v>
      </c>
      <c r="G15" s="1414">
        <v>11</v>
      </c>
      <c r="H15" s="1414">
        <v>4</v>
      </c>
      <c r="I15" s="1414">
        <v>12</v>
      </c>
      <c r="J15" s="1414">
        <v>12</v>
      </c>
      <c r="K15" s="1414">
        <v>13</v>
      </c>
      <c r="L15" s="1414">
        <v>17</v>
      </c>
      <c r="M15" s="1414">
        <v>16</v>
      </c>
      <c r="N15" s="1414">
        <v>17</v>
      </c>
      <c r="O15" s="1414">
        <v>21</v>
      </c>
      <c r="P15" s="1414">
        <v>16</v>
      </c>
      <c r="Q15" s="1414">
        <v>16</v>
      </c>
      <c r="R15" s="1414">
        <v>26</v>
      </c>
      <c r="S15" s="1414">
        <v>32</v>
      </c>
      <c r="T15" s="1414">
        <v>28</v>
      </c>
      <c r="U15" s="1414">
        <v>17</v>
      </c>
      <c r="V15" s="1414">
        <v>15</v>
      </c>
      <c r="W15" s="1414">
        <v>6</v>
      </c>
      <c r="X15" s="1414">
        <v>2</v>
      </c>
      <c r="Y15" s="1414">
        <v>0</v>
      </c>
      <c r="Z15" s="1415">
        <v>1</v>
      </c>
      <c r="AA15" s="1416">
        <v>19</v>
      </c>
      <c r="AB15" s="1414">
        <v>144</v>
      </c>
      <c r="AC15" s="1415">
        <v>126</v>
      </c>
      <c r="AD15" s="1417">
        <v>6.5743944636678195</v>
      </c>
      <c r="AE15" s="1418">
        <v>49.826989619377159</v>
      </c>
      <c r="AF15" s="1419">
        <v>43.598615916955019</v>
      </c>
    </row>
    <row r="16" spans="1:65" s="1382" customFormat="1" ht="11.45" customHeight="1">
      <c r="A16" s="1409" t="s">
        <v>1644</v>
      </c>
      <c r="B16" s="1389">
        <v>414</v>
      </c>
      <c r="C16" s="1398" t="s">
        <v>1641</v>
      </c>
      <c r="D16" s="1386">
        <v>819</v>
      </c>
      <c r="E16" s="1387">
        <v>14</v>
      </c>
      <c r="F16" s="1387">
        <v>14</v>
      </c>
      <c r="G16" s="1387">
        <v>21</v>
      </c>
      <c r="H16" s="1387">
        <v>30</v>
      </c>
      <c r="I16" s="1387">
        <v>36</v>
      </c>
      <c r="J16" s="1387">
        <v>38</v>
      </c>
      <c r="K16" s="1387">
        <v>29</v>
      </c>
      <c r="L16" s="1387">
        <v>43</v>
      </c>
      <c r="M16" s="1387">
        <v>50</v>
      </c>
      <c r="N16" s="1387">
        <v>35</v>
      </c>
      <c r="O16" s="1387">
        <v>47</v>
      </c>
      <c r="P16" s="1387">
        <v>53</v>
      </c>
      <c r="Q16" s="1387">
        <v>83</v>
      </c>
      <c r="R16" s="1387">
        <v>74</v>
      </c>
      <c r="S16" s="1387">
        <v>80</v>
      </c>
      <c r="T16" s="1387">
        <v>55</v>
      </c>
      <c r="U16" s="1387">
        <v>55</v>
      </c>
      <c r="V16" s="1387">
        <v>30</v>
      </c>
      <c r="W16" s="1387">
        <v>18</v>
      </c>
      <c r="X16" s="1387">
        <v>6</v>
      </c>
      <c r="Y16" s="1387">
        <v>1</v>
      </c>
      <c r="Z16" s="1388">
        <v>7</v>
      </c>
      <c r="AA16" s="1389">
        <v>49</v>
      </c>
      <c r="AB16" s="1387">
        <v>444</v>
      </c>
      <c r="AC16" s="1388">
        <v>319</v>
      </c>
      <c r="AD16" s="1363">
        <v>6.0344827586206895</v>
      </c>
      <c r="AE16" s="1364">
        <v>54.679802955665025</v>
      </c>
      <c r="AF16" s="1365">
        <v>39.285714285714285</v>
      </c>
    </row>
    <row r="17" spans="1:32" s="1382" customFormat="1" ht="11.45" customHeight="1">
      <c r="A17" s="1383"/>
      <c r="B17" s="1384"/>
      <c r="C17" s="1385" t="s">
        <v>29</v>
      </c>
      <c r="D17" s="1386">
        <v>370</v>
      </c>
      <c r="E17" s="1387">
        <v>6</v>
      </c>
      <c r="F17" s="1387">
        <v>8</v>
      </c>
      <c r="G17" s="1387">
        <v>10</v>
      </c>
      <c r="H17" s="1387">
        <v>16</v>
      </c>
      <c r="I17" s="1387">
        <v>18</v>
      </c>
      <c r="J17" s="1387">
        <v>15</v>
      </c>
      <c r="K17" s="1387">
        <v>18</v>
      </c>
      <c r="L17" s="1387">
        <v>17</v>
      </c>
      <c r="M17" s="1387">
        <v>26</v>
      </c>
      <c r="N17" s="1387">
        <v>13</v>
      </c>
      <c r="O17" s="1387">
        <v>26</v>
      </c>
      <c r="P17" s="1387">
        <v>23</v>
      </c>
      <c r="Q17" s="1387">
        <v>43</v>
      </c>
      <c r="R17" s="1387">
        <v>36</v>
      </c>
      <c r="S17" s="1387">
        <v>33</v>
      </c>
      <c r="T17" s="1387">
        <v>24</v>
      </c>
      <c r="U17" s="1387">
        <v>20</v>
      </c>
      <c r="V17" s="1387">
        <v>7</v>
      </c>
      <c r="W17" s="1387">
        <v>7</v>
      </c>
      <c r="X17" s="1387">
        <v>1</v>
      </c>
      <c r="Y17" s="1387">
        <v>0</v>
      </c>
      <c r="Z17" s="1388">
        <v>3</v>
      </c>
      <c r="AA17" s="1389">
        <v>24</v>
      </c>
      <c r="AB17" s="1387">
        <v>215</v>
      </c>
      <c r="AC17" s="1388">
        <v>128</v>
      </c>
      <c r="AD17" s="1363">
        <v>6.5395095367847409</v>
      </c>
      <c r="AE17" s="1364">
        <v>58.583106267029969</v>
      </c>
      <c r="AF17" s="1365">
        <v>34.877384196185282</v>
      </c>
    </row>
    <row r="18" spans="1:32" s="1382" customFormat="1" ht="11.45" customHeight="1">
      <c r="A18" s="1409"/>
      <c r="B18" s="1420"/>
      <c r="C18" s="1398" t="s">
        <v>30</v>
      </c>
      <c r="D18" s="1386">
        <v>449</v>
      </c>
      <c r="E18" s="1387">
        <v>8</v>
      </c>
      <c r="F18" s="1387">
        <v>6</v>
      </c>
      <c r="G18" s="1387">
        <v>11</v>
      </c>
      <c r="H18" s="1387">
        <v>14</v>
      </c>
      <c r="I18" s="1387">
        <v>18</v>
      </c>
      <c r="J18" s="1387">
        <v>23</v>
      </c>
      <c r="K18" s="1387">
        <v>11</v>
      </c>
      <c r="L18" s="1387">
        <v>26</v>
      </c>
      <c r="M18" s="1387">
        <v>24</v>
      </c>
      <c r="N18" s="1387">
        <v>22</v>
      </c>
      <c r="O18" s="1387">
        <v>21</v>
      </c>
      <c r="P18" s="1387">
        <v>30</v>
      </c>
      <c r="Q18" s="1387">
        <v>40</v>
      </c>
      <c r="R18" s="1387">
        <v>38</v>
      </c>
      <c r="S18" s="1387">
        <v>47</v>
      </c>
      <c r="T18" s="1387">
        <v>31</v>
      </c>
      <c r="U18" s="1387">
        <v>35</v>
      </c>
      <c r="V18" s="1387">
        <v>23</v>
      </c>
      <c r="W18" s="1387">
        <v>11</v>
      </c>
      <c r="X18" s="1387">
        <v>5</v>
      </c>
      <c r="Y18" s="1387">
        <v>1</v>
      </c>
      <c r="Z18" s="1388">
        <v>4</v>
      </c>
      <c r="AA18" s="1389">
        <v>25</v>
      </c>
      <c r="AB18" s="1387">
        <v>229</v>
      </c>
      <c r="AC18" s="1388">
        <v>191</v>
      </c>
      <c r="AD18" s="1363">
        <v>5.6179775280898872</v>
      </c>
      <c r="AE18" s="1364">
        <v>51.460674157303366</v>
      </c>
      <c r="AF18" s="1365">
        <v>42.921348314606746</v>
      </c>
    </row>
    <row r="19" spans="1:32" s="1382" customFormat="1" ht="11.45" customHeight="1">
      <c r="A19" s="1421" t="s">
        <v>1645</v>
      </c>
      <c r="B19" s="1422">
        <v>512</v>
      </c>
      <c r="C19" s="1423" t="s">
        <v>1641</v>
      </c>
      <c r="D19" s="1424">
        <v>1099</v>
      </c>
      <c r="E19" s="1425">
        <v>31</v>
      </c>
      <c r="F19" s="1425">
        <v>27</v>
      </c>
      <c r="G19" s="1425">
        <v>42</v>
      </c>
      <c r="H19" s="1425">
        <v>34</v>
      </c>
      <c r="I19" s="1425">
        <v>29</v>
      </c>
      <c r="J19" s="1425">
        <v>27</v>
      </c>
      <c r="K19" s="1425">
        <v>44</v>
      </c>
      <c r="L19" s="1425">
        <v>63</v>
      </c>
      <c r="M19" s="1425">
        <v>50</v>
      </c>
      <c r="N19" s="1425">
        <v>60</v>
      </c>
      <c r="O19" s="1425">
        <v>64</v>
      </c>
      <c r="P19" s="1425">
        <v>68</v>
      </c>
      <c r="Q19" s="1425">
        <v>118</v>
      </c>
      <c r="R19" s="1425">
        <v>113</v>
      </c>
      <c r="S19" s="1425">
        <v>104</v>
      </c>
      <c r="T19" s="1425">
        <v>80</v>
      </c>
      <c r="U19" s="1425">
        <v>87</v>
      </c>
      <c r="V19" s="1425">
        <v>41</v>
      </c>
      <c r="W19" s="1425">
        <v>14</v>
      </c>
      <c r="X19" s="1425">
        <v>2</v>
      </c>
      <c r="Y19" s="1425">
        <v>0</v>
      </c>
      <c r="Z19" s="1426">
        <v>1</v>
      </c>
      <c r="AA19" s="1422">
        <v>100</v>
      </c>
      <c r="AB19" s="1425">
        <v>557</v>
      </c>
      <c r="AC19" s="1426">
        <v>441</v>
      </c>
      <c r="AD19" s="1427">
        <v>9.1074681238615653</v>
      </c>
      <c r="AE19" s="1428">
        <v>50.728597449908932</v>
      </c>
      <c r="AF19" s="1429">
        <v>40.16393442622951</v>
      </c>
    </row>
    <row r="20" spans="1:32" s="1382" customFormat="1" ht="11.45" customHeight="1">
      <c r="A20" s="1383"/>
      <c r="B20" s="1384"/>
      <c r="C20" s="1385" t="s">
        <v>29</v>
      </c>
      <c r="D20" s="1386">
        <v>508</v>
      </c>
      <c r="E20" s="1387">
        <v>13</v>
      </c>
      <c r="F20" s="1387">
        <v>15</v>
      </c>
      <c r="G20" s="1387">
        <v>26</v>
      </c>
      <c r="H20" s="1387">
        <v>18</v>
      </c>
      <c r="I20" s="1387">
        <v>14</v>
      </c>
      <c r="J20" s="1387">
        <v>14</v>
      </c>
      <c r="K20" s="1387">
        <v>22</v>
      </c>
      <c r="L20" s="1387">
        <v>33</v>
      </c>
      <c r="M20" s="1387">
        <v>23</v>
      </c>
      <c r="N20" s="1387">
        <v>33</v>
      </c>
      <c r="O20" s="1387">
        <v>30</v>
      </c>
      <c r="P20" s="1387">
        <v>33</v>
      </c>
      <c r="Q20" s="1387">
        <v>54</v>
      </c>
      <c r="R20" s="1387">
        <v>50</v>
      </c>
      <c r="S20" s="1387">
        <v>48</v>
      </c>
      <c r="T20" s="1387">
        <v>32</v>
      </c>
      <c r="U20" s="1387">
        <v>30</v>
      </c>
      <c r="V20" s="1387">
        <v>16</v>
      </c>
      <c r="W20" s="1387">
        <v>3</v>
      </c>
      <c r="X20" s="1387">
        <v>0</v>
      </c>
      <c r="Y20" s="1387">
        <v>0</v>
      </c>
      <c r="Z20" s="1388">
        <v>1</v>
      </c>
      <c r="AA20" s="1389">
        <v>54</v>
      </c>
      <c r="AB20" s="1387">
        <v>274</v>
      </c>
      <c r="AC20" s="1388">
        <v>179</v>
      </c>
      <c r="AD20" s="1363">
        <v>10.650887573964498</v>
      </c>
      <c r="AE20" s="1364">
        <v>54.043392504930964</v>
      </c>
      <c r="AF20" s="1365">
        <v>35.30571992110454</v>
      </c>
    </row>
    <row r="21" spans="1:32" s="1382" customFormat="1" ht="11.45" customHeight="1">
      <c r="A21" s="1410"/>
      <c r="B21" s="1411"/>
      <c r="C21" s="1412" t="s">
        <v>30</v>
      </c>
      <c r="D21" s="1413">
        <v>591</v>
      </c>
      <c r="E21" s="1414">
        <v>18</v>
      </c>
      <c r="F21" s="1414">
        <v>12</v>
      </c>
      <c r="G21" s="1414">
        <v>16</v>
      </c>
      <c r="H21" s="1414">
        <v>16</v>
      </c>
      <c r="I21" s="1414">
        <v>15</v>
      </c>
      <c r="J21" s="1414">
        <v>13</v>
      </c>
      <c r="K21" s="1414">
        <v>22</v>
      </c>
      <c r="L21" s="1414">
        <v>30</v>
      </c>
      <c r="M21" s="1414">
        <v>27</v>
      </c>
      <c r="N21" s="1414">
        <v>27</v>
      </c>
      <c r="O21" s="1414">
        <v>34</v>
      </c>
      <c r="P21" s="1414">
        <v>35</v>
      </c>
      <c r="Q21" s="1414">
        <v>64</v>
      </c>
      <c r="R21" s="1414">
        <v>63</v>
      </c>
      <c r="S21" s="1414">
        <v>56</v>
      </c>
      <c r="T21" s="1414">
        <v>48</v>
      </c>
      <c r="U21" s="1414">
        <v>57</v>
      </c>
      <c r="V21" s="1414">
        <v>25</v>
      </c>
      <c r="W21" s="1414">
        <v>11</v>
      </c>
      <c r="X21" s="1414">
        <v>2</v>
      </c>
      <c r="Y21" s="1414">
        <v>0</v>
      </c>
      <c r="Z21" s="1415">
        <v>0</v>
      </c>
      <c r="AA21" s="1416">
        <v>46</v>
      </c>
      <c r="AB21" s="1414">
        <v>283</v>
      </c>
      <c r="AC21" s="1415">
        <v>262</v>
      </c>
      <c r="AD21" s="1417">
        <v>7.7834179357022002</v>
      </c>
      <c r="AE21" s="1418">
        <v>47.884940778341793</v>
      </c>
      <c r="AF21" s="1419">
        <v>44.33164128595601</v>
      </c>
    </row>
    <row r="22" spans="1:32" s="1382" customFormat="1" ht="11.45" customHeight="1">
      <c r="A22" s="1421" t="s">
        <v>1646</v>
      </c>
      <c r="B22" s="1422">
        <v>54</v>
      </c>
      <c r="C22" s="1423" t="s">
        <v>1641</v>
      </c>
      <c r="D22" s="1424">
        <v>145</v>
      </c>
      <c r="E22" s="1425">
        <v>4</v>
      </c>
      <c r="F22" s="1425">
        <v>4</v>
      </c>
      <c r="G22" s="1425">
        <v>5</v>
      </c>
      <c r="H22" s="1425">
        <v>5</v>
      </c>
      <c r="I22" s="1425">
        <v>6</v>
      </c>
      <c r="J22" s="1425">
        <v>3</v>
      </c>
      <c r="K22" s="1425">
        <v>7</v>
      </c>
      <c r="L22" s="1425">
        <v>4</v>
      </c>
      <c r="M22" s="1425">
        <v>7</v>
      </c>
      <c r="N22" s="1425">
        <v>5</v>
      </c>
      <c r="O22" s="1425">
        <v>13</v>
      </c>
      <c r="P22" s="1425">
        <v>15</v>
      </c>
      <c r="Q22" s="1425">
        <v>11</v>
      </c>
      <c r="R22" s="1425">
        <v>12</v>
      </c>
      <c r="S22" s="1425">
        <v>14</v>
      </c>
      <c r="T22" s="1425">
        <v>12</v>
      </c>
      <c r="U22" s="1425">
        <v>10</v>
      </c>
      <c r="V22" s="1425">
        <v>5</v>
      </c>
      <c r="W22" s="1425">
        <v>2</v>
      </c>
      <c r="X22" s="1425">
        <v>0</v>
      </c>
      <c r="Y22" s="1425">
        <v>1</v>
      </c>
      <c r="Z22" s="1426">
        <v>0</v>
      </c>
      <c r="AA22" s="1422">
        <v>13</v>
      </c>
      <c r="AB22" s="1425">
        <v>76</v>
      </c>
      <c r="AC22" s="1426">
        <v>56</v>
      </c>
      <c r="AD22" s="1427">
        <v>8.9655172413793096</v>
      </c>
      <c r="AE22" s="1428">
        <v>52.413793103448278</v>
      </c>
      <c r="AF22" s="1429">
        <v>38.620689655172413</v>
      </c>
    </row>
    <row r="23" spans="1:32" s="1382" customFormat="1" ht="11.45" customHeight="1">
      <c r="A23" s="1383"/>
      <c r="B23" s="1384"/>
      <c r="C23" s="1385" t="s">
        <v>29</v>
      </c>
      <c r="D23" s="1386">
        <v>74</v>
      </c>
      <c r="E23" s="1387">
        <v>1</v>
      </c>
      <c r="F23" s="1387">
        <v>2</v>
      </c>
      <c r="G23" s="1387">
        <v>1</v>
      </c>
      <c r="H23" s="1387">
        <v>4</v>
      </c>
      <c r="I23" s="1387">
        <v>3</v>
      </c>
      <c r="J23" s="1387">
        <v>1</v>
      </c>
      <c r="K23" s="1387">
        <v>5</v>
      </c>
      <c r="L23" s="1387">
        <v>4</v>
      </c>
      <c r="M23" s="1387">
        <v>5</v>
      </c>
      <c r="N23" s="1387">
        <v>2</v>
      </c>
      <c r="O23" s="1387">
        <v>3</v>
      </c>
      <c r="P23" s="1387">
        <v>8</v>
      </c>
      <c r="Q23" s="1387">
        <v>6</v>
      </c>
      <c r="R23" s="1387">
        <v>6</v>
      </c>
      <c r="S23" s="1387">
        <v>10</v>
      </c>
      <c r="T23" s="1387">
        <v>5</v>
      </c>
      <c r="U23" s="1387">
        <v>5</v>
      </c>
      <c r="V23" s="1387">
        <v>2</v>
      </c>
      <c r="W23" s="1387">
        <v>1</v>
      </c>
      <c r="X23" s="1387">
        <v>0</v>
      </c>
      <c r="Y23" s="1387">
        <v>0</v>
      </c>
      <c r="Z23" s="1388">
        <v>0</v>
      </c>
      <c r="AA23" s="1389">
        <v>4</v>
      </c>
      <c r="AB23" s="1387">
        <v>41</v>
      </c>
      <c r="AC23" s="1388">
        <v>29</v>
      </c>
      <c r="AD23" s="1363">
        <v>5.4054054054054053</v>
      </c>
      <c r="AE23" s="1364">
        <v>55.405405405405403</v>
      </c>
      <c r="AF23" s="1365">
        <v>39.189189189189186</v>
      </c>
    </row>
    <row r="24" spans="1:32" s="1382" customFormat="1" ht="11.45" customHeight="1">
      <c r="A24" s="1410"/>
      <c r="B24" s="1411"/>
      <c r="C24" s="1412" t="s">
        <v>30</v>
      </c>
      <c r="D24" s="1413">
        <v>71</v>
      </c>
      <c r="E24" s="1414">
        <v>3</v>
      </c>
      <c r="F24" s="1414">
        <v>2</v>
      </c>
      <c r="G24" s="1414">
        <v>4</v>
      </c>
      <c r="H24" s="1414">
        <v>1</v>
      </c>
      <c r="I24" s="1414">
        <v>3</v>
      </c>
      <c r="J24" s="1414">
        <v>2</v>
      </c>
      <c r="K24" s="1414">
        <v>2</v>
      </c>
      <c r="L24" s="1414">
        <v>0</v>
      </c>
      <c r="M24" s="1414">
        <v>2</v>
      </c>
      <c r="N24" s="1414">
        <v>3</v>
      </c>
      <c r="O24" s="1414">
        <v>10</v>
      </c>
      <c r="P24" s="1414">
        <v>7</v>
      </c>
      <c r="Q24" s="1414">
        <v>5</v>
      </c>
      <c r="R24" s="1414">
        <v>6</v>
      </c>
      <c r="S24" s="1414">
        <v>4</v>
      </c>
      <c r="T24" s="1414">
        <v>7</v>
      </c>
      <c r="U24" s="1414">
        <v>5</v>
      </c>
      <c r="V24" s="1414">
        <v>3</v>
      </c>
      <c r="W24" s="1414">
        <v>1</v>
      </c>
      <c r="X24" s="1414">
        <v>0</v>
      </c>
      <c r="Y24" s="1414">
        <v>1</v>
      </c>
      <c r="Z24" s="1415">
        <v>0</v>
      </c>
      <c r="AA24" s="1416">
        <v>9</v>
      </c>
      <c r="AB24" s="1414">
        <v>35</v>
      </c>
      <c r="AC24" s="1415">
        <v>27</v>
      </c>
      <c r="AD24" s="1417">
        <v>12.676056338028168</v>
      </c>
      <c r="AE24" s="1418">
        <v>49.295774647887328</v>
      </c>
      <c r="AF24" s="1419">
        <v>38.028169014084504</v>
      </c>
    </row>
    <row r="25" spans="1:32" s="1382" customFormat="1" ht="11.45" customHeight="1">
      <c r="A25" s="1409" t="s">
        <v>1647</v>
      </c>
      <c r="B25" s="1389">
        <v>213</v>
      </c>
      <c r="C25" s="1398" t="s">
        <v>1641</v>
      </c>
      <c r="D25" s="1386">
        <v>516</v>
      </c>
      <c r="E25" s="1387">
        <v>4</v>
      </c>
      <c r="F25" s="1387">
        <v>22</v>
      </c>
      <c r="G25" s="1387">
        <v>32</v>
      </c>
      <c r="H25" s="1387">
        <v>25</v>
      </c>
      <c r="I25" s="1387">
        <v>15</v>
      </c>
      <c r="J25" s="1387">
        <v>8</v>
      </c>
      <c r="K25" s="1387">
        <v>17</v>
      </c>
      <c r="L25" s="1387">
        <v>21</v>
      </c>
      <c r="M25" s="1387">
        <v>41</v>
      </c>
      <c r="N25" s="1387">
        <v>46</v>
      </c>
      <c r="O25" s="1387">
        <v>49</v>
      </c>
      <c r="P25" s="1387">
        <v>42</v>
      </c>
      <c r="Q25" s="1387">
        <v>48</v>
      </c>
      <c r="R25" s="1387">
        <v>40</v>
      </c>
      <c r="S25" s="1387">
        <v>27</v>
      </c>
      <c r="T25" s="1387">
        <v>30</v>
      </c>
      <c r="U25" s="1387">
        <v>22</v>
      </c>
      <c r="V25" s="1387">
        <v>14</v>
      </c>
      <c r="W25" s="1387">
        <v>5</v>
      </c>
      <c r="X25" s="1387">
        <v>2</v>
      </c>
      <c r="Y25" s="1387">
        <v>0</v>
      </c>
      <c r="Z25" s="1388">
        <v>6</v>
      </c>
      <c r="AA25" s="1389">
        <v>58</v>
      </c>
      <c r="AB25" s="1387">
        <v>312</v>
      </c>
      <c r="AC25" s="1388">
        <v>140</v>
      </c>
      <c r="AD25" s="1363">
        <v>11.372549019607844</v>
      </c>
      <c r="AE25" s="1364">
        <v>61.176470588235297</v>
      </c>
      <c r="AF25" s="1365">
        <v>27.450980392156865</v>
      </c>
    </row>
    <row r="26" spans="1:32" s="1382" customFormat="1" ht="11.45" customHeight="1">
      <c r="A26" s="1383"/>
      <c r="B26" s="1384"/>
      <c r="C26" s="1385" t="s">
        <v>29</v>
      </c>
      <c r="D26" s="1386">
        <v>232</v>
      </c>
      <c r="E26" s="1387">
        <v>2</v>
      </c>
      <c r="F26" s="1387">
        <v>10</v>
      </c>
      <c r="G26" s="1387">
        <v>13</v>
      </c>
      <c r="H26" s="1387">
        <v>13</v>
      </c>
      <c r="I26" s="1387">
        <v>9</v>
      </c>
      <c r="J26" s="1387">
        <v>2</v>
      </c>
      <c r="K26" s="1387">
        <v>6</v>
      </c>
      <c r="L26" s="1387">
        <v>9</v>
      </c>
      <c r="M26" s="1387">
        <v>20</v>
      </c>
      <c r="N26" s="1387">
        <v>19</v>
      </c>
      <c r="O26" s="1387">
        <v>24</v>
      </c>
      <c r="P26" s="1387">
        <v>20</v>
      </c>
      <c r="Q26" s="1387">
        <v>20</v>
      </c>
      <c r="R26" s="1387">
        <v>23</v>
      </c>
      <c r="S26" s="1387">
        <v>8</v>
      </c>
      <c r="T26" s="1387">
        <v>13</v>
      </c>
      <c r="U26" s="1387">
        <v>8</v>
      </c>
      <c r="V26" s="1387">
        <v>5</v>
      </c>
      <c r="W26" s="1387">
        <v>2</v>
      </c>
      <c r="X26" s="1387">
        <v>1</v>
      </c>
      <c r="Y26" s="1387">
        <v>0</v>
      </c>
      <c r="Z26" s="1388">
        <v>5</v>
      </c>
      <c r="AA26" s="1389">
        <v>25</v>
      </c>
      <c r="AB26" s="1387">
        <v>142</v>
      </c>
      <c r="AC26" s="1388">
        <v>60</v>
      </c>
      <c r="AD26" s="1363">
        <v>11.013215859030836</v>
      </c>
      <c r="AE26" s="1364">
        <v>62.555066079295152</v>
      </c>
      <c r="AF26" s="1365">
        <v>26.431718061674008</v>
      </c>
    </row>
    <row r="27" spans="1:32" s="1382" customFormat="1" ht="11.45" customHeight="1">
      <c r="A27" s="1409"/>
      <c r="B27" s="1420"/>
      <c r="C27" s="1398" t="s">
        <v>30</v>
      </c>
      <c r="D27" s="1386">
        <v>284</v>
      </c>
      <c r="E27" s="1387">
        <v>2</v>
      </c>
      <c r="F27" s="1387">
        <v>12</v>
      </c>
      <c r="G27" s="1387">
        <v>19</v>
      </c>
      <c r="H27" s="1387">
        <v>12</v>
      </c>
      <c r="I27" s="1387">
        <v>6</v>
      </c>
      <c r="J27" s="1387">
        <v>6</v>
      </c>
      <c r="K27" s="1387">
        <v>11</v>
      </c>
      <c r="L27" s="1387">
        <v>12</v>
      </c>
      <c r="M27" s="1387">
        <v>21</v>
      </c>
      <c r="N27" s="1387">
        <v>27</v>
      </c>
      <c r="O27" s="1387">
        <v>25</v>
      </c>
      <c r="P27" s="1387">
        <v>22</v>
      </c>
      <c r="Q27" s="1387">
        <v>28</v>
      </c>
      <c r="R27" s="1387">
        <v>17</v>
      </c>
      <c r="S27" s="1387">
        <v>19</v>
      </c>
      <c r="T27" s="1387">
        <v>17</v>
      </c>
      <c r="U27" s="1387">
        <v>14</v>
      </c>
      <c r="V27" s="1387">
        <v>9</v>
      </c>
      <c r="W27" s="1387">
        <v>3</v>
      </c>
      <c r="X27" s="1387">
        <v>1</v>
      </c>
      <c r="Y27" s="1387">
        <v>0</v>
      </c>
      <c r="Z27" s="1388">
        <v>1</v>
      </c>
      <c r="AA27" s="1389">
        <v>33</v>
      </c>
      <c r="AB27" s="1387">
        <v>170</v>
      </c>
      <c r="AC27" s="1388">
        <v>80</v>
      </c>
      <c r="AD27" s="1363">
        <v>11.66077738515901</v>
      </c>
      <c r="AE27" s="1364">
        <v>60.07067137809188</v>
      </c>
      <c r="AF27" s="1365">
        <v>28.268551236749119</v>
      </c>
    </row>
    <row r="28" spans="1:32" s="1382" customFormat="1" ht="11.45" customHeight="1">
      <c r="A28" s="1421" t="s">
        <v>1648</v>
      </c>
      <c r="B28" s="1422">
        <v>316</v>
      </c>
      <c r="C28" s="1423" t="s">
        <v>1641</v>
      </c>
      <c r="D28" s="1424">
        <v>689</v>
      </c>
      <c r="E28" s="1425">
        <v>12</v>
      </c>
      <c r="F28" s="1425">
        <v>21</v>
      </c>
      <c r="G28" s="1425">
        <v>27</v>
      </c>
      <c r="H28" s="1425">
        <v>21</v>
      </c>
      <c r="I28" s="1425">
        <v>24</v>
      </c>
      <c r="J28" s="1425">
        <v>20</v>
      </c>
      <c r="K28" s="1425">
        <v>31</v>
      </c>
      <c r="L28" s="1425">
        <v>29</v>
      </c>
      <c r="M28" s="1425">
        <v>36</v>
      </c>
      <c r="N28" s="1425">
        <v>37</v>
      </c>
      <c r="O28" s="1425">
        <v>46</v>
      </c>
      <c r="P28" s="1425">
        <v>48</v>
      </c>
      <c r="Q28" s="1425">
        <v>56</v>
      </c>
      <c r="R28" s="1425">
        <v>76</v>
      </c>
      <c r="S28" s="1425">
        <v>50</v>
      </c>
      <c r="T28" s="1425">
        <v>61</v>
      </c>
      <c r="U28" s="1425">
        <v>50</v>
      </c>
      <c r="V28" s="1425">
        <v>22</v>
      </c>
      <c r="W28" s="1425">
        <v>12</v>
      </c>
      <c r="X28" s="1425">
        <v>3</v>
      </c>
      <c r="Y28" s="1425">
        <v>1</v>
      </c>
      <c r="Z28" s="1426">
        <v>6</v>
      </c>
      <c r="AA28" s="1422">
        <v>60</v>
      </c>
      <c r="AB28" s="1425">
        <v>348</v>
      </c>
      <c r="AC28" s="1426">
        <v>275</v>
      </c>
      <c r="AD28" s="1427">
        <v>8.7847730600292824</v>
      </c>
      <c r="AE28" s="1428">
        <v>50.951683748169842</v>
      </c>
      <c r="AF28" s="1429">
        <v>40.263543191800878</v>
      </c>
    </row>
    <row r="29" spans="1:32" s="1382" customFormat="1" ht="11.45" customHeight="1">
      <c r="A29" s="1383"/>
      <c r="B29" s="1384"/>
      <c r="C29" s="1385" t="s">
        <v>29</v>
      </c>
      <c r="D29" s="1386">
        <v>317</v>
      </c>
      <c r="E29" s="1387">
        <v>4</v>
      </c>
      <c r="F29" s="1387">
        <v>6</v>
      </c>
      <c r="G29" s="1387">
        <v>17</v>
      </c>
      <c r="H29" s="1387">
        <v>11</v>
      </c>
      <c r="I29" s="1387">
        <v>12</v>
      </c>
      <c r="J29" s="1387">
        <v>10</v>
      </c>
      <c r="K29" s="1387">
        <v>16</v>
      </c>
      <c r="L29" s="1387">
        <v>13</v>
      </c>
      <c r="M29" s="1387">
        <v>19</v>
      </c>
      <c r="N29" s="1387">
        <v>18</v>
      </c>
      <c r="O29" s="1387">
        <v>22</v>
      </c>
      <c r="P29" s="1387">
        <v>23</v>
      </c>
      <c r="Q29" s="1387">
        <v>28</v>
      </c>
      <c r="R29" s="1387">
        <v>37</v>
      </c>
      <c r="S29" s="1387">
        <v>21</v>
      </c>
      <c r="T29" s="1387">
        <v>22</v>
      </c>
      <c r="U29" s="1387">
        <v>22</v>
      </c>
      <c r="V29" s="1387">
        <v>10</v>
      </c>
      <c r="W29" s="1387">
        <v>3</v>
      </c>
      <c r="X29" s="1387">
        <v>0</v>
      </c>
      <c r="Y29" s="1387">
        <v>0</v>
      </c>
      <c r="Z29" s="1388">
        <v>3</v>
      </c>
      <c r="AA29" s="1389">
        <v>27</v>
      </c>
      <c r="AB29" s="1387">
        <v>172</v>
      </c>
      <c r="AC29" s="1388">
        <v>115</v>
      </c>
      <c r="AD29" s="1363">
        <v>8.598726114649681</v>
      </c>
      <c r="AE29" s="1364">
        <v>54.777070063694268</v>
      </c>
      <c r="AF29" s="1365">
        <v>36.624203821656046</v>
      </c>
    </row>
    <row r="30" spans="1:32" s="1382" customFormat="1" ht="11.45" customHeight="1">
      <c r="A30" s="1410"/>
      <c r="B30" s="1411"/>
      <c r="C30" s="1412" t="s">
        <v>30</v>
      </c>
      <c r="D30" s="1413">
        <v>372</v>
      </c>
      <c r="E30" s="1414">
        <v>8</v>
      </c>
      <c r="F30" s="1414">
        <v>15</v>
      </c>
      <c r="G30" s="1414">
        <v>10</v>
      </c>
      <c r="H30" s="1414">
        <v>10</v>
      </c>
      <c r="I30" s="1414">
        <v>12</v>
      </c>
      <c r="J30" s="1414">
        <v>10</v>
      </c>
      <c r="K30" s="1414">
        <v>15</v>
      </c>
      <c r="L30" s="1414">
        <v>16</v>
      </c>
      <c r="M30" s="1414">
        <v>17</v>
      </c>
      <c r="N30" s="1414">
        <v>19</v>
      </c>
      <c r="O30" s="1414">
        <v>24</v>
      </c>
      <c r="P30" s="1414">
        <v>25</v>
      </c>
      <c r="Q30" s="1414">
        <v>28</v>
      </c>
      <c r="R30" s="1414">
        <v>39</v>
      </c>
      <c r="S30" s="1414">
        <v>29</v>
      </c>
      <c r="T30" s="1414">
        <v>39</v>
      </c>
      <c r="U30" s="1414">
        <v>28</v>
      </c>
      <c r="V30" s="1414">
        <v>12</v>
      </c>
      <c r="W30" s="1414">
        <v>9</v>
      </c>
      <c r="X30" s="1414">
        <v>3</v>
      </c>
      <c r="Y30" s="1414">
        <v>1</v>
      </c>
      <c r="Z30" s="1415">
        <v>3</v>
      </c>
      <c r="AA30" s="1416">
        <v>33</v>
      </c>
      <c r="AB30" s="1414">
        <v>176</v>
      </c>
      <c r="AC30" s="1415">
        <v>160</v>
      </c>
      <c r="AD30" s="1417">
        <v>8.9430894308943092</v>
      </c>
      <c r="AE30" s="1418">
        <v>47.696476964769644</v>
      </c>
      <c r="AF30" s="1419">
        <v>43.360433604336045</v>
      </c>
    </row>
    <row r="31" spans="1:32" s="1382" customFormat="1" ht="11.45" customHeight="1">
      <c r="A31" s="1409" t="s">
        <v>1649</v>
      </c>
      <c r="B31" s="1389">
        <v>143</v>
      </c>
      <c r="C31" s="1398" t="s">
        <v>1641</v>
      </c>
      <c r="D31" s="1386">
        <v>328</v>
      </c>
      <c r="E31" s="1387">
        <v>5</v>
      </c>
      <c r="F31" s="1387">
        <v>7</v>
      </c>
      <c r="G31" s="1387">
        <v>12</v>
      </c>
      <c r="H31" s="1387">
        <v>13</v>
      </c>
      <c r="I31" s="1387">
        <v>9</v>
      </c>
      <c r="J31" s="1387">
        <v>12</v>
      </c>
      <c r="K31" s="1387">
        <v>16</v>
      </c>
      <c r="L31" s="1387">
        <v>12</v>
      </c>
      <c r="M31" s="1387">
        <v>21</v>
      </c>
      <c r="N31" s="1387">
        <v>21</v>
      </c>
      <c r="O31" s="1387">
        <v>20</v>
      </c>
      <c r="P31" s="1387">
        <v>15</v>
      </c>
      <c r="Q31" s="1387">
        <v>33</v>
      </c>
      <c r="R31" s="1387">
        <v>35</v>
      </c>
      <c r="S31" s="1387">
        <v>30</v>
      </c>
      <c r="T31" s="1387">
        <v>34</v>
      </c>
      <c r="U31" s="1387">
        <v>14</v>
      </c>
      <c r="V31" s="1387">
        <v>12</v>
      </c>
      <c r="W31" s="1387">
        <v>6</v>
      </c>
      <c r="X31" s="1387">
        <v>1</v>
      </c>
      <c r="Y31" s="1387">
        <v>0</v>
      </c>
      <c r="Z31" s="1388">
        <v>0</v>
      </c>
      <c r="AA31" s="1389">
        <v>24</v>
      </c>
      <c r="AB31" s="1387">
        <v>172</v>
      </c>
      <c r="AC31" s="1388">
        <v>132</v>
      </c>
      <c r="AD31" s="1363">
        <v>7.3170731707317067</v>
      </c>
      <c r="AE31" s="1364">
        <v>52.439024390243901</v>
      </c>
      <c r="AF31" s="1365">
        <v>40.243902439024396</v>
      </c>
    </row>
    <row r="32" spans="1:32" s="1382" customFormat="1" ht="11.45" customHeight="1">
      <c r="A32" s="1383"/>
      <c r="B32" s="1384"/>
      <c r="C32" s="1385" t="s">
        <v>29</v>
      </c>
      <c r="D32" s="1386">
        <v>148</v>
      </c>
      <c r="E32" s="1387">
        <v>1</v>
      </c>
      <c r="F32" s="1387">
        <v>5</v>
      </c>
      <c r="G32" s="1387">
        <v>6</v>
      </c>
      <c r="H32" s="1387">
        <v>4</v>
      </c>
      <c r="I32" s="1387">
        <v>5</v>
      </c>
      <c r="J32" s="1387">
        <v>7</v>
      </c>
      <c r="K32" s="1387">
        <v>9</v>
      </c>
      <c r="L32" s="1387">
        <v>6</v>
      </c>
      <c r="M32" s="1387">
        <v>10</v>
      </c>
      <c r="N32" s="1387">
        <v>8</v>
      </c>
      <c r="O32" s="1387">
        <v>7</v>
      </c>
      <c r="P32" s="1387">
        <v>6</v>
      </c>
      <c r="Q32" s="1387">
        <v>15</v>
      </c>
      <c r="R32" s="1387">
        <v>20</v>
      </c>
      <c r="S32" s="1387">
        <v>11</v>
      </c>
      <c r="T32" s="1387">
        <v>16</v>
      </c>
      <c r="U32" s="1387">
        <v>7</v>
      </c>
      <c r="V32" s="1387">
        <v>4</v>
      </c>
      <c r="W32" s="1387">
        <v>1</v>
      </c>
      <c r="X32" s="1387">
        <v>0</v>
      </c>
      <c r="Y32" s="1387">
        <v>0</v>
      </c>
      <c r="Z32" s="1388">
        <v>0</v>
      </c>
      <c r="AA32" s="1389">
        <v>12</v>
      </c>
      <c r="AB32" s="1387">
        <v>77</v>
      </c>
      <c r="AC32" s="1388">
        <v>59</v>
      </c>
      <c r="AD32" s="1363">
        <v>8.1081081081081088</v>
      </c>
      <c r="AE32" s="1364">
        <v>52.027027027027032</v>
      </c>
      <c r="AF32" s="1365">
        <v>39.864864864864863</v>
      </c>
    </row>
    <row r="33" spans="1:32" s="1382" customFormat="1" ht="11.45" customHeight="1">
      <c r="A33" s="1409"/>
      <c r="B33" s="1420"/>
      <c r="C33" s="1398" t="s">
        <v>30</v>
      </c>
      <c r="D33" s="1386">
        <v>180</v>
      </c>
      <c r="E33" s="1387">
        <v>4</v>
      </c>
      <c r="F33" s="1387">
        <v>2</v>
      </c>
      <c r="G33" s="1387">
        <v>6</v>
      </c>
      <c r="H33" s="1387">
        <v>9</v>
      </c>
      <c r="I33" s="1387">
        <v>4</v>
      </c>
      <c r="J33" s="1387">
        <v>5</v>
      </c>
      <c r="K33" s="1387">
        <v>7</v>
      </c>
      <c r="L33" s="1387">
        <v>6</v>
      </c>
      <c r="M33" s="1387">
        <v>11</v>
      </c>
      <c r="N33" s="1387">
        <v>13</v>
      </c>
      <c r="O33" s="1387">
        <v>13</v>
      </c>
      <c r="P33" s="1387">
        <v>9</v>
      </c>
      <c r="Q33" s="1387">
        <v>18</v>
      </c>
      <c r="R33" s="1387">
        <v>15</v>
      </c>
      <c r="S33" s="1387">
        <v>19</v>
      </c>
      <c r="T33" s="1387">
        <v>18</v>
      </c>
      <c r="U33" s="1387">
        <v>7</v>
      </c>
      <c r="V33" s="1387">
        <v>8</v>
      </c>
      <c r="W33" s="1387">
        <v>5</v>
      </c>
      <c r="X33" s="1387">
        <v>1</v>
      </c>
      <c r="Y33" s="1387">
        <v>0</v>
      </c>
      <c r="Z33" s="1388">
        <v>0</v>
      </c>
      <c r="AA33" s="1389">
        <v>12</v>
      </c>
      <c r="AB33" s="1387">
        <v>95</v>
      </c>
      <c r="AC33" s="1388">
        <v>73</v>
      </c>
      <c r="AD33" s="1363">
        <v>6.666666666666667</v>
      </c>
      <c r="AE33" s="1364">
        <v>52.777777777777779</v>
      </c>
      <c r="AF33" s="1365">
        <v>40.555555555555557</v>
      </c>
    </row>
    <row r="34" spans="1:32" s="1382" customFormat="1" ht="11.45" customHeight="1">
      <c r="A34" s="1421" t="s">
        <v>1650</v>
      </c>
      <c r="B34" s="1422">
        <v>162</v>
      </c>
      <c r="C34" s="1423" t="s">
        <v>1641</v>
      </c>
      <c r="D34" s="1424">
        <v>362</v>
      </c>
      <c r="E34" s="1425">
        <v>10</v>
      </c>
      <c r="F34" s="1425">
        <v>8</v>
      </c>
      <c r="G34" s="1425">
        <v>10</v>
      </c>
      <c r="H34" s="1425">
        <v>8</v>
      </c>
      <c r="I34" s="1425">
        <v>7</v>
      </c>
      <c r="J34" s="1425">
        <v>20</v>
      </c>
      <c r="K34" s="1425">
        <v>20</v>
      </c>
      <c r="L34" s="1425">
        <v>13</v>
      </c>
      <c r="M34" s="1425">
        <v>16</v>
      </c>
      <c r="N34" s="1425">
        <v>27</v>
      </c>
      <c r="O34" s="1425">
        <v>16</v>
      </c>
      <c r="P34" s="1425">
        <v>37</v>
      </c>
      <c r="Q34" s="1425">
        <v>33</v>
      </c>
      <c r="R34" s="1425">
        <v>32</v>
      </c>
      <c r="S34" s="1425">
        <v>36</v>
      </c>
      <c r="T34" s="1425">
        <v>24</v>
      </c>
      <c r="U34" s="1425">
        <v>25</v>
      </c>
      <c r="V34" s="1425">
        <v>12</v>
      </c>
      <c r="W34" s="1425">
        <v>7</v>
      </c>
      <c r="X34" s="1425">
        <v>1</v>
      </c>
      <c r="Y34" s="1425">
        <v>0</v>
      </c>
      <c r="Z34" s="1426">
        <v>0</v>
      </c>
      <c r="AA34" s="1422">
        <v>28</v>
      </c>
      <c r="AB34" s="1425">
        <v>197</v>
      </c>
      <c r="AC34" s="1426">
        <v>137</v>
      </c>
      <c r="AD34" s="1427">
        <v>7.7348066298342539</v>
      </c>
      <c r="AE34" s="1428">
        <v>54.41988950276243</v>
      </c>
      <c r="AF34" s="1429">
        <v>37.84530386740331</v>
      </c>
    </row>
    <row r="35" spans="1:32" s="1382" customFormat="1" ht="11.45" customHeight="1">
      <c r="A35" s="1383"/>
      <c r="B35" s="1384"/>
      <c r="C35" s="1385" t="s">
        <v>29</v>
      </c>
      <c r="D35" s="1386">
        <v>173</v>
      </c>
      <c r="E35" s="1387">
        <v>6</v>
      </c>
      <c r="F35" s="1387">
        <v>5</v>
      </c>
      <c r="G35" s="1387">
        <v>3</v>
      </c>
      <c r="H35" s="1387">
        <v>3</v>
      </c>
      <c r="I35" s="1387">
        <v>4</v>
      </c>
      <c r="J35" s="1387">
        <v>14</v>
      </c>
      <c r="K35" s="1387">
        <v>10</v>
      </c>
      <c r="L35" s="1387">
        <v>8</v>
      </c>
      <c r="M35" s="1387">
        <v>12</v>
      </c>
      <c r="N35" s="1387">
        <v>14</v>
      </c>
      <c r="O35" s="1387">
        <v>7</v>
      </c>
      <c r="P35" s="1387">
        <v>14</v>
      </c>
      <c r="Q35" s="1387">
        <v>17</v>
      </c>
      <c r="R35" s="1387">
        <v>16</v>
      </c>
      <c r="S35" s="1387">
        <v>13</v>
      </c>
      <c r="T35" s="1387">
        <v>12</v>
      </c>
      <c r="U35" s="1387">
        <v>9</v>
      </c>
      <c r="V35" s="1387">
        <v>5</v>
      </c>
      <c r="W35" s="1387">
        <v>1</v>
      </c>
      <c r="X35" s="1387">
        <v>0</v>
      </c>
      <c r="Y35" s="1387">
        <v>0</v>
      </c>
      <c r="Z35" s="1388">
        <v>0</v>
      </c>
      <c r="AA35" s="1389">
        <v>14</v>
      </c>
      <c r="AB35" s="1387">
        <v>103</v>
      </c>
      <c r="AC35" s="1388">
        <v>56</v>
      </c>
      <c r="AD35" s="1363">
        <v>8.0924855491329488</v>
      </c>
      <c r="AE35" s="1364">
        <v>59.537572254335259</v>
      </c>
      <c r="AF35" s="1365">
        <v>32.369942196531795</v>
      </c>
    </row>
    <row r="36" spans="1:32" s="1382" customFormat="1" ht="11.45" customHeight="1">
      <c r="A36" s="1410"/>
      <c r="B36" s="1411"/>
      <c r="C36" s="1412" t="s">
        <v>30</v>
      </c>
      <c r="D36" s="1413">
        <v>189</v>
      </c>
      <c r="E36" s="1414">
        <v>4</v>
      </c>
      <c r="F36" s="1414">
        <v>3</v>
      </c>
      <c r="G36" s="1414">
        <v>7</v>
      </c>
      <c r="H36" s="1414">
        <v>5</v>
      </c>
      <c r="I36" s="1414">
        <v>3</v>
      </c>
      <c r="J36" s="1414">
        <v>6</v>
      </c>
      <c r="K36" s="1414">
        <v>10</v>
      </c>
      <c r="L36" s="1414">
        <v>5</v>
      </c>
      <c r="M36" s="1414">
        <v>4</v>
      </c>
      <c r="N36" s="1414">
        <v>13</v>
      </c>
      <c r="O36" s="1414">
        <v>9</v>
      </c>
      <c r="P36" s="1414">
        <v>23</v>
      </c>
      <c r="Q36" s="1414">
        <v>16</v>
      </c>
      <c r="R36" s="1414">
        <v>16</v>
      </c>
      <c r="S36" s="1414">
        <v>23</v>
      </c>
      <c r="T36" s="1414">
        <v>12</v>
      </c>
      <c r="U36" s="1414">
        <v>16</v>
      </c>
      <c r="V36" s="1414">
        <v>7</v>
      </c>
      <c r="W36" s="1414">
        <v>6</v>
      </c>
      <c r="X36" s="1414">
        <v>1</v>
      </c>
      <c r="Y36" s="1414">
        <v>0</v>
      </c>
      <c r="Z36" s="1415">
        <v>0</v>
      </c>
      <c r="AA36" s="1416">
        <v>14</v>
      </c>
      <c r="AB36" s="1414">
        <v>94</v>
      </c>
      <c r="AC36" s="1415">
        <v>81</v>
      </c>
      <c r="AD36" s="1417">
        <v>7.4074074074074066</v>
      </c>
      <c r="AE36" s="1418">
        <v>49.735449735449734</v>
      </c>
      <c r="AF36" s="1419">
        <v>42.857142857142854</v>
      </c>
    </row>
    <row r="37" spans="1:32" s="1382" customFormat="1" ht="11.45" customHeight="1">
      <c r="A37" s="1409" t="s">
        <v>1651</v>
      </c>
      <c r="B37" s="1389">
        <v>426</v>
      </c>
      <c r="C37" s="1398" t="s">
        <v>1641</v>
      </c>
      <c r="D37" s="1386">
        <v>945</v>
      </c>
      <c r="E37" s="1387">
        <v>39</v>
      </c>
      <c r="F37" s="1387">
        <v>29</v>
      </c>
      <c r="G37" s="1387">
        <v>44</v>
      </c>
      <c r="H37" s="1387">
        <v>42</v>
      </c>
      <c r="I37" s="1387">
        <v>41</v>
      </c>
      <c r="J37" s="1387">
        <v>38</v>
      </c>
      <c r="K37" s="1387">
        <v>38</v>
      </c>
      <c r="L37" s="1387">
        <v>47</v>
      </c>
      <c r="M37" s="1387">
        <v>75</v>
      </c>
      <c r="N37" s="1387">
        <v>77</v>
      </c>
      <c r="O37" s="1387">
        <v>64</v>
      </c>
      <c r="P37" s="1387">
        <v>49</v>
      </c>
      <c r="Q37" s="1387">
        <v>77</v>
      </c>
      <c r="R37" s="1387">
        <v>72</v>
      </c>
      <c r="S37" s="1387">
        <v>66</v>
      </c>
      <c r="T37" s="1387">
        <v>64</v>
      </c>
      <c r="U37" s="1387">
        <v>44</v>
      </c>
      <c r="V37" s="1387">
        <v>29</v>
      </c>
      <c r="W37" s="1387">
        <v>4</v>
      </c>
      <c r="X37" s="1387">
        <v>1</v>
      </c>
      <c r="Y37" s="1387">
        <v>1</v>
      </c>
      <c r="Z37" s="1388">
        <v>4</v>
      </c>
      <c r="AA37" s="1389">
        <v>112</v>
      </c>
      <c r="AB37" s="1387">
        <v>548</v>
      </c>
      <c r="AC37" s="1388">
        <v>281</v>
      </c>
      <c r="AD37" s="1363">
        <v>11.902231668437832</v>
      </c>
      <c r="AE37" s="1364">
        <v>58.235919234856539</v>
      </c>
      <c r="AF37" s="1365">
        <v>29.861849096705633</v>
      </c>
    </row>
    <row r="38" spans="1:32" s="1382" customFormat="1" ht="11.45" customHeight="1">
      <c r="A38" s="1383"/>
      <c r="B38" s="1384"/>
      <c r="C38" s="1385" t="s">
        <v>29</v>
      </c>
      <c r="D38" s="1386">
        <v>423</v>
      </c>
      <c r="E38" s="1387">
        <v>14</v>
      </c>
      <c r="F38" s="1387">
        <v>18</v>
      </c>
      <c r="G38" s="1387">
        <v>17</v>
      </c>
      <c r="H38" s="1387">
        <v>19</v>
      </c>
      <c r="I38" s="1387">
        <v>13</v>
      </c>
      <c r="J38" s="1387">
        <v>20</v>
      </c>
      <c r="K38" s="1387">
        <v>16</v>
      </c>
      <c r="L38" s="1387">
        <v>18</v>
      </c>
      <c r="M38" s="1387">
        <v>30</v>
      </c>
      <c r="N38" s="1387">
        <v>43</v>
      </c>
      <c r="O38" s="1387">
        <v>34</v>
      </c>
      <c r="P38" s="1387">
        <v>25</v>
      </c>
      <c r="Q38" s="1387">
        <v>36</v>
      </c>
      <c r="R38" s="1387">
        <v>34</v>
      </c>
      <c r="S38" s="1387">
        <v>27</v>
      </c>
      <c r="T38" s="1387">
        <v>23</v>
      </c>
      <c r="U38" s="1387">
        <v>20</v>
      </c>
      <c r="V38" s="1387">
        <v>13</v>
      </c>
      <c r="W38" s="1387">
        <v>1</v>
      </c>
      <c r="X38" s="1387">
        <v>0</v>
      </c>
      <c r="Y38" s="1387">
        <v>0</v>
      </c>
      <c r="Z38" s="1388">
        <v>2</v>
      </c>
      <c r="AA38" s="1389">
        <v>49</v>
      </c>
      <c r="AB38" s="1387">
        <v>254</v>
      </c>
      <c r="AC38" s="1388">
        <v>118</v>
      </c>
      <c r="AD38" s="1363">
        <v>11.63895486935867</v>
      </c>
      <c r="AE38" s="1364">
        <v>60.332541567695962</v>
      </c>
      <c r="AF38" s="1365">
        <v>28.028503562945367</v>
      </c>
    </row>
    <row r="39" spans="1:32" s="1382" customFormat="1" ht="11.45" customHeight="1">
      <c r="A39" s="1409"/>
      <c r="B39" s="1420"/>
      <c r="C39" s="1398" t="s">
        <v>30</v>
      </c>
      <c r="D39" s="1386">
        <v>522</v>
      </c>
      <c r="E39" s="1387">
        <v>25</v>
      </c>
      <c r="F39" s="1387">
        <v>11</v>
      </c>
      <c r="G39" s="1387">
        <v>27</v>
      </c>
      <c r="H39" s="1387">
        <v>23</v>
      </c>
      <c r="I39" s="1387">
        <v>28</v>
      </c>
      <c r="J39" s="1387">
        <v>18</v>
      </c>
      <c r="K39" s="1387">
        <v>22</v>
      </c>
      <c r="L39" s="1387">
        <v>29</v>
      </c>
      <c r="M39" s="1387">
        <v>45</v>
      </c>
      <c r="N39" s="1387">
        <v>34</v>
      </c>
      <c r="O39" s="1387">
        <v>30</v>
      </c>
      <c r="P39" s="1387">
        <v>24</v>
      </c>
      <c r="Q39" s="1387">
        <v>41</v>
      </c>
      <c r="R39" s="1387">
        <v>38</v>
      </c>
      <c r="S39" s="1387">
        <v>39</v>
      </c>
      <c r="T39" s="1387">
        <v>41</v>
      </c>
      <c r="U39" s="1387">
        <v>24</v>
      </c>
      <c r="V39" s="1387">
        <v>16</v>
      </c>
      <c r="W39" s="1387">
        <v>3</v>
      </c>
      <c r="X39" s="1387">
        <v>1</v>
      </c>
      <c r="Y39" s="1387">
        <v>1</v>
      </c>
      <c r="Z39" s="1388">
        <v>2</v>
      </c>
      <c r="AA39" s="1389">
        <v>63</v>
      </c>
      <c r="AB39" s="1387">
        <v>294</v>
      </c>
      <c r="AC39" s="1388">
        <v>163</v>
      </c>
      <c r="AD39" s="1363">
        <v>12.115384615384615</v>
      </c>
      <c r="AE39" s="1364">
        <v>56.53846153846154</v>
      </c>
      <c r="AF39" s="1365">
        <v>31.346153846153847</v>
      </c>
    </row>
    <row r="40" spans="1:32" s="1382" customFormat="1" ht="11.45" customHeight="1">
      <c r="A40" s="1421" t="s">
        <v>1652</v>
      </c>
      <c r="B40" s="1422">
        <v>561</v>
      </c>
      <c r="C40" s="1423" t="s">
        <v>1641</v>
      </c>
      <c r="D40" s="1424">
        <v>1290</v>
      </c>
      <c r="E40" s="1425">
        <v>43</v>
      </c>
      <c r="F40" s="1425">
        <v>43</v>
      </c>
      <c r="G40" s="1425">
        <v>68</v>
      </c>
      <c r="H40" s="1425">
        <v>56</v>
      </c>
      <c r="I40" s="1425">
        <v>49</v>
      </c>
      <c r="J40" s="1425">
        <v>51</v>
      </c>
      <c r="K40" s="1425">
        <v>51</v>
      </c>
      <c r="L40" s="1425">
        <v>65</v>
      </c>
      <c r="M40" s="1425">
        <v>81</v>
      </c>
      <c r="N40" s="1425">
        <v>72</v>
      </c>
      <c r="O40" s="1425">
        <v>87</v>
      </c>
      <c r="P40" s="1425">
        <v>82</v>
      </c>
      <c r="Q40" s="1425">
        <v>87</v>
      </c>
      <c r="R40" s="1425">
        <v>116</v>
      </c>
      <c r="S40" s="1425">
        <v>92</v>
      </c>
      <c r="T40" s="1425">
        <v>92</v>
      </c>
      <c r="U40" s="1425">
        <v>82</v>
      </c>
      <c r="V40" s="1425">
        <v>39</v>
      </c>
      <c r="W40" s="1425">
        <v>22</v>
      </c>
      <c r="X40" s="1425">
        <v>3</v>
      </c>
      <c r="Y40" s="1425">
        <v>0</v>
      </c>
      <c r="Z40" s="1426">
        <v>9</v>
      </c>
      <c r="AA40" s="1422">
        <v>154</v>
      </c>
      <c r="AB40" s="1425">
        <v>681</v>
      </c>
      <c r="AC40" s="1426">
        <v>446</v>
      </c>
      <c r="AD40" s="1427">
        <v>12.021857923497267</v>
      </c>
      <c r="AE40" s="1428">
        <v>53.161592505854806</v>
      </c>
      <c r="AF40" s="1429">
        <v>34.816549570647929</v>
      </c>
    </row>
    <row r="41" spans="1:32" s="1382" customFormat="1" ht="11.45" customHeight="1">
      <c r="A41" s="1383"/>
      <c r="B41" s="1384"/>
      <c r="C41" s="1385" t="s">
        <v>29</v>
      </c>
      <c r="D41" s="1386">
        <v>549</v>
      </c>
      <c r="E41" s="1387">
        <v>25</v>
      </c>
      <c r="F41" s="1387">
        <v>21</v>
      </c>
      <c r="G41" s="1387">
        <v>43</v>
      </c>
      <c r="H41" s="1387">
        <v>22</v>
      </c>
      <c r="I41" s="1387">
        <v>27</v>
      </c>
      <c r="J41" s="1387">
        <v>20</v>
      </c>
      <c r="K41" s="1387">
        <v>28</v>
      </c>
      <c r="L41" s="1387">
        <v>24</v>
      </c>
      <c r="M41" s="1387">
        <v>33</v>
      </c>
      <c r="N41" s="1387">
        <v>29</v>
      </c>
      <c r="O41" s="1387">
        <v>37</v>
      </c>
      <c r="P41" s="1387">
        <v>41</v>
      </c>
      <c r="Q41" s="1387">
        <v>34</v>
      </c>
      <c r="R41" s="1387">
        <v>47</v>
      </c>
      <c r="S41" s="1387">
        <v>32</v>
      </c>
      <c r="T41" s="1387">
        <v>32</v>
      </c>
      <c r="U41" s="1387">
        <v>29</v>
      </c>
      <c r="V41" s="1387">
        <v>13</v>
      </c>
      <c r="W41" s="1387">
        <v>7</v>
      </c>
      <c r="X41" s="1387">
        <v>1</v>
      </c>
      <c r="Y41" s="1387">
        <v>0</v>
      </c>
      <c r="Z41" s="1388">
        <v>4</v>
      </c>
      <c r="AA41" s="1389">
        <v>89</v>
      </c>
      <c r="AB41" s="1387">
        <v>295</v>
      </c>
      <c r="AC41" s="1388">
        <v>161</v>
      </c>
      <c r="AD41" s="1363">
        <v>16.330275229357799</v>
      </c>
      <c r="AE41" s="1364">
        <v>54.128440366972477</v>
      </c>
      <c r="AF41" s="1365">
        <v>29.541284403669728</v>
      </c>
    </row>
    <row r="42" spans="1:32" s="1382" customFormat="1" ht="11.45" customHeight="1">
      <c r="A42" s="1410"/>
      <c r="B42" s="1411"/>
      <c r="C42" s="1412" t="s">
        <v>30</v>
      </c>
      <c r="D42" s="1413">
        <v>741</v>
      </c>
      <c r="E42" s="1414">
        <v>18</v>
      </c>
      <c r="F42" s="1414">
        <v>22</v>
      </c>
      <c r="G42" s="1414">
        <v>25</v>
      </c>
      <c r="H42" s="1414">
        <v>34</v>
      </c>
      <c r="I42" s="1414">
        <v>22</v>
      </c>
      <c r="J42" s="1414">
        <v>31</v>
      </c>
      <c r="K42" s="1414">
        <v>23</v>
      </c>
      <c r="L42" s="1414">
        <v>41</v>
      </c>
      <c r="M42" s="1414">
        <v>48</v>
      </c>
      <c r="N42" s="1414">
        <v>43</v>
      </c>
      <c r="O42" s="1414">
        <v>50</v>
      </c>
      <c r="P42" s="1414">
        <v>41</v>
      </c>
      <c r="Q42" s="1414">
        <v>53</v>
      </c>
      <c r="R42" s="1414">
        <v>69</v>
      </c>
      <c r="S42" s="1414">
        <v>60</v>
      </c>
      <c r="T42" s="1414">
        <v>60</v>
      </c>
      <c r="U42" s="1414">
        <v>53</v>
      </c>
      <c r="V42" s="1414">
        <v>26</v>
      </c>
      <c r="W42" s="1414">
        <v>15</v>
      </c>
      <c r="X42" s="1414">
        <v>2</v>
      </c>
      <c r="Y42" s="1414">
        <v>0</v>
      </c>
      <c r="Z42" s="1415">
        <v>5</v>
      </c>
      <c r="AA42" s="1416">
        <v>65</v>
      </c>
      <c r="AB42" s="1414">
        <v>386</v>
      </c>
      <c r="AC42" s="1415">
        <v>285</v>
      </c>
      <c r="AD42" s="1417">
        <v>8.8315217391304355</v>
      </c>
      <c r="AE42" s="1418">
        <v>52.445652173913047</v>
      </c>
      <c r="AF42" s="1419">
        <v>38.722826086956523</v>
      </c>
    </row>
    <row r="43" spans="1:32" s="1382" customFormat="1" ht="11.45" customHeight="1">
      <c r="A43" s="1409" t="s">
        <v>1653</v>
      </c>
      <c r="B43" s="1389">
        <v>215</v>
      </c>
      <c r="C43" s="1398" t="s">
        <v>1641</v>
      </c>
      <c r="D43" s="1386">
        <v>528</v>
      </c>
      <c r="E43" s="1387">
        <v>28</v>
      </c>
      <c r="F43" s="1387">
        <v>34</v>
      </c>
      <c r="G43" s="1387">
        <v>29</v>
      </c>
      <c r="H43" s="1387">
        <v>30</v>
      </c>
      <c r="I43" s="1387">
        <v>21</v>
      </c>
      <c r="J43" s="1387">
        <v>13</v>
      </c>
      <c r="K43" s="1387">
        <v>22</v>
      </c>
      <c r="L43" s="1387">
        <v>37</v>
      </c>
      <c r="M43" s="1387">
        <v>45</v>
      </c>
      <c r="N43" s="1387">
        <v>47</v>
      </c>
      <c r="O43" s="1387">
        <v>38</v>
      </c>
      <c r="P43" s="1387">
        <v>31</v>
      </c>
      <c r="Q43" s="1387">
        <v>26</v>
      </c>
      <c r="R43" s="1387">
        <v>28</v>
      </c>
      <c r="S43" s="1387">
        <v>26</v>
      </c>
      <c r="T43" s="1387">
        <v>20</v>
      </c>
      <c r="U43" s="1387">
        <v>23</v>
      </c>
      <c r="V43" s="1387">
        <v>13</v>
      </c>
      <c r="W43" s="1387">
        <v>9</v>
      </c>
      <c r="X43" s="1387">
        <v>1</v>
      </c>
      <c r="Y43" s="1387">
        <v>0</v>
      </c>
      <c r="Z43" s="1388">
        <v>7</v>
      </c>
      <c r="AA43" s="1389">
        <v>91</v>
      </c>
      <c r="AB43" s="1387">
        <v>310</v>
      </c>
      <c r="AC43" s="1388">
        <v>120</v>
      </c>
      <c r="AD43" s="1363">
        <v>17.46641074856046</v>
      </c>
      <c r="AE43" s="1364">
        <v>59.50095969289827</v>
      </c>
      <c r="AF43" s="1365">
        <v>23.032629558541267</v>
      </c>
    </row>
    <row r="44" spans="1:32" s="1382" customFormat="1" ht="11.45" customHeight="1">
      <c r="A44" s="1383"/>
      <c r="B44" s="1384"/>
      <c r="C44" s="1385" t="s">
        <v>29</v>
      </c>
      <c r="D44" s="1386">
        <v>240</v>
      </c>
      <c r="E44" s="1387">
        <v>12</v>
      </c>
      <c r="F44" s="1387">
        <v>24</v>
      </c>
      <c r="G44" s="1387">
        <v>15</v>
      </c>
      <c r="H44" s="1387">
        <v>12</v>
      </c>
      <c r="I44" s="1387">
        <v>7</v>
      </c>
      <c r="J44" s="1387">
        <v>5</v>
      </c>
      <c r="K44" s="1387">
        <v>12</v>
      </c>
      <c r="L44" s="1387">
        <v>17</v>
      </c>
      <c r="M44" s="1387">
        <v>20</v>
      </c>
      <c r="N44" s="1387">
        <v>15</v>
      </c>
      <c r="O44" s="1387">
        <v>23</v>
      </c>
      <c r="P44" s="1387">
        <v>15</v>
      </c>
      <c r="Q44" s="1387">
        <v>16</v>
      </c>
      <c r="R44" s="1387">
        <v>9</v>
      </c>
      <c r="S44" s="1387">
        <v>9</v>
      </c>
      <c r="T44" s="1387">
        <v>12</v>
      </c>
      <c r="U44" s="1387">
        <v>9</v>
      </c>
      <c r="V44" s="1387">
        <v>1</v>
      </c>
      <c r="W44" s="1387">
        <v>2</v>
      </c>
      <c r="X44" s="1387">
        <v>0</v>
      </c>
      <c r="Y44" s="1387">
        <v>0</v>
      </c>
      <c r="Z44" s="1388">
        <v>5</v>
      </c>
      <c r="AA44" s="1389">
        <v>51</v>
      </c>
      <c r="AB44" s="1387">
        <v>142</v>
      </c>
      <c r="AC44" s="1388">
        <v>42</v>
      </c>
      <c r="AD44" s="1363">
        <v>21.702127659574469</v>
      </c>
      <c r="AE44" s="1364">
        <v>60.425531914893618</v>
      </c>
      <c r="AF44" s="1365">
        <v>17.872340425531917</v>
      </c>
    </row>
    <row r="45" spans="1:32" s="1382" customFormat="1" ht="11.45" customHeight="1">
      <c r="A45" s="1409"/>
      <c r="B45" s="1420"/>
      <c r="C45" s="1398" t="s">
        <v>30</v>
      </c>
      <c r="D45" s="1386">
        <v>288</v>
      </c>
      <c r="E45" s="1387">
        <v>16</v>
      </c>
      <c r="F45" s="1387">
        <v>10</v>
      </c>
      <c r="G45" s="1387">
        <v>14</v>
      </c>
      <c r="H45" s="1387">
        <v>18</v>
      </c>
      <c r="I45" s="1387">
        <v>14</v>
      </c>
      <c r="J45" s="1387">
        <v>8</v>
      </c>
      <c r="K45" s="1387">
        <v>10</v>
      </c>
      <c r="L45" s="1387">
        <v>20</v>
      </c>
      <c r="M45" s="1387">
        <v>25</v>
      </c>
      <c r="N45" s="1387">
        <v>32</v>
      </c>
      <c r="O45" s="1387">
        <v>15</v>
      </c>
      <c r="P45" s="1387">
        <v>16</v>
      </c>
      <c r="Q45" s="1387">
        <v>10</v>
      </c>
      <c r="R45" s="1387">
        <v>19</v>
      </c>
      <c r="S45" s="1387">
        <v>17</v>
      </c>
      <c r="T45" s="1387">
        <v>8</v>
      </c>
      <c r="U45" s="1387">
        <v>14</v>
      </c>
      <c r="V45" s="1387">
        <v>12</v>
      </c>
      <c r="W45" s="1387">
        <v>7</v>
      </c>
      <c r="X45" s="1387">
        <v>1</v>
      </c>
      <c r="Y45" s="1387">
        <v>0</v>
      </c>
      <c r="Z45" s="1388">
        <v>2</v>
      </c>
      <c r="AA45" s="1389">
        <v>40</v>
      </c>
      <c r="AB45" s="1387">
        <v>168</v>
      </c>
      <c r="AC45" s="1388">
        <v>78</v>
      </c>
      <c r="AD45" s="1363">
        <v>13.986013986013987</v>
      </c>
      <c r="AE45" s="1364">
        <v>58.74125874125874</v>
      </c>
      <c r="AF45" s="1365">
        <v>27.27272727272727</v>
      </c>
    </row>
    <row r="46" spans="1:32" s="1382" customFormat="1" ht="11.45" customHeight="1">
      <c r="A46" s="1421" t="s">
        <v>1654</v>
      </c>
      <c r="B46" s="1422">
        <v>267</v>
      </c>
      <c r="C46" s="1423" t="s">
        <v>1641</v>
      </c>
      <c r="D46" s="1424">
        <v>593</v>
      </c>
      <c r="E46" s="1425">
        <v>13</v>
      </c>
      <c r="F46" s="1425">
        <v>24</v>
      </c>
      <c r="G46" s="1425">
        <v>33</v>
      </c>
      <c r="H46" s="1425">
        <v>26</v>
      </c>
      <c r="I46" s="1425">
        <v>24</v>
      </c>
      <c r="J46" s="1425">
        <v>21</v>
      </c>
      <c r="K46" s="1425">
        <v>32</v>
      </c>
      <c r="L46" s="1425">
        <v>31</v>
      </c>
      <c r="M46" s="1425">
        <v>46</v>
      </c>
      <c r="N46" s="1425">
        <v>43</v>
      </c>
      <c r="O46" s="1425">
        <v>41</v>
      </c>
      <c r="P46" s="1425">
        <v>44</v>
      </c>
      <c r="Q46" s="1425">
        <v>47</v>
      </c>
      <c r="R46" s="1425">
        <v>49</v>
      </c>
      <c r="S46" s="1425">
        <v>35</v>
      </c>
      <c r="T46" s="1425">
        <v>24</v>
      </c>
      <c r="U46" s="1425">
        <v>33</v>
      </c>
      <c r="V46" s="1425">
        <v>15</v>
      </c>
      <c r="W46" s="1425">
        <v>6</v>
      </c>
      <c r="X46" s="1425">
        <v>2</v>
      </c>
      <c r="Y46" s="1425">
        <v>0</v>
      </c>
      <c r="Z46" s="1426">
        <v>4</v>
      </c>
      <c r="AA46" s="1422">
        <v>70</v>
      </c>
      <c r="AB46" s="1425">
        <v>355</v>
      </c>
      <c r="AC46" s="1426">
        <v>164</v>
      </c>
      <c r="AD46" s="1427">
        <v>11.884550084889643</v>
      </c>
      <c r="AE46" s="1428">
        <v>60.271646859083191</v>
      </c>
      <c r="AF46" s="1429">
        <v>27.843803056027166</v>
      </c>
    </row>
    <row r="47" spans="1:32" s="1382" customFormat="1" ht="11.45" customHeight="1">
      <c r="A47" s="1383"/>
      <c r="B47" s="1384"/>
      <c r="C47" s="1385" t="s">
        <v>29</v>
      </c>
      <c r="D47" s="1386">
        <v>255</v>
      </c>
      <c r="E47" s="1387">
        <v>9</v>
      </c>
      <c r="F47" s="1387">
        <v>8</v>
      </c>
      <c r="G47" s="1387">
        <v>14</v>
      </c>
      <c r="H47" s="1387">
        <v>13</v>
      </c>
      <c r="I47" s="1387">
        <v>10</v>
      </c>
      <c r="J47" s="1387">
        <v>12</v>
      </c>
      <c r="K47" s="1387">
        <v>17</v>
      </c>
      <c r="L47" s="1387">
        <v>9</v>
      </c>
      <c r="M47" s="1387">
        <v>20</v>
      </c>
      <c r="N47" s="1387">
        <v>20</v>
      </c>
      <c r="O47" s="1387">
        <v>16</v>
      </c>
      <c r="P47" s="1387">
        <v>23</v>
      </c>
      <c r="Q47" s="1387">
        <v>24</v>
      </c>
      <c r="R47" s="1387">
        <v>14</v>
      </c>
      <c r="S47" s="1387">
        <v>18</v>
      </c>
      <c r="T47" s="1387">
        <v>7</v>
      </c>
      <c r="U47" s="1387">
        <v>10</v>
      </c>
      <c r="V47" s="1387">
        <v>7</v>
      </c>
      <c r="W47" s="1387">
        <v>1</v>
      </c>
      <c r="X47" s="1387">
        <v>0</v>
      </c>
      <c r="Y47" s="1387">
        <v>0</v>
      </c>
      <c r="Z47" s="1388">
        <v>3</v>
      </c>
      <c r="AA47" s="1389">
        <v>31</v>
      </c>
      <c r="AB47" s="1387">
        <v>164</v>
      </c>
      <c r="AC47" s="1388">
        <v>57</v>
      </c>
      <c r="AD47" s="1363">
        <v>12.301587301587301</v>
      </c>
      <c r="AE47" s="1364">
        <v>65.079365079365076</v>
      </c>
      <c r="AF47" s="1365">
        <v>22.61904761904762</v>
      </c>
    </row>
    <row r="48" spans="1:32" s="1382" customFormat="1" ht="11.45" customHeight="1">
      <c r="A48" s="1410"/>
      <c r="B48" s="1411"/>
      <c r="C48" s="1412" t="s">
        <v>30</v>
      </c>
      <c r="D48" s="1413">
        <v>338</v>
      </c>
      <c r="E48" s="1414">
        <v>4</v>
      </c>
      <c r="F48" s="1414">
        <v>16</v>
      </c>
      <c r="G48" s="1414">
        <v>19</v>
      </c>
      <c r="H48" s="1414">
        <v>13</v>
      </c>
      <c r="I48" s="1414">
        <v>14</v>
      </c>
      <c r="J48" s="1414">
        <v>9</v>
      </c>
      <c r="K48" s="1414">
        <v>15</v>
      </c>
      <c r="L48" s="1414">
        <v>22</v>
      </c>
      <c r="M48" s="1414">
        <v>26</v>
      </c>
      <c r="N48" s="1414">
        <v>23</v>
      </c>
      <c r="O48" s="1414">
        <v>25</v>
      </c>
      <c r="P48" s="1414">
        <v>21</v>
      </c>
      <c r="Q48" s="1414">
        <v>23</v>
      </c>
      <c r="R48" s="1414">
        <v>35</v>
      </c>
      <c r="S48" s="1414">
        <v>17</v>
      </c>
      <c r="T48" s="1414">
        <v>17</v>
      </c>
      <c r="U48" s="1414">
        <v>23</v>
      </c>
      <c r="V48" s="1414">
        <v>8</v>
      </c>
      <c r="W48" s="1414">
        <v>5</v>
      </c>
      <c r="X48" s="1414">
        <v>2</v>
      </c>
      <c r="Y48" s="1414">
        <v>0</v>
      </c>
      <c r="Z48" s="1415">
        <v>1</v>
      </c>
      <c r="AA48" s="1416">
        <v>39</v>
      </c>
      <c r="AB48" s="1414">
        <v>191</v>
      </c>
      <c r="AC48" s="1415">
        <v>107</v>
      </c>
      <c r="AD48" s="1417">
        <v>11.572700296735905</v>
      </c>
      <c r="AE48" s="1418">
        <v>56.676557863501486</v>
      </c>
      <c r="AF48" s="1419">
        <v>31.750741839762615</v>
      </c>
    </row>
    <row r="49" spans="1:32" s="1382" customFormat="1" ht="11.45" customHeight="1">
      <c r="A49" s="1409" t="s">
        <v>1655</v>
      </c>
      <c r="B49" s="1389">
        <v>257</v>
      </c>
      <c r="C49" s="1398" t="s">
        <v>1641</v>
      </c>
      <c r="D49" s="1386">
        <v>484</v>
      </c>
      <c r="E49" s="1387">
        <v>8</v>
      </c>
      <c r="F49" s="1387">
        <v>10</v>
      </c>
      <c r="G49" s="1387">
        <v>23</v>
      </c>
      <c r="H49" s="1387">
        <v>17</v>
      </c>
      <c r="I49" s="1387">
        <v>20</v>
      </c>
      <c r="J49" s="1387">
        <v>43</v>
      </c>
      <c r="K49" s="1387">
        <v>27</v>
      </c>
      <c r="L49" s="1387">
        <v>20</v>
      </c>
      <c r="M49" s="1387">
        <v>30</v>
      </c>
      <c r="N49" s="1387">
        <v>34</v>
      </c>
      <c r="O49" s="1387">
        <v>40</v>
      </c>
      <c r="P49" s="1387">
        <v>30</v>
      </c>
      <c r="Q49" s="1387">
        <v>30</v>
      </c>
      <c r="R49" s="1387">
        <v>40</v>
      </c>
      <c r="S49" s="1387">
        <v>17</v>
      </c>
      <c r="T49" s="1387">
        <v>29</v>
      </c>
      <c r="U49" s="1387">
        <v>30</v>
      </c>
      <c r="V49" s="1387">
        <v>16</v>
      </c>
      <c r="W49" s="1387">
        <v>6</v>
      </c>
      <c r="X49" s="1387">
        <v>3</v>
      </c>
      <c r="Y49" s="1387">
        <v>0</v>
      </c>
      <c r="Z49" s="1388">
        <v>11</v>
      </c>
      <c r="AA49" s="1389">
        <v>41</v>
      </c>
      <c r="AB49" s="1387">
        <v>291</v>
      </c>
      <c r="AC49" s="1388">
        <v>141</v>
      </c>
      <c r="AD49" s="1363">
        <v>8.6680761099365746</v>
      </c>
      <c r="AE49" s="1364">
        <v>61.522198731501057</v>
      </c>
      <c r="AF49" s="1365">
        <v>29.809725158562365</v>
      </c>
    </row>
    <row r="50" spans="1:32" s="1382" customFormat="1" ht="11.45" customHeight="1">
      <c r="A50" s="1383"/>
      <c r="B50" s="1384"/>
      <c r="C50" s="1385" t="s">
        <v>29</v>
      </c>
      <c r="D50" s="1386">
        <v>213</v>
      </c>
      <c r="E50" s="1387">
        <v>3</v>
      </c>
      <c r="F50" s="1387">
        <v>4</v>
      </c>
      <c r="G50" s="1387">
        <v>14</v>
      </c>
      <c r="H50" s="1387">
        <v>7</v>
      </c>
      <c r="I50" s="1387">
        <v>5</v>
      </c>
      <c r="J50" s="1387">
        <v>21</v>
      </c>
      <c r="K50" s="1387">
        <v>14</v>
      </c>
      <c r="L50" s="1387">
        <v>10</v>
      </c>
      <c r="M50" s="1387">
        <v>15</v>
      </c>
      <c r="N50" s="1387">
        <v>15</v>
      </c>
      <c r="O50" s="1387">
        <v>22</v>
      </c>
      <c r="P50" s="1387">
        <v>13</v>
      </c>
      <c r="Q50" s="1387">
        <v>16</v>
      </c>
      <c r="R50" s="1387">
        <v>14</v>
      </c>
      <c r="S50" s="1387">
        <v>3</v>
      </c>
      <c r="T50" s="1387">
        <v>13</v>
      </c>
      <c r="U50" s="1387">
        <v>11</v>
      </c>
      <c r="V50" s="1387">
        <v>5</v>
      </c>
      <c r="W50" s="1387">
        <v>2</v>
      </c>
      <c r="X50" s="1387">
        <v>1</v>
      </c>
      <c r="Y50" s="1387">
        <v>0</v>
      </c>
      <c r="Z50" s="1388">
        <v>5</v>
      </c>
      <c r="AA50" s="1389">
        <v>21</v>
      </c>
      <c r="AB50" s="1387">
        <v>138</v>
      </c>
      <c r="AC50" s="1388">
        <v>49</v>
      </c>
      <c r="AD50" s="1363">
        <v>10.096153846153847</v>
      </c>
      <c r="AE50" s="1364">
        <v>66.34615384615384</v>
      </c>
      <c r="AF50" s="1365">
        <v>23.557692307692307</v>
      </c>
    </row>
    <row r="51" spans="1:32" s="1382" customFormat="1" ht="11.45" customHeight="1">
      <c r="A51" s="1409"/>
      <c r="B51" s="1420"/>
      <c r="C51" s="1398" t="s">
        <v>30</v>
      </c>
      <c r="D51" s="1386">
        <v>271</v>
      </c>
      <c r="E51" s="1387">
        <v>5</v>
      </c>
      <c r="F51" s="1387">
        <v>6</v>
      </c>
      <c r="G51" s="1387">
        <v>9</v>
      </c>
      <c r="H51" s="1387">
        <v>10</v>
      </c>
      <c r="I51" s="1387">
        <v>15</v>
      </c>
      <c r="J51" s="1387">
        <v>22</v>
      </c>
      <c r="K51" s="1387">
        <v>13</v>
      </c>
      <c r="L51" s="1387">
        <v>10</v>
      </c>
      <c r="M51" s="1387">
        <v>15</v>
      </c>
      <c r="N51" s="1387">
        <v>19</v>
      </c>
      <c r="O51" s="1387">
        <v>18</v>
      </c>
      <c r="P51" s="1387">
        <v>17</v>
      </c>
      <c r="Q51" s="1387">
        <v>14</v>
      </c>
      <c r="R51" s="1387">
        <v>26</v>
      </c>
      <c r="S51" s="1387">
        <v>14</v>
      </c>
      <c r="T51" s="1387">
        <v>16</v>
      </c>
      <c r="U51" s="1387">
        <v>19</v>
      </c>
      <c r="V51" s="1387">
        <v>11</v>
      </c>
      <c r="W51" s="1387">
        <v>4</v>
      </c>
      <c r="X51" s="1387">
        <v>2</v>
      </c>
      <c r="Y51" s="1387">
        <v>0</v>
      </c>
      <c r="Z51" s="1388">
        <v>6</v>
      </c>
      <c r="AA51" s="1389">
        <v>20</v>
      </c>
      <c r="AB51" s="1387">
        <v>153</v>
      </c>
      <c r="AC51" s="1388">
        <v>92</v>
      </c>
      <c r="AD51" s="1363">
        <v>7.5471698113207548</v>
      </c>
      <c r="AE51" s="1364">
        <v>57.735849056603769</v>
      </c>
      <c r="AF51" s="1365">
        <v>34.716981132075468</v>
      </c>
    </row>
    <row r="52" spans="1:32" s="1382" customFormat="1" ht="11.45" customHeight="1">
      <c r="A52" s="1421" t="s">
        <v>1656</v>
      </c>
      <c r="B52" s="1422">
        <v>294</v>
      </c>
      <c r="C52" s="1423" t="s">
        <v>1641</v>
      </c>
      <c r="D52" s="1424">
        <v>589</v>
      </c>
      <c r="E52" s="1425">
        <v>18</v>
      </c>
      <c r="F52" s="1425">
        <v>18</v>
      </c>
      <c r="G52" s="1425">
        <v>34</v>
      </c>
      <c r="H52" s="1425">
        <v>26</v>
      </c>
      <c r="I52" s="1425">
        <v>32</v>
      </c>
      <c r="J52" s="1425">
        <v>13</v>
      </c>
      <c r="K52" s="1425">
        <v>23</v>
      </c>
      <c r="L52" s="1425">
        <v>30</v>
      </c>
      <c r="M52" s="1425">
        <v>56</v>
      </c>
      <c r="N52" s="1425">
        <v>41</v>
      </c>
      <c r="O52" s="1425">
        <v>61</v>
      </c>
      <c r="P52" s="1425">
        <v>37</v>
      </c>
      <c r="Q52" s="1425">
        <v>42</v>
      </c>
      <c r="R52" s="1425">
        <v>36</v>
      </c>
      <c r="S52" s="1425">
        <v>31</v>
      </c>
      <c r="T52" s="1425">
        <v>36</v>
      </c>
      <c r="U52" s="1425">
        <v>23</v>
      </c>
      <c r="V52" s="1425">
        <v>15</v>
      </c>
      <c r="W52" s="1425">
        <v>7</v>
      </c>
      <c r="X52" s="1425">
        <v>4</v>
      </c>
      <c r="Y52" s="1425">
        <v>1</v>
      </c>
      <c r="Z52" s="1426">
        <v>5</v>
      </c>
      <c r="AA52" s="1422">
        <v>70</v>
      </c>
      <c r="AB52" s="1425">
        <v>361</v>
      </c>
      <c r="AC52" s="1426">
        <v>153</v>
      </c>
      <c r="AD52" s="1427">
        <v>11.986301369863012</v>
      </c>
      <c r="AE52" s="1428">
        <v>61.815068493150683</v>
      </c>
      <c r="AF52" s="1429">
        <v>26.198630136986299</v>
      </c>
    </row>
    <row r="53" spans="1:32" s="1382" customFormat="1" ht="11.45" customHeight="1">
      <c r="A53" s="1383"/>
      <c r="B53" s="1384"/>
      <c r="C53" s="1385" t="s">
        <v>29</v>
      </c>
      <c r="D53" s="1386">
        <v>254</v>
      </c>
      <c r="E53" s="1387">
        <v>8</v>
      </c>
      <c r="F53" s="1387">
        <v>8</v>
      </c>
      <c r="G53" s="1387">
        <v>18</v>
      </c>
      <c r="H53" s="1387">
        <v>12</v>
      </c>
      <c r="I53" s="1387">
        <v>16</v>
      </c>
      <c r="J53" s="1387">
        <v>9</v>
      </c>
      <c r="K53" s="1387">
        <v>11</v>
      </c>
      <c r="L53" s="1387">
        <v>13</v>
      </c>
      <c r="M53" s="1387">
        <v>21</v>
      </c>
      <c r="N53" s="1387">
        <v>16</v>
      </c>
      <c r="O53" s="1387">
        <v>30</v>
      </c>
      <c r="P53" s="1387">
        <v>16</v>
      </c>
      <c r="Q53" s="1387">
        <v>18</v>
      </c>
      <c r="R53" s="1387">
        <v>14</v>
      </c>
      <c r="S53" s="1387">
        <v>14</v>
      </c>
      <c r="T53" s="1387">
        <v>15</v>
      </c>
      <c r="U53" s="1387">
        <v>5</v>
      </c>
      <c r="V53" s="1387">
        <v>5</v>
      </c>
      <c r="W53" s="1387">
        <v>3</v>
      </c>
      <c r="X53" s="1387">
        <v>0</v>
      </c>
      <c r="Y53" s="1387">
        <v>0</v>
      </c>
      <c r="Z53" s="1388">
        <v>2</v>
      </c>
      <c r="AA53" s="1389">
        <v>34</v>
      </c>
      <c r="AB53" s="1387">
        <v>162</v>
      </c>
      <c r="AC53" s="1388">
        <v>56</v>
      </c>
      <c r="AD53" s="1363">
        <v>13.492063492063492</v>
      </c>
      <c r="AE53" s="1364">
        <v>64.285714285714292</v>
      </c>
      <c r="AF53" s="1365">
        <v>22.222222222222221</v>
      </c>
    </row>
    <row r="54" spans="1:32" s="1382" customFormat="1" ht="11.45" customHeight="1">
      <c r="A54" s="1410"/>
      <c r="B54" s="1411"/>
      <c r="C54" s="1412" t="s">
        <v>30</v>
      </c>
      <c r="D54" s="1413">
        <v>335</v>
      </c>
      <c r="E54" s="1414">
        <v>10</v>
      </c>
      <c r="F54" s="1414">
        <v>10</v>
      </c>
      <c r="G54" s="1414">
        <v>16</v>
      </c>
      <c r="H54" s="1414">
        <v>14</v>
      </c>
      <c r="I54" s="1414">
        <v>16</v>
      </c>
      <c r="J54" s="1414">
        <v>4</v>
      </c>
      <c r="K54" s="1414">
        <v>12</v>
      </c>
      <c r="L54" s="1414">
        <v>17</v>
      </c>
      <c r="M54" s="1414">
        <v>35</v>
      </c>
      <c r="N54" s="1414">
        <v>25</v>
      </c>
      <c r="O54" s="1414">
        <v>31</v>
      </c>
      <c r="P54" s="1414">
        <v>21</v>
      </c>
      <c r="Q54" s="1414">
        <v>24</v>
      </c>
      <c r="R54" s="1414">
        <v>22</v>
      </c>
      <c r="S54" s="1414">
        <v>17</v>
      </c>
      <c r="T54" s="1414">
        <v>21</v>
      </c>
      <c r="U54" s="1414">
        <v>18</v>
      </c>
      <c r="V54" s="1414">
        <v>10</v>
      </c>
      <c r="W54" s="1414">
        <v>4</v>
      </c>
      <c r="X54" s="1414">
        <v>4</v>
      </c>
      <c r="Y54" s="1414">
        <v>1</v>
      </c>
      <c r="Z54" s="1415">
        <v>3</v>
      </c>
      <c r="AA54" s="1416">
        <v>36</v>
      </c>
      <c r="AB54" s="1414">
        <v>199</v>
      </c>
      <c r="AC54" s="1415">
        <v>97</v>
      </c>
      <c r="AD54" s="1417">
        <v>10.843373493975903</v>
      </c>
      <c r="AE54" s="1418">
        <v>59.939759036144579</v>
      </c>
      <c r="AF54" s="1419">
        <v>29.216867469879521</v>
      </c>
    </row>
    <row r="55" spans="1:32" s="1382" customFormat="1" ht="11.45" customHeight="1">
      <c r="A55" s="1409" t="s">
        <v>1657</v>
      </c>
      <c r="B55" s="1389">
        <v>293</v>
      </c>
      <c r="C55" s="1398" t="s">
        <v>1641</v>
      </c>
      <c r="D55" s="1386">
        <v>696</v>
      </c>
      <c r="E55" s="1387">
        <v>20</v>
      </c>
      <c r="F55" s="1387">
        <v>31</v>
      </c>
      <c r="G55" s="1387">
        <v>35</v>
      </c>
      <c r="H55" s="1387">
        <v>40</v>
      </c>
      <c r="I55" s="1387">
        <v>27</v>
      </c>
      <c r="J55" s="1387">
        <v>14</v>
      </c>
      <c r="K55" s="1387">
        <v>25</v>
      </c>
      <c r="L55" s="1387">
        <v>30</v>
      </c>
      <c r="M55" s="1387">
        <v>52</v>
      </c>
      <c r="N55" s="1387">
        <v>62</v>
      </c>
      <c r="O55" s="1387">
        <v>69</v>
      </c>
      <c r="P55" s="1387">
        <v>54</v>
      </c>
      <c r="Q55" s="1387">
        <v>53</v>
      </c>
      <c r="R55" s="1387">
        <v>39</v>
      </c>
      <c r="S55" s="1387">
        <v>38</v>
      </c>
      <c r="T55" s="1387">
        <v>21</v>
      </c>
      <c r="U55" s="1387">
        <v>18</v>
      </c>
      <c r="V55" s="1387">
        <v>28</v>
      </c>
      <c r="W55" s="1387">
        <v>27</v>
      </c>
      <c r="X55" s="1387">
        <v>4</v>
      </c>
      <c r="Y55" s="1387">
        <v>2</v>
      </c>
      <c r="Z55" s="1388">
        <v>7</v>
      </c>
      <c r="AA55" s="1389">
        <v>86</v>
      </c>
      <c r="AB55" s="1387">
        <v>426</v>
      </c>
      <c r="AC55" s="1388">
        <v>177</v>
      </c>
      <c r="AD55" s="1363">
        <v>12.481857764876633</v>
      </c>
      <c r="AE55" s="1364">
        <v>61.828737300435407</v>
      </c>
      <c r="AF55" s="1365">
        <v>25.689404934687953</v>
      </c>
    </row>
    <row r="56" spans="1:32" s="1382" customFormat="1" ht="11.45" customHeight="1">
      <c r="A56" s="1383"/>
      <c r="B56" s="1384"/>
      <c r="C56" s="1385" t="s">
        <v>29</v>
      </c>
      <c r="D56" s="1386">
        <v>289</v>
      </c>
      <c r="E56" s="1387">
        <v>11</v>
      </c>
      <c r="F56" s="1387">
        <v>15</v>
      </c>
      <c r="G56" s="1387">
        <v>18</v>
      </c>
      <c r="H56" s="1387">
        <v>16</v>
      </c>
      <c r="I56" s="1387">
        <v>14</v>
      </c>
      <c r="J56" s="1387">
        <v>6</v>
      </c>
      <c r="K56" s="1387">
        <v>9</v>
      </c>
      <c r="L56" s="1387">
        <v>15</v>
      </c>
      <c r="M56" s="1387">
        <v>21</v>
      </c>
      <c r="N56" s="1387">
        <v>26</v>
      </c>
      <c r="O56" s="1387">
        <v>26</v>
      </c>
      <c r="P56" s="1387">
        <v>22</v>
      </c>
      <c r="Q56" s="1387">
        <v>29</v>
      </c>
      <c r="R56" s="1387">
        <v>16</v>
      </c>
      <c r="S56" s="1387">
        <v>13</v>
      </c>
      <c r="T56" s="1387">
        <v>10</v>
      </c>
      <c r="U56" s="1387">
        <v>6</v>
      </c>
      <c r="V56" s="1387">
        <v>6</v>
      </c>
      <c r="W56" s="1387">
        <v>8</v>
      </c>
      <c r="X56" s="1387">
        <v>0</v>
      </c>
      <c r="Y56" s="1387">
        <v>0</v>
      </c>
      <c r="Z56" s="1388">
        <v>2</v>
      </c>
      <c r="AA56" s="1389">
        <v>44</v>
      </c>
      <c r="AB56" s="1387">
        <v>184</v>
      </c>
      <c r="AC56" s="1388">
        <v>59</v>
      </c>
      <c r="AD56" s="1363">
        <v>15.331010452961671</v>
      </c>
      <c r="AE56" s="1364">
        <v>64.111498257839713</v>
      </c>
      <c r="AF56" s="1365">
        <v>20.557491289198605</v>
      </c>
    </row>
    <row r="57" spans="1:32" s="1382" customFormat="1" ht="11.45" customHeight="1">
      <c r="A57" s="1409"/>
      <c r="B57" s="1420"/>
      <c r="C57" s="1398" t="s">
        <v>30</v>
      </c>
      <c r="D57" s="1386">
        <v>407</v>
      </c>
      <c r="E57" s="1387">
        <v>9</v>
      </c>
      <c r="F57" s="1387">
        <v>16</v>
      </c>
      <c r="G57" s="1387">
        <v>17</v>
      </c>
      <c r="H57" s="1387">
        <v>24</v>
      </c>
      <c r="I57" s="1387">
        <v>13</v>
      </c>
      <c r="J57" s="1387">
        <v>8</v>
      </c>
      <c r="K57" s="1387">
        <v>16</v>
      </c>
      <c r="L57" s="1387">
        <v>15</v>
      </c>
      <c r="M57" s="1387">
        <v>31</v>
      </c>
      <c r="N57" s="1387">
        <v>36</v>
      </c>
      <c r="O57" s="1387">
        <v>43</v>
      </c>
      <c r="P57" s="1387">
        <v>32</v>
      </c>
      <c r="Q57" s="1387">
        <v>24</v>
      </c>
      <c r="R57" s="1387">
        <v>23</v>
      </c>
      <c r="S57" s="1387">
        <v>25</v>
      </c>
      <c r="T57" s="1387">
        <v>11</v>
      </c>
      <c r="U57" s="1387">
        <v>12</v>
      </c>
      <c r="V57" s="1387">
        <v>22</v>
      </c>
      <c r="W57" s="1387">
        <v>19</v>
      </c>
      <c r="X57" s="1387">
        <v>4</v>
      </c>
      <c r="Y57" s="1387">
        <v>2</v>
      </c>
      <c r="Z57" s="1388">
        <v>5</v>
      </c>
      <c r="AA57" s="1389">
        <v>42</v>
      </c>
      <c r="AB57" s="1387">
        <v>242</v>
      </c>
      <c r="AC57" s="1388">
        <v>118</v>
      </c>
      <c r="AD57" s="1363">
        <v>10.44776119402985</v>
      </c>
      <c r="AE57" s="1364">
        <v>60.199004975124382</v>
      </c>
      <c r="AF57" s="1365">
        <v>29.35323383084577</v>
      </c>
    </row>
    <row r="58" spans="1:32" s="1382" customFormat="1" ht="11.45" customHeight="1">
      <c r="A58" s="1421" t="s">
        <v>1658</v>
      </c>
      <c r="B58" s="1422">
        <v>262</v>
      </c>
      <c r="C58" s="1423" t="s">
        <v>1641</v>
      </c>
      <c r="D58" s="1424">
        <v>542</v>
      </c>
      <c r="E58" s="1425">
        <v>11</v>
      </c>
      <c r="F58" s="1425">
        <v>29</v>
      </c>
      <c r="G58" s="1425">
        <v>21</v>
      </c>
      <c r="H58" s="1425">
        <v>32</v>
      </c>
      <c r="I58" s="1425">
        <v>23</v>
      </c>
      <c r="J58" s="1425">
        <v>13</v>
      </c>
      <c r="K58" s="1425">
        <v>19</v>
      </c>
      <c r="L58" s="1425">
        <v>26</v>
      </c>
      <c r="M58" s="1425">
        <v>43</v>
      </c>
      <c r="N58" s="1425">
        <v>52</v>
      </c>
      <c r="O58" s="1425">
        <v>42</v>
      </c>
      <c r="P58" s="1425">
        <v>34</v>
      </c>
      <c r="Q58" s="1425">
        <v>45</v>
      </c>
      <c r="R58" s="1425">
        <v>45</v>
      </c>
      <c r="S58" s="1425">
        <v>29</v>
      </c>
      <c r="T58" s="1425">
        <v>24</v>
      </c>
      <c r="U58" s="1425">
        <v>27</v>
      </c>
      <c r="V58" s="1425">
        <v>12</v>
      </c>
      <c r="W58" s="1425">
        <v>8</v>
      </c>
      <c r="X58" s="1425">
        <v>3</v>
      </c>
      <c r="Y58" s="1425">
        <v>2</v>
      </c>
      <c r="Z58" s="1426">
        <v>2</v>
      </c>
      <c r="AA58" s="1422">
        <v>61</v>
      </c>
      <c r="AB58" s="1425">
        <v>329</v>
      </c>
      <c r="AC58" s="1426">
        <v>150</v>
      </c>
      <c r="AD58" s="1427">
        <v>11.296296296296296</v>
      </c>
      <c r="AE58" s="1428">
        <v>60.925925925925931</v>
      </c>
      <c r="AF58" s="1429">
        <v>27.777777777777779</v>
      </c>
    </row>
    <row r="59" spans="1:32" s="1382" customFormat="1" ht="11.45" customHeight="1">
      <c r="A59" s="1383"/>
      <c r="B59" s="1384"/>
      <c r="C59" s="1385" t="s">
        <v>29</v>
      </c>
      <c r="D59" s="1386">
        <v>246</v>
      </c>
      <c r="E59" s="1387">
        <v>7</v>
      </c>
      <c r="F59" s="1387">
        <v>18</v>
      </c>
      <c r="G59" s="1387">
        <v>9</v>
      </c>
      <c r="H59" s="1387">
        <v>18</v>
      </c>
      <c r="I59" s="1387">
        <v>12</v>
      </c>
      <c r="J59" s="1387">
        <v>5</v>
      </c>
      <c r="K59" s="1387">
        <v>5</v>
      </c>
      <c r="L59" s="1387">
        <v>11</v>
      </c>
      <c r="M59" s="1387">
        <v>18</v>
      </c>
      <c r="N59" s="1387">
        <v>25</v>
      </c>
      <c r="O59" s="1387">
        <v>18</v>
      </c>
      <c r="P59" s="1387">
        <v>19</v>
      </c>
      <c r="Q59" s="1387">
        <v>23</v>
      </c>
      <c r="R59" s="1387">
        <v>21</v>
      </c>
      <c r="S59" s="1387">
        <v>10</v>
      </c>
      <c r="T59" s="1387">
        <v>7</v>
      </c>
      <c r="U59" s="1387">
        <v>11</v>
      </c>
      <c r="V59" s="1387">
        <v>5</v>
      </c>
      <c r="W59" s="1387">
        <v>1</v>
      </c>
      <c r="X59" s="1387">
        <v>1</v>
      </c>
      <c r="Y59" s="1387">
        <v>1</v>
      </c>
      <c r="Z59" s="1388">
        <v>1</v>
      </c>
      <c r="AA59" s="1389">
        <v>34</v>
      </c>
      <c r="AB59" s="1387">
        <v>154</v>
      </c>
      <c r="AC59" s="1388">
        <v>57</v>
      </c>
      <c r="AD59" s="1363">
        <v>13.877551020408163</v>
      </c>
      <c r="AE59" s="1364">
        <v>62.857142857142854</v>
      </c>
      <c r="AF59" s="1365">
        <v>23.26530612244898</v>
      </c>
    </row>
    <row r="60" spans="1:32" s="1382" customFormat="1" ht="11.45" customHeight="1">
      <c r="A60" s="1410"/>
      <c r="B60" s="1411"/>
      <c r="C60" s="1412" t="s">
        <v>30</v>
      </c>
      <c r="D60" s="1413">
        <v>296</v>
      </c>
      <c r="E60" s="1414">
        <v>4</v>
      </c>
      <c r="F60" s="1414">
        <v>11</v>
      </c>
      <c r="G60" s="1414">
        <v>12</v>
      </c>
      <c r="H60" s="1414">
        <v>14</v>
      </c>
      <c r="I60" s="1414">
        <v>11</v>
      </c>
      <c r="J60" s="1414">
        <v>8</v>
      </c>
      <c r="K60" s="1414">
        <v>14</v>
      </c>
      <c r="L60" s="1414">
        <v>15</v>
      </c>
      <c r="M60" s="1414">
        <v>25</v>
      </c>
      <c r="N60" s="1414">
        <v>27</v>
      </c>
      <c r="O60" s="1414">
        <v>24</v>
      </c>
      <c r="P60" s="1414">
        <v>15</v>
      </c>
      <c r="Q60" s="1414">
        <v>22</v>
      </c>
      <c r="R60" s="1414">
        <v>24</v>
      </c>
      <c r="S60" s="1414">
        <v>19</v>
      </c>
      <c r="T60" s="1414">
        <v>17</v>
      </c>
      <c r="U60" s="1414">
        <v>16</v>
      </c>
      <c r="V60" s="1414">
        <v>7</v>
      </c>
      <c r="W60" s="1414">
        <v>7</v>
      </c>
      <c r="X60" s="1414">
        <v>2</v>
      </c>
      <c r="Y60" s="1414">
        <v>1</v>
      </c>
      <c r="Z60" s="1415">
        <v>1</v>
      </c>
      <c r="AA60" s="1416">
        <v>27</v>
      </c>
      <c r="AB60" s="1414">
        <v>175</v>
      </c>
      <c r="AC60" s="1415">
        <v>93</v>
      </c>
      <c r="AD60" s="1417">
        <v>9.1525423728813564</v>
      </c>
      <c r="AE60" s="1418">
        <v>59.322033898305079</v>
      </c>
      <c r="AF60" s="1419">
        <v>31.525423728813561</v>
      </c>
    </row>
    <row r="61" spans="1:32" s="1382" customFormat="1" ht="11.45" customHeight="1">
      <c r="A61" s="1409" t="s">
        <v>1659</v>
      </c>
      <c r="B61" s="1389">
        <v>183</v>
      </c>
      <c r="C61" s="1398" t="s">
        <v>1641</v>
      </c>
      <c r="D61" s="1386">
        <v>416</v>
      </c>
      <c r="E61" s="1387">
        <v>17</v>
      </c>
      <c r="F61" s="1387">
        <v>16</v>
      </c>
      <c r="G61" s="1387">
        <v>18</v>
      </c>
      <c r="H61" s="1387">
        <v>20</v>
      </c>
      <c r="I61" s="1387">
        <v>22</v>
      </c>
      <c r="J61" s="1387">
        <v>11</v>
      </c>
      <c r="K61" s="1387">
        <v>18</v>
      </c>
      <c r="L61" s="1387">
        <v>19</v>
      </c>
      <c r="M61" s="1387">
        <v>32</v>
      </c>
      <c r="N61" s="1387">
        <v>36</v>
      </c>
      <c r="O61" s="1387">
        <v>32</v>
      </c>
      <c r="P61" s="1387">
        <v>21</v>
      </c>
      <c r="Q61" s="1387">
        <v>29</v>
      </c>
      <c r="R61" s="1387">
        <v>20</v>
      </c>
      <c r="S61" s="1387">
        <v>17</v>
      </c>
      <c r="T61" s="1387">
        <v>17</v>
      </c>
      <c r="U61" s="1387">
        <v>25</v>
      </c>
      <c r="V61" s="1387">
        <v>22</v>
      </c>
      <c r="W61" s="1387">
        <v>13</v>
      </c>
      <c r="X61" s="1387">
        <v>4</v>
      </c>
      <c r="Y61" s="1387">
        <v>1</v>
      </c>
      <c r="Z61" s="1388">
        <v>6</v>
      </c>
      <c r="AA61" s="1389">
        <v>51</v>
      </c>
      <c r="AB61" s="1387">
        <v>240</v>
      </c>
      <c r="AC61" s="1388">
        <v>119</v>
      </c>
      <c r="AD61" s="1363">
        <v>12.439024390243903</v>
      </c>
      <c r="AE61" s="1364">
        <v>58.536585365853654</v>
      </c>
      <c r="AF61" s="1365">
        <v>29.024390243902438</v>
      </c>
    </row>
    <row r="62" spans="1:32" s="1382" customFormat="1" ht="11.45" customHeight="1">
      <c r="A62" s="1383"/>
      <c r="B62" s="1384"/>
      <c r="C62" s="1385" t="s">
        <v>29</v>
      </c>
      <c r="D62" s="1386">
        <v>178</v>
      </c>
      <c r="E62" s="1387">
        <v>10</v>
      </c>
      <c r="F62" s="1387">
        <v>8</v>
      </c>
      <c r="G62" s="1387">
        <v>12</v>
      </c>
      <c r="H62" s="1387">
        <v>10</v>
      </c>
      <c r="I62" s="1387">
        <v>10</v>
      </c>
      <c r="J62" s="1387">
        <v>5</v>
      </c>
      <c r="K62" s="1387">
        <v>10</v>
      </c>
      <c r="L62" s="1387">
        <v>7</v>
      </c>
      <c r="M62" s="1387">
        <v>12</v>
      </c>
      <c r="N62" s="1387">
        <v>16</v>
      </c>
      <c r="O62" s="1387">
        <v>12</v>
      </c>
      <c r="P62" s="1387">
        <v>14</v>
      </c>
      <c r="Q62" s="1387">
        <v>11</v>
      </c>
      <c r="R62" s="1387">
        <v>4</v>
      </c>
      <c r="S62" s="1387">
        <v>10</v>
      </c>
      <c r="T62" s="1387">
        <v>7</v>
      </c>
      <c r="U62" s="1387">
        <v>7</v>
      </c>
      <c r="V62" s="1387">
        <v>6</v>
      </c>
      <c r="W62" s="1387">
        <v>2</v>
      </c>
      <c r="X62" s="1387">
        <v>1</v>
      </c>
      <c r="Y62" s="1387">
        <v>0</v>
      </c>
      <c r="Z62" s="1388">
        <v>4</v>
      </c>
      <c r="AA62" s="1389">
        <v>30</v>
      </c>
      <c r="AB62" s="1387">
        <v>107</v>
      </c>
      <c r="AC62" s="1388">
        <v>37</v>
      </c>
      <c r="AD62" s="1363">
        <v>17.241379310344829</v>
      </c>
      <c r="AE62" s="1364">
        <v>61.494252873563212</v>
      </c>
      <c r="AF62" s="1365">
        <v>21.264367816091951</v>
      </c>
    </row>
    <row r="63" spans="1:32" s="1382" customFormat="1" ht="11.45" customHeight="1">
      <c r="A63" s="1409"/>
      <c r="B63" s="1420"/>
      <c r="C63" s="1398" t="s">
        <v>30</v>
      </c>
      <c r="D63" s="1386">
        <v>238</v>
      </c>
      <c r="E63" s="1387">
        <v>7</v>
      </c>
      <c r="F63" s="1387">
        <v>8</v>
      </c>
      <c r="G63" s="1387">
        <v>6</v>
      </c>
      <c r="H63" s="1387">
        <v>10</v>
      </c>
      <c r="I63" s="1387">
        <v>12</v>
      </c>
      <c r="J63" s="1387">
        <v>6</v>
      </c>
      <c r="K63" s="1387">
        <v>8</v>
      </c>
      <c r="L63" s="1387">
        <v>12</v>
      </c>
      <c r="M63" s="1387">
        <v>20</v>
      </c>
      <c r="N63" s="1387">
        <v>20</v>
      </c>
      <c r="O63" s="1387">
        <v>20</v>
      </c>
      <c r="P63" s="1387">
        <v>7</v>
      </c>
      <c r="Q63" s="1387">
        <v>18</v>
      </c>
      <c r="R63" s="1387">
        <v>16</v>
      </c>
      <c r="S63" s="1387">
        <v>7</v>
      </c>
      <c r="T63" s="1387">
        <v>10</v>
      </c>
      <c r="U63" s="1387">
        <v>18</v>
      </c>
      <c r="V63" s="1387">
        <v>16</v>
      </c>
      <c r="W63" s="1387">
        <v>11</v>
      </c>
      <c r="X63" s="1387">
        <v>3</v>
      </c>
      <c r="Y63" s="1387">
        <v>1</v>
      </c>
      <c r="Z63" s="1388">
        <v>2</v>
      </c>
      <c r="AA63" s="1389">
        <v>21</v>
      </c>
      <c r="AB63" s="1387">
        <v>133</v>
      </c>
      <c r="AC63" s="1388">
        <v>82</v>
      </c>
      <c r="AD63" s="1363">
        <v>8.898305084745763</v>
      </c>
      <c r="AE63" s="1364">
        <v>56.355932203389834</v>
      </c>
      <c r="AF63" s="1365">
        <v>34.745762711864408</v>
      </c>
    </row>
    <row r="64" spans="1:32" s="1382" customFormat="1" ht="11.45" customHeight="1">
      <c r="A64" s="1421" t="s">
        <v>1660</v>
      </c>
      <c r="B64" s="1422">
        <v>204</v>
      </c>
      <c r="C64" s="1423" t="s">
        <v>1641</v>
      </c>
      <c r="D64" s="1424">
        <v>407</v>
      </c>
      <c r="E64" s="1425">
        <v>10</v>
      </c>
      <c r="F64" s="1425">
        <v>17</v>
      </c>
      <c r="G64" s="1425">
        <v>13</v>
      </c>
      <c r="H64" s="1425">
        <v>16</v>
      </c>
      <c r="I64" s="1425">
        <v>16</v>
      </c>
      <c r="J64" s="1425">
        <v>14</v>
      </c>
      <c r="K64" s="1425">
        <v>14</v>
      </c>
      <c r="L64" s="1425">
        <v>16</v>
      </c>
      <c r="M64" s="1425">
        <v>26</v>
      </c>
      <c r="N64" s="1425">
        <v>26</v>
      </c>
      <c r="O64" s="1425">
        <v>22</v>
      </c>
      <c r="P64" s="1425">
        <v>26</v>
      </c>
      <c r="Q64" s="1425">
        <v>35</v>
      </c>
      <c r="R64" s="1425">
        <v>43</v>
      </c>
      <c r="S64" s="1425">
        <v>42</v>
      </c>
      <c r="T64" s="1425">
        <v>17</v>
      </c>
      <c r="U64" s="1425">
        <v>23</v>
      </c>
      <c r="V64" s="1425">
        <v>20</v>
      </c>
      <c r="W64" s="1425">
        <v>6</v>
      </c>
      <c r="X64" s="1425">
        <v>2</v>
      </c>
      <c r="Y64" s="1425">
        <v>0</v>
      </c>
      <c r="Z64" s="1426">
        <v>3</v>
      </c>
      <c r="AA64" s="1422">
        <v>40</v>
      </c>
      <c r="AB64" s="1425">
        <v>211</v>
      </c>
      <c r="AC64" s="1426">
        <v>153</v>
      </c>
      <c r="AD64" s="1427">
        <v>9.9009900990099009</v>
      </c>
      <c r="AE64" s="1428">
        <v>52.227722772277232</v>
      </c>
      <c r="AF64" s="1429">
        <v>37.871287128712872</v>
      </c>
    </row>
    <row r="65" spans="1:32" s="1382" customFormat="1" ht="11.45" customHeight="1">
      <c r="A65" s="1383"/>
      <c r="B65" s="1384"/>
      <c r="C65" s="1385" t="s">
        <v>29</v>
      </c>
      <c r="D65" s="1386">
        <v>170</v>
      </c>
      <c r="E65" s="1387">
        <v>4</v>
      </c>
      <c r="F65" s="1387">
        <v>8</v>
      </c>
      <c r="G65" s="1387">
        <v>3</v>
      </c>
      <c r="H65" s="1387">
        <v>6</v>
      </c>
      <c r="I65" s="1387">
        <v>7</v>
      </c>
      <c r="J65" s="1387">
        <v>9</v>
      </c>
      <c r="K65" s="1387">
        <v>8</v>
      </c>
      <c r="L65" s="1387">
        <v>8</v>
      </c>
      <c r="M65" s="1387">
        <v>11</v>
      </c>
      <c r="N65" s="1387">
        <v>10</v>
      </c>
      <c r="O65" s="1387">
        <v>10</v>
      </c>
      <c r="P65" s="1387">
        <v>12</v>
      </c>
      <c r="Q65" s="1387">
        <v>15</v>
      </c>
      <c r="R65" s="1387">
        <v>17</v>
      </c>
      <c r="S65" s="1387">
        <v>18</v>
      </c>
      <c r="T65" s="1387">
        <v>7</v>
      </c>
      <c r="U65" s="1387">
        <v>6</v>
      </c>
      <c r="V65" s="1387">
        <v>6</v>
      </c>
      <c r="W65" s="1387">
        <v>3</v>
      </c>
      <c r="X65" s="1387">
        <v>1</v>
      </c>
      <c r="Y65" s="1387">
        <v>0</v>
      </c>
      <c r="Z65" s="1388">
        <v>1</v>
      </c>
      <c r="AA65" s="1389">
        <v>15</v>
      </c>
      <c r="AB65" s="1387">
        <v>96</v>
      </c>
      <c r="AC65" s="1388">
        <v>58</v>
      </c>
      <c r="AD65" s="1363">
        <v>8.8757396449704142</v>
      </c>
      <c r="AE65" s="1364">
        <v>56.80473372781065</v>
      </c>
      <c r="AF65" s="1365">
        <v>34.319526627218934</v>
      </c>
    </row>
    <row r="66" spans="1:32" s="1382" customFormat="1" ht="11.45" customHeight="1">
      <c r="A66" s="1410"/>
      <c r="B66" s="1411"/>
      <c r="C66" s="1412" t="s">
        <v>30</v>
      </c>
      <c r="D66" s="1413">
        <v>237</v>
      </c>
      <c r="E66" s="1414">
        <v>6</v>
      </c>
      <c r="F66" s="1414">
        <v>9</v>
      </c>
      <c r="G66" s="1414">
        <v>10</v>
      </c>
      <c r="H66" s="1414">
        <v>10</v>
      </c>
      <c r="I66" s="1414">
        <v>9</v>
      </c>
      <c r="J66" s="1414">
        <v>5</v>
      </c>
      <c r="K66" s="1414">
        <v>6</v>
      </c>
      <c r="L66" s="1414">
        <v>8</v>
      </c>
      <c r="M66" s="1414">
        <v>15</v>
      </c>
      <c r="N66" s="1414">
        <v>16</v>
      </c>
      <c r="O66" s="1414">
        <v>12</v>
      </c>
      <c r="P66" s="1414">
        <v>14</v>
      </c>
      <c r="Q66" s="1414">
        <v>20</v>
      </c>
      <c r="R66" s="1414">
        <v>26</v>
      </c>
      <c r="S66" s="1414">
        <v>24</v>
      </c>
      <c r="T66" s="1414">
        <v>10</v>
      </c>
      <c r="U66" s="1414">
        <v>17</v>
      </c>
      <c r="V66" s="1414">
        <v>14</v>
      </c>
      <c r="W66" s="1414">
        <v>3</v>
      </c>
      <c r="X66" s="1414">
        <v>1</v>
      </c>
      <c r="Y66" s="1414">
        <v>0</v>
      </c>
      <c r="Z66" s="1415">
        <v>2</v>
      </c>
      <c r="AA66" s="1416">
        <v>25</v>
      </c>
      <c r="AB66" s="1414">
        <v>115</v>
      </c>
      <c r="AC66" s="1415">
        <v>95</v>
      </c>
      <c r="AD66" s="1417">
        <v>10.638297872340425</v>
      </c>
      <c r="AE66" s="1418">
        <v>48.936170212765958</v>
      </c>
      <c r="AF66" s="1419">
        <v>40.425531914893611</v>
      </c>
    </row>
    <row r="67" spans="1:32" s="1382" customFormat="1" ht="11.45" customHeight="1">
      <c r="A67" s="1409" t="s">
        <v>1661</v>
      </c>
      <c r="B67" s="1389">
        <v>267</v>
      </c>
      <c r="C67" s="1398" t="s">
        <v>1641</v>
      </c>
      <c r="D67" s="1386">
        <v>553</v>
      </c>
      <c r="E67" s="1387">
        <v>14</v>
      </c>
      <c r="F67" s="1387">
        <v>22</v>
      </c>
      <c r="G67" s="1387">
        <v>17</v>
      </c>
      <c r="H67" s="1387">
        <v>19</v>
      </c>
      <c r="I67" s="1387">
        <v>29</v>
      </c>
      <c r="J67" s="1387">
        <v>30</v>
      </c>
      <c r="K67" s="1387">
        <v>14</v>
      </c>
      <c r="L67" s="1387">
        <v>30</v>
      </c>
      <c r="M67" s="1387">
        <v>29</v>
      </c>
      <c r="N67" s="1387">
        <v>39</v>
      </c>
      <c r="O67" s="1387">
        <v>43</v>
      </c>
      <c r="P67" s="1387">
        <v>42</v>
      </c>
      <c r="Q67" s="1387">
        <v>44</v>
      </c>
      <c r="R67" s="1387">
        <v>42</v>
      </c>
      <c r="S67" s="1387">
        <v>43</v>
      </c>
      <c r="T67" s="1387">
        <v>35</v>
      </c>
      <c r="U67" s="1387">
        <v>28</v>
      </c>
      <c r="V67" s="1387">
        <v>6</v>
      </c>
      <c r="W67" s="1387">
        <v>3</v>
      </c>
      <c r="X67" s="1387">
        <v>1</v>
      </c>
      <c r="Y67" s="1387">
        <v>0</v>
      </c>
      <c r="Z67" s="1388">
        <v>23</v>
      </c>
      <c r="AA67" s="1389">
        <v>53</v>
      </c>
      <c r="AB67" s="1387">
        <v>319</v>
      </c>
      <c r="AC67" s="1388">
        <v>158</v>
      </c>
      <c r="AD67" s="1363">
        <v>10</v>
      </c>
      <c r="AE67" s="1364">
        <v>60.188679245283019</v>
      </c>
      <c r="AF67" s="1365">
        <v>29.811320754716981</v>
      </c>
    </row>
    <row r="68" spans="1:32" s="1382" customFormat="1" ht="11.45" customHeight="1">
      <c r="A68" s="1383"/>
      <c r="B68" s="1384"/>
      <c r="C68" s="1385" t="s">
        <v>29</v>
      </c>
      <c r="D68" s="1386">
        <v>262</v>
      </c>
      <c r="E68" s="1387">
        <v>8</v>
      </c>
      <c r="F68" s="1387">
        <v>10</v>
      </c>
      <c r="G68" s="1387">
        <v>10</v>
      </c>
      <c r="H68" s="1387">
        <v>8</v>
      </c>
      <c r="I68" s="1387">
        <v>14</v>
      </c>
      <c r="J68" s="1387">
        <v>12</v>
      </c>
      <c r="K68" s="1387">
        <v>6</v>
      </c>
      <c r="L68" s="1387">
        <v>15</v>
      </c>
      <c r="M68" s="1387">
        <v>14</v>
      </c>
      <c r="N68" s="1387">
        <v>22</v>
      </c>
      <c r="O68" s="1387">
        <v>19</v>
      </c>
      <c r="P68" s="1387">
        <v>23</v>
      </c>
      <c r="Q68" s="1387">
        <v>22</v>
      </c>
      <c r="R68" s="1387">
        <v>18</v>
      </c>
      <c r="S68" s="1387">
        <v>19</v>
      </c>
      <c r="T68" s="1387">
        <v>16</v>
      </c>
      <c r="U68" s="1387">
        <v>12</v>
      </c>
      <c r="V68" s="1387">
        <v>0</v>
      </c>
      <c r="W68" s="1387">
        <v>0</v>
      </c>
      <c r="X68" s="1387">
        <v>0</v>
      </c>
      <c r="Y68" s="1387">
        <v>0</v>
      </c>
      <c r="Z68" s="1388">
        <v>14</v>
      </c>
      <c r="AA68" s="1389">
        <v>28</v>
      </c>
      <c r="AB68" s="1387">
        <v>155</v>
      </c>
      <c r="AC68" s="1388">
        <v>65</v>
      </c>
      <c r="AD68" s="1363">
        <v>11.29032258064516</v>
      </c>
      <c r="AE68" s="1364">
        <v>62.5</v>
      </c>
      <c r="AF68" s="1365">
        <v>26.209677419354836</v>
      </c>
    </row>
    <row r="69" spans="1:32" s="1382" customFormat="1" ht="11.45" customHeight="1">
      <c r="A69" s="1409"/>
      <c r="B69" s="1420"/>
      <c r="C69" s="1398" t="s">
        <v>30</v>
      </c>
      <c r="D69" s="1386">
        <v>291</v>
      </c>
      <c r="E69" s="1387">
        <v>6</v>
      </c>
      <c r="F69" s="1387">
        <v>12</v>
      </c>
      <c r="G69" s="1387">
        <v>7</v>
      </c>
      <c r="H69" s="1387">
        <v>11</v>
      </c>
      <c r="I69" s="1387">
        <v>15</v>
      </c>
      <c r="J69" s="1387">
        <v>18</v>
      </c>
      <c r="K69" s="1387">
        <v>8</v>
      </c>
      <c r="L69" s="1387">
        <v>15</v>
      </c>
      <c r="M69" s="1387">
        <v>15</v>
      </c>
      <c r="N69" s="1387">
        <v>17</v>
      </c>
      <c r="O69" s="1387">
        <v>24</v>
      </c>
      <c r="P69" s="1387">
        <v>19</v>
      </c>
      <c r="Q69" s="1387">
        <v>22</v>
      </c>
      <c r="R69" s="1387">
        <v>24</v>
      </c>
      <c r="S69" s="1387">
        <v>24</v>
      </c>
      <c r="T69" s="1387">
        <v>19</v>
      </c>
      <c r="U69" s="1387">
        <v>16</v>
      </c>
      <c r="V69" s="1387">
        <v>6</v>
      </c>
      <c r="W69" s="1387">
        <v>3</v>
      </c>
      <c r="X69" s="1387">
        <v>1</v>
      </c>
      <c r="Y69" s="1387">
        <v>0</v>
      </c>
      <c r="Z69" s="1388">
        <v>9</v>
      </c>
      <c r="AA69" s="1389">
        <v>25</v>
      </c>
      <c r="AB69" s="1387">
        <v>164</v>
      </c>
      <c r="AC69" s="1388">
        <v>93</v>
      </c>
      <c r="AD69" s="1363">
        <v>8.8652482269503547</v>
      </c>
      <c r="AE69" s="1364">
        <v>58.156028368794324</v>
      </c>
      <c r="AF69" s="1365">
        <v>32.978723404255319</v>
      </c>
    </row>
    <row r="70" spans="1:32" s="1382" customFormat="1" ht="11.45" customHeight="1">
      <c r="A70" s="1421" t="s">
        <v>1662</v>
      </c>
      <c r="B70" s="1422">
        <v>300</v>
      </c>
      <c r="C70" s="1423" t="s">
        <v>1641</v>
      </c>
      <c r="D70" s="1424">
        <v>663</v>
      </c>
      <c r="E70" s="1425">
        <v>17</v>
      </c>
      <c r="F70" s="1425">
        <v>20</v>
      </c>
      <c r="G70" s="1425">
        <v>17</v>
      </c>
      <c r="H70" s="1425">
        <v>24</v>
      </c>
      <c r="I70" s="1425">
        <v>26</v>
      </c>
      <c r="J70" s="1425">
        <v>24</v>
      </c>
      <c r="K70" s="1425">
        <v>29</v>
      </c>
      <c r="L70" s="1425">
        <v>23</v>
      </c>
      <c r="M70" s="1425">
        <v>29</v>
      </c>
      <c r="N70" s="1425">
        <v>43</v>
      </c>
      <c r="O70" s="1425">
        <v>44</v>
      </c>
      <c r="P70" s="1425">
        <v>51</v>
      </c>
      <c r="Q70" s="1425">
        <v>52</v>
      </c>
      <c r="R70" s="1425">
        <v>45</v>
      </c>
      <c r="S70" s="1425">
        <v>45</v>
      </c>
      <c r="T70" s="1425">
        <v>65</v>
      </c>
      <c r="U70" s="1425">
        <v>44</v>
      </c>
      <c r="V70" s="1425">
        <v>34</v>
      </c>
      <c r="W70" s="1425">
        <v>4</v>
      </c>
      <c r="X70" s="1425">
        <v>1</v>
      </c>
      <c r="Y70" s="1425">
        <v>0</v>
      </c>
      <c r="Z70" s="1426">
        <v>26</v>
      </c>
      <c r="AA70" s="1422">
        <v>54</v>
      </c>
      <c r="AB70" s="1425">
        <v>345</v>
      </c>
      <c r="AC70" s="1426">
        <v>238</v>
      </c>
      <c r="AD70" s="1427">
        <v>8.4772370486656197</v>
      </c>
      <c r="AE70" s="1428">
        <v>54.160125588697014</v>
      </c>
      <c r="AF70" s="1429">
        <v>37.362637362637365</v>
      </c>
    </row>
    <row r="71" spans="1:32" s="1382" customFormat="1" ht="11.45" customHeight="1">
      <c r="A71" s="1383"/>
      <c r="B71" s="1384"/>
      <c r="C71" s="1385" t="s">
        <v>29</v>
      </c>
      <c r="D71" s="1386">
        <v>297</v>
      </c>
      <c r="E71" s="1387">
        <v>9</v>
      </c>
      <c r="F71" s="1387">
        <v>12</v>
      </c>
      <c r="G71" s="1387">
        <v>12</v>
      </c>
      <c r="H71" s="1387">
        <v>12</v>
      </c>
      <c r="I71" s="1387">
        <v>12</v>
      </c>
      <c r="J71" s="1387">
        <v>14</v>
      </c>
      <c r="K71" s="1387">
        <v>16</v>
      </c>
      <c r="L71" s="1387">
        <v>12</v>
      </c>
      <c r="M71" s="1387">
        <v>12</v>
      </c>
      <c r="N71" s="1387">
        <v>18</v>
      </c>
      <c r="O71" s="1387">
        <v>17</v>
      </c>
      <c r="P71" s="1387">
        <v>19</v>
      </c>
      <c r="Q71" s="1387">
        <v>29</v>
      </c>
      <c r="R71" s="1387">
        <v>16</v>
      </c>
      <c r="S71" s="1387">
        <v>17</v>
      </c>
      <c r="T71" s="1387">
        <v>24</v>
      </c>
      <c r="U71" s="1387">
        <v>19</v>
      </c>
      <c r="V71" s="1387">
        <v>13</v>
      </c>
      <c r="W71" s="1387">
        <v>0</v>
      </c>
      <c r="X71" s="1387">
        <v>1</v>
      </c>
      <c r="Y71" s="1387">
        <v>0</v>
      </c>
      <c r="Z71" s="1388">
        <v>13</v>
      </c>
      <c r="AA71" s="1389">
        <v>33</v>
      </c>
      <c r="AB71" s="1387">
        <v>161</v>
      </c>
      <c r="AC71" s="1388">
        <v>90</v>
      </c>
      <c r="AD71" s="1363">
        <v>11.619718309859154</v>
      </c>
      <c r="AE71" s="1364">
        <v>56.690140845070424</v>
      </c>
      <c r="AF71" s="1365">
        <v>31.690140845070424</v>
      </c>
    </row>
    <row r="72" spans="1:32" s="1382" customFormat="1" ht="11.45" customHeight="1">
      <c r="A72" s="1410"/>
      <c r="B72" s="1411"/>
      <c r="C72" s="1412" t="s">
        <v>30</v>
      </c>
      <c r="D72" s="1413">
        <v>366</v>
      </c>
      <c r="E72" s="1414">
        <v>8</v>
      </c>
      <c r="F72" s="1414">
        <v>8</v>
      </c>
      <c r="G72" s="1414">
        <v>5</v>
      </c>
      <c r="H72" s="1414">
        <v>12</v>
      </c>
      <c r="I72" s="1414">
        <v>14</v>
      </c>
      <c r="J72" s="1414">
        <v>10</v>
      </c>
      <c r="K72" s="1414">
        <v>13</v>
      </c>
      <c r="L72" s="1414">
        <v>11</v>
      </c>
      <c r="M72" s="1414">
        <v>17</v>
      </c>
      <c r="N72" s="1414">
        <v>25</v>
      </c>
      <c r="O72" s="1414">
        <v>27</v>
      </c>
      <c r="P72" s="1414">
        <v>32</v>
      </c>
      <c r="Q72" s="1414">
        <v>23</v>
      </c>
      <c r="R72" s="1414">
        <v>29</v>
      </c>
      <c r="S72" s="1414">
        <v>28</v>
      </c>
      <c r="T72" s="1414">
        <v>41</v>
      </c>
      <c r="U72" s="1414">
        <v>25</v>
      </c>
      <c r="V72" s="1414">
        <v>21</v>
      </c>
      <c r="W72" s="1414">
        <v>4</v>
      </c>
      <c r="X72" s="1414">
        <v>0</v>
      </c>
      <c r="Y72" s="1414">
        <v>0</v>
      </c>
      <c r="Z72" s="1415">
        <v>13</v>
      </c>
      <c r="AA72" s="1416">
        <v>21</v>
      </c>
      <c r="AB72" s="1414">
        <v>184</v>
      </c>
      <c r="AC72" s="1415">
        <v>148</v>
      </c>
      <c r="AD72" s="1417">
        <v>5.9490084985835701</v>
      </c>
      <c r="AE72" s="1418">
        <v>52.124645892351275</v>
      </c>
      <c r="AF72" s="1419">
        <v>41.926345609065159</v>
      </c>
    </row>
    <row r="73" spans="1:32" s="1382" customFormat="1" ht="11.45" customHeight="1">
      <c r="A73" s="1409" t="s">
        <v>1663</v>
      </c>
      <c r="B73" s="1389">
        <v>499</v>
      </c>
      <c r="C73" s="1398" t="s">
        <v>1641</v>
      </c>
      <c r="D73" s="1386">
        <v>1006</v>
      </c>
      <c r="E73" s="1387">
        <v>19</v>
      </c>
      <c r="F73" s="1387">
        <v>22</v>
      </c>
      <c r="G73" s="1387">
        <v>32</v>
      </c>
      <c r="H73" s="1387">
        <v>41</v>
      </c>
      <c r="I73" s="1387">
        <v>56</v>
      </c>
      <c r="J73" s="1387">
        <v>47</v>
      </c>
      <c r="K73" s="1387">
        <v>44</v>
      </c>
      <c r="L73" s="1387">
        <v>47</v>
      </c>
      <c r="M73" s="1387">
        <v>62</v>
      </c>
      <c r="N73" s="1387">
        <v>71</v>
      </c>
      <c r="O73" s="1387">
        <v>75</v>
      </c>
      <c r="P73" s="1387">
        <v>67</v>
      </c>
      <c r="Q73" s="1387">
        <v>74</v>
      </c>
      <c r="R73" s="1387">
        <v>91</v>
      </c>
      <c r="S73" s="1387">
        <v>73</v>
      </c>
      <c r="T73" s="1387">
        <v>72</v>
      </c>
      <c r="U73" s="1387">
        <v>60</v>
      </c>
      <c r="V73" s="1387">
        <v>32</v>
      </c>
      <c r="W73" s="1387">
        <v>11</v>
      </c>
      <c r="X73" s="1387">
        <v>0</v>
      </c>
      <c r="Y73" s="1387">
        <v>1</v>
      </c>
      <c r="Z73" s="1388">
        <v>9</v>
      </c>
      <c r="AA73" s="1389">
        <v>73</v>
      </c>
      <c r="AB73" s="1387">
        <v>584</v>
      </c>
      <c r="AC73" s="1388">
        <v>340</v>
      </c>
      <c r="AD73" s="1363">
        <v>7.3219658976930795</v>
      </c>
      <c r="AE73" s="1364">
        <v>58.575727181544636</v>
      </c>
      <c r="AF73" s="1365">
        <v>34.102306920762288</v>
      </c>
    </row>
    <row r="74" spans="1:32" s="1382" customFormat="1" ht="11.45" customHeight="1">
      <c r="A74" s="1383"/>
      <c r="B74" s="1384"/>
      <c r="C74" s="1385" t="s">
        <v>29</v>
      </c>
      <c r="D74" s="1386">
        <v>471</v>
      </c>
      <c r="E74" s="1387">
        <v>9</v>
      </c>
      <c r="F74" s="1387">
        <v>12</v>
      </c>
      <c r="G74" s="1387">
        <v>12</v>
      </c>
      <c r="H74" s="1387">
        <v>22</v>
      </c>
      <c r="I74" s="1387">
        <v>21</v>
      </c>
      <c r="J74" s="1387">
        <v>31</v>
      </c>
      <c r="K74" s="1387">
        <v>22</v>
      </c>
      <c r="L74" s="1387">
        <v>27</v>
      </c>
      <c r="M74" s="1387">
        <v>37</v>
      </c>
      <c r="N74" s="1387">
        <v>39</v>
      </c>
      <c r="O74" s="1387">
        <v>38</v>
      </c>
      <c r="P74" s="1387">
        <v>26</v>
      </c>
      <c r="Q74" s="1387">
        <v>33</v>
      </c>
      <c r="R74" s="1387">
        <v>45</v>
      </c>
      <c r="S74" s="1387">
        <v>29</v>
      </c>
      <c r="T74" s="1387">
        <v>29</v>
      </c>
      <c r="U74" s="1387">
        <v>19</v>
      </c>
      <c r="V74" s="1387">
        <v>10</v>
      </c>
      <c r="W74" s="1387">
        <v>2</v>
      </c>
      <c r="X74" s="1387">
        <v>0</v>
      </c>
      <c r="Y74" s="1387">
        <v>0</v>
      </c>
      <c r="Z74" s="1388">
        <v>8</v>
      </c>
      <c r="AA74" s="1389">
        <v>33</v>
      </c>
      <c r="AB74" s="1387">
        <v>296</v>
      </c>
      <c r="AC74" s="1388">
        <v>134</v>
      </c>
      <c r="AD74" s="1363">
        <v>7.1274298056155514</v>
      </c>
      <c r="AE74" s="1364">
        <v>63.930885529157663</v>
      </c>
      <c r="AF74" s="1365">
        <v>28.941684665226781</v>
      </c>
    </row>
    <row r="75" spans="1:32" s="1382" customFormat="1" ht="11.45" customHeight="1">
      <c r="A75" s="1409"/>
      <c r="B75" s="1420"/>
      <c r="C75" s="1398" t="s">
        <v>30</v>
      </c>
      <c r="D75" s="1386">
        <v>535</v>
      </c>
      <c r="E75" s="1387">
        <v>10</v>
      </c>
      <c r="F75" s="1387">
        <v>10</v>
      </c>
      <c r="G75" s="1387">
        <v>20</v>
      </c>
      <c r="H75" s="1387">
        <v>19</v>
      </c>
      <c r="I75" s="1387">
        <v>35</v>
      </c>
      <c r="J75" s="1387">
        <v>16</v>
      </c>
      <c r="K75" s="1387">
        <v>22</v>
      </c>
      <c r="L75" s="1387">
        <v>20</v>
      </c>
      <c r="M75" s="1387">
        <v>25</v>
      </c>
      <c r="N75" s="1387">
        <v>32</v>
      </c>
      <c r="O75" s="1387">
        <v>37</v>
      </c>
      <c r="P75" s="1387">
        <v>41</v>
      </c>
      <c r="Q75" s="1387">
        <v>41</v>
      </c>
      <c r="R75" s="1387">
        <v>46</v>
      </c>
      <c r="S75" s="1387">
        <v>44</v>
      </c>
      <c r="T75" s="1387">
        <v>43</v>
      </c>
      <c r="U75" s="1387">
        <v>41</v>
      </c>
      <c r="V75" s="1387">
        <v>22</v>
      </c>
      <c r="W75" s="1387">
        <v>9</v>
      </c>
      <c r="X75" s="1387">
        <v>0</v>
      </c>
      <c r="Y75" s="1387">
        <v>1</v>
      </c>
      <c r="Z75" s="1388">
        <v>1</v>
      </c>
      <c r="AA75" s="1389">
        <v>40</v>
      </c>
      <c r="AB75" s="1387">
        <v>288</v>
      </c>
      <c r="AC75" s="1388">
        <v>206</v>
      </c>
      <c r="AD75" s="1363">
        <v>7.4906367041198507</v>
      </c>
      <c r="AE75" s="1364">
        <v>53.932584269662918</v>
      </c>
      <c r="AF75" s="1365">
        <v>38.576779026217231</v>
      </c>
    </row>
    <row r="76" spans="1:32" s="1382" customFormat="1" ht="11.45" customHeight="1">
      <c r="A76" s="1421" t="s">
        <v>1664</v>
      </c>
      <c r="B76" s="1422">
        <v>365</v>
      </c>
      <c r="C76" s="1423" t="s">
        <v>1641</v>
      </c>
      <c r="D76" s="1424">
        <v>896</v>
      </c>
      <c r="E76" s="1425">
        <v>34</v>
      </c>
      <c r="F76" s="1425">
        <v>27</v>
      </c>
      <c r="G76" s="1425">
        <v>42</v>
      </c>
      <c r="H76" s="1425">
        <v>50</v>
      </c>
      <c r="I76" s="1425">
        <v>35</v>
      </c>
      <c r="J76" s="1425">
        <v>47</v>
      </c>
      <c r="K76" s="1425">
        <v>47</v>
      </c>
      <c r="L76" s="1425">
        <v>48</v>
      </c>
      <c r="M76" s="1425">
        <v>57</v>
      </c>
      <c r="N76" s="1425">
        <v>51</v>
      </c>
      <c r="O76" s="1425">
        <v>63</v>
      </c>
      <c r="P76" s="1425">
        <v>61</v>
      </c>
      <c r="Q76" s="1425">
        <v>69</v>
      </c>
      <c r="R76" s="1425">
        <v>73</v>
      </c>
      <c r="S76" s="1425">
        <v>57</v>
      </c>
      <c r="T76" s="1425">
        <v>46</v>
      </c>
      <c r="U76" s="1425">
        <v>39</v>
      </c>
      <c r="V76" s="1425">
        <v>34</v>
      </c>
      <c r="W76" s="1425">
        <v>11</v>
      </c>
      <c r="X76" s="1425">
        <v>3</v>
      </c>
      <c r="Y76" s="1425">
        <v>0</v>
      </c>
      <c r="Z76" s="1426">
        <v>2</v>
      </c>
      <c r="AA76" s="1422">
        <v>103</v>
      </c>
      <c r="AB76" s="1425">
        <v>528</v>
      </c>
      <c r="AC76" s="1426">
        <v>263</v>
      </c>
      <c r="AD76" s="1427">
        <v>11.521252796420582</v>
      </c>
      <c r="AE76" s="1428">
        <v>59.060402684563762</v>
      </c>
      <c r="AF76" s="1429">
        <v>29.418344519015662</v>
      </c>
    </row>
    <row r="77" spans="1:32" s="1382" customFormat="1" ht="11.45" customHeight="1">
      <c r="A77" s="1383"/>
      <c r="B77" s="1384"/>
      <c r="C77" s="1385" t="s">
        <v>29</v>
      </c>
      <c r="D77" s="1386">
        <v>400</v>
      </c>
      <c r="E77" s="1387">
        <v>21</v>
      </c>
      <c r="F77" s="1387">
        <v>16</v>
      </c>
      <c r="G77" s="1387">
        <v>20</v>
      </c>
      <c r="H77" s="1387">
        <v>30</v>
      </c>
      <c r="I77" s="1387">
        <v>17</v>
      </c>
      <c r="J77" s="1387">
        <v>23</v>
      </c>
      <c r="K77" s="1387">
        <v>21</v>
      </c>
      <c r="L77" s="1387">
        <v>19</v>
      </c>
      <c r="M77" s="1387">
        <v>28</v>
      </c>
      <c r="N77" s="1387">
        <v>18</v>
      </c>
      <c r="O77" s="1387">
        <v>31</v>
      </c>
      <c r="P77" s="1387">
        <v>29</v>
      </c>
      <c r="Q77" s="1387">
        <v>23</v>
      </c>
      <c r="R77" s="1387">
        <v>36</v>
      </c>
      <c r="S77" s="1387">
        <v>20</v>
      </c>
      <c r="T77" s="1387">
        <v>21</v>
      </c>
      <c r="U77" s="1387">
        <v>15</v>
      </c>
      <c r="V77" s="1387">
        <v>8</v>
      </c>
      <c r="W77" s="1387">
        <v>3</v>
      </c>
      <c r="X77" s="1387">
        <v>0</v>
      </c>
      <c r="Y77" s="1387">
        <v>0</v>
      </c>
      <c r="Z77" s="1388">
        <v>1</v>
      </c>
      <c r="AA77" s="1389">
        <v>57</v>
      </c>
      <c r="AB77" s="1387">
        <v>239</v>
      </c>
      <c r="AC77" s="1388">
        <v>103</v>
      </c>
      <c r="AD77" s="1363">
        <v>14.285714285714285</v>
      </c>
      <c r="AE77" s="1364">
        <v>59.899749373433586</v>
      </c>
      <c r="AF77" s="1365">
        <v>25.814536340852129</v>
      </c>
    </row>
    <row r="78" spans="1:32" s="1382" customFormat="1" ht="11.45" customHeight="1">
      <c r="A78" s="1410"/>
      <c r="B78" s="1411"/>
      <c r="C78" s="1412" t="s">
        <v>30</v>
      </c>
      <c r="D78" s="1413">
        <v>496</v>
      </c>
      <c r="E78" s="1414">
        <v>13</v>
      </c>
      <c r="F78" s="1414">
        <v>11</v>
      </c>
      <c r="G78" s="1414">
        <v>22</v>
      </c>
      <c r="H78" s="1414">
        <v>20</v>
      </c>
      <c r="I78" s="1414">
        <v>18</v>
      </c>
      <c r="J78" s="1414">
        <v>24</v>
      </c>
      <c r="K78" s="1414">
        <v>26</v>
      </c>
      <c r="L78" s="1414">
        <v>29</v>
      </c>
      <c r="M78" s="1414">
        <v>29</v>
      </c>
      <c r="N78" s="1414">
        <v>33</v>
      </c>
      <c r="O78" s="1414">
        <v>32</v>
      </c>
      <c r="P78" s="1414">
        <v>32</v>
      </c>
      <c r="Q78" s="1414">
        <v>46</v>
      </c>
      <c r="R78" s="1414">
        <v>37</v>
      </c>
      <c r="S78" s="1414">
        <v>37</v>
      </c>
      <c r="T78" s="1414">
        <v>25</v>
      </c>
      <c r="U78" s="1414">
        <v>24</v>
      </c>
      <c r="V78" s="1414">
        <v>26</v>
      </c>
      <c r="W78" s="1414">
        <v>8</v>
      </c>
      <c r="X78" s="1414">
        <v>3</v>
      </c>
      <c r="Y78" s="1414">
        <v>0</v>
      </c>
      <c r="Z78" s="1415">
        <v>1</v>
      </c>
      <c r="AA78" s="1416">
        <v>46</v>
      </c>
      <c r="AB78" s="1414">
        <v>289</v>
      </c>
      <c r="AC78" s="1415">
        <v>160</v>
      </c>
      <c r="AD78" s="1417">
        <v>9.2929292929292924</v>
      </c>
      <c r="AE78" s="1418">
        <v>58.383838383838381</v>
      </c>
      <c r="AF78" s="1419">
        <v>32.323232323232325</v>
      </c>
    </row>
    <row r="79" spans="1:32" s="1382" customFormat="1" ht="11.45" customHeight="1">
      <c r="A79" s="1409" t="s">
        <v>1665</v>
      </c>
      <c r="B79" s="1389">
        <v>36</v>
      </c>
      <c r="C79" s="1398" t="s">
        <v>1641</v>
      </c>
      <c r="D79" s="1386">
        <v>114</v>
      </c>
      <c r="E79" s="1387">
        <v>4</v>
      </c>
      <c r="F79" s="1387">
        <v>0</v>
      </c>
      <c r="G79" s="1387">
        <v>4</v>
      </c>
      <c r="H79" s="1387">
        <v>0</v>
      </c>
      <c r="I79" s="1387">
        <v>3</v>
      </c>
      <c r="J79" s="1387">
        <v>2</v>
      </c>
      <c r="K79" s="1387">
        <v>4</v>
      </c>
      <c r="L79" s="1387">
        <v>2</v>
      </c>
      <c r="M79" s="1387">
        <v>2</v>
      </c>
      <c r="N79" s="1387">
        <v>7</v>
      </c>
      <c r="O79" s="1387">
        <v>5</v>
      </c>
      <c r="P79" s="1387">
        <v>5</v>
      </c>
      <c r="Q79" s="1387">
        <v>6</v>
      </c>
      <c r="R79" s="1387">
        <v>10</v>
      </c>
      <c r="S79" s="1387">
        <v>7</v>
      </c>
      <c r="T79" s="1387">
        <v>7</v>
      </c>
      <c r="U79" s="1387">
        <v>17</v>
      </c>
      <c r="V79" s="1387">
        <v>18</v>
      </c>
      <c r="W79" s="1387">
        <v>5</v>
      </c>
      <c r="X79" s="1387">
        <v>2</v>
      </c>
      <c r="Y79" s="1387">
        <v>0</v>
      </c>
      <c r="Z79" s="1388">
        <v>4</v>
      </c>
      <c r="AA79" s="1389">
        <v>8</v>
      </c>
      <c r="AB79" s="1387">
        <v>36</v>
      </c>
      <c r="AC79" s="1388">
        <v>66</v>
      </c>
      <c r="AD79" s="1363">
        <v>7.2727272727272725</v>
      </c>
      <c r="AE79" s="1364">
        <v>32.727272727272727</v>
      </c>
      <c r="AF79" s="1365">
        <v>60</v>
      </c>
    </row>
    <row r="80" spans="1:32" s="1382" customFormat="1" ht="11.45" customHeight="1">
      <c r="A80" s="1383"/>
      <c r="B80" s="1384"/>
      <c r="C80" s="1385" t="s">
        <v>29</v>
      </c>
      <c r="D80" s="1386">
        <v>45</v>
      </c>
      <c r="E80" s="1387">
        <v>1</v>
      </c>
      <c r="F80" s="1387">
        <v>0</v>
      </c>
      <c r="G80" s="1387">
        <v>3</v>
      </c>
      <c r="H80" s="1387">
        <v>0</v>
      </c>
      <c r="I80" s="1387">
        <v>3</v>
      </c>
      <c r="J80" s="1387">
        <v>1</v>
      </c>
      <c r="K80" s="1387">
        <v>2</v>
      </c>
      <c r="L80" s="1387">
        <v>2</v>
      </c>
      <c r="M80" s="1387">
        <v>1</v>
      </c>
      <c r="N80" s="1387">
        <v>3</v>
      </c>
      <c r="O80" s="1387">
        <v>3</v>
      </c>
      <c r="P80" s="1387">
        <v>3</v>
      </c>
      <c r="Q80" s="1387">
        <v>5</v>
      </c>
      <c r="R80" s="1387">
        <v>4</v>
      </c>
      <c r="S80" s="1387">
        <v>3</v>
      </c>
      <c r="T80" s="1387">
        <v>1</v>
      </c>
      <c r="U80" s="1387">
        <v>3</v>
      </c>
      <c r="V80" s="1387">
        <v>4</v>
      </c>
      <c r="W80" s="1387">
        <v>0</v>
      </c>
      <c r="X80" s="1387">
        <v>0</v>
      </c>
      <c r="Y80" s="1387">
        <v>0</v>
      </c>
      <c r="Z80" s="1388">
        <v>3</v>
      </c>
      <c r="AA80" s="1389">
        <v>4</v>
      </c>
      <c r="AB80" s="1387">
        <v>23</v>
      </c>
      <c r="AC80" s="1388">
        <v>15</v>
      </c>
      <c r="AD80" s="1363">
        <v>9.5238095238095237</v>
      </c>
      <c r="AE80" s="1364">
        <v>54.761904761904766</v>
      </c>
      <c r="AF80" s="1365">
        <v>35.714285714285715</v>
      </c>
    </row>
    <row r="81" spans="1:32" s="1382" customFormat="1" ht="11.45" customHeight="1">
      <c r="A81" s="1409"/>
      <c r="B81" s="1420"/>
      <c r="C81" s="1398" t="s">
        <v>30</v>
      </c>
      <c r="D81" s="1386">
        <v>69</v>
      </c>
      <c r="E81" s="1414">
        <v>3</v>
      </c>
      <c r="F81" s="1414">
        <v>0</v>
      </c>
      <c r="G81" s="1414">
        <v>1</v>
      </c>
      <c r="H81" s="1414">
        <v>0</v>
      </c>
      <c r="I81" s="1414">
        <v>0</v>
      </c>
      <c r="J81" s="1414">
        <v>1</v>
      </c>
      <c r="K81" s="1414">
        <v>2</v>
      </c>
      <c r="L81" s="1414">
        <v>0</v>
      </c>
      <c r="M81" s="1414">
        <v>1</v>
      </c>
      <c r="N81" s="1414">
        <v>4</v>
      </c>
      <c r="O81" s="1414">
        <v>2</v>
      </c>
      <c r="P81" s="1414">
        <v>2</v>
      </c>
      <c r="Q81" s="1414">
        <v>1</v>
      </c>
      <c r="R81" s="1414">
        <v>6</v>
      </c>
      <c r="S81" s="1414">
        <v>4</v>
      </c>
      <c r="T81" s="1414">
        <v>6</v>
      </c>
      <c r="U81" s="1414">
        <v>14</v>
      </c>
      <c r="V81" s="1414">
        <v>14</v>
      </c>
      <c r="W81" s="1414">
        <v>5</v>
      </c>
      <c r="X81" s="1414">
        <v>2</v>
      </c>
      <c r="Y81" s="1414">
        <v>0</v>
      </c>
      <c r="Z81" s="1415">
        <v>1</v>
      </c>
      <c r="AA81" s="1416">
        <v>4</v>
      </c>
      <c r="AB81" s="1414">
        <v>13</v>
      </c>
      <c r="AC81" s="1415">
        <v>51</v>
      </c>
      <c r="AD81" s="1417">
        <v>5.8823529411764701</v>
      </c>
      <c r="AE81" s="1418">
        <v>19.117647058823529</v>
      </c>
      <c r="AF81" s="1419">
        <v>75</v>
      </c>
    </row>
    <row r="82" spans="1:32" s="1382" customFormat="1" ht="11.45" customHeight="1">
      <c r="A82" s="1421" t="s">
        <v>1666</v>
      </c>
      <c r="B82" s="1422">
        <v>475</v>
      </c>
      <c r="C82" s="1423" t="s">
        <v>1641</v>
      </c>
      <c r="D82" s="1424">
        <v>877</v>
      </c>
      <c r="E82" s="1425">
        <v>34</v>
      </c>
      <c r="F82" s="1425">
        <v>28</v>
      </c>
      <c r="G82" s="1425">
        <v>36</v>
      </c>
      <c r="H82" s="1425">
        <v>31</v>
      </c>
      <c r="I82" s="1425">
        <v>60</v>
      </c>
      <c r="J82" s="1425">
        <v>39</v>
      </c>
      <c r="K82" s="1425">
        <v>43</v>
      </c>
      <c r="L82" s="1425">
        <v>43</v>
      </c>
      <c r="M82" s="1425">
        <v>68</v>
      </c>
      <c r="N82" s="1425">
        <v>48</v>
      </c>
      <c r="O82" s="1425">
        <v>67</v>
      </c>
      <c r="P82" s="1425">
        <v>59</v>
      </c>
      <c r="Q82" s="1425">
        <v>58</v>
      </c>
      <c r="R82" s="1425">
        <v>68</v>
      </c>
      <c r="S82" s="1425">
        <v>45</v>
      </c>
      <c r="T82" s="1425">
        <v>42</v>
      </c>
      <c r="U82" s="1425">
        <v>49</v>
      </c>
      <c r="V82" s="1425">
        <v>27</v>
      </c>
      <c r="W82" s="1425">
        <v>9</v>
      </c>
      <c r="X82" s="1425">
        <v>4</v>
      </c>
      <c r="Y82" s="1425">
        <v>1</v>
      </c>
      <c r="Z82" s="1426">
        <v>18</v>
      </c>
      <c r="AA82" s="1422">
        <v>98</v>
      </c>
      <c r="AB82" s="1425">
        <v>516</v>
      </c>
      <c r="AC82" s="1426">
        <v>245</v>
      </c>
      <c r="AD82" s="1427">
        <v>11.40861466821886</v>
      </c>
      <c r="AE82" s="1428">
        <v>60.069848661233991</v>
      </c>
      <c r="AF82" s="1429">
        <v>28.52153667054715</v>
      </c>
    </row>
    <row r="83" spans="1:32" s="1382" customFormat="1" ht="11.45" customHeight="1">
      <c r="A83" s="1383"/>
      <c r="B83" s="1384"/>
      <c r="C83" s="1385" t="s">
        <v>29</v>
      </c>
      <c r="D83" s="1386">
        <v>353</v>
      </c>
      <c r="E83" s="1387">
        <v>13</v>
      </c>
      <c r="F83" s="1387">
        <v>15</v>
      </c>
      <c r="G83" s="1387">
        <v>21</v>
      </c>
      <c r="H83" s="1387">
        <v>16</v>
      </c>
      <c r="I83" s="1387">
        <v>20</v>
      </c>
      <c r="J83" s="1387">
        <v>14</v>
      </c>
      <c r="K83" s="1387">
        <v>15</v>
      </c>
      <c r="L83" s="1387">
        <v>17</v>
      </c>
      <c r="M83" s="1387">
        <v>27</v>
      </c>
      <c r="N83" s="1387">
        <v>21</v>
      </c>
      <c r="O83" s="1387">
        <v>27</v>
      </c>
      <c r="P83" s="1387">
        <v>23</v>
      </c>
      <c r="Q83" s="1387">
        <v>23</v>
      </c>
      <c r="R83" s="1387">
        <v>33</v>
      </c>
      <c r="S83" s="1387">
        <v>14</v>
      </c>
      <c r="T83" s="1387">
        <v>15</v>
      </c>
      <c r="U83" s="1387">
        <v>14</v>
      </c>
      <c r="V83" s="1387">
        <v>7</v>
      </c>
      <c r="W83" s="1387">
        <v>3</v>
      </c>
      <c r="X83" s="1387">
        <v>0</v>
      </c>
      <c r="Y83" s="1387">
        <v>1</v>
      </c>
      <c r="Z83" s="1388">
        <v>14</v>
      </c>
      <c r="AA83" s="1389">
        <v>49</v>
      </c>
      <c r="AB83" s="1387">
        <v>203</v>
      </c>
      <c r="AC83" s="1388">
        <v>87</v>
      </c>
      <c r="AD83" s="1363">
        <v>14.454277286135694</v>
      </c>
      <c r="AE83" s="1364">
        <v>59.882005899705014</v>
      </c>
      <c r="AF83" s="1365">
        <v>25.663716814159294</v>
      </c>
    </row>
    <row r="84" spans="1:32" s="1382" customFormat="1" ht="11.45" customHeight="1" thickBot="1">
      <c r="A84" s="1430"/>
      <c r="B84" s="1431"/>
      <c r="C84" s="1432" t="s">
        <v>30</v>
      </c>
      <c r="D84" s="1433">
        <v>524</v>
      </c>
      <c r="E84" s="1434">
        <v>21</v>
      </c>
      <c r="F84" s="1434">
        <v>13</v>
      </c>
      <c r="G84" s="1434">
        <v>15</v>
      </c>
      <c r="H84" s="1434">
        <v>15</v>
      </c>
      <c r="I84" s="1434">
        <v>40</v>
      </c>
      <c r="J84" s="1434">
        <v>25</v>
      </c>
      <c r="K84" s="1434">
        <v>28</v>
      </c>
      <c r="L84" s="1434">
        <v>26</v>
      </c>
      <c r="M84" s="1434">
        <v>41</v>
      </c>
      <c r="N84" s="1434">
        <v>27</v>
      </c>
      <c r="O84" s="1434">
        <v>40</v>
      </c>
      <c r="P84" s="1434">
        <v>36</v>
      </c>
      <c r="Q84" s="1434">
        <v>35</v>
      </c>
      <c r="R84" s="1434">
        <v>35</v>
      </c>
      <c r="S84" s="1434">
        <v>31</v>
      </c>
      <c r="T84" s="1434">
        <v>27</v>
      </c>
      <c r="U84" s="1434">
        <v>35</v>
      </c>
      <c r="V84" s="1434">
        <v>20</v>
      </c>
      <c r="W84" s="1434">
        <v>6</v>
      </c>
      <c r="X84" s="1434">
        <v>4</v>
      </c>
      <c r="Y84" s="1434">
        <v>0</v>
      </c>
      <c r="Z84" s="1435">
        <v>4</v>
      </c>
      <c r="AA84" s="1436">
        <v>49</v>
      </c>
      <c r="AB84" s="1434">
        <v>313</v>
      </c>
      <c r="AC84" s="1435">
        <v>158</v>
      </c>
      <c r="AD84" s="1437">
        <v>9.4230769230769234</v>
      </c>
      <c r="AE84" s="1438">
        <v>60.192307692307686</v>
      </c>
      <c r="AF84" s="1439">
        <v>30.384615384615383</v>
      </c>
    </row>
    <row r="85" spans="1:32" s="1382" customFormat="1" ht="11.45" customHeight="1">
      <c r="A85" s="1409" t="s">
        <v>1667</v>
      </c>
      <c r="B85" s="1389">
        <v>418</v>
      </c>
      <c r="C85" s="1398" t="s">
        <v>1641</v>
      </c>
      <c r="D85" s="1386">
        <v>728</v>
      </c>
      <c r="E85" s="1387">
        <v>34</v>
      </c>
      <c r="F85" s="1387">
        <v>23</v>
      </c>
      <c r="G85" s="1387">
        <v>27</v>
      </c>
      <c r="H85" s="1387">
        <v>28</v>
      </c>
      <c r="I85" s="1387">
        <v>31</v>
      </c>
      <c r="J85" s="1387">
        <v>27</v>
      </c>
      <c r="K85" s="1387">
        <v>46</v>
      </c>
      <c r="L85" s="1387">
        <v>63</v>
      </c>
      <c r="M85" s="1387">
        <v>58</v>
      </c>
      <c r="N85" s="1387">
        <v>49</v>
      </c>
      <c r="O85" s="1387">
        <v>52</v>
      </c>
      <c r="P85" s="1387">
        <v>36</v>
      </c>
      <c r="Q85" s="1387">
        <v>57</v>
      </c>
      <c r="R85" s="1387">
        <v>56</v>
      </c>
      <c r="S85" s="1387">
        <v>38</v>
      </c>
      <c r="T85" s="1387">
        <v>34</v>
      </c>
      <c r="U85" s="1387">
        <v>31</v>
      </c>
      <c r="V85" s="1387">
        <v>10</v>
      </c>
      <c r="W85" s="1387">
        <v>12</v>
      </c>
      <c r="X85" s="1387">
        <v>2</v>
      </c>
      <c r="Y85" s="1387">
        <v>0</v>
      </c>
      <c r="Z85" s="1388">
        <v>14</v>
      </c>
      <c r="AA85" s="1389">
        <v>84</v>
      </c>
      <c r="AB85" s="1387">
        <v>447</v>
      </c>
      <c r="AC85" s="1388">
        <v>183</v>
      </c>
      <c r="AD85" s="1363">
        <v>11.76470588235294</v>
      </c>
      <c r="AE85" s="1364">
        <v>62.605042016806721</v>
      </c>
      <c r="AF85" s="1365">
        <v>25.630252100840334</v>
      </c>
    </row>
    <row r="86" spans="1:32" s="1382" customFormat="1" ht="11.45" customHeight="1">
      <c r="A86" s="1383"/>
      <c r="B86" s="1384"/>
      <c r="C86" s="1385" t="s">
        <v>29</v>
      </c>
      <c r="D86" s="1386">
        <v>324</v>
      </c>
      <c r="E86" s="1387">
        <v>17</v>
      </c>
      <c r="F86" s="1387">
        <v>7</v>
      </c>
      <c r="G86" s="1387">
        <v>17</v>
      </c>
      <c r="H86" s="1387">
        <v>13</v>
      </c>
      <c r="I86" s="1387">
        <v>19</v>
      </c>
      <c r="J86" s="1387">
        <v>12</v>
      </c>
      <c r="K86" s="1387">
        <v>15</v>
      </c>
      <c r="L86" s="1387">
        <v>28</v>
      </c>
      <c r="M86" s="1387">
        <v>24</v>
      </c>
      <c r="N86" s="1387">
        <v>22</v>
      </c>
      <c r="O86" s="1387">
        <v>26</v>
      </c>
      <c r="P86" s="1387">
        <v>15</v>
      </c>
      <c r="Q86" s="1387">
        <v>27</v>
      </c>
      <c r="R86" s="1387">
        <v>28</v>
      </c>
      <c r="S86" s="1387">
        <v>15</v>
      </c>
      <c r="T86" s="1387">
        <v>11</v>
      </c>
      <c r="U86" s="1387">
        <v>14</v>
      </c>
      <c r="V86" s="1387">
        <v>1</v>
      </c>
      <c r="W86" s="1387">
        <v>4</v>
      </c>
      <c r="X86" s="1387">
        <v>0</v>
      </c>
      <c r="Y86" s="1387">
        <v>0</v>
      </c>
      <c r="Z86" s="1388">
        <v>9</v>
      </c>
      <c r="AA86" s="1389">
        <v>41</v>
      </c>
      <c r="AB86" s="1387">
        <v>201</v>
      </c>
      <c r="AC86" s="1388">
        <v>73</v>
      </c>
      <c r="AD86" s="1363">
        <v>13.015873015873018</v>
      </c>
      <c r="AE86" s="1364">
        <v>63.809523809523803</v>
      </c>
      <c r="AF86" s="1365">
        <v>23.174603174603174</v>
      </c>
    </row>
    <row r="87" spans="1:32" s="1382" customFormat="1" ht="11.45" customHeight="1">
      <c r="A87" s="1409"/>
      <c r="B87" s="1420"/>
      <c r="C87" s="1398" t="s">
        <v>30</v>
      </c>
      <c r="D87" s="1386">
        <v>404</v>
      </c>
      <c r="E87" s="1387">
        <v>17</v>
      </c>
      <c r="F87" s="1387">
        <v>16</v>
      </c>
      <c r="G87" s="1387">
        <v>10</v>
      </c>
      <c r="H87" s="1387">
        <v>15</v>
      </c>
      <c r="I87" s="1387">
        <v>12</v>
      </c>
      <c r="J87" s="1387">
        <v>15</v>
      </c>
      <c r="K87" s="1387">
        <v>31</v>
      </c>
      <c r="L87" s="1387">
        <v>35</v>
      </c>
      <c r="M87" s="1387">
        <v>34</v>
      </c>
      <c r="N87" s="1387">
        <v>27</v>
      </c>
      <c r="O87" s="1387">
        <v>26</v>
      </c>
      <c r="P87" s="1387">
        <v>21</v>
      </c>
      <c r="Q87" s="1387">
        <v>30</v>
      </c>
      <c r="R87" s="1387">
        <v>28</v>
      </c>
      <c r="S87" s="1387">
        <v>23</v>
      </c>
      <c r="T87" s="1387">
        <v>23</v>
      </c>
      <c r="U87" s="1387">
        <v>17</v>
      </c>
      <c r="V87" s="1387">
        <v>9</v>
      </c>
      <c r="W87" s="1387">
        <v>8</v>
      </c>
      <c r="X87" s="1387">
        <v>2</v>
      </c>
      <c r="Y87" s="1387">
        <v>0</v>
      </c>
      <c r="Z87" s="1388">
        <v>5</v>
      </c>
      <c r="AA87" s="1389">
        <v>43</v>
      </c>
      <c r="AB87" s="1387">
        <v>246</v>
      </c>
      <c r="AC87" s="1388">
        <v>110</v>
      </c>
      <c r="AD87" s="1363">
        <v>10.776942355889723</v>
      </c>
      <c r="AE87" s="1364">
        <v>61.65413533834586</v>
      </c>
      <c r="AF87" s="1365">
        <v>27.56892230576441</v>
      </c>
    </row>
    <row r="88" spans="1:32" s="1382" customFormat="1" ht="11.45" customHeight="1">
      <c r="A88" s="1421" t="s">
        <v>1668</v>
      </c>
      <c r="B88" s="1422">
        <v>209</v>
      </c>
      <c r="C88" s="1423" t="s">
        <v>1641</v>
      </c>
      <c r="D88" s="1424">
        <v>374</v>
      </c>
      <c r="E88" s="1425">
        <v>23</v>
      </c>
      <c r="F88" s="1425">
        <v>10</v>
      </c>
      <c r="G88" s="1425">
        <v>15</v>
      </c>
      <c r="H88" s="1425">
        <v>13</v>
      </c>
      <c r="I88" s="1425">
        <v>17</v>
      </c>
      <c r="J88" s="1425">
        <v>25</v>
      </c>
      <c r="K88" s="1425">
        <v>24</v>
      </c>
      <c r="L88" s="1425">
        <v>32</v>
      </c>
      <c r="M88" s="1425">
        <v>33</v>
      </c>
      <c r="N88" s="1425">
        <v>22</v>
      </c>
      <c r="O88" s="1425">
        <v>22</v>
      </c>
      <c r="P88" s="1425">
        <v>21</v>
      </c>
      <c r="Q88" s="1425">
        <v>19</v>
      </c>
      <c r="R88" s="1425">
        <v>31</v>
      </c>
      <c r="S88" s="1425">
        <v>25</v>
      </c>
      <c r="T88" s="1425">
        <v>12</v>
      </c>
      <c r="U88" s="1425">
        <v>6</v>
      </c>
      <c r="V88" s="1425">
        <v>9</v>
      </c>
      <c r="W88" s="1425">
        <v>2</v>
      </c>
      <c r="X88" s="1425">
        <v>1</v>
      </c>
      <c r="Y88" s="1425">
        <v>0</v>
      </c>
      <c r="Z88" s="1426">
        <v>12</v>
      </c>
      <c r="AA88" s="1422">
        <v>48</v>
      </c>
      <c r="AB88" s="1425">
        <v>228</v>
      </c>
      <c r="AC88" s="1426">
        <v>86</v>
      </c>
      <c r="AD88" s="1427">
        <v>13.259668508287293</v>
      </c>
      <c r="AE88" s="1428">
        <v>62.983425414364632</v>
      </c>
      <c r="AF88" s="1429">
        <v>23.756906077348066</v>
      </c>
    </row>
    <row r="89" spans="1:32" s="1382" customFormat="1" ht="11.45" customHeight="1">
      <c r="A89" s="1383"/>
      <c r="B89" s="1384"/>
      <c r="C89" s="1385" t="s">
        <v>29</v>
      </c>
      <c r="D89" s="1386">
        <v>165</v>
      </c>
      <c r="E89" s="1387">
        <v>11</v>
      </c>
      <c r="F89" s="1387">
        <v>5</v>
      </c>
      <c r="G89" s="1387">
        <v>6</v>
      </c>
      <c r="H89" s="1387">
        <v>7</v>
      </c>
      <c r="I89" s="1387">
        <v>9</v>
      </c>
      <c r="J89" s="1387">
        <v>14</v>
      </c>
      <c r="K89" s="1387">
        <v>11</v>
      </c>
      <c r="L89" s="1387">
        <v>15</v>
      </c>
      <c r="M89" s="1387">
        <v>15</v>
      </c>
      <c r="N89" s="1387">
        <v>9</v>
      </c>
      <c r="O89" s="1387">
        <v>7</v>
      </c>
      <c r="P89" s="1387">
        <v>9</v>
      </c>
      <c r="Q89" s="1387">
        <v>8</v>
      </c>
      <c r="R89" s="1387">
        <v>13</v>
      </c>
      <c r="S89" s="1387">
        <v>11</v>
      </c>
      <c r="T89" s="1387">
        <v>3</v>
      </c>
      <c r="U89" s="1387">
        <v>1</v>
      </c>
      <c r="V89" s="1387">
        <v>2</v>
      </c>
      <c r="W89" s="1387">
        <v>1</v>
      </c>
      <c r="X89" s="1387">
        <v>1</v>
      </c>
      <c r="Y89" s="1387">
        <v>0</v>
      </c>
      <c r="Z89" s="1388">
        <v>7</v>
      </c>
      <c r="AA89" s="1389">
        <v>22</v>
      </c>
      <c r="AB89" s="1387">
        <v>104</v>
      </c>
      <c r="AC89" s="1388">
        <v>32</v>
      </c>
      <c r="AD89" s="1363">
        <v>13.924050632911392</v>
      </c>
      <c r="AE89" s="1364">
        <v>65.822784810126578</v>
      </c>
      <c r="AF89" s="1365">
        <v>20.253164556962027</v>
      </c>
    </row>
    <row r="90" spans="1:32" s="1382" customFormat="1" ht="11.45" customHeight="1">
      <c r="A90" s="1410"/>
      <c r="B90" s="1411"/>
      <c r="C90" s="1412" t="s">
        <v>30</v>
      </c>
      <c r="D90" s="1413">
        <v>209</v>
      </c>
      <c r="E90" s="1414">
        <v>12</v>
      </c>
      <c r="F90" s="1414">
        <v>5</v>
      </c>
      <c r="G90" s="1414">
        <v>9</v>
      </c>
      <c r="H90" s="1414">
        <v>6</v>
      </c>
      <c r="I90" s="1414">
        <v>8</v>
      </c>
      <c r="J90" s="1414">
        <v>11</v>
      </c>
      <c r="K90" s="1414">
        <v>13</v>
      </c>
      <c r="L90" s="1414">
        <v>17</v>
      </c>
      <c r="M90" s="1414">
        <v>18</v>
      </c>
      <c r="N90" s="1414">
        <v>13</v>
      </c>
      <c r="O90" s="1414">
        <v>15</v>
      </c>
      <c r="P90" s="1414">
        <v>12</v>
      </c>
      <c r="Q90" s="1414">
        <v>11</v>
      </c>
      <c r="R90" s="1414">
        <v>18</v>
      </c>
      <c r="S90" s="1414">
        <v>14</v>
      </c>
      <c r="T90" s="1414">
        <v>9</v>
      </c>
      <c r="U90" s="1414">
        <v>5</v>
      </c>
      <c r="V90" s="1414">
        <v>7</v>
      </c>
      <c r="W90" s="1414">
        <v>1</v>
      </c>
      <c r="X90" s="1414">
        <v>0</v>
      </c>
      <c r="Y90" s="1414">
        <v>0</v>
      </c>
      <c r="Z90" s="1415">
        <v>5</v>
      </c>
      <c r="AA90" s="1416">
        <v>26</v>
      </c>
      <c r="AB90" s="1414">
        <v>124</v>
      </c>
      <c r="AC90" s="1415">
        <v>54</v>
      </c>
      <c r="AD90" s="1417">
        <v>12.745098039215685</v>
      </c>
      <c r="AE90" s="1418">
        <v>60.784313725490193</v>
      </c>
      <c r="AF90" s="1419">
        <v>26.47058823529412</v>
      </c>
    </row>
    <row r="91" spans="1:32" s="1382" customFormat="1" ht="11.45" customHeight="1">
      <c r="A91" s="1409" t="s">
        <v>1669</v>
      </c>
      <c r="B91" s="1389">
        <v>467</v>
      </c>
      <c r="C91" s="1398" t="s">
        <v>1641</v>
      </c>
      <c r="D91" s="1386">
        <v>702</v>
      </c>
      <c r="E91" s="1387">
        <v>28</v>
      </c>
      <c r="F91" s="1387">
        <v>25</v>
      </c>
      <c r="G91" s="1387">
        <v>13</v>
      </c>
      <c r="H91" s="1387">
        <v>15</v>
      </c>
      <c r="I91" s="1387">
        <v>76</v>
      </c>
      <c r="J91" s="1387">
        <v>65</v>
      </c>
      <c r="K91" s="1387">
        <v>69</v>
      </c>
      <c r="L91" s="1387">
        <v>55</v>
      </c>
      <c r="M91" s="1387">
        <v>53</v>
      </c>
      <c r="N91" s="1387">
        <v>53</v>
      </c>
      <c r="O91" s="1387">
        <v>35</v>
      </c>
      <c r="P91" s="1387">
        <v>26</v>
      </c>
      <c r="Q91" s="1387">
        <v>38</v>
      </c>
      <c r="R91" s="1387">
        <v>29</v>
      </c>
      <c r="S91" s="1387">
        <v>17</v>
      </c>
      <c r="T91" s="1387">
        <v>27</v>
      </c>
      <c r="U91" s="1387">
        <v>20</v>
      </c>
      <c r="V91" s="1387">
        <v>12</v>
      </c>
      <c r="W91" s="1387">
        <v>3</v>
      </c>
      <c r="X91" s="1387">
        <v>0</v>
      </c>
      <c r="Y91" s="1387">
        <v>0</v>
      </c>
      <c r="Z91" s="1388">
        <v>43</v>
      </c>
      <c r="AA91" s="1389">
        <v>66</v>
      </c>
      <c r="AB91" s="1387">
        <v>485</v>
      </c>
      <c r="AC91" s="1388">
        <v>108</v>
      </c>
      <c r="AD91" s="1363">
        <v>10.015174506828528</v>
      </c>
      <c r="AE91" s="1364">
        <v>73.596358118361152</v>
      </c>
      <c r="AF91" s="1365">
        <v>16.388467374810318</v>
      </c>
    </row>
    <row r="92" spans="1:32" s="1382" customFormat="1" ht="11.45" customHeight="1">
      <c r="A92" s="1383"/>
      <c r="B92" s="1384"/>
      <c r="C92" s="1385" t="s">
        <v>29</v>
      </c>
      <c r="D92" s="1386">
        <v>323</v>
      </c>
      <c r="E92" s="1387">
        <v>13</v>
      </c>
      <c r="F92" s="1387">
        <v>17</v>
      </c>
      <c r="G92" s="1387">
        <v>7</v>
      </c>
      <c r="H92" s="1387">
        <v>5</v>
      </c>
      <c r="I92" s="1387">
        <v>33</v>
      </c>
      <c r="J92" s="1387">
        <v>21</v>
      </c>
      <c r="K92" s="1387">
        <v>33</v>
      </c>
      <c r="L92" s="1387">
        <v>22</v>
      </c>
      <c r="M92" s="1387">
        <v>24</v>
      </c>
      <c r="N92" s="1387">
        <v>32</v>
      </c>
      <c r="O92" s="1387">
        <v>21</v>
      </c>
      <c r="P92" s="1387">
        <v>14</v>
      </c>
      <c r="Q92" s="1387">
        <v>15</v>
      </c>
      <c r="R92" s="1387">
        <v>11</v>
      </c>
      <c r="S92" s="1387">
        <v>7</v>
      </c>
      <c r="T92" s="1387">
        <v>9</v>
      </c>
      <c r="U92" s="1387">
        <v>8</v>
      </c>
      <c r="V92" s="1387">
        <v>5</v>
      </c>
      <c r="W92" s="1387">
        <v>1</v>
      </c>
      <c r="X92" s="1387">
        <v>0</v>
      </c>
      <c r="Y92" s="1387">
        <v>0</v>
      </c>
      <c r="Z92" s="1388">
        <v>25</v>
      </c>
      <c r="AA92" s="1389">
        <v>37</v>
      </c>
      <c r="AB92" s="1387">
        <v>220</v>
      </c>
      <c r="AC92" s="1388">
        <v>41</v>
      </c>
      <c r="AD92" s="1363">
        <v>12.416107382550337</v>
      </c>
      <c r="AE92" s="1364">
        <v>73.825503355704697</v>
      </c>
      <c r="AF92" s="1365">
        <v>13.758389261744966</v>
      </c>
    </row>
    <row r="93" spans="1:32" s="1382" customFormat="1" ht="11.45" customHeight="1">
      <c r="A93" s="1409"/>
      <c r="B93" s="1420"/>
      <c r="C93" s="1398" t="s">
        <v>30</v>
      </c>
      <c r="D93" s="1386">
        <v>379</v>
      </c>
      <c r="E93" s="1387">
        <v>15</v>
      </c>
      <c r="F93" s="1387">
        <v>8</v>
      </c>
      <c r="G93" s="1387">
        <v>6</v>
      </c>
      <c r="H93" s="1387">
        <v>10</v>
      </c>
      <c r="I93" s="1387">
        <v>43</v>
      </c>
      <c r="J93" s="1387">
        <v>44</v>
      </c>
      <c r="K93" s="1387">
        <v>36</v>
      </c>
      <c r="L93" s="1387">
        <v>33</v>
      </c>
      <c r="M93" s="1387">
        <v>29</v>
      </c>
      <c r="N93" s="1387">
        <v>21</v>
      </c>
      <c r="O93" s="1387">
        <v>14</v>
      </c>
      <c r="P93" s="1387">
        <v>12</v>
      </c>
      <c r="Q93" s="1387">
        <v>23</v>
      </c>
      <c r="R93" s="1387">
        <v>18</v>
      </c>
      <c r="S93" s="1387">
        <v>10</v>
      </c>
      <c r="T93" s="1387">
        <v>18</v>
      </c>
      <c r="U93" s="1387">
        <v>12</v>
      </c>
      <c r="V93" s="1387">
        <v>7</v>
      </c>
      <c r="W93" s="1387">
        <v>2</v>
      </c>
      <c r="X93" s="1387">
        <v>0</v>
      </c>
      <c r="Y93" s="1387">
        <v>0</v>
      </c>
      <c r="Z93" s="1388">
        <v>18</v>
      </c>
      <c r="AA93" s="1389">
        <v>29</v>
      </c>
      <c r="AB93" s="1387">
        <v>265</v>
      </c>
      <c r="AC93" s="1388">
        <v>67</v>
      </c>
      <c r="AD93" s="1363">
        <v>8.0332409972299157</v>
      </c>
      <c r="AE93" s="1364">
        <v>73.40720221606648</v>
      </c>
      <c r="AF93" s="1365">
        <v>18.559556786703602</v>
      </c>
    </row>
    <row r="94" spans="1:32" s="1382" customFormat="1" ht="11.45" customHeight="1">
      <c r="A94" s="1421" t="s">
        <v>1670</v>
      </c>
      <c r="B94" s="1422">
        <v>79</v>
      </c>
      <c r="C94" s="1423" t="s">
        <v>1641</v>
      </c>
      <c r="D94" s="1424">
        <v>172</v>
      </c>
      <c r="E94" s="1425">
        <v>4</v>
      </c>
      <c r="F94" s="1425">
        <v>13</v>
      </c>
      <c r="G94" s="1425">
        <v>10</v>
      </c>
      <c r="H94" s="1425">
        <v>8</v>
      </c>
      <c r="I94" s="1425">
        <v>5</v>
      </c>
      <c r="J94" s="1425">
        <v>4</v>
      </c>
      <c r="K94" s="1425">
        <v>6</v>
      </c>
      <c r="L94" s="1425">
        <v>11</v>
      </c>
      <c r="M94" s="1425">
        <v>16</v>
      </c>
      <c r="N94" s="1425">
        <v>13</v>
      </c>
      <c r="O94" s="1425">
        <v>14</v>
      </c>
      <c r="P94" s="1425">
        <v>13</v>
      </c>
      <c r="Q94" s="1425">
        <v>11</v>
      </c>
      <c r="R94" s="1425">
        <v>10</v>
      </c>
      <c r="S94" s="1425">
        <v>12</v>
      </c>
      <c r="T94" s="1425">
        <v>5</v>
      </c>
      <c r="U94" s="1425">
        <v>6</v>
      </c>
      <c r="V94" s="1425">
        <v>5</v>
      </c>
      <c r="W94" s="1425">
        <v>5</v>
      </c>
      <c r="X94" s="1425">
        <v>0</v>
      </c>
      <c r="Y94" s="1425">
        <v>0</v>
      </c>
      <c r="Z94" s="1426">
        <v>1</v>
      </c>
      <c r="AA94" s="1422">
        <v>27</v>
      </c>
      <c r="AB94" s="1425">
        <v>101</v>
      </c>
      <c r="AC94" s="1426">
        <v>43</v>
      </c>
      <c r="AD94" s="1427">
        <v>15.789473684210526</v>
      </c>
      <c r="AE94" s="1428">
        <v>59.064327485380119</v>
      </c>
      <c r="AF94" s="1429">
        <v>25.146198830409354</v>
      </c>
    </row>
    <row r="95" spans="1:32" s="1382" customFormat="1" ht="11.45" customHeight="1">
      <c r="A95" s="1383"/>
      <c r="B95" s="1384"/>
      <c r="C95" s="1385" t="s">
        <v>29</v>
      </c>
      <c r="D95" s="1386">
        <v>70</v>
      </c>
      <c r="E95" s="1387">
        <v>1</v>
      </c>
      <c r="F95" s="1387">
        <v>5</v>
      </c>
      <c r="G95" s="1387">
        <v>5</v>
      </c>
      <c r="H95" s="1387">
        <v>3</v>
      </c>
      <c r="I95" s="1387">
        <v>2</v>
      </c>
      <c r="J95" s="1387">
        <v>3</v>
      </c>
      <c r="K95" s="1387">
        <v>2</v>
      </c>
      <c r="L95" s="1387">
        <v>5</v>
      </c>
      <c r="M95" s="1387">
        <v>6</v>
      </c>
      <c r="N95" s="1387">
        <v>6</v>
      </c>
      <c r="O95" s="1387">
        <v>3</v>
      </c>
      <c r="P95" s="1387">
        <v>6</v>
      </c>
      <c r="Q95" s="1387">
        <v>4</v>
      </c>
      <c r="R95" s="1387">
        <v>5</v>
      </c>
      <c r="S95" s="1387">
        <v>5</v>
      </c>
      <c r="T95" s="1387">
        <v>2</v>
      </c>
      <c r="U95" s="1387">
        <v>1</v>
      </c>
      <c r="V95" s="1387">
        <v>3</v>
      </c>
      <c r="W95" s="1387">
        <v>2</v>
      </c>
      <c r="X95" s="1387">
        <v>0</v>
      </c>
      <c r="Y95" s="1387">
        <v>0</v>
      </c>
      <c r="Z95" s="1388">
        <v>1</v>
      </c>
      <c r="AA95" s="1389">
        <v>11</v>
      </c>
      <c r="AB95" s="1387">
        <v>40</v>
      </c>
      <c r="AC95" s="1388">
        <v>18</v>
      </c>
      <c r="AD95" s="1363">
        <v>15.942028985507244</v>
      </c>
      <c r="AE95" s="1364">
        <v>57.971014492753625</v>
      </c>
      <c r="AF95" s="1365">
        <v>26.086956521739129</v>
      </c>
    </row>
    <row r="96" spans="1:32" s="1382" customFormat="1" ht="11.45" customHeight="1">
      <c r="A96" s="1410"/>
      <c r="B96" s="1411"/>
      <c r="C96" s="1412" t="s">
        <v>30</v>
      </c>
      <c r="D96" s="1413">
        <v>102</v>
      </c>
      <c r="E96" s="1414">
        <v>3</v>
      </c>
      <c r="F96" s="1414">
        <v>8</v>
      </c>
      <c r="G96" s="1414">
        <v>5</v>
      </c>
      <c r="H96" s="1414">
        <v>5</v>
      </c>
      <c r="I96" s="1414">
        <v>3</v>
      </c>
      <c r="J96" s="1414">
        <v>1</v>
      </c>
      <c r="K96" s="1414">
        <v>4</v>
      </c>
      <c r="L96" s="1414">
        <v>6</v>
      </c>
      <c r="M96" s="1414">
        <v>10</v>
      </c>
      <c r="N96" s="1414">
        <v>7</v>
      </c>
      <c r="O96" s="1414">
        <v>11</v>
      </c>
      <c r="P96" s="1414">
        <v>7</v>
      </c>
      <c r="Q96" s="1414">
        <v>7</v>
      </c>
      <c r="R96" s="1414">
        <v>5</v>
      </c>
      <c r="S96" s="1414">
        <v>7</v>
      </c>
      <c r="T96" s="1414">
        <v>3</v>
      </c>
      <c r="U96" s="1414">
        <v>5</v>
      </c>
      <c r="V96" s="1414">
        <v>2</v>
      </c>
      <c r="W96" s="1414">
        <v>3</v>
      </c>
      <c r="X96" s="1414">
        <v>0</v>
      </c>
      <c r="Y96" s="1414">
        <v>0</v>
      </c>
      <c r="Z96" s="1415">
        <v>0</v>
      </c>
      <c r="AA96" s="1416">
        <v>16</v>
      </c>
      <c r="AB96" s="1414">
        <v>61</v>
      </c>
      <c r="AC96" s="1415">
        <v>25</v>
      </c>
      <c r="AD96" s="1417">
        <v>15.686274509803921</v>
      </c>
      <c r="AE96" s="1418">
        <v>59.803921568627452</v>
      </c>
      <c r="AF96" s="1419">
        <v>24.509803921568626</v>
      </c>
    </row>
    <row r="97" spans="1:32" s="1382" customFormat="1" ht="11.45" customHeight="1">
      <c r="A97" s="1409" t="s">
        <v>1671</v>
      </c>
      <c r="B97" s="1389">
        <v>228</v>
      </c>
      <c r="C97" s="1398" t="s">
        <v>1641</v>
      </c>
      <c r="D97" s="1386">
        <v>332</v>
      </c>
      <c r="E97" s="1387">
        <v>8</v>
      </c>
      <c r="F97" s="1387">
        <v>8</v>
      </c>
      <c r="G97" s="1387">
        <v>10</v>
      </c>
      <c r="H97" s="1387">
        <v>12</v>
      </c>
      <c r="I97" s="1387">
        <v>26</v>
      </c>
      <c r="J97" s="1387">
        <v>19</v>
      </c>
      <c r="K97" s="1387">
        <v>26</v>
      </c>
      <c r="L97" s="1387">
        <v>19</v>
      </c>
      <c r="M97" s="1387">
        <v>17</v>
      </c>
      <c r="N97" s="1387">
        <v>21</v>
      </c>
      <c r="O97" s="1387">
        <v>21</v>
      </c>
      <c r="P97" s="1387">
        <v>15</v>
      </c>
      <c r="Q97" s="1387">
        <v>16</v>
      </c>
      <c r="R97" s="1387">
        <v>13</v>
      </c>
      <c r="S97" s="1387">
        <v>11</v>
      </c>
      <c r="T97" s="1387">
        <v>11</v>
      </c>
      <c r="U97" s="1387">
        <v>12</v>
      </c>
      <c r="V97" s="1387">
        <v>18</v>
      </c>
      <c r="W97" s="1387">
        <v>18</v>
      </c>
      <c r="X97" s="1387">
        <v>2</v>
      </c>
      <c r="Y97" s="1387">
        <v>0</v>
      </c>
      <c r="Z97" s="1388">
        <v>29</v>
      </c>
      <c r="AA97" s="1389">
        <v>26</v>
      </c>
      <c r="AB97" s="1387">
        <v>192</v>
      </c>
      <c r="AC97" s="1388">
        <v>85</v>
      </c>
      <c r="AD97" s="1363">
        <v>8.5808580858085808</v>
      </c>
      <c r="AE97" s="1364">
        <v>63.366336633663366</v>
      </c>
      <c r="AF97" s="1365">
        <v>28.052805280528055</v>
      </c>
    </row>
    <row r="98" spans="1:32" s="1382" customFormat="1" ht="11.45" customHeight="1">
      <c r="A98" s="1383"/>
      <c r="B98" s="1384"/>
      <c r="C98" s="1385" t="s">
        <v>29</v>
      </c>
      <c r="D98" s="1386">
        <v>150</v>
      </c>
      <c r="E98" s="1387">
        <v>3</v>
      </c>
      <c r="F98" s="1387">
        <v>3</v>
      </c>
      <c r="G98" s="1387">
        <v>4</v>
      </c>
      <c r="H98" s="1387">
        <v>6</v>
      </c>
      <c r="I98" s="1387">
        <v>12</v>
      </c>
      <c r="J98" s="1387">
        <v>7</v>
      </c>
      <c r="K98" s="1387">
        <v>9</v>
      </c>
      <c r="L98" s="1387">
        <v>11</v>
      </c>
      <c r="M98" s="1387">
        <v>9</v>
      </c>
      <c r="N98" s="1387">
        <v>10</v>
      </c>
      <c r="O98" s="1387">
        <v>11</v>
      </c>
      <c r="P98" s="1387">
        <v>9</v>
      </c>
      <c r="Q98" s="1387">
        <v>10</v>
      </c>
      <c r="R98" s="1387">
        <v>5</v>
      </c>
      <c r="S98" s="1387">
        <v>7</v>
      </c>
      <c r="T98" s="1387">
        <v>3</v>
      </c>
      <c r="U98" s="1387">
        <v>2</v>
      </c>
      <c r="V98" s="1387">
        <v>7</v>
      </c>
      <c r="W98" s="1387">
        <v>6</v>
      </c>
      <c r="X98" s="1387">
        <v>1</v>
      </c>
      <c r="Y98" s="1387">
        <v>0</v>
      </c>
      <c r="Z98" s="1388">
        <v>15</v>
      </c>
      <c r="AA98" s="1389">
        <v>10</v>
      </c>
      <c r="AB98" s="1387">
        <v>94</v>
      </c>
      <c r="AC98" s="1388">
        <v>31</v>
      </c>
      <c r="AD98" s="1363">
        <v>7.4074074074074066</v>
      </c>
      <c r="AE98" s="1364">
        <v>69.629629629629633</v>
      </c>
      <c r="AF98" s="1365">
        <v>22.962962962962962</v>
      </c>
    </row>
    <row r="99" spans="1:32" s="1382" customFormat="1" ht="11.45" customHeight="1">
      <c r="A99" s="1409"/>
      <c r="B99" s="1420"/>
      <c r="C99" s="1398" t="s">
        <v>30</v>
      </c>
      <c r="D99" s="1386">
        <v>182</v>
      </c>
      <c r="E99" s="1387">
        <v>5</v>
      </c>
      <c r="F99" s="1387">
        <v>5</v>
      </c>
      <c r="G99" s="1387">
        <v>6</v>
      </c>
      <c r="H99" s="1387">
        <v>6</v>
      </c>
      <c r="I99" s="1387">
        <v>14</v>
      </c>
      <c r="J99" s="1387">
        <v>12</v>
      </c>
      <c r="K99" s="1387">
        <v>17</v>
      </c>
      <c r="L99" s="1387">
        <v>8</v>
      </c>
      <c r="M99" s="1387">
        <v>8</v>
      </c>
      <c r="N99" s="1387">
        <v>11</v>
      </c>
      <c r="O99" s="1387">
        <v>10</v>
      </c>
      <c r="P99" s="1387">
        <v>6</v>
      </c>
      <c r="Q99" s="1387">
        <v>6</v>
      </c>
      <c r="R99" s="1387">
        <v>8</v>
      </c>
      <c r="S99" s="1387">
        <v>4</v>
      </c>
      <c r="T99" s="1387">
        <v>8</v>
      </c>
      <c r="U99" s="1387">
        <v>10</v>
      </c>
      <c r="V99" s="1387">
        <v>11</v>
      </c>
      <c r="W99" s="1387">
        <v>12</v>
      </c>
      <c r="X99" s="1387">
        <v>1</v>
      </c>
      <c r="Y99" s="1387">
        <v>0</v>
      </c>
      <c r="Z99" s="1388">
        <v>14</v>
      </c>
      <c r="AA99" s="1389">
        <v>16</v>
      </c>
      <c r="AB99" s="1387">
        <v>98</v>
      </c>
      <c r="AC99" s="1388">
        <v>54</v>
      </c>
      <c r="AD99" s="1363">
        <v>9.5238095238095237</v>
      </c>
      <c r="AE99" s="1364">
        <v>58.333333333333336</v>
      </c>
      <c r="AF99" s="1365">
        <v>32.142857142857146</v>
      </c>
    </row>
    <row r="100" spans="1:32" s="1382" customFormat="1" ht="11.45" customHeight="1">
      <c r="A100" s="1421" t="s">
        <v>1672</v>
      </c>
      <c r="B100" s="1422">
        <v>127</v>
      </c>
      <c r="C100" s="1423" t="s">
        <v>1641</v>
      </c>
      <c r="D100" s="1424">
        <v>179</v>
      </c>
      <c r="E100" s="1425">
        <v>2</v>
      </c>
      <c r="F100" s="1425">
        <v>4</v>
      </c>
      <c r="G100" s="1425">
        <v>5</v>
      </c>
      <c r="H100" s="1425">
        <v>10</v>
      </c>
      <c r="I100" s="1425">
        <v>21</v>
      </c>
      <c r="J100" s="1425">
        <v>9</v>
      </c>
      <c r="K100" s="1425">
        <v>9</v>
      </c>
      <c r="L100" s="1425">
        <v>10</v>
      </c>
      <c r="M100" s="1425">
        <v>16</v>
      </c>
      <c r="N100" s="1425">
        <v>9</v>
      </c>
      <c r="O100" s="1425">
        <v>10</v>
      </c>
      <c r="P100" s="1425">
        <v>6</v>
      </c>
      <c r="Q100" s="1425">
        <v>6</v>
      </c>
      <c r="R100" s="1425">
        <v>8</v>
      </c>
      <c r="S100" s="1425">
        <v>8</v>
      </c>
      <c r="T100" s="1425">
        <v>10</v>
      </c>
      <c r="U100" s="1425">
        <v>9</v>
      </c>
      <c r="V100" s="1425">
        <v>4</v>
      </c>
      <c r="W100" s="1425">
        <v>2</v>
      </c>
      <c r="X100" s="1425">
        <v>1</v>
      </c>
      <c r="Y100" s="1425">
        <v>0</v>
      </c>
      <c r="Z100" s="1426">
        <v>20</v>
      </c>
      <c r="AA100" s="1422">
        <v>11</v>
      </c>
      <c r="AB100" s="1425">
        <v>106</v>
      </c>
      <c r="AC100" s="1426">
        <v>42</v>
      </c>
      <c r="AD100" s="1427">
        <v>6.9182389937106921</v>
      </c>
      <c r="AE100" s="1428">
        <v>66.666666666666657</v>
      </c>
      <c r="AF100" s="1429">
        <v>26.415094339622641</v>
      </c>
    </row>
    <row r="101" spans="1:32" s="1382" customFormat="1" ht="11.45" customHeight="1">
      <c r="A101" s="1383"/>
      <c r="B101" s="1384"/>
      <c r="C101" s="1385" t="s">
        <v>29</v>
      </c>
      <c r="D101" s="1386">
        <v>76</v>
      </c>
      <c r="E101" s="1387">
        <v>1</v>
      </c>
      <c r="F101" s="1387">
        <v>2</v>
      </c>
      <c r="G101" s="1387">
        <v>2</v>
      </c>
      <c r="H101" s="1387">
        <v>3</v>
      </c>
      <c r="I101" s="1387">
        <v>13</v>
      </c>
      <c r="J101" s="1387">
        <v>2</v>
      </c>
      <c r="K101" s="1387">
        <v>1</v>
      </c>
      <c r="L101" s="1387">
        <v>4</v>
      </c>
      <c r="M101" s="1387">
        <v>6</v>
      </c>
      <c r="N101" s="1387">
        <v>4</v>
      </c>
      <c r="O101" s="1387">
        <v>6</v>
      </c>
      <c r="P101" s="1387">
        <v>2</v>
      </c>
      <c r="Q101" s="1387">
        <v>3</v>
      </c>
      <c r="R101" s="1387">
        <v>4</v>
      </c>
      <c r="S101" s="1387">
        <v>4</v>
      </c>
      <c r="T101" s="1387">
        <v>1</v>
      </c>
      <c r="U101" s="1387">
        <v>5</v>
      </c>
      <c r="V101" s="1387">
        <v>2</v>
      </c>
      <c r="W101" s="1387">
        <v>0</v>
      </c>
      <c r="X101" s="1387">
        <v>0</v>
      </c>
      <c r="Y101" s="1387">
        <v>0</v>
      </c>
      <c r="Z101" s="1388">
        <v>11</v>
      </c>
      <c r="AA101" s="1389">
        <v>5</v>
      </c>
      <c r="AB101" s="1387">
        <v>44</v>
      </c>
      <c r="AC101" s="1388">
        <v>16</v>
      </c>
      <c r="AD101" s="1363">
        <v>7.6923076923076925</v>
      </c>
      <c r="AE101" s="1364">
        <v>67.692307692307693</v>
      </c>
      <c r="AF101" s="1365">
        <v>24.615384615384617</v>
      </c>
    </row>
    <row r="102" spans="1:32" s="1382" customFormat="1" ht="11.45" customHeight="1">
      <c r="A102" s="1410"/>
      <c r="B102" s="1411"/>
      <c r="C102" s="1412" t="s">
        <v>30</v>
      </c>
      <c r="D102" s="1413">
        <v>103</v>
      </c>
      <c r="E102" s="1414">
        <v>1</v>
      </c>
      <c r="F102" s="1414">
        <v>2</v>
      </c>
      <c r="G102" s="1414">
        <v>3</v>
      </c>
      <c r="H102" s="1414">
        <v>7</v>
      </c>
      <c r="I102" s="1414">
        <v>8</v>
      </c>
      <c r="J102" s="1414">
        <v>7</v>
      </c>
      <c r="K102" s="1414">
        <v>8</v>
      </c>
      <c r="L102" s="1414">
        <v>6</v>
      </c>
      <c r="M102" s="1414">
        <v>10</v>
      </c>
      <c r="N102" s="1414">
        <v>5</v>
      </c>
      <c r="O102" s="1414">
        <v>4</v>
      </c>
      <c r="P102" s="1414">
        <v>4</v>
      </c>
      <c r="Q102" s="1414">
        <v>3</v>
      </c>
      <c r="R102" s="1414">
        <v>4</v>
      </c>
      <c r="S102" s="1414">
        <v>4</v>
      </c>
      <c r="T102" s="1414">
        <v>9</v>
      </c>
      <c r="U102" s="1414">
        <v>4</v>
      </c>
      <c r="V102" s="1414">
        <v>2</v>
      </c>
      <c r="W102" s="1414">
        <v>2</v>
      </c>
      <c r="X102" s="1414">
        <v>1</v>
      </c>
      <c r="Y102" s="1414">
        <v>0</v>
      </c>
      <c r="Z102" s="1415">
        <v>9</v>
      </c>
      <c r="AA102" s="1416">
        <v>6</v>
      </c>
      <c r="AB102" s="1414">
        <v>62</v>
      </c>
      <c r="AC102" s="1415">
        <v>26</v>
      </c>
      <c r="AD102" s="1417">
        <v>6.3829787234042552</v>
      </c>
      <c r="AE102" s="1418">
        <v>65.957446808510639</v>
      </c>
      <c r="AF102" s="1419">
        <v>27.659574468085108</v>
      </c>
    </row>
    <row r="103" spans="1:32" s="1382" customFormat="1" ht="11.45" customHeight="1">
      <c r="A103" s="1409" t="s">
        <v>1673</v>
      </c>
      <c r="B103" s="1389">
        <v>159</v>
      </c>
      <c r="C103" s="1398" t="s">
        <v>1641</v>
      </c>
      <c r="D103" s="1386">
        <v>262</v>
      </c>
      <c r="E103" s="1387">
        <v>15</v>
      </c>
      <c r="F103" s="1387">
        <v>7</v>
      </c>
      <c r="G103" s="1387">
        <v>10</v>
      </c>
      <c r="H103" s="1387">
        <v>5</v>
      </c>
      <c r="I103" s="1387">
        <v>10</v>
      </c>
      <c r="J103" s="1387">
        <v>14</v>
      </c>
      <c r="K103" s="1387">
        <v>18</v>
      </c>
      <c r="L103" s="1387">
        <v>18</v>
      </c>
      <c r="M103" s="1387">
        <v>27</v>
      </c>
      <c r="N103" s="1387">
        <v>19</v>
      </c>
      <c r="O103" s="1387">
        <v>21</v>
      </c>
      <c r="P103" s="1387">
        <v>17</v>
      </c>
      <c r="Q103" s="1387">
        <v>13</v>
      </c>
      <c r="R103" s="1387">
        <v>22</v>
      </c>
      <c r="S103" s="1387">
        <v>12</v>
      </c>
      <c r="T103" s="1387">
        <v>9</v>
      </c>
      <c r="U103" s="1387">
        <v>12</v>
      </c>
      <c r="V103" s="1387">
        <v>4</v>
      </c>
      <c r="W103" s="1387">
        <v>4</v>
      </c>
      <c r="X103" s="1387">
        <v>0</v>
      </c>
      <c r="Y103" s="1387">
        <v>0</v>
      </c>
      <c r="Z103" s="1388">
        <v>5</v>
      </c>
      <c r="AA103" s="1389">
        <v>32</v>
      </c>
      <c r="AB103" s="1387">
        <v>162</v>
      </c>
      <c r="AC103" s="1388">
        <v>63</v>
      </c>
      <c r="AD103" s="1363">
        <v>12.45136186770428</v>
      </c>
      <c r="AE103" s="1364">
        <v>63.035019455252915</v>
      </c>
      <c r="AF103" s="1365">
        <v>24.5136186770428</v>
      </c>
    </row>
    <row r="104" spans="1:32" s="1382" customFormat="1" ht="11.45" customHeight="1">
      <c r="A104" s="1383"/>
      <c r="B104" s="1384"/>
      <c r="C104" s="1385" t="s">
        <v>29</v>
      </c>
      <c r="D104" s="1386">
        <v>104</v>
      </c>
      <c r="E104" s="1387">
        <v>6</v>
      </c>
      <c r="F104" s="1387">
        <v>4</v>
      </c>
      <c r="G104" s="1387">
        <v>3</v>
      </c>
      <c r="H104" s="1387">
        <v>1</v>
      </c>
      <c r="I104" s="1387">
        <v>1</v>
      </c>
      <c r="J104" s="1387">
        <v>11</v>
      </c>
      <c r="K104" s="1387">
        <v>7</v>
      </c>
      <c r="L104" s="1387">
        <v>8</v>
      </c>
      <c r="M104" s="1387">
        <v>10</v>
      </c>
      <c r="N104" s="1387">
        <v>8</v>
      </c>
      <c r="O104" s="1387">
        <v>9</v>
      </c>
      <c r="P104" s="1387">
        <v>7</v>
      </c>
      <c r="Q104" s="1387">
        <v>4</v>
      </c>
      <c r="R104" s="1387">
        <v>10</v>
      </c>
      <c r="S104" s="1387">
        <v>5</v>
      </c>
      <c r="T104" s="1387">
        <v>3</v>
      </c>
      <c r="U104" s="1387">
        <v>3</v>
      </c>
      <c r="V104" s="1387">
        <v>0</v>
      </c>
      <c r="W104" s="1387">
        <v>2</v>
      </c>
      <c r="X104" s="1387">
        <v>0</v>
      </c>
      <c r="Y104" s="1387">
        <v>0</v>
      </c>
      <c r="Z104" s="1388">
        <v>2</v>
      </c>
      <c r="AA104" s="1389">
        <v>13</v>
      </c>
      <c r="AB104" s="1387">
        <v>66</v>
      </c>
      <c r="AC104" s="1388">
        <v>23</v>
      </c>
      <c r="AD104" s="1363">
        <v>12.745098039215685</v>
      </c>
      <c r="AE104" s="1364">
        <v>64.705882352941174</v>
      </c>
      <c r="AF104" s="1365">
        <v>22.549019607843139</v>
      </c>
    </row>
    <row r="105" spans="1:32" s="1382" customFormat="1" ht="11.45" customHeight="1">
      <c r="A105" s="1409"/>
      <c r="B105" s="1420"/>
      <c r="C105" s="1398" t="s">
        <v>30</v>
      </c>
      <c r="D105" s="1386">
        <v>158</v>
      </c>
      <c r="E105" s="1387">
        <v>9</v>
      </c>
      <c r="F105" s="1387">
        <v>3</v>
      </c>
      <c r="G105" s="1387">
        <v>7</v>
      </c>
      <c r="H105" s="1387">
        <v>4</v>
      </c>
      <c r="I105" s="1387">
        <v>9</v>
      </c>
      <c r="J105" s="1387">
        <v>3</v>
      </c>
      <c r="K105" s="1387">
        <v>11</v>
      </c>
      <c r="L105" s="1387">
        <v>10</v>
      </c>
      <c r="M105" s="1387">
        <v>17</v>
      </c>
      <c r="N105" s="1387">
        <v>11</v>
      </c>
      <c r="O105" s="1387">
        <v>12</v>
      </c>
      <c r="P105" s="1387">
        <v>10</v>
      </c>
      <c r="Q105" s="1387">
        <v>9</v>
      </c>
      <c r="R105" s="1387">
        <v>12</v>
      </c>
      <c r="S105" s="1387">
        <v>7</v>
      </c>
      <c r="T105" s="1387">
        <v>6</v>
      </c>
      <c r="U105" s="1387">
        <v>9</v>
      </c>
      <c r="V105" s="1387">
        <v>4</v>
      </c>
      <c r="W105" s="1387">
        <v>2</v>
      </c>
      <c r="X105" s="1387">
        <v>0</v>
      </c>
      <c r="Y105" s="1387">
        <v>0</v>
      </c>
      <c r="Z105" s="1388">
        <v>3</v>
      </c>
      <c r="AA105" s="1389">
        <v>19</v>
      </c>
      <c r="AB105" s="1387">
        <v>96</v>
      </c>
      <c r="AC105" s="1388">
        <v>40</v>
      </c>
      <c r="AD105" s="1363">
        <v>12.258064516129032</v>
      </c>
      <c r="AE105" s="1364">
        <v>61.935483870967744</v>
      </c>
      <c r="AF105" s="1365">
        <v>25.806451612903224</v>
      </c>
    </row>
    <row r="106" spans="1:32" s="1382" customFormat="1" ht="11.45" customHeight="1">
      <c r="A106" s="1421" t="s">
        <v>1674</v>
      </c>
      <c r="B106" s="1422">
        <v>239</v>
      </c>
      <c r="C106" s="1423" t="s">
        <v>1641</v>
      </c>
      <c r="D106" s="1424">
        <v>316</v>
      </c>
      <c r="E106" s="1425">
        <v>7</v>
      </c>
      <c r="F106" s="1425">
        <v>7</v>
      </c>
      <c r="G106" s="1425">
        <v>9</v>
      </c>
      <c r="H106" s="1425">
        <v>11</v>
      </c>
      <c r="I106" s="1425">
        <v>47</v>
      </c>
      <c r="J106" s="1425">
        <v>33</v>
      </c>
      <c r="K106" s="1425">
        <v>23</v>
      </c>
      <c r="L106" s="1425">
        <v>19</v>
      </c>
      <c r="M106" s="1425">
        <v>26</v>
      </c>
      <c r="N106" s="1425">
        <v>12</v>
      </c>
      <c r="O106" s="1425">
        <v>20</v>
      </c>
      <c r="P106" s="1425">
        <v>7</v>
      </c>
      <c r="Q106" s="1425">
        <v>15</v>
      </c>
      <c r="R106" s="1425">
        <v>11</v>
      </c>
      <c r="S106" s="1425">
        <v>14</v>
      </c>
      <c r="T106" s="1425">
        <v>9</v>
      </c>
      <c r="U106" s="1425">
        <v>7</v>
      </c>
      <c r="V106" s="1425">
        <v>3</v>
      </c>
      <c r="W106" s="1425">
        <v>1</v>
      </c>
      <c r="X106" s="1425">
        <v>0</v>
      </c>
      <c r="Y106" s="1425">
        <v>0</v>
      </c>
      <c r="Z106" s="1426">
        <v>35</v>
      </c>
      <c r="AA106" s="1422">
        <v>23</v>
      </c>
      <c r="AB106" s="1425">
        <v>213</v>
      </c>
      <c r="AC106" s="1426">
        <v>45</v>
      </c>
      <c r="AD106" s="1427">
        <v>8.185053380782918</v>
      </c>
      <c r="AE106" s="1428">
        <v>75.80071174377224</v>
      </c>
      <c r="AF106" s="1429">
        <v>16.014234875444842</v>
      </c>
    </row>
    <row r="107" spans="1:32" s="1382" customFormat="1" ht="11.45" customHeight="1">
      <c r="A107" s="1383"/>
      <c r="B107" s="1384"/>
      <c r="C107" s="1385" t="s">
        <v>29</v>
      </c>
      <c r="D107" s="1386">
        <v>150</v>
      </c>
      <c r="E107" s="1387">
        <v>5</v>
      </c>
      <c r="F107" s="1387">
        <v>3</v>
      </c>
      <c r="G107" s="1387">
        <v>4</v>
      </c>
      <c r="H107" s="1387">
        <v>5</v>
      </c>
      <c r="I107" s="1387">
        <v>27</v>
      </c>
      <c r="J107" s="1387">
        <v>15</v>
      </c>
      <c r="K107" s="1387">
        <v>8</v>
      </c>
      <c r="L107" s="1387">
        <v>5</v>
      </c>
      <c r="M107" s="1387">
        <v>14</v>
      </c>
      <c r="N107" s="1387">
        <v>8</v>
      </c>
      <c r="O107" s="1387">
        <v>9</v>
      </c>
      <c r="P107" s="1387">
        <v>3</v>
      </c>
      <c r="Q107" s="1387">
        <v>7</v>
      </c>
      <c r="R107" s="1387">
        <v>1</v>
      </c>
      <c r="S107" s="1387">
        <v>7</v>
      </c>
      <c r="T107" s="1387">
        <v>4</v>
      </c>
      <c r="U107" s="1387">
        <v>2</v>
      </c>
      <c r="V107" s="1387">
        <v>3</v>
      </c>
      <c r="W107" s="1387">
        <v>1</v>
      </c>
      <c r="X107" s="1387">
        <v>0</v>
      </c>
      <c r="Y107" s="1387">
        <v>0</v>
      </c>
      <c r="Z107" s="1388">
        <v>19</v>
      </c>
      <c r="AA107" s="1389">
        <v>12</v>
      </c>
      <c r="AB107" s="1387">
        <v>101</v>
      </c>
      <c r="AC107" s="1388">
        <v>18</v>
      </c>
      <c r="AD107" s="1363">
        <v>9.1603053435114496</v>
      </c>
      <c r="AE107" s="1364">
        <v>77.099236641221367</v>
      </c>
      <c r="AF107" s="1365">
        <v>13.740458015267176</v>
      </c>
    </row>
    <row r="108" spans="1:32" s="1382" customFormat="1" ht="11.45" customHeight="1">
      <c r="A108" s="1410"/>
      <c r="B108" s="1411"/>
      <c r="C108" s="1412" t="s">
        <v>30</v>
      </c>
      <c r="D108" s="1413">
        <v>166</v>
      </c>
      <c r="E108" s="1414">
        <v>2</v>
      </c>
      <c r="F108" s="1414">
        <v>4</v>
      </c>
      <c r="G108" s="1414">
        <v>5</v>
      </c>
      <c r="H108" s="1414">
        <v>6</v>
      </c>
      <c r="I108" s="1414">
        <v>20</v>
      </c>
      <c r="J108" s="1414">
        <v>18</v>
      </c>
      <c r="K108" s="1414">
        <v>15</v>
      </c>
      <c r="L108" s="1414">
        <v>14</v>
      </c>
      <c r="M108" s="1414">
        <v>12</v>
      </c>
      <c r="N108" s="1414">
        <v>4</v>
      </c>
      <c r="O108" s="1414">
        <v>11</v>
      </c>
      <c r="P108" s="1414">
        <v>4</v>
      </c>
      <c r="Q108" s="1414">
        <v>8</v>
      </c>
      <c r="R108" s="1414">
        <v>10</v>
      </c>
      <c r="S108" s="1414">
        <v>7</v>
      </c>
      <c r="T108" s="1414">
        <v>5</v>
      </c>
      <c r="U108" s="1414">
        <v>5</v>
      </c>
      <c r="V108" s="1414">
        <v>0</v>
      </c>
      <c r="W108" s="1414">
        <v>0</v>
      </c>
      <c r="X108" s="1414">
        <v>0</v>
      </c>
      <c r="Y108" s="1414">
        <v>0</v>
      </c>
      <c r="Z108" s="1415">
        <v>16</v>
      </c>
      <c r="AA108" s="1416">
        <v>11</v>
      </c>
      <c r="AB108" s="1414">
        <v>112</v>
      </c>
      <c r="AC108" s="1415">
        <v>27</v>
      </c>
      <c r="AD108" s="1417">
        <v>7.333333333333333</v>
      </c>
      <c r="AE108" s="1418">
        <v>74.666666666666671</v>
      </c>
      <c r="AF108" s="1419">
        <v>18</v>
      </c>
    </row>
    <row r="109" spans="1:32" s="1382" customFormat="1" ht="11.45" customHeight="1">
      <c r="A109" s="1409" t="s">
        <v>1675</v>
      </c>
      <c r="B109" s="1389">
        <v>226</v>
      </c>
      <c r="C109" s="1398" t="s">
        <v>1641</v>
      </c>
      <c r="D109" s="1386">
        <v>328</v>
      </c>
      <c r="E109" s="1387">
        <v>5</v>
      </c>
      <c r="F109" s="1387">
        <v>5</v>
      </c>
      <c r="G109" s="1387">
        <v>4</v>
      </c>
      <c r="H109" s="1387">
        <v>7</v>
      </c>
      <c r="I109" s="1387">
        <v>36</v>
      </c>
      <c r="J109" s="1387">
        <v>33</v>
      </c>
      <c r="K109" s="1387">
        <v>18</v>
      </c>
      <c r="L109" s="1387">
        <v>21</v>
      </c>
      <c r="M109" s="1387">
        <v>22</v>
      </c>
      <c r="N109" s="1387">
        <v>23</v>
      </c>
      <c r="O109" s="1387">
        <v>14</v>
      </c>
      <c r="P109" s="1387">
        <v>16</v>
      </c>
      <c r="Q109" s="1387">
        <v>20</v>
      </c>
      <c r="R109" s="1387">
        <v>21</v>
      </c>
      <c r="S109" s="1387">
        <v>16</v>
      </c>
      <c r="T109" s="1387">
        <v>10</v>
      </c>
      <c r="U109" s="1387">
        <v>16</v>
      </c>
      <c r="V109" s="1387">
        <v>12</v>
      </c>
      <c r="W109" s="1387">
        <v>4</v>
      </c>
      <c r="X109" s="1387">
        <v>0</v>
      </c>
      <c r="Y109" s="1387">
        <v>0</v>
      </c>
      <c r="Z109" s="1388">
        <v>25</v>
      </c>
      <c r="AA109" s="1389">
        <v>14</v>
      </c>
      <c r="AB109" s="1387">
        <v>210</v>
      </c>
      <c r="AC109" s="1388">
        <v>79</v>
      </c>
      <c r="AD109" s="1363">
        <v>4.6204620462046204</v>
      </c>
      <c r="AE109" s="1364">
        <v>69.306930693069305</v>
      </c>
      <c r="AF109" s="1365">
        <v>26.072607260726073</v>
      </c>
    </row>
    <row r="110" spans="1:32" s="1382" customFormat="1" ht="11.45" customHeight="1">
      <c r="A110" s="1383"/>
      <c r="B110" s="1384"/>
      <c r="C110" s="1385" t="s">
        <v>29</v>
      </c>
      <c r="D110" s="1386">
        <v>159</v>
      </c>
      <c r="E110" s="1387">
        <v>4</v>
      </c>
      <c r="F110" s="1387">
        <v>3</v>
      </c>
      <c r="G110" s="1387">
        <v>0</v>
      </c>
      <c r="H110" s="1387">
        <v>3</v>
      </c>
      <c r="I110" s="1387">
        <v>18</v>
      </c>
      <c r="J110" s="1387">
        <v>17</v>
      </c>
      <c r="K110" s="1387">
        <v>6</v>
      </c>
      <c r="L110" s="1387">
        <v>8</v>
      </c>
      <c r="M110" s="1387">
        <v>12</v>
      </c>
      <c r="N110" s="1387">
        <v>15</v>
      </c>
      <c r="O110" s="1387">
        <v>4</v>
      </c>
      <c r="P110" s="1387">
        <v>10</v>
      </c>
      <c r="Q110" s="1387">
        <v>12</v>
      </c>
      <c r="R110" s="1387">
        <v>6</v>
      </c>
      <c r="S110" s="1387">
        <v>7</v>
      </c>
      <c r="T110" s="1387">
        <v>3</v>
      </c>
      <c r="U110" s="1387">
        <v>6</v>
      </c>
      <c r="V110" s="1387">
        <v>5</v>
      </c>
      <c r="W110" s="1387">
        <v>1</v>
      </c>
      <c r="X110" s="1387">
        <v>0</v>
      </c>
      <c r="Y110" s="1387">
        <v>0</v>
      </c>
      <c r="Z110" s="1388">
        <v>19</v>
      </c>
      <c r="AA110" s="1389">
        <v>7</v>
      </c>
      <c r="AB110" s="1387">
        <v>105</v>
      </c>
      <c r="AC110" s="1388">
        <v>28</v>
      </c>
      <c r="AD110" s="1363">
        <v>5</v>
      </c>
      <c r="AE110" s="1364">
        <v>75</v>
      </c>
      <c r="AF110" s="1365">
        <v>20</v>
      </c>
    </row>
    <row r="111" spans="1:32" s="1382" customFormat="1" ht="11.45" customHeight="1">
      <c r="A111" s="1409"/>
      <c r="B111" s="1420"/>
      <c r="C111" s="1398" t="s">
        <v>30</v>
      </c>
      <c r="D111" s="1386">
        <v>169</v>
      </c>
      <c r="E111" s="1387">
        <v>1</v>
      </c>
      <c r="F111" s="1387">
        <v>2</v>
      </c>
      <c r="G111" s="1387">
        <v>4</v>
      </c>
      <c r="H111" s="1387">
        <v>4</v>
      </c>
      <c r="I111" s="1387">
        <v>18</v>
      </c>
      <c r="J111" s="1387">
        <v>16</v>
      </c>
      <c r="K111" s="1387">
        <v>12</v>
      </c>
      <c r="L111" s="1387">
        <v>13</v>
      </c>
      <c r="M111" s="1387">
        <v>10</v>
      </c>
      <c r="N111" s="1387">
        <v>8</v>
      </c>
      <c r="O111" s="1387">
        <v>10</v>
      </c>
      <c r="P111" s="1387">
        <v>6</v>
      </c>
      <c r="Q111" s="1387">
        <v>8</v>
      </c>
      <c r="R111" s="1387">
        <v>15</v>
      </c>
      <c r="S111" s="1387">
        <v>9</v>
      </c>
      <c r="T111" s="1387">
        <v>7</v>
      </c>
      <c r="U111" s="1387">
        <v>10</v>
      </c>
      <c r="V111" s="1387">
        <v>7</v>
      </c>
      <c r="W111" s="1387">
        <v>3</v>
      </c>
      <c r="X111" s="1387">
        <v>0</v>
      </c>
      <c r="Y111" s="1387">
        <v>0</v>
      </c>
      <c r="Z111" s="1388">
        <v>6</v>
      </c>
      <c r="AA111" s="1389">
        <v>7</v>
      </c>
      <c r="AB111" s="1387">
        <v>105</v>
      </c>
      <c r="AC111" s="1388">
        <v>51</v>
      </c>
      <c r="AD111" s="1363">
        <v>4.294478527607362</v>
      </c>
      <c r="AE111" s="1364">
        <v>64.417177914110425</v>
      </c>
      <c r="AF111" s="1365">
        <v>31.288343558282211</v>
      </c>
    </row>
    <row r="112" spans="1:32" s="1382" customFormat="1" ht="11.45" customHeight="1">
      <c r="A112" s="1421" t="s">
        <v>1676</v>
      </c>
      <c r="B112" s="1422">
        <v>331</v>
      </c>
      <c r="C112" s="1423" t="s">
        <v>1641</v>
      </c>
      <c r="D112" s="1424">
        <v>705</v>
      </c>
      <c r="E112" s="1425">
        <v>35</v>
      </c>
      <c r="F112" s="1425">
        <v>31</v>
      </c>
      <c r="G112" s="1425">
        <v>28</v>
      </c>
      <c r="H112" s="1425">
        <v>31</v>
      </c>
      <c r="I112" s="1425">
        <v>21</v>
      </c>
      <c r="J112" s="1425">
        <v>33</v>
      </c>
      <c r="K112" s="1425">
        <v>40</v>
      </c>
      <c r="L112" s="1425">
        <v>55</v>
      </c>
      <c r="M112" s="1425">
        <v>46</v>
      </c>
      <c r="N112" s="1425">
        <v>39</v>
      </c>
      <c r="O112" s="1425">
        <v>47</v>
      </c>
      <c r="P112" s="1425">
        <v>40</v>
      </c>
      <c r="Q112" s="1425">
        <v>50</v>
      </c>
      <c r="R112" s="1425">
        <v>54</v>
      </c>
      <c r="S112" s="1425">
        <v>42</v>
      </c>
      <c r="T112" s="1425">
        <v>41</v>
      </c>
      <c r="U112" s="1425">
        <v>34</v>
      </c>
      <c r="V112" s="1425">
        <v>13</v>
      </c>
      <c r="W112" s="1425">
        <v>7</v>
      </c>
      <c r="X112" s="1425">
        <v>0</v>
      </c>
      <c r="Y112" s="1425">
        <v>0</v>
      </c>
      <c r="Z112" s="1426">
        <v>18</v>
      </c>
      <c r="AA112" s="1422">
        <v>94</v>
      </c>
      <c r="AB112" s="1425">
        <v>402</v>
      </c>
      <c r="AC112" s="1426">
        <v>191</v>
      </c>
      <c r="AD112" s="1427">
        <v>13.682678311499272</v>
      </c>
      <c r="AE112" s="1428">
        <v>58.515283842794766</v>
      </c>
      <c r="AF112" s="1429">
        <v>27.802037845705968</v>
      </c>
    </row>
    <row r="113" spans="1:32" s="1382" customFormat="1" ht="11.45" customHeight="1">
      <c r="A113" s="1383"/>
      <c r="B113" s="1384"/>
      <c r="C113" s="1385" t="s">
        <v>29</v>
      </c>
      <c r="D113" s="1386">
        <v>298</v>
      </c>
      <c r="E113" s="1387">
        <v>22</v>
      </c>
      <c r="F113" s="1387">
        <v>13</v>
      </c>
      <c r="G113" s="1387">
        <v>10</v>
      </c>
      <c r="H113" s="1387">
        <v>14</v>
      </c>
      <c r="I113" s="1387">
        <v>9</v>
      </c>
      <c r="J113" s="1387">
        <v>10</v>
      </c>
      <c r="K113" s="1387">
        <v>21</v>
      </c>
      <c r="L113" s="1387">
        <v>26</v>
      </c>
      <c r="M113" s="1387">
        <v>17</v>
      </c>
      <c r="N113" s="1387">
        <v>14</v>
      </c>
      <c r="O113" s="1387">
        <v>20</v>
      </c>
      <c r="P113" s="1387">
        <v>20</v>
      </c>
      <c r="Q113" s="1387">
        <v>15</v>
      </c>
      <c r="R113" s="1387">
        <v>27</v>
      </c>
      <c r="S113" s="1387">
        <v>13</v>
      </c>
      <c r="T113" s="1387">
        <v>18</v>
      </c>
      <c r="U113" s="1387">
        <v>18</v>
      </c>
      <c r="V113" s="1387">
        <v>3</v>
      </c>
      <c r="W113" s="1387">
        <v>1</v>
      </c>
      <c r="X113" s="1387">
        <v>0</v>
      </c>
      <c r="Y113" s="1387">
        <v>0</v>
      </c>
      <c r="Z113" s="1388">
        <v>7</v>
      </c>
      <c r="AA113" s="1389">
        <v>45</v>
      </c>
      <c r="AB113" s="1387">
        <v>166</v>
      </c>
      <c r="AC113" s="1388">
        <v>80</v>
      </c>
      <c r="AD113" s="1363">
        <v>15.463917525773196</v>
      </c>
      <c r="AE113" s="1364">
        <v>57.044673539518897</v>
      </c>
      <c r="AF113" s="1365">
        <v>27.491408934707906</v>
      </c>
    </row>
    <row r="114" spans="1:32" s="1382" customFormat="1" ht="11.45" customHeight="1">
      <c r="A114" s="1410"/>
      <c r="B114" s="1411"/>
      <c r="C114" s="1412" t="s">
        <v>30</v>
      </c>
      <c r="D114" s="1413">
        <v>407</v>
      </c>
      <c r="E114" s="1414">
        <v>13</v>
      </c>
      <c r="F114" s="1414">
        <v>18</v>
      </c>
      <c r="G114" s="1414">
        <v>18</v>
      </c>
      <c r="H114" s="1414">
        <v>17</v>
      </c>
      <c r="I114" s="1414">
        <v>12</v>
      </c>
      <c r="J114" s="1414">
        <v>23</v>
      </c>
      <c r="K114" s="1414">
        <v>19</v>
      </c>
      <c r="L114" s="1414">
        <v>29</v>
      </c>
      <c r="M114" s="1414">
        <v>29</v>
      </c>
      <c r="N114" s="1414">
        <v>25</v>
      </c>
      <c r="O114" s="1414">
        <v>27</v>
      </c>
      <c r="P114" s="1414">
        <v>20</v>
      </c>
      <c r="Q114" s="1414">
        <v>35</v>
      </c>
      <c r="R114" s="1414">
        <v>27</v>
      </c>
      <c r="S114" s="1414">
        <v>29</v>
      </c>
      <c r="T114" s="1414">
        <v>23</v>
      </c>
      <c r="U114" s="1414">
        <v>16</v>
      </c>
      <c r="V114" s="1414">
        <v>10</v>
      </c>
      <c r="W114" s="1414">
        <v>6</v>
      </c>
      <c r="X114" s="1414">
        <v>0</v>
      </c>
      <c r="Y114" s="1414">
        <v>0</v>
      </c>
      <c r="Z114" s="1415">
        <v>11</v>
      </c>
      <c r="AA114" s="1416">
        <v>49</v>
      </c>
      <c r="AB114" s="1414">
        <v>236</v>
      </c>
      <c r="AC114" s="1415">
        <v>111</v>
      </c>
      <c r="AD114" s="1417">
        <v>12.373737373737374</v>
      </c>
      <c r="AE114" s="1418">
        <v>59.595959595959592</v>
      </c>
      <c r="AF114" s="1419">
        <v>28.030303030303028</v>
      </c>
    </row>
    <row r="115" spans="1:32" s="1382" customFormat="1" ht="11.45" customHeight="1">
      <c r="A115" s="1409" t="s">
        <v>1677</v>
      </c>
      <c r="B115" s="1389">
        <v>505</v>
      </c>
      <c r="C115" s="1398" t="s">
        <v>1641</v>
      </c>
      <c r="D115" s="1386">
        <v>945</v>
      </c>
      <c r="E115" s="1387">
        <v>51</v>
      </c>
      <c r="F115" s="1387">
        <v>43</v>
      </c>
      <c r="G115" s="1387">
        <v>23</v>
      </c>
      <c r="H115" s="1387">
        <v>34</v>
      </c>
      <c r="I115" s="1387">
        <v>44</v>
      </c>
      <c r="J115" s="1387">
        <v>41</v>
      </c>
      <c r="K115" s="1387">
        <v>48</v>
      </c>
      <c r="L115" s="1387">
        <v>62</v>
      </c>
      <c r="M115" s="1387">
        <v>74</v>
      </c>
      <c r="N115" s="1387">
        <v>75</v>
      </c>
      <c r="O115" s="1387">
        <v>73</v>
      </c>
      <c r="P115" s="1387">
        <v>65</v>
      </c>
      <c r="Q115" s="1387">
        <v>55</v>
      </c>
      <c r="R115" s="1387">
        <v>68</v>
      </c>
      <c r="S115" s="1387">
        <v>43</v>
      </c>
      <c r="T115" s="1387">
        <v>45</v>
      </c>
      <c r="U115" s="1387">
        <v>30</v>
      </c>
      <c r="V115" s="1387">
        <v>26</v>
      </c>
      <c r="W115" s="1387">
        <v>12</v>
      </c>
      <c r="X115" s="1387">
        <v>0</v>
      </c>
      <c r="Y115" s="1387">
        <v>0</v>
      </c>
      <c r="Z115" s="1388">
        <v>33</v>
      </c>
      <c r="AA115" s="1389">
        <v>117</v>
      </c>
      <c r="AB115" s="1387">
        <v>571</v>
      </c>
      <c r="AC115" s="1388">
        <v>224</v>
      </c>
      <c r="AD115" s="1363">
        <v>12.828947368421053</v>
      </c>
      <c r="AE115" s="1364">
        <v>62.609649122807021</v>
      </c>
      <c r="AF115" s="1365">
        <v>24.561403508771928</v>
      </c>
    </row>
    <row r="116" spans="1:32" s="1382" customFormat="1" ht="11.45" customHeight="1">
      <c r="A116" s="1383"/>
      <c r="B116" s="1384"/>
      <c r="C116" s="1385" t="s">
        <v>29</v>
      </c>
      <c r="D116" s="1386">
        <v>424</v>
      </c>
      <c r="E116" s="1387">
        <v>27</v>
      </c>
      <c r="F116" s="1387">
        <v>24</v>
      </c>
      <c r="G116" s="1387">
        <v>12</v>
      </c>
      <c r="H116" s="1387">
        <v>19</v>
      </c>
      <c r="I116" s="1387">
        <v>23</v>
      </c>
      <c r="J116" s="1387">
        <v>19</v>
      </c>
      <c r="K116" s="1387">
        <v>24</v>
      </c>
      <c r="L116" s="1387">
        <v>26</v>
      </c>
      <c r="M116" s="1387">
        <v>29</v>
      </c>
      <c r="N116" s="1387">
        <v>33</v>
      </c>
      <c r="O116" s="1387">
        <v>32</v>
      </c>
      <c r="P116" s="1387">
        <v>29</v>
      </c>
      <c r="Q116" s="1387">
        <v>31</v>
      </c>
      <c r="R116" s="1387">
        <v>31</v>
      </c>
      <c r="S116" s="1387">
        <v>15</v>
      </c>
      <c r="T116" s="1387">
        <v>16</v>
      </c>
      <c r="U116" s="1387">
        <v>8</v>
      </c>
      <c r="V116" s="1387">
        <v>3</v>
      </c>
      <c r="W116" s="1387">
        <v>5</v>
      </c>
      <c r="X116" s="1387">
        <v>0</v>
      </c>
      <c r="Y116" s="1387">
        <v>0</v>
      </c>
      <c r="Z116" s="1388">
        <v>18</v>
      </c>
      <c r="AA116" s="1389">
        <v>63</v>
      </c>
      <c r="AB116" s="1387">
        <v>265</v>
      </c>
      <c r="AC116" s="1388">
        <v>78</v>
      </c>
      <c r="AD116" s="1363">
        <v>15.517241379310345</v>
      </c>
      <c r="AE116" s="1364">
        <v>65.270935960591132</v>
      </c>
      <c r="AF116" s="1365">
        <v>19.21182266009852</v>
      </c>
    </row>
    <row r="117" spans="1:32" s="1382" customFormat="1" ht="11.45" customHeight="1">
      <c r="A117" s="1409"/>
      <c r="B117" s="1420"/>
      <c r="C117" s="1398" t="s">
        <v>30</v>
      </c>
      <c r="D117" s="1386">
        <v>521</v>
      </c>
      <c r="E117" s="1387">
        <v>24</v>
      </c>
      <c r="F117" s="1387">
        <v>19</v>
      </c>
      <c r="G117" s="1387">
        <v>11</v>
      </c>
      <c r="H117" s="1387">
        <v>15</v>
      </c>
      <c r="I117" s="1387">
        <v>21</v>
      </c>
      <c r="J117" s="1387">
        <v>22</v>
      </c>
      <c r="K117" s="1387">
        <v>24</v>
      </c>
      <c r="L117" s="1387">
        <v>36</v>
      </c>
      <c r="M117" s="1387">
        <v>45</v>
      </c>
      <c r="N117" s="1387">
        <v>42</v>
      </c>
      <c r="O117" s="1387">
        <v>41</v>
      </c>
      <c r="P117" s="1387">
        <v>36</v>
      </c>
      <c r="Q117" s="1387">
        <v>24</v>
      </c>
      <c r="R117" s="1387">
        <v>37</v>
      </c>
      <c r="S117" s="1387">
        <v>28</v>
      </c>
      <c r="T117" s="1387">
        <v>29</v>
      </c>
      <c r="U117" s="1387">
        <v>22</v>
      </c>
      <c r="V117" s="1387">
        <v>23</v>
      </c>
      <c r="W117" s="1387">
        <v>7</v>
      </c>
      <c r="X117" s="1387">
        <v>0</v>
      </c>
      <c r="Y117" s="1387">
        <v>0</v>
      </c>
      <c r="Z117" s="1388">
        <v>15</v>
      </c>
      <c r="AA117" s="1389">
        <v>54</v>
      </c>
      <c r="AB117" s="1387">
        <v>306</v>
      </c>
      <c r="AC117" s="1388">
        <v>146</v>
      </c>
      <c r="AD117" s="1363">
        <v>10.671936758893279</v>
      </c>
      <c r="AE117" s="1364">
        <v>60.474308300395251</v>
      </c>
      <c r="AF117" s="1365">
        <v>28.853754940711461</v>
      </c>
    </row>
    <row r="118" spans="1:32" s="1382" customFormat="1" ht="11.45" customHeight="1">
      <c r="A118" s="1421" t="s">
        <v>1678</v>
      </c>
      <c r="B118" s="1422">
        <v>76</v>
      </c>
      <c r="C118" s="1423" t="s">
        <v>1641</v>
      </c>
      <c r="D118" s="1424">
        <v>137</v>
      </c>
      <c r="E118" s="1425">
        <v>3</v>
      </c>
      <c r="F118" s="1425">
        <v>1</v>
      </c>
      <c r="G118" s="1425">
        <v>4</v>
      </c>
      <c r="H118" s="1425">
        <v>2</v>
      </c>
      <c r="I118" s="1425">
        <v>6</v>
      </c>
      <c r="J118" s="1425">
        <v>13</v>
      </c>
      <c r="K118" s="1425">
        <v>7</v>
      </c>
      <c r="L118" s="1425">
        <v>7</v>
      </c>
      <c r="M118" s="1425">
        <v>6</v>
      </c>
      <c r="N118" s="1425">
        <v>7</v>
      </c>
      <c r="O118" s="1425">
        <v>6</v>
      </c>
      <c r="P118" s="1425">
        <v>9</v>
      </c>
      <c r="Q118" s="1425">
        <v>16</v>
      </c>
      <c r="R118" s="1425">
        <v>10</v>
      </c>
      <c r="S118" s="1425">
        <v>10</v>
      </c>
      <c r="T118" s="1425">
        <v>12</v>
      </c>
      <c r="U118" s="1425">
        <v>2</v>
      </c>
      <c r="V118" s="1425">
        <v>4</v>
      </c>
      <c r="W118" s="1425">
        <v>2</v>
      </c>
      <c r="X118" s="1425">
        <v>2</v>
      </c>
      <c r="Y118" s="1425">
        <v>0</v>
      </c>
      <c r="Z118" s="1426">
        <v>8</v>
      </c>
      <c r="AA118" s="1422">
        <v>8</v>
      </c>
      <c r="AB118" s="1425">
        <v>79</v>
      </c>
      <c r="AC118" s="1426">
        <v>42</v>
      </c>
      <c r="AD118" s="1427">
        <v>6.2015503875968996</v>
      </c>
      <c r="AE118" s="1428">
        <v>61.240310077519375</v>
      </c>
      <c r="AF118" s="1429">
        <v>32.558139534883722</v>
      </c>
    </row>
    <row r="119" spans="1:32" s="1382" customFormat="1" ht="11.45" customHeight="1">
      <c r="A119" s="1383"/>
      <c r="B119" s="1384"/>
      <c r="C119" s="1385" t="s">
        <v>29</v>
      </c>
      <c r="D119" s="1386">
        <v>61</v>
      </c>
      <c r="E119" s="1387">
        <v>0</v>
      </c>
      <c r="F119" s="1387">
        <v>0</v>
      </c>
      <c r="G119" s="1387">
        <v>1</v>
      </c>
      <c r="H119" s="1387">
        <v>1</v>
      </c>
      <c r="I119" s="1387">
        <v>4</v>
      </c>
      <c r="J119" s="1387">
        <v>5</v>
      </c>
      <c r="K119" s="1387">
        <v>4</v>
      </c>
      <c r="L119" s="1387">
        <v>4</v>
      </c>
      <c r="M119" s="1387">
        <v>4</v>
      </c>
      <c r="N119" s="1387">
        <v>3</v>
      </c>
      <c r="O119" s="1387">
        <v>2</v>
      </c>
      <c r="P119" s="1387">
        <v>5</v>
      </c>
      <c r="Q119" s="1387">
        <v>8</v>
      </c>
      <c r="R119" s="1387">
        <v>5</v>
      </c>
      <c r="S119" s="1387">
        <v>3</v>
      </c>
      <c r="T119" s="1387">
        <v>4</v>
      </c>
      <c r="U119" s="1387">
        <v>0</v>
      </c>
      <c r="V119" s="1387">
        <v>2</v>
      </c>
      <c r="W119" s="1387">
        <v>1</v>
      </c>
      <c r="X119" s="1387">
        <v>1</v>
      </c>
      <c r="Y119" s="1387">
        <v>0</v>
      </c>
      <c r="Z119" s="1388">
        <v>4</v>
      </c>
      <c r="AA119" s="1389">
        <v>1</v>
      </c>
      <c r="AB119" s="1387">
        <v>40</v>
      </c>
      <c r="AC119" s="1388">
        <v>16</v>
      </c>
      <c r="AD119" s="1363">
        <v>1.7543859649122806</v>
      </c>
      <c r="AE119" s="1364">
        <v>70.175438596491219</v>
      </c>
      <c r="AF119" s="1365">
        <v>28.07017543859649</v>
      </c>
    </row>
    <row r="120" spans="1:32" s="1382" customFormat="1" ht="11.45" customHeight="1">
      <c r="A120" s="1410"/>
      <c r="B120" s="1411"/>
      <c r="C120" s="1412" t="s">
        <v>30</v>
      </c>
      <c r="D120" s="1413">
        <v>76</v>
      </c>
      <c r="E120" s="1414">
        <v>3</v>
      </c>
      <c r="F120" s="1414">
        <v>1</v>
      </c>
      <c r="G120" s="1414">
        <v>3</v>
      </c>
      <c r="H120" s="1414">
        <v>1</v>
      </c>
      <c r="I120" s="1414">
        <v>2</v>
      </c>
      <c r="J120" s="1414">
        <v>8</v>
      </c>
      <c r="K120" s="1414">
        <v>3</v>
      </c>
      <c r="L120" s="1414">
        <v>3</v>
      </c>
      <c r="M120" s="1414">
        <v>2</v>
      </c>
      <c r="N120" s="1414">
        <v>4</v>
      </c>
      <c r="O120" s="1414">
        <v>4</v>
      </c>
      <c r="P120" s="1414">
        <v>4</v>
      </c>
      <c r="Q120" s="1414">
        <v>8</v>
      </c>
      <c r="R120" s="1414">
        <v>5</v>
      </c>
      <c r="S120" s="1414">
        <v>7</v>
      </c>
      <c r="T120" s="1414">
        <v>8</v>
      </c>
      <c r="U120" s="1414">
        <v>2</v>
      </c>
      <c r="V120" s="1414">
        <v>2</v>
      </c>
      <c r="W120" s="1414">
        <v>1</v>
      </c>
      <c r="X120" s="1414">
        <v>1</v>
      </c>
      <c r="Y120" s="1414">
        <v>0</v>
      </c>
      <c r="Z120" s="1415">
        <v>4</v>
      </c>
      <c r="AA120" s="1416">
        <v>7</v>
      </c>
      <c r="AB120" s="1414">
        <v>39</v>
      </c>
      <c r="AC120" s="1415">
        <v>26</v>
      </c>
      <c r="AD120" s="1417">
        <v>9.7222222222222232</v>
      </c>
      <c r="AE120" s="1418">
        <v>54.166666666666664</v>
      </c>
      <c r="AF120" s="1419">
        <v>36.111111111111107</v>
      </c>
    </row>
    <row r="121" spans="1:32" s="1382" customFormat="1" ht="11.45" customHeight="1">
      <c r="A121" s="1409" t="s">
        <v>1679</v>
      </c>
      <c r="B121" s="1389">
        <v>170</v>
      </c>
      <c r="C121" s="1398" t="s">
        <v>1641</v>
      </c>
      <c r="D121" s="1386">
        <v>328</v>
      </c>
      <c r="E121" s="1387">
        <v>17</v>
      </c>
      <c r="F121" s="1387">
        <v>13</v>
      </c>
      <c r="G121" s="1387">
        <v>14</v>
      </c>
      <c r="H121" s="1387">
        <v>11</v>
      </c>
      <c r="I121" s="1387">
        <v>14</v>
      </c>
      <c r="J121" s="1387">
        <v>13</v>
      </c>
      <c r="K121" s="1387">
        <v>19</v>
      </c>
      <c r="L121" s="1387">
        <v>23</v>
      </c>
      <c r="M121" s="1387">
        <v>33</v>
      </c>
      <c r="N121" s="1387">
        <v>25</v>
      </c>
      <c r="O121" s="1387">
        <v>20</v>
      </c>
      <c r="P121" s="1387">
        <v>19</v>
      </c>
      <c r="Q121" s="1387">
        <v>15</v>
      </c>
      <c r="R121" s="1387">
        <v>25</v>
      </c>
      <c r="S121" s="1387">
        <v>22</v>
      </c>
      <c r="T121" s="1387">
        <v>14</v>
      </c>
      <c r="U121" s="1387">
        <v>14</v>
      </c>
      <c r="V121" s="1387">
        <v>7</v>
      </c>
      <c r="W121" s="1387">
        <v>1</v>
      </c>
      <c r="X121" s="1387">
        <v>0</v>
      </c>
      <c r="Y121" s="1387">
        <v>0</v>
      </c>
      <c r="Z121" s="1388">
        <v>9</v>
      </c>
      <c r="AA121" s="1389">
        <v>44</v>
      </c>
      <c r="AB121" s="1387">
        <v>192</v>
      </c>
      <c r="AC121" s="1388">
        <v>83</v>
      </c>
      <c r="AD121" s="1363">
        <v>13.793103448275861</v>
      </c>
      <c r="AE121" s="1364">
        <v>60.188087774294672</v>
      </c>
      <c r="AF121" s="1365">
        <v>26.01880877742947</v>
      </c>
    </row>
    <row r="122" spans="1:32" s="1382" customFormat="1" ht="11.45" customHeight="1">
      <c r="A122" s="1383"/>
      <c r="B122" s="1384"/>
      <c r="C122" s="1385" t="s">
        <v>29</v>
      </c>
      <c r="D122" s="1386">
        <v>143</v>
      </c>
      <c r="E122" s="1387">
        <v>5</v>
      </c>
      <c r="F122" s="1387">
        <v>6</v>
      </c>
      <c r="G122" s="1387">
        <v>7</v>
      </c>
      <c r="H122" s="1387">
        <v>8</v>
      </c>
      <c r="I122" s="1387">
        <v>9</v>
      </c>
      <c r="J122" s="1387">
        <v>6</v>
      </c>
      <c r="K122" s="1387">
        <v>5</v>
      </c>
      <c r="L122" s="1387">
        <v>13</v>
      </c>
      <c r="M122" s="1387">
        <v>16</v>
      </c>
      <c r="N122" s="1387">
        <v>11</v>
      </c>
      <c r="O122" s="1387">
        <v>9</v>
      </c>
      <c r="P122" s="1387">
        <v>8</v>
      </c>
      <c r="Q122" s="1387">
        <v>5</v>
      </c>
      <c r="R122" s="1387">
        <v>8</v>
      </c>
      <c r="S122" s="1387">
        <v>12</v>
      </c>
      <c r="T122" s="1387">
        <v>7</v>
      </c>
      <c r="U122" s="1387">
        <v>2</v>
      </c>
      <c r="V122" s="1387">
        <v>1</v>
      </c>
      <c r="W122" s="1387">
        <v>1</v>
      </c>
      <c r="X122" s="1387">
        <v>0</v>
      </c>
      <c r="Y122" s="1387">
        <v>0</v>
      </c>
      <c r="Z122" s="1388">
        <v>4</v>
      </c>
      <c r="AA122" s="1389">
        <v>18</v>
      </c>
      <c r="AB122" s="1387">
        <v>90</v>
      </c>
      <c r="AC122" s="1388">
        <v>31</v>
      </c>
      <c r="AD122" s="1363">
        <v>12.949640287769784</v>
      </c>
      <c r="AE122" s="1364">
        <v>64.748201438848923</v>
      </c>
      <c r="AF122" s="1365">
        <v>22.302158273381295</v>
      </c>
    </row>
    <row r="123" spans="1:32" s="1382" customFormat="1" ht="11.45" customHeight="1">
      <c r="A123" s="1409"/>
      <c r="B123" s="1420"/>
      <c r="C123" s="1398" t="s">
        <v>30</v>
      </c>
      <c r="D123" s="1386">
        <v>185</v>
      </c>
      <c r="E123" s="1387">
        <v>12</v>
      </c>
      <c r="F123" s="1387">
        <v>7</v>
      </c>
      <c r="G123" s="1387">
        <v>7</v>
      </c>
      <c r="H123" s="1387">
        <v>3</v>
      </c>
      <c r="I123" s="1387">
        <v>5</v>
      </c>
      <c r="J123" s="1387">
        <v>7</v>
      </c>
      <c r="K123" s="1387">
        <v>14</v>
      </c>
      <c r="L123" s="1387">
        <v>10</v>
      </c>
      <c r="M123" s="1387">
        <v>17</v>
      </c>
      <c r="N123" s="1387">
        <v>14</v>
      </c>
      <c r="O123" s="1387">
        <v>11</v>
      </c>
      <c r="P123" s="1387">
        <v>11</v>
      </c>
      <c r="Q123" s="1387">
        <v>10</v>
      </c>
      <c r="R123" s="1387">
        <v>17</v>
      </c>
      <c r="S123" s="1387">
        <v>10</v>
      </c>
      <c r="T123" s="1387">
        <v>7</v>
      </c>
      <c r="U123" s="1387">
        <v>12</v>
      </c>
      <c r="V123" s="1387">
        <v>6</v>
      </c>
      <c r="W123" s="1387">
        <v>0</v>
      </c>
      <c r="X123" s="1387">
        <v>0</v>
      </c>
      <c r="Y123" s="1387">
        <v>0</v>
      </c>
      <c r="Z123" s="1388">
        <v>5</v>
      </c>
      <c r="AA123" s="1389">
        <v>26</v>
      </c>
      <c r="AB123" s="1387">
        <v>102</v>
      </c>
      <c r="AC123" s="1388">
        <v>52</v>
      </c>
      <c r="AD123" s="1363">
        <v>14.444444444444443</v>
      </c>
      <c r="AE123" s="1364">
        <v>56.666666666666664</v>
      </c>
      <c r="AF123" s="1365">
        <v>28.888888888888886</v>
      </c>
    </row>
    <row r="124" spans="1:32" s="1382" customFormat="1" ht="11.45" customHeight="1">
      <c r="A124" s="1421" t="s">
        <v>1680</v>
      </c>
      <c r="B124" s="1422">
        <v>102</v>
      </c>
      <c r="C124" s="1423" t="s">
        <v>1641</v>
      </c>
      <c r="D124" s="1424">
        <v>209</v>
      </c>
      <c r="E124" s="1425">
        <v>5</v>
      </c>
      <c r="F124" s="1425">
        <v>13</v>
      </c>
      <c r="G124" s="1425">
        <v>8</v>
      </c>
      <c r="H124" s="1425">
        <v>5</v>
      </c>
      <c r="I124" s="1425">
        <v>8</v>
      </c>
      <c r="J124" s="1425">
        <v>8</v>
      </c>
      <c r="K124" s="1425">
        <v>12</v>
      </c>
      <c r="L124" s="1425">
        <v>13</v>
      </c>
      <c r="M124" s="1425">
        <v>14</v>
      </c>
      <c r="N124" s="1425">
        <v>10</v>
      </c>
      <c r="O124" s="1425">
        <v>12</v>
      </c>
      <c r="P124" s="1425">
        <v>12</v>
      </c>
      <c r="Q124" s="1425">
        <v>13</v>
      </c>
      <c r="R124" s="1425">
        <v>13</v>
      </c>
      <c r="S124" s="1425">
        <v>14</v>
      </c>
      <c r="T124" s="1425">
        <v>13</v>
      </c>
      <c r="U124" s="1425">
        <v>9</v>
      </c>
      <c r="V124" s="1425">
        <v>10</v>
      </c>
      <c r="W124" s="1425">
        <v>4</v>
      </c>
      <c r="X124" s="1425">
        <v>3</v>
      </c>
      <c r="Y124" s="1425">
        <v>0</v>
      </c>
      <c r="Z124" s="1426">
        <v>10</v>
      </c>
      <c r="AA124" s="1422">
        <v>26</v>
      </c>
      <c r="AB124" s="1425">
        <v>107</v>
      </c>
      <c r="AC124" s="1426">
        <v>66</v>
      </c>
      <c r="AD124" s="1427">
        <v>13.06532663316583</v>
      </c>
      <c r="AE124" s="1428">
        <v>53.768844221105525</v>
      </c>
      <c r="AF124" s="1429">
        <v>33.165829145728644</v>
      </c>
    </row>
    <row r="125" spans="1:32" s="1382" customFormat="1" ht="11.45" customHeight="1">
      <c r="A125" s="1383"/>
      <c r="B125" s="1384"/>
      <c r="C125" s="1385" t="s">
        <v>29</v>
      </c>
      <c r="D125" s="1386">
        <v>84</v>
      </c>
      <c r="E125" s="1387">
        <v>2</v>
      </c>
      <c r="F125" s="1387">
        <v>8</v>
      </c>
      <c r="G125" s="1387">
        <v>3</v>
      </c>
      <c r="H125" s="1387">
        <v>4</v>
      </c>
      <c r="I125" s="1387">
        <v>3</v>
      </c>
      <c r="J125" s="1387">
        <v>3</v>
      </c>
      <c r="K125" s="1387">
        <v>3</v>
      </c>
      <c r="L125" s="1387">
        <v>6</v>
      </c>
      <c r="M125" s="1387">
        <v>6</v>
      </c>
      <c r="N125" s="1387">
        <v>4</v>
      </c>
      <c r="O125" s="1387">
        <v>3</v>
      </c>
      <c r="P125" s="1387">
        <v>8</v>
      </c>
      <c r="Q125" s="1387">
        <v>5</v>
      </c>
      <c r="R125" s="1387">
        <v>4</v>
      </c>
      <c r="S125" s="1387">
        <v>6</v>
      </c>
      <c r="T125" s="1387">
        <v>6</v>
      </c>
      <c r="U125" s="1387">
        <v>2</v>
      </c>
      <c r="V125" s="1387">
        <v>2</v>
      </c>
      <c r="W125" s="1387">
        <v>1</v>
      </c>
      <c r="X125" s="1387">
        <v>2</v>
      </c>
      <c r="Y125" s="1387">
        <v>0</v>
      </c>
      <c r="Z125" s="1388">
        <v>3</v>
      </c>
      <c r="AA125" s="1389">
        <v>13</v>
      </c>
      <c r="AB125" s="1387">
        <v>45</v>
      </c>
      <c r="AC125" s="1388">
        <v>23</v>
      </c>
      <c r="AD125" s="1363">
        <v>16.049382716049383</v>
      </c>
      <c r="AE125" s="1364">
        <v>55.555555555555557</v>
      </c>
      <c r="AF125" s="1365">
        <v>28.39506172839506</v>
      </c>
    </row>
    <row r="126" spans="1:32" s="1382" customFormat="1" ht="11.45" customHeight="1">
      <c r="A126" s="1410"/>
      <c r="B126" s="1411"/>
      <c r="C126" s="1412" t="s">
        <v>30</v>
      </c>
      <c r="D126" s="1413">
        <v>125</v>
      </c>
      <c r="E126" s="1414">
        <v>3</v>
      </c>
      <c r="F126" s="1414">
        <v>5</v>
      </c>
      <c r="G126" s="1414">
        <v>5</v>
      </c>
      <c r="H126" s="1414">
        <v>1</v>
      </c>
      <c r="I126" s="1414">
        <v>5</v>
      </c>
      <c r="J126" s="1414">
        <v>5</v>
      </c>
      <c r="K126" s="1414">
        <v>9</v>
      </c>
      <c r="L126" s="1414">
        <v>7</v>
      </c>
      <c r="M126" s="1414">
        <v>8</v>
      </c>
      <c r="N126" s="1414">
        <v>6</v>
      </c>
      <c r="O126" s="1414">
        <v>9</v>
      </c>
      <c r="P126" s="1414">
        <v>4</v>
      </c>
      <c r="Q126" s="1414">
        <v>8</v>
      </c>
      <c r="R126" s="1414">
        <v>9</v>
      </c>
      <c r="S126" s="1414">
        <v>8</v>
      </c>
      <c r="T126" s="1414">
        <v>7</v>
      </c>
      <c r="U126" s="1414">
        <v>7</v>
      </c>
      <c r="V126" s="1414">
        <v>8</v>
      </c>
      <c r="W126" s="1414">
        <v>3</v>
      </c>
      <c r="X126" s="1414">
        <v>1</v>
      </c>
      <c r="Y126" s="1414">
        <v>0</v>
      </c>
      <c r="Z126" s="1415">
        <v>7</v>
      </c>
      <c r="AA126" s="1416">
        <v>13</v>
      </c>
      <c r="AB126" s="1414">
        <v>62</v>
      </c>
      <c r="AC126" s="1415">
        <v>43</v>
      </c>
      <c r="AD126" s="1417">
        <v>11.016949152542372</v>
      </c>
      <c r="AE126" s="1418">
        <v>52.542372881355938</v>
      </c>
      <c r="AF126" s="1419">
        <v>36.440677966101696</v>
      </c>
    </row>
    <row r="127" spans="1:32" s="1382" customFormat="1" ht="11.45" customHeight="1">
      <c r="A127" s="1409" t="s">
        <v>1681</v>
      </c>
      <c r="B127" s="1389">
        <v>205</v>
      </c>
      <c r="C127" s="1398" t="s">
        <v>1641</v>
      </c>
      <c r="D127" s="1386">
        <v>345</v>
      </c>
      <c r="E127" s="1387">
        <v>6</v>
      </c>
      <c r="F127" s="1387">
        <v>10</v>
      </c>
      <c r="G127" s="1387">
        <v>13</v>
      </c>
      <c r="H127" s="1387">
        <v>8</v>
      </c>
      <c r="I127" s="1387">
        <v>38</v>
      </c>
      <c r="J127" s="1387">
        <v>24</v>
      </c>
      <c r="K127" s="1387">
        <v>18</v>
      </c>
      <c r="L127" s="1387">
        <v>21</v>
      </c>
      <c r="M127" s="1387">
        <v>21</v>
      </c>
      <c r="N127" s="1387">
        <v>29</v>
      </c>
      <c r="O127" s="1387">
        <v>17</v>
      </c>
      <c r="P127" s="1387">
        <v>16</v>
      </c>
      <c r="Q127" s="1387">
        <v>11</v>
      </c>
      <c r="R127" s="1387">
        <v>20</v>
      </c>
      <c r="S127" s="1387">
        <v>13</v>
      </c>
      <c r="T127" s="1387">
        <v>17</v>
      </c>
      <c r="U127" s="1387">
        <v>18</v>
      </c>
      <c r="V127" s="1387">
        <v>10</v>
      </c>
      <c r="W127" s="1387">
        <v>5</v>
      </c>
      <c r="X127" s="1387">
        <v>1</v>
      </c>
      <c r="Y127" s="1387">
        <v>0</v>
      </c>
      <c r="Z127" s="1388">
        <v>29</v>
      </c>
      <c r="AA127" s="1389">
        <v>29</v>
      </c>
      <c r="AB127" s="1387">
        <v>203</v>
      </c>
      <c r="AC127" s="1388">
        <v>84</v>
      </c>
      <c r="AD127" s="1363">
        <v>9.1772151898734187</v>
      </c>
      <c r="AE127" s="1364">
        <v>64.240506329113927</v>
      </c>
      <c r="AF127" s="1365">
        <v>26.582278481012654</v>
      </c>
    </row>
    <row r="128" spans="1:32" s="1382" customFormat="1" ht="11.45" customHeight="1">
      <c r="A128" s="1383"/>
      <c r="B128" s="1384"/>
      <c r="C128" s="1385" t="s">
        <v>29</v>
      </c>
      <c r="D128" s="1386">
        <v>138</v>
      </c>
      <c r="E128" s="1387">
        <v>3</v>
      </c>
      <c r="F128" s="1387">
        <v>4</v>
      </c>
      <c r="G128" s="1387">
        <v>3</v>
      </c>
      <c r="H128" s="1387">
        <v>3</v>
      </c>
      <c r="I128" s="1387">
        <v>17</v>
      </c>
      <c r="J128" s="1387">
        <v>7</v>
      </c>
      <c r="K128" s="1387">
        <v>7</v>
      </c>
      <c r="L128" s="1387">
        <v>6</v>
      </c>
      <c r="M128" s="1387">
        <v>9</v>
      </c>
      <c r="N128" s="1387">
        <v>14</v>
      </c>
      <c r="O128" s="1387">
        <v>8</v>
      </c>
      <c r="P128" s="1387">
        <v>4</v>
      </c>
      <c r="Q128" s="1387">
        <v>5</v>
      </c>
      <c r="R128" s="1387">
        <v>7</v>
      </c>
      <c r="S128" s="1387">
        <v>5</v>
      </c>
      <c r="T128" s="1387">
        <v>6</v>
      </c>
      <c r="U128" s="1387">
        <v>7</v>
      </c>
      <c r="V128" s="1387">
        <v>5</v>
      </c>
      <c r="W128" s="1387">
        <v>0</v>
      </c>
      <c r="X128" s="1387">
        <v>0</v>
      </c>
      <c r="Y128" s="1387">
        <v>0</v>
      </c>
      <c r="Z128" s="1388">
        <v>18</v>
      </c>
      <c r="AA128" s="1389">
        <v>10</v>
      </c>
      <c r="AB128" s="1387">
        <v>80</v>
      </c>
      <c r="AC128" s="1388">
        <v>30</v>
      </c>
      <c r="AD128" s="1363">
        <v>8.3333333333333321</v>
      </c>
      <c r="AE128" s="1364">
        <v>66.666666666666657</v>
      </c>
      <c r="AF128" s="1365">
        <v>25</v>
      </c>
    </row>
    <row r="129" spans="1:32" s="1382" customFormat="1" ht="11.45" customHeight="1">
      <c r="A129" s="1409"/>
      <c r="B129" s="1420"/>
      <c r="C129" s="1398" t="s">
        <v>30</v>
      </c>
      <c r="D129" s="1386">
        <v>207</v>
      </c>
      <c r="E129" s="1387">
        <v>3</v>
      </c>
      <c r="F129" s="1387">
        <v>6</v>
      </c>
      <c r="G129" s="1387">
        <v>10</v>
      </c>
      <c r="H129" s="1387">
        <v>5</v>
      </c>
      <c r="I129" s="1387">
        <v>21</v>
      </c>
      <c r="J129" s="1387">
        <v>17</v>
      </c>
      <c r="K129" s="1387">
        <v>11</v>
      </c>
      <c r="L129" s="1387">
        <v>15</v>
      </c>
      <c r="M129" s="1387">
        <v>12</v>
      </c>
      <c r="N129" s="1387">
        <v>15</v>
      </c>
      <c r="O129" s="1387">
        <v>9</v>
      </c>
      <c r="P129" s="1387">
        <v>12</v>
      </c>
      <c r="Q129" s="1387">
        <v>6</v>
      </c>
      <c r="R129" s="1387">
        <v>13</v>
      </c>
      <c r="S129" s="1387">
        <v>8</v>
      </c>
      <c r="T129" s="1387">
        <v>11</v>
      </c>
      <c r="U129" s="1387">
        <v>11</v>
      </c>
      <c r="V129" s="1387">
        <v>5</v>
      </c>
      <c r="W129" s="1387">
        <v>5</v>
      </c>
      <c r="X129" s="1387">
        <v>1</v>
      </c>
      <c r="Y129" s="1387">
        <v>0</v>
      </c>
      <c r="Z129" s="1388">
        <v>11</v>
      </c>
      <c r="AA129" s="1389">
        <v>19</v>
      </c>
      <c r="AB129" s="1387">
        <v>123</v>
      </c>
      <c r="AC129" s="1388">
        <v>54</v>
      </c>
      <c r="AD129" s="1363">
        <v>9.6938775510204085</v>
      </c>
      <c r="AE129" s="1364">
        <v>62.755102040816325</v>
      </c>
      <c r="AF129" s="1365">
        <v>27.551020408163261</v>
      </c>
    </row>
    <row r="130" spans="1:32" s="1382" customFormat="1" ht="11.45" customHeight="1">
      <c r="A130" s="1421" t="s">
        <v>1682</v>
      </c>
      <c r="B130" s="1422">
        <v>106</v>
      </c>
      <c r="C130" s="1423" t="s">
        <v>1641</v>
      </c>
      <c r="D130" s="1424">
        <v>182</v>
      </c>
      <c r="E130" s="1425">
        <v>4</v>
      </c>
      <c r="F130" s="1425">
        <v>6</v>
      </c>
      <c r="G130" s="1425">
        <v>8</v>
      </c>
      <c r="H130" s="1425">
        <v>5</v>
      </c>
      <c r="I130" s="1425">
        <v>5</v>
      </c>
      <c r="J130" s="1425">
        <v>9</v>
      </c>
      <c r="K130" s="1425">
        <v>8</v>
      </c>
      <c r="L130" s="1425">
        <v>8</v>
      </c>
      <c r="M130" s="1425">
        <v>14</v>
      </c>
      <c r="N130" s="1425">
        <v>6</v>
      </c>
      <c r="O130" s="1425">
        <v>11</v>
      </c>
      <c r="P130" s="1425">
        <v>9</v>
      </c>
      <c r="Q130" s="1425">
        <v>11</v>
      </c>
      <c r="R130" s="1425">
        <v>15</v>
      </c>
      <c r="S130" s="1425">
        <v>11</v>
      </c>
      <c r="T130" s="1425">
        <v>9</v>
      </c>
      <c r="U130" s="1425">
        <v>4</v>
      </c>
      <c r="V130" s="1425">
        <v>4</v>
      </c>
      <c r="W130" s="1425">
        <v>1</v>
      </c>
      <c r="X130" s="1425">
        <v>0</v>
      </c>
      <c r="Y130" s="1425">
        <v>0</v>
      </c>
      <c r="Z130" s="1426">
        <v>34</v>
      </c>
      <c r="AA130" s="1422">
        <v>18</v>
      </c>
      <c r="AB130" s="1425">
        <v>86</v>
      </c>
      <c r="AC130" s="1426">
        <v>44</v>
      </c>
      <c r="AD130" s="1427">
        <v>12.162162162162163</v>
      </c>
      <c r="AE130" s="1428">
        <v>58.108108108108105</v>
      </c>
      <c r="AF130" s="1429">
        <v>29.72972972972973</v>
      </c>
    </row>
    <row r="131" spans="1:32" s="1382" customFormat="1" ht="11.45" customHeight="1">
      <c r="A131" s="1383"/>
      <c r="B131" s="1384"/>
      <c r="C131" s="1385" t="s">
        <v>29</v>
      </c>
      <c r="D131" s="1386">
        <v>99</v>
      </c>
      <c r="E131" s="1387">
        <v>1</v>
      </c>
      <c r="F131" s="1387">
        <v>3</v>
      </c>
      <c r="G131" s="1387">
        <v>5</v>
      </c>
      <c r="H131" s="1387">
        <v>3</v>
      </c>
      <c r="I131" s="1387">
        <v>5</v>
      </c>
      <c r="J131" s="1387">
        <v>6</v>
      </c>
      <c r="K131" s="1387">
        <v>5</v>
      </c>
      <c r="L131" s="1387">
        <v>3</v>
      </c>
      <c r="M131" s="1387">
        <v>7</v>
      </c>
      <c r="N131" s="1387">
        <v>2</v>
      </c>
      <c r="O131" s="1387">
        <v>5</v>
      </c>
      <c r="P131" s="1387">
        <v>3</v>
      </c>
      <c r="Q131" s="1387">
        <v>2</v>
      </c>
      <c r="R131" s="1387">
        <v>8</v>
      </c>
      <c r="S131" s="1387">
        <v>3</v>
      </c>
      <c r="T131" s="1387">
        <v>5</v>
      </c>
      <c r="U131" s="1387">
        <v>2</v>
      </c>
      <c r="V131" s="1387">
        <v>2</v>
      </c>
      <c r="W131" s="1387">
        <v>0</v>
      </c>
      <c r="X131" s="1387">
        <v>0</v>
      </c>
      <c r="Y131" s="1387">
        <v>0</v>
      </c>
      <c r="Z131" s="1388">
        <v>29</v>
      </c>
      <c r="AA131" s="1389">
        <v>9</v>
      </c>
      <c r="AB131" s="1387">
        <v>41</v>
      </c>
      <c r="AC131" s="1388">
        <v>20</v>
      </c>
      <c r="AD131" s="1363">
        <v>12.857142857142856</v>
      </c>
      <c r="AE131" s="1364">
        <v>58.571428571428577</v>
      </c>
      <c r="AF131" s="1365">
        <v>28.571428571428569</v>
      </c>
    </row>
    <row r="132" spans="1:32" s="1382" customFormat="1" ht="11.45" customHeight="1">
      <c r="A132" s="1410"/>
      <c r="B132" s="1411"/>
      <c r="C132" s="1412" t="s">
        <v>30</v>
      </c>
      <c r="D132" s="1413">
        <v>83</v>
      </c>
      <c r="E132" s="1414">
        <v>3</v>
      </c>
      <c r="F132" s="1414">
        <v>3</v>
      </c>
      <c r="G132" s="1414">
        <v>3</v>
      </c>
      <c r="H132" s="1414">
        <v>2</v>
      </c>
      <c r="I132" s="1414">
        <v>0</v>
      </c>
      <c r="J132" s="1414">
        <v>3</v>
      </c>
      <c r="K132" s="1414">
        <v>3</v>
      </c>
      <c r="L132" s="1414">
        <v>5</v>
      </c>
      <c r="M132" s="1414">
        <v>7</v>
      </c>
      <c r="N132" s="1414">
        <v>4</v>
      </c>
      <c r="O132" s="1414">
        <v>6</v>
      </c>
      <c r="P132" s="1414">
        <v>6</v>
      </c>
      <c r="Q132" s="1414">
        <v>9</v>
      </c>
      <c r="R132" s="1414">
        <v>7</v>
      </c>
      <c r="S132" s="1414">
        <v>8</v>
      </c>
      <c r="T132" s="1414">
        <v>4</v>
      </c>
      <c r="U132" s="1414">
        <v>2</v>
      </c>
      <c r="V132" s="1414">
        <v>2</v>
      </c>
      <c r="W132" s="1414">
        <v>1</v>
      </c>
      <c r="X132" s="1414">
        <v>0</v>
      </c>
      <c r="Y132" s="1414">
        <v>0</v>
      </c>
      <c r="Z132" s="1415">
        <v>5</v>
      </c>
      <c r="AA132" s="1416">
        <v>9</v>
      </c>
      <c r="AB132" s="1414">
        <v>45</v>
      </c>
      <c r="AC132" s="1415">
        <v>24</v>
      </c>
      <c r="AD132" s="1417">
        <v>11.538461538461538</v>
      </c>
      <c r="AE132" s="1418">
        <v>57.692307692307686</v>
      </c>
      <c r="AF132" s="1419">
        <v>30.76923076923077</v>
      </c>
    </row>
    <row r="133" spans="1:32" s="1382" customFormat="1" ht="11.45" customHeight="1">
      <c r="A133" s="1409" t="s">
        <v>1683</v>
      </c>
      <c r="B133" s="1389">
        <v>471</v>
      </c>
      <c r="C133" s="1398" t="s">
        <v>1641</v>
      </c>
      <c r="D133" s="1386">
        <v>693</v>
      </c>
      <c r="E133" s="1387">
        <v>5</v>
      </c>
      <c r="F133" s="1387">
        <v>10</v>
      </c>
      <c r="G133" s="1387">
        <v>18</v>
      </c>
      <c r="H133" s="1387">
        <v>20</v>
      </c>
      <c r="I133" s="1387">
        <v>62</v>
      </c>
      <c r="J133" s="1387">
        <v>52</v>
      </c>
      <c r="K133" s="1387">
        <v>42</v>
      </c>
      <c r="L133" s="1387">
        <v>43</v>
      </c>
      <c r="M133" s="1387">
        <v>36</v>
      </c>
      <c r="N133" s="1387">
        <v>57</v>
      </c>
      <c r="O133" s="1387">
        <v>47</v>
      </c>
      <c r="P133" s="1387">
        <v>34</v>
      </c>
      <c r="Q133" s="1387">
        <v>47</v>
      </c>
      <c r="R133" s="1387">
        <v>52</v>
      </c>
      <c r="S133" s="1387">
        <v>40</v>
      </c>
      <c r="T133" s="1387">
        <v>28</v>
      </c>
      <c r="U133" s="1387">
        <v>19</v>
      </c>
      <c r="V133" s="1387">
        <v>11</v>
      </c>
      <c r="W133" s="1387">
        <v>6</v>
      </c>
      <c r="X133" s="1387">
        <v>3</v>
      </c>
      <c r="Y133" s="1387">
        <v>0</v>
      </c>
      <c r="Z133" s="1388">
        <v>61</v>
      </c>
      <c r="AA133" s="1389">
        <v>33</v>
      </c>
      <c r="AB133" s="1387">
        <v>440</v>
      </c>
      <c r="AC133" s="1388">
        <v>159</v>
      </c>
      <c r="AD133" s="1363">
        <v>5.2215189873417724</v>
      </c>
      <c r="AE133" s="1364">
        <v>69.620253164556971</v>
      </c>
      <c r="AF133" s="1365">
        <v>25.158227848101266</v>
      </c>
    </row>
    <row r="134" spans="1:32" s="1382" customFormat="1" ht="11.45" customHeight="1">
      <c r="A134" s="1383"/>
      <c r="B134" s="1384"/>
      <c r="C134" s="1385" t="s">
        <v>29</v>
      </c>
      <c r="D134" s="1386">
        <v>327</v>
      </c>
      <c r="E134" s="1387">
        <v>3</v>
      </c>
      <c r="F134" s="1387">
        <v>6</v>
      </c>
      <c r="G134" s="1387">
        <v>11</v>
      </c>
      <c r="H134" s="1387">
        <v>10</v>
      </c>
      <c r="I134" s="1387">
        <v>27</v>
      </c>
      <c r="J134" s="1387">
        <v>17</v>
      </c>
      <c r="K134" s="1387">
        <v>22</v>
      </c>
      <c r="L134" s="1387">
        <v>24</v>
      </c>
      <c r="M134" s="1387">
        <v>18</v>
      </c>
      <c r="N134" s="1387">
        <v>27</v>
      </c>
      <c r="O134" s="1387">
        <v>22</v>
      </c>
      <c r="P134" s="1387">
        <v>16</v>
      </c>
      <c r="Q134" s="1387">
        <v>18</v>
      </c>
      <c r="R134" s="1387">
        <v>27</v>
      </c>
      <c r="S134" s="1387">
        <v>17</v>
      </c>
      <c r="T134" s="1387">
        <v>12</v>
      </c>
      <c r="U134" s="1387">
        <v>10</v>
      </c>
      <c r="V134" s="1387">
        <v>4</v>
      </c>
      <c r="W134" s="1387">
        <v>2</v>
      </c>
      <c r="X134" s="1387">
        <v>1</v>
      </c>
      <c r="Y134" s="1387">
        <v>0</v>
      </c>
      <c r="Z134" s="1388">
        <v>33</v>
      </c>
      <c r="AA134" s="1389">
        <v>20</v>
      </c>
      <c r="AB134" s="1387">
        <v>201</v>
      </c>
      <c r="AC134" s="1388">
        <v>73</v>
      </c>
      <c r="AD134" s="1363">
        <v>6.8027210884353746</v>
      </c>
      <c r="AE134" s="1364">
        <v>68.367346938775512</v>
      </c>
      <c r="AF134" s="1365">
        <v>24.829931972789115</v>
      </c>
    </row>
    <row r="135" spans="1:32" s="1382" customFormat="1" ht="11.45" customHeight="1">
      <c r="A135" s="1409"/>
      <c r="B135" s="1420"/>
      <c r="C135" s="1398" t="s">
        <v>30</v>
      </c>
      <c r="D135" s="1386">
        <v>366</v>
      </c>
      <c r="E135" s="1387">
        <v>2</v>
      </c>
      <c r="F135" s="1387">
        <v>4</v>
      </c>
      <c r="G135" s="1387">
        <v>7</v>
      </c>
      <c r="H135" s="1387">
        <v>10</v>
      </c>
      <c r="I135" s="1387">
        <v>35</v>
      </c>
      <c r="J135" s="1387">
        <v>35</v>
      </c>
      <c r="K135" s="1387">
        <v>20</v>
      </c>
      <c r="L135" s="1387">
        <v>19</v>
      </c>
      <c r="M135" s="1387">
        <v>18</v>
      </c>
      <c r="N135" s="1387">
        <v>30</v>
      </c>
      <c r="O135" s="1387">
        <v>25</v>
      </c>
      <c r="P135" s="1387">
        <v>18</v>
      </c>
      <c r="Q135" s="1387">
        <v>29</v>
      </c>
      <c r="R135" s="1387">
        <v>25</v>
      </c>
      <c r="S135" s="1387">
        <v>23</v>
      </c>
      <c r="T135" s="1387">
        <v>16</v>
      </c>
      <c r="U135" s="1387">
        <v>9</v>
      </c>
      <c r="V135" s="1387">
        <v>7</v>
      </c>
      <c r="W135" s="1387">
        <v>4</v>
      </c>
      <c r="X135" s="1387">
        <v>2</v>
      </c>
      <c r="Y135" s="1387">
        <v>0</v>
      </c>
      <c r="Z135" s="1388">
        <v>28</v>
      </c>
      <c r="AA135" s="1389">
        <v>13</v>
      </c>
      <c r="AB135" s="1387">
        <v>239</v>
      </c>
      <c r="AC135" s="1388">
        <v>86</v>
      </c>
      <c r="AD135" s="1363">
        <v>3.8461538461538463</v>
      </c>
      <c r="AE135" s="1364">
        <v>70.710059171597635</v>
      </c>
      <c r="AF135" s="1365">
        <v>25.443786982248522</v>
      </c>
    </row>
    <row r="136" spans="1:32" s="1382" customFormat="1" ht="11.45" customHeight="1">
      <c r="A136" s="1421" t="s">
        <v>1684</v>
      </c>
      <c r="B136" s="1422">
        <v>94</v>
      </c>
      <c r="C136" s="1423" t="s">
        <v>1641</v>
      </c>
      <c r="D136" s="1424">
        <v>150</v>
      </c>
      <c r="E136" s="1425">
        <v>3</v>
      </c>
      <c r="F136" s="1425">
        <v>3</v>
      </c>
      <c r="G136" s="1425">
        <v>4</v>
      </c>
      <c r="H136" s="1425">
        <v>6</v>
      </c>
      <c r="I136" s="1425">
        <v>9</v>
      </c>
      <c r="J136" s="1425">
        <v>6</v>
      </c>
      <c r="K136" s="1425">
        <v>12</v>
      </c>
      <c r="L136" s="1425">
        <v>11</v>
      </c>
      <c r="M136" s="1425">
        <v>9</v>
      </c>
      <c r="N136" s="1425">
        <v>7</v>
      </c>
      <c r="O136" s="1425">
        <v>17</v>
      </c>
      <c r="P136" s="1425">
        <v>12</v>
      </c>
      <c r="Q136" s="1425">
        <v>13</v>
      </c>
      <c r="R136" s="1425">
        <v>9</v>
      </c>
      <c r="S136" s="1425">
        <v>8</v>
      </c>
      <c r="T136" s="1425">
        <v>6</v>
      </c>
      <c r="U136" s="1425">
        <v>4</v>
      </c>
      <c r="V136" s="1425">
        <v>1</v>
      </c>
      <c r="W136" s="1425">
        <v>4</v>
      </c>
      <c r="X136" s="1425">
        <v>0</v>
      </c>
      <c r="Y136" s="1425">
        <v>0</v>
      </c>
      <c r="Z136" s="1426">
        <v>6</v>
      </c>
      <c r="AA136" s="1422">
        <v>10</v>
      </c>
      <c r="AB136" s="1425">
        <v>102</v>
      </c>
      <c r="AC136" s="1426">
        <v>32</v>
      </c>
      <c r="AD136" s="1427">
        <v>6.9444444444444446</v>
      </c>
      <c r="AE136" s="1428">
        <v>70.833333333333343</v>
      </c>
      <c r="AF136" s="1429">
        <v>22.222222222222221</v>
      </c>
    </row>
    <row r="137" spans="1:32" s="1382" customFormat="1" ht="11.45" customHeight="1">
      <c r="A137" s="1383"/>
      <c r="B137" s="1384"/>
      <c r="C137" s="1385" t="s">
        <v>29</v>
      </c>
      <c r="D137" s="1386">
        <v>72</v>
      </c>
      <c r="E137" s="1387">
        <v>3</v>
      </c>
      <c r="F137" s="1387">
        <v>2</v>
      </c>
      <c r="G137" s="1387">
        <v>1</v>
      </c>
      <c r="H137" s="1387">
        <v>3</v>
      </c>
      <c r="I137" s="1387">
        <v>4</v>
      </c>
      <c r="J137" s="1387">
        <v>2</v>
      </c>
      <c r="K137" s="1387">
        <v>3</v>
      </c>
      <c r="L137" s="1387">
        <v>7</v>
      </c>
      <c r="M137" s="1387">
        <v>5</v>
      </c>
      <c r="N137" s="1387">
        <v>4</v>
      </c>
      <c r="O137" s="1387">
        <v>6</v>
      </c>
      <c r="P137" s="1387">
        <v>7</v>
      </c>
      <c r="Q137" s="1387">
        <v>6</v>
      </c>
      <c r="R137" s="1387">
        <v>7</v>
      </c>
      <c r="S137" s="1387">
        <v>1</v>
      </c>
      <c r="T137" s="1387">
        <v>4</v>
      </c>
      <c r="U137" s="1387">
        <v>1</v>
      </c>
      <c r="V137" s="1387">
        <v>0</v>
      </c>
      <c r="W137" s="1387">
        <v>1</v>
      </c>
      <c r="X137" s="1387">
        <v>0</v>
      </c>
      <c r="Y137" s="1387">
        <v>0</v>
      </c>
      <c r="Z137" s="1388">
        <v>5</v>
      </c>
      <c r="AA137" s="1389">
        <v>6</v>
      </c>
      <c r="AB137" s="1387">
        <v>47</v>
      </c>
      <c r="AC137" s="1388">
        <v>14</v>
      </c>
      <c r="AD137" s="1363">
        <v>8.9552238805970141</v>
      </c>
      <c r="AE137" s="1364">
        <v>70.149253731343293</v>
      </c>
      <c r="AF137" s="1365">
        <v>20.8955223880597</v>
      </c>
    </row>
    <row r="138" spans="1:32" s="1382" customFormat="1" ht="11.45" customHeight="1">
      <c r="A138" s="1410"/>
      <c r="B138" s="1411"/>
      <c r="C138" s="1412" t="s">
        <v>30</v>
      </c>
      <c r="D138" s="1413">
        <v>78</v>
      </c>
      <c r="E138" s="1414">
        <v>0</v>
      </c>
      <c r="F138" s="1414">
        <v>1</v>
      </c>
      <c r="G138" s="1414">
        <v>3</v>
      </c>
      <c r="H138" s="1414">
        <v>3</v>
      </c>
      <c r="I138" s="1414">
        <v>5</v>
      </c>
      <c r="J138" s="1414">
        <v>4</v>
      </c>
      <c r="K138" s="1414">
        <v>9</v>
      </c>
      <c r="L138" s="1414">
        <v>4</v>
      </c>
      <c r="M138" s="1414">
        <v>4</v>
      </c>
      <c r="N138" s="1414">
        <v>3</v>
      </c>
      <c r="O138" s="1414">
        <v>11</v>
      </c>
      <c r="P138" s="1414">
        <v>5</v>
      </c>
      <c r="Q138" s="1414">
        <v>7</v>
      </c>
      <c r="R138" s="1414">
        <v>2</v>
      </c>
      <c r="S138" s="1414">
        <v>7</v>
      </c>
      <c r="T138" s="1414">
        <v>2</v>
      </c>
      <c r="U138" s="1414">
        <v>3</v>
      </c>
      <c r="V138" s="1414">
        <v>1</v>
      </c>
      <c r="W138" s="1414">
        <v>3</v>
      </c>
      <c r="X138" s="1414">
        <v>0</v>
      </c>
      <c r="Y138" s="1414">
        <v>0</v>
      </c>
      <c r="Z138" s="1415">
        <v>1</v>
      </c>
      <c r="AA138" s="1416">
        <v>4</v>
      </c>
      <c r="AB138" s="1414">
        <v>55</v>
      </c>
      <c r="AC138" s="1415">
        <v>18</v>
      </c>
      <c r="AD138" s="1417">
        <v>5.1948051948051948</v>
      </c>
      <c r="AE138" s="1418">
        <v>71.428571428571431</v>
      </c>
      <c r="AF138" s="1419">
        <v>23.376623376623375</v>
      </c>
    </row>
    <row r="139" spans="1:32" s="1382" customFormat="1" ht="11.45" customHeight="1">
      <c r="A139" s="1409" t="s">
        <v>1685</v>
      </c>
      <c r="B139" s="1389">
        <v>208</v>
      </c>
      <c r="C139" s="1398" t="s">
        <v>1641</v>
      </c>
      <c r="D139" s="1386">
        <v>358</v>
      </c>
      <c r="E139" s="1387">
        <v>10</v>
      </c>
      <c r="F139" s="1387">
        <v>7</v>
      </c>
      <c r="G139" s="1387">
        <v>9</v>
      </c>
      <c r="H139" s="1387">
        <v>9</v>
      </c>
      <c r="I139" s="1387">
        <v>17</v>
      </c>
      <c r="J139" s="1387">
        <v>19</v>
      </c>
      <c r="K139" s="1387">
        <v>24</v>
      </c>
      <c r="L139" s="1387">
        <v>18</v>
      </c>
      <c r="M139" s="1387">
        <v>21</v>
      </c>
      <c r="N139" s="1387">
        <v>34</v>
      </c>
      <c r="O139" s="1387">
        <v>29</v>
      </c>
      <c r="P139" s="1387">
        <v>22</v>
      </c>
      <c r="Q139" s="1387">
        <v>25</v>
      </c>
      <c r="R139" s="1387">
        <v>33</v>
      </c>
      <c r="S139" s="1387">
        <v>20</v>
      </c>
      <c r="T139" s="1387">
        <v>21</v>
      </c>
      <c r="U139" s="1387">
        <v>17</v>
      </c>
      <c r="V139" s="1387">
        <v>7</v>
      </c>
      <c r="W139" s="1387">
        <v>2</v>
      </c>
      <c r="X139" s="1387">
        <v>0</v>
      </c>
      <c r="Y139" s="1387">
        <v>1</v>
      </c>
      <c r="Z139" s="1388">
        <v>13</v>
      </c>
      <c r="AA139" s="1389">
        <v>26</v>
      </c>
      <c r="AB139" s="1387">
        <v>218</v>
      </c>
      <c r="AC139" s="1388">
        <v>101</v>
      </c>
      <c r="AD139" s="1363">
        <v>7.5362318840579716</v>
      </c>
      <c r="AE139" s="1364">
        <v>63.188405797101453</v>
      </c>
      <c r="AF139" s="1365">
        <v>29.275362318840582</v>
      </c>
    </row>
    <row r="140" spans="1:32" s="1382" customFormat="1" ht="11.45" customHeight="1">
      <c r="A140" s="1383"/>
      <c r="B140" s="1384"/>
      <c r="C140" s="1385" t="s">
        <v>29</v>
      </c>
      <c r="D140" s="1386">
        <v>155</v>
      </c>
      <c r="E140" s="1387">
        <v>5</v>
      </c>
      <c r="F140" s="1387">
        <v>4</v>
      </c>
      <c r="G140" s="1387">
        <v>7</v>
      </c>
      <c r="H140" s="1387">
        <v>3</v>
      </c>
      <c r="I140" s="1387">
        <v>12</v>
      </c>
      <c r="J140" s="1387">
        <v>7</v>
      </c>
      <c r="K140" s="1387">
        <v>7</v>
      </c>
      <c r="L140" s="1387">
        <v>8</v>
      </c>
      <c r="M140" s="1387">
        <v>8</v>
      </c>
      <c r="N140" s="1387">
        <v>14</v>
      </c>
      <c r="O140" s="1387">
        <v>13</v>
      </c>
      <c r="P140" s="1387">
        <v>11</v>
      </c>
      <c r="Q140" s="1387">
        <v>10</v>
      </c>
      <c r="R140" s="1387">
        <v>14</v>
      </c>
      <c r="S140" s="1387">
        <v>7</v>
      </c>
      <c r="T140" s="1387">
        <v>6</v>
      </c>
      <c r="U140" s="1387">
        <v>6</v>
      </c>
      <c r="V140" s="1387">
        <v>3</v>
      </c>
      <c r="W140" s="1387">
        <v>1</v>
      </c>
      <c r="X140" s="1387">
        <v>0</v>
      </c>
      <c r="Y140" s="1387">
        <v>0</v>
      </c>
      <c r="Z140" s="1388">
        <v>9</v>
      </c>
      <c r="AA140" s="1389">
        <v>16</v>
      </c>
      <c r="AB140" s="1387">
        <v>93</v>
      </c>
      <c r="AC140" s="1388">
        <v>37</v>
      </c>
      <c r="AD140" s="1363">
        <v>10.95890410958904</v>
      </c>
      <c r="AE140" s="1364">
        <v>63.698630136986303</v>
      </c>
      <c r="AF140" s="1365">
        <v>25.342465753424658</v>
      </c>
    </row>
    <row r="141" spans="1:32" s="1382" customFormat="1" ht="11.45" customHeight="1">
      <c r="A141" s="1409"/>
      <c r="B141" s="1420"/>
      <c r="C141" s="1398" t="s">
        <v>30</v>
      </c>
      <c r="D141" s="1386">
        <v>203</v>
      </c>
      <c r="E141" s="1387">
        <v>5</v>
      </c>
      <c r="F141" s="1387">
        <v>3</v>
      </c>
      <c r="G141" s="1387">
        <v>2</v>
      </c>
      <c r="H141" s="1387">
        <v>6</v>
      </c>
      <c r="I141" s="1387">
        <v>5</v>
      </c>
      <c r="J141" s="1387">
        <v>12</v>
      </c>
      <c r="K141" s="1387">
        <v>17</v>
      </c>
      <c r="L141" s="1387">
        <v>10</v>
      </c>
      <c r="M141" s="1387">
        <v>13</v>
      </c>
      <c r="N141" s="1387">
        <v>20</v>
      </c>
      <c r="O141" s="1387">
        <v>16</v>
      </c>
      <c r="P141" s="1387">
        <v>11</v>
      </c>
      <c r="Q141" s="1387">
        <v>15</v>
      </c>
      <c r="R141" s="1387">
        <v>19</v>
      </c>
      <c r="S141" s="1387">
        <v>13</v>
      </c>
      <c r="T141" s="1387">
        <v>15</v>
      </c>
      <c r="U141" s="1387">
        <v>11</v>
      </c>
      <c r="V141" s="1387">
        <v>4</v>
      </c>
      <c r="W141" s="1387">
        <v>1</v>
      </c>
      <c r="X141" s="1387">
        <v>0</v>
      </c>
      <c r="Y141" s="1387">
        <v>1</v>
      </c>
      <c r="Z141" s="1388">
        <v>4</v>
      </c>
      <c r="AA141" s="1389">
        <v>10</v>
      </c>
      <c r="AB141" s="1387">
        <v>125</v>
      </c>
      <c r="AC141" s="1388">
        <v>64</v>
      </c>
      <c r="AD141" s="1363">
        <v>5.025125628140704</v>
      </c>
      <c r="AE141" s="1364">
        <v>62.814070351758801</v>
      </c>
      <c r="AF141" s="1365">
        <v>32.1608040201005</v>
      </c>
    </row>
    <row r="142" spans="1:32" s="1382" customFormat="1" ht="11.45" customHeight="1">
      <c r="A142" s="1421" t="s">
        <v>1686</v>
      </c>
      <c r="B142" s="1422">
        <v>151</v>
      </c>
      <c r="C142" s="1423" t="s">
        <v>1641</v>
      </c>
      <c r="D142" s="1424">
        <v>241</v>
      </c>
      <c r="E142" s="1425">
        <v>4</v>
      </c>
      <c r="F142" s="1425">
        <v>6</v>
      </c>
      <c r="G142" s="1425">
        <v>2</v>
      </c>
      <c r="H142" s="1425">
        <v>6</v>
      </c>
      <c r="I142" s="1425">
        <v>19</v>
      </c>
      <c r="J142" s="1425">
        <v>17</v>
      </c>
      <c r="K142" s="1425">
        <v>11</v>
      </c>
      <c r="L142" s="1425">
        <v>14</v>
      </c>
      <c r="M142" s="1425">
        <v>20</v>
      </c>
      <c r="N142" s="1425">
        <v>8</v>
      </c>
      <c r="O142" s="1425">
        <v>18</v>
      </c>
      <c r="P142" s="1425">
        <v>16</v>
      </c>
      <c r="Q142" s="1425">
        <v>14</v>
      </c>
      <c r="R142" s="1425">
        <v>20</v>
      </c>
      <c r="S142" s="1425">
        <v>17</v>
      </c>
      <c r="T142" s="1425">
        <v>13</v>
      </c>
      <c r="U142" s="1425">
        <v>6</v>
      </c>
      <c r="V142" s="1425">
        <v>6</v>
      </c>
      <c r="W142" s="1425">
        <v>2</v>
      </c>
      <c r="X142" s="1425">
        <v>0</v>
      </c>
      <c r="Y142" s="1425">
        <v>0</v>
      </c>
      <c r="Z142" s="1426">
        <v>22</v>
      </c>
      <c r="AA142" s="1422">
        <v>12</v>
      </c>
      <c r="AB142" s="1425">
        <v>143</v>
      </c>
      <c r="AC142" s="1426">
        <v>64</v>
      </c>
      <c r="AD142" s="1427">
        <v>5.4794520547945202</v>
      </c>
      <c r="AE142" s="1428">
        <v>65.296803652968038</v>
      </c>
      <c r="AF142" s="1429">
        <v>29.223744292237441</v>
      </c>
    </row>
    <row r="143" spans="1:32" s="1382" customFormat="1" ht="11.45" customHeight="1">
      <c r="A143" s="1383"/>
      <c r="B143" s="1384"/>
      <c r="C143" s="1385" t="s">
        <v>29</v>
      </c>
      <c r="D143" s="1386">
        <v>114</v>
      </c>
      <c r="E143" s="1387">
        <v>4</v>
      </c>
      <c r="F143" s="1387">
        <v>3</v>
      </c>
      <c r="G143" s="1387">
        <v>1</v>
      </c>
      <c r="H143" s="1387">
        <v>2</v>
      </c>
      <c r="I143" s="1387">
        <v>12</v>
      </c>
      <c r="J143" s="1387">
        <v>8</v>
      </c>
      <c r="K143" s="1387">
        <v>5</v>
      </c>
      <c r="L143" s="1387">
        <v>8</v>
      </c>
      <c r="M143" s="1387">
        <v>8</v>
      </c>
      <c r="N143" s="1387">
        <v>5</v>
      </c>
      <c r="O143" s="1387">
        <v>7</v>
      </c>
      <c r="P143" s="1387">
        <v>7</v>
      </c>
      <c r="Q143" s="1387">
        <v>8</v>
      </c>
      <c r="R143" s="1387">
        <v>8</v>
      </c>
      <c r="S143" s="1387">
        <v>7</v>
      </c>
      <c r="T143" s="1387">
        <v>6</v>
      </c>
      <c r="U143" s="1387">
        <v>2</v>
      </c>
      <c r="V143" s="1387">
        <v>1</v>
      </c>
      <c r="W143" s="1387">
        <v>0</v>
      </c>
      <c r="X143" s="1387">
        <v>0</v>
      </c>
      <c r="Y143" s="1387">
        <v>0</v>
      </c>
      <c r="Z143" s="1388">
        <v>12</v>
      </c>
      <c r="AA143" s="1389">
        <v>8</v>
      </c>
      <c r="AB143" s="1387">
        <v>70</v>
      </c>
      <c r="AC143" s="1388">
        <v>24</v>
      </c>
      <c r="AD143" s="1363">
        <v>7.8431372549019605</v>
      </c>
      <c r="AE143" s="1364">
        <v>68.627450980392155</v>
      </c>
      <c r="AF143" s="1365">
        <v>23.52941176470588</v>
      </c>
    </row>
    <row r="144" spans="1:32" s="1382" customFormat="1" ht="11.45" customHeight="1">
      <c r="A144" s="1410"/>
      <c r="B144" s="1411"/>
      <c r="C144" s="1412" t="s">
        <v>30</v>
      </c>
      <c r="D144" s="1413">
        <v>127</v>
      </c>
      <c r="E144" s="1414">
        <v>0</v>
      </c>
      <c r="F144" s="1414">
        <v>3</v>
      </c>
      <c r="G144" s="1414">
        <v>1</v>
      </c>
      <c r="H144" s="1414">
        <v>4</v>
      </c>
      <c r="I144" s="1414">
        <v>7</v>
      </c>
      <c r="J144" s="1414">
        <v>9</v>
      </c>
      <c r="K144" s="1414">
        <v>6</v>
      </c>
      <c r="L144" s="1414">
        <v>6</v>
      </c>
      <c r="M144" s="1414">
        <v>12</v>
      </c>
      <c r="N144" s="1414">
        <v>3</v>
      </c>
      <c r="O144" s="1414">
        <v>11</v>
      </c>
      <c r="P144" s="1414">
        <v>9</v>
      </c>
      <c r="Q144" s="1414">
        <v>6</v>
      </c>
      <c r="R144" s="1414">
        <v>12</v>
      </c>
      <c r="S144" s="1414">
        <v>10</v>
      </c>
      <c r="T144" s="1414">
        <v>7</v>
      </c>
      <c r="U144" s="1414">
        <v>4</v>
      </c>
      <c r="V144" s="1414">
        <v>5</v>
      </c>
      <c r="W144" s="1414">
        <v>2</v>
      </c>
      <c r="X144" s="1414">
        <v>0</v>
      </c>
      <c r="Y144" s="1414">
        <v>0</v>
      </c>
      <c r="Z144" s="1415">
        <v>10</v>
      </c>
      <c r="AA144" s="1416">
        <v>4</v>
      </c>
      <c r="AB144" s="1414">
        <v>73</v>
      </c>
      <c r="AC144" s="1415">
        <v>40</v>
      </c>
      <c r="AD144" s="1417">
        <v>3.4188034188034191</v>
      </c>
      <c r="AE144" s="1418">
        <v>62.393162393162392</v>
      </c>
      <c r="AF144" s="1419">
        <v>34.188034188034187</v>
      </c>
    </row>
    <row r="145" spans="1:32" s="1382" customFormat="1" ht="11.45" customHeight="1">
      <c r="A145" s="1409" t="s">
        <v>1687</v>
      </c>
      <c r="B145" s="1389">
        <v>497</v>
      </c>
      <c r="C145" s="1398" t="s">
        <v>1641</v>
      </c>
      <c r="D145" s="1386">
        <v>850</v>
      </c>
      <c r="E145" s="1387">
        <v>22</v>
      </c>
      <c r="F145" s="1387">
        <v>28</v>
      </c>
      <c r="G145" s="1387">
        <v>29</v>
      </c>
      <c r="H145" s="1387">
        <v>20</v>
      </c>
      <c r="I145" s="1387">
        <v>47</v>
      </c>
      <c r="J145" s="1387">
        <v>40</v>
      </c>
      <c r="K145" s="1387">
        <v>51</v>
      </c>
      <c r="L145" s="1387">
        <v>53</v>
      </c>
      <c r="M145" s="1387">
        <v>72</v>
      </c>
      <c r="N145" s="1387">
        <v>59</v>
      </c>
      <c r="O145" s="1387">
        <v>57</v>
      </c>
      <c r="P145" s="1387">
        <v>55</v>
      </c>
      <c r="Q145" s="1387">
        <v>66</v>
      </c>
      <c r="R145" s="1387">
        <v>68</v>
      </c>
      <c r="S145" s="1387">
        <v>29</v>
      </c>
      <c r="T145" s="1387">
        <v>30</v>
      </c>
      <c r="U145" s="1387">
        <v>40</v>
      </c>
      <c r="V145" s="1387">
        <v>20</v>
      </c>
      <c r="W145" s="1387">
        <v>6</v>
      </c>
      <c r="X145" s="1387">
        <v>1</v>
      </c>
      <c r="Y145" s="1387">
        <v>0</v>
      </c>
      <c r="Z145" s="1388">
        <v>57</v>
      </c>
      <c r="AA145" s="1389">
        <v>79</v>
      </c>
      <c r="AB145" s="1387">
        <v>520</v>
      </c>
      <c r="AC145" s="1388">
        <v>194</v>
      </c>
      <c r="AD145" s="1363">
        <v>9.9621689785624223</v>
      </c>
      <c r="AE145" s="1364">
        <v>65.573770491803273</v>
      </c>
      <c r="AF145" s="1365">
        <v>24.464060529634299</v>
      </c>
    </row>
    <row r="146" spans="1:32" s="1382" customFormat="1" ht="11.45" customHeight="1">
      <c r="A146" s="1383"/>
      <c r="B146" s="1384"/>
      <c r="C146" s="1385" t="s">
        <v>29</v>
      </c>
      <c r="D146" s="1386">
        <v>359</v>
      </c>
      <c r="E146" s="1387">
        <v>11</v>
      </c>
      <c r="F146" s="1387">
        <v>13</v>
      </c>
      <c r="G146" s="1387">
        <v>14</v>
      </c>
      <c r="H146" s="1387">
        <v>9</v>
      </c>
      <c r="I146" s="1387">
        <v>19</v>
      </c>
      <c r="J146" s="1387">
        <v>13</v>
      </c>
      <c r="K146" s="1387">
        <v>24</v>
      </c>
      <c r="L146" s="1387">
        <v>24</v>
      </c>
      <c r="M146" s="1387">
        <v>29</v>
      </c>
      <c r="N146" s="1387">
        <v>28</v>
      </c>
      <c r="O146" s="1387">
        <v>23</v>
      </c>
      <c r="P146" s="1387">
        <v>25</v>
      </c>
      <c r="Q146" s="1387">
        <v>29</v>
      </c>
      <c r="R146" s="1387">
        <v>26</v>
      </c>
      <c r="S146" s="1387">
        <v>16</v>
      </c>
      <c r="T146" s="1387">
        <v>12</v>
      </c>
      <c r="U146" s="1387">
        <v>14</v>
      </c>
      <c r="V146" s="1387">
        <v>3</v>
      </c>
      <c r="W146" s="1387">
        <v>2</v>
      </c>
      <c r="X146" s="1387">
        <v>0</v>
      </c>
      <c r="Y146" s="1387">
        <v>0</v>
      </c>
      <c r="Z146" s="1388">
        <v>25</v>
      </c>
      <c r="AA146" s="1389">
        <v>38</v>
      </c>
      <c r="AB146" s="1387">
        <v>223</v>
      </c>
      <c r="AC146" s="1388">
        <v>73</v>
      </c>
      <c r="AD146" s="1363">
        <v>11.377245508982035</v>
      </c>
      <c r="AE146" s="1364">
        <v>66.766467065868255</v>
      </c>
      <c r="AF146" s="1365">
        <v>21.856287425149702</v>
      </c>
    </row>
    <row r="147" spans="1:32" s="1382" customFormat="1" ht="11.45" customHeight="1">
      <c r="A147" s="1409"/>
      <c r="B147" s="1420"/>
      <c r="C147" s="1398" t="s">
        <v>30</v>
      </c>
      <c r="D147" s="1386">
        <v>491</v>
      </c>
      <c r="E147" s="1387">
        <v>11</v>
      </c>
      <c r="F147" s="1387">
        <v>15</v>
      </c>
      <c r="G147" s="1387">
        <v>15</v>
      </c>
      <c r="H147" s="1387">
        <v>11</v>
      </c>
      <c r="I147" s="1387">
        <v>28</v>
      </c>
      <c r="J147" s="1387">
        <v>27</v>
      </c>
      <c r="K147" s="1387">
        <v>27</v>
      </c>
      <c r="L147" s="1387">
        <v>29</v>
      </c>
      <c r="M147" s="1387">
        <v>43</v>
      </c>
      <c r="N147" s="1387">
        <v>31</v>
      </c>
      <c r="O147" s="1387">
        <v>34</v>
      </c>
      <c r="P147" s="1387">
        <v>30</v>
      </c>
      <c r="Q147" s="1387">
        <v>37</v>
      </c>
      <c r="R147" s="1387">
        <v>42</v>
      </c>
      <c r="S147" s="1387">
        <v>13</v>
      </c>
      <c r="T147" s="1387">
        <v>18</v>
      </c>
      <c r="U147" s="1387">
        <v>26</v>
      </c>
      <c r="V147" s="1387">
        <v>17</v>
      </c>
      <c r="W147" s="1387">
        <v>4</v>
      </c>
      <c r="X147" s="1387">
        <v>1</v>
      </c>
      <c r="Y147" s="1387">
        <v>0</v>
      </c>
      <c r="Z147" s="1388">
        <v>32</v>
      </c>
      <c r="AA147" s="1389">
        <v>41</v>
      </c>
      <c r="AB147" s="1387">
        <v>297</v>
      </c>
      <c r="AC147" s="1388">
        <v>121</v>
      </c>
      <c r="AD147" s="1363">
        <v>8.9324618736383457</v>
      </c>
      <c r="AE147" s="1364">
        <v>64.705882352941174</v>
      </c>
      <c r="AF147" s="1365">
        <v>26.361655773420477</v>
      </c>
    </row>
    <row r="148" spans="1:32" s="1382" customFormat="1" ht="11.45" customHeight="1">
      <c r="A148" s="1421" t="s">
        <v>1688</v>
      </c>
      <c r="B148" s="1422">
        <v>428</v>
      </c>
      <c r="C148" s="1423" t="s">
        <v>1641</v>
      </c>
      <c r="D148" s="1424">
        <v>710</v>
      </c>
      <c r="E148" s="1425">
        <v>22</v>
      </c>
      <c r="F148" s="1425">
        <v>28</v>
      </c>
      <c r="G148" s="1425">
        <v>22</v>
      </c>
      <c r="H148" s="1425">
        <v>24</v>
      </c>
      <c r="I148" s="1425">
        <v>50</v>
      </c>
      <c r="J148" s="1425">
        <v>43</v>
      </c>
      <c r="K148" s="1425">
        <v>45</v>
      </c>
      <c r="L148" s="1425">
        <v>55</v>
      </c>
      <c r="M148" s="1425">
        <v>52</v>
      </c>
      <c r="N148" s="1425">
        <v>56</v>
      </c>
      <c r="O148" s="1425">
        <v>35</v>
      </c>
      <c r="P148" s="1425">
        <v>30</v>
      </c>
      <c r="Q148" s="1425">
        <v>43</v>
      </c>
      <c r="R148" s="1425">
        <v>45</v>
      </c>
      <c r="S148" s="1425">
        <v>33</v>
      </c>
      <c r="T148" s="1425">
        <v>28</v>
      </c>
      <c r="U148" s="1425">
        <v>33</v>
      </c>
      <c r="V148" s="1425">
        <v>14</v>
      </c>
      <c r="W148" s="1425">
        <v>11</v>
      </c>
      <c r="X148" s="1425">
        <v>3</v>
      </c>
      <c r="Y148" s="1425">
        <v>0</v>
      </c>
      <c r="Z148" s="1426">
        <v>38</v>
      </c>
      <c r="AA148" s="1422">
        <v>72</v>
      </c>
      <c r="AB148" s="1425">
        <v>433</v>
      </c>
      <c r="AC148" s="1426">
        <v>167</v>
      </c>
      <c r="AD148" s="1427">
        <v>10.714285714285714</v>
      </c>
      <c r="AE148" s="1428">
        <v>64.43452380952381</v>
      </c>
      <c r="AF148" s="1429">
        <v>24.851190476190478</v>
      </c>
    </row>
    <row r="149" spans="1:32" s="1382" customFormat="1" ht="11.45" customHeight="1">
      <c r="A149" s="1383"/>
      <c r="B149" s="1384"/>
      <c r="C149" s="1385" t="s">
        <v>29</v>
      </c>
      <c r="D149" s="1386">
        <v>329</v>
      </c>
      <c r="E149" s="1387">
        <v>14</v>
      </c>
      <c r="F149" s="1387">
        <v>14</v>
      </c>
      <c r="G149" s="1387">
        <v>7</v>
      </c>
      <c r="H149" s="1387">
        <v>12</v>
      </c>
      <c r="I149" s="1387">
        <v>30</v>
      </c>
      <c r="J149" s="1387">
        <v>23</v>
      </c>
      <c r="K149" s="1387">
        <v>15</v>
      </c>
      <c r="L149" s="1387">
        <v>20</v>
      </c>
      <c r="M149" s="1387">
        <v>25</v>
      </c>
      <c r="N149" s="1387">
        <v>28</v>
      </c>
      <c r="O149" s="1387">
        <v>16</v>
      </c>
      <c r="P149" s="1387">
        <v>15</v>
      </c>
      <c r="Q149" s="1387">
        <v>16</v>
      </c>
      <c r="R149" s="1387">
        <v>24</v>
      </c>
      <c r="S149" s="1387">
        <v>16</v>
      </c>
      <c r="T149" s="1387">
        <v>10</v>
      </c>
      <c r="U149" s="1387">
        <v>15</v>
      </c>
      <c r="V149" s="1387">
        <v>5</v>
      </c>
      <c r="W149" s="1387">
        <v>1</v>
      </c>
      <c r="X149" s="1387">
        <v>0</v>
      </c>
      <c r="Y149" s="1387">
        <v>0</v>
      </c>
      <c r="Z149" s="1388">
        <v>23</v>
      </c>
      <c r="AA149" s="1389">
        <v>35</v>
      </c>
      <c r="AB149" s="1387">
        <v>200</v>
      </c>
      <c r="AC149" s="1388">
        <v>71</v>
      </c>
      <c r="AD149" s="1363">
        <v>11.437908496732026</v>
      </c>
      <c r="AE149" s="1364">
        <v>65.359477124183002</v>
      </c>
      <c r="AF149" s="1365">
        <v>23.202614379084967</v>
      </c>
    </row>
    <row r="150" spans="1:32" s="1382" customFormat="1" ht="11.45" customHeight="1">
      <c r="A150" s="1410"/>
      <c r="B150" s="1411"/>
      <c r="C150" s="1412" t="s">
        <v>30</v>
      </c>
      <c r="D150" s="1413">
        <v>381</v>
      </c>
      <c r="E150" s="1414">
        <v>8</v>
      </c>
      <c r="F150" s="1414">
        <v>14</v>
      </c>
      <c r="G150" s="1414">
        <v>15</v>
      </c>
      <c r="H150" s="1414">
        <v>12</v>
      </c>
      <c r="I150" s="1414">
        <v>20</v>
      </c>
      <c r="J150" s="1414">
        <v>20</v>
      </c>
      <c r="K150" s="1414">
        <v>30</v>
      </c>
      <c r="L150" s="1414">
        <v>35</v>
      </c>
      <c r="M150" s="1414">
        <v>27</v>
      </c>
      <c r="N150" s="1414">
        <v>28</v>
      </c>
      <c r="O150" s="1414">
        <v>19</v>
      </c>
      <c r="P150" s="1414">
        <v>15</v>
      </c>
      <c r="Q150" s="1414">
        <v>27</v>
      </c>
      <c r="R150" s="1414">
        <v>21</v>
      </c>
      <c r="S150" s="1414">
        <v>17</v>
      </c>
      <c r="T150" s="1414">
        <v>18</v>
      </c>
      <c r="U150" s="1414">
        <v>18</v>
      </c>
      <c r="V150" s="1414">
        <v>9</v>
      </c>
      <c r="W150" s="1414">
        <v>10</v>
      </c>
      <c r="X150" s="1414">
        <v>3</v>
      </c>
      <c r="Y150" s="1414">
        <v>0</v>
      </c>
      <c r="Z150" s="1415">
        <v>15</v>
      </c>
      <c r="AA150" s="1416">
        <v>37</v>
      </c>
      <c r="AB150" s="1414">
        <v>233</v>
      </c>
      <c r="AC150" s="1415">
        <v>96</v>
      </c>
      <c r="AD150" s="1417">
        <v>10.10928961748634</v>
      </c>
      <c r="AE150" s="1418">
        <v>63.661202185792355</v>
      </c>
      <c r="AF150" s="1419">
        <v>26.229508196721312</v>
      </c>
    </row>
    <row r="151" spans="1:32" s="1382" customFormat="1" ht="11.45" customHeight="1">
      <c r="A151" s="1409" t="s">
        <v>1689</v>
      </c>
      <c r="B151" s="1389">
        <v>302</v>
      </c>
      <c r="C151" s="1398" t="s">
        <v>1641</v>
      </c>
      <c r="D151" s="1386">
        <v>579</v>
      </c>
      <c r="E151" s="1387">
        <v>8</v>
      </c>
      <c r="F151" s="1387">
        <v>13</v>
      </c>
      <c r="G151" s="1387">
        <v>17</v>
      </c>
      <c r="H151" s="1387">
        <v>13</v>
      </c>
      <c r="I151" s="1387">
        <v>35</v>
      </c>
      <c r="J151" s="1387">
        <v>29</v>
      </c>
      <c r="K151" s="1387">
        <v>32</v>
      </c>
      <c r="L151" s="1387">
        <v>25</v>
      </c>
      <c r="M151" s="1387">
        <v>47</v>
      </c>
      <c r="N151" s="1387">
        <v>33</v>
      </c>
      <c r="O151" s="1387">
        <v>28</v>
      </c>
      <c r="P151" s="1387">
        <v>27</v>
      </c>
      <c r="Q151" s="1387">
        <v>42</v>
      </c>
      <c r="R151" s="1387">
        <v>65</v>
      </c>
      <c r="S151" s="1387">
        <v>58</v>
      </c>
      <c r="T151" s="1387">
        <v>42</v>
      </c>
      <c r="U151" s="1387">
        <v>24</v>
      </c>
      <c r="V151" s="1387">
        <v>17</v>
      </c>
      <c r="W151" s="1387">
        <v>14</v>
      </c>
      <c r="X151" s="1387">
        <v>2</v>
      </c>
      <c r="Y151" s="1387">
        <v>0</v>
      </c>
      <c r="Z151" s="1388">
        <v>8</v>
      </c>
      <c r="AA151" s="1389">
        <v>38</v>
      </c>
      <c r="AB151" s="1387">
        <v>311</v>
      </c>
      <c r="AC151" s="1388">
        <v>222</v>
      </c>
      <c r="AD151" s="1363">
        <v>6.6549912434325744</v>
      </c>
      <c r="AE151" s="1364">
        <v>54.465849387040279</v>
      </c>
      <c r="AF151" s="1365">
        <v>38.879159369527144</v>
      </c>
    </row>
    <row r="152" spans="1:32" s="1382" customFormat="1" ht="11.45" customHeight="1">
      <c r="A152" s="1383"/>
      <c r="B152" s="1384"/>
      <c r="C152" s="1385" t="s">
        <v>29</v>
      </c>
      <c r="D152" s="1386">
        <v>250</v>
      </c>
      <c r="E152" s="1387">
        <v>2</v>
      </c>
      <c r="F152" s="1387">
        <v>7</v>
      </c>
      <c r="G152" s="1387">
        <v>7</v>
      </c>
      <c r="H152" s="1387">
        <v>6</v>
      </c>
      <c r="I152" s="1387">
        <v>20</v>
      </c>
      <c r="J152" s="1387">
        <v>11</v>
      </c>
      <c r="K152" s="1387">
        <v>20</v>
      </c>
      <c r="L152" s="1387">
        <v>7</v>
      </c>
      <c r="M152" s="1387">
        <v>20</v>
      </c>
      <c r="N152" s="1387">
        <v>15</v>
      </c>
      <c r="O152" s="1387">
        <v>13</v>
      </c>
      <c r="P152" s="1387">
        <v>11</v>
      </c>
      <c r="Q152" s="1387">
        <v>21</v>
      </c>
      <c r="R152" s="1387">
        <v>28</v>
      </c>
      <c r="S152" s="1387">
        <v>21</v>
      </c>
      <c r="T152" s="1387">
        <v>16</v>
      </c>
      <c r="U152" s="1387">
        <v>10</v>
      </c>
      <c r="V152" s="1387">
        <v>7</v>
      </c>
      <c r="W152" s="1387">
        <v>3</v>
      </c>
      <c r="X152" s="1387">
        <v>0</v>
      </c>
      <c r="Y152" s="1387">
        <v>0</v>
      </c>
      <c r="Z152" s="1388">
        <v>5</v>
      </c>
      <c r="AA152" s="1389">
        <v>16</v>
      </c>
      <c r="AB152" s="1387">
        <v>144</v>
      </c>
      <c r="AC152" s="1388">
        <v>85</v>
      </c>
      <c r="AD152" s="1363">
        <v>6.5306122448979593</v>
      </c>
      <c r="AE152" s="1364">
        <v>58.775510204081641</v>
      </c>
      <c r="AF152" s="1365">
        <v>34.693877551020407</v>
      </c>
    </row>
    <row r="153" spans="1:32" s="1382" customFormat="1" ht="11.45" customHeight="1">
      <c r="A153" s="1409"/>
      <c r="B153" s="1420"/>
      <c r="C153" s="1398" t="s">
        <v>30</v>
      </c>
      <c r="D153" s="1386">
        <v>329</v>
      </c>
      <c r="E153" s="1387">
        <v>6</v>
      </c>
      <c r="F153" s="1387">
        <v>6</v>
      </c>
      <c r="G153" s="1387">
        <v>10</v>
      </c>
      <c r="H153" s="1387">
        <v>7</v>
      </c>
      <c r="I153" s="1387">
        <v>15</v>
      </c>
      <c r="J153" s="1387">
        <v>18</v>
      </c>
      <c r="K153" s="1387">
        <v>12</v>
      </c>
      <c r="L153" s="1387">
        <v>18</v>
      </c>
      <c r="M153" s="1387">
        <v>27</v>
      </c>
      <c r="N153" s="1387">
        <v>18</v>
      </c>
      <c r="O153" s="1387">
        <v>15</v>
      </c>
      <c r="P153" s="1387">
        <v>16</v>
      </c>
      <c r="Q153" s="1387">
        <v>21</v>
      </c>
      <c r="R153" s="1387">
        <v>37</v>
      </c>
      <c r="S153" s="1387">
        <v>37</v>
      </c>
      <c r="T153" s="1387">
        <v>26</v>
      </c>
      <c r="U153" s="1387">
        <v>14</v>
      </c>
      <c r="V153" s="1387">
        <v>10</v>
      </c>
      <c r="W153" s="1387">
        <v>11</v>
      </c>
      <c r="X153" s="1387">
        <v>2</v>
      </c>
      <c r="Y153" s="1387">
        <v>0</v>
      </c>
      <c r="Z153" s="1388">
        <v>3</v>
      </c>
      <c r="AA153" s="1389">
        <v>22</v>
      </c>
      <c r="AB153" s="1387">
        <v>167</v>
      </c>
      <c r="AC153" s="1388">
        <v>137</v>
      </c>
      <c r="AD153" s="1363">
        <v>6.7484662576687118</v>
      </c>
      <c r="AE153" s="1364">
        <v>51.226993865030678</v>
      </c>
      <c r="AF153" s="1365">
        <v>42.024539877300612</v>
      </c>
    </row>
    <row r="154" spans="1:32" s="1382" customFormat="1" ht="11.45" customHeight="1">
      <c r="A154" s="1421" t="s">
        <v>1690</v>
      </c>
      <c r="B154" s="1422">
        <v>429</v>
      </c>
      <c r="C154" s="1423" t="s">
        <v>1641</v>
      </c>
      <c r="D154" s="1424">
        <v>814</v>
      </c>
      <c r="E154" s="1425">
        <v>21</v>
      </c>
      <c r="F154" s="1425">
        <v>22</v>
      </c>
      <c r="G154" s="1425">
        <v>22</v>
      </c>
      <c r="H154" s="1425">
        <v>25</v>
      </c>
      <c r="I154" s="1425">
        <v>39</v>
      </c>
      <c r="J154" s="1425">
        <v>49</v>
      </c>
      <c r="K154" s="1425">
        <v>46</v>
      </c>
      <c r="L154" s="1425">
        <v>45</v>
      </c>
      <c r="M154" s="1425">
        <v>42</v>
      </c>
      <c r="N154" s="1425">
        <v>37</v>
      </c>
      <c r="O154" s="1425">
        <v>53</v>
      </c>
      <c r="P154" s="1425">
        <v>53</v>
      </c>
      <c r="Q154" s="1425">
        <v>59</v>
      </c>
      <c r="R154" s="1425">
        <v>95</v>
      </c>
      <c r="S154" s="1425">
        <v>49</v>
      </c>
      <c r="T154" s="1425">
        <v>59</v>
      </c>
      <c r="U154" s="1425">
        <v>50</v>
      </c>
      <c r="V154" s="1425">
        <v>28</v>
      </c>
      <c r="W154" s="1425">
        <v>7</v>
      </c>
      <c r="X154" s="1425">
        <v>2</v>
      </c>
      <c r="Y154" s="1425">
        <v>0</v>
      </c>
      <c r="Z154" s="1426">
        <v>11</v>
      </c>
      <c r="AA154" s="1422">
        <v>65</v>
      </c>
      <c r="AB154" s="1425">
        <v>448</v>
      </c>
      <c r="AC154" s="1426">
        <v>290</v>
      </c>
      <c r="AD154" s="1427">
        <v>8.0946450809464512</v>
      </c>
      <c r="AE154" s="1428">
        <v>55.790784557907848</v>
      </c>
      <c r="AF154" s="1429">
        <v>36.114570361145702</v>
      </c>
    </row>
    <row r="155" spans="1:32" s="1382" customFormat="1" ht="11.45" customHeight="1">
      <c r="A155" s="1383"/>
      <c r="B155" s="1384"/>
      <c r="C155" s="1385" t="s">
        <v>29</v>
      </c>
      <c r="D155" s="1386">
        <v>366</v>
      </c>
      <c r="E155" s="1387">
        <v>12</v>
      </c>
      <c r="F155" s="1387">
        <v>11</v>
      </c>
      <c r="G155" s="1387">
        <v>12</v>
      </c>
      <c r="H155" s="1387">
        <v>13</v>
      </c>
      <c r="I155" s="1387">
        <v>17</v>
      </c>
      <c r="J155" s="1387">
        <v>23</v>
      </c>
      <c r="K155" s="1387">
        <v>22</v>
      </c>
      <c r="L155" s="1387">
        <v>21</v>
      </c>
      <c r="M155" s="1387">
        <v>16</v>
      </c>
      <c r="N155" s="1387">
        <v>19</v>
      </c>
      <c r="O155" s="1387">
        <v>23</v>
      </c>
      <c r="P155" s="1387">
        <v>26</v>
      </c>
      <c r="Q155" s="1387">
        <v>26</v>
      </c>
      <c r="R155" s="1387">
        <v>40</v>
      </c>
      <c r="S155" s="1387">
        <v>23</v>
      </c>
      <c r="T155" s="1387">
        <v>26</v>
      </c>
      <c r="U155" s="1387">
        <v>17</v>
      </c>
      <c r="V155" s="1387">
        <v>9</v>
      </c>
      <c r="W155" s="1387">
        <v>3</v>
      </c>
      <c r="X155" s="1387">
        <v>1</v>
      </c>
      <c r="Y155" s="1387">
        <v>0</v>
      </c>
      <c r="Z155" s="1388">
        <v>6</v>
      </c>
      <c r="AA155" s="1389">
        <v>35</v>
      </c>
      <c r="AB155" s="1387">
        <v>206</v>
      </c>
      <c r="AC155" s="1388">
        <v>119</v>
      </c>
      <c r="AD155" s="1363">
        <v>9.7222222222222232</v>
      </c>
      <c r="AE155" s="1364">
        <v>57.222222222222221</v>
      </c>
      <c r="AF155" s="1365">
        <v>33.055555555555557</v>
      </c>
    </row>
    <row r="156" spans="1:32" s="1382" customFormat="1" ht="11.45" customHeight="1">
      <c r="A156" s="1410"/>
      <c r="B156" s="1411"/>
      <c r="C156" s="1412" t="s">
        <v>30</v>
      </c>
      <c r="D156" s="1413">
        <v>448</v>
      </c>
      <c r="E156" s="1414">
        <v>9</v>
      </c>
      <c r="F156" s="1414">
        <v>11</v>
      </c>
      <c r="G156" s="1414">
        <v>10</v>
      </c>
      <c r="H156" s="1414">
        <v>12</v>
      </c>
      <c r="I156" s="1414">
        <v>22</v>
      </c>
      <c r="J156" s="1414">
        <v>26</v>
      </c>
      <c r="K156" s="1414">
        <v>24</v>
      </c>
      <c r="L156" s="1414">
        <v>24</v>
      </c>
      <c r="M156" s="1414">
        <v>26</v>
      </c>
      <c r="N156" s="1414">
        <v>18</v>
      </c>
      <c r="O156" s="1414">
        <v>30</v>
      </c>
      <c r="P156" s="1414">
        <v>27</v>
      </c>
      <c r="Q156" s="1414">
        <v>33</v>
      </c>
      <c r="R156" s="1414">
        <v>55</v>
      </c>
      <c r="S156" s="1414">
        <v>26</v>
      </c>
      <c r="T156" s="1414">
        <v>33</v>
      </c>
      <c r="U156" s="1414">
        <v>33</v>
      </c>
      <c r="V156" s="1414">
        <v>19</v>
      </c>
      <c r="W156" s="1414">
        <v>4</v>
      </c>
      <c r="X156" s="1414">
        <v>1</v>
      </c>
      <c r="Y156" s="1414">
        <v>0</v>
      </c>
      <c r="Z156" s="1415">
        <v>5</v>
      </c>
      <c r="AA156" s="1416">
        <v>30</v>
      </c>
      <c r="AB156" s="1414">
        <v>242</v>
      </c>
      <c r="AC156" s="1415">
        <v>171</v>
      </c>
      <c r="AD156" s="1417">
        <v>6.772009029345373</v>
      </c>
      <c r="AE156" s="1418">
        <v>54.627539503386004</v>
      </c>
      <c r="AF156" s="1419">
        <v>38.60045146726862</v>
      </c>
    </row>
    <row r="157" spans="1:32" s="1382" customFormat="1" ht="11.45" customHeight="1">
      <c r="A157" s="1409" t="s">
        <v>1691</v>
      </c>
      <c r="B157" s="1389">
        <v>338</v>
      </c>
      <c r="C157" s="1398" t="s">
        <v>1641</v>
      </c>
      <c r="D157" s="1386">
        <v>694</v>
      </c>
      <c r="E157" s="1387">
        <v>28</v>
      </c>
      <c r="F157" s="1387">
        <v>18</v>
      </c>
      <c r="G157" s="1387">
        <v>24</v>
      </c>
      <c r="H157" s="1387">
        <v>25</v>
      </c>
      <c r="I157" s="1387">
        <v>36</v>
      </c>
      <c r="J157" s="1387">
        <v>27</v>
      </c>
      <c r="K157" s="1387">
        <v>36</v>
      </c>
      <c r="L157" s="1387">
        <v>39</v>
      </c>
      <c r="M157" s="1387">
        <v>40</v>
      </c>
      <c r="N157" s="1387">
        <v>37</v>
      </c>
      <c r="O157" s="1387">
        <v>42</v>
      </c>
      <c r="P157" s="1387">
        <v>51</v>
      </c>
      <c r="Q157" s="1387">
        <v>53</v>
      </c>
      <c r="R157" s="1387">
        <v>65</v>
      </c>
      <c r="S157" s="1387">
        <v>52</v>
      </c>
      <c r="T157" s="1387">
        <v>40</v>
      </c>
      <c r="U157" s="1387">
        <v>48</v>
      </c>
      <c r="V157" s="1387">
        <v>20</v>
      </c>
      <c r="W157" s="1387">
        <v>7</v>
      </c>
      <c r="X157" s="1387">
        <v>2</v>
      </c>
      <c r="Y157" s="1387">
        <v>0</v>
      </c>
      <c r="Z157" s="1388">
        <v>4</v>
      </c>
      <c r="AA157" s="1389">
        <v>70</v>
      </c>
      <c r="AB157" s="1387">
        <v>386</v>
      </c>
      <c r="AC157" s="1388">
        <v>234</v>
      </c>
      <c r="AD157" s="1363">
        <v>10.144927536231885</v>
      </c>
      <c r="AE157" s="1364">
        <v>55.942028985507243</v>
      </c>
      <c r="AF157" s="1365">
        <v>33.913043478260867</v>
      </c>
    </row>
    <row r="158" spans="1:32" s="1382" customFormat="1" ht="11.45" customHeight="1">
      <c r="A158" s="1383"/>
      <c r="B158" s="1384"/>
      <c r="C158" s="1385" t="s">
        <v>29</v>
      </c>
      <c r="D158" s="1386">
        <v>302</v>
      </c>
      <c r="E158" s="1387">
        <v>14</v>
      </c>
      <c r="F158" s="1387">
        <v>8</v>
      </c>
      <c r="G158" s="1387">
        <v>12</v>
      </c>
      <c r="H158" s="1387">
        <v>11</v>
      </c>
      <c r="I158" s="1387">
        <v>20</v>
      </c>
      <c r="J158" s="1387">
        <v>13</v>
      </c>
      <c r="K158" s="1387">
        <v>18</v>
      </c>
      <c r="L158" s="1387">
        <v>21</v>
      </c>
      <c r="M158" s="1387">
        <v>20</v>
      </c>
      <c r="N158" s="1387">
        <v>14</v>
      </c>
      <c r="O158" s="1387">
        <v>15</v>
      </c>
      <c r="P158" s="1387">
        <v>23</v>
      </c>
      <c r="Q158" s="1387">
        <v>24</v>
      </c>
      <c r="R158" s="1387">
        <v>27</v>
      </c>
      <c r="S158" s="1387">
        <v>20</v>
      </c>
      <c r="T158" s="1387">
        <v>14</v>
      </c>
      <c r="U158" s="1387">
        <v>14</v>
      </c>
      <c r="V158" s="1387">
        <v>8</v>
      </c>
      <c r="W158" s="1387">
        <v>4</v>
      </c>
      <c r="X158" s="1387">
        <v>0</v>
      </c>
      <c r="Y158" s="1387">
        <v>0</v>
      </c>
      <c r="Z158" s="1388">
        <v>2</v>
      </c>
      <c r="AA158" s="1389">
        <v>34</v>
      </c>
      <c r="AB158" s="1387">
        <v>179</v>
      </c>
      <c r="AC158" s="1388">
        <v>87</v>
      </c>
      <c r="AD158" s="1363">
        <v>11.333333333333332</v>
      </c>
      <c r="AE158" s="1364">
        <v>59.666666666666671</v>
      </c>
      <c r="AF158" s="1365">
        <v>28.999999999999996</v>
      </c>
    </row>
    <row r="159" spans="1:32" s="1382" customFormat="1" ht="11.45" customHeight="1">
      <c r="A159" s="1409"/>
      <c r="B159" s="1420"/>
      <c r="C159" s="1398" t="s">
        <v>30</v>
      </c>
      <c r="D159" s="1386">
        <v>392</v>
      </c>
      <c r="E159" s="1387">
        <v>14</v>
      </c>
      <c r="F159" s="1387">
        <v>10</v>
      </c>
      <c r="G159" s="1387">
        <v>12</v>
      </c>
      <c r="H159" s="1387">
        <v>14</v>
      </c>
      <c r="I159" s="1387">
        <v>16</v>
      </c>
      <c r="J159" s="1387">
        <v>14</v>
      </c>
      <c r="K159" s="1387">
        <v>18</v>
      </c>
      <c r="L159" s="1387">
        <v>18</v>
      </c>
      <c r="M159" s="1387">
        <v>20</v>
      </c>
      <c r="N159" s="1387">
        <v>23</v>
      </c>
      <c r="O159" s="1387">
        <v>27</v>
      </c>
      <c r="P159" s="1387">
        <v>28</v>
      </c>
      <c r="Q159" s="1387">
        <v>29</v>
      </c>
      <c r="R159" s="1387">
        <v>38</v>
      </c>
      <c r="S159" s="1387">
        <v>32</v>
      </c>
      <c r="T159" s="1387">
        <v>26</v>
      </c>
      <c r="U159" s="1387">
        <v>34</v>
      </c>
      <c r="V159" s="1387">
        <v>12</v>
      </c>
      <c r="W159" s="1387">
        <v>3</v>
      </c>
      <c r="X159" s="1387">
        <v>2</v>
      </c>
      <c r="Y159" s="1387">
        <v>0</v>
      </c>
      <c r="Z159" s="1388">
        <v>2</v>
      </c>
      <c r="AA159" s="1389">
        <v>36</v>
      </c>
      <c r="AB159" s="1387">
        <v>207</v>
      </c>
      <c r="AC159" s="1388">
        <v>147</v>
      </c>
      <c r="AD159" s="1363">
        <v>9.2307692307692317</v>
      </c>
      <c r="AE159" s="1364">
        <v>53.07692307692308</v>
      </c>
      <c r="AF159" s="1365">
        <v>37.692307692307693</v>
      </c>
    </row>
    <row r="160" spans="1:32" s="1382" customFormat="1" ht="11.45" customHeight="1">
      <c r="A160" s="1421" t="s">
        <v>1692</v>
      </c>
      <c r="B160" s="1422">
        <v>679</v>
      </c>
      <c r="C160" s="1423" t="s">
        <v>1641</v>
      </c>
      <c r="D160" s="1424">
        <v>1288</v>
      </c>
      <c r="E160" s="1425">
        <v>43</v>
      </c>
      <c r="F160" s="1425">
        <v>37</v>
      </c>
      <c r="G160" s="1425">
        <v>37</v>
      </c>
      <c r="H160" s="1425">
        <v>51</v>
      </c>
      <c r="I160" s="1425">
        <v>107</v>
      </c>
      <c r="J160" s="1425">
        <v>92</v>
      </c>
      <c r="K160" s="1425">
        <v>78</v>
      </c>
      <c r="L160" s="1425">
        <v>83</v>
      </c>
      <c r="M160" s="1425">
        <v>78</v>
      </c>
      <c r="N160" s="1425">
        <v>72</v>
      </c>
      <c r="O160" s="1425">
        <v>51</v>
      </c>
      <c r="P160" s="1425">
        <v>73</v>
      </c>
      <c r="Q160" s="1425">
        <v>92</v>
      </c>
      <c r="R160" s="1425">
        <v>97</v>
      </c>
      <c r="S160" s="1425">
        <v>70</v>
      </c>
      <c r="T160" s="1425">
        <v>62</v>
      </c>
      <c r="U160" s="1425">
        <v>51</v>
      </c>
      <c r="V160" s="1425">
        <v>35</v>
      </c>
      <c r="W160" s="1425">
        <v>22</v>
      </c>
      <c r="X160" s="1425">
        <v>3</v>
      </c>
      <c r="Y160" s="1425">
        <v>0</v>
      </c>
      <c r="Z160" s="1426">
        <v>54</v>
      </c>
      <c r="AA160" s="1422">
        <v>117</v>
      </c>
      <c r="AB160" s="1425">
        <v>777</v>
      </c>
      <c r="AC160" s="1426">
        <v>340</v>
      </c>
      <c r="AD160" s="1427">
        <v>9.481361426256079</v>
      </c>
      <c r="AE160" s="1428">
        <v>62.96596434359806</v>
      </c>
      <c r="AF160" s="1429">
        <v>27.552674230145868</v>
      </c>
    </row>
    <row r="161" spans="1:32" s="1382" customFormat="1" ht="11.45" customHeight="1">
      <c r="A161" s="1383"/>
      <c r="B161" s="1384"/>
      <c r="C161" s="1385" t="s">
        <v>29</v>
      </c>
      <c r="D161" s="1386">
        <v>599</v>
      </c>
      <c r="E161" s="1387">
        <v>22</v>
      </c>
      <c r="F161" s="1387">
        <v>21</v>
      </c>
      <c r="G161" s="1387">
        <v>19</v>
      </c>
      <c r="H161" s="1387">
        <v>23</v>
      </c>
      <c r="I161" s="1387">
        <v>67</v>
      </c>
      <c r="J161" s="1387">
        <v>50</v>
      </c>
      <c r="K161" s="1387">
        <v>43</v>
      </c>
      <c r="L161" s="1387">
        <v>37</v>
      </c>
      <c r="M161" s="1387">
        <v>34</v>
      </c>
      <c r="N161" s="1387">
        <v>29</v>
      </c>
      <c r="O161" s="1387">
        <v>27</v>
      </c>
      <c r="P161" s="1387">
        <v>27</v>
      </c>
      <c r="Q161" s="1387">
        <v>45</v>
      </c>
      <c r="R161" s="1387">
        <v>35</v>
      </c>
      <c r="S161" s="1387">
        <v>33</v>
      </c>
      <c r="T161" s="1387">
        <v>23</v>
      </c>
      <c r="U161" s="1387">
        <v>14</v>
      </c>
      <c r="V161" s="1387">
        <v>10</v>
      </c>
      <c r="W161" s="1387">
        <v>6</v>
      </c>
      <c r="X161" s="1387">
        <v>1</v>
      </c>
      <c r="Y161" s="1387">
        <v>0</v>
      </c>
      <c r="Z161" s="1388">
        <v>33</v>
      </c>
      <c r="AA161" s="1389">
        <v>62</v>
      </c>
      <c r="AB161" s="1387">
        <v>382</v>
      </c>
      <c r="AC161" s="1388">
        <v>122</v>
      </c>
      <c r="AD161" s="1363">
        <v>10.954063604240282</v>
      </c>
      <c r="AE161" s="1364">
        <v>67.491166077738512</v>
      </c>
      <c r="AF161" s="1365">
        <v>21.554770318021202</v>
      </c>
    </row>
    <row r="162" spans="1:32" s="1382" customFormat="1" ht="11.45" customHeight="1">
      <c r="A162" s="1410"/>
      <c r="B162" s="1411"/>
      <c r="C162" s="1412" t="s">
        <v>30</v>
      </c>
      <c r="D162" s="1413">
        <v>689</v>
      </c>
      <c r="E162" s="1414">
        <v>21</v>
      </c>
      <c r="F162" s="1414">
        <v>16</v>
      </c>
      <c r="G162" s="1414">
        <v>18</v>
      </c>
      <c r="H162" s="1414">
        <v>28</v>
      </c>
      <c r="I162" s="1414">
        <v>40</v>
      </c>
      <c r="J162" s="1414">
        <v>42</v>
      </c>
      <c r="K162" s="1414">
        <v>35</v>
      </c>
      <c r="L162" s="1414">
        <v>46</v>
      </c>
      <c r="M162" s="1414">
        <v>44</v>
      </c>
      <c r="N162" s="1414">
        <v>43</v>
      </c>
      <c r="O162" s="1414">
        <v>24</v>
      </c>
      <c r="P162" s="1414">
        <v>46</v>
      </c>
      <c r="Q162" s="1414">
        <v>47</v>
      </c>
      <c r="R162" s="1414">
        <v>62</v>
      </c>
      <c r="S162" s="1414">
        <v>37</v>
      </c>
      <c r="T162" s="1414">
        <v>39</v>
      </c>
      <c r="U162" s="1414">
        <v>37</v>
      </c>
      <c r="V162" s="1414">
        <v>25</v>
      </c>
      <c r="W162" s="1414">
        <v>16</v>
      </c>
      <c r="X162" s="1414">
        <v>2</v>
      </c>
      <c r="Y162" s="1414">
        <v>0</v>
      </c>
      <c r="Z162" s="1415">
        <v>21</v>
      </c>
      <c r="AA162" s="1416">
        <v>55</v>
      </c>
      <c r="AB162" s="1414">
        <v>395</v>
      </c>
      <c r="AC162" s="1415">
        <v>218</v>
      </c>
      <c r="AD162" s="1417">
        <v>8.2335329341317358</v>
      </c>
      <c r="AE162" s="1418">
        <v>59.131736526946113</v>
      </c>
      <c r="AF162" s="1419">
        <v>32.634730538922156</v>
      </c>
    </row>
    <row r="163" spans="1:32" s="1382" customFormat="1" ht="11.45" customHeight="1">
      <c r="A163" s="1409" t="s">
        <v>1693</v>
      </c>
      <c r="B163" s="1389">
        <v>296</v>
      </c>
      <c r="C163" s="1398" t="s">
        <v>1641</v>
      </c>
      <c r="D163" s="1386">
        <v>913</v>
      </c>
      <c r="E163" s="1387">
        <v>20</v>
      </c>
      <c r="F163" s="1387">
        <v>33</v>
      </c>
      <c r="G163" s="1387">
        <v>32</v>
      </c>
      <c r="H163" s="1387">
        <v>29</v>
      </c>
      <c r="I163" s="1387">
        <v>27</v>
      </c>
      <c r="J163" s="1387">
        <v>21</v>
      </c>
      <c r="K163" s="1387">
        <v>33</v>
      </c>
      <c r="L163" s="1387">
        <v>39</v>
      </c>
      <c r="M163" s="1387">
        <v>63</v>
      </c>
      <c r="N163" s="1387">
        <v>35</v>
      </c>
      <c r="O163" s="1387">
        <v>49</v>
      </c>
      <c r="P163" s="1387">
        <v>37</v>
      </c>
      <c r="Q163" s="1387">
        <v>31</v>
      </c>
      <c r="R163" s="1387">
        <v>53</v>
      </c>
      <c r="S163" s="1387">
        <v>51</v>
      </c>
      <c r="T163" s="1387">
        <v>65</v>
      </c>
      <c r="U163" s="1387">
        <v>70</v>
      </c>
      <c r="V163" s="1387">
        <v>90</v>
      </c>
      <c r="W163" s="1387">
        <v>81</v>
      </c>
      <c r="X163" s="1387">
        <v>37</v>
      </c>
      <c r="Y163" s="1387">
        <v>10</v>
      </c>
      <c r="Z163" s="1388">
        <v>7</v>
      </c>
      <c r="AA163" s="1389">
        <v>85</v>
      </c>
      <c r="AB163" s="1387">
        <v>364</v>
      </c>
      <c r="AC163" s="1388">
        <v>457</v>
      </c>
      <c r="AD163" s="1363">
        <v>9.3818984547461355</v>
      </c>
      <c r="AE163" s="1364">
        <v>40.176600441501101</v>
      </c>
      <c r="AF163" s="1365">
        <v>50.441501103752763</v>
      </c>
    </row>
    <row r="164" spans="1:32" s="1382" customFormat="1" ht="11.45" customHeight="1">
      <c r="A164" s="1383"/>
      <c r="B164" s="1384"/>
      <c r="C164" s="1385" t="s">
        <v>29</v>
      </c>
      <c r="D164" s="1386">
        <v>339</v>
      </c>
      <c r="E164" s="1387">
        <v>11</v>
      </c>
      <c r="F164" s="1387">
        <v>15</v>
      </c>
      <c r="G164" s="1387">
        <v>21</v>
      </c>
      <c r="H164" s="1387">
        <v>17</v>
      </c>
      <c r="I164" s="1387">
        <v>6</v>
      </c>
      <c r="J164" s="1387">
        <v>10</v>
      </c>
      <c r="K164" s="1387">
        <v>14</v>
      </c>
      <c r="L164" s="1387">
        <v>19</v>
      </c>
      <c r="M164" s="1387">
        <v>33</v>
      </c>
      <c r="N164" s="1387">
        <v>18</v>
      </c>
      <c r="O164" s="1387">
        <v>18</v>
      </c>
      <c r="P164" s="1387">
        <v>14</v>
      </c>
      <c r="Q164" s="1387">
        <v>17</v>
      </c>
      <c r="R164" s="1387">
        <v>22</v>
      </c>
      <c r="S164" s="1387">
        <v>24</v>
      </c>
      <c r="T164" s="1387">
        <v>26</v>
      </c>
      <c r="U164" s="1387">
        <v>20</v>
      </c>
      <c r="V164" s="1387">
        <v>18</v>
      </c>
      <c r="W164" s="1387">
        <v>9</v>
      </c>
      <c r="X164" s="1387">
        <v>1</v>
      </c>
      <c r="Y164" s="1387">
        <v>2</v>
      </c>
      <c r="Z164" s="1388">
        <v>4</v>
      </c>
      <c r="AA164" s="1389">
        <v>47</v>
      </c>
      <c r="AB164" s="1387">
        <v>166</v>
      </c>
      <c r="AC164" s="1388">
        <v>122</v>
      </c>
      <c r="AD164" s="1363">
        <v>14.029850746268657</v>
      </c>
      <c r="AE164" s="1364">
        <v>49.552238805970148</v>
      </c>
      <c r="AF164" s="1365">
        <v>36.417910447761194</v>
      </c>
    </row>
    <row r="165" spans="1:32" s="1382" customFormat="1" ht="11.45" customHeight="1" thickBot="1">
      <c r="A165" s="1430"/>
      <c r="B165" s="1431"/>
      <c r="C165" s="1432" t="s">
        <v>30</v>
      </c>
      <c r="D165" s="1433">
        <v>574</v>
      </c>
      <c r="E165" s="1434">
        <v>9</v>
      </c>
      <c r="F165" s="1434">
        <v>18</v>
      </c>
      <c r="G165" s="1434">
        <v>11</v>
      </c>
      <c r="H165" s="1434">
        <v>12</v>
      </c>
      <c r="I165" s="1434">
        <v>21</v>
      </c>
      <c r="J165" s="1434">
        <v>11</v>
      </c>
      <c r="K165" s="1434">
        <v>19</v>
      </c>
      <c r="L165" s="1434">
        <v>20</v>
      </c>
      <c r="M165" s="1434">
        <v>30</v>
      </c>
      <c r="N165" s="1434">
        <v>17</v>
      </c>
      <c r="O165" s="1434">
        <v>31</v>
      </c>
      <c r="P165" s="1434">
        <v>23</v>
      </c>
      <c r="Q165" s="1434">
        <v>14</v>
      </c>
      <c r="R165" s="1434">
        <v>31</v>
      </c>
      <c r="S165" s="1434">
        <v>27</v>
      </c>
      <c r="T165" s="1434">
        <v>39</v>
      </c>
      <c r="U165" s="1434">
        <v>50</v>
      </c>
      <c r="V165" s="1434">
        <v>72</v>
      </c>
      <c r="W165" s="1434">
        <v>72</v>
      </c>
      <c r="X165" s="1434">
        <v>36</v>
      </c>
      <c r="Y165" s="1434">
        <v>8</v>
      </c>
      <c r="Z165" s="1435">
        <v>3</v>
      </c>
      <c r="AA165" s="1436">
        <v>38</v>
      </c>
      <c r="AB165" s="1434">
        <v>198</v>
      </c>
      <c r="AC165" s="1435">
        <v>335</v>
      </c>
      <c r="AD165" s="1437">
        <v>6.6549912434325744</v>
      </c>
      <c r="AE165" s="1438">
        <v>34.676007005253936</v>
      </c>
      <c r="AF165" s="1439">
        <v>58.669001751313488</v>
      </c>
    </row>
    <row r="166" spans="1:32" s="1382" customFormat="1" ht="11.45" customHeight="1">
      <c r="A166" s="1409" t="s">
        <v>1694</v>
      </c>
      <c r="B166" s="1389">
        <v>507</v>
      </c>
      <c r="C166" s="1398" t="s">
        <v>1641</v>
      </c>
      <c r="D166" s="1386">
        <v>1290</v>
      </c>
      <c r="E166" s="1387">
        <v>46</v>
      </c>
      <c r="F166" s="1387">
        <v>47</v>
      </c>
      <c r="G166" s="1387">
        <v>40</v>
      </c>
      <c r="H166" s="1387">
        <v>101</v>
      </c>
      <c r="I166" s="1387">
        <v>40</v>
      </c>
      <c r="J166" s="1387">
        <v>62</v>
      </c>
      <c r="K166" s="1387">
        <v>54</v>
      </c>
      <c r="L166" s="1387">
        <v>66</v>
      </c>
      <c r="M166" s="1387">
        <v>73</v>
      </c>
      <c r="N166" s="1387">
        <v>73</v>
      </c>
      <c r="O166" s="1387">
        <v>82</v>
      </c>
      <c r="P166" s="1387">
        <v>79</v>
      </c>
      <c r="Q166" s="1387">
        <v>104</v>
      </c>
      <c r="R166" s="1387">
        <v>97</v>
      </c>
      <c r="S166" s="1387">
        <v>77</v>
      </c>
      <c r="T166" s="1387">
        <v>79</v>
      </c>
      <c r="U166" s="1387">
        <v>68</v>
      </c>
      <c r="V166" s="1387">
        <v>49</v>
      </c>
      <c r="W166" s="1387">
        <v>28</v>
      </c>
      <c r="X166" s="1387">
        <v>12</v>
      </c>
      <c r="Y166" s="1387">
        <v>5</v>
      </c>
      <c r="Z166" s="1388">
        <v>8</v>
      </c>
      <c r="AA166" s="1389">
        <v>133</v>
      </c>
      <c r="AB166" s="1387">
        <v>734</v>
      </c>
      <c r="AC166" s="1388">
        <v>415</v>
      </c>
      <c r="AD166" s="1363">
        <v>10.374414976599065</v>
      </c>
      <c r="AE166" s="1364">
        <v>57.254290171606868</v>
      </c>
      <c r="AF166" s="1365">
        <v>32.371294851794069</v>
      </c>
    </row>
    <row r="167" spans="1:32" s="1382" customFormat="1" ht="11.45" customHeight="1">
      <c r="A167" s="1383"/>
      <c r="B167" s="1384"/>
      <c r="C167" s="1385" t="s">
        <v>29</v>
      </c>
      <c r="D167" s="1386">
        <v>538</v>
      </c>
      <c r="E167" s="1387">
        <v>21</v>
      </c>
      <c r="F167" s="1387">
        <v>22</v>
      </c>
      <c r="G167" s="1387">
        <v>24</v>
      </c>
      <c r="H167" s="1387">
        <v>24</v>
      </c>
      <c r="I167" s="1387">
        <v>18</v>
      </c>
      <c r="J167" s="1387">
        <v>32</v>
      </c>
      <c r="K167" s="1387">
        <v>24</v>
      </c>
      <c r="L167" s="1387">
        <v>25</v>
      </c>
      <c r="M167" s="1387">
        <v>40</v>
      </c>
      <c r="N167" s="1387">
        <v>32</v>
      </c>
      <c r="O167" s="1387">
        <v>43</v>
      </c>
      <c r="P167" s="1387">
        <v>30</v>
      </c>
      <c r="Q167" s="1387">
        <v>46</v>
      </c>
      <c r="R167" s="1387">
        <v>42</v>
      </c>
      <c r="S167" s="1387">
        <v>29</v>
      </c>
      <c r="T167" s="1387">
        <v>33</v>
      </c>
      <c r="U167" s="1387">
        <v>27</v>
      </c>
      <c r="V167" s="1387">
        <v>13</v>
      </c>
      <c r="W167" s="1387">
        <v>7</v>
      </c>
      <c r="X167" s="1387">
        <v>2</v>
      </c>
      <c r="Y167" s="1387">
        <v>0</v>
      </c>
      <c r="Z167" s="1388">
        <v>4</v>
      </c>
      <c r="AA167" s="1389">
        <v>67</v>
      </c>
      <c r="AB167" s="1387">
        <v>314</v>
      </c>
      <c r="AC167" s="1388">
        <v>153</v>
      </c>
      <c r="AD167" s="1363">
        <v>12.54681647940075</v>
      </c>
      <c r="AE167" s="1364">
        <v>58.801498127340821</v>
      </c>
      <c r="AF167" s="1365">
        <v>28.651685393258425</v>
      </c>
    </row>
    <row r="168" spans="1:32" s="1382" customFormat="1" ht="11.45" customHeight="1">
      <c r="A168" s="1410"/>
      <c r="B168" s="1411"/>
      <c r="C168" s="1412" t="s">
        <v>30</v>
      </c>
      <c r="D168" s="1413">
        <v>752</v>
      </c>
      <c r="E168" s="1414">
        <v>25</v>
      </c>
      <c r="F168" s="1414">
        <v>25</v>
      </c>
      <c r="G168" s="1414">
        <v>16</v>
      </c>
      <c r="H168" s="1414">
        <v>77</v>
      </c>
      <c r="I168" s="1414">
        <v>22</v>
      </c>
      <c r="J168" s="1414">
        <v>30</v>
      </c>
      <c r="K168" s="1414">
        <v>30</v>
      </c>
      <c r="L168" s="1414">
        <v>41</v>
      </c>
      <c r="M168" s="1414">
        <v>33</v>
      </c>
      <c r="N168" s="1414">
        <v>41</v>
      </c>
      <c r="O168" s="1414">
        <v>39</v>
      </c>
      <c r="P168" s="1414">
        <v>49</v>
      </c>
      <c r="Q168" s="1414">
        <v>58</v>
      </c>
      <c r="R168" s="1414">
        <v>55</v>
      </c>
      <c r="S168" s="1414">
        <v>48</v>
      </c>
      <c r="T168" s="1414">
        <v>46</v>
      </c>
      <c r="U168" s="1414">
        <v>41</v>
      </c>
      <c r="V168" s="1414">
        <v>36</v>
      </c>
      <c r="W168" s="1414">
        <v>21</v>
      </c>
      <c r="X168" s="1414">
        <v>10</v>
      </c>
      <c r="Y168" s="1414">
        <v>5</v>
      </c>
      <c r="Z168" s="1415">
        <v>4</v>
      </c>
      <c r="AA168" s="1416">
        <v>66</v>
      </c>
      <c r="AB168" s="1414">
        <v>420</v>
      </c>
      <c r="AC168" s="1415">
        <v>262</v>
      </c>
      <c r="AD168" s="1417">
        <v>8.8235294117647065</v>
      </c>
      <c r="AE168" s="1418">
        <v>56.149732620320862</v>
      </c>
      <c r="AF168" s="1419">
        <v>35.026737967914443</v>
      </c>
    </row>
    <row r="169" spans="1:32" s="1382" customFormat="1" ht="11.45" customHeight="1">
      <c r="A169" s="1409" t="s">
        <v>1695</v>
      </c>
      <c r="B169" s="1389">
        <v>364</v>
      </c>
      <c r="C169" s="1398" t="s">
        <v>1641</v>
      </c>
      <c r="D169" s="1386">
        <v>936</v>
      </c>
      <c r="E169" s="1387">
        <v>29</v>
      </c>
      <c r="F169" s="1387">
        <v>42</v>
      </c>
      <c r="G169" s="1387">
        <v>44</v>
      </c>
      <c r="H169" s="1387">
        <v>35</v>
      </c>
      <c r="I169" s="1387">
        <v>29</v>
      </c>
      <c r="J169" s="1387">
        <v>30</v>
      </c>
      <c r="K169" s="1387">
        <v>32</v>
      </c>
      <c r="L169" s="1387">
        <v>40</v>
      </c>
      <c r="M169" s="1387">
        <v>62</v>
      </c>
      <c r="N169" s="1387">
        <v>59</v>
      </c>
      <c r="O169" s="1387">
        <v>49</v>
      </c>
      <c r="P169" s="1387">
        <v>58</v>
      </c>
      <c r="Q169" s="1387">
        <v>113</v>
      </c>
      <c r="R169" s="1387">
        <v>113</v>
      </c>
      <c r="S169" s="1387">
        <v>68</v>
      </c>
      <c r="T169" s="1387">
        <v>65</v>
      </c>
      <c r="U169" s="1387">
        <v>32</v>
      </c>
      <c r="V169" s="1387">
        <v>20</v>
      </c>
      <c r="W169" s="1387">
        <v>10</v>
      </c>
      <c r="X169" s="1387">
        <v>1</v>
      </c>
      <c r="Y169" s="1387">
        <v>1</v>
      </c>
      <c r="Z169" s="1388">
        <v>4</v>
      </c>
      <c r="AA169" s="1389">
        <v>115</v>
      </c>
      <c r="AB169" s="1387">
        <v>507</v>
      </c>
      <c r="AC169" s="1388">
        <v>310</v>
      </c>
      <c r="AD169" s="1363">
        <v>12.339055793991417</v>
      </c>
      <c r="AE169" s="1364">
        <v>54.399141630901283</v>
      </c>
      <c r="AF169" s="1365">
        <v>33.261802575107296</v>
      </c>
    </row>
    <row r="170" spans="1:32" s="1382" customFormat="1" ht="11.45" customHeight="1">
      <c r="A170" s="1383"/>
      <c r="B170" s="1384"/>
      <c r="C170" s="1385" t="s">
        <v>29</v>
      </c>
      <c r="D170" s="1386">
        <v>421</v>
      </c>
      <c r="E170" s="1387">
        <v>16</v>
      </c>
      <c r="F170" s="1387">
        <v>19</v>
      </c>
      <c r="G170" s="1387">
        <v>20</v>
      </c>
      <c r="H170" s="1387">
        <v>17</v>
      </c>
      <c r="I170" s="1387">
        <v>12</v>
      </c>
      <c r="J170" s="1387">
        <v>16</v>
      </c>
      <c r="K170" s="1387">
        <v>15</v>
      </c>
      <c r="L170" s="1387">
        <v>21</v>
      </c>
      <c r="M170" s="1387">
        <v>30</v>
      </c>
      <c r="N170" s="1387">
        <v>26</v>
      </c>
      <c r="O170" s="1387">
        <v>22</v>
      </c>
      <c r="P170" s="1387">
        <v>22</v>
      </c>
      <c r="Q170" s="1387">
        <v>51</v>
      </c>
      <c r="R170" s="1387">
        <v>54</v>
      </c>
      <c r="S170" s="1387">
        <v>34</v>
      </c>
      <c r="T170" s="1387">
        <v>27</v>
      </c>
      <c r="U170" s="1387">
        <v>14</v>
      </c>
      <c r="V170" s="1387">
        <v>5</v>
      </c>
      <c r="W170" s="1387">
        <v>0</v>
      </c>
      <c r="X170" s="1387">
        <v>0</v>
      </c>
      <c r="Y170" s="1387">
        <v>0</v>
      </c>
      <c r="Z170" s="1388">
        <v>0</v>
      </c>
      <c r="AA170" s="1389">
        <v>55</v>
      </c>
      <c r="AB170" s="1387">
        <v>232</v>
      </c>
      <c r="AC170" s="1388">
        <v>134</v>
      </c>
      <c r="AD170" s="1363">
        <v>13.064133016627078</v>
      </c>
      <c r="AE170" s="1364">
        <v>55.106888361045122</v>
      </c>
      <c r="AF170" s="1365">
        <v>31.828978622327792</v>
      </c>
    </row>
    <row r="171" spans="1:32" s="1382" customFormat="1" ht="11.45" customHeight="1">
      <c r="A171" s="1409"/>
      <c r="B171" s="1420"/>
      <c r="C171" s="1398" t="s">
        <v>30</v>
      </c>
      <c r="D171" s="1386">
        <v>515</v>
      </c>
      <c r="E171" s="1387">
        <v>13</v>
      </c>
      <c r="F171" s="1387">
        <v>23</v>
      </c>
      <c r="G171" s="1387">
        <v>24</v>
      </c>
      <c r="H171" s="1387">
        <v>18</v>
      </c>
      <c r="I171" s="1387">
        <v>17</v>
      </c>
      <c r="J171" s="1387">
        <v>14</v>
      </c>
      <c r="K171" s="1387">
        <v>17</v>
      </c>
      <c r="L171" s="1387">
        <v>19</v>
      </c>
      <c r="M171" s="1387">
        <v>32</v>
      </c>
      <c r="N171" s="1387">
        <v>33</v>
      </c>
      <c r="O171" s="1387">
        <v>27</v>
      </c>
      <c r="P171" s="1387">
        <v>36</v>
      </c>
      <c r="Q171" s="1387">
        <v>62</v>
      </c>
      <c r="R171" s="1387">
        <v>59</v>
      </c>
      <c r="S171" s="1387">
        <v>34</v>
      </c>
      <c r="T171" s="1387">
        <v>38</v>
      </c>
      <c r="U171" s="1387">
        <v>18</v>
      </c>
      <c r="V171" s="1387">
        <v>15</v>
      </c>
      <c r="W171" s="1387">
        <v>10</v>
      </c>
      <c r="X171" s="1387">
        <v>1</v>
      </c>
      <c r="Y171" s="1387">
        <v>1</v>
      </c>
      <c r="Z171" s="1388">
        <v>4</v>
      </c>
      <c r="AA171" s="1389">
        <v>60</v>
      </c>
      <c r="AB171" s="1387">
        <v>275</v>
      </c>
      <c r="AC171" s="1388">
        <v>176</v>
      </c>
      <c r="AD171" s="1363">
        <v>11.741682974559687</v>
      </c>
      <c r="AE171" s="1364">
        <v>53.816046966731903</v>
      </c>
      <c r="AF171" s="1365">
        <v>34.442270058708417</v>
      </c>
    </row>
    <row r="172" spans="1:32" s="1382" customFormat="1" ht="11.45" customHeight="1">
      <c r="A172" s="1421" t="s">
        <v>1696</v>
      </c>
      <c r="B172" s="1422">
        <v>349</v>
      </c>
      <c r="C172" s="1423" t="s">
        <v>1641</v>
      </c>
      <c r="D172" s="1424">
        <v>549</v>
      </c>
      <c r="E172" s="1425">
        <v>18</v>
      </c>
      <c r="F172" s="1425">
        <v>15</v>
      </c>
      <c r="G172" s="1425">
        <v>9</v>
      </c>
      <c r="H172" s="1425">
        <v>11</v>
      </c>
      <c r="I172" s="1425">
        <v>59</v>
      </c>
      <c r="J172" s="1425">
        <v>46</v>
      </c>
      <c r="K172" s="1425">
        <v>43</v>
      </c>
      <c r="L172" s="1425">
        <v>23</v>
      </c>
      <c r="M172" s="1425">
        <v>41</v>
      </c>
      <c r="N172" s="1425">
        <v>29</v>
      </c>
      <c r="O172" s="1425">
        <v>28</v>
      </c>
      <c r="P172" s="1425">
        <v>30</v>
      </c>
      <c r="Q172" s="1425">
        <v>29</v>
      </c>
      <c r="R172" s="1425">
        <v>43</v>
      </c>
      <c r="S172" s="1425">
        <v>38</v>
      </c>
      <c r="T172" s="1425">
        <v>35</v>
      </c>
      <c r="U172" s="1425">
        <v>15</v>
      </c>
      <c r="V172" s="1425">
        <v>13</v>
      </c>
      <c r="W172" s="1425">
        <v>7</v>
      </c>
      <c r="X172" s="1425">
        <v>0</v>
      </c>
      <c r="Y172" s="1425">
        <v>0</v>
      </c>
      <c r="Z172" s="1426">
        <v>17</v>
      </c>
      <c r="AA172" s="1422">
        <v>42</v>
      </c>
      <c r="AB172" s="1425">
        <v>339</v>
      </c>
      <c r="AC172" s="1426">
        <v>151</v>
      </c>
      <c r="AD172" s="1427">
        <v>7.8947368421052628</v>
      </c>
      <c r="AE172" s="1428">
        <v>63.721804511278194</v>
      </c>
      <c r="AF172" s="1429">
        <v>28.383458646616543</v>
      </c>
    </row>
    <row r="173" spans="1:32" s="1382" customFormat="1" ht="11.45" customHeight="1">
      <c r="A173" s="1383"/>
      <c r="B173" s="1384"/>
      <c r="C173" s="1385" t="s">
        <v>29</v>
      </c>
      <c r="D173" s="1386">
        <v>219</v>
      </c>
      <c r="E173" s="1387">
        <v>9</v>
      </c>
      <c r="F173" s="1387">
        <v>4</v>
      </c>
      <c r="G173" s="1387">
        <v>3</v>
      </c>
      <c r="H173" s="1387">
        <v>6</v>
      </c>
      <c r="I173" s="1387">
        <v>31</v>
      </c>
      <c r="J173" s="1387">
        <v>17</v>
      </c>
      <c r="K173" s="1387">
        <v>16</v>
      </c>
      <c r="L173" s="1387">
        <v>11</v>
      </c>
      <c r="M173" s="1387">
        <v>18</v>
      </c>
      <c r="N173" s="1387">
        <v>14</v>
      </c>
      <c r="O173" s="1387">
        <v>10</v>
      </c>
      <c r="P173" s="1387">
        <v>17</v>
      </c>
      <c r="Q173" s="1387">
        <v>8</v>
      </c>
      <c r="R173" s="1387">
        <v>13</v>
      </c>
      <c r="S173" s="1387">
        <v>12</v>
      </c>
      <c r="T173" s="1387">
        <v>12</v>
      </c>
      <c r="U173" s="1387">
        <v>5</v>
      </c>
      <c r="V173" s="1387">
        <v>4</v>
      </c>
      <c r="W173" s="1387">
        <v>1</v>
      </c>
      <c r="X173" s="1387">
        <v>0</v>
      </c>
      <c r="Y173" s="1387">
        <v>0</v>
      </c>
      <c r="Z173" s="1388">
        <v>8</v>
      </c>
      <c r="AA173" s="1389">
        <v>16</v>
      </c>
      <c r="AB173" s="1387">
        <v>148</v>
      </c>
      <c r="AC173" s="1388">
        <v>47</v>
      </c>
      <c r="AD173" s="1363">
        <v>7.5829383886255926</v>
      </c>
      <c r="AE173" s="1364">
        <v>70.142180094786738</v>
      </c>
      <c r="AF173" s="1365">
        <v>22.274881516587676</v>
      </c>
    </row>
    <row r="174" spans="1:32" s="1382" customFormat="1" ht="11.45" customHeight="1">
      <c r="A174" s="1410"/>
      <c r="B174" s="1411"/>
      <c r="C174" s="1412" t="s">
        <v>30</v>
      </c>
      <c r="D174" s="1413">
        <v>330</v>
      </c>
      <c r="E174" s="1414">
        <v>9</v>
      </c>
      <c r="F174" s="1414">
        <v>11</v>
      </c>
      <c r="G174" s="1414">
        <v>6</v>
      </c>
      <c r="H174" s="1414">
        <v>5</v>
      </c>
      <c r="I174" s="1414">
        <v>28</v>
      </c>
      <c r="J174" s="1414">
        <v>29</v>
      </c>
      <c r="K174" s="1414">
        <v>27</v>
      </c>
      <c r="L174" s="1414">
        <v>12</v>
      </c>
      <c r="M174" s="1414">
        <v>23</v>
      </c>
      <c r="N174" s="1414">
        <v>15</v>
      </c>
      <c r="O174" s="1414">
        <v>18</v>
      </c>
      <c r="P174" s="1414">
        <v>13</v>
      </c>
      <c r="Q174" s="1414">
        <v>21</v>
      </c>
      <c r="R174" s="1414">
        <v>30</v>
      </c>
      <c r="S174" s="1414">
        <v>26</v>
      </c>
      <c r="T174" s="1414">
        <v>23</v>
      </c>
      <c r="U174" s="1414">
        <v>10</v>
      </c>
      <c r="V174" s="1414">
        <v>9</v>
      </c>
      <c r="W174" s="1414">
        <v>6</v>
      </c>
      <c r="X174" s="1414">
        <v>0</v>
      </c>
      <c r="Y174" s="1414">
        <v>0</v>
      </c>
      <c r="Z174" s="1415">
        <v>9</v>
      </c>
      <c r="AA174" s="1416">
        <v>26</v>
      </c>
      <c r="AB174" s="1414">
        <v>191</v>
      </c>
      <c r="AC174" s="1415">
        <v>104</v>
      </c>
      <c r="AD174" s="1417">
        <v>8.0996884735202492</v>
      </c>
      <c r="AE174" s="1418">
        <v>59.50155763239875</v>
      </c>
      <c r="AF174" s="1419">
        <v>32.398753894080997</v>
      </c>
    </row>
    <row r="175" spans="1:32" s="1382" customFormat="1" ht="11.45" customHeight="1">
      <c r="A175" s="1409" t="s">
        <v>1697</v>
      </c>
      <c r="B175" s="1389">
        <v>254</v>
      </c>
      <c r="C175" s="1398" t="s">
        <v>1641</v>
      </c>
      <c r="D175" s="1386">
        <v>467</v>
      </c>
      <c r="E175" s="1387">
        <v>5</v>
      </c>
      <c r="F175" s="1387">
        <v>10</v>
      </c>
      <c r="G175" s="1387">
        <v>8</v>
      </c>
      <c r="H175" s="1387">
        <v>14</v>
      </c>
      <c r="I175" s="1387">
        <v>22</v>
      </c>
      <c r="J175" s="1387">
        <v>26</v>
      </c>
      <c r="K175" s="1387">
        <v>21</v>
      </c>
      <c r="L175" s="1387">
        <v>24</v>
      </c>
      <c r="M175" s="1387">
        <v>36</v>
      </c>
      <c r="N175" s="1387">
        <v>30</v>
      </c>
      <c r="O175" s="1387">
        <v>27</v>
      </c>
      <c r="P175" s="1387">
        <v>36</v>
      </c>
      <c r="Q175" s="1387">
        <v>45</v>
      </c>
      <c r="R175" s="1387">
        <v>46</v>
      </c>
      <c r="S175" s="1387">
        <v>36</v>
      </c>
      <c r="T175" s="1387">
        <v>42</v>
      </c>
      <c r="U175" s="1387">
        <v>17</v>
      </c>
      <c r="V175" s="1387">
        <v>13</v>
      </c>
      <c r="W175" s="1387">
        <v>6</v>
      </c>
      <c r="X175" s="1387">
        <v>1</v>
      </c>
      <c r="Y175" s="1387">
        <v>0</v>
      </c>
      <c r="Z175" s="1388">
        <v>2</v>
      </c>
      <c r="AA175" s="1389">
        <v>23</v>
      </c>
      <c r="AB175" s="1387">
        <v>281</v>
      </c>
      <c r="AC175" s="1388">
        <v>161</v>
      </c>
      <c r="AD175" s="1363">
        <v>4.946236559139785</v>
      </c>
      <c r="AE175" s="1364">
        <v>60.430107526881713</v>
      </c>
      <c r="AF175" s="1365">
        <v>34.623655913978496</v>
      </c>
    </row>
    <row r="176" spans="1:32" s="1382" customFormat="1" ht="11.45" customHeight="1">
      <c r="A176" s="1383"/>
      <c r="B176" s="1384"/>
      <c r="C176" s="1385" t="s">
        <v>29</v>
      </c>
      <c r="D176" s="1386">
        <v>213</v>
      </c>
      <c r="E176" s="1387">
        <v>4</v>
      </c>
      <c r="F176" s="1387">
        <v>6</v>
      </c>
      <c r="G176" s="1387">
        <v>3</v>
      </c>
      <c r="H176" s="1387">
        <v>6</v>
      </c>
      <c r="I176" s="1387">
        <v>8</v>
      </c>
      <c r="J176" s="1387">
        <v>15</v>
      </c>
      <c r="K176" s="1387">
        <v>9</v>
      </c>
      <c r="L176" s="1387">
        <v>14</v>
      </c>
      <c r="M176" s="1387">
        <v>21</v>
      </c>
      <c r="N176" s="1387">
        <v>16</v>
      </c>
      <c r="O176" s="1387">
        <v>12</v>
      </c>
      <c r="P176" s="1387">
        <v>20</v>
      </c>
      <c r="Q176" s="1387">
        <v>17</v>
      </c>
      <c r="R176" s="1387">
        <v>20</v>
      </c>
      <c r="S176" s="1387">
        <v>16</v>
      </c>
      <c r="T176" s="1387">
        <v>14</v>
      </c>
      <c r="U176" s="1387">
        <v>6</v>
      </c>
      <c r="V176" s="1387">
        <v>3</v>
      </c>
      <c r="W176" s="1387">
        <v>1</v>
      </c>
      <c r="X176" s="1387">
        <v>0</v>
      </c>
      <c r="Y176" s="1387">
        <v>0</v>
      </c>
      <c r="Z176" s="1388">
        <v>2</v>
      </c>
      <c r="AA176" s="1389">
        <v>13</v>
      </c>
      <c r="AB176" s="1387">
        <v>138</v>
      </c>
      <c r="AC176" s="1388">
        <v>60</v>
      </c>
      <c r="AD176" s="1363">
        <v>6.1611374407582939</v>
      </c>
      <c r="AE176" s="1364">
        <v>65.402843601895739</v>
      </c>
      <c r="AF176" s="1365">
        <v>28.436018957345972</v>
      </c>
    </row>
    <row r="177" spans="1:32" s="1382" customFormat="1" ht="11.45" customHeight="1">
      <c r="A177" s="1409"/>
      <c r="B177" s="1420"/>
      <c r="C177" s="1398" t="s">
        <v>30</v>
      </c>
      <c r="D177" s="1386">
        <v>254</v>
      </c>
      <c r="E177" s="1387">
        <v>1</v>
      </c>
      <c r="F177" s="1387">
        <v>4</v>
      </c>
      <c r="G177" s="1387">
        <v>5</v>
      </c>
      <c r="H177" s="1387">
        <v>8</v>
      </c>
      <c r="I177" s="1387">
        <v>14</v>
      </c>
      <c r="J177" s="1387">
        <v>11</v>
      </c>
      <c r="K177" s="1387">
        <v>12</v>
      </c>
      <c r="L177" s="1387">
        <v>10</v>
      </c>
      <c r="M177" s="1387">
        <v>15</v>
      </c>
      <c r="N177" s="1387">
        <v>14</v>
      </c>
      <c r="O177" s="1387">
        <v>15</v>
      </c>
      <c r="P177" s="1387">
        <v>16</v>
      </c>
      <c r="Q177" s="1387">
        <v>28</v>
      </c>
      <c r="R177" s="1387">
        <v>26</v>
      </c>
      <c r="S177" s="1387">
        <v>20</v>
      </c>
      <c r="T177" s="1387">
        <v>28</v>
      </c>
      <c r="U177" s="1387">
        <v>11</v>
      </c>
      <c r="V177" s="1387">
        <v>10</v>
      </c>
      <c r="W177" s="1387">
        <v>5</v>
      </c>
      <c r="X177" s="1387">
        <v>1</v>
      </c>
      <c r="Y177" s="1387">
        <v>0</v>
      </c>
      <c r="Z177" s="1388">
        <v>0</v>
      </c>
      <c r="AA177" s="1389">
        <v>10</v>
      </c>
      <c r="AB177" s="1387">
        <v>143</v>
      </c>
      <c r="AC177" s="1388">
        <v>101</v>
      </c>
      <c r="AD177" s="1363">
        <v>3.9370078740157481</v>
      </c>
      <c r="AE177" s="1364">
        <v>56.2992125984252</v>
      </c>
      <c r="AF177" s="1365">
        <v>39.763779527559059</v>
      </c>
    </row>
    <row r="178" spans="1:32" s="1382" customFormat="1" ht="11.45" customHeight="1">
      <c r="A178" s="1421" t="s">
        <v>1698</v>
      </c>
      <c r="B178" s="1422">
        <v>588</v>
      </c>
      <c r="C178" s="1423" t="s">
        <v>1641</v>
      </c>
      <c r="D178" s="1424">
        <v>879</v>
      </c>
      <c r="E178" s="1425">
        <v>17</v>
      </c>
      <c r="F178" s="1425">
        <v>20</v>
      </c>
      <c r="G178" s="1425">
        <v>19</v>
      </c>
      <c r="H178" s="1425">
        <v>24</v>
      </c>
      <c r="I178" s="1425">
        <v>82</v>
      </c>
      <c r="J178" s="1425">
        <v>68</v>
      </c>
      <c r="K178" s="1425">
        <v>65</v>
      </c>
      <c r="L178" s="1425">
        <v>62</v>
      </c>
      <c r="M178" s="1425">
        <v>61</v>
      </c>
      <c r="N178" s="1425">
        <v>58</v>
      </c>
      <c r="O178" s="1425">
        <v>42</v>
      </c>
      <c r="P178" s="1425">
        <v>48</v>
      </c>
      <c r="Q178" s="1425">
        <v>56</v>
      </c>
      <c r="R178" s="1425">
        <v>65</v>
      </c>
      <c r="S178" s="1425">
        <v>39</v>
      </c>
      <c r="T178" s="1425">
        <v>45</v>
      </c>
      <c r="U178" s="1425">
        <v>36</v>
      </c>
      <c r="V178" s="1425">
        <v>25</v>
      </c>
      <c r="W178" s="1425">
        <v>10</v>
      </c>
      <c r="X178" s="1425">
        <v>2</v>
      </c>
      <c r="Y178" s="1425">
        <v>0</v>
      </c>
      <c r="Z178" s="1426">
        <v>35</v>
      </c>
      <c r="AA178" s="1422">
        <v>56</v>
      </c>
      <c r="AB178" s="1425">
        <v>566</v>
      </c>
      <c r="AC178" s="1426">
        <v>222</v>
      </c>
      <c r="AD178" s="1427">
        <v>6.6350710900473935</v>
      </c>
      <c r="AE178" s="1428">
        <v>67.061611374407576</v>
      </c>
      <c r="AF178" s="1429">
        <v>26.303317535545023</v>
      </c>
    </row>
    <row r="179" spans="1:32" s="1382" customFormat="1" ht="11.45" customHeight="1">
      <c r="A179" s="1383"/>
      <c r="B179" s="1384"/>
      <c r="C179" s="1385" t="s">
        <v>29</v>
      </c>
      <c r="D179" s="1386">
        <v>403</v>
      </c>
      <c r="E179" s="1387">
        <v>8</v>
      </c>
      <c r="F179" s="1387">
        <v>5</v>
      </c>
      <c r="G179" s="1387">
        <v>8</v>
      </c>
      <c r="H179" s="1387">
        <v>13</v>
      </c>
      <c r="I179" s="1387">
        <v>40</v>
      </c>
      <c r="J179" s="1387">
        <v>36</v>
      </c>
      <c r="K179" s="1387">
        <v>31</v>
      </c>
      <c r="L179" s="1387">
        <v>29</v>
      </c>
      <c r="M179" s="1387">
        <v>34</v>
      </c>
      <c r="N179" s="1387">
        <v>29</v>
      </c>
      <c r="O179" s="1387">
        <v>24</v>
      </c>
      <c r="P179" s="1387">
        <v>19</v>
      </c>
      <c r="Q179" s="1387">
        <v>24</v>
      </c>
      <c r="R179" s="1387">
        <v>27</v>
      </c>
      <c r="S179" s="1387">
        <v>15</v>
      </c>
      <c r="T179" s="1387">
        <v>19</v>
      </c>
      <c r="U179" s="1387">
        <v>13</v>
      </c>
      <c r="V179" s="1387">
        <v>5</v>
      </c>
      <c r="W179" s="1387">
        <v>3</v>
      </c>
      <c r="X179" s="1387">
        <v>0</v>
      </c>
      <c r="Y179" s="1387">
        <v>0</v>
      </c>
      <c r="Z179" s="1388">
        <v>21</v>
      </c>
      <c r="AA179" s="1389">
        <v>21</v>
      </c>
      <c r="AB179" s="1387">
        <v>279</v>
      </c>
      <c r="AC179" s="1388">
        <v>82</v>
      </c>
      <c r="AD179" s="1363">
        <v>5.4973821989528799</v>
      </c>
      <c r="AE179" s="1364">
        <v>73.03664921465969</v>
      </c>
      <c r="AF179" s="1365">
        <v>21.465968586387437</v>
      </c>
    </row>
    <row r="180" spans="1:32" s="1382" customFormat="1" ht="11.45" customHeight="1">
      <c r="A180" s="1410"/>
      <c r="B180" s="1411"/>
      <c r="C180" s="1412" t="s">
        <v>30</v>
      </c>
      <c r="D180" s="1413">
        <v>476</v>
      </c>
      <c r="E180" s="1414">
        <v>9</v>
      </c>
      <c r="F180" s="1414">
        <v>15</v>
      </c>
      <c r="G180" s="1414">
        <v>11</v>
      </c>
      <c r="H180" s="1414">
        <v>11</v>
      </c>
      <c r="I180" s="1414">
        <v>42</v>
      </c>
      <c r="J180" s="1414">
        <v>32</v>
      </c>
      <c r="K180" s="1414">
        <v>34</v>
      </c>
      <c r="L180" s="1414">
        <v>33</v>
      </c>
      <c r="M180" s="1414">
        <v>27</v>
      </c>
      <c r="N180" s="1414">
        <v>29</v>
      </c>
      <c r="O180" s="1414">
        <v>18</v>
      </c>
      <c r="P180" s="1414">
        <v>29</v>
      </c>
      <c r="Q180" s="1414">
        <v>32</v>
      </c>
      <c r="R180" s="1414">
        <v>38</v>
      </c>
      <c r="S180" s="1414">
        <v>24</v>
      </c>
      <c r="T180" s="1414">
        <v>26</v>
      </c>
      <c r="U180" s="1414">
        <v>23</v>
      </c>
      <c r="V180" s="1414">
        <v>20</v>
      </c>
      <c r="W180" s="1414">
        <v>7</v>
      </c>
      <c r="X180" s="1414">
        <v>2</v>
      </c>
      <c r="Y180" s="1414">
        <v>0</v>
      </c>
      <c r="Z180" s="1415">
        <v>14</v>
      </c>
      <c r="AA180" s="1416">
        <v>35</v>
      </c>
      <c r="AB180" s="1414">
        <v>287</v>
      </c>
      <c r="AC180" s="1415">
        <v>140</v>
      </c>
      <c r="AD180" s="1417">
        <v>7.5757575757575761</v>
      </c>
      <c r="AE180" s="1418">
        <v>62.121212121212125</v>
      </c>
      <c r="AF180" s="1419">
        <v>30.303030303030305</v>
      </c>
    </row>
    <row r="181" spans="1:32" s="1382" customFormat="1" ht="11.45" customHeight="1">
      <c r="A181" s="1409" t="s">
        <v>1699</v>
      </c>
      <c r="B181" s="1389">
        <v>405</v>
      </c>
      <c r="C181" s="1398" t="s">
        <v>1641</v>
      </c>
      <c r="D181" s="1386">
        <v>802</v>
      </c>
      <c r="E181" s="1387">
        <v>18</v>
      </c>
      <c r="F181" s="1387">
        <v>20</v>
      </c>
      <c r="G181" s="1387">
        <v>16</v>
      </c>
      <c r="H181" s="1387">
        <v>20</v>
      </c>
      <c r="I181" s="1387">
        <v>37</v>
      </c>
      <c r="J181" s="1387">
        <v>25</v>
      </c>
      <c r="K181" s="1387">
        <v>37</v>
      </c>
      <c r="L181" s="1387">
        <v>37</v>
      </c>
      <c r="M181" s="1387">
        <v>44</v>
      </c>
      <c r="N181" s="1387">
        <v>47</v>
      </c>
      <c r="O181" s="1387">
        <v>50</v>
      </c>
      <c r="P181" s="1387">
        <v>63</v>
      </c>
      <c r="Q181" s="1387">
        <v>72</v>
      </c>
      <c r="R181" s="1387">
        <v>88</v>
      </c>
      <c r="S181" s="1387">
        <v>60</v>
      </c>
      <c r="T181" s="1387">
        <v>51</v>
      </c>
      <c r="U181" s="1387">
        <v>51</v>
      </c>
      <c r="V181" s="1387">
        <v>37</v>
      </c>
      <c r="W181" s="1387">
        <v>8</v>
      </c>
      <c r="X181" s="1387">
        <v>3</v>
      </c>
      <c r="Y181" s="1387">
        <v>0</v>
      </c>
      <c r="Z181" s="1388">
        <v>18</v>
      </c>
      <c r="AA181" s="1389">
        <v>54</v>
      </c>
      <c r="AB181" s="1387">
        <v>432</v>
      </c>
      <c r="AC181" s="1388">
        <v>298</v>
      </c>
      <c r="AD181" s="1363">
        <v>6.8877551020408152</v>
      </c>
      <c r="AE181" s="1364">
        <v>55.102040816326522</v>
      </c>
      <c r="AF181" s="1365">
        <v>38.010204081632651</v>
      </c>
    </row>
    <row r="182" spans="1:32" s="1382" customFormat="1" ht="11.45" customHeight="1">
      <c r="A182" s="1383"/>
      <c r="B182" s="1384"/>
      <c r="C182" s="1385" t="s">
        <v>29</v>
      </c>
      <c r="D182" s="1386">
        <v>377</v>
      </c>
      <c r="E182" s="1387">
        <v>12</v>
      </c>
      <c r="F182" s="1387">
        <v>9</v>
      </c>
      <c r="G182" s="1387">
        <v>11</v>
      </c>
      <c r="H182" s="1387">
        <v>10</v>
      </c>
      <c r="I182" s="1387">
        <v>23</v>
      </c>
      <c r="J182" s="1387">
        <v>10</v>
      </c>
      <c r="K182" s="1387">
        <v>16</v>
      </c>
      <c r="L182" s="1387">
        <v>20</v>
      </c>
      <c r="M182" s="1387">
        <v>23</v>
      </c>
      <c r="N182" s="1387">
        <v>20</v>
      </c>
      <c r="O182" s="1387">
        <v>23</v>
      </c>
      <c r="P182" s="1387">
        <v>30</v>
      </c>
      <c r="Q182" s="1387">
        <v>36</v>
      </c>
      <c r="R182" s="1387">
        <v>46</v>
      </c>
      <c r="S182" s="1387">
        <v>25</v>
      </c>
      <c r="T182" s="1387">
        <v>20</v>
      </c>
      <c r="U182" s="1387">
        <v>21</v>
      </c>
      <c r="V182" s="1387">
        <v>10</v>
      </c>
      <c r="W182" s="1387">
        <v>3</v>
      </c>
      <c r="X182" s="1387">
        <v>0</v>
      </c>
      <c r="Y182" s="1387">
        <v>0</v>
      </c>
      <c r="Z182" s="1388">
        <v>9</v>
      </c>
      <c r="AA182" s="1389">
        <v>32</v>
      </c>
      <c r="AB182" s="1387">
        <v>211</v>
      </c>
      <c r="AC182" s="1388">
        <v>125</v>
      </c>
      <c r="AD182" s="1363">
        <v>8.695652173913043</v>
      </c>
      <c r="AE182" s="1364">
        <v>57.336956521739133</v>
      </c>
      <c r="AF182" s="1365">
        <v>33.967391304347828</v>
      </c>
    </row>
    <row r="183" spans="1:32" s="1382" customFormat="1" ht="11.45" customHeight="1">
      <c r="A183" s="1409"/>
      <c r="B183" s="1420"/>
      <c r="C183" s="1398" t="s">
        <v>30</v>
      </c>
      <c r="D183" s="1386">
        <v>425</v>
      </c>
      <c r="E183" s="1387">
        <v>6</v>
      </c>
      <c r="F183" s="1387">
        <v>11</v>
      </c>
      <c r="G183" s="1387">
        <v>5</v>
      </c>
      <c r="H183" s="1387">
        <v>10</v>
      </c>
      <c r="I183" s="1387">
        <v>14</v>
      </c>
      <c r="J183" s="1387">
        <v>15</v>
      </c>
      <c r="K183" s="1387">
        <v>21</v>
      </c>
      <c r="L183" s="1387">
        <v>17</v>
      </c>
      <c r="M183" s="1387">
        <v>21</v>
      </c>
      <c r="N183" s="1387">
        <v>27</v>
      </c>
      <c r="O183" s="1387">
        <v>27</v>
      </c>
      <c r="P183" s="1387">
        <v>33</v>
      </c>
      <c r="Q183" s="1387">
        <v>36</v>
      </c>
      <c r="R183" s="1387">
        <v>42</v>
      </c>
      <c r="S183" s="1387">
        <v>35</v>
      </c>
      <c r="T183" s="1387">
        <v>31</v>
      </c>
      <c r="U183" s="1387">
        <v>30</v>
      </c>
      <c r="V183" s="1387">
        <v>27</v>
      </c>
      <c r="W183" s="1387">
        <v>5</v>
      </c>
      <c r="X183" s="1387">
        <v>3</v>
      </c>
      <c r="Y183" s="1387">
        <v>0</v>
      </c>
      <c r="Z183" s="1388">
        <v>9</v>
      </c>
      <c r="AA183" s="1389">
        <v>22</v>
      </c>
      <c r="AB183" s="1387">
        <v>221</v>
      </c>
      <c r="AC183" s="1388">
        <v>173</v>
      </c>
      <c r="AD183" s="1363">
        <v>5.2884615384615383</v>
      </c>
      <c r="AE183" s="1364">
        <v>53.125</v>
      </c>
      <c r="AF183" s="1365">
        <v>41.586538461538467</v>
      </c>
    </row>
    <row r="184" spans="1:32" s="1382" customFormat="1" ht="11.45" customHeight="1">
      <c r="A184" s="1421" t="s">
        <v>1700</v>
      </c>
      <c r="B184" s="1422">
        <v>453</v>
      </c>
      <c r="C184" s="1423" t="s">
        <v>1641</v>
      </c>
      <c r="D184" s="1424">
        <v>1007</v>
      </c>
      <c r="E184" s="1425">
        <v>29</v>
      </c>
      <c r="F184" s="1425">
        <v>37</v>
      </c>
      <c r="G184" s="1425">
        <v>41</v>
      </c>
      <c r="H184" s="1425">
        <v>38</v>
      </c>
      <c r="I184" s="1425">
        <v>31</v>
      </c>
      <c r="J184" s="1425">
        <v>44</v>
      </c>
      <c r="K184" s="1425">
        <v>42</v>
      </c>
      <c r="L184" s="1425">
        <v>31</v>
      </c>
      <c r="M184" s="1425">
        <v>66</v>
      </c>
      <c r="N184" s="1425">
        <v>52</v>
      </c>
      <c r="O184" s="1425">
        <v>62</v>
      </c>
      <c r="P184" s="1425">
        <v>71</v>
      </c>
      <c r="Q184" s="1425">
        <v>100</v>
      </c>
      <c r="R184" s="1425">
        <v>96</v>
      </c>
      <c r="S184" s="1425">
        <v>72</v>
      </c>
      <c r="T184" s="1425">
        <v>72</v>
      </c>
      <c r="U184" s="1425">
        <v>61</v>
      </c>
      <c r="V184" s="1425">
        <v>39</v>
      </c>
      <c r="W184" s="1425">
        <v>9</v>
      </c>
      <c r="X184" s="1425">
        <v>0</v>
      </c>
      <c r="Y184" s="1425">
        <v>1</v>
      </c>
      <c r="Z184" s="1426">
        <v>13</v>
      </c>
      <c r="AA184" s="1422">
        <v>107</v>
      </c>
      <c r="AB184" s="1425">
        <v>537</v>
      </c>
      <c r="AC184" s="1426">
        <v>350</v>
      </c>
      <c r="AD184" s="1427">
        <v>10.764587525150905</v>
      </c>
      <c r="AE184" s="1428">
        <v>54.024144869215299</v>
      </c>
      <c r="AF184" s="1429">
        <v>35.2112676056338</v>
      </c>
    </row>
    <row r="185" spans="1:32" s="1382" customFormat="1" ht="11.45" customHeight="1">
      <c r="A185" s="1383"/>
      <c r="B185" s="1384"/>
      <c r="C185" s="1385" t="s">
        <v>29</v>
      </c>
      <c r="D185" s="1386">
        <v>477</v>
      </c>
      <c r="E185" s="1387">
        <v>16</v>
      </c>
      <c r="F185" s="1387">
        <v>16</v>
      </c>
      <c r="G185" s="1387">
        <v>16</v>
      </c>
      <c r="H185" s="1387">
        <v>24</v>
      </c>
      <c r="I185" s="1387">
        <v>18</v>
      </c>
      <c r="J185" s="1387">
        <v>25</v>
      </c>
      <c r="K185" s="1387">
        <v>18</v>
      </c>
      <c r="L185" s="1387">
        <v>14</v>
      </c>
      <c r="M185" s="1387">
        <v>32</v>
      </c>
      <c r="N185" s="1387">
        <v>23</v>
      </c>
      <c r="O185" s="1387">
        <v>35</v>
      </c>
      <c r="P185" s="1387">
        <v>32</v>
      </c>
      <c r="Q185" s="1387">
        <v>51</v>
      </c>
      <c r="R185" s="1387">
        <v>45</v>
      </c>
      <c r="S185" s="1387">
        <v>33</v>
      </c>
      <c r="T185" s="1387">
        <v>30</v>
      </c>
      <c r="U185" s="1387">
        <v>25</v>
      </c>
      <c r="V185" s="1387">
        <v>12</v>
      </c>
      <c r="W185" s="1387">
        <v>2</v>
      </c>
      <c r="X185" s="1387">
        <v>0</v>
      </c>
      <c r="Y185" s="1387">
        <v>1</v>
      </c>
      <c r="Z185" s="1388">
        <v>9</v>
      </c>
      <c r="AA185" s="1389">
        <v>48</v>
      </c>
      <c r="AB185" s="1387">
        <v>272</v>
      </c>
      <c r="AC185" s="1388">
        <v>148</v>
      </c>
      <c r="AD185" s="1363">
        <v>10.256410256410255</v>
      </c>
      <c r="AE185" s="1364">
        <v>58.119658119658126</v>
      </c>
      <c r="AF185" s="1365">
        <v>31.623931623931622</v>
      </c>
    </row>
    <row r="186" spans="1:32" s="1382" customFormat="1" ht="11.45" customHeight="1">
      <c r="A186" s="1410"/>
      <c r="B186" s="1411"/>
      <c r="C186" s="1412" t="s">
        <v>30</v>
      </c>
      <c r="D186" s="1413">
        <v>530</v>
      </c>
      <c r="E186" s="1414">
        <v>13</v>
      </c>
      <c r="F186" s="1414">
        <v>21</v>
      </c>
      <c r="G186" s="1414">
        <v>25</v>
      </c>
      <c r="H186" s="1414">
        <v>14</v>
      </c>
      <c r="I186" s="1414">
        <v>13</v>
      </c>
      <c r="J186" s="1414">
        <v>19</v>
      </c>
      <c r="K186" s="1414">
        <v>24</v>
      </c>
      <c r="L186" s="1414">
        <v>17</v>
      </c>
      <c r="M186" s="1414">
        <v>34</v>
      </c>
      <c r="N186" s="1414">
        <v>29</v>
      </c>
      <c r="O186" s="1414">
        <v>27</v>
      </c>
      <c r="P186" s="1414">
        <v>39</v>
      </c>
      <c r="Q186" s="1414">
        <v>49</v>
      </c>
      <c r="R186" s="1414">
        <v>51</v>
      </c>
      <c r="S186" s="1414">
        <v>39</v>
      </c>
      <c r="T186" s="1414">
        <v>42</v>
      </c>
      <c r="U186" s="1414">
        <v>36</v>
      </c>
      <c r="V186" s="1414">
        <v>27</v>
      </c>
      <c r="W186" s="1414">
        <v>7</v>
      </c>
      <c r="X186" s="1414">
        <v>0</v>
      </c>
      <c r="Y186" s="1414">
        <v>0</v>
      </c>
      <c r="Z186" s="1415">
        <v>4</v>
      </c>
      <c r="AA186" s="1416">
        <v>59</v>
      </c>
      <c r="AB186" s="1414">
        <v>265</v>
      </c>
      <c r="AC186" s="1415">
        <v>202</v>
      </c>
      <c r="AD186" s="1417">
        <v>11.216730038022813</v>
      </c>
      <c r="AE186" s="1418">
        <v>50.380228136882131</v>
      </c>
      <c r="AF186" s="1419">
        <v>38.403041825095059</v>
      </c>
    </row>
    <row r="187" spans="1:32" s="1382" customFormat="1" ht="11.45" customHeight="1">
      <c r="A187" s="1409" t="s">
        <v>1701</v>
      </c>
      <c r="B187" s="1389">
        <v>381</v>
      </c>
      <c r="C187" s="1398" t="s">
        <v>1641</v>
      </c>
      <c r="D187" s="1386">
        <v>775</v>
      </c>
      <c r="E187" s="1387">
        <v>11</v>
      </c>
      <c r="F187" s="1387">
        <v>20</v>
      </c>
      <c r="G187" s="1387">
        <v>25</v>
      </c>
      <c r="H187" s="1387">
        <v>19</v>
      </c>
      <c r="I187" s="1387">
        <v>27</v>
      </c>
      <c r="J187" s="1387">
        <v>38</v>
      </c>
      <c r="K187" s="1387">
        <v>23</v>
      </c>
      <c r="L187" s="1387">
        <v>29</v>
      </c>
      <c r="M187" s="1387">
        <v>60</v>
      </c>
      <c r="N187" s="1387">
        <v>40</v>
      </c>
      <c r="O187" s="1387">
        <v>54</v>
      </c>
      <c r="P187" s="1387">
        <v>46</v>
      </c>
      <c r="Q187" s="1387">
        <v>62</v>
      </c>
      <c r="R187" s="1387">
        <v>80</v>
      </c>
      <c r="S187" s="1387">
        <v>68</v>
      </c>
      <c r="T187" s="1387">
        <v>68</v>
      </c>
      <c r="U187" s="1387">
        <v>58</v>
      </c>
      <c r="V187" s="1387">
        <v>28</v>
      </c>
      <c r="W187" s="1387">
        <v>8</v>
      </c>
      <c r="X187" s="1387">
        <v>3</v>
      </c>
      <c r="Y187" s="1387">
        <v>0</v>
      </c>
      <c r="Z187" s="1388">
        <v>8</v>
      </c>
      <c r="AA187" s="1389">
        <v>56</v>
      </c>
      <c r="AB187" s="1387">
        <v>398</v>
      </c>
      <c r="AC187" s="1388">
        <v>313</v>
      </c>
      <c r="AD187" s="1363">
        <v>7.3011734028683177</v>
      </c>
      <c r="AE187" s="1364">
        <v>51.890482398956969</v>
      </c>
      <c r="AF187" s="1365">
        <v>40.808344198174709</v>
      </c>
    </row>
    <row r="188" spans="1:32" s="1382" customFormat="1" ht="11.45" customHeight="1">
      <c r="A188" s="1383"/>
      <c r="B188" s="1384"/>
      <c r="C188" s="1385" t="s">
        <v>29</v>
      </c>
      <c r="D188" s="1386">
        <v>356</v>
      </c>
      <c r="E188" s="1387">
        <v>6</v>
      </c>
      <c r="F188" s="1387">
        <v>9</v>
      </c>
      <c r="G188" s="1387">
        <v>11</v>
      </c>
      <c r="H188" s="1387">
        <v>13</v>
      </c>
      <c r="I188" s="1387">
        <v>11</v>
      </c>
      <c r="J188" s="1387">
        <v>18</v>
      </c>
      <c r="K188" s="1387">
        <v>12</v>
      </c>
      <c r="L188" s="1387">
        <v>16</v>
      </c>
      <c r="M188" s="1387">
        <v>30</v>
      </c>
      <c r="N188" s="1387">
        <v>19</v>
      </c>
      <c r="O188" s="1387">
        <v>21</v>
      </c>
      <c r="P188" s="1387">
        <v>24</v>
      </c>
      <c r="Q188" s="1387">
        <v>31</v>
      </c>
      <c r="R188" s="1387">
        <v>39</v>
      </c>
      <c r="S188" s="1387">
        <v>25</v>
      </c>
      <c r="T188" s="1387">
        <v>27</v>
      </c>
      <c r="U188" s="1387">
        <v>25</v>
      </c>
      <c r="V188" s="1387">
        <v>10</v>
      </c>
      <c r="W188" s="1387">
        <v>2</v>
      </c>
      <c r="X188" s="1387">
        <v>1</v>
      </c>
      <c r="Y188" s="1387">
        <v>0</v>
      </c>
      <c r="Z188" s="1388">
        <v>6</v>
      </c>
      <c r="AA188" s="1389">
        <v>26</v>
      </c>
      <c r="AB188" s="1387">
        <v>195</v>
      </c>
      <c r="AC188" s="1388">
        <v>129</v>
      </c>
      <c r="AD188" s="1363">
        <v>7.4285714285714288</v>
      </c>
      <c r="AE188" s="1364">
        <v>55.714285714285715</v>
      </c>
      <c r="AF188" s="1365">
        <v>36.857142857142854</v>
      </c>
    </row>
    <row r="189" spans="1:32" s="1382" customFormat="1" ht="11.45" customHeight="1">
      <c r="A189" s="1409"/>
      <c r="B189" s="1420"/>
      <c r="C189" s="1398" t="s">
        <v>30</v>
      </c>
      <c r="D189" s="1386">
        <v>419</v>
      </c>
      <c r="E189" s="1387">
        <v>5</v>
      </c>
      <c r="F189" s="1387">
        <v>11</v>
      </c>
      <c r="G189" s="1387">
        <v>14</v>
      </c>
      <c r="H189" s="1387">
        <v>6</v>
      </c>
      <c r="I189" s="1387">
        <v>16</v>
      </c>
      <c r="J189" s="1387">
        <v>20</v>
      </c>
      <c r="K189" s="1387">
        <v>11</v>
      </c>
      <c r="L189" s="1387">
        <v>13</v>
      </c>
      <c r="M189" s="1387">
        <v>30</v>
      </c>
      <c r="N189" s="1387">
        <v>21</v>
      </c>
      <c r="O189" s="1387">
        <v>33</v>
      </c>
      <c r="P189" s="1387">
        <v>22</v>
      </c>
      <c r="Q189" s="1387">
        <v>31</v>
      </c>
      <c r="R189" s="1387">
        <v>41</v>
      </c>
      <c r="S189" s="1387">
        <v>43</v>
      </c>
      <c r="T189" s="1387">
        <v>41</v>
      </c>
      <c r="U189" s="1387">
        <v>33</v>
      </c>
      <c r="V189" s="1387">
        <v>18</v>
      </c>
      <c r="W189" s="1387">
        <v>6</v>
      </c>
      <c r="X189" s="1387">
        <v>2</v>
      </c>
      <c r="Y189" s="1387">
        <v>0</v>
      </c>
      <c r="Z189" s="1388">
        <v>2</v>
      </c>
      <c r="AA189" s="1389">
        <v>30</v>
      </c>
      <c r="AB189" s="1387">
        <v>203</v>
      </c>
      <c r="AC189" s="1388">
        <v>184</v>
      </c>
      <c r="AD189" s="1363">
        <v>7.1942446043165464</v>
      </c>
      <c r="AE189" s="1364">
        <v>48.681055155875299</v>
      </c>
      <c r="AF189" s="1365">
        <v>44.124700239808149</v>
      </c>
    </row>
    <row r="190" spans="1:32" s="1382" customFormat="1" ht="11.45" customHeight="1">
      <c r="A190" s="1421" t="s">
        <v>1702</v>
      </c>
      <c r="B190" s="1422">
        <v>270</v>
      </c>
      <c r="C190" s="1423" t="s">
        <v>1641</v>
      </c>
      <c r="D190" s="1424">
        <v>878</v>
      </c>
      <c r="E190" s="1425">
        <v>20</v>
      </c>
      <c r="F190" s="1425">
        <v>21</v>
      </c>
      <c r="G190" s="1425">
        <v>30</v>
      </c>
      <c r="H190" s="1425">
        <v>37</v>
      </c>
      <c r="I190" s="1425">
        <v>28</v>
      </c>
      <c r="J190" s="1425">
        <v>37</v>
      </c>
      <c r="K190" s="1425">
        <v>28</v>
      </c>
      <c r="L190" s="1425">
        <v>49</v>
      </c>
      <c r="M190" s="1425">
        <v>47</v>
      </c>
      <c r="N190" s="1425">
        <v>87</v>
      </c>
      <c r="O190" s="1425">
        <v>78</v>
      </c>
      <c r="P190" s="1425">
        <v>56</v>
      </c>
      <c r="Q190" s="1425">
        <v>81</v>
      </c>
      <c r="R190" s="1425">
        <v>70</v>
      </c>
      <c r="S190" s="1425">
        <v>53</v>
      </c>
      <c r="T190" s="1425">
        <v>52</v>
      </c>
      <c r="U190" s="1425">
        <v>49</v>
      </c>
      <c r="V190" s="1425">
        <v>38</v>
      </c>
      <c r="W190" s="1425">
        <v>15</v>
      </c>
      <c r="X190" s="1425">
        <v>1</v>
      </c>
      <c r="Y190" s="1425">
        <v>1</v>
      </c>
      <c r="Z190" s="1426">
        <v>0</v>
      </c>
      <c r="AA190" s="1422">
        <v>71</v>
      </c>
      <c r="AB190" s="1425">
        <v>528</v>
      </c>
      <c r="AC190" s="1426">
        <v>279</v>
      </c>
      <c r="AD190" s="1427">
        <v>8.0865603644646935</v>
      </c>
      <c r="AE190" s="1428">
        <v>60.136674259681087</v>
      </c>
      <c r="AF190" s="1429">
        <v>31.776765375854215</v>
      </c>
    </row>
    <row r="191" spans="1:32" s="1382" customFormat="1" ht="11.45" customHeight="1">
      <c r="A191" s="1383"/>
      <c r="B191" s="1384"/>
      <c r="C191" s="1385" t="s">
        <v>29</v>
      </c>
      <c r="D191" s="1386">
        <v>403</v>
      </c>
      <c r="E191" s="1387">
        <v>10</v>
      </c>
      <c r="F191" s="1387">
        <v>15</v>
      </c>
      <c r="G191" s="1387">
        <v>18</v>
      </c>
      <c r="H191" s="1387">
        <v>17</v>
      </c>
      <c r="I191" s="1387">
        <v>8</v>
      </c>
      <c r="J191" s="1387">
        <v>14</v>
      </c>
      <c r="K191" s="1387">
        <v>17</v>
      </c>
      <c r="L191" s="1387">
        <v>24</v>
      </c>
      <c r="M191" s="1387">
        <v>21</v>
      </c>
      <c r="N191" s="1387">
        <v>46</v>
      </c>
      <c r="O191" s="1387">
        <v>36</v>
      </c>
      <c r="P191" s="1387">
        <v>26</v>
      </c>
      <c r="Q191" s="1387">
        <v>34</v>
      </c>
      <c r="R191" s="1387">
        <v>40</v>
      </c>
      <c r="S191" s="1387">
        <v>22</v>
      </c>
      <c r="T191" s="1387">
        <v>28</v>
      </c>
      <c r="U191" s="1387">
        <v>16</v>
      </c>
      <c r="V191" s="1387">
        <v>9</v>
      </c>
      <c r="W191" s="1387">
        <v>2</v>
      </c>
      <c r="X191" s="1387">
        <v>0</v>
      </c>
      <c r="Y191" s="1387">
        <v>0</v>
      </c>
      <c r="Z191" s="1388">
        <v>0</v>
      </c>
      <c r="AA191" s="1389">
        <v>43</v>
      </c>
      <c r="AB191" s="1387">
        <v>243</v>
      </c>
      <c r="AC191" s="1388">
        <v>117</v>
      </c>
      <c r="AD191" s="1363">
        <v>10.669975186104217</v>
      </c>
      <c r="AE191" s="1364">
        <v>60.297766749379655</v>
      </c>
      <c r="AF191" s="1365">
        <v>29.032258064516132</v>
      </c>
    </row>
    <row r="192" spans="1:32" s="1382" customFormat="1" ht="11.45" customHeight="1">
      <c r="A192" s="1410"/>
      <c r="B192" s="1411"/>
      <c r="C192" s="1412" t="s">
        <v>30</v>
      </c>
      <c r="D192" s="1413">
        <v>475</v>
      </c>
      <c r="E192" s="1414">
        <v>10</v>
      </c>
      <c r="F192" s="1414">
        <v>6</v>
      </c>
      <c r="G192" s="1414">
        <v>12</v>
      </c>
      <c r="H192" s="1414">
        <v>20</v>
      </c>
      <c r="I192" s="1414">
        <v>20</v>
      </c>
      <c r="J192" s="1414">
        <v>23</v>
      </c>
      <c r="K192" s="1414">
        <v>11</v>
      </c>
      <c r="L192" s="1414">
        <v>25</v>
      </c>
      <c r="M192" s="1414">
        <v>26</v>
      </c>
      <c r="N192" s="1414">
        <v>41</v>
      </c>
      <c r="O192" s="1414">
        <v>42</v>
      </c>
      <c r="P192" s="1414">
        <v>30</v>
      </c>
      <c r="Q192" s="1414">
        <v>47</v>
      </c>
      <c r="R192" s="1414">
        <v>30</v>
      </c>
      <c r="S192" s="1414">
        <v>31</v>
      </c>
      <c r="T192" s="1414">
        <v>24</v>
      </c>
      <c r="U192" s="1414">
        <v>33</v>
      </c>
      <c r="V192" s="1414">
        <v>29</v>
      </c>
      <c r="W192" s="1414">
        <v>13</v>
      </c>
      <c r="X192" s="1414">
        <v>1</v>
      </c>
      <c r="Y192" s="1414">
        <v>1</v>
      </c>
      <c r="Z192" s="1415">
        <v>0</v>
      </c>
      <c r="AA192" s="1416">
        <v>28</v>
      </c>
      <c r="AB192" s="1414">
        <v>285</v>
      </c>
      <c r="AC192" s="1415">
        <v>162</v>
      </c>
      <c r="AD192" s="1417">
        <v>5.8947368421052628</v>
      </c>
      <c r="AE192" s="1418">
        <v>60</v>
      </c>
      <c r="AF192" s="1419">
        <v>34.10526315789474</v>
      </c>
    </row>
    <row r="193" spans="1:32" s="1382" customFormat="1" ht="11.45" customHeight="1">
      <c r="A193" s="1409" t="s">
        <v>1703</v>
      </c>
      <c r="B193" s="1389">
        <v>507</v>
      </c>
      <c r="C193" s="1398" t="s">
        <v>1641</v>
      </c>
      <c r="D193" s="1386">
        <v>827</v>
      </c>
      <c r="E193" s="1387">
        <v>43</v>
      </c>
      <c r="F193" s="1387">
        <v>27</v>
      </c>
      <c r="G193" s="1387">
        <v>12</v>
      </c>
      <c r="H193" s="1387">
        <v>33</v>
      </c>
      <c r="I193" s="1387">
        <v>74</v>
      </c>
      <c r="J193" s="1387">
        <v>64</v>
      </c>
      <c r="K193" s="1387">
        <v>51</v>
      </c>
      <c r="L193" s="1387">
        <v>60</v>
      </c>
      <c r="M193" s="1387">
        <v>65</v>
      </c>
      <c r="N193" s="1387">
        <v>55</v>
      </c>
      <c r="O193" s="1387">
        <v>49</v>
      </c>
      <c r="P193" s="1387">
        <v>60</v>
      </c>
      <c r="Q193" s="1387">
        <v>44</v>
      </c>
      <c r="R193" s="1387">
        <v>36</v>
      </c>
      <c r="S193" s="1387">
        <v>21</v>
      </c>
      <c r="T193" s="1387">
        <v>18</v>
      </c>
      <c r="U193" s="1387">
        <v>20</v>
      </c>
      <c r="V193" s="1387">
        <v>12</v>
      </c>
      <c r="W193" s="1387">
        <v>3</v>
      </c>
      <c r="X193" s="1387">
        <v>0</v>
      </c>
      <c r="Y193" s="1387">
        <v>0</v>
      </c>
      <c r="Z193" s="1388">
        <v>80</v>
      </c>
      <c r="AA193" s="1389">
        <v>82</v>
      </c>
      <c r="AB193" s="1387">
        <v>555</v>
      </c>
      <c r="AC193" s="1388">
        <v>110</v>
      </c>
      <c r="AD193" s="1363">
        <v>10.977242302543507</v>
      </c>
      <c r="AE193" s="1364">
        <v>74.297188755020088</v>
      </c>
      <c r="AF193" s="1365">
        <v>14.725568942436412</v>
      </c>
    </row>
    <row r="194" spans="1:32" s="1382" customFormat="1" ht="11.45" customHeight="1">
      <c r="A194" s="1383"/>
      <c r="B194" s="1384"/>
      <c r="C194" s="1385" t="s">
        <v>29</v>
      </c>
      <c r="D194" s="1386">
        <v>360</v>
      </c>
      <c r="E194" s="1387">
        <v>19</v>
      </c>
      <c r="F194" s="1387">
        <v>12</v>
      </c>
      <c r="G194" s="1387">
        <v>6</v>
      </c>
      <c r="H194" s="1387">
        <v>15</v>
      </c>
      <c r="I194" s="1387">
        <v>38</v>
      </c>
      <c r="J194" s="1387">
        <v>23</v>
      </c>
      <c r="K194" s="1387">
        <v>23</v>
      </c>
      <c r="L194" s="1387">
        <v>24</v>
      </c>
      <c r="M194" s="1387">
        <v>33</v>
      </c>
      <c r="N194" s="1387">
        <v>23</v>
      </c>
      <c r="O194" s="1387">
        <v>19</v>
      </c>
      <c r="P194" s="1387">
        <v>27</v>
      </c>
      <c r="Q194" s="1387">
        <v>22</v>
      </c>
      <c r="R194" s="1387">
        <v>11</v>
      </c>
      <c r="S194" s="1387">
        <v>8</v>
      </c>
      <c r="T194" s="1387">
        <v>5</v>
      </c>
      <c r="U194" s="1387">
        <v>5</v>
      </c>
      <c r="V194" s="1387">
        <v>3</v>
      </c>
      <c r="W194" s="1387">
        <v>0</v>
      </c>
      <c r="X194" s="1387">
        <v>0</v>
      </c>
      <c r="Y194" s="1387">
        <v>0</v>
      </c>
      <c r="Z194" s="1388">
        <v>44</v>
      </c>
      <c r="AA194" s="1389">
        <v>37</v>
      </c>
      <c r="AB194" s="1387">
        <v>247</v>
      </c>
      <c r="AC194" s="1388">
        <v>32</v>
      </c>
      <c r="AD194" s="1363">
        <v>11.708860759493671</v>
      </c>
      <c r="AE194" s="1364">
        <v>78.164556962025316</v>
      </c>
      <c r="AF194" s="1365">
        <v>10.126582278481013</v>
      </c>
    </row>
    <row r="195" spans="1:32" s="1382" customFormat="1" ht="11.45" customHeight="1">
      <c r="A195" s="1409"/>
      <c r="B195" s="1420"/>
      <c r="C195" s="1398" t="s">
        <v>30</v>
      </c>
      <c r="D195" s="1386">
        <v>467</v>
      </c>
      <c r="E195" s="1387">
        <v>24</v>
      </c>
      <c r="F195" s="1387">
        <v>15</v>
      </c>
      <c r="G195" s="1387">
        <v>6</v>
      </c>
      <c r="H195" s="1387">
        <v>18</v>
      </c>
      <c r="I195" s="1387">
        <v>36</v>
      </c>
      <c r="J195" s="1387">
        <v>41</v>
      </c>
      <c r="K195" s="1387">
        <v>28</v>
      </c>
      <c r="L195" s="1387">
        <v>36</v>
      </c>
      <c r="M195" s="1387">
        <v>32</v>
      </c>
      <c r="N195" s="1387">
        <v>32</v>
      </c>
      <c r="O195" s="1387">
        <v>30</v>
      </c>
      <c r="P195" s="1387">
        <v>33</v>
      </c>
      <c r="Q195" s="1387">
        <v>22</v>
      </c>
      <c r="R195" s="1387">
        <v>25</v>
      </c>
      <c r="S195" s="1387">
        <v>13</v>
      </c>
      <c r="T195" s="1387">
        <v>13</v>
      </c>
      <c r="U195" s="1387">
        <v>15</v>
      </c>
      <c r="V195" s="1387">
        <v>9</v>
      </c>
      <c r="W195" s="1387">
        <v>3</v>
      </c>
      <c r="X195" s="1387">
        <v>0</v>
      </c>
      <c r="Y195" s="1387">
        <v>0</v>
      </c>
      <c r="Z195" s="1388">
        <v>36</v>
      </c>
      <c r="AA195" s="1389">
        <v>45</v>
      </c>
      <c r="AB195" s="1387">
        <v>308</v>
      </c>
      <c r="AC195" s="1388">
        <v>78</v>
      </c>
      <c r="AD195" s="1363">
        <v>10.440835266821345</v>
      </c>
      <c r="AE195" s="1364">
        <v>71.461716937354993</v>
      </c>
      <c r="AF195" s="1365">
        <v>18.097447795823665</v>
      </c>
    </row>
    <row r="196" spans="1:32" s="1382" customFormat="1" ht="11.45" customHeight="1">
      <c r="A196" s="1421" t="s">
        <v>1704</v>
      </c>
      <c r="B196" s="1422">
        <v>178</v>
      </c>
      <c r="C196" s="1423" t="s">
        <v>1641</v>
      </c>
      <c r="D196" s="1424">
        <v>231</v>
      </c>
      <c r="E196" s="1425">
        <v>6</v>
      </c>
      <c r="F196" s="1425">
        <v>1</v>
      </c>
      <c r="G196" s="1425">
        <v>0</v>
      </c>
      <c r="H196" s="1425">
        <v>4</v>
      </c>
      <c r="I196" s="1425">
        <v>17</v>
      </c>
      <c r="J196" s="1425">
        <v>20</v>
      </c>
      <c r="K196" s="1425">
        <v>20</v>
      </c>
      <c r="L196" s="1425">
        <v>18</v>
      </c>
      <c r="M196" s="1425">
        <v>21</v>
      </c>
      <c r="N196" s="1425">
        <v>14</v>
      </c>
      <c r="O196" s="1425">
        <v>16</v>
      </c>
      <c r="P196" s="1425">
        <v>13</v>
      </c>
      <c r="Q196" s="1425">
        <v>10</v>
      </c>
      <c r="R196" s="1425">
        <v>18</v>
      </c>
      <c r="S196" s="1425">
        <v>5</v>
      </c>
      <c r="T196" s="1425">
        <v>11</v>
      </c>
      <c r="U196" s="1425">
        <v>5</v>
      </c>
      <c r="V196" s="1425">
        <v>3</v>
      </c>
      <c r="W196" s="1425">
        <v>1</v>
      </c>
      <c r="X196" s="1425">
        <v>0</v>
      </c>
      <c r="Y196" s="1425">
        <v>0</v>
      </c>
      <c r="Z196" s="1426">
        <v>28</v>
      </c>
      <c r="AA196" s="1422">
        <v>7</v>
      </c>
      <c r="AB196" s="1425">
        <v>153</v>
      </c>
      <c r="AC196" s="1426">
        <v>43</v>
      </c>
      <c r="AD196" s="1427">
        <v>3.4482758620689653</v>
      </c>
      <c r="AE196" s="1428">
        <v>75.369458128078819</v>
      </c>
      <c r="AF196" s="1429">
        <v>21.182266009852217</v>
      </c>
    </row>
    <row r="197" spans="1:32" s="1382" customFormat="1" ht="11.45" customHeight="1">
      <c r="A197" s="1383"/>
      <c r="B197" s="1384"/>
      <c r="C197" s="1385" t="s">
        <v>29</v>
      </c>
      <c r="D197" s="1386">
        <v>136</v>
      </c>
      <c r="E197" s="1387">
        <v>4</v>
      </c>
      <c r="F197" s="1387">
        <v>1</v>
      </c>
      <c r="G197" s="1387">
        <v>0</v>
      </c>
      <c r="H197" s="1387">
        <v>1</v>
      </c>
      <c r="I197" s="1387">
        <v>11</v>
      </c>
      <c r="J197" s="1387">
        <v>11</v>
      </c>
      <c r="K197" s="1387">
        <v>13</v>
      </c>
      <c r="L197" s="1387">
        <v>11</v>
      </c>
      <c r="M197" s="1387">
        <v>13</v>
      </c>
      <c r="N197" s="1387">
        <v>12</v>
      </c>
      <c r="O197" s="1387">
        <v>9</v>
      </c>
      <c r="P197" s="1387">
        <v>10</v>
      </c>
      <c r="Q197" s="1387">
        <v>4</v>
      </c>
      <c r="R197" s="1387">
        <v>7</v>
      </c>
      <c r="S197" s="1387">
        <v>2</v>
      </c>
      <c r="T197" s="1387">
        <v>4</v>
      </c>
      <c r="U197" s="1387">
        <v>3</v>
      </c>
      <c r="V197" s="1387">
        <v>0</v>
      </c>
      <c r="W197" s="1387">
        <v>0</v>
      </c>
      <c r="X197" s="1387">
        <v>0</v>
      </c>
      <c r="Y197" s="1387">
        <v>0</v>
      </c>
      <c r="Z197" s="1388">
        <v>20</v>
      </c>
      <c r="AA197" s="1389">
        <v>5</v>
      </c>
      <c r="AB197" s="1387">
        <v>95</v>
      </c>
      <c r="AC197" s="1388">
        <v>16</v>
      </c>
      <c r="AD197" s="1363">
        <v>4.3103448275862073</v>
      </c>
      <c r="AE197" s="1364">
        <v>81.896551724137936</v>
      </c>
      <c r="AF197" s="1365">
        <v>13.793103448275861</v>
      </c>
    </row>
    <row r="198" spans="1:32" s="1382" customFormat="1" ht="11.45" customHeight="1">
      <c r="A198" s="1410"/>
      <c r="B198" s="1411"/>
      <c r="C198" s="1412" t="s">
        <v>30</v>
      </c>
      <c r="D198" s="1413">
        <v>95</v>
      </c>
      <c r="E198" s="1414">
        <v>2</v>
      </c>
      <c r="F198" s="1414">
        <v>0</v>
      </c>
      <c r="G198" s="1414">
        <v>0</v>
      </c>
      <c r="H198" s="1414">
        <v>3</v>
      </c>
      <c r="I198" s="1414">
        <v>6</v>
      </c>
      <c r="J198" s="1414">
        <v>9</v>
      </c>
      <c r="K198" s="1414">
        <v>7</v>
      </c>
      <c r="L198" s="1414">
        <v>7</v>
      </c>
      <c r="M198" s="1414">
        <v>8</v>
      </c>
      <c r="N198" s="1414">
        <v>2</v>
      </c>
      <c r="O198" s="1414">
        <v>7</v>
      </c>
      <c r="P198" s="1414">
        <v>3</v>
      </c>
      <c r="Q198" s="1414">
        <v>6</v>
      </c>
      <c r="R198" s="1414">
        <v>11</v>
      </c>
      <c r="S198" s="1414">
        <v>3</v>
      </c>
      <c r="T198" s="1414">
        <v>7</v>
      </c>
      <c r="U198" s="1414">
        <v>2</v>
      </c>
      <c r="V198" s="1414">
        <v>3</v>
      </c>
      <c r="W198" s="1414">
        <v>1</v>
      </c>
      <c r="X198" s="1414">
        <v>0</v>
      </c>
      <c r="Y198" s="1414">
        <v>0</v>
      </c>
      <c r="Z198" s="1415">
        <v>8</v>
      </c>
      <c r="AA198" s="1416">
        <v>2</v>
      </c>
      <c r="AB198" s="1414">
        <v>58</v>
      </c>
      <c r="AC198" s="1415">
        <v>27</v>
      </c>
      <c r="AD198" s="1417">
        <v>2.2988505747126435</v>
      </c>
      <c r="AE198" s="1418">
        <v>66.666666666666657</v>
      </c>
      <c r="AF198" s="1419">
        <v>31.03448275862069</v>
      </c>
    </row>
    <row r="199" spans="1:32" s="1382" customFormat="1" ht="11.45" customHeight="1">
      <c r="A199" s="1409" t="s">
        <v>1705</v>
      </c>
      <c r="B199" s="1389">
        <v>208</v>
      </c>
      <c r="C199" s="1398" t="s">
        <v>1641</v>
      </c>
      <c r="D199" s="1386">
        <v>383</v>
      </c>
      <c r="E199" s="1387">
        <v>17</v>
      </c>
      <c r="F199" s="1387">
        <v>24</v>
      </c>
      <c r="G199" s="1387">
        <v>14</v>
      </c>
      <c r="H199" s="1387">
        <v>12</v>
      </c>
      <c r="I199" s="1387">
        <v>19</v>
      </c>
      <c r="J199" s="1387">
        <v>10</v>
      </c>
      <c r="K199" s="1387">
        <v>24</v>
      </c>
      <c r="L199" s="1387">
        <v>32</v>
      </c>
      <c r="M199" s="1387">
        <v>34</v>
      </c>
      <c r="N199" s="1387">
        <v>33</v>
      </c>
      <c r="O199" s="1387">
        <v>25</v>
      </c>
      <c r="P199" s="1387">
        <v>35</v>
      </c>
      <c r="Q199" s="1387">
        <v>37</v>
      </c>
      <c r="R199" s="1387">
        <v>14</v>
      </c>
      <c r="S199" s="1387">
        <v>11</v>
      </c>
      <c r="T199" s="1387">
        <v>9</v>
      </c>
      <c r="U199" s="1387">
        <v>10</v>
      </c>
      <c r="V199" s="1387">
        <v>3</v>
      </c>
      <c r="W199" s="1387">
        <v>4</v>
      </c>
      <c r="X199" s="1387">
        <v>0</v>
      </c>
      <c r="Y199" s="1387">
        <v>0</v>
      </c>
      <c r="Z199" s="1388">
        <v>16</v>
      </c>
      <c r="AA199" s="1389">
        <v>55</v>
      </c>
      <c r="AB199" s="1387">
        <v>261</v>
      </c>
      <c r="AC199" s="1388">
        <v>51</v>
      </c>
      <c r="AD199" s="1363">
        <v>14.986376021798364</v>
      </c>
      <c r="AE199" s="1364">
        <v>71.117166212534059</v>
      </c>
      <c r="AF199" s="1365">
        <v>13.896457765667575</v>
      </c>
    </row>
    <row r="200" spans="1:32" s="1382" customFormat="1" ht="11.45" customHeight="1">
      <c r="A200" s="1383"/>
      <c r="B200" s="1384"/>
      <c r="C200" s="1385" t="s">
        <v>29</v>
      </c>
      <c r="D200" s="1386">
        <v>179</v>
      </c>
      <c r="E200" s="1387">
        <v>8</v>
      </c>
      <c r="F200" s="1387">
        <v>11</v>
      </c>
      <c r="G200" s="1387">
        <v>5</v>
      </c>
      <c r="H200" s="1387">
        <v>7</v>
      </c>
      <c r="I200" s="1387">
        <v>7</v>
      </c>
      <c r="J200" s="1387">
        <v>4</v>
      </c>
      <c r="K200" s="1387">
        <v>9</v>
      </c>
      <c r="L200" s="1387">
        <v>12</v>
      </c>
      <c r="M200" s="1387">
        <v>13</v>
      </c>
      <c r="N200" s="1387">
        <v>19</v>
      </c>
      <c r="O200" s="1387">
        <v>12</v>
      </c>
      <c r="P200" s="1387">
        <v>20</v>
      </c>
      <c r="Q200" s="1387">
        <v>20</v>
      </c>
      <c r="R200" s="1387">
        <v>9</v>
      </c>
      <c r="S200" s="1387">
        <v>5</v>
      </c>
      <c r="T200" s="1387">
        <v>2</v>
      </c>
      <c r="U200" s="1387">
        <v>5</v>
      </c>
      <c r="V200" s="1387">
        <v>1</v>
      </c>
      <c r="W200" s="1387">
        <v>0</v>
      </c>
      <c r="X200" s="1387">
        <v>0</v>
      </c>
      <c r="Y200" s="1387">
        <v>0</v>
      </c>
      <c r="Z200" s="1388">
        <v>10</v>
      </c>
      <c r="AA200" s="1389">
        <v>24</v>
      </c>
      <c r="AB200" s="1387">
        <v>123</v>
      </c>
      <c r="AC200" s="1388">
        <v>22</v>
      </c>
      <c r="AD200" s="1363">
        <v>14.201183431952662</v>
      </c>
      <c r="AE200" s="1364">
        <v>72.781065088757401</v>
      </c>
      <c r="AF200" s="1365">
        <v>13.017751479289942</v>
      </c>
    </row>
    <row r="201" spans="1:32" s="1382" customFormat="1" ht="11.45" customHeight="1">
      <c r="A201" s="1409"/>
      <c r="B201" s="1420"/>
      <c r="C201" s="1398" t="s">
        <v>30</v>
      </c>
      <c r="D201" s="1386">
        <v>204</v>
      </c>
      <c r="E201" s="1387">
        <v>9</v>
      </c>
      <c r="F201" s="1387">
        <v>13</v>
      </c>
      <c r="G201" s="1387">
        <v>9</v>
      </c>
      <c r="H201" s="1387">
        <v>5</v>
      </c>
      <c r="I201" s="1387">
        <v>12</v>
      </c>
      <c r="J201" s="1387">
        <v>6</v>
      </c>
      <c r="K201" s="1387">
        <v>15</v>
      </c>
      <c r="L201" s="1387">
        <v>20</v>
      </c>
      <c r="M201" s="1387">
        <v>21</v>
      </c>
      <c r="N201" s="1387">
        <v>14</v>
      </c>
      <c r="O201" s="1387">
        <v>13</v>
      </c>
      <c r="P201" s="1387">
        <v>15</v>
      </c>
      <c r="Q201" s="1387">
        <v>17</v>
      </c>
      <c r="R201" s="1387">
        <v>5</v>
      </c>
      <c r="S201" s="1387">
        <v>6</v>
      </c>
      <c r="T201" s="1387">
        <v>7</v>
      </c>
      <c r="U201" s="1387">
        <v>5</v>
      </c>
      <c r="V201" s="1387">
        <v>2</v>
      </c>
      <c r="W201" s="1387">
        <v>4</v>
      </c>
      <c r="X201" s="1387">
        <v>0</v>
      </c>
      <c r="Y201" s="1387">
        <v>0</v>
      </c>
      <c r="Z201" s="1388">
        <v>6</v>
      </c>
      <c r="AA201" s="1389">
        <v>31</v>
      </c>
      <c r="AB201" s="1387">
        <v>138</v>
      </c>
      <c r="AC201" s="1388">
        <v>29</v>
      </c>
      <c r="AD201" s="1363">
        <v>15.656565656565657</v>
      </c>
      <c r="AE201" s="1364">
        <v>69.696969696969703</v>
      </c>
      <c r="AF201" s="1365">
        <v>14.646464646464647</v>
      </c>
    </row>
    <row r="202" spans="1:32" s="1382" customFormat="1" ht="11.45" customHeight="1">
      <c r="A202" s="1421" t="s">
        <v>1706</v>
      </c>
      <c r="B202" s="1422">
        <v>591</v>
      </c>
      <c r="C202" s="1423" t="s">
        <v>1641</v>
      </c>
      <c r="D202" s="1424">
        <v>1011</v>
      </c>
      <c r="E202" s="1425">
        <v>38</v>
      </c>
      <c r="F202" s="1425">
        <v>28</v>
      </c>
      <c r="G202" s="1425">
        <v>29</v>
      </c>
      <c r="H202" s="1425">
        <v>35</v>
      </c>
      <c r="I202" s="1425">
        <v>48</v>
      </c>
      <c r="J202" s="1425">
        <v>34</v>
      </c>
      <c r="K202" s="1425">
        <v>54</v>
      </c>
      <c r="L202" s="1425">
        <v>71</v>
      </c>
      <c r="M202" s="1425">
        <v>98</v>
      </c>
      <c r="N202" s="1425">
        <v>86</v>
      </c>
      <c r="O202" s="1425">
        <v>78</v>
      </c>
      <c r="P202" s="1425">
        <v>64</v>
      </c>
      <c r="Q202" s="1425">
        <v>69</v>
      </c>
      <c r="R202" s="1425">
        <v>82</v>
      </c>
      <c r="S202" s="1425">
        <v>58</v>
      </c>
      <c r="T202" s="1425">
        <v>33</v>
      </c>
      <c r="U202" s="1425">
        <v>30</v>
      </c>
      <c r="V202" s="1425">
        <v>14</v>
      </c>
      <c r="W202" s="1425">
        <v>8</v>
      </c>
      <c r="X202" s="1425">
        <v>1</v>
      </c>
      <c r="Y202" s="1425">
        <v>0</v>
      </c>
      <c r="Z202" s="1426">
        <v>53</v>
      </c>
      <c r="AA202" s="1422">
        <v>95</v>
      </c>
      <c r="AB202" s="1425">
        <v>637</v>
      </c>
      <c r="AC202" s="1426">
        <v>226</v>
      </c>
      <c r="AD202" s="1427">
        <v>9.9164926931106478</v>
      </c>
      <c r="AE202" s="1428">
        <v>66.492693110647181</v>
      </c>
      <c r="AF202" s="1429">
        <v>23.590814196242171</v>
      </c>
    </row>
    <row r="203" spans="1:32" s="1382" customFormat="1" ht="11.45" customHeight="1">
      <c r="A203" s="1383"/>
      <c r="B203" s="1384"/>
      <c r="C203" s="1385" t="s">
        <v>29</v>
      </c>
      <c r="D203" s="1386">
        <v>458</v>
      </c>
      <c r="E203" s="1387">
        <v>18</v>
      </c>
      <c r="F203" s="1387">
        <v>13</v>
      </c>
      <c r="G203" s="1387">
        <v>18</v>
      </c>
      <c r="H203" s="1387">
        <v>13</v>
      </c>
      <c r="I203" s="1387">
        <v>25</v>
      </c>
      <c r="J203" s="1387">
        <v>15</v>
      </c>
      <c r="K203" s="1387">
        <v>32</v>
      </c>
      <c r="L203" s="1387">
        <v>36</v>
      </c>
      <c r="M203" s="1387">
        <v>41</v>
      </c>
      <c r="N203" s="1387">
        <v>35</v>
      </c>
      <c r="O203" s="1387">
        <v>36</v>
      </c>
      <c r="P203" s="1387">
        <v>29</v>
      </c>
      <c r="Q203" s="1387">
        <v>31</v>
      </c>
      <c r="R203" s="1387">
        <v>34</v>
      </c>
      <c r="S203" s="1387">
        <v>13</v>
      </c>
      <c r="T203" s="1387">
        <v>10</v>
      </c>
      <c r="U203" s="1387">
        <v>16</v>
      </c>
      <c r="V203" s="1387">
        <v>7</v>
      </c>
      <c r="W203" s="1387">
        <v>3</v>
      </c>
      <c r="X203" s="1387">
        <v>0</v>
      </c>
      <c r="Y203" s="1387">
        <v>0</v>
      </c>
      <c r="Z203" s="1388">
        <v>33</v>
      </c>
      <c r="AA203" s="1389">
        <v>49</v>
      </c>
      <c r="AB203" s="1387">
        <v>293</v>
      </c>
      <c r="AC203" s="1388">
        <v>83</v>
      </c>
      <c r="AD203" s="1363">
        <v>11.529411764705882</v>
      </c>
      <c r="AE203" s="1364">
        <v>68.941176470588232</v>
      </c>
      <c r="AF203" s="1365">
        <v>19.52941176470588</v>
      </c>
    </row>
    <row r="204" spans="1:32" s="1382" customFormat="1" ht="11.45" customHeight="1">
      <c r="A204" s="1410"/>
      <c r="B204" s="1411"/>
      <c r="C204" s="1412" t="s">
        <v>30</v>
      </c>
      <c r="D204" s="1413">
        <v>553</v>
      </c>
      <c r="E204" s="1414">
        <v>20</v>
      </c>
      <c r="F204" s="1414">
        <v>15</v>
      </c>
      <c r="G204" s="1414">
        <v>11</v>
      </c>
      <c r="H204" s="1414">
        <v>22</v>
      </c>
      <c r="I204" s="1414">
        <v>23</v>
      </c>
      <c r="J204" s="1414">
        <v>19</v>
      </c>
      <c r="K204" s="1414">
        <v>22</v>
      </c>
      <c r="L204" s="1414">
        <v>35</v>
      </c>
      <c r="M204" s="1414">
        <v>57</v>
      </c>
      <c r="N204" s="1414">
        <v>51</v>
      </c>
      <c r="O204" s="1414">
        <v>42</v>
      </c>
      <c r="P204" s="1414">
        <v>35</v>
      </c>
      <c r="Q204" s="1414">
        <v>38</v>
      </c>
      <c r="R204" s="1414">
        <v>48</v>
      </c>
      <c r="S204" s="1414">
        <v>45</v>
      </c>
      <c r="T204" s="1414">
        <v>23</v>
      </c>
      <c r="U204" s="1414">
        <v>14</v>
      </c>
      <c r="V204" s="1414">
        <v>7</v>
      </c>
      <c r="W204" s="1414">
        <v>5</v>
      </c>
      <c r="X204" s="1414">
        <v>1</v>
      </c>
      <c r="Y204" s="1414">
        <v>0</v>
      </c>
      <c r="Z204" s="1415">
        <v>20</v>
      </c>
      <c r="AA204" s="1416">
        <v>46</v>
      </c>
      <c r="AB204" s="1414">
        <v>344</v>
      </c>
      <c r="AC204" s="1415">
        <v>143</v>
      </c>
      <c r="AD204" s="1417">
        <v>8.6303939962476548</v>
      </c>
      <c r="AE204" s="1418">
        <v>64.540337711069412</v>
      </c>
      <c r="AF204" s="1419">
        <v>26.829268292682929</v>
      </c>
    </row>
    <row r="205" spans="1:32" s="1382" customFormat="1" ht="11.45" customHeight="1">
      <c r="A205" s="1409" t="s">
        <v>1707</v>
      </c>
      <c r="B205" s="1389">
        <v>384</v>
      </c>
      <c r="C205" s="1398" t="s">
        <v>1641</v>
      </c>
      <c r="D205" s="1386">
        <v>743</v>
      </c>
      <c r="E205" s="1387">
        <v>30</v>
      </c>
      <c r="F205" s="1387">
        <v>41</v>
      </c>
      <c r="G205" s="1387">
        <v>34</v>
      </c>
      <c r="H205" s="1387">
        <v>22</v>
      </c>
      <c r="I205" s="1387">
        <v>37</v>
      </c>
      <c r="J205" s="1387">
        <v>26</v>
      </c>
      <c r="K205" s="1387">
        <v>28</v>
      </c>
      <c r="L205" s="1387">
        <v>46</v>
      </c>
      <c r="M205" s="1387">
        <v>67</v>
      </c>
      <c r="N205" s="1387">
        <v>73</v>
      </c>
      <c r="O205" s="1387">
        <v>52</v>
      </c>
      <c r="P205" s="1387">
        <v>54</v>
      </c>
      <c r="Q205" s="1387">
        <v>41</v>
      </c>
      <c r="R205" s="1387">
        <v>47</v>
      </c>
      <c r="S205" s="1387">
        <v>32</v>
      </c>
      <c r="T205" s="1387">
        <v>24</v>
      </c>
      <c r="U205" s="1387">
        <v>31</v>
      </c>
      <c r="V205" s="1387">
        <v>9</v>
      </c>
      <c r="W205" s="1387">
        <v>11</v>
      </c>
      <c r="X205" s="1387">
        <v>0</v>
      </c>
      <c r="Y205" s="1387">
        <v>0</v>
      </c>
      <c r="Z205" s="1388">
        <v>38</v>
      </c>
      <c r="AA205" s="1389">
        <v>105</v>
      </c>
      <c r="AB205" s="1387">
        <v>446</v>
      </c>
      <c r="AC205" s="1388">
        <v>154</v>
      </c>
      <c r="AD205" s="1363">
        <v>14.893617021276595</v>
      </c>
      <c r="AE205" s="1364">
        <v>63.262411347517734</v>
      </c>
      <c r="AF205" s="1365">
        <v>21.843971631205676</v>
      </c>
    </row>
    <row r="206" spans="1:32" s="1382" customFormat="1" ht="11.45" customHeight="1">
      <c r="A206" s="1383"/>
      <c r="B206" s="1384"/>
      <c r="C206" s="1385" t="s">
        <v>29</v>
      </c>
      <c r="D206" s="1386">
        <v>338</v>
      </c>
      <c r="E206" s="1387">
        <v>17</v>
      </c>
      <c r="F206" s="1387">
        <v>19</v>
      </c>
      <c r="G206" s="1387">
        <v>17</v>
      </c>
      <c r="H206" s="1387">
        <v>12</v>
      </c>
      <c r="I206" s="1387">
        <v>20</v>
      </c>
      <c r="J206" s="1387">
        <v>11</v>
      </c>
      <c r="K206" s="1387">
        <v>12</v>
      </c>
      <c r="L206" s="1387">
        <v>22</v>
      </c>
      <c r="M206" s="1387">
        <v>26</v>
      </c>
      <c r="N206" s="1387">
        <v>35</v>
      </c>
      <c r="O206" s="1387">
        <v>21</v>
      </c>
      <c r="P206" s="1387">
        <v>26</v>
      </c>
      <c r="Q206" s="1387">
        <v>19</v>
      </c>
      <c r="R206" s="1387">
        <v>18</v>
      </c>
      <c r="S206" s="1387">
        <v>11</v>
      </c>
      <c r="T206" s="1387">
        <v>11</v>
      </c>
      <c r="U206" s="1387">
        <v>11</v>
      </c>
      <c r="V206" s="1387">
        <v>2</v>
      </c>
      <c r="W206" s="1387">
        <v>3</v>
      </c>
      <c r="X206" s="1387">
        <v>0</v>
      </c>
      <c r="Y206" s="1387">
        <v>0</v>
      </c>
      <c r="Z206" s="1388">
        <v>25</v>
      </c>
      <c r="AA206" s="1389">
        <v>53</v>
      </c>
      <c r="AB206" s="1387">
        <v>204</v>
      </c>
      <c r="AC206" s="1388">
        <v>56</v>
      </c>
      <c r="AD206" s="1363">
        <v>16.932907348242811</v>
      </c>
      <c r="AE206" s="1364">
        <v>65.175718849840251</v>
      </c>
      <c r="AF206" s="1365">
        <v>17.891373801916931</v>
      </c>
    </row>
    <row r="207" spans="1:32" s="1382" customFormat="1" ht="11.45" customHeight="1">
      <c r="A207" s="1409"/>
      <c r="B207" s="1420"/>
      <c r="C207" s="1398" t="s">
        <v>30</v>
      </c>
      <c r="D207" s="1386">
        <v>405</v>
      </c>
      <c r="E207" s="1387">
        <v>13</v>
      </c>
      <c r="F207" s="1387">
        <v>22</v>
      </c>
      <c r="G207" s="1387">
        <v>17</v>
      </c>
      <c r="H207" s="1387">
        <v>10</v>
      </c>
      <c r="I207" s="1387">
        <v>17</v>
      </c>
      <c r="J207" s="1387">
        <v>15</v>
      </c>
      <c r="K207" s="1387">
        <v>16</v>
      </c>
      <c r="L207" s="1387">
        <v>24</v>
      </c>
      <c r="M207" s="1387">
        <v>41</v>
      </c>
      <c r="N207" s="1387">
        <v>38</v>
      </c>
      <c r="O207" s="1387">
        <v>31</v>
      </c>
      <c r="P207" s="1387">
        <v>28</v>
      </c>
      <c r="Q207" s="1387">
        <v>22</v>
      </c>
      <c r="R207" s="1387">
        <v>29</v>
      </c>
      <c r="S207" s="1387">
        <v>21</v>
      </c>
      <c r="T207" s="1387">
        <v>13</v>
      </c>
      <c r="U207" s="1387">
        <v>20</v>
      </c>
      <c r="V207" s="1387">
        <v>7</v>
      </c>
      <c r="W207" s="1387">
        <v>8</v>
      </c>
      <c r="X207" s="1387">
        <v>0</v>
      </c>
      <c r="Y207" s="1387">
        <v>0</v>
      </c>
      <c r="Z207" s="1388">
        <v>13</v>
      </c>
      <c r="AA207" s="1389">
        <v>52</v>
      </c>
      <c r="AB207" s="1387">
        <v>242</v>
      </c>
      <c r="AC207" s="1388">
        <v>98</v>
      </c>
      <c r="AD207" s="1363">
        <v>13.26530612244898</v>
      </c>
      <c r="AE207" s="1364">
        <v>61.734693877551017</v>
      </c>
      <c r="AF207" s="1365">
        <v>25</v>
      </c>
    </row>
    <row r="208" spans="1:32" s="1382" customFormat="1" ht="11.45" customHeight="1">
      <c r="A208" s="1421" t="s">
        <v>1708</v>
      </c>
      <c r="B208" s="1422">
        <v>275</v>
      </c>
      <c r="C208" s="1423" t="s">
        <v>1641</v>
      </c>
      <c r="D208" s="1424">
        <v>529</v>
      </c>
      <c r="E208" s="1425">
        <v>33</v>
      </c>
      <c r="F208" s="1425">
        <v>31</v>
      </c>
      <c r="G208" s="1425">
        <v>21</v>
      </c>
      <c r="H208" s="1425">
        <v>22</v>
      </c>
      <c r="I208" s="1425">
        <v>24</v>
      </c>
      <c r="J208" s="1425">
        <v>20</v>
      </c>
      <c r="K208" s="1425">
        <v>41</v>
      </c>
      <c r="L208" s="1425">
        <v>44</v>
      </c>
      <c r="M208" s="1425">
        <v>49</v>
      </c>
      <c r="N208" s="1425">
        <v>49</v>
      </c>
      <c r="O208" s="1425">
        <v>54</v>
      </c>
      <c r="P208" s="1425">
        <v>32</v>
      </c>
      <c r="Q208" s="1425">
        <v>25</v>
      </c>
      <c r="R208" s="1425">
        <v>10</v>
      </c>
      <c r="S208" s="1425">
        <v>12</v>
      </c>
      <c r="T208" s="1425">
        <v>14</v>
      </c>
      <c r="U208" s="1425">
        <v>10</v>
      </c>
      <c r="V208" s="1425">
        <v>9</v>
      </c>
      <c r="W208" s="1425">
        <v>3</v>
      </c>
      <c r="X208" s="1425">
        <v>0</v>
      </c>
      <c r="Y208" s="1425">
        <v>0</v>
      </c>
      <c r="Z208" s="1426">
        <v>26</v>
      </c>
      <c r="AA208" s="1422">
        <v>85</v>
      </c>
      <c r="AB208" s="1425">
        <v>360</v>
      </c>
      <c r="AC208" s="1426">
        <v>58</v>
      </c>
      <c r="AD208" s="1427">
        <v>16.898608349900595</v>
      </c>
      <c r="AE208" s="1428">
        <v>71.570576540755468</v>
      </c>
      <c r="AF208" s="1429">
        <v>11.530815109343937</v>
      </c>
    </row>
    <row r="209" spans="1:32" s="1382" customFormat="1" ht="11.45" customHeight="1">
      <c r="A209" s="1383"/>
      <c r="B209" s="1384"/>
      <c r="C209" s="1385" t="s">
        <v>29</v>
      </c>
      <c r="D209" s="1386">
        <v>239</v>
      </c>
      <c r="E209" s="1387">
        <v>16</v>
      </c>
      <c r="F209" s="1387">
        <v>17</v>
      </c>
      <c r="G209" s="1387">
        <v>12</v>
      </c>
      <c r="H209" s="1387">
        <v>11</v>
      </c>
      <c r="I209" s="1387">
        <v>10</v>
      </c>
      <c r="J209" s="1387">
        <v>7</v>
      </c>
      <c r="K209" s="1387">
        <v>19</v>
      </c>
      <c r="L209" s="1387">
        <v>17</v>
      </c>
      <c r="M209" s="1387">
        <v>23</v>
      </c>
      <c r="N209" s="1387">
        <v>22</v>
      </c>
      <c r="O209" s="1387">
        <v>27</v>
      </c>
      <c r="P209" s="1387">
        <v>11</v>
      </c>
      <c r="Q209" s="1387">
        <v>11</v>
      </c>
      <c r="R209" s="1387">
        <v>5</v>
      </c>
      <c r="S209" s="1387">
        <v>4</v>
      </c>
      <c r="T209" s="1387">
        <v>4</v>
      </c>
      <c r="U209" s="1387">
        <v>4</v>
      </c>
      <c r="V209" s="1387">
        <v>3</v>
      </c>
      <c r="W209" s="1387">
        <v>0</v>
      </c>
      <c r="X209" s="1387">
        <v>0</v>
      </c>
      <c r="Y209" s="1387">
        <v>0</v>
      </c>
      <c r="Z209" s="1388">
        <v>16</v>
      </c>
      <c r="AA209" s="1389">
        <v>45</v>
      </c>
      <c r="AB209" s="1387">
        <v>158</v>
      </c>
      <c r="AC209" s="1388">
        <v>20</v>
      </c>
      <c r="AD209" s="1363">
        <v>20.179372197309416</v>
      </c>
      <c r="AE209" s="1364">
        <v>70.852017937219742</v>
      </c>
      <c r="AF209" s="1365">
        <v>8.9686098654708513</v>
      </c>
    </row>
    <row r="210" spans="1:32" s="1382" customFormat="1" ht="11.45" customHeight="1">
      <c r="A210" s="1410"/>
      <c r="B210" s="1411"/>
      <c r="C210" s="1412" t="s">
        <v>30</v>
      </c>
      <c r="D210" s="1413">
        <v>290</v>
      </c>
      <c r="E210" s="1414">
        <v>17</v>
      </c>
      <c r="F210" s="1414">
        <v>14</v>
      </c>
      <c r="G210" s="1414">
        <v>9</v>
      </c>
      <c r="H210" s="1414">
        <v>11</v>
      </c>
      <c r="I210" s="1414">
        <v>14</v>
      </c>
      <c r="J210" s="1414">
        <v>13</v>
      </c>
      <c r="K210" s="1414">
        <v>22</v>
      </c>
      <c r="L210" s="1414">
        <v>27</v>
      </c>
      <c r="M210" s="1414">
        <v>26</v>
      </c>
      <c r="N210" s="1414">
        <v>27</v>
      </c>
      <c r="O210" s="1414">
        <v>27</v>
      </c>
      <c r="P210" s="1414">
        <v>21</v>
      </c>
      <c r="Q210" s="1414">
        <v>14</v>
      </c>
      <c r="R210" s="1414">
        <v>5</v>
      </c>
      <c r="S210" s="1414">
        <v>8</v>
      </c>
      <c r="T210" s="1414">
        <v>10</v>
      </c>
      <c r="U210" s="1414">
        <v>6</v>
      </c>
      <c r="V210" s="1414">
        <v>6</v>
      </c>
      <c r="W210" s="1414">
        <v>3</v>
      </c>
      <c r="X210" s="1414">
        <v>0</v>
      </c>
      <c r="Y210" s="1414">
        <v>0</v>
      </c>
      <c r="Z210" s="1415">
        <v>10</v>
      </c>
      <c r="AA210" s="1416">
        <v>40</v>
      </c>
      <c r="AB210" s="1414">
        <v>202</v>
      </c>
      <c r="AC210" s="1415">
        <v>38</v>
      </c>
      <c r="AD210" s="1417">
        <v>14.285714285714285</v>
      </c>
      <c r="AE210" s="1418">
        <v>72.142857142857139</v>
      </c>
      <c r="AF210" s="1419">
        <v>13.571428571428571</v>
      </c>
    </row>
    <row r="211" spans="1:32" s="1382" customFormat="1" ht="11.45" customHeight="1">
      <c r="A211" s="1409" t="s">
        <v>1709</v>
      </c>
      <c r="B211" s="1389">
        <v>379</v>
      </c>
      <c r="C211" s="1398" t="s">
        <v>1641</v>
      </c>
      <c r="D211" s="1386">
        <v>683</v>
      </c>
      <c r="E211" s="1387">
        <v>23</v>
      </c>
      <c r="F211" s="1387">
        <v>32</v>
      </c>
      <c r="G211" s="1387">
        <v>37</v>
      </c>
      <c r="H211" s="1387">
        <v>19</v>
      </c>
      <c r="I211" s="1387">
        <v>35</v>
      </c>
      <c r="J211" s="1387">
        <v>44</v>
      </c>
      <c r="K211" s="1387">
        <v>46</v>
      </c>
      <c r="L211" s="1387">
        <v>54</v>
      </c>
      <c r="M211" s="1387">
        <v>58</v>
      </c>
      <c r="N211" s="1387">
        <v>56</v>
      </c>
      <c r="O211" s="1387">
        <v>50</v>
      </c>
      <c r="P211" s="1387">
        <v>51</v>
      </c>
      <c r="Q211" s="1387">
        <v>39</v>
      </c>
      <c r="R211" s="1387">
        <v>34</v>
      </c>
      <c r="S211" s="1387">
        <v>24</v>
      </c>
      <c r="T211" s="1387">
        <v>22</v>
      </c>
      <c r="U211" s="1387">
        <v>17</v>
      </c>
      <c r="V211" s="1387">
        <v>8</v>
      </c>
      <c r="W211" s="1387">
        <v>6</v>
      </c>
      <c r="X211" s="1387">
        <v>4</v>
      </c>
      <c r="Y211" s="1387">
        <v>0</v>
      </c>
      <c r="Z211" s="1388">
        <v>24</v>
      </c>
      <c r="AA211" s="1389">
        <v>92</v>
      </c>
      <c r="AB211" s="1387">
        <v>452</v>
      </c>
      <c r="AC211" s="1388">
        <v>115</v>
      </c>
      <c r="AD211" s="1363">
        <v>13.960546282245827</v>
      </c>
      <c r="AE211" s="1364">
        <v>68.588770864946895</v>
      </c>
      <c r="AF211" s="1365">
        <v>17.450682852807283</v>
      </c>
    </row>
    <row r="212" spans="1:32" s="1382" customFormat="1" ht="11.45" customHeight="1">
      <c r="A212" s="1383"/>
      <c r="B212" s="1384"/>
      <c r="C212" s="1385" t="s">
        <v>29</v>
      </c>
      <c r="D212" s="1386">
        <v>314</v>
      </c>
      <c r="E212" s="1387">
        <v>13</v>
      </c>
      <c r="F212" s="1387">
        <v>15</v>
      </c>
      <c r="G212" s="1387">
        <v>18</v>
      </c>
      <c r="H212" s="1387">
        <v>11</v>
      </c>
      <c r="I212" s="1387">
        <v>15</v>
      </c>
      <c r="J212" s="1387">
        <v>21</v>
      </c>
      <c r="K212" s="1387">
        <v>20</v>
      </c>
      <c r="L212" s="1387">
        <v>24</v>
      </c>
      <c r="M212" s="1387">
        <v>22</v>
      </c>
      <c r="N212" s="1387">
        <v>30</v>
      </c>
      <c r="O212" s="1387">
        <v>31</v>
      </c>
      <c r="P212" s="1387">
        <v>25</v>
      </c>
      <c r="Q212" s="1387">
        <v>18</v>
      </c>
      <c r="R212" s="1387">
        <v>14</v>
      </c>
      <c r="S212" s="1387">
        <v>7</v>
      </c>
      <c r="T212" s="1387">
        <v>8</v>
      </c>
      <c r="U212" s="1387">
        <v>6</v>
      </c>
      <c r="V212" s="1387">
        <v>4</v>
      </c>
      <c r="W212" s="1387">
        <v>2</v>
      </c>
      <c r="X212" s="1387">
        <v>0</v>
      </c>
      <c r="Y212" s="1387">
        <v>0</v>
      </c>
      <c r="Z212" s="1388">
        <v>10</v>
      </c>
      <c r="AA212" s="1389">
        <v>46</v>
      </c>
      <c r="AB212" s="1387">
        <v>217</v>
      </c>
      <c r="AC212" s="1388">
        <v>41</v>
      </c>
      <c r="AD212" s="1363">
        <v>15.131578947368421</v>
      </c>
      <c r="AE212" s="1364">
        <v>71.381578947368425</v>
      </c>
      <c r="AF212" s="1365">
        <v>13.486842105263158</v>
      </c>
    </row>
    <row r="213" spans="1:32" s="1382" customFormat="1" ht="11.45" customHeight="1">
      <c r="A213" s="1409"/>
      <c r="B213" s="1420"/>
      <c r="C213" s="1398" t="s">
        <v>30</v>
      </c>
      <c r="D213" s="1386">
        <v>369</v>
      </c>
      <c r="E213" s="1387">
        <v>10</v>
      </c>
      <c r="F213" s="1387">
        <v>17</v>
      </c>
      <c r="G213" s="1387">
        <v>19</v>
      </c>
      <c r="H213" s="1387">
        <v>8</v>
      </c>
      <c r="I213" s="1387">
        <v>20</v>
      </c>
      <c r="J213" s="1387">
        <v>23</v>
      </c>
      <c r="K213" s="1387">
        <v>26</v>
      </c>
      <c r="L213" s="1387">
        <v>30</v>
      </c>
      <c r="M213" s="1387">
        <v>36</v>
      </c>
      <c r="N213" s="1387">
        <v>26</v>
      </c>
      <c r="O213" s="1387">
        <v>19</v>
      </c>
      <c r="P213" s="1387">
        <v>26</v>
      </c>
      <c r="Q213" s="1387">
        <v>21</v>
      </c>
      <c r="R213" s="1387">
        <v>20</v>
      </c>
      <c r="S213" s="1387">
        <v>17</v>
      </c>
      <c r="T213" s="1387">
        <v>14</v>
      </c>
      <c r="U213" s="1387">
        <v>11</v>
      </c>
      <c r="V213" s="1387">
        <v>4</v>
      </c>
      <c r="W213" s="1387">
        <v>4</v>
      </c>
      <c r="X213" s="1387">
        <v>4</v>
      </c>
      <c r="Y213" s="1387">
        <v>0</v>
      </c>
      <c r="Z213" s="1388">
        <v>14</v>
      </c>
      <c r="AA213" s="1389">
        <v>46</v>
      </c>
      <c r="AB213" s="1387">
        <v>235</v>
      </c>
      <c r="AC213" s="1388">
        <v>74</v>
      </c>
      <c r="AD213" s="1363">
        <v>12.957746478873238</v>
      </c>
      <c r="AE213" s="1364">
        <v>66.197183098591552</v>
      </c>
      <c r="AF213" s="1365">
        <v>20.845070422535212</v>
      </c>
    </row>
    <row r="214" spans="1:32" s="1382" customFormat="1" ht="11.45" customHeight="1">
      <c r="A214" s="1421" t="s">
        <v>1710</v>
      </c>
      <c r="B214" s="1422">
        <v>85</v>
      </c>
      <c r="C214" s="1423" t="s">
        <v>1641</v>
      </c>
      <c r="D214" s="1424">
        <v>193</v>
      </c>
      <c r="E214" s="1425">
        <v>7</v>
      </c>
      <c r="F214" s="1425">
        <v>3</v>
      </c>
      <c r="G214" s="1425">
        <v>2</v>
      </c>
      <c r="H214" s="1425">
        <v>4</v>
      </c>
      <c r="I214" s="1425">
        <v>8</v>
      </c>
      <c r="J214" s="1425">
        <v>17</v>
      </c>
      <c r="K214" s="1425">
        <v>7</v>
      </c>
      <c r="L214" s="1425">
        <v>6</v>
      </c>
      <c r="M214" s="1425">
        <v>6</v>
      </c>
      <c r="N214" s="1425">
        <v>4</v>
      </c>
      <c r="O214" s="1425">
        <v>10</v>
      </c>
      <c r="P214" s="1425">
        <v>8</v>
      </c>
      <c r="Q214" s="1425">
        <v>20</v>
      </c>
      <c r="R214" s="1425">
        <v>26</v>
      </c>
      <c r="S214" s="1425">
        <v>13</v>
      </c>
      <c r="T214" s="1425">
        <v>15</v>
      </c>
      <c r="U214" s="1425">
        <v>13</v>
      </c>
      <c r="V214" s="1425">
        <v>6</v>
      </c>
      <c r="W214" s="1425">
        <v>5</v>
      </c>
      <c r="X214" s="1425">
        <v>1</v>
      </c>
      <c r="Y214" s="1425">
        <v>0</v>
      </c>
      <c r="Z214" s="1426">
        <v>12</v>
      </c>
      <c r="AA214" s="1422">
        <v>12</v>
      </c>
      <c r="AB214" s="1425">
        <v>90</v>
      </c>
      <c r="AC214" s="1426">
        <v>79</v>
      </c>
      <c r="AD214" s="1427">
        <v>6.6298342541436464</v>
      </c>
      <c r="AE214" s="1428">
        <v>49.723756906077348</v>
      </c>
      <c r="AF214" s="1429">
        <v>43.646408839779006</v>
      </c>
    </row>
    <row r="215" spans="1:32" s="1382" customFormat="1" ht="11.45" customHeight="1">
      <c r="A215" s="1383"/>
      <c r="B215" s="1384"/>
      <c r="C215" s="1385" t="s">
        <v>29</v>
      </c>
      <c r="D215" s="1386">
        <v>82</v>
      </c>
      <c r="E215" s="1387">
        <v>5</v>
      </c>
      <c r="F215" s="1387">
        <v>0</v>
      </c>
      <c r="G215" s="1387">
        <v>1</v>
      </c>
      <c r="H215" s="1387">
        <v>2</v>
      </c>
      <c r="I215" s="1387">
        <v>5</v>
      </c>
      <c r="J215" s="1387">
        <v>7</v>
      </c>
      <c r="K215" s="1387">
        <v>2</v>
      </c>
      <c r="L215" s="1387">
        <v>4</v>
      </c>
      <c r="M215" s="1387">
        <v>3</v>
      </c>
      <c r="N215" s="1387">
        <v>0</v>
      </c>
      <c r="O215" s="1387">
        <v>5</v>
      </c>
      <c r="P215" s="1387">
        <v>4</v>
      </c>
      <c r="Q215" s="1387">
        <v>6</v>
      </c>
      <c r="R215" s="1387">
        <v>11</v>
      </c>
      <c r="S215" s="1387">
        <v>7</v>
      </c>
      <c r="T215" s="1387">
        <v>7</v>
      </c>
      <c r="U215" s="1387">
        <v>5</v>
      </c>
      <c r="V215" s="1387">
        <v>0</v>
      </c>
      <c r="W215" s="1387">
        <v>1</v>
      </c>
      <c r="X215" s="1387">
        <v>1</v>
      </c>
      <c r="Y215" s="1387">
        <v>0</v>
      </c>
      <c r="Z215" s="1388">
        <v>6</v>
      </c>
      <c r="AA215" s="1389">
        <v>6</v>
      </c>
      <c r="AB215" s="1387">
        <v>38</v>
      </c>
      <c r="AC215" s="1388">
        <v>32</v>
      </c>
      <c r="AD215" s="1363">
        <v>7.8947368421052628</v>
      </c>
      <c r="AE215" s="1364">
        <v>50</v>
      </c>
      <c r="AF215" s="1365">
        <v>42.105263157894733</v>
      </c>
    </row>
    <row r="216" spans="1:32" s="1382" customFormat="1" ht="11.45" customHeight="1">
      <c r="A216" s="1410"/>
      <c r="B216" s="1411"/>
      <c r="C216" s="1412" t="s">
        <v>30</v>
      </c>
      <c r="D216" s="1413">
        <v>111</v>
      </c>
      <c r="E216" s="1414">
        <v>2</v>
      </c>
      <c r="F216" s="1414">
        <v>3</v>
      </c>
      <c r="G216" s="1414">
        <v>1</v>
      </c>
      <c r="H216" s="1414">
        <v>2</v>
      </c>
      <c r="I216" s="1414">
        <v>3</v>
      </c>
      <c r="J216" s="1414">
        <v>10</v>
      </c>
      <c r="K216" s="1414">
        <v>5</v>
      </c>
      <c r="L216" s="1414">
        <v>2</v>
      </c>
      <c r="M216" s="1414">
        <v>3</v>
      </c>
      <c r="N216" s="1414">
        <v>4</v>
      </c>
      <c r="O216" s="1414">
        <v>5</v>
      </c>
      <c r="P216" s="1414">
        <v>4</v>
      </c>
      <c r="Q216" s="1414">
        <v>14</v>
      </c>
      <c r="R216" s="1414">
        <v>15</v>
      </c>
      <c r="S216" s="1414">
        <v>6</v>
      </c>
      <c r="T216" s="1414">
        <v>8</v>
      </c>
      <c r="U216" s="1414">
        <v>8</v>
      </c>
      <c r="V216" s="1414">
        <v>6</v>
      </c>
      <c r="W216" s="1414">
        <v>4</v>
      </c>
      <c r="X216" s="1414">
        <v>0</v>
      </c>
      <c r="Y216" s="1414">
        <v>0</v>
      </c>
      <c r="Z216" s="1415">
        <v>6</v>
      </c>
      <c r="AA216" s="1416">
        <v>6</v>
      </c>
      <c r="AB216" s="1414">
        <v>52</v>
      </c>
      <c r="AC216" s="1415">
        <v>47</v>
      </c>
      <c r="AD216" s="1417">
        <v>5.7142857142857144</v>
      </c>
      <c r="AE216" s="1418">
        <v>49.523809523809526</v>
      </c>
      <c r="AF216" s="1419">
        <v>44.761904761904766</v>
      </c>
    </row>
    <row r="217" spans="1:32" s="1382" customFormat="1" ht="11.45" customHeight="1">
      <c r="A217" s="1409" t="s">
        <v>1711</v>
      </c>
      <c r="B217" s="1389">
        <v>139</v>
      </c>
      <c r="C217" s="1398" t="s">
        <v>1641</v>
      </c>
      <c r="D217" s="1386">
        <v>255</v>
      </c>
      <c r="E217" s="1387">
        <v>12</v>
      </c>
      <c r="F217" s="1387">
        <v>7</v>
      </c>
      <c r="G217" s="1387">
        <v>10</v>
      </c>
      <c r="H217" s="1387">
        <v>6</v>
      </c>
      <c r="I217" s="1387">
        <v>13</v>
      </c>
      <c r="J217" s="1387">
        <v>13</v>
      </c>
      <c r="K217" s="1387">
        <v>29</v>
      </c>
      <c r="L217" s="1387">
        <v>23</v>
      </c>
      <c r="M217" s="1387">
        <v>26</v>
      </c>
      <c r="N217" s="1387">
        <v>8</v>
      </c>
      <c r="O217" s="1387">
        <v>11</v>
      </c>
      <c r="P217" s="1387">
        <v>15</v>
      </c>
      <c r="Q217" s="1387">
        <v>25</v>
      </c>
      <c r="R217" s="1387">
        <v>22</v>
      </c>
      <c r="S217" s="1387">
        <v>9</v>
      </c>
      <c r="T217" s="1387">
        <v>11</v>
      </c>
      <c r="U217" s="1387">
        <v>4</v>
      </c>
      <c r="V217" s="1387">
        <v>5</v>
      </c>
      <c r="W217" s="1387">
        <v>3</v>
      </c>
      <c r="X217" s="1387">
        <v>0</v>
      </c>
      <c r="Y217" s="1387">
        <v>0</v>
      </c>
      <c r="Z217" s="1388">
        <v>3</v>
      </c>
      <c r="AA217" s="1389">
        <v>29</v>
      </c>
      <c r="AB217" s="1387">
        <v>169</v>
      </c>
      <c r="AC217" s="1388">
        <v>54</v>
      </c>
      <c r="AD217" s="1363">
        <v>11.507936507936508</v>
      </c>
      <c r="AE217" s="1364">
        <v>67.063492063492063</v>
      </c>
      <c r="AF217" s="1365">
        <v>21.428571428571427</v>
      </c>
    </row>
    <row r="218" spans="1:32" s="1382" customFormat="1" ht="11.45" customHeight="1">
      <c r="A218" s="1383"/>
      <c r="B218" s="1384"/>
      <c r="C218" s="1385" t="s">
        <v>29</v>
      </c>
      <c r="D218" s="1386">
        <v>115</v>
      </c>
      <c r="E218" s="1387">
        <v>9</v>
      </c>
      <c r="F218" s="1387">
        <v>4</v>
      </c>
      <c r="G218" s="1387">
        <v>6</v>
      </c>
      <c r="H218" s="1387">
        <v>3</v>
      </c>
      <c r="I218" s="1387">
        <v>2</v>
      </c>
      <c r="J218" s="1387">
        <v>5</v>
      </c>
      <c r="K218" s="1387">
        <v>13</v>
      </c>
      <c r="L218" s="1387">
        <v>11</v>
      </c>
      <c r="M218" s="1387">
        <v>12</v>
      </c>
      <c r="N218" s="1387">
        <v>3</v>
      </c>
      <c r="O218" s="1387">
        <v>7</v>
      </c>
      <c r="P218" s="1387">
        <v>8</v>
      </c>
      <c r="Q218" s="1387">
        <v>10</v>
      </c>
      <c r="R218" s="1387">
        <v>9</v>
      </c>
      <c r="S218" s="1387">
        <v>6</v>
      </c>
      <c r="T218" s="1387">
        <v>4</v>
      </c>
      <c r="U218" s="1387">
        <v>1</v>
      </c>
      <c r="V218" s="1387">
        <v>0</v>
      </c>
      <c r="W218" s="1387">
        <v>1</v>
      </c>
      <c r="X218" s="1387">
        <v>0</v>
      </c>
      <c r="Y218" s="1387">
        <v>0</v>
      </c>
      <c r="Z218" s="1388">
        <v>1</v>
      </c>
      <c r="AA218" s="1389">
        <v>19</v>
      </c>
      <c r="AB218" s="1387">
        <v>74</v>
      </c>
      <c r="AC218" s="1388">
        <v>21</v>
      </c>
      <c r="AD218" s="1363">
        <v>16.666666666666664</v>
      </c>
      <c r="AE218" s="1364">
        <v>64.912280701754383</v>
      </c>
      <c r="AF218" s="1365">
        <v>18.421052631578945</v>
      </c>
    </row>
    <row r="219" spans="1:32" s="1382" customFormat="1" ht="11.45" customHeight="1">
      <c r="A219" s="1409"/>
      <c r="B219" s="1420"/>
      <c r="C219" s="1398" t="s">
        <v>30</v>
      </c>
      <c r="D219" s="1386">
        <v>140</v>
      </c>
      <c r="E219" s="1387">
        <v>3</v>
      </c>
      <c r="F219" s="1387">
        <v>3</v>
      </c>
      <c r="G219" s="1387">
        <v>4</v>
      </c>
      <c r="H219" s="1387">
        <v>3</v>
      </c>
      <c r="I219" s="1387">
        <v>11</v>
      </c>
      <c r="J219" s="1387">
        <v>8</v>
      </c>
      <c r="K219" s="1387">
        <v>16</v>
      </c>
      <c r="L219" s="1387">
        <v>12</v>
      </c>
      <c r="M219" s="1387">
        <v>14</v>
      </c>
      <c r="N219" s="1387">
        <v>5</v>
      </c>
      <c r="O219" s="1387">
        <v>4</v>
      </c>
      <c r="P219" s="1387">
        <v>7</v>
      </c>
      <c r="Q219" s="1387">
        <v>15</v>
      </c>
      <c r="R219" s="1387">
        <v>13</v>
      </c>
      <c r="S219" s="1387">
        <v>3</v>
      </c>
      <c r="T219" s="1387">
        <v>7</v>
      </c>
      <c r="U219" s="1387">
        <v>3</v>
      </c>
      <c r="V219" s="1387">
        <v>5</v>
      </c>
      <c r="W219" s="1387">
        <v>2</v>
      </c>
      <c r="X219" s="1387">
        <v>0</v>
      </c>
      <c r="Y219" s="1387">
        <v>0</v>
      </c>
      <c r="Z219" s="1388">
        <v>2</v>
      </c>
      <c r="AA219" s="1389">
        <v>10</v>
      </c>
      <c r="AB219" s="1387">
        <v>95</v>
      </c>
      <c r="AC219" s="1388">
        <v>33</v>
      </c>
      <c r="AD219" s="1363">
        <v>7.2463768115942031</v>
      </c>
      <c r="AE219" s="1364">
        <v>68.840579710144922</v>
      </c>
      <c r="AF219" s="1365">
        <v>23.913043478260871</v>
      </c>
    </row>
    <row r="220" spans="1:32" s="1382" customFormat="1" ht="11.45" customHeight="1">
      <c r="A220" s="1421" t="s">
        <v>1712</v>
      </c>
      <c r="B220" s="1422">
        <v>248</v>
      </c>
      <c r="C220" s="1423" t="s">
        <v>1641</v>
      </c>
      <c r="D220" s="1424">
        <v>489</v>
      </c>
      <c r="E220" s="1425">
        <v>25</v>
      </c>
      <c r="F220" s="1425">
        <v>15</v>
      </c>
      <c r="G220" s="1425">
        <v>23</v>
      </c>
      <c r="H220" s="1425">
        <v>18</v>
      </c>
      <c r="I220" s="1425">
        <v>20</v>
      </c>
      <c r="J220" s="1425">
        <v>27</v>
      </c>
      <c r="K220" s="1425">
        <v>33</v>
      </c>
      <c r="L220" s="1425">
        <v>25</v>
      </c>
      <c r="M220" s="1425">
        <v>35</v>
      </c>
      <c r="N220" s="1425">
        <v>38</v>
      </c>
      <c r="O220" s="1425">
        <v>42</v>
      </c>
      <c r="P220" s="1425">
        <v>35</v>
      </c>
      <c r="Q220" s="1425">
        <v>36</v>
      </c>
      <c r="R220" s="1425">
        <v>27</v>
      </c>
      <c r="S220" s="1425">
        <v>14</v>
      </c>
      <c r="T220" s="1425">
        <v>17</v>
      </c>
      <c r="U220" s="1425">
        <v>12</v>
      </c>
      <c r="V220" s="1425">
        <v>14</v>
      </c>
      <c r="W220" s="1425">
        <v>1</v>
      </c>
      <c r="X220" s="1425">
        <v>0</v>
      </c>
      <c r="Y220" s="1425">
        <v>0</v>
      </c>
      <c r="Z220" s="1426">
        <v>32</v>
      </c>
      <c r="AA220" s="1422">
        <v>63</v>
      </c>
      <c r="AB220" s="1425">
        <v>309</v>
      </c>
      <c r="AC220" s="1426">
        <v>85</v>
      </c>
      <c r="AD220" s="1427">
        <v>13.785557986870897</v>
      </c>
      <c r="AE220" s="1428">
        <v>67.614879649890597</v>
      </c>
      <c r="AF220" s="1429">
        <v>18.599562363238512</v>
      </c>
    </row>
    <row r="221" spans="1:32" s="1382" customFormat="1" ht="11.45" customHeight="1">
      <c r="A221" s="1383"/>
      <c r="B221" s="1384"/>
      <c r="C221" s="1385" t="s">
        <v>29</v>
      </c>
      <c r="D221" s="1386">
        <v>235</v>
      </c>
      <c r="E221" s="1387">
        <v>15</v>
      </c>
      <c r="F221" s="1387">
        <v>5</v>
      </c>
      <c r="G221" s="1387">
        <v>17</v>
      </c>
      <c r="H221" s="1387">
        <v>10</v>
      </c>
      <c r="I221" s="1387">
        <v>10</v>
      </c>
      <c r="J221" s="1387">
        <v>16</v>
      </c>
      <c r="K221" s="1387">
        <v>13</v>
      </c>
      <c r="L221" s="1387">
        <v>14</v>
      </c>
      <c r="M221" s="1387">
        <v>14</v>
      </c>
      <c r="N221" s="1387">
        <v>16</v>
      </c>
      <c r="O221" s="1387">
        <v>20</v>
      </c>
      <c r="P221" s="1387">
        <v>17</v>
      </c>
      <c r="Q221" s="1387">
        <v>19</v>
      </c>
      <c r="R221" s="1387">
        <v>11</v>
      </c>
      <c r="S221" s="1387">
        <v>7</v>
      </c>
      <c r="T221" s="1387">
        <v>4</v>
      </c>
      <c r="U221" s="1387">
        <v>5</v>
      </c>
      <c r="V221" s="1387">
        <v>2</v>
      </c>
      <c r="W221" s="1387">
        <v>1</v>
      </c>
      <c r="X221" s="1387">
        <v>0</v>
      </c>
      <c r="Y221" s="1387">
        <v>0</v>
      </c>
      <c r="Z221" s="1388">
        <v>19</v>
      </c>
      <c r="AA221" s="1389">
        <v>37</v>
      </c>
      <c r="AB221" s="1387">
        <v>149</v>
      </c>
      <c r="AC221" s="1388">
        <v>30</v>
      </c>
      <c r="AD221" s="1363">
        <v>17.12962962962963</v>
      </c>
      <c r="AE221" s="1364">
        <v>68.981481481481481</v>
      </c>
      <c r="AF221" s="1365">
        <v>13.888888888888889</v>
      </c>
    </row>
    <row r="222" spans="1:32" s="1382" customFormat="1" ht="11.45" customHeight="1">
      <c r="A222" s="1410"/>
      <c r="B222" s="1411"/>
      <c r="C222" s="1412" t="s">
        <v>30</v>
      </c>
      <c r="D222" s="1413">
        <v>254</v>
      </c>
      <c r="E222" s="1414">
        <v>10</v>
      </c>
      <c r="F222" s="1414">
        <v>10</v>
      </c>
      <c r="G222" s="1414">
        <v>6</v>
      </c>
      <c r="H222" s="1414">
        <v>8</v>
      </c>
      <c r="I222" s="1414">
        <v>10</v>
      </c>
      <c r="J222" s="1414">
        <v>11</v>
      </c>
      <c r="K222" s="1414">
        <v>20</v>
      </c>
      <c r="L222" s="1414">
        <v>11</v>
      </c>
      <c r="M222" s="1414">
        <v>21</v>
      </c>
      <c r="N222" s="1414">
        <v>22</v>
      </c>
      <c r="O222" s="1414">
        <v>22</v>
      </c>
      <c r="P222" s="1414">
        <v>18</v>
      </c>
      <c r="Q222" s="1414">
        <v>17</v>
      </c>
      <c r="R222" s="1414">
        <v>16</v>
      </c>
      <c r="S222" s="1414">
        <v>7</v>
      </c>
      <c r="T222" s="1414">
        <v>13</v>
      </c>
      <c r="U222" s="1414">
        <v>7</v>
      </c>
      <c r="V222" s="1414">
        <v>12</v>
      </c>
      <c r="W222" s="1414">
        <v>0</v>
      </c>
      <c r="X222" s="1414">
        <v>0</v>
      </c>
      <c r="Y222" s="1414">
        <v>0</v>
      </c>
      <c r="Z222" s="1415">
        <v>13</v>
      </c>
      <c r="AA222" s="1416">
        <v>26</v>
      </c>
      <c r="AB222" s="1414">
        <v>160</v>
      </c>
      <c r="AC222" s="1415">
        <v>55</v>
      </c>
      <c r="AD222" s="1417">
        <v>10.78838174273859</v>
      </c>
      <c r="AE222" s="1418">
        <v>66.390041493775925</v>
      </c>
      <c r="AF222" s="1419">
        <v>22.821576763485478</v>
      </c>
    </row>
    <row r="223" spans="1:32" s="1382" customFormat="1" ht="11.45" customHeight="1">
      <c r="A223" s="1409" t="s">
        <v>1713</v>
      </c>
      <c r="B223" s="1389">
        <v>240</v>
      </c>
      <c r="C223" s="1398" t="s">
        <v>1641</v>
      </c>
      <c r="D223" s="1386">
        <v>334</v>
      </c>
      <c r="E223" s="1387">
        <v>6</v>
      </c>
      <c r="F223" s="1387">
        <v>5</v>
      </c>
      <c r="G223" s="1387">
        <v>2</v>
      </c>
      <c r="H223" s="1387">
        <v>7</v>
      </c>
      <c r="I223" s="1387">
        <v>16</v>
      </c>
      <c r="J223" s="1387">
        <v>23</v>
      </c>
      <c r="K223" s="1387">
        <v>32</v>
      </c>
      <c r="L223" s="1387">
        <v>36</v>
      </c>
      <c r="M223" s="1387">
        <v>29</v>
      </c>
      <c r="N223" s="1387">
        <v>26</v>
      </c>
      <c r="O223" s="1387">
        <v>16</v>
      </c>
      <c r="P223" s="1387">
        <v>21</v>
      </c>
      <c r="Q223" s="1387">
        <v>17</v>
      </c>
      <c r="R223" s="1387">
        <v>20</v>
      </c>
      <c r="S223" s="1387">
        <v>18</v>
      </c>
      <c r="T223" s="1387">
        <v>14</v>
      </c>
      <c r="U223" s="1387">
        <v>12</v>
      </c>
      <c r="V223" s="1387">
        <v>6</v>
      </c>
      <c r="W223" s="1387">
        <v>3</v>
      </c>
      <c r="X223" s="1387">
        <v>0</v>
      </c>
      <c r="Y223" s="1387">
        <v>0</v>
      </c>
      <c r="Z223" s="1388">
        <v>25</v>
      </c>
      <c r="AA223" s="1389">
        <v>13</v>
      </c>
      <c r="AB223" s="1387">
        <v>223</v>
      </c>
      <c r="AC223" s="1388">
        <v>73</v>
      </c>
      <c r="AD223" s="1363">
        <v>4.2071197411003238</v>
      </c>
      <c r="AE223" s="1364">
        <v>72.168284789644005</v>
      </c>
      <c r="AF223" s="1365">
        <v>23.624595469255663</v>
      </c>
    </row>
    <row r="224" spans="1:32" s="1382" customFormat="1" ht="11.45" customHeight="1">
      <c r="A224" s="1383"/>
      <c r="B224" s="1384"/>
      <c r="C224" s="1385" t="s">
        <v>29</v>
      </c>
      <c r="D224" s="1386">
        <v>183</v>
      </c>
      <c r="E224" s="1387">
        <v>3</v>
      </c>
      <c r="F224" s="1387">
        <v>1</v>
      </c>
      <c r="G224" s="1387">
        <v>1</v>
      </c>
      <c r="H224" s="1387">
        <v>2</v>
      </c>
      <c r="I224" s="1387">
        <v>7</v>
      </c>
      <c r="J224" s="1387">
        <v>12</v>
      </c>
      <c r="K224" s="1387">
        <v>19</v>
      </c>
      <c r="L224" s="1387">
        <v>25</v>
      </c>
      <c r="M224" s="1387">
        <v>21</v>
      </c>
      <c r="N224" s="1387">
        <v>18</v>
      </c>
      <c r="O224" s="1387">
        <v>12</v>
      </c>
      <c r="P224" s="1387">
        <v>13</v>
      </c>
      <c r="Q224" s="1387">
        <v>8</v>
      </c>
      <c r="R224" s="1387">
        <v>7</v>
      </c>
      <c r="S224" s="1387">
        <v>8</v>
      </c>
      <c r="T224" s="1387">
        <v>5</v>
      </c>
      <c r="U224" s="1387">
        <v>4</v>
      </c>
      <c r="V224" s="1387">
        <v>1</v>
      </c>
      <c r="W224" s="1387">
        <v>0</v>
      </c>
      <c r="X224" s="1387">
        <v>0</v>
      </c>
      <c r="Y224" s="1387">
        <v>0</v>
      </c>
      <c r="Z224" s="1388">
        <v>16</v>
      </c>
      <c r="AA224" s="1389">
        <v>5</v>
      </c>
      <c r="AB224" s="1387">
        <v>137</v>
      </c>
      <c r="AC224" s="1388">
        <v>25</v>
      </c>
      <c r="AD224" s="1363">
        <v>2.9940119760479043</v>
      </c>
      <c r="AE224" s="1364">
        <v>82.035928143712582</v>
      </c>
      <c r="AF224" s="1365">
        <v>14.97005988023952</v>
      </c>
    </row>
    <row r="225" spans="1:32" s="1382" customFormat="1" ht="11.45" customHeight="1">
      <c r="A225" s="1409"/>
      <c r="B225" s="1420"/>
      <c r="C225" s="1398" t="s">
        <v>30</v>
      </c>
      <c r="D225" s="1386">
        <v>151</v>
      </c>
      <c r="E225" s="1387">
        <v>3</v>
      </c>
      <c r="F225" s="1387">
        <v>4</v>
      </c>
      <c r="G225" s="1387">
        <v>1</v>
      </c>
      <c r="H225" s="1387">
        <v>5</v>
      </c>
      <c r="I225" s="1387">
        <v>9</v>
      </c>
      <c r="J225" s="1387">
        <v>11</v>
      </c>
      <c r="K225" s="1387">
        <v>13</v>
      </c>
      <c r="L225" s="1387">
        <v>11</v>
      </c>
      <c r="M225" s="1387">
        <v>8</v>
      </c>
      <c r="N225" s="1387">
        <v>8</v>
      </c>
      <c r="O225" s="1387">
        <v>4</v>
      </c>
      <c r="P225" s="1387">
        <v>8</v>
      </c>
      <c r="Q225" s="1387">
        <v>9</v>
      </c>
      <c r="R225" s="1387">
        <v>13</v>
      </c>
      <c r="S225" s="1387">
        <v>10</v>
      </c>
      <c r="T225" s="1387">
        <v>9</v>
      </c>
      <c r="U225" s="1387">
        <v>8</v>
      </c>
      <c r="V225" s="1387">
        <v>5</v>
      </c>
      <c r="W225" s="1387">
        <v>3</v>
      </c>
      <c r="X225" s="1387">
        <v>0</v>
      </c>
      <c r="Y225" s="1387">
        <v>0</v>
      </c>
      <c r="Z225" s="1388">
        <v>9</v>
      </c>
      <c r="AA225" s="1389">
        <v>8</v>
      </c>
      <c r="AB225" s="1387">
        <v>86</v>
      </c>
      <c r="AC225" s="1388">
        <v>48</v>
      </c>
      <c r="AD225" s="1363">
        <v>5.6338028169014089</v>
      </c>
      <c r="AE225" s="1364">
        <v>60.563380281690137</v>
      </c>
      <c r="AF225" s="1365">
        <v>33.802816901408448</v>
      </c>
    </row>
    <row r="226" spans="1:32" s="1382" customFormat="1" ht="11.45" customHeight="1">
      <c r="A226" s="1421" t="s">
        <v>1714</v>
      </c>
      <c r="B226" s="1422" t="s">
        <v>1715</v>
      </c>
      <c r="C226" s="1423" t="s">
        <v>1641</v>
      </c>
      <c r="D226" s="1424" t="s">
        <v>1715</v>
      </c>
      <c r="E226" s="1425" t="s">
        <v>1715</v>
      </c>
      <c r="F226" s="1425" t="s">
        <v>1715</v>
      </c>
      <c r="G226" s="1425" t="s">
        <v>1715</v>
      </c>
      <c r="H226" s="1425" t="s">
        <v>1715</v>
      </c>
      <c r="I226" s="1425" t="s">
        <v>1715</v>
      </c>
      <c r="J226" s="1425" t="s">
        <v>1715</v>
      </c>
      <c r="K226" s="1425" t="s">
        <v>1715</v>
      </c>
      <c r="L226" s="1425" t="s">
        <v>1715</v>
      </c>
      <c r="M226" s="1425" t="s">
        <v>1715</v>
      </c>
      <c r="N226" s="1425" t="s">
        <v>1715</v>
      </c>
      <c r="O226" s="1425" t="s">
        <v>1715</v>
      </c>
      <c r="P226" s="1425" t="s">
        <v>1715</v>
      </c>
      <c r="Q226" s="1425" t="s">
        <v>1715</v>
      </c>
      <c r="R226" s="1425" t="s">
        <v>1715</v>
      </c>
      <c r="S226" s="1425" t="s">
        <v>1715</v>
      </c>
      <c r="T226" s="1425" t="s">
        <v>1715</v>
      </c>
      <c r="U226" s="1425" t="s">
        <v>1715</v>
      </c>
      <c r="V226" s="1425" t="s">
        <v>1715</v>
      </c>
      <c r="W226" s="1425" t="s">
        <v>1715</v>
      </c>
      <c r="X226" s="1425" t="s">
        <v>1715</v>
      </c>
      <c r="Y226" s="1425" t="s">
        <v>1715</v>
      </c>
      <c r="Z226" s="1426" t="s">
        <v>1715</v>
      </c>
      <c r="AA226" s="1422" t="s">
        <v>1716</v>
      </c>
      <c r="AB226" s="1425" t="s">
        <v>1715</v>
      </c>
      <c r="AC226" s="1426" t="s">
        <v>1715</v>
      </c>
      <c r="AD226" s="1427" t="s">
        <v>1715</v>
      </c>
      <c r="AE226" s="1428" t="s">
        <v>1715</v>
      </c>
      <c r="AF226" s="1429" t="s">
        <v>1715</v>
      </c>
    </row>
    <row r="227" spans="1:32" s="1382" customFormat="1" ht="11.45" customHeight="1">
      <c r="A227" s="1383"/>
      <c r="B227" s="1384"/>
      <c r="C227" s="1385" t="s">
        <v>29</v>
      </c>
      <c r="D227" s="1386" t="s">
        <v>1715</v>
      </c>
      <c r="E227" s="1387" t="s">
        <v>1715</v>
      </c>
      <c r="F227" s="1387" t="s">
        <v>1715</v>
      </c>
      <c r="G227" s="1387" t="s">
        <v>1715</v>
      </c>
      <c r="H227" s="1387" t="s">
        <v>1715</v>
      </c>
      <c r="I227" s="1387" t="s">
        <v>1715</v>
      </c>
      <c r="J227" s="1387" t="s">
        <v>1715</v>
      </c>
      <c r="K227" s="1387" t="s">
        <v>1715</v>
      </c>
      <c r="L227" s="1387" t="s">
        <v>1715</v>
      </c>
      <c r="M227" s="1387" t="s">
        <v>1715</v>
      </c>
      <c r="N227" s="1387" t="s">
        <v>1715</v>
      </c>
      <c r="O227" s="1387" t="s">
        <v>1715</v>
      </c>
      <c r="P227" s="1387" t="s">
        <v>1715</v>
      </c>
      <c r="Q227" s="1387" t="s">
        <v>1715</v>
      </c>
      <c r="R227" s="1387" t="s">
        <v>1715</v>
      </c>
      <c r="S227" s="1387" t="s">
        <v>1715</v>
      </c>
      <c r="T227" s="1387" t="s">
        <v>1715</v>
      </c>
      <c r="U227" s="1387" t="s">
        <v>1715</v>
      </c>
      <c r="V227" s="1387" t="s">
        <v>1715</v>
      </c>
      <c r="W227" s="1387" t="s">
        <v>1715</v>
      </c>
      <c r="X227" s="1387" t="s">
        <v>1715</v>
      </c>
      <c r="Y227" s="1387" t="s">
        <v>1715</v>
      </c>
      <c r="Z227" s="1388" t="s">
        <v>1715</v>
      </c>
      <c r="AA227" s="1389" t="s">
        <v>1715</v>
      </c>
      <c r="AB227" s="1387" t="s">
        <v>1715</v>
      </c>
      <c r="AC227" s="1388" t="s">
        <v>1715</v>
      </c>
      <c r="AD227" s="1363" t="s">
        <v>1715</v>
      </c>
      <c r="AE227" s="1364" t="s">
        <v>1715</v>
      </c>
      <c r="AF227" s="1365" t="s">
        <v>1715</v>
      </c>
    </row>
    <row r="228" spans="1:32" s="1387" customFormat="1" ht="11.45" customHeight="1">
      <c r="A228" s="1410"/>
      <c r="B228" s="1411"/>
      <c r="C228" s="1412" t="s">
        <v>30</v>
      </c>
      <c r="D228" s="1413" t="s">
        <v>1715</v>
      </c>
      <c r="E228" s="1414" t="s">
        <v>1715</v>
      </c>
      <c r="F228" s="1414" t="s">
        <v>1715</v>
      </c>
      <c r="G228" s="1414" t="s">
        <v>1715</v>
      </c>
      <c r="H228" s="1414" t="s">
        <v>1715</v>
      </c>
      <c r="I228" s="1414" t="s">
        <v>1715</v>
      </c>
      <c r="J228" s="1414" t="s">
        <v>1715</v>
      </c>
      <c r="K228" s="1414" t="s">
        <v>1715</v>
      </c>
      <c r="L228" s="1414" t="s">
        <v>1715</v>
      </c>
      <c r="M228" s="1414" t="s">
        <v>1715</v>
      </c>
      <c r="N228" s="1414" t="s">
        <v>1715</v>
      </c>
      <c r="O228" s="1414" t="s">
        <v>1715</v>
      </c>
      <c r="P228" s="1414" t="s">
        <v>1715</v>
      </c>
      <c r="Q228" s="1414" t="s">
        <v>1715</v>
      </c>
      <c r="R228" s="1414" t="s">
        <v>1715</v>
      </c>
      <c r="S228" s="1414" t="s">
        <v>1715</v>
      </c>
      <c r="T228" s="1414" t="s">
        <v>1715</v>
      </c>
      <c r="U228" s="1414" t="s">
        <v>1715</v>
      </c>
      <c r="V228" s="1414" t="s">
        <v>1715</v>
      </c>
      <c r="W228" s="1414" t="s">
        <v>1715</v>
      </c>
      <c r="X228" s="1414" t="s">
        <v>1715</v>
      </c>
      <c r="Y228" s="1414" t="s">
        <v>1715</v>
      </c>
      <c r="Z228" s="1415" t="s">
        <v>1715</v>
      </c>
      <c r="AA228" s="1416" t="s">
        <v>1715</v>
      </c>
      <c r="AB228" s="1414" t="s">
        <v>1715</v>
      </c>
      <c r="AC228" s="1415" t="s">
        <v>1715</v>
      </c>
      <c r="AD228" s="1417" t="s">
        <v>1715</v>
      </c>
      <c r="AE228" s="1418" t="s">
        <v>1715</v>
      </c>
      <c r="AF228" s="1419" t="s">
        <v>1715</v>
      </c>
    </row>
    <row r="229" spans="1:32" s="1387" customFormat="1" ht="11.45" customHeight="1">
      <c r="A229" s="1409" t="s">
        <v>1717</v>
      </c>
      <c r="B229" s="1389">
        <v>0</v>
      </c>
      <c r="C229" s="1398" t="s">
        <v>1641</v>
      </c>
      <c r="D229" s="1386">
        <v>0</v>
      </c>
      <c r="E229" s="1387">
        <v>0</v>
      </c>
      <c r="F229" s="1387">
        <v>0</v>
      </c>
      <c r="G229" s="1387">
        <v>0</v>
      </c>
      <c r="H229" s="1387">
        <v>0</v>
      </c>
      <c r="I229" s="1387">
        <v>0</v>
      </c>
      <c r="J229" s="1387">
        <v>0</v>
      </c>
      <c r="K229" s="1387">
        <v>0</v>
      </c>
      <c r="L229" s="1387">
        <v>0</v>
      </c>
      <c r="M229" s="1387">
        <v>0</v>
      </c>
      <c r="N229" s="1387">
        <v>0</v>
      </c>
      <c r="O229" s="1387">
        <v>0</v>
      </c>
      <c r="P229" s="1387">
        <v>0</v>
      </c>
      <c r="Q229" s="1387">
        <v>0</v>
      </c>
      <c r="R229" s="1387">
        <v>0</v>
      </c>
      <c r="S229" s="1387">
        <v>0</v>
      </c>
      <c r="T229" s="1387">
        <v>0</v>
      </c>
      <c r="U229" s="1387">
        <v>0</v>
      </c>
      <c r="V229" s="1387">
        <v>0</v>
      </c>
      <c r="W229" s="1387">
        <v>0</v>
      </c>
      <c r="X229" s="1387">
        <v>0</v>
      </c>
      <c r="Y229" s="1387">
        <v>0</v>
      </c>
      <c r="Z229" s="1388">
        <v>0</v>
      </c>
      <c r="AA229" s="1389">
        <v>0</v>
      </c>
      <c r="AB229" s="1387">
        <v>0</v>
      </c>
      <c r="AC229" s="1388">
        <v>0</v>
      </c>
      <c r="AD229" s="1389">
        <v>0</v>
      </c>
      <c r="AE229" s="1387">
        <v>0</v>
      </c>
      <c r="AF229" s="1440">
        <v>0</v>
      </c>
    </row>
    <row r="230" spans="1:32" s="1387" customFormat="1" ht="11.45" customHeight="1">
      <c r="A230" s="1383"/>
      <c r="B230" s="1384"/>
      <c r="C230" s="1385" t="s">
        <v>29</v>
      </c>
      <c r="D230" s="1386">
        <v>0</v>
      </c>
      <c r="E230" s="1387">
        <v>0</v>
      </c>
      <c r="F230" s="1387">
        <v>0</v>
      </c>
      <c r="G230" s="1387">
        <v>0</v>
      </c>
      <c r="H230" s="1387">
        <v>0</v>
      </c>
      <c r="I230" s="1387">
        <v>0</v>
      </c>
      <c r="J230" s="1387">
        <v>0</v>
      </c>
      <c r="K230" s="1387">
        <v>0</v>
      </c>
      <c r="L230" s="1387">
        <v>0</v>
      </c>
      <c r="M230" s="1387">
        <v>0</v>
      </c>
      <c r="N230" s="1387">
        <v>0</v>
      </c>
      <c r="O230" s="1387">
        <v>0</v>
      </c>
      <c r="P230" s="1387">
        <v>0</v>
      </c>
      <c r="Q230" s="1387">
        <v>0</v>
      </c>
      <c r="R230" s="1387">
        <v>0</v>
      </c>
      <c r="S230" s="1387">
        <v>0</v>
      </c>
      <c r="T230" s="1387">
        <v>0</v>
      </c>
      <c r="U230" s="1387">
        <v>0</v>
      </c>
      <c r="V230" s="1387">
        <v>0</v>
      </c>
      <c r="W230" s="1387">
        <v>0</v>
      </c>
      <c r="X230" s="1387">
        <v>0</v>
      </c>
      <c r="Y230" s="1387">
        <v>0</v>
      </c>
      <c r="Z230" s="1388">
        <v>0</v>
      </c>
      <c r="AA230" s="1389">
        <v>0</v>
      </c>
      <c r="AB230" s="1387">
        <v>0</v>
      </c>
      <c r="AC230" s="1388">
        <v>0</v>
      </c>
      <c r="AD230" s="1389">
        <v>0</v>
      </c>
      <c r="AE230" s="1387">
        <v>0</v>
      </c>
      <c r="AF230" s="1440">
        <v>0</v>
      </c>
    </row>
    <row r="231" spans="1:32" s="1387" customFormat="1" ht="11.45" customHeight="1">
      <c r="A231" s="1409"/>
      <c r="B231" s="1420"/>
      <c r="C231" s="1398" t="s">
        <v>30</v>
      </c>
      <c r="D231" s="1386">
        <v>0</v>
      </c>
      <c r="E231" s="1387">
        <v>0</v>
      </c>
      <c r="F231" s="1387">
        <v>0</v>
      </c>
      <c r="G231" s="1387">
        <v>0</v>
      </c>
      <c r="H231" s="1387">
        <v>0</v>
      </c>
      <c r="I231" s="1387">
        <v>0</v>
      </c>
      <c r="J231" s="1387">
        <v>0</v>
      </c>
      <c r="K231" s="1387">
        <v>0</v>
      </c>
      <c r="L231" s="1387">
        <v>0</v>
      </c>
      <c r="M231" s="1387">
        <v>0</v>
      </c>
      <c r="N231" s="1387">
        <v>0</v>
      </c>
      <c r="O231" s="1387">
        <v>0</v>
      </c>
      <c r="P231" s="1387">
        <v>0</v>
      </c>
      <c r="Q231" s="1387">
        <v>0</v>
      </c>
      <c r="R231" s="1387">
        <v>0</v>
      </c>
      <c r="S231" s="1387">
        <v>0</v>
      </c>
      <c r="T231" s="1387">
        <v>0</v>
      </c>
      <c r="U231" s="1387">
        <v>0</v>
      </c>
      <c r="V231" s="1387">
        <v>0</v>
      </c>
      <c r="W231" s="1387">
        <v>0</v>
      </c>
      <c r="X231" s="1387">
        <v>0</v>
      </c>
      <c r="Y231" s="1387">
        <v>0</v>
      </c>
      <c r="Z231" s="1388">
        <v>0</v>
      </c>
      <c r="AA231" s="1389">
        <v>0</v>
      </c>
      <c r="AB231" s="1387">
        <v>0</v>
      </c>
      <c r="AC231" s="1388">
        <v>0</v>
      </c>
      <c r="AD231" s="1389">
        <v>0</v>
      </c>
      <c r="AE231" s="1387">
        <v>0</v>
      </c>
      <c r="AF231" s="1440">
        <v>0</v>
      </c>
    </row>
    <row r="232" spans="1:32" s="1387" customFormat="1" ht="11.45" customHeight="1">
      <c r="A232" s="1421" t="s">
        <v>1718</v>
      </c>
      <c r="B232" s="1422">
        <v>689</v>
      </c>
      <c r="C232" s="1423" t="s">
        <v>1641</v>
      </c>
      <c r="D232" s="1424">
        <v>1338</v>
      </c>
      <c r="E232" s="1425">
        <v>32</v>
      </c>
      <c r="F232" s="1425">
        <v>38</v>
      </c>
      <c r="G232" s="1425">
        <v>31</v>
      </c>
      <c r="H232" s="1425">
        <v>45</v>
      </c>
      <c r="I232" s="1425">
        <v>69</v>
      </c>
      <c r="J232" s="1425">
        <v>67</v>
      </c>
      <c r="K232" s="1425">
        <v>66</v>
      </c>
      <c r="L232" s="1425">
        <v>62</v>
      </c>
      <c r="M232" s="1425">
        <v>89</v>
      </c>
      <c r="N232" s="1425">
        <v>98</v>
      </c>
      <c r="O232" s="1425">
        <v>81</v>
      </c>
      <c r="P232" s="1425">
        <v>100</v>
      </c>
      <c r="Q232" s="1425">
        <v>117</v>
      </c>
      <c r="R232" s="1425">
        <v>120</v>
      </c>
      <c r="S232" s="1425">
        <v>90</v>
      </c>
      <c r="T232" s="1425">
        <v>91</v>
      </c>
      <c r="U232" s="1425">
        <v>55</v>
      </c>
      <c r="V232" s="1425">
        <v>32</v>
      </c>
      <c r="W232" s="1425">
        <v>8</v>
      </c>
      <c r="X232" s="1425">
        <v>2</v>
      </c>
      <c r="Y232" s="1425">
        <v>0</v>
      </c>
      <c r="Z232" s="1426">
        <v>45</v>
      </c>
      <c r="AA232" s="1422">
        <v>101</v>
      </c>
      <c r="AB232" s="1425">
        <v>794</v>
      </c>
      <c r="AC232" s="1426">
        <v>398</v>
      </c>
      <c r="AD232" s="1427">
        <v>7.8112915699922665</v>
      </c>
      <c r="AE232" s="1428">
        <v>61.407579273008508</v>
      </c>
      <c r="AF232" s="1429">
        <v>30.781129156999228</v>
      </c>
    </row>
    <row r="233" spans="1:32" s="1387" customFormat="1" ht="11.45" customHeight="1">
      <c r="A233" s="1383"/>
      <c r="B233" s="1384"/>
      <c r="C233" s="1385" t="s">
        <v>29</v>
      </c>
      <c r="D233" s="1386">
        <v>589</v>
      </c>
      <c r="E233" s="1387">
        <v>15</v>
      </c>
      <c r="F233" s="1387">
        <v>22</v>
      </c>
      <c r="G233" s="1387">
        <v>15</v>
      </c>
      <c r="H233" s="1387">
        <v>28</v>
      </c>
      <c r="I233" s="1387">
        <v>31</v>
      </c>
      <c r="J233" s="1387">
        <v>28</v>
      </c>
      <c r="K233" s="1387">
        <v>32</v>
      </c>
      <c r="L233" s="1387">
        <v>29</v>
      </c>
      <c r="M233" s="1387">
        <v>42</v>
      </c>
      <c r="N233" s="1387">
        <v>36</v>
      </c>
      <c r="O233" s="1387">
        <v>38</v>
      </c>
      <c r="P233" s="1387">
        <v>48</v>
      </c>
      <c r="Q233" s="1387">
        <v>42</v>
      </c>
      <c r="R233" s="1387">
        <v>47</v>
      </c>
      <c r="S233" s="1387">
        <v>39</v>
      </c>
      <c r="T233" s="1387">
        <v>39</v>
      </c>
      <c r="U233" s="1387">
        <v>19</v>
      </c>
      <c r="V233" s="1387">
        <v>7</v>
      </c>
      <c r="W233" s="1387">
        <v>4</v>
      </c>
      <c r="X233" s="1387">
        <v>0</v>
      </c>
      <c r="Y233" s="1387">
        <v>0</v>
      </c>
      <c r="Z233" s="1388">
        <v>28</v>
      </c>
      <c r="AA233" s="1389">
        <v>52</v>
      </c>
      <c r="AB233" s="1387">
        <v>354</v>
      </c>
      <c r="AC233" s="1388">
        <v>155</v>
      </c>
      <c r="AD233" s="1363">
        <v>9.2691622103386813</v>
      </c>
      <c r="AE233" s="1364">
        <v>63.101604278074866</v>
      </c>
      <c r="AF233" s="1365">
        <v>27.629233511586452</v>
      </c>
    </row>
    <row r="234" spans="1:32" s="1387" customFormat="1" ht="11.45" customHeight="1">
      <c r="A234" s="1410"/>
      <c r="B234" s="1411"/>
      <c r="C234" s="1412" t="s">
        <v>30</v>
      </c>
      <c r="D234" s="1413">
        <v>749</v>
      </c>
      <c r="E234" s="1414">
        <v>17</v>
      </c>
      <c r="F234" s="1414">
        <v>16</v>
      </c>
      <c r="G234" s="1414">
        <v>16</v>
      </c>
      <c r="H234" s="1414">
        <v>17</v>
      </c>
      <c r="I234" s="1414">
        <v>38</v>
      </c>
      <c r="J234" s="1414">
        <v>39</v>
      </c>
      <c r="K234" s="1414">
        <v>34</v>
      </c>
      <c r="L234" s="1414">
        <v>33</v>
      </c>
      <c r="M234" s="1414">
        <v>47</v>
      </c>
      <c r="N234" s="1414">
        <v>62</v>
      </c>
      <c r="O234" s="1414">
        <v>43</v>
      </c>
      <c r="P234" s="1414">
        <v>52</v>
      </c>
      <c r="Q234" s="1414">
        <v>75</v>
      </c>
      <c r="R234" s="1414">
        <v>73</v>
      </c>
      <c r="S234" s="1414">
        <v>51</v>
      </c>
      <c r="T234" s="1414">
        <v>52</v>
      </c>
      <c r="U234" s="1414">
        <v>36</v>
      </c>
      <c r="V234" s="1414">
        <v>25</v>
      </c>
      <c r="W234" s="1414">
        <v>4</v>
      </c>
      <c r="X234" s="1414">
        <v>2</v>
      </c>
      <c r="Y234" s="1414">
        <v>0</v>
      </c>
      <c r="Z234" s="1415">
        <v>17</v>
      </c>
      <c r="AA234" s="1416">
        <v>49</v>
      </c>
      <c r="AB234" s="1414">
        <v>440</v>
      </c>
      <c r="AC234" s="1415">
        <v>243</v>
      </c>
      <c r="AD234" s="1417">
        <v>6.6939890710382519</v>
      </c>
      <c r="AE234" s="1418">
        <v>60.10928961748634</v>
      </c>
      <c r="AF234" s="1419">
        <v>33.196721311475407</v>
      </c>
    </row>
    <row r="235" spans="1:32" s="1387" customFormat="1" ht="11.45" customHeight="1">
      <c r="A235" s="1409" t="s">
        <v>1719</v>
      </c>
      <c r="B235" s="1389">
        <v>323</v>
      </c>
      <c r="C235" s="1398" t="s">
        <v>1641</v>
      </c>
      <c r="D235" s="1386">
        <v>656</v>
      </c>
      <c r="E235" s="1387">
        <v>17</v>
      </c>
      <c r="F235" s="1387">
        <v>18</v>
      </c>
      <c r="G235" s="1387">
        <v>14</v>
      </c>
      <c r="H235" s="1387">
        <v>28</v>
      </c>
      <c r="I235" s="1387">
        <v>24</v>
      </c>
      <c r="J235" s="1387">
        <v>18</v>
      </c>
      <c r="K235" s="1387">
        <v>23</v>
      </c>
      <c r="L235" s="1387">
        <v>26</v>
      </c>
      <c r="M235" s="1387">
        <v>46</v>
      </c>
      <c r="N235" s="1387">
        <v>37</v>
      </c>
      <c r="O235" s="1387">
        <v>41</v>
      </c>
      <c r="P235" s="1387">
        <v>48</v>
      </c>
      <c r="Q235" s="1387">
        <v>48</v>
      </c>
      <c r="R235" s="1387">
        <v>51</v>
      </c>
      <c r="S235" s="1387">
        <v>60</v>
      </c>
      <c r="T235" s="1387">
        <v>60</v>
      </c>
      <c r="U235" s="1387">
        <v>46</v>
      </c>
      <c r="V235" s="1387">
        <v>28</v>
      </c>
      <c r="W235" s="1387">
        <v>11</v>
      </c>
      <c r="X235" s="1387">
        <v>4</v>
      </c>
      <c r="Y235" s="1387">
        <v>0</v>
      </c>
      <c r="Z235" s="1388">
        <v>8</v>
      </c>
      <c r="AA235" s="1389">
        <v>49</v>
      </c>
      <c r="AB235" s="1387">
        <v>339</v>
      </c>
      <c r="AC235" s="1388">
        <v>260</v>
      </c>
      <c r="AD235" s="1363">
        <v>7.5617283950617287</v>
      </c>
      <c r="AE235" s="1364">
        <v>52.314814814814817</v>
      </c>
      <c r="AF235" s="1365">
        <v>40.123456790123456</v>
      </c>
    </row>
    <row r="236" spans="1:32" s="1387" customFormat="1" ht="11.45" customHeight="1">
      <c r="A236" s="1383"/>
      <c r="B236" s="1441"/>
      <c r="C236" s="1385" t="s">
        <v>29</v>
      </c>
      <c r="D236" s="1386">
        <v>302</v>
      </c>
      <c r="E236" s="1387">
        <v>7</v>
      </c>
      <c r="F236" s="1387">
        <v>9</v>
      </c>
      <c r="G236" s="1387">
        <v>9</v>
      </c>
      <c r="H236" s="1387">
        <v>15</v>
      </c>
      <c r="I236" s="1387">
        <v>12</v>
      </c>
      <c r="J236" s="1387">
        <v>9</v>
      </c>
      <c r="K236" s="1387">
        <v>10</v>
      </c>
      <c r="L236" s="1387">
        <v>14</v>
      </c>
      <c r="M236" s="1387">
        <v>25</v>
      </c>
      <c r="N236" s="1387">
        <v>19</v>
      </c>
      <c r="O236" s="1387">
        <v>17</v>
      </c>
      <c r="P236" s="1387">
        <v>29</v>
      </c>
      <c r="Q236" s="1387">
        <v>20</v>
      </c>
      <c r="R236" s="1387">
        <v>25</v>
      </c>
      <c r="S236" s="1387">
        <v>31</v>
      </c>
      <c r="T236" s="1387">
        <v>19</v>
      </c>
      <c r="U236" s="1387">
        <v>20</v>
      </c>
      <c r="V236" s="1387">
        <v>7</v>
      </c>
      <c r="W236" s="1387">
        <v>1</v>
      </c>
      <c r="X236" s="1387">
        <v>0</v>
      </c>
      <c r="Y236" s="1387">
        <v>0</v>
      </c>
      <c r="Z236" s="1388">
        <v>4</v>
      </c>
      <c r="AA236" s="1389">
        <v>25</v>
      </c>
      <c r="AB236" s="1387">
        <v>170</v>
      </c>
      <c r="AC236" s="1388">
        <v>103</v>
      </c>
      <c r="AD236" s="1363">
        <v>8.3892617449664435</v>
      </c>
      <c r="AE236" s="1364">
        <v>57.04697986577181</v>
      </c>
      <c r="AF236" s="1365">
        <v>34.563758389261743</v>
      </c>
    </row>
    <row r="237" spans="1:32" s="1387" customFormat="1" ht="11.45" customHeight="1">
      <c r="A237" s="1409"/>
      <c r="B237" s="1420"/>
      <c r="C237" s="1398" t="s">
        <v>30</v>
      </c>
      <c r="D237" s="1386">
        <v>354</v>
      </c>
      <c r="E237" s="1387">
        <v>10</v>
      </c>
      <c r="F237" s="1387">
        <v>9</v>
      </c>
      <c r="G237" s="1387">
        <v>5</v>
      </c>
      <c r="H237" s="1387">
        <v>13</v>
      </c>
      <c r="I237" s="1387">
        <v>12</v>
      </c>
      <c r="J237" s="1387">
        <v>9</v>
      </c>
      <c r="K237" s="1387">
        <v>13</v>
      </c>
      <c r="L237" s="1387">
        <v>12</v>
      </c>
      <c r="M237" s="1387">
        <v>21</v>
      </c>
      <c r="N237" s="1387">
        <v>18</v>
      </c>
      <c r="O237" s="1387">
        <v>24</v>
      </c>
      <c r="P237" s="1387">
        <v>19</v>
      </c>
      <c r="Q237" s="1387">
        <v>28</v>
      </c>
      <c r="R237" s="1387">
        <v>26</v>
      </c>
      <c r="S237" s="1387">
        <v>29</v>
      </c>
      <c r="T237" s="1387">
        <v>41</v>
      </c>
      <c r="U237" s="1387">
        <v>26</v>
      </c>
      <c r="V237" s="1387">
        <v>21</v>
      </c>
      <c r="W237" s="1387">
        <v>10</v>
      </c>
      <c r="X237" s="1387">
        <v>4</v>
      </c>
      <c r="Y237" s="1387">
        <v>0</v>
      </c>
      <c r="Z237" s="1388">
        <v>4</v>
      </c>
      <c r="AA237" s="1389">
        <v>24</v>
      </c>
      <c r="AB237" s="1387">
        <v>169</v>
      </c>
      <c r="AC237" s="1388">
        <v>157</v>
      </c>
      <c r="AD237" s="1363">
        <v>6.8571428571428577</v>
      </c>
      <c r="AE237" s="1364">
        <v>48.285714285714285</v>
      </c>
      <c r="AF237" s="1365">
        <v>44.857142857142854</v>
      </c>
    </row>
    <row r="238" spans="1:32" s="1387" customFormat="1" ht="11.45" customHeight="1">
      <c r="A238" s="1421" t="s">
        <v>1720</v>
      </c>
      <c r="B238" s="1422">
        <v>140</v>
      </c>
      <c r="C238" s="1423" t="s">
        <v>1641</v>
      </c>
      <c r="D238" s="1424">
        <v>311</v>
      </c>
      <c r="E238" s="1425">
        <v>3</v>
      </c>
      <c r="F238" s="1425">
        <v>4</v>
      </c>
      <c r="G238" s="1425">
        <v>6</v>
      </c>
      <c r="H238" s="1425">
        <v>13</v>
      </c>
      <c r="I238" s="1425">
        <v>16</v>
      </c>
      <c r="J238" s="1425">
        <v>6</v>
      </c>
      <c r="K238" s="1425">
        <v>9</v>
      </c>
      <c r="L238" s="1425">
        <v>6</v>
      </c>
      <c r="M238" s="1425">
        <v>17</v>
      </c>
      <c r="N238" s="1425">
        <v>19</v>
      </c>
      <c r="O238" s="1425">
        <v>30</v>
      </c>
      <c r="P238" s="1425">
        <v>21</v>
      </c>
      <c r="Q238" s="1425">
        <v>24</v>
      </c>
      <c r="R238" s="1425">
        <v>30</v>
      </c>
      <c r="S238" s="1425">
        <v>36</v>
      </c>
      <c r="T238" s="1425">
        <v>30</v>
      </c>
      <c r="U238" s="1425">
        <v>24</v>
      </c>
      <c r="V238" s="1425">
        <v>11</v>
      </c>
      <c r="W238" s="1425">
        <v>3</v>
      </c>
      <c r="X238" s="1425">
        <v>1</v>
      </c>
      <c r="Y238" s="1425">
        <v>0</v>
      </c>
      <c r="Z238" s="1426">
        <v>2</v>
      </c>
      <c r="AA238" s="1422">
        <v>13</v>
      </c>
      <c r="AB238" s="1425">
        <v>161</v>
      </c>
      <c r="AC238" s="1426">
        <v>135</v>
      </c>
      <c r="AD238" s="1427">
        <v>4.2071197411003238</v>
      </c>
      <c r="AE238" s="1428">
        <v>52.103559870550164</v>
      </c>
      <c r="AF238" s="1429">
        <v>43.689320388349515</v>
      </c>
    </row>
    <row r="239" spans="1:32" s="1387" customFormat="1" ht="11.45" customHeight="1">
      <c r="A239" s="1383"/>
      <c r="B239" s="1384"/>
      <c r="C239" s="1385" t="s">
        <v>29</v>
      </c>
      <c r="D239" s="1386">
        <v>126</v>
      </c>
      <c r="E239" s="1387">
        <v>1</v>
      </c>
      <c r="F239" s="1387">
        <v>3</v>
      </c>
      <c r="G239" s="1387">
        <v>1</v>
      </c>
      <c r="H239" s="1387">
        <v>3</v>
      </c>
      <c r="I239" s="1387">
        <v>8</v>
      </c>
      <c r="J239" s="1387">
        <v>3</v>
      </c>
      <c r="K239" s="1387">
        <v>3</v>
      </c>
      <c r="L239" s="1387">
        <v>1</v>
      </c>
      <c r="M239" s="1387">
        <v>8</v>
      </c>
      <c r="N239" s="1387">
        <v>6</v>
      </c>
      <c r="O239" s="1387">
        <v>16</v>
      </c>
      <c r="P239" s="1387">
        <v>10</v>
      </c>
      <c r="Q239" s="1387">
        <v>10</v>
      </c>
      <c r="R239" s="1387">
        <v>13</v>
      </c>
      <c r="S239" s="1387">
        <v>14</v>
      </c>
      <c r="T239" s="1387">
        <v>10</v>
      </c>
      <c r="U239" s="1387">
        <v>10</v>
      </c>
      <c r="V239" s="1387">
        <v>5</v>
      </c>
      <c r="W239" s="1387">
        <v>0</v>
      </c>
      <c r="X239" s="1387">
        <v>0</v>
      </c>
      <c r="Y239" s="1387">
        <v>0</v>
      </c>
      <c r="Z239" s="1388">
        <v>1</v>
      </c>
      <c r="AA239" s="1389">
        <v>5</v>
      </c>
      <c r="AB239" s="1387">
        <v>68</v>
      </c>
      <c r="AC239" s="1388">
        <v>52</v>
      </c>
      <c r="AD239" s="1363">
        <v>4</v>
      </c>
      <c r="AE239" s="1364">
        <v>54.400000000000006</v>
      </c>
      <c r="AF239" s="1365">
        <v>41.6</v>
      </c>
    </row>
    <row r="240" spans="1:32" s="1387" customFormat="1" ht="11.45" customHeight="1">
      <c r="A240" s="1410"/>
      <c r="B240" s="1411"/>
      <c r="C240" s="1412" t="s">
        <v>30</v>
      </c>
      <c r="D240" s="1413">
        <v>185</v>
      </c>
      <c r="E240" s="1414">
        <v>2</v>
      </c>
      <c r="F240" s="1414">
        <v>1</v>
      </c>
      <c r="G240" s="1414">
        <v>5</v>
      </c>
      <c r="H240" s="1414">
        <v>10</v>
      </c>
      <c r="I240" s="1414">
        <v>8</v>
      </c>
      <c r="J240" s="1414">
        <v>3</v>
      </c>
      <c r="K240" s="1414">
        <v>6</v>
      </c>
      <c r="L240" s="1414">
        <v>5</v>
      </c>
      <c r="M240" s="1414">
        <v>9</v>
      </c>
      <c r="N240" s="1414">
        <v>13</v>
      </c>
      <c r="O240" s="1414">
        <v>14</v>
      </c>
      <c r="P240" s="1414">
        <v>11</v>
      </c>
      <c r="Q240" s="1414">
        <v>14</v>
      </c>
      <c r="R240" s="1414">
        <v>17</v>
      </c>
      <c r="S240" s="1414">
        <v>22</v>
      </c>
      <c r="T240" s="1414">
        <v>20</v>
      </c>
      <c r="U240" s="1414">
        <v>14</v>
      </c>
      <c r="V240" s="1414">
        <v>6</v>
      </c>
      <c r="W240" s="1414">
        <v>3</v>
      </c>
      <c r="X240" s="1414">
        <v>1</v>
      </c>
      <c r="Y240" s="1414">
        <v>0</v>
      </c>
      <c r="Z240" s="1415">
        <v>1</v>
      </c>
      <c r="AA240" s="1416">
        <v>8</v>
      </c>
      <c r="AB240" s="1414">
        <v>93</v>
      </c>
      <c r="AC240" s="1415">
        <v>83</v>
      </c>
      <c r="AD240" s="1417">
        <v>4.3478260869565215</v>
      </c>
      <c r="AE240" s="1418">
        <v>50.54347826086957</v>
      </c>
      <c r="AF240" s="1419">
        <v>45.108695652173914</v>
      </c>
    </row>
    <row r="241" spans="1:32" s="1387" customFormat="1" ht="11.45" customHeight="1">
      <c r="A241" s="1409" t="s">
        <v>1721</v>
      </c>
      <c r="B241" s="1389">
        <v>369</v>
      </c>
      <c r="C241" s="1398" t="s">
        <v>1641</v>
      </c>
      <c r="D241" s="1386">
        <v>679</v>
      </c>
      <c r="E241" s="1387">
        <v>8</v>
      </c>
      <c r="F241" s="1387">
        <v>14</v>
      </c>
      <c r="G241" s="1387">
        <v>12</v>
      </c>
      <c r="H241" s="1387">
        <v>34</v>
      </c>
      <c r="I241" s="1387">
        <v>40</v>
      </c>
      <c r="J241" s="1387">
        <v>23</v>
      </c>
      <c r="K241" s="1387">
        <v>37</v>
      </c>
      <c r="L241" s="1387">
        <v>40</v>
      </c>
      <c r="M241" s="1387">
        <v>41</v>
      </c>
      <c r="N241" s="1387">
        <v>25</v>
      </c>
      <c r="O241" s="1387">
        <v>43</v>
      </c>
      <c r="P241" s="1387">
        <v>46</v>
      </c>
      <c r="Q241" s="1387">
        <v>44</v>
      </c>
      <c r="R241" s="1387">
        <v>69</v>
      </c>
      <c r="S241" s="1387">
        <v>56</v>
      </c>
      <c r="T241" s="1387">
        <v>36</v>
      </c>
      <c r="U241" s="1387">
        <v>30</v>
      </c>
      <c r="V241" s="1387">
        <v>28</v>
      </c>
      <c r="W241" s="1387">
        <v>11</v>
      </c>
      <c r="X241" s="1387">
        <v>2</v>
      </c>
      <c r="Y241" s="1387">
        <v>0</v>
      </c>
      <c r="Z241" s="1388">
        <v>40</v>
      </c>
      <c r="AA241" s="1389">
        <v>34</v>
      </c>
      <c r="AB241" s="1387">
        <v>373</v>
      </c>
      <c r="AC241" s="1388">
        <v>232</v>
      </c>
      <c r="AD241" s="1363">
        <v>5.3208137715179964</v>
      </c>
      <c r="AE241" s="1364">
        <v>58.372456964006261</v>
      </c>
      <c r="AF241" s="1365">
        <v>36.306729264475749</v>
      </c>
    </row>
    <row r="242" spans="1:32" s="1387" customFormat="1" ht="11.45" customHeight="1">
      <c r="A242" s="1383"/>
      <c r="B242" s="1441"/>
      <c r="C242" s="1385" t="s">
        <v>29</v>
      </c>
      <c r="D242" s="1386">
        <v>320</v>
      </c>
      <c r="E242" s="1387">
        <v>4</v>
      </c>
      <c r="F242" s="1387">
        <v>7</v>
      </c>
      <c r="G242" s="1387">
        <v>4</v>
      </c>
      <c r="H242" s="1387">
        <v>13</v>
      </c>
      <c r="I242" s="1387">
        <v>25</v>
      </c>
      <c r="J242" s="1387">
        <v>12</v>
      </c>
      <c r="K242" s="1387">
        <v>19</v>
      </c>
      <c r="L242" s="1387">
        <v>25</v>
      </c>
      <c r="M242" s="1387">
        <v>22</v>
      </c>
      <c r="N242" s="1387">
        <v>12</v>
      </c>
      <c r="O242" s="1387">
        <v>22</v>
      </c>
      <c r="P242" s="1387">
        <v>25</v>
      </c>
      <c r="Q242" s="1387">
        <v>15</v>
      </c>
      <c r="R242" s="1387">
        <v>32</v>
      </c>
      <c r="S242" s="1387">
        <v>18</v>
      </c>
      <c r="T242" s="1387">
        <v>21</v>
      </c>
      <c r="U242" s="1387">
        <v>11</v>
      </c>
      <c r="V242" s="1387">
        <v>9</v>
      </c>
      <c r="W242" s="1387">
        <v>3</v>
      </c>
      <c r="X242" s="1387">
        <v>1</v>
      </c>
      <c r="Y242" s="1387">
        <v>0</v>
      </c>
      <c r="Z242" s="1388">
        <v>20</v>
      </c>
      <c r="AA242" s="1389">
        <v>15</v>
      </c>
      <c r="AB242" s="1387">
        <v>190</v>
      </c>
      <c r="AC242" s="1388">
        <v>95</v>
      </c>
      <c r="AD242" s="1363">
        <v>5</v>
      </c>
      <c r="AE242" s="1364">
        <v>63.333333333333329</v>
      </c>
      <c r="AF242" s="1365">
        <v>31.666666666666664</v>
      </c>
    </row>
    <row r="243" spans="1:32" s="1387" customFormat="1" ht="11.45" customHeight="1">
      <c r="A243" s="1409"/>
      <c r="B243" s="1420"/>
      <c r="C243" s="1398" t="s">
        <v>30</v>
      </c>
      <c r="D243" s="1386">
        <v>359</v>
      </c>
      <c r="E243" s="1387">
        <v>4</v>
      </c>
      <c r="F243" s="1387">
        <v>7</v>
      </c>
      <c r="G243" s="1387">
        <v>8</v>
      </c>
      <c r="H243" s="1387">
        <v>21</v>
      </c>
      <c r="I243" s="1387">
        <v>15</v>
      </c>
      <c r="J243" s="1387">
        <v>11</v>
      </c>
      <c r="K243" s="1387">
        <v>18</v>
      </c>
      <c r="L243" s="1387">
        <v>15</v>
      </c>
      <c r="M243" s="1387">
        <v>19</v>
      </c>
      <c r="N243" s="1387">
        <v>13</v>
      </c>
      <c r="O243" s="1387">
        <v>21</v>
      </c>
      <c r="P243" s="1387">
        <v>21</v>
      </c>
      <c r="Q243" s="1387">
        <v>29</v>
      </c>
      <c r="R243" s="1387">
        <v>37</v>
      </c>
      <c r="S243" s="1387">
        <v>38</v>
      </c>
      <c r="T243" s="1387">
        <v>15</v>
      </c>
      <c r="U243" s="1387">
        <v>19</v>
      </c>
      <c r="V243" s="1387">
        <v>19</v>
      </c>
      <c r="W243" s="1387">
        <v>8</v>
      </c>
      <c r="X243" s="1387">
        <v>1</v>
      </c>
      <c r="Y243" s="1387">
        <v>0</v>
      </c>
      <c r="Z243" s="1388">
        <v>20</v>
      </c>
      <c r="AA243" s="1389">
        <v>19</v>
      </c>
      <c r="AB243" s="1387">
        <v>183</v>
      </c>
      <c r="AC243" s="1388">
        <v>137</v>
      </c>
      <c r="AD243" s="1363">
        <v>5.6047197640117989</v>
      </c>
      <c r="AE243" s="1364">
        <v>53.982300884955748</v>
      </c>
      <c r="AF243" s="1365">
        <v>40.412979351032448</v>
      </c>
    </row>
    <row r="244" spans="1:32" s="1387" customFormat="1" ht="11.45" customHeight="1">
      <c r="A244" s="1421" t="s">
        <v>1722</v>
      </c>
      <c r="B244" s="1422">
        <v>255</v>
      </c>
      <c r="C244" s="1423" t="s">
        <v>1641</v>
      </c>
      <c r="D244" s="1424">
        <v>418</v>
      </c>
      <c r="E244" s="1425">
        <v>8</v>
      </c>
      <c r="F244" s="1425">
        <v>17</v>
      </c>
      <c r="G244" s="1425">
        <v>15</v>
      </c>
      <c r="H244" s="1425">
        <v>13</v>
      </c>
      <c r="I244" s="1425">
        <v>30</v>
      </c>
      <c r="J244" s="1425">
        <v>32</v>
      </c>
      <c r="K244" s="1425">
        <v>15</v>
      </c>
      <c r="L244" s="1425">
        <v>32</v>
      </c>
      <c r="M244" s="1425">
        <v>34</v>
      </c>
      <c r="N244" s="1425">
        <v>34</v>
      </c>
      <c r="O244" s="1425">
        <v>33</v>
      </c>
      <c r="P244" s="1425">
        <v>24</v>
      </c>
      <c r="Q244" s="1425">
        <v>26</v>
      </c>
      <c r="R244" s="1425">
        <v>21</v>
      </c>
      <c r="S244" s="1425">
        <v>18</v>
      </c>
      <c r="T244" s="1425">
        <v>16</v>
      </c>
      <c r="U244" s="1425">
        <v>9</v>
      </c>
      <c r="V244" s="1425">
        <v>4</v>
      </c>
      <c r="W244" s="1425">
        <v>2</v>
      </c>
      <c r="X244" s="1425">
        <v>2</v>
      </c>
      <c r="Y244" s="1425">
        <v>0</v>
      </c>
      <c r="Z244" s="1426">
        <v>33</v>
      </c>
      <c r="AA244" s="1422">
        <v>40</v>
      </c>
      <c r="AB244" s="1425">
        <v>273</v>
      </c>
      <c r="AC244" s="1426">
        <v>72</v>
      </c>
      <c r="AD244" s="1427">
        <v>10.38961038961039</v>
      </c>
      <c r="AE244" s="1428">
        <v>70.909090909090907</v>
      </c>
      <c r="AF244" s="1429">
        <v>18.7012987012987</v>
      </c>
    </row>
    <row r="245" spans="1:32" s="1387" customFormat="1" ht="11.45" customHeight="1">
      <c r="A245" s="1383"/>
      <c r="B245" s="1384"/>
      <c r="C245" s="1385" t="s">
        <v>29</v>
      </c>
      <c r="D245" s="1386">
        <v>198</v>
      </c>
      <c r="E245" s="1387">
        <v>3</v>
      </c>
      <c r="F245" s="1387">
        <v>7</v>
      </c>
      <c r="G245" s="1387">
        <v>6</v>
      </c>
      <c r="H245" s="1387">
        <v>8</v>
      </c>
      <c r="I245" s="1387">
        <v>16</v>
      </c>
      <c r="J245" s="1387">
        <v>16</v>
      </c>
      <c r="K245" s="1387">
        <v>7</v>
      </c>
      <c r="L245" s="1387">
        <v>16</v>
      </c>
      <c r="M245" s="1387">
        <v>16</v>
      </c>
      <c r="N245" s="1387">
        <v>24</v>
      </c>
      <c r="O245" s="1387">
        <v>15</v>
      </c>
      <c r="P245" s="1387">
        <v>10</v>
      </c>
      <c r="Q245" s="1387">
        <v>10</v>
      </c>
      <c r="R245" s="1387">
        <v>5</v>
      </c>
      <c r="S245" s="1387">
        <v>9</v>
      </c>
      <c r="T245" s="1387">
        <v>7</v>
      </c>
      <c r="U245" s="1387">
        <v>0</v>
      </c>
      <c r="V245" s="1387">
        <v>3</v>
      </c>
      <c r="W245" s="1387">
        <v>1</v>
      </c>
      <c r="X245" s="1387">
        <v>0</v>
      </c>
      <c r="Y245" s="1387">
        <v>0</v>
      </c>
      <c r="Z245" s="1388">
        <v>19</v>
      </c>
      <c r="AA245" s="1389">
        <v>16</v>
      </c>
      <c r="AB245" s="1387">
        <v>138</v>
      </c>
      <c r="AC245" s="1388">
        <v>25</v>
      </c>
      <c r="AD245" s="1363">
        <v>8.938547486033519</v>
      </c>
      <c r="AE245" s="1364">
        <v>77.094972067039109</v>
      </c>
      <c r="AF245" s="1365">
        <v>13.966480446927374</v>
      </c>
    </row>
    <row r="246" spans="1:32" s="1387" customFormat="1" ht="11.45" customHeight="1" thickBot="1">
      <c r="A246" s="1430"/>
      <c r="B246" s="1431"/>
      <c r="C246" s="1432" t="s">
        <v>30</v>
      </c>
      <c r="D246" s="1433">
        <v>220</v>
      </c>
      <c r="E246" s="1434">
        <v>5</v>
      </c>
      <c r="F246" s="1434">
        <v>10</v>
      </c>
      <c r="G246" s="1434">
        <v>9</v>
      </c>
      <c r="H246" s="1434">
        <v>5</v>
      </c>
      <c r="I246" s="1434">
        <v>14</v>
      </c>
      <c r="J246" s="1434">
        <v>16</v>
      </c>
      <c r="K246" s="1434">
        <v>8</v>
      </c>
      <c r="L246" s="1434">
        <v>16</v>
      </c>
      <c r="M246" s="1434">
        <v>18</v>
      </c>
      <c r="N246" s="1434">
        <v>10</v>
      </c>
      <c r="O246" s="1434">
        <v>18</v>
      </c>
      <c r="P246" s="1434">
        <v>14</v>
      </c>
      <c r="Q246" s="1434">
        <v>16</v>
      </c>
      <c r="R246" s="1434">
        <v>16</v>
      </c>
      <c r="S246" s="1434">
        <v>9</v>
      </c>
      <c r="T246" s="1434">
        <v>9</v>
      </c>
      <c r="U246" s="1434">
        <v>9</v>
      </c>
      <c r="V246" s="1434">
        <v>1</v>
      </c>
      <c r="W246" s="1434">
        <v>1</v>
      </c>
      <c r="X246" s="1434">
        <v>2</v>
      </c>
      <c r="Y246" s="1434">
        <v>0</v>
      </c>
      <c r="Z246" s="1435">
        <v>14</v>
      </c>
      <c r="AA246" s="1436">
        <v>24</v>
      </c>
      <c r="AB246" s="1434">
        <v>135</v>
      </c>
      <c r="AC246" s="1435">
        <v>47</v>
      </c>
      <c r="AD246" s="1437">
        <v>11.650485436893204</v>
      </c>
      <c r="AE246" s="1438">
        <v>65.533980582524279</v>
      </c>
      <c r="AF246" s="1439">
        <v>22.815533980582526</v>
      </c>
    </row>
    <row r="247" spans="1:32" s="1382" customFormat="1" ht="11.45" customHeight="1">
      <c r="A247" s="1409" t="s">
        <v>1723</v>
      </c>
      <c r="B247" s="1389">
        <v>260</v>
      </c>
      <c r="C247" s="1398" t="s">
        <v>1641</v>
      </c>
      <c r="D247" s="1386">
        <v>497</v>
      </c>
      <c r="E247" s="1387">
        <v>16</v>
      </c>
      <c r="F247" s="1387">
        <v>16</v>
      </c>
      <c r="G247" s="1387">
        <v>24</v>
      </c>
      <c r="H247" s="1387">
        <v>10</v>
      </c>
      <c r="I247" s="1387">
        <v>13</v>
      </c>
      <c r="J247" s="1387">
        <v>22</v>
      </c>
      <c r="K247" s="1387">
        <v>29</v>
      </c>
      <c r="L247" s="1387">
        <v>23</v>
      </c>
      <c r="M247" s="1387">
        <v>40</v>
      </c>
      <c r="N247" s="1387">
        <v>40</v>
      </c>
      <c r="O247" s="1387">
        <v>26</v>
      </c>
      <c r="P247" s="1387">
        <v>31</v>
      </c>
      <c r="Q247" s="1387">
        <v>31</v>
      </c>
      <c r="R247" s="1387">
        <v>48</v>
      </c>
      <c r="S247" s="1387">
        <v>35</v>
      </c>
      <c r="T247" s="1387">
        <v>36</v>
      </c>
      <c r="U247" s="1387">
        <v>18</v>
      </c>
      <c r="V247" s="1387">
        <v>7</v>
      </c>
      <c r="W247" s="1387">
        <v>7</v>
      </c>
      <c r="X247" s="1387">
        <v>3</v>
      </c>
      <c r="Y247" s="1387">
        <v>1</v>
      </c>
      <c r="Z247" s="1388">
        <v>21</v>
      </c>
      <c r="AA247" s="1389">
        <v>56</v>
      </c>
      <c r="AB247" s="1387">
        <v>265</v>
      </c>
      <c r="AC247" s="1388">
        <v>155</v>
      </c>
      <c r="AD247" s="1363">
        <v>11.76470588235294</v>
      </c>
      <c r="AE247" s="1364">
        <v>55.67226890756303</v>
      </c>
      <c r="AF247" s="1365">
        <v>32.563025210084035</v>
      </c>
    </row>
    <row r="248" spans="1:32" s="1382" customFormat="1" ht="11.45" customHeight="1">
      <c r="A248" s="1383"/>
      <c r="B248" s="1384"/>
      <c r="C248" s="1385" t="s">
        <v>29</v>
      </c>
      <c r="D248" s="1386">
        <v>220</v>
      </c>
      <c r="E248" s="1387">
        <v>7</v>
      </c>
      <c r="F248" s="1387">
        <v>6</v>
      </c>
      <c r="G248" s="1387">
        <v>10</v>
      </c>
      <c r="H248" s="1387">
        <v>6</v>
      </c>
      <c r="I248" s="1387">
        <v>5</v>
      </c>
      <c r="J248" s="1387">
        <v>8</v>
      </c>
      <c r="K248" s="1387">
        <v>15</v>
      </c>
      <c r="L248" s="1387">
        <v>11</v>
      </c>
      <c r="M248" s="1387">
        <v>17</v>
      </c>
      <c r="N248" s="1387">
        <v>21</v>
      </c>
      <c r="O248" s="1387">
        <v>15</v>
      </c>
      <c r="P248" s="1387">
        <v>18</v>
      </c>
      <c r="Q248" s="1387">
        <v>10</v>
      </c>
      <c r="R248" s="1387">
        <v>22</v>
      </c>
      <c r="S248" s="1387">
        <v>14</v>
      </c>
      <c r="T248" s="1387">
        <v>14</v>
      </c>
      <c r="U248" s="1387">
        <v>6</v>
      </c>
      <c r="V248" s="1387">
        <v>2</v>
      </c>
      <c r="W248" s="1387">
        <v>1</v>
      </c>
      <c r="X248" s="1387">
        <v>1</v>
      </c>
      <c r="Y248" s="1387">
        <v>0</v>
      </c>
      <c r="Z248" s="1388">
        <v>11</v>
      </c>
      <c r="AA248" s="1389">
        <v>23</v>
      </c>
      <c r="AB248" s="1387">
        <v>126</v>
      </c>
      <c r="AC248" s="1388">
        <v>60</v>
      </c>
      <c r="AD248" s="1363">
        <v>11.004784688995215</v>
      </c>
      <c r="AE248" s="1364">
        <v>60.28708133971292</v>
      </c>
      <c r="AF248" s="1365">
        <v>28.708133971291865</v>
      </c>
    </row>
    <row r="249" spans="1:32" s="1382" customFormat="1" ht="11.45" customHeight="1">
      <c r="A249" s="1409"/>
      <c r="B249" s="1420"/>
      <c r="C249" s="1398" t="s">
        <v>30</v>
      </c>
      <c r="D249" s="1386">
        <v>277</v>
      </c>
      <c r="E249" s="1387">
        <v>9</v>
      </c>
      <c r="F249" s="1387">
        <v>10</v>
      </c>
      <c r="G249" s="1387">
        <v>14</v>
      </c>
      <c r="H249" s="1387">
        <v>4</v>
      </c>
      <c r="I249" s="1387">
        <v>8</v>
      </c>
      <c r="J249" s="1387">
        <v>14</v>
      </c>
      <c r="K249" s="1387">
        <v>14</v>
      </c>
      <c r="L249" s="1387">
        <v>12</v>
      </c>
      <c r="M249" s="1387">
        <v>23</v>
      </c>
      <c r="N249" s="1387">
        <v>19</v>
      </c>
      <c r="O249" s="1387">
        <v>11</v>
      </c>
      <c r="P249" s="1387">
        <v>13</v>
      </c>
      <c r="Q249" s="1387">
        <v>21</v>
      </c>
      <c r="R249" s="1387">
        <v>26</v>
      </c>
      <c r="S249" s="1387">
        <v>21</v>
      </c>
      <c r="T249" s="1387">
        <v>22</v>
      </c>
      <c r="U249" s="1387">
        <v>12</v>
      </c>
      <c r="V249" s="1387">
        <v>5</v>
      </c>
      <c r="W249" s="1387">
        <v>6</v>
      </c>
      <c r="X249" s="1387">
        <v>2</v>
      </c>
      <c r="Y249" s="1387">
        <v>1</v>
      </c>
      <c r="Z249" s="1388">
        <v>10</v>
      </c>
      <c r="AA249" s="1389">
        <v>33</v>
      </c>
      <c r="AB249" s="1387">
        <v>139</v>
      </c>
      <c r="AC249" s="1388">
        <v>95</v>
      </c>
      <c r="AD249" s="1363">
        <v>12.359550561797752</v>
      </c>
      <c r="AE249" s="1364">
        <v>52.059925093632963</v>
      </c>
      <c r="AF249" s="1365">
        <v>35.580524344569284</v>
      </c>
    </row>
    <row r="250" spans="1:32" s="1382" customFormat="1" ht="11.45" customHeight="1">
      <c r="A250" s="1421" t="s">
        <v>1724</v>
      </c>
      <c r="B250" s="1422">
        <v>507</v>
      </c>
      <c r="C250" s="1423" t="s">
        <v>1641</v>
      </c>
      <c r="D250" s="1424">
        <v>955</v>
      </c>
      <c r="E250" s="1425">
        <v>38</v>
      </c>
      <c r="F250" s="1425">
        <v>29</v>
      </c>
      <c r="G250" s="1425">
        <v>40</v>
      </c>
      <c r="H250" s="1425">
        <v>29</v>
      </c>
      <c r="I250" s="1425">
        <v>67</v>
      </c>
      <c r="J250" s="1425">
        <v>46</v>
      </c>
      <c r="K250" s="1425">
        <v>68</v>
      </c>
      <c r="L250" s="1425">
        <v>58</v>
      </c>
      <c r="M250" s="1425">
        <v>81</v>
      </c>
      <c r="N250" s="1425">
        <v>70</v>
      </c>
      <c r="O250" s="1425">
        <v>79</v>
      </c>
      <c r="P250" s="1425">
        <v>66</v>
      </c>
      <c r="Q250" s="1425">
        <v>56</v>
      </c>
      <c r="R250" s="1425">
        <v>54</v>
      </c>
      <c r="S250" s="1425">
        <v>28</v>
      </c>
      <c r="T250" s="1425">
        <v>27</v>
      </c>
      <c r="U250" s="1425">
        <v>31</v>
      </c>
      <c r="V250" s="1425">
        <v>32</v>
      </c>
      <c r="W250" s="1425">
        <v>11</v>
      </c>
      <c r="X250" s="1425">
        <v>6</v>
      </c>
      <c r="Y250" s="1425">
        <v>1</v>
      </c>
      <c r="Z250" s="1426">
        <v>38</v>
      </c>
      <c r="AA250" s="1422">
        <v>107</v>
      </c>
      <c r="AB250" s="1425">
        <v>620</v>
      </c>
      <c r="AC250" s="1426">
        <v>190</v>
      </c>
      <c r="AD250" s="1427">
        <v>11.668484187568156</v>
      </c>
      <c r="AE250" s="1428">
        <v>67.611777535441647</v>
      </c>
      <c r="AF250" s="1429">
        <v>20.719738276990185</v>
      </c>
    </row>
    <row r="251" spans="1:32" s="1382" customFormat="1" ht="11.45" customHeight="1">
      <c r="A251" s="1383"/>
      <c r="B251" s="1384"/>
      <c r="C251" s="1385" t="s">
        <v>29</v>
      </c>
      <c r="D251" s="1386">
        <v>443</v>
      </c>
      <c r="E251" s="1387">
        <v>25</v>
      </c>
      <c r="F251" s="1387">
        <v>13</v>
      </c>
      <c r="G251" s="1387">
        <v>14</v>
      </c>
      <c r="H251" s="1387">
        <v>14</v>
      </c>
      <c r="I251" s="1387">
        <v>30</v>
      </c>
      <c r="J251" s="1387">
        <v>18</v>
      </c>
      <c r="K251" s="1387">
        <v>33</v>
      </c>
      <c r="L251" s="1387">
        <v>32</v>
      </c>
      <c r="M251" s="1387">
        <v>38</v>
      </c>
      <c r="N251" s="1387">
        <v>36</v>
      </c>
      <c r="O251" s="1387">
        <v>38</v>
      </c>
      <c r="P251" s="1387">
        <v>30</v>
      </c>
      <c r="Q251" s="1387">
        <v>30</v>
      </c>
      <c r="R251" s="1387">
        <v>25</v>
      </c>
      <c r="S251" s="1387">
        <v>15</v>
      </c>
      <c r="T251" s="1387">
        <v>7</v>
      </c>
      <c r="U251" s="1387">
        <v>11</v>
      </c>
      <c r="V251" s="1387">
        <v>5</v>
      </c>
      <c r="W251" s="1387">
        <v>3</v>
      </c>
      <c r="X251" s="1387">
        <v>2</v>
      </c>
      <c r="Y251" s="1387">
        <v>0</v>
      </c>
      <c r="Z251" s="1388">
        <v>24</v>
      </c>
      <c r="AA251" s="1389">
        <v>52</v>
      </c>
      <c r="AB251" s="1387">
        <v>299</v>
      </c>
      <c r="AC251" s="1388">
        <v>68</v>
      </c>
      <c r="AD251" s="1363">
        <v>12.410501193317423</v>
      </c>
      <c r="AE251" s="1364">
        <v>71.360381861575178</v>
      </c>
      <c r="AF251" s="1365">
        <v>16.2291169451074</v>
      </c>
    </row>
    <row r="252" spans="1:32" s="1382" customFormat="1" ht="11.45" customHeight="1">
      <c r="A252" s="1410"/>
      <c r="B252" s="1411"/>
      <c r="C252" s="1412" t="s">
        <v>30</v>
      </c>
      <c r="D252" s="1413">
        <v>512</v>
      </c>
      <c r="E252" s="1414">
        <v>13</v>
      </c>
      <c r="F252" s="1414">
        <v>16</v>
      </c>
      <c r="G252" s="1414">
        <v>26</v>
      </c>
      <c r="H252" s="1414">
        <v>15</v>
      </c>
      <c r="I252" s="1414">
        <v>37</v>
      </c>
      <c r="J252" s="1414">
        <v>28</v>
      </c>
      <c r="K252" s="1414">
        <v>35</v>
      </c>
      <c r="L252" s="1414">
        <v>26</v>
      </c>
      <c r="M252" s="1414">
        <v>43</v>
      </c>
      <c r="N252" s="1414">
        <v>34</v>
      </c>
      <c r="O252" s="1414">
        <v>41</v>
      </c>
      <c r="P252" s="1414">
        <v>36</v>
      </c>
      <c r="Q252" s="1414">
        <v>26</v>
      </c>
      <c r="R252" s="1414">
        <v>29</v>
      </c>
      <c r="S252" s="1414">
        <v>13</v>
      </c>
      <c r="T252" s="1414">
        <v>20</v>
      </c>
      <c r="U252" s="1414">
        <v>20</v>
      </c>
      <c r="V252" s="1414">
        <v>27</v>
      </c>
      <c r="W252" s="1414">
        <v>8</v>
      </c>
      <c r="X252" s="1414">
        <v>4</v>
      </c>
      <c r="Y252" s="1414">
        <v>1</v>
      </c>
      <c r="Z252" s="1415">
        <v>14</v>
      </c>
      <c r="AA252" s="1416">
        <v>55</v>
      </c>
      <c r="AB252" s="1414">
        <v>321</v>
      </c>
      <c r="AC252" s="1415">
        <v>122</v>
      </c>
      <c r="AD252" s="1417">
        <v>11.04417670682731</v>
      </c>
      <c r="AE252" s="1418">
        <v>64.457831325301214</v>
      </c>
      <c r="AF252" s="1419">
        <v>24.497991967871485</v>
      </c>
    </row>
    <row r="253" spans="1:32" s="1382" customFormat="1" ht="11.45" customHeight="1">
      <c r="A253" s="1409" t="s">
        <v>1725</v>
      </c>
      <c r="B253" s="1389">
        <v>210</v>
      </c>
      <c r="C253" s="1398" t="s">
        <v>1641</v>
      </c>
      <c r="D253" s="1386">
        <v>419</v>
      </c>
      <c r="E253" s="1387">
        <v>22</v>
      </c>
      <c r="F253" s="1387">
        <v>21</v>
      </c>
      <c r="G253" s="1387">
        <v>19</v>
      </c>
      <c r="H253" s="1387">
        <v>19</v>
      </c>
      <c r="I253" s="1387">
        <v>10</v>
      </c>
      <c r="J253" s="1387">
        <v>18</v>
      </c>
      <c r="K253" s="1387">
        <v>25</v>
      </c>
      <c r="L253" s="1387">
        <v>22</v>
      </c>
      <c r="M253" s="1387">
        <v>37</v>
      </c>
      <c r="N253" s="1387">
        <v>26</v>
      </c>
      <c r="O253" s="1387">
        <v>29</v>
      </c>
      <c r="P253" s="1387">
        <v>31</v>
      </c>
      <c r="Q253" s="1387">
        <v>20</v>
      </c>
      <c r="R253" s="1387">
        <v>22</v>
      </c>
      <c r="S253" s="1387">
        <v>19</v>
      </c>
      <c r="T253" s="1387">
        <v>24</v>
      </c>
      <c r="U253" s="1387">
        <v>28</v>
      </c>
      <c r="V253" s="1387">
        <v>10</v>
      </c>
      <c r="W253" s="1387">
        <v>7</v>
      </c>
      <c r="X253" s="1387">
        <v>0</v>
      </c>
      <c r="Y253" s="1387">
        <v>0</v>
      </c>
      <c r="Z253" s="1388">
        <v>10</v>
      </c>
      <c r="AA253" s="1389">
        <v>62</v>
      </c>
      <c r="AB253" s="1387">
        <v>237</v>
      </c>
      <c r="AC253" s="1388">
        <v>110</v>
      </c>
      <c r="AD253" s="1363">
        <v>15.158924205378973</v>
      </c>
      <c r="AE253" s="1364">
        <v>57.946210268948647</v>
      </c>
      <c r="AF253" s="1365">
        <v>26.894865525672373</v>
      </c>
    </row>
    <row r="254" spans="1:32" s="1382" customFormat="1" ht="11.45" customHeight="1">
      <c r="A254" s="1383"/>
      <c r="B254" s="1384"/>
      <c r="C254" s="1385" t="s">
        <v>29</v>
      </c>
      <c r="D254" s="1386">
        <v>193</v>
      </c>
      <c r="E254" s="1387">
        <v>15</v>
      </c>
      <c r="F254" s="1387">
        <v>7</v>
      </c>
      <c r="G254" s="1387">
        <v>11</v>
      </c>
      <c r="H254" s="1387">
        <v>10</v>
      </c>
      <c r="I254" s="1387">
        <v>8</v>
      </c>
      <c r="J254" s="1387">
        <v>7</v>
      </c>
      <c r="K254" s="1387">
        <v>11</v>
      </c>
      <c r="L254" s="1387">
        <v>7</v>
      </c>
      <c r="M254" s="1387">
        <v>20</v>
      </c>
      <c r="N254" s="1387">
        <v>11</v>
      </c>
      <c r="O254" s="1387">
        <v>16</v>
      </c>
      <c r="P254" s="1387">
        <v>13</v>
      </c>
      <c r="Q254" s="1387">
        <v>9</v>
      </c>
      <c r="R254" s="1387">
        <v>12</v>
      </c>
      <c r="S254" s="1387">
        <v>8</v>
      </c>
      <c r="T254" s="1387">
        <v>6</v>
      </c>
      <c r="U254" s="1387">
        <v>12</v>
      </c>
      <c r="V254" s="1387">
        <v>1</v>
      </c>
      <c r="W254" s="1387">
        <v>2</v>
      </c>
      <c r="X254" s="1387">
        <v>0</v>
      </c>
      <c r="Y254" s="1387">
        <v>0</v>
      </c>
      <c r="Z254" s="1388">
        <v>7</v>
      </c>
      <c r="AA254" s="1389">
        <v>33</v>
      </c>
      <c r="AB254" s="1387">
        <v>112</v>
      </c>
      <c r="AC254" s="1388">
        <v>41</v>
      </c>
      <c r="AD254" s="1363">
        <v>17.741935483870968</v>
      </c>
      <c r="AE254" s="1364">
        <v>60.215053763440864</v>
      </c>
      <c r="AF254" s="1365">
        <v>22.043010752688172</v>
      </c>
    </row>
    <row r="255" spans="1:32" s="1382" customFormat="1" ht="11.45" customHeight="1">
      <c r="A255" s="1409"/>
      <c r="B255" s="1420"/>
      <c r="C255" s="1398" t="s">
        <v>30</v>
      </c>
      <c r="D255" s="1386">
        <v>226</v>
      </c>
      <c r="E255" s="1387">
        <v>7</v>
      </c>
      <c r="F255" s="1387">
        <v>14</v>
      </c>
      <c r="G255" s="1387">
        <v>8</v>
      </c>
      <c r="H255" s="1387">
        <v>9</v>
      </c>
      <c r="I255" s="1387">
        <v>2</v>
      </c>
      <c r="J255" s="1387">
        <v>11</v>
      </c>
      <c r="K255" s="1387">
        <v>14</v>
      </c>
      <c r="L255" s="1387">
        <v>15</v>
      </c>
      <c r="M255" s="1387">
        <v>17</v>
      </c>
      <c r="N255" s="1387">
        <v>15</v>
      </c>
      <c r="O255" s="1387">
        <v>13</v>
      </c>
      <c r="P255" s="1387">
        <v>18</v>
      </c>
      <c r="Q255" s="1387">
        <v>11</v>
      </c>
      <c r="R255" s="1387">
        <v>10</v>
      </c>
      <c r="S255" s="1387">
        <v>11</v>
      </c>
      <c r="T255" s="1387">
        <v>18</v>
      </c>
      <c r="U255" s="1387">
        <v>16</v>
      </c>
      <c r="V255" s="1387">
        <v>9</v>
      </c>
      <c r="W255" s="1387">
        <v>5</v>
      </c>
      <c r="X255" s="1387">
        <v>0</v>
      </c>
      <c r="Y255" s="1387">
        <v>0</v>
      </c>
      <c r="Z255" s="1388">
        <v>3</v>
      </c>
      <c r="AA255" s="1389">
        <v>29</v>
      </c>
      <c r="AB255" s="1387">
        <v>125</v>
      </c>
      <c r="AC255" s="1388">
        <v>69</v>
      </c>
      <c r="AD255" s="1363">
        <v>13.004484304932735</v>
      </c>
      <c r="AE255" s="1364">
        <v>56.053811659192817</v>
      </c>
      <c r="AF255" s="1365">
        <v>30.941704035874441</v>
      </c>
    </row>
    <row r="256" spans="1:32" s="1382" customFormat="1" ht="11.45" customHeight="1">
      <c r="A256" s="1421" t="s">
        <v>1726</v>
      </c>
      <c r="B256" s="1422">
        <v>26</v>
      </c>
      <c r="C256" s="1423" t="s">
        <v>1641</v>
      </c>
      <c r="D256" s="1424">
        <v>51</v>
      </c>
      <c r="E256" s="1425">
        <v>0</v>
      </c>
      <c r="F256" s="1425">
        <v>1</v>
      </c>
      <c r="G256" s="1425">
        <v>1</v>
      </c>
      <c r="H256" s="1425">
        <v>2</v>
      </c>
      <c r="I256" s="1425">
        <v>1</v>
      </c>
      <c r="J256" s="1425">
        <v>2</v>
      </c>
      <c r="K256" s="1425">
        <v>1</v>
      </c>
      <c r="L256" s="1425">
        <v>0</v>
      </c>
      <c r="M256" s="1425">
        <v>2</v>
      </c>
      <c r="N256" s="1425">
        <v>7</v>
      </c>
      <c r="O256" s="1425">
        <v>4</v>
      </c>
      <c r="P256" s="1425">
        <v>3</v>
      </c>
      <c r="Q256" s="1425">
        <v>10</v>
      </c>
      <c r="R256" s="1425">
        <v>7</v>
      </c>
      <c r="S256" s="1425">
        <v>2</v>
      </c>
      <c r="T256" s="1425">
        <v>1</v>
      </c>
      <c r="U256" s="1425">
        <v>3</v>
      </c>
      <c r="V256" s="1425">
        <v>1</v>
      </c>
      <c r="W256" s="1425">
        <v>2</v>
      </c>
      <c r="X256" s="1425">
        <v>1</v>
      </c>
      <c r="Y256" s="1425">
        <v>0</v>
      </c>
      <c r="Z256" s="1426">
        <v>0</v>
      </c>
      <c r="AA256" s="1422">
        <v>2</v>
      </c>
      <c r="AB256" s="1425">
        <v>32</v>
      </c>
      <c r="AC256" s="1426">
        <v>17</v>
      </c>
      <c r="AD256" s="1427">
        <v>3.9215686274509802</v>
      </c>
      <c r="AE256" s="1428">
        <v>62.745098039215684</v>
      </c>
      <c r="AF256" s="1429">
        <v>33.333333333333329</v>
      </c>
    </row>
    <row r="257" spans="1:32" s="1382" customFormat="1" ht="11.45" customHeight="1">
      <c r="A257" s="1383"/>
      <c r="B257" s="1384"/>
      <c r="C257" s="1385" t="s">
        <v>29</v>
      </c>
      <c r="D257" s="1386">
        <v>22</v>
      </c>
      <c r="E257" s="1387">
        <v>0</v>
      </c>
      <c r="F257" s="1387">
        <v>1</v>
      </c>
      <c r="G257" s="1387">
        <v>1</v>
      </c>
      <c r="H257" s="1387">
        <v>2</v>
      </c>
      <c r="I257" s="1387">
        <v>1</v>
      </c>
      <c r="J257" s="1387">
        <v>0</v>
      </c>
      <c r="K257" s="1387">
        <v>0</v>
      </c>
      <c r="L257" s="1387">
        <v>0</v>
      </c>
      <c r="M257" s="1387">
        <v>1</v>
      </c>
      <c r="N257" s="1387">
        <v>3</v>
      </c>
      <c r="O257" s="1387">
        <v>2</v>
      </c>
      <c r="P257" s="1387">
        <v>2</v>
      </c>
      <c r="Q257" s="1387">
        <v>4</v>
      </c>
      <c r="R257" s="1387">
        <v>2</v>
      </c>
      <c r="S257" s="1387">
        <v>1</v>
      </c>
      <c r="T257" s="1387">
        <v>1</v>
      </c>
      <c r="U257" s="1387">
        <v>1</v>
      </c>
      <c r="V257" s="1387">
        <v>0</v>
      </c>
      <c r="W257" s="1387">
        <v>0</v>
      </c>
      <c r="X257" s="1387">
        <v>0</v>
      </c>
      <c r="Y257" s="1387">
        <v>0</v>
      </c>
      <c r="Z257" s="1388">
        <v>0</v>
      </c>
      <c r="AA257" s="1389">
        <v>2</v>
      </c>
      <c r="AB257" s="1387">
        <v>15</v>
      </c>
      <c r="AC257" s="1388">
        <v>5</v>
      </c>
      <c r="AD257" s="1363">
        <v>9.0909090909090917</v>
      </c>
      <c r="AE257" s="1364">
        <v>68.181818181818173</v>
      </c>
      <c r="AF257" s="1365">
        <v>22.727272727272727</v>
      </c>
    </row>
    <row r="258" spans="1:32" s="1382" customFormat="1" ht="11.45" customHeight="1">
      <c r="A258" s="1410"/>
      <c r="B258" s="1411"/>
      <c r="C258" s="1412" t="s">
        <v>30</v>
      </c>
      <c r="D258" s="1413">
        <v>29</v>
      </c>
      <c r="E258" s="1414">
        <v>0</v>
      </c>
      <c r="F258" s="1414">
        <v>0</v>
      </c>
      <c r="G258" s="1414">
        <v>0</v>
      </c>
      <c r="H258" s="1414">
        <v>0</v>
      </c>
      <c r="I258" s="1414">
        <v>0</v>
      </c>
      <c r="J258" s="1414">
        <v>2</v>
      </c>
      <c r="K258" s="1414">
        <v>1</v>
      </c>
      <c r="L258" s="1414">
        <v>0</v>
      </c>
      <c r="M258" s="1414">
        <v>1</v>
      </c>
      <c r="N258" s="1414">
        <v>4</v>
      </c>
      <c r="O258" s="1414">
        <v>2</v>
      </c>
      <c r="P258" s="1414">
        <v>1</v>
      </c>
      <c r="Q258" s="1414">
        <v>6</v>
      </c>
      <c r="R258" s="1414">
        <v>5</v>
      </c>
      <c r="S258" s="1414">
        <v>1</v>
      </c>
      <c r="T258" s="1414">
        <v>0</v>
      </c>
      <c r="U258" s="1414">
        <v>2</v>
      </c>
      <c r="V258" s="1414">
        <v>1</v>
      </c>
      <c r="W258" s="1414">
        <v>2</v>
      </c>
      <c r="X258" s="1414">
        <v>1</v>
      </c>
      <c r="Y258" s="1414">
        <v>0</v>
      </c>
      <c r="Z258" s="1415">
        <v>0</v>
      </c>
      <c r="AA258" s="1416">
        <v>0</v>
      </c>
      <c r="AB258" s="1414">
        <v>17</v>
      </c>
      <c r="AC258" s="1415">
        <v>12</v>
      </c>
      <c r="AD258" s="1417">
        <v>0</v>
      </c>
      <c r="AE258" s="1418">
        <v>58.620689655172406</v>
      </c>
      <c r="AF258" s="1419">
        <v>41.379310344827587</v>
      </c>
    </row>
    <row r="259" spans="1:32" s="1382" customFormat="1" ht="11.45" customHeight="1">
      <c r="A259" s="1409" t="s">
        <v>1727</v>
      </c>
      <c r="B259" s="1389">
        <v>166</v>
      </c>
      <c r="C259" s="1398" t="s">
        <v>1641</v>
      </c>
      <c r="D259" s="1386">
        <v>355</v>
      </c>
      <c r="E259" s="1387">
        <v>8</v>
      </c>
      <c r="F259" s="1387">
        <v>9</v>
      </c>
      <c r="G259" s="1387">
        <v>13</v>
      </c>
      <c r="H259" s="1387">
        <v>20</v>
      </c>
      <c r="I259" s="1387">
        <v>12</v>
      </c>
      <c r="J259" s="1387">
        <v>13</v>
      </c>
      <c r="K259" s="1387">
        <v>9</v>
      </c>
      <c r="L259" s="1387">
        <v>17</v>
      </c>
      <c r="M259" s="1387">
        <v>19</v>
      </c>
      <c r="N259" s="1387">
        <v>22</v>
      </c>
      <c r="O259" s="1387">
        <v>24</v>
      </c>
      <c r="P259" s="1387">
        <v>21</v>
      </c>
      <c r="Q259" s="1387">
        <v>37</v>
      </c>
      <c r="R259" s="1387">
        <v>45</v>
      </c>
      <c r="S259" s="1387">
        <v>23</v>
      </c>
      <c r="T259" s="1387">
        <v>21</v>
      </c>
      <c r="U259" s="1387">
        <v>18</v>
      </c>
      <c r="V259" s="1387">
        <v>8</v>
      </c>
      <c r="W259" s="1387">
        <v>10</v>
      </c>
      <c r="X259" s="1387">
        <v>2</v>
      </c>
      <c r="Y259" s="1387">
        <v>0</v>
      </c>
      <c r="Z259" s="1388">
        <v>4</v>
      </c>
      <c r="AA259" s="1389">
        <v>30</v>
      </c>
      <c r="AB259" s="1387">
        <v>194</v>
      </c>
      <c r="AC259" s="1388">
        <v>127</v>
      </c>
      <c r="AD259" s="1363">
        <v>8.5470085470085468</v>
      </c>
      <c r="AE259" s="1364">
        <v>55.270655270655269</v>
      </c>
      <c r="AF259" s="1365">
        <v>36.182336182336186</v>
      </c>
    </row>
    <row r="260" spans="1:32" s="1382" customFormat="1" ht="11.45" customHeight="1">
      <c r="A260" s="1383"/>
      <c r="B260" s="1384"/>
      <c r="C260" s="1385" t="s">
        <v>29</v>
      </c>
      <c r="D260" s="1386">
        <v>153</v>
      </c>
      <c r="E260" s="1387">
        <v>5</v>
      </c>
      <c r="F260" s="1387">
        <v>4</v>
      </c>
      <c r="G260" s="1387">
        <v>6</v>
      </c>
      <c r="H260" s="1387">
        <v>7</v>
      </c>
      <c r="I260" s="1387">
        <v>6</v>
      </c>
      <c r="J260" s="1387">
        <v>6</v>
      </c>
      <c r="K260" s="1387">
        <v>2</v>
      </c>
      <c r="L260" s="1387">
        <v>8</v>
      </c>
      <c r="M260" s="1387">
        <v>11</v>
      </c>
      <c r="N260" s="1387">
        <v>8</v>
      </c>
      <c r="O260" s="1387">
        <v>11</v>
      </c>
      <c r="P260" s="1387">
        <v>6</v>
      </c>
      <c r="Q260" s="1387">
        <v>17</v>
      </c>
      <c r="R260" s="1387">
        <v>26</v>
      </c>
      <c r="S260" s="1387">
        <v>10</v>
      </c>
      <c r="T260" s="1387">
        <v>7</v>
      </c>
      <c r="U260" s="1387">
        <v>7</v>
      </c>
      <c r="V260" s="1387">
        <v>0</v>
      </c>
      <c r="W260" s="1387">
        <v>3</v>
      </c>
      <c r="X260" s="1387">
        <v>1</v>
      </c>
      <c r="Y260" s="1387">
        <v>0</v>
      </c>
      <c r="Z260" s="1388">
        <v>2</v>
      </c>
      <c r="AA260" s="1389">
        <v>15</v>
      </c>
      <c r="AB260" s="1387">
        <v>82</v>
      </c>
      <c r="AC260" s="1388">
        <v>54</v>
      </c>
      <c r="AD260" s="1363">
        <v>9.9337748344370862</v>
      </c>
      <c r="AE260" s="1364">
        <v>54.304635761589402</v>
      </c>
      <c r="AF260" s="1365">
        <v>35.76158940397351</v>
      </c>
    </row>
    <row r="261" spans="1:32" s="1382" customFormat="1" ht="11.45" customHeight="1">
      <c r="A261" s="1409"/>
      <c r="B261" s="1420"/>
      <c r="C261" s="1398" t="s">
        <v>30</v>
      </c>
      <c r="D261" s="1386">
        <v>202</v>
      </c>
      <c r="E261" s="1387">
        <v>3</v>
      </c>
      <c r="F261" s="1387">
        <v>5</v>
      </c>
      <c r="G261" s="1387">
        <v>7</v>
      </c>
      <c r="H261" s="1387">
        <v>13</v>
      </c>
      <c r="I261" s="1387">
        <v>6</v>
      </c>
      <c r="J261" s="1387">
        <v>7</v>
      </c>
      <c r="K261" s="1387">
        <v>7</v>
      </c>
      <c r="L261" s="1387">
        <v>9</v>
      </c>
      <c r="M261" s="1387">
        <v>8</v>
      </c>
      <c r="N261" s="1387">
        <v>14</v>
      </c>
      <c r="O261" s="1387">
        <v>13</v>
      </c>
      <c r="P261" s="1387">
        <v>15</v>
      </c>
      <c r="Q261" s="1387">
        <v>20</v>
      </c>
      <c r="R261" s="1387">
        <v>19</v>
      </c>
      <c r="S261" s="1387">
        <v>13</v>
      </c>
      <c r="T261" s="1387">
        <v>14</v>
      </c>
      <c r="U261" s="1387">
        <v>11</v>
      </c>
      <c r="V261" s="1387">
        <v>8</v>
      </c>
      <c r="W261" s="1387">
        <v>7</v>
      </c>
      <c r="X261" s="1387">
        <v>1</v>
      </c>
      <c r="Y261" s="1387">
        <v>0</v>
      </c>
      <c r="Z261" s="1388">
        <v>2</v>
      </c>
      <c r="AA261" s="1389">
        <v>15</v>
      </c>
      <c r="AB261" s="1387">
        <v>112</v>
      </c>
      <c r="AC261" s="1388">
        <v>73</v>
      </c>
      <c r="AD261" s="1363">
        <v>7.5</v>
      </c>
      <c r="AE261" s="1364">
        <v>56.000000000000007</v>
      </c>
      <c r="AF261" s="1365">
        <v>36.5</v>
      </c>
    </row>
    <row r="262" spans="1:32" s="1382" customFormat="1" ht="11.45" customHeight="1">
      <c r="A262" s="1421" t="s">
        <v>1728</v>
      </c>
      <c r="B262" s="1422">
        <v>176</v>
      </c>
      <c r="C262" s="1423" t="s">
        <v>1641</v>
      </c>
      <c r="D262" s="1424">
        <v>409</v>
      </c>
      <c r="E262" s="1425">
        <v>4</v>
      </c>
      <c r="F262" s="1425">
        <v>10</v>
      </c>
      <c r="G262" s="1425">
        <v>5</v>
      </c>
      <c r="H262" s="1425">
        <v>10</v>
      </c>
      <c r="I262" s="1425">
        <v>8</v>
      </c>
      <c r="J262" s="1425">
        <v>17</v>
      </c>
      <c r="K262" s="1425">
        <v>16</v>
      </c>
      <c r="L262" s="1425">
        <v>16</v>
      </c>
      <c r="M262" s="1425">
        <v>13</v>
      </c>
      <c r="N262" s="1425">
        <v>19</v>
      </c>
      <c r="O262" s="1425">
        <v>24</v>
      </c>
      <c r="P262" s="1425">
        <v>28</v>
      </c>
      <c r="Q262" s="1425">
        <v>35</v>
      </c>
      <c r="R262" s="1425">
        <v>45</v>
      </c>
      <c r="S262" s="1425">
        <v>31</v>
      </c>
      <c r="T262" s="1425">
        <v>39</v>
      </c>
      <c r="U262" s="1425">
        <v>36</v>
      </c>
      <c r="V262" s="1425">
        <v>25</v>
      </c>
      <c r="W262" s="1425">
        <v>20</v>
      </c>
      <c r="X262" s="1425">
        <v>2</v>
      </c>
      <c r="Y262" s="1425">
        <v>1</v>
      </c>
      <c r="Z262" s="1426">
        <v>5</v>
      </c>
      <c r="AA262" s="1422">
        <v>19</v>
      </c>
      <c r="AB262" s="1425">
        <v>186</v>
      </c>
      <c r="AC262" s="1426">
        <v>199</v>
      </c>
      <c r="AD262" s="1427">
        <v>4.7029702970297027</v>
      </c>
      <c r="AE262" s="1428">
        <v>46.039603960396043</v>
      </c>
      <c r="AF262" s="1429">
        <v>49.257425742574256</v>
      </c>
    </row>
    <row r="263" spans="1:32" s="1382" customFormat="1" ht="11.45" customHeight="1">
      <c r="A263" s="1383"/>
      <c r="B263" s="1384"/>
      <c r="C263" s="1385" t="s">
        <v>29</v>
      </c>
      <c r="D263" s="1386">
        <v>167</v>
      </c>
      <c r="E263" s="1387">
        <v>1</v>
      </c>
      <c r="F263" s="1387">
        <v>4</v>
      </c>
      <c r="G263" s="1387">
        <v>2</v>
      </c>
      <c r="H263" s="1387">
        <v>4</v>
      </c>
      <c r="I263" s="1387">
        <v>3</v>
      </c>
      <c r="J263" s="1387">
        <v>7</v>
      </c>
      <c r="K263" s="1387">
        <v>10</v>
      </c>
      <c r="L263" s="1387">
        <v>5</v>
      </c>
      <c r="M263" s="1387">
        <v>7</v>
      </c>
      <c r="N263" s="1387">
        <v>9</v>
      </c>
      <c r="O263" s="1387">
        <v>7</v>
      </c>
      <c r="P263" s="1387">
        <v>11</v>
      </c>
      <c r="Q263" s="1387">
        <v>20</v>
      </c>
      <c r="R263" s="1387">
        <v>21</v>
      </c>
      <c r="S263" s="1387">
        <v>14</v>
      </c>
      <c r="T263" s="1387">
        <v>14</v>
      </c>
      <c r="U263" s="1387">
        <v>14</v>
      </c>
      <c r="V263" s="1387">
        <v>6</v>
      </c>
      <c r="W263" s="1387">
        <v>4</v>
      </c>
      <c r="X263" s="1387">
        <v>0</v>
      </c>
      <c r="Y263" s="1387">
        <v>0</v>
      </c>
      <c r="Z263" s="1388">
        <v>4</v>
      </c>
      <c r="AA263" s="1389">
        <v>7</v>
      </c>
      <c r="AB263" s="1387">
        <v>83</v>
      </c>
      <c r="AC263" s="1388">
        <v>73</v>
      </c>
      <c r="AD263" s="1363">
        <v>4.294478527607362</v>
      </c>
      <c r="AE263" s="1364">
        <v>50.920245398772998</v>
      </c>
      <c r="AF263" s="1365">
        <v>44.785276073619634</v>
      </c>
    </row>
    <row r="264" spans="1:32" s="1382" customFormat="1" ht="11.45" customHeight="1">
      <c r="A264" s="1410"/>
      <c r="B264" s="1411"/>
      <c r="C264" s="1412" t="s">
        <v>30</v>
      </c>
      <c r="D264" s="1413">
        <v>242</v>
      </c>
      <c r="E264" s="1414">
        <v>3</v>
      </c>
      <c r="F264" s="1414">
        <v>6</v>
      </c>
      <c r="G264" s="1414">
        <v>3</v>
      </c>
      <c r="H264" s="1414">
        <v>6</v>
      </c>
      <c r="I264" s="1414">
        <v>5</v>
      </c>
      <c r="J264" s="1414">
        <v>10</v>
      </c>
      <c r="K264" s="1414">
        <v>6</v>
      </c>
      <c r="L264" s="1414">
        <v>11</v>
      </c>
      <c r="M264" s="1414">
        <v>6</v>
      </c>
      <c r="N264" s="1414">
        <v>10</v>
      </c>
      <c r="O264" s="1414">
        <v>17</v>
      </c>
      <c r="P264" s="1414">
        <v>17</v>
      </c>
      <c r="Q264" s="1414">
        <v>15</v>
      </c>
      <c r="R264" s="1414">
        <v>24</v>
      </c>
      <c r="S264" s="1414">
        <v>17</v>
      </c>
      <c r="T264" s="1414">
        <v>25</v>
      </c>
      <c r="U264" s="1414">
        <v>22</v>
      </c>
      <c r="V264" s="1414">
        <v>19</v>
      </c>
      <c r="W264" s="1414">
        <v>16</v>
      </c>
      <c r="X264" s="1414">
        <v>2</v>
      </c>
      <c r="Y264" s="1414">
        <v>1</v>
      </c>
      <c r="Z264" s="1415">
        <v>1</v>
      </c>
      <c r="AA264" s="1416">
        <v>12</v>
      </c>
      <c r="AB264" s="1414">
        <v>103</v>
      </c>
      <c r="AC264" s="1415">
        <v>126</v>
      </c>
      <c r="AD264" s="1417">
        <v>4.9792531120331951</v>
      </c>
      <c r="AE264" s="1418">
        <v>42.738589211618255</v>
      </c>
      <c r="AF264" s="1419">
        <v>52.282157676348554</v>
      </c>
    </row>
    <row r="265" spans="1:32" s="1382" customFormat="1" ht="11.45" customHeight="1">
      <c r="A265" s="1409" t="s">
        <v>1729</v>
      </c>
      <c r="B265" s="1389">
        <v>173</v>
      </c>
      <c r="C265" s="1398" t="s">
        <v>1641</v>
      </c>
      <c r="D265" s="1386">
        <v>373</v>
      </c>
      <c r="E265" s="1387">
        <v>3</v>
      </c>
      <c r="F265" s="1387">
        <v>5</v>
      </c>
      <c r="G265" s="1387">
        <v>8</v>
      </c>
      <c r="H265" s="1387">
        <v>16</v>
      </c>
      <c r="I265" s="1387">
        <v>11</v>
      </c>
      <c r="J265" s="1387">
        <v>6</v>
      </c>
      <c r="K265" s="1387">
        <v>15</v>
      </c>
      <c r="L265" s="1387">
        <v>20</v>
      </c>
      <c r="M265" s="1387">
        <v>18</v>
      </c>
      <c r="N265" s="1387">
        <v>23</v>
      </c>
      <c r="O265" s="1387">
        <v>23</v>
      </c>
      <c r="P265" s="1387">
        <v>30</v>
      </c>
      <c r="Q265" s="1387">
        <v>47</v>
      </c>
      <c r="R265" s="1387">
        <v>42</v>
      </c>
      <c r="S265" s="1387">
        <v>27</v>
      </c>
      <c r="T265" s="1387">
        <v>26</v>
      </c>
      <c r="U265" s="1387">
        <v>28</v>
      </c>
      <c r="V265" s="1387">
        <v>12</v>
      </c>
      <c r="W265" s="1387">
        <v>6</v>
      </c>
      <c r="X265" s="1387">
        <v>2</v>
      </c>
      <c r="Y265" s="1387">
        <v>1</v>
      </c>
      <c r="Z265" s="1388">
        <v>4</v>
      </c>
      <c r="AA265" s="1389">
        <v>16</v>
      </c>
      <c r="AB265" s="1387">
        <v>209</v>
      </c>
      <c r="AC265" s="1388">
        <v>144</v>
      </c>
      <c r="AD265" s="1363">
        <v>4.3360433604336039</v>
      </c>
      <c r="AE265" s="1364">
        <v>56.639566395663955</v>
      </c>
      <c r="AF265" s="1365">
        <v>39.024390243902438</v>
      </c>
    </row>
    <row r="266" spans="1:32" s="1382" customFormat="1" ht="11.45" customHeight="1">
      <c r="A266" s="1383"/>
      <c r="B266" s="1384"/>
      <c r="C266" s="1385" t="s">
        <v>29</v>
      </c>
      <c r="D266" s="1386">
        <v>166</v>
      </c>
      <c r="E266" s="1387">
        <v>2</v>
      </c>
      <c r="F266" s="1387">
        <v>2</v>
      </c>
      <c r="G266" s="1387">
        <v>3</v>
      </c>
      <c r="H266" s="1387">
        <v>6</v>
      </c>
      <c r="I266" s="1387">
        <v>6</v>
      </c>
      <c r="J266" s="1387">
        <v>2</v>
      </c>
      <c r="K266" s="1387">
        <v>8</v>
      </c>
      <c r="L266" s="1387">
        <v>16</v>
      </c>
      <c r="M266" s="1387">
        <v>7</v>
      </c>
      <c r="N266" s="1387">
        <v>12</v>
      </c>
      <c r="O266" s="1387">
        <v>10</v>
      </c>
      <c r="P266" s="1387">
        <v>13</v>
      </c>
      <c r="Q266" s="1387">
        <v>23</v>
      </c>
      <c r="R266" s="1387">
        <v>16</v>
      </c>
      <c r="S266" s="1387">
        <v>12</v>
      </c>
      <c r="T266" s="1387">
        <v>12</v>
      </c>
      <c r="U266" s="1387">
        <v>8</v>
      </c>
      <c r="V266" s="1387">
        <v>2</v>
      </c>
      <c r="W266" s="1387">
        <v>2</v>
      </c>
      <c r="X266" s="1387">
        <v>1</v>
      </c>
      <c r="Y266" s="1387">
        <v>0</v>
      </c>
      <c r="Z266" s="1388">
        <v>3</v>
      </c>
      <c r="AA266" s="1389">
        <v>7</v>
      </c>
      <c r="AB266" s="1387">
        <v>103</v>
      </c>
      <c r="AC266" s="1388">
        <v>53</v>
      </c>
      <c r="AD266" s="1363">
        <v>4.294478527607362</v>
      </c>
      <c r="AE266" s="1364">
        <v>63.190184049079754</v>
      </c>
      <c r="AF266" s="1365">
        <v>32.515337423312886</v>
      </c>
    </row>
    <row r="267" spans="1:32" s="1382" customFormat="1" ht="11.45" customHeight="1">
      <c r="A267" s="1409"/>
      <c r="B267" s="1420"/>
      <c r="C267" s="1398" t="s">
        <v>30</v>
      </c>
      <c r="D267" s="1386">
        <v>207</v>
      </c>
      <c r="E267" s="1387">
        <v>1</v>
      </c>
      <c r="F267" s="1387">
        <v>3</v>
      </c>
      <c r="G267" s="1387">
        <v>5</v>
      </c>
      <c r="H267" s="1387">
        <v>10</v>
      </c>
      <c r="I267" s="1387">
        <v>5</v>
      </c>
      <c r="J267" s="1387">
        <v>4</v>
      </c>
      <c r="K267" s="1387">
        <v>7</v>
      </c>
      <c r="L267" s="1387">
        <v>4</v>
      </c>
      <c r="M267" s="1387">
        <v>11</v>
      </c>
      <c r="N267" s="1387">
        <v>11</v>
      </c>
      <c r="O267" s="1387">
        <v>13</v>
      </c>
      <c r="P267" s="1387">
        <v>17</v>
      </c>
      <c r="Q267" s="1387">
        <v>24</v>
      </c>
      <c r="R267" s="1387">
        <v>26</v>
      </c>
      <c r="S267" s="1387">
        <v>15</v>
      </c>
      <c r="T267" s="1387">
        <v>14</v>
      </c>
      <c r="U267" s="1387">
        <v>20</v>
      </c>
      <c r="V267" s="1387">
        <v>10</v>
      </c>
      <c r="W267" s="1387">
        <v>4</v>
      </c>
      <c r="X267" s="1387">
        <v>1</v>
      </c>
      <c r="Y267" s="1387">
        <v>1</v>
      </c>
      <c r="Z267" s="1388">
        <v>1</v>
      </c>
      <c r="AA267" s="1389">
        <v>9</v>
      </c>
      <c r="AB267" s="1387">
        <v>106</v>
      </c>
      <c r="AC267" s="1388">
        <v>91</v>
      </c>
      <c r="AD267" s="1363">
        <v>4.3689320388349513</v>
      </c>
      <c r="AE267" s="1364">
        <v>51.456310679611647</v>
      </c>
      <c r="AF267" s="1365">
        <v>44.174757281553397</v>
      </c>
    </row>
    <row r="268" spans="1:32" s="1382" customFormat="1" ht="11.45" customHeight="1">
      <c r="A268" s="1421" t="s">
        <v>1730</v>
      </c>
      <c r="B268" s="1422">
        <v>227</v>
      </c>
      <c r="C268" s="1423" t="s">
        <v>1641</v>
      </c>
      <c r="D268" s="1424">
        <v>522</v>
      </c>
      <c r="E268" s="1425">
        <v>17</v>
      </c>
      <c r="F268" s="1425">
        <v>28</v>
      </c>
      <c r="G268" s="1425">
        <v>26</v>
      </c>
      <c r="H268" s="1425">
        <v>17</v>
      </c>
      <c r="I268" s="1425">
        <v>15</v>
      </c>
      <c r="J268" s="1425">
        <v>18</v>
      </c>
      <c r="K268" s="1425">
        <v>16</v>
      </c>
      <c r="L268" s="1425">
        <v>22</v>
      </c>
      <c r="M268" s="1425">
        <v>53</v>
      </c>
      <c r="N268" s="1425">
        <v>49</v>
      </c>
      <c r="O268" s="1425">
        <v>37</v>
      </c>
      <c r="P268" s="1425">
        <v>43</v>
      </c>
      <c r="Q268" s="1425">
        <v>45</v>
      </c>
      <c r="R268" s="1425">
        <v>36</v>
      </c>
      <c r="S268" s="1425">
        <v>37</v>
      </c>
      <c r="T268" s="1425">
        <v>18</v>
      </c>
      <c r="U268" s="1425">
        <v>23</v>
      </c>
      <c r="V268" s="1425">
        <v>13</v>
      </c>
      <c r="W268" s="1425">
        <v>3</v>
      </c>
      <c r="X268" s="1425">
        <v>0</v>
      </c>
      <c r="Y268" s="1425">
        <v>0</v>
      </c>
      <c r="Z268" s="1426">
        <v>6</v>
      </c>
      <c r="AA268" s="1422">
        <v>71</v>
      </c>
      <c r="AB268" s="1425">
        <v>315</v>
      </c>
      <c r="AC268" s="1426">
        <v>130</v>
      </c>
      <c r="AD268" s="1427">
        <v>13.75968992248062</v>
      </c>
      <c r="AE268" s="1428">
        <v>61.046511627906973</v>
      </c>
      <c r="AF268" s="1429">
        <v>25.193798449612402</v>
      </c>
    </row>
    <row r="269" spans="1:32" s="1382" customFormat="1" ht="11.45" customHeight="1">
      <c r="A269" s="1383"/>
      <c r="B269" s="1384"/>
      <c r="C269" s="1385" t="s">
        <v>29</v>
      </c>
      <c r="D269" s="1386">
        <v>244</v>
      </c>
      <c r="E269" s="1387">
        <v>11</v>
      </c>
      <c r="F269" s="1387">
        <v>14</v>
      </c>
      <c r="G269" s="1387">
        <v>10</v>
      </c>
      <c r="H269" s="1387">
        <v>9</v>
      </c>
      <c r="I269" s="1387">
        <v>7</v>
      </c>
      <c r="J269" s="1387">
        <v>9</v>
      </c>
      <c r="K269" s="1387">
        <v>5</v>
      </c>
      <c r="L269" s="1387">
        <v>12</v>
      </c>
      <c r="M269" s="1387">
        <v>28</v>
      </c>
      <c r="N269" s="1387">
        <v>16</v>
      </c>
      <c r="O269" s="1387">
        <v>19</v>
      </c>
      <c r="P269" s="1387">
        <v>20</v>
      </c>
      <c r="Q269" s="1387">
        <v>17</v>
      </c>
      <c r="R269" s="1387">
        <v>21</v>
      </c>
      <c r="S269" s="1387">
        <v>18</v>
      </c>
      <c r="T269" s="1387">
        <v>7</v>
      </c>
      <c r="U269" s="1387">
        <v>9</v>
      </c>
      <c r="V269" s="1387">
        <v>6</v>
      </c>
      <c r="W269" s="1387">
        <v>2</v>
      </c>
      <c r="X269" s="1387">
        <v>0</v>
      </c>
      <c r="Y269" s="1387">
        <v>0</v>
      </c>
      <c r="Z269" s="1388">
        <v>4</v>
      </c>
      <c r="AA269" s="1389">
        <v>35</v>
      </c>
      <c r="AB269" s="1387">
        <v>142</v>
      </c>
      <c r="AC269" s="1388">
        <v>63</v>
      </c>
      <c r="AD269" s="1363">
        <v>14.583333333333334</v>
      </c>
      <c r="AE269" s="1364">
        <v>59.166666666666664</v>
      </c>
      <c r="AF269" s="1365">
        <v>26.25</v>
      </c>
    </row>
    <row r="270" spans="1:32" s="1382" customFormat="1" ht="11.45" customHeight="1">
      <c r="A270" s="1410"/>
      <c r="B270" s="1411"/>
      <c r="C270" s="1412" t="s">
        <v>30</v>
      </c>
      <c r="D270" s="1413">
        <v>278</v>
      </c>
      <c r="E270" s="1414">
        <v>6</v>
      </c>
      <c r="F270" s="1414">
        <v>14</v>
      </c>
      <c r="G270" s="1414">
        <v>16</v>
      </c>
      <c r="H270" s="1414">
        <v>8</v>
      </c>
      <c r="I270" s="1414">
        <v>8</v>
      </c>
      <c r="J270" s="1414">
        <v>9</v>
      </c>
      <c r="K270" s="1414">
        <v>11</v>
      </c>
      <c r="L270" s="1414">
        <v>10</v>
      </c>
      <c r="M270" s="1414">
        <v>25</v>
      </c>
      <c r="N270" s="1414">
        <v>33</v>
      </c>
      <c r="O270" s="1414">
        <v>18</v>
      </c>
      <c r="P270" s="1414">
        <v>23</v>
      </c>
      <c r="Q270" s="1414">
        <v>28</v>
      </c>
      <c r="R270" s="1414">
        <v>15</v>
      </c>
      <c r="S270" s="1414">
        <v>19</v>
      </c>
      <c r="T270" s="1414">
        <v>11</v>
      </c>
      <c r="U270" s="1414">
        <v>14</v>
      </c>
      <c r="V270" s="1414">
        <v>7</v>
      </c>
      <c r="W270" s="1414">
        <v>1</v>
      </c>
      <c r="X270" s="1414">
        <v>0</v>
      </c>
      <c r="Y270" s="1414">
        <v>0</v>
      </c>
      <c r="Z270" s="1415">
        <v>2</v>
      </c>
      <c r="AA270" s="1416">
        <v>36</v>
      </c>
      <c r="AB270" s="1414">
        <v>173</v>
      </c>
      <c r="AC270" s="1415">
        <v>67</v>
      </c>
      <c r="AD270" s="1417">
        <v>13.043478260869565</v>
      </c>
      <c r="AE270" s="1418">
        <v>62.681159420289859</v>
      </c>
      <c r="AF270" s="1419">
        <v>24.275362318840578</v>
      </c>
    </row>
    <row r="271" spans="1:32" s="1382" customFormat="1" ht="11.45" customHeight="1">
      <c r="A271" s="1409" t="s">
        <v>1731</v>
      </c>
      <c r="B271" s="1389">
        <v>256</v>
      </c>
      <c r="C271" s="1398" t="s">
        <v>1641</v>
      </c>
      <c r="D271" s="1386">
        <v>542</v>
      </c>
      <c r="E271" s="1387">
        <v>10</v>
      </c>
      <c r="F271" s="1387">
        <v>15</v>
      </c>
      <c r="G271" s="1387">
        <v>18</v>
      </c>
      <c r="H271" s="1387">
        <v>25</v>
      </c>
      <c r="I271" s="1387">
        <v>11</v>
      </c>
      <c r="J271" s="1387">
        <v>14</v>
      </c>
      <c r="K271" s="1387">
        <v>18</v>
      </c>
      <c r="L271" s="1387">
        <v>30</v>
      </c>
      <c r="M271" s="1387">
        <v>41</v>
      </c>
      <c r="N271" s="1387">
        <v>38</v>
      </c>
      <c r="O271" s="1387">
        <v>40</v>
      </c>
      <c r="P271" s="1387">
        <v>33</v>
      </c>
      <c r="Q271" s="1387">
        <v>48</v>
      </c>
      <c r="R271" s="1387">
        <v>61</v>
      </c>
      <c r="S271" s="1387">
        <v>55</v>
      </c>
      <c r="T271" s="1387">
        <v>44</v>
      </c>
      <c r="U271" s="1387">
        <v>29</v>
      </c>
      <c r="V271" s="1387">
        <v>8</v>
      </c>
      <c r="W271" s="1387">
        <v>4</v>
      </c>
      <c r="X271" s="1387">
        <v>0</v>
      </c>
      <c r="Y271" s="1387">
        <v>0</v>
      </c>
      <c r="Z271" s="1388">
        <v>0</v>
      </c>
      <c r="AA271" s="1389">
        <v>43</v>
      </c>
      <c r="AB271" s="1387">
        <v>298</v>
      </c>
      <c r="AC271" s="1388">
        <v>201</v>
      </c>
      <c r="AD271" s="1363">
        <v>7.9335793357933575</v>
      </c>
      <c r="AE271" s="1364">
        <v>54.981549815498155</v>
      </c>
      <c r="AF271" s="1365">
        <v>37.084870848708483</v>
      </c>
    </row>
    <row r="272" spans="1:32" s="1382" customFormat="1" ht="11.45" customHeight="1">
      <c r="A272" s="1383"/>
      <c r="B272" s="1384"/>
      <c r="C272" s="1385" t="s">
        <v>29</v>
      </c>
      <c r="D272" s="1386">
        <v>260</v>
      </c>
      <c r="E272" s="1387">
        <v>5</v>
      </c>
      <c r="F272" s="1387">
        <v>5</v>
      </c>
      <c r="G272" s="1387">
        <v>8</v>
      </c>
      <c r="H272" s="1387">
        <v>15</v>
      </c>
      <c r="I272" s="1387">
        <v>5</v>
      </c>
      <c r="J272" s="1387">
        <v>7</v>
      </c>
      <c r="K272" s="1387">
        <v>10</v>
      </c>
      <c r="L272" s="1387">
        <v>18</v>
      </c>
      <c r="M272" s="1387">
        <v>18</v>
      </c>
      <c r="N272" s="1387">
        <v>22</v>
      </c>
      <c r="O272" s="1387">
        <v>15</v>
      </c>
      <c r="P272" s="1387">
        <v>14</v>
      </c>
      <c r="Q272" s="1387">
        <v>26</v>
      </c>
      <c r="R272" s="1387">
        <v>23</v>
      </c>
      <c r="S272" s="1387">
        <v>31</v>
      </c>
      <c r="T272" s="1387">
        <v>20</v>
      </c>
      <c r="U272" s="1387">
        <v>15</v>
      </c>
      <c r="V272" s="1387">
        <v>2</v>
      </c>
      <c r="W272" s="1387">
        <v>1</v>
      </c>
      <c r="X272" s="1387">
        <v>0</v>
      </c>
      <c r="Y272" s="1387">
        <v>0</v>
      </c>
      <c r="Z272" s="1388">
        <v>0</v>
      </c>
      <c r="AA272" s="1389">
        <v>18</v>
      </c>
      <c r="AB272" s="1387">
        <v>150</v>
      </c>
      <c r="AC272" s="1388">
        <v>92</v>
      </c>
      <c r="AD272" s="1363">
        <v>6.9230769230769234</v>
      </c>
      <c r="AE272" s="1364">
        <v>57.692307692307686</v>
      </c>
      <c r="AF272" s="1365">
        <v>35.384615384615387</v>
      </c>
    </row>
    <row r="273" spans="1:32" s="1382" customFormat="1" ht="11.45" customHeight="1">
      <c r="A273" s="1409"/>
      <c r="B273" s="1420"/>
      <c r="C273" s="1398" t="s">
        <v>30</v>
      </c>
      <c r="D273" s="1386">
        <v>282</v>
      </c>
      <c r="E273" s="1387">
        <v>5</v>
      </c>
      <c r="F273" s="1387">
        <v>10</v>
      </c>
      <c r="G273" s="1387">
        <v>10</v>
      </c>
      <c r="H273" s="1387">
        <v>10</v>
      </c>
      <c r="I273" s="1387">
        <v>6</v>
      </c>
      <c r="J273" s="1387">
        <v>7</v>
      </c>
      <c r="K273" s="1387">
        <v>8</v>
      </c>
      <c r="L273" s="1387">
        <v>12</v>
      </c>
      <c r="M273" s="1387">
        <v>23</v>
      </c>
      <c r="N273" s="1387">
        <v>16</v>
      </c>
      <c r="O273" s="1387">
        <v>25</v>
      </c>
      <c r="P273" s="1387">
        <v>19</v>
      </c>
      <c r="Q273" s="1387">
        <v>22</v>
      </c>
      <c r="R273" s="1387">
        <v>38</v>
      </c>
      <c r="S273" s="1387">
        <v>24</v>
      </c>
      <c r="T273" s="1387">
        <v>24</v>
      </c>
      <c r="U273" s="1387">
        <v>14</v>
      </c>
      <c r="V273" s="1387">
        <v>6</v>
      </c>
      <c r="W273" s="1387">
        <v>3</v>
      </c>
      <c r="X273" s="1387">
        <v>0</v>
      </c>
      <c r="Y273" s="1387">
        <v>0</v>
      </c>
      <c r="Z273" s="1388">
        <v>0</v>
      </c>
      <c r="AA273" s="1389">
        <v>25</v>
      </c>
      <c r="AB273" s="1387">
        <v>148</v>
      </c>
      <c r="AC273" s="1388">
        <v>109</v>
      </c>
      <c r="AD273" s="1363">
        <v>8.8652482269503547</v>
      </c>
      <c r="AE273" s="1364">
        <v>52.4822695035461</v>
      </c>
      <c r="AF273" s="1365">
        <v>38.652482269503544</v>
      </c>
    </row>
    <row r="274" spans="1:32" s="1382" customFormat="1" ht="11.45" customHeight="1">
      <c r="A274" s="1421" t="s">
        <v>1732</v>
      </c>
      <c r="B274" s="1422">
        <v>298</v>
      </c>
      <c r="C274" s="1423" t="s">
        <v>1641</v>
      </c>
      <c r="D274" s="1424">
        <v>523</v>
      </c>
      <c r="E274" s="1425">
        <v>12</v>
      </c>
      <c r="F274" s="1425">
        <v>19</v>
      </c>
      <c r="G274" s="1425">
        <v>18</v>
      </c>
      <c r="H274" s="1425">
        <v>16</v>
      </c>
      <c r="I274" s="1425">
        <v>46</v>
      </c>
      <c r="J274" s="1425">
        <v>37</v>
      </c>
      <c r="K274" s="1425">
        <v>25</v>
      </c>
      <c r="L274" s="1425">
        <v>27</v>
      </c>
      <c r="M274" s="1425">
        <v>39</v>
      </c>
      <c r="N274" s="1425">
        <v>26</v>
      </c>
      <c r="O274" s="1425">
        <v>27</v>
      </c>
      <c r="P274" s="1425">
        <v>26</v>
      </c>
      <c r="Q274" s="1425">
        <v>33</v>
      </c>
      <c r="R274" s="1425">
        <v>39</v>
      </c>
      <c r="S274" s="1425">
        <v>29</v>
      </c>
      <c r="T274" s="1425">
        <v>27</v>
      </c>
      <c r="U274" s="1425">
        <v>28</v>
      </c>
      <c r="V274" s="1425">
        <v>18</v>
      </c>
      <c r="W274" s="1425">
        <v>13</v>
      </c>
      <c r="X274" s="1425">
        <v>2</v>
      </c>
      <c r="Y274" s="1425">
        <v>0</v>
      </c>
      <c r="Z274" s="1426">
        <v>16</v>
      </c>
      <c r="AA274" s="1422">
        <v>49</v>
      </c>
      <c r="AB274" s="1425">
        <v>302</v>
      </c>
      <c r="AC274" s="1426">
        <v>156</v>
      </c>
      <c r="AD274" s="1427">
        <v>9.6646942800788942</v>
      </c>
      <c r="AE274" s="1428">
        <v>59.566074950690343</v>
      </c>
      <c r="AF274" s="1429">
        <v>30.76923076923077</v>
      </c>
    </row>
    <row r="275" spans="1:32" s="1382" customFormat="1" ht="11.45" customHeight="1">
      <c r="A275" s="1383"/>
      <c r="B275" s="1384"/>
      <c r="C275" s="1385" t="s">
        <v>29</v>
      </c>
      <c r="D275" s="1386">
        <v>217</v>
      </c>
      <c r="E275" s="1387">
        <v>7</v>
      </c>
      <c r="F275" s="1387">
        <v>8</v>
      </c>
      <c r="G275" s="1387">
        <v>9</v>
      </c>
      <c r="H275" s="1387">
        <v>7</v>
      </c>
      <c r="I275" s="1387">
        <v>19</v>
      </c>
      <c r="J275" s="1387">
        <v>13</v>
      </c>
      <c r="K275" s="1387">
        <v>8</v>
      </c>
      <c r="L275" s="1387">
        <v>11</v>
      </c>
      <c r="M275" s="1387">
        <v>17</v>
      </c>
      <c r="N275" s="1387">
        <v>14</v>
      </c>
      <c r="O275" s="1387">
        <v>13</v>
      </c>
      <c r="P275" s="1387">
        <v>11</v>
      </c>
      <c r="Q275" s="1387">
        <v>12</v>
      </c>
      <c r="R275" s="1387">
        <v>17</v>
      </c>
      <c r="S275" s="1387">
        <v>9</v>
      </c>
      <c r="T275" s="1387">
        <v>9</v>
      </c>
      <c r="U275" s="1387">
        <v>11</v>
      </c>
      <c r="V275" s="1387">
        <v>7</v>
      </c>
      <c r="W275" s="1387">
        <v>4</v>
      </c>
      <c r="X275" s="1387">
        <v>0</v>
      </c>
      <c r="Y275" s="1387">
        <v>0</v>
      </c>
      <c r="Z275" s="1388">
        <v>11</v>
      </c>
      <c r="AA275" s="1389">
        <v>24</v>
      </c>
      <c r="AB275" s="1387">
        <v>125</v>
      </c>
      <c r="AC275" s="1388">
        <v>57</v>
      </c>
      <c r="AD275" s="1363">
        <v>11.650485436893204</v>
      </c>
      <c r="AE275" s="1364">
        <v>60.679611650485434</v>
      </c>
      <c r="AF275" s="1365">
        <v>27.669902912621357</v>
      </c>
    </row>
    <row r="276" spans="1:32" s="1382" customFormat="1" ht="11.45" customHeight="1">
      <c r="A276" s="1410"/>
      <c r="B276" s="1411"/>
      <c r="C276" s="1412" t="s">
        <v>30</v>
      </c>
      <c r="D276" s="1413">
        <v>306</v>
      </c>
      <c r="E276" s="1414">
        <v>5</v>
      </c>
      <c r="F276" s="1414">
        <v>11</v>
      </c>
      <c r="G276" s="1414">
        <v>9</v>
      </c>
      <c r="H276" s="1414">
        <v>9</v>
      </c>
      <c r="I276" s="1414">
        <v>27</v>
      </c>
      <c r="J276" s="1414">
        <v>24</v>
      </c>
      <c r="K276" s="1414">
        <v>17</v>
      </c>
      <c r="L276" s="1414">
        <v>16</v>
      </c>
      <c r="M276" s="1414">
        <v>22</v>
      </c>
      <c r="N276" s="1414">
        <v>12</v>
      </c>
      <c r="O276" s="1414">
        <v>14</v>
      </c>
      <c r="P276" s="1414">
        <v>15</v>
      </c>
      <c r="Q276" s="1414">
        <v>21</v>
      </c>
      <c r="R276" s="1414">
        <v>22</v>
      </c>
      <c r="S276" s="1414">
        <v>20</v>
      </c>
      <c r="T276" s="1414">
        <v>18</v>
      </c>
      <c r="U276" s="1414">
        <v>17</v>
      </c>
      <c r="V276" s="1414">
        <v>11</v>
      </c>
      <c r="W276" s="1414">
        <v>9</v>
      </c>
      <c r="X276" s="1414">
        <v>2</v>
      </c>
      <c r="Y276" s="1414">
        <v>0</v>
      </c>
      <c r="Z276" s="1415">
        <v>5</v>
      </c>
      <c r="AA276" s="1416">
        <v>25</v>
      </c>
      <c r="AB276" s="1414">
        <v>177</v>
      </c>
      <c r="AC276" s="1415">
        <v>99</v>
      </c>
      <c r="AD276" s="1417">
        <v>8.3056478405315612</v>
      </c>
      <c r="AE276" s="1418">
        <v>58.80398671096345</v>
      </c>
      <c r="AF276" s="1419">
        <v>32.89036544850498</v>
      </c>
    </row>
    <row r="277" spans="1:32" s="1382" customFormat="1" ht="11.45" customHeight="1">
      <c r="A277" s="1409" t="s">
        <v>1733</v>
      </c>
      <c r="B277" s="1389">
        <v>231</v>
      </c>
      <c r="C277" s="1398" t="s">
        <v>1641</v>
      </c>
      <c r="D277" s="1386">
        <v>451</v>
      </c>
      <c r="E277" s="1387">
        <v>17</v>
      </c>
      <c r="F277" s="1387">
        <v>15</v>
      </c>
      <c r="G277" s="1387">
        <v>17</v>
      </c>
      <c r="H277" s="1387">
        <v>16</v>
      </c>
      <c r="I277" s="1387">
        <v>22</v>
      </c>
      <c r="J277" s="1387">
        <v>17</v>
      </c>
      <c r="K277" s="1387">
        <v>25</v>
      </c>
      <c r="L277" s="1387">
        <v>37</v>
      </c>
      <c r="M277" s="1387">
        <v>35</v>
      </c>
      <c r="N277" s="1387">
        <v>35</v>
      </c>
      <c r="O277" s="1387">
        <v>26</v>
      </c>
      <c r="P277" s="1387">
        <v>23</v>
      </c>
      <c r="Q277" s="1387">
        <v>30</v>
      </c>
      <c r="R277" s="1387">
        <v>27</v>
      </c>
      <c r="S277" s="1387">
        <v>29</v>
      </c>
      <c r="T277" s="1387">
        <v>30</v>
      </c>
      <c r="U277" s="1387">
        <v>20</v>
      </c>
      <c r="V277" s="1387">
        <v>16</v>
      </c>
      <c r="W277" s="1387">
        <v>8</v>
      </c>
      <c r="X277" s="1387">
        <v>0</v>
      </c>
      <c r="Y277" s="1387">
        <v>0</v>
      </c>
      <c r="Z277" s="1388">
        <v>6</v>
      </c>
      <c r="AA277" s="1389">
        <v>49</v>
      </c>
      <c r="AB277" s="1387">
        <v>266</v>
      </c>
      <c r="AC277" s="1388">
        <v>130</v>
      </c>
      <c r="AD277" s="1363">
        <v>11.011235955056179</v>
      </c>
      <c r="AE277" s="1364">
        <v>59.775280898876403</v>
      </c>
      <c r="AF277" s="1365">
        <v>29.213483146067414</v>
      </c>
    </row>
    <row r="278" spans="1:32" s="1382" customFormat="1" ht="11.45" customHeight="1">
      <c r="A278" s="1383"/>
      <c r="B278" s="1384"/>
      <c r="C278" s="1385" t="s">
        <v>29</v>
      </c>
      <c r="D278" s="1386">
        <v>198</v>
      </c>
      <c r="E278" s="1387">
        <v>8</v>
      </c>
      <c r="F278" s="1387">
        <v>5</v>
      </c>
      <c r="G278" s="1387">
        <v>9</v>
      </c>
      <c r="H278" s="1387">
        <v>9</v>
      </c>
      <c r="I278" s="1387">
        <v>9</v>
      </c>
      <c r="J278" s="1387">
        <v>10</v>
      </c>
      <c r="K278" s="1387">
        <v>10</v>
      </c>
      <c r="L278" s="1387">
        <v>18</v>
      </c>
      <c r="M278" s="1387">
        <v>14</v>
      </c>
      <c r="N278" s="1387">
        <v>18</v>
      </c>
      <c r="O278" s="1387">
        <v>8</v>
      </c>
      <c r="P278" s="1387">
        <v>10</v>
      </c>
      <c r="Q278" s="1387">
        <v>12</v>
      </c>
      <c r="R278" s="1387">
        <v>12</v>
      </c>
      <c r="S278" s="1387">
        <v>12</v>
      </c>
      <c r="T278" s="1387">
        <v>14</v>
      </c>
      <c r="U278" s="1387">
        <v>7</v>
      </c>
      <c r="V278" s="1387">
        <v>7</v>
      </c>
      <c r="W278" s="1387">
        <v>3</v>
      </c>
      <c r="X278" s="1387">
        <v>0</v>
      </c>
      <c r="Y278" s="1387">
        <v>0</v>
      </c>
      <c r="Z278" s="1388">
        <v>3</v>
      </c>
      <c r="AA278" s="1389">
        <v>22</v>
      </c>
      <c r="AB278" s="1387">
        <v>118</v>
      </c>
      <c r="AC278" s="1388">
        <v>55</v>
      </c>
      <c r="AD278" s="1363">
        <v>11.282051282051283</v>
      </c>
      <c r="AE278" s="1364">
        <v>60.512820512820511</v>
      </c>
      <c r="AF278" s="1365">
        <v>28.205128205128204</v>
      </c>
    </row>
    <row r="279" spans="1:32" s="1382" customFormat="1" ht="11.45" customHeight="1">
      <c r="A279" s="1409"/>
      <c r="B279" s="1420"/>
      <c r="C279" s="1398" t="s">
        <v>30</v>
      </c>
      <c r="D279" s="1386">
        <v>253</v>
      </c>
      <c r="E279" s="1387">
        <v>9</v>
      </c>
      <c r="F279" s="1387">
        <v>10</v>
      </c>
      <c r="G279" s="1387">
        <v>8</v>
      </c>
      <c r="H279" s="1387">
        <v>7</v>
      </c>
      <c r="I279" s="1387">
        <v>13</v>
      </c>
      <c r="J279" s="1387">
        <v>7</v>
      </c>
      <c r="K279" s="1387">
        <v>15</v>
      </c>
      <c r="L279" s="1387">
        <v>19</v>
      </c>
      <c r="M279" s="1387">
        <v>21</v>
      </c>
      <c r="N279" s="1387">
        <v>17</v>
      </c>
      <c r="O279" s="1387">
        <v>18</v>
      </c>
      <c r="P279" s="1387">
        <v>13</v>
      </c>
      <c r="Q279" s="1387">
        <v>18</v>
      </c>
      <c r="R279" s="1387">
        <v>15</v>
      </c>
      <c r="S279" s="1387">
        <v>17</v>
      </c>
      <c r="T279" s="1387">
        <v>16</v>
      </c>
      <c r="U279" s="1387">
        <v>13</v>
      </c>
      <c r="V279" s="1387">
        <v>9</v>
      </c>
      <c r="W279" s="1387">
        <v>5</v>
      </c>
      <c r="X279" s="1387">
        <v>0</v>
      </c>
      <c r="Y279" s="1387">
        <v>0</v>
      </c>
      <c r="Z279" s="1388">
        <v>3</v>
      </c>
      <c r="AA279" s="1389">
        <v>27</v>
      </c>
      <c r="AB279" s="1387">
        <v>148</v>
      </c>
      <c r="AC279" s="1388">
        <v>75</v>
      </c>
      <c r="AD279" s="1363">
        <v>10.8</v>
      </c>
      <c r="AE279" s="1364">
        <v>59.199999999999996</v>
      </c>
      <c r="AF279" s="1365">
        <v>30</v>
      </c>
    </row>
    <row r="280" spans="1:32" s="1382" customFormat="1" ht="11.45" customHeight="1">
      <c r="A280" s="1421" t="s">
        <v>1734</v>
      </c>
      <c r="B280" s="1422">
        <v>525</v>
      </c>
      <c r="C280" s="1423" t="s">
        <v>1641</v>
      </c>
      <c r="D280" s="1424">
        <v>1085</v>
      </c>
      <c r="E280" s="1425">
        <v>40</v>
      </c>
      <c r="F280" s="1425">
        <v>24</v>
      </c>
      <c r="G280" s="1425">
        <v>25</v>
      </c>
      <c r="H280" s="1425">
        <v>29</v>
      </c>
      <c r="I280" s="1425">
        <v>63</v>
      </c>
      <c r="J280" s="1425">
        <v>57</v>
      </c>
      <c r="K280" s="1425">
        <v>52</v>
      </c>
      <c r="L280" s="1425">
        <v>75</v>
      </c>
      <c r="M280" s="1425">
        <v>60</v>
      </c>
      <c r="N280" s="1425">
        <v>73</v>
      </c>
      <c r="O280" s="1425">
        <v>64</v>
      </c>
      <c r="P280" s="1425">
        <v>64</v>
      </c>
      <c r="Q280" s="1425">
        <v>80</v>
      </c>
      <c r="R280" s="1425">
        <v>101</v>
      </c>
      <c r="S280" s="1425">
        <v>88</v>
      </c>
      <c r="T280" s="1425">
        <v>66</v>
      </c>
      <c r="U280" s="1425">
        <v>50</v>
      </c>
      <c r="V280" s="1425">
        <v>44</v>
      </c>
      <c r="W280" s="1425">
        <v>14</v>
      </c>
      <c r="X280" s="1425">
        <v>3</v>
      </c>
      <c r="Y280" s="1425">
        <v>0</v>
      </c>
      <c r="Z280" s="1426">
        <v>13</v>
      </c>
      <c r="AA280" s="1422">
        <v>89</v>
      </c>
      <c r="AB280" s="1425">
        <v>617</v>
      </c>
      <c r="AC280" s="1426">
        <v>366</v>
      </c>
      <c r="AD280" s="1427">
        <v>8.3022388059701502</v>
      </c>
      <c r="AE280" s="1428">
        <v>57.555970149253731</v>
      </c>
      <c r="AF280" s="1429">
        <v>34.14179104477612</v>
      </c>
    </row>
    <row r="281" spans="1:32" s="1382" customFormat="1" ht="11.45" customHeight="1">
      <c r="A281" s="1383"/>
      <c r="B281" s="1384"/>
      <c r="C281" s="1385" t="s">
        <v>29</v>
      </c>
      <c r="D281" s="1386">
        <v>502</v>
      </c>
      <c r="E281" s="1387">
        <v>24</v>
      </c>
      <c r="F281" s="1387">
        <v>13</v>
      </c>
      <c r="G281" s="1387">
        <v>11</v>
      </c>
      <c r="H281" s="1387">
        <v>17</v>
      </c>
      <c r="I281" s="1387">
        <v>34</v>
      </c>
      <c r="J281" s="1387">
        <v>26</v>
      </c>
      <c r="K281" s="1387">
        <v>25</v>
      </c>
      <c r="L281" s="1387">
        <v>44</v>
      </c>
      <c r="M281" s="1387">
        <v>30</v>
      </c>
      <c r="N281" s="1387">
        <v>38</v>
      </c>
      <c r="O281" s="1387">
        <v>25</v>
      </c>
      <c r="P281" s="1387">
        <v>28</v>
      </c>
      <c r="Q281" s="1387">
        <v>33</v>
      </c>
      <c r="R281" s="1387">
        <v>42</v>
      </c>
      <c r="S281" s="1387">
        <v>43</v>
      </c>
      <c r="T281" s="1387">
        <v>23</v>
      </c>
      <c r="U281" s="1387">
        <v>24</v>
      </c>
      <c r="V281" s="1387">
        <v>10</v>
      </c>
      <c r="W281" s="1387">
        <v>2</v>
      </c>
      <c r="X281" s="1387">
        <v>1</v>
      </c>
      <c r="Y281" s="1387">
        <v>0</v>
      </c>
      <c r="Z281" s="1388">
        <v>9</v>
      </c>
      <c r="AA281" s="1389">
        <v>48</v>
      </c>
      <c r="AB281" s="1387">
        <v>300</v>
      </c>
      <c r="AC281" s="1388">
        <v>145</v>
      </c>
      <c r="AD281" s="1363">
        <v>9.7363083164300193</v>
      </c>
      <c r="AE281" s="1364">
        <v>60.851926977687633</v>
      </c>
      <c r="AF281" s="1365">
        <v>29.411764705882355</v>
      </c>
    </row>
    <row r="282" spans="1:32" s="1382" customFormat="1" ht="11.45" customHeight="1">
      <c r="A282" s="1410"/>
      <c r="B282" s="1411"/>
      <c r="C282" s="1412" t="s">
        <v>30</v>
      </c>
      <c r="D282" s="1413">
        <v>583</v>
      </c>
      <c r="E282" s="1414">
        <v>16</v>
      </c>
      <c r="F282" s="1414">
        <v>11</v>
      </c>
      <c r="G282" s="1414">
        <v>14</v>
      </c>
      <c r="H282" s="1414">
        <v>12</v>
      </c>
      <c r="I282" s="1414">
        <v>29</v>
      </c>
      <c r="J282" s="1414">
        <v>31</v>
      </c>
      <c r="K282" s="1414">
        <v>27</v>
      </c>
      <c r="L282" s="1414">
        <v>31</v>
      </c>
      <c r="M282" s="1414">
        <v>30</v>
      </c>
      <c r="N282" s="1414">
        <v>35</v>
      </c>
      <c r="O282" s="1414">
        <v>39</v>
      </c>
      <c r="P282" s="1414">
        <v>36</v>
      </c>
      <c r="Q282" s="1414">
        <v>47</v>
      </c>
      <c r="R282" s="1414">
        <v>59</v>
      </c>
      <c r="S282" s="1414">
        <v>45</v>
      </c>
      <c r="T282" s="1414">
        <v>43</v>
      </c>
      <c r="U282" s="1414">
        <v>26</v>
      </c>
      <c r="V282" s="1414">
        <v>34</v>
      </c>
      <c r="W282" s="1414">
        <v>12</v>
      </c>
      <c r="X282" s="1414">
        <v>2</v>
      </c>
      <c r="Y282" s="1414">
        <v>0</v>
      </c>
      <c r="Z282" s="1415">
        <v>4</v>
      </c>
      <c r="AA282" s="1416">
        <v>41</v>
      </c>
      <c r="AB282" s="1414">
        <v>317</v>
      </c>
      <c r="AC282" s="1415">
        <v>221</v>
      </c>
      <c r="AD282" s="1417">
        <v>7.081174438687392</v>
      </c>
      <c r="AE282" s="1418">
        <v>54.74956822107081</v>
      </c>
      <c r="AF282" s="1419">
        <v>38.169257340241799</v>
      </c>
    </row>
    <row r="283" spans="1:32" s="1382" customFormat="1" ht="11.45" customHeight="1">
      <c r="A283" s="1409" t="s">
        <v>1735</v>
      </c>
      <c r="B283" s="1389">
        <v>406</v>
      </c>
      <c r="C283" s="1398" t="s">
        <v>1641</v>
      </c>
      <c r="D283" s="1386">
        <v>930</v>
      </c>
      <c r="E283" s="1387">
        <v>35</v>
      </c>
      <c r="F283" s="1387">
        <v>27</v>
      </c>
      <c r="G283" s="1387">
        <v>27</v>
      </c>
      <c r="H283" s="1387">
        <v>44</v>
      </c>
      <c r="I283" s="1387">
        <v>36</v>
      </c>
      <c r="J283" s="1387">
        <v>36</v>
      </c>
      <c r="K283" s="1387">
        <v>36</v>
      </c>
      <c r="L283" s="1387">
        <v>36</v>
      </c>
      <c r="M283" s="1387">
        <v>59</v>
      </c>
      <c r="N283" s="1387">
        <v>55</v>
      </c>
      <c r="O283" s="1387">
        <v>72</v>
      </c>
      <c r="P283" s="1387">
        <v>81</v>
      </c>
      <c r="Q283" s="1387">
        <v>69</v>
      </c>
      <c r="R283" s="1387">
        <v>79</v>
      </c>
      <c r="S283" s="1387">
        <v>56</v>
      </c>
      <c r="T283" s="1387">
        <v>57</v>
      </c>
      <c r="U283" s="1387">
        <v>63</v>
      </c>
      <c r="V283" s="1387">
        <v>31</v>
      </c>
      <c r="W283" s="1387">
        <v>12</v>
      </c>
      <c r="X283" s="1387">
        <v>6</v>
      </c>
      <c r="Y283" s="1387">
        <v>1</v>
      </c>
      <c r="Z283" s="1388">
        <v>12</v>
      </c>
      <c r="AA283" s="1389">
        <v>89</v>
      </c>
      <c r="AB283" s="1387">
        <v>524</v>
      </c>
      <c r="AC283" s="1388">
        <v>305</v>
      </c>
      <c r="AD283" s="1363">
        <v>9.6949891067538125</v>
      </c>
      <c r="AE283" s="1364">
        <v>57.080610021786491</v>
      </c>
      <c r="AF283" s="1365">
        <v>33.2244008714597</v>
      </c>
    </row>
    <row r="284" spans="1:32" s="1382" customFormat="1" ht="11.45" customHeight="1">
      <c r="A284" s="1383"/>
      <c r="B284" s="1384"/>
      <c r="C284" s="1385" t="s">
        <v>29</v>
      </c>
      <c r="D284" s="1386">
        <v>418</v>
      </c>
      <c r="E284" s="1387">
        <v>21</v>
      </c>
      <c r="F284" s="1387">
        <v>11</v>
      </c>
      <c r="G284" s="1387">
        <v>12</v>
      </c>
      <c r="H284" s="1387">
        <v>25</v>
      </c>
      <c r="I284" s="1387">
        <v>17</v>
      </c>
      <c r="J284" s="1387">
        <v>20</v>
      </c>
      <c r="K284" s="1387">
        <v>18</v>
      </c>
      <c r="L284" s="1387">
        <v>12</v>
      </c>
      <c r="M284" s="1387">
        <v>33</v>
      </c>
      <c r="N284" s="1387">
        <v>22</v>
      </c>
      <c r="O284" s="1387">
        <v>33</v>
      </c>
      <c r="P284" s="1387">
        <v>39</v>
      </c>
      <c r="Q284" s="1387">
        <v>29</v>
      </c>
      <c r="R284" s="1387">
        <v>34</v>
      </c>
      <c r="S284" s="1387">
        <v>25</v>
      </c>
      <c r="T284" s="1387">
        <v>22</v>
      </c>
      <c r="U284" s="1387">
        <v>23</v>
      </c>
      <c r="V284" s="1387">
        <v>10</v>
      </c>
      <c r="W284" s="1387">
        <v>5</v>
      </c>
      <c r="X284" s="1387">
        <v>1</v>
      </c>
      <c r="Y284" s="1387">
        <v>0</v>
      </c>
      <c r="Z284" s="1388">
        <v>6</v>
      </c>
      <c r="AA284" s="1389">
        <v>44</v>
      </c>
      <c r="AB284" s="1387">
        <v>248</v>
      </c>
      <c r="AC284" s="1388">
        <v>120</v>
      </c>
      <c r="AD284" s="1363">
        <v>10.679611650485436</v>
      </c>
      <c r="AE284" s="1364">
        <v>60.194174757281552</v>
      </c>
      <c r="AF284" s="1365">
        <v>29.126213592233007</v>
      </c>
    </row>
    <row r="285" spans="1:32" s="1382" customFormat="1" ht="11.45" customHeight="1">
      <c r="A285" s="1409"/>
      <c r="B285" s="1420"/>
      <c r="C285" s="1398" t="s">
        <v>30</v>
      </c>
      <c r="D285" s="1386">
        <v>512</v>
      </c>
      <c r="E285" s="1387">
        <v>14</v>
      </c>
      <c r="F285" s="1387">
        <v>16</v>
      </c>
      <c r="G285" s="1387">
        <v>15</v>
      </c>
      <c r="H285" s="1387">
        <v>19</v>
      </c>
      <c r="I285" s="1387">
        <v>19</v>
      </c>
      <c r="J285" s="1387">
        <v>16</v>
      </c>
      <c r="K285" s="1387">
        <v>18</v>
      </c>
      <c r="L285" s="1387">
        <v>24</v>
      </c>
      <c r="M285" s="1387">
        <v>26</v>
      </c>
      <c r="N285" s="1387">
        <v>33</v>
      </c>
      <c r="O285" s="1387">
        <v>39</v>
      </c>
      <c r="P285" s="1387">
        <v>42</v>
      </c>
      <c r="Q285" s="1387">
        <v>40</v>
      </c>
      <c r="R285" s="1387">
        <v>45</v>
      </c>
      <c r="S285" s="1387">
        <v>31</v>
      </c>
      <c r="T285" s="1387">
        <v>35</v>
      </c>
      <c r="U285" s="1387">
        <v>40</v>
      </c>
      <c r="V285" s="1387">
        <v>21</v>
      </c>
      <c r="W285" s="1387">
        <v>7</v>
      </c>
      <c r="X285" s="1387">
        <v>5</v>
      </c>
      <c r="Y285" s="1387">
        <v>1</v>
      </c>
      <c r="Z285" s="1388">
        <v>6</v>
      </c>
      <c r="AA285" s="1389">
        <v>45</v>
      </c>
      <c r="AB285" s="1387">
        <v>276</v>
      </c>
      <c r="AC285" s="1388">
        <v>185</v>
      </c>
      <c r="AD285" s="1363">
        <v>8.8932806324110665</v>
      </c>
      <c r="AE285" s="1364">
        <v>54.54545454545454</v>
      </c>
      <c r="AF285" s="1365">
        <v>36.56126482213439</v>
      </c>
    </row>
    <row r="286" spans="1:32" s="1382" customFormat="1" ht="11.45" customHeight="1">
      <c r="A286" s="1421" t="s">
        <v>1736</v>
      </c>
      <c r="B286" s="1422">
        <v>531</v>
      </c>
      <c r="C286" s="1423" t="s">
        <v>1641</v>
      </c>
      <c r="D286" s="1424">
        <v>1023</v>
      </c>
      <c r="E286" s="1425">
        <v>32</v>
      </c>
      <c r="F286" s="1425">
        <v>47</v>
      </c>
      <c r="G286" s="1425">
        <v>21</v>
      </c>
      <c r="H286" s="1425">
        <v>47</v>
      </c>
      <c r="I286" s="1425">
        <v>77</v>
      </c>
      <c r="J286" s="1425">
        <v>29</v>
      </c>
      <c r="K286" s="1425">
        <v>67</v>
      </c>
      <c r="L286" s="1425">
        <v>75</v>
      </c>
      <c r="M286" s="1425">
        <v>73</v>
      </c>
      <c r="N286" s="1425">
        <v>67</v>
      </c>
      <c r="O286" s="1425">
        <v>55</v>
      </c>
      <c r="P286" s="1425">
        <v>42</v>
      </c>
      <c r="Q286" s="1425">
        <v>76</v>
      </c>
      <c r="R286" s="1425">
        <v>90</v>
      </c>
      <c r="S286" s="1425">
        <v>71</v>
      </c>
      <c r="T286" s="1425">
        <v>50</v>
      </c>
      <c r="U286" s="1425">
        <v>25</v>
      </c>
      <c r="V286" s="1425">
        <v>27</v>
      </c>
      <c r="W286" s="1425">
        <v>11</v>
      </c>
      <c r="X286" s="1425">
        <v>5</v>
      </c>
      <c r="Y286" s="1425">
        <v>0</v>
      </c>
      <c r="Z286" s="1426">
        <v>36</v>
      </c>
      <c r="AA286" s="1422">
        <v>100</v>
      </c>
      <c r="AB286" s="1425">
        <v>608</v>
      </c>
      <c r="AC286" s="1426">
        <v>279</v>
      </c>
      <c r="AD286" s="1427">
        <v>10.131712259371833</v>
      </c>
      <c r="AE286" s="1428">
        <v>61.600810536980752</v>
      </c>
      <c r="AF286" s="1429">
        <v>28.267477203647417</v>
      </c>
    </row>
    <row r="287" spans="1:32" s="1382" customFormat="1" ht="11.45" customHeight="1">
      <c r="A287" s="1383"/>
      <c r="B287" s="1384"/>
      <c r="C287" s="1385" t="s">
        <v>29</v>
      </c>
      <c r="D287" s="1386">
        <v>490</v>
      </c>
      <c r="E287" s="1387">
        <v>16</v>
      </c>
      <c r="F287" s="1387">
        <v>24</v>
      </c>
      <c r="G287" s="1387">
        <v>12</v>
      </c>
      <c r="H287" s="1387">
        <v>29</v>
      </c>
      <c r="I287" s="1387">
        <v>52</v>
      </c>
      <c r="J287" s="1387">
        <v>12</v>
      </c>
      <c r="K287" s="1387">
        <v>24</v>
      </c>
      <c r="L287" s="1387">
        <v>38</v>
      </c>
      <c r="M287" s="1387">
        <v>28</v>
      </c>
      <c r="N287" s="1387">
        <v>35</v>
      </c>
      <c r="O287" s="1387">
        <v>24</v>
      </c>
      <c r="P287" s="1387">
        <v>19</v>
      </c>
      <c r="Q287" s="1387">
        <v>34</v>
      </c>
      <c r="R287" s="1387">
        <v>35</v>
      </c>
      <c r="S287" s="1387">
        <v>40</v>
      </c>
      <c r="T287" s="1387">
        <v>28</v>
      </c>
      <c r="U287" s="1387">
        <v>8</v>
      </c>
      <c r="V287" s="1387">
        <v>6</v>
      </c>
      <c r="W287" s="1387">
        <v>0</v>
      </c>
      <c r="X287" s="1387">
        <v>0</v>
      </c>
      <c r="Y287" s="1387">
        <v>0</v>
      </c>
      <c r="Z287" s="1388">
        <v>26</v>
      </c>
      <c r="AA287" s="1389">
        <v>52</v>
      </c>
      <c r="AB287" s="1387">
        <v>295</v>
      </c>
      <c r="AC287" s="1388">
        <v>117</v>
      </c>
      <c r="AD287" s="1363">
        <v>11.206896551724139</v>
      </c>
      <c r="AE287" s="1364">
        <v>63.577586206896555</v>
      </c>
      <c r="AF287" s="1365">
        <v>25.21551724137931</v>
      </c>
    </row>
    <row r="288" spans="1:32" s="1382" customFormat="1" ht="11.45" customHeight="1">
      <c r="A288" s="1410"/>
      <c r="B288" s="1411"/>
      <c r="C288" s="1412" t="s">
        <v>30</v>
      </c>
      <c r="D288" s="1413">
        <v>533</v>
      </c>
      <c r="E288" s="1414">
        <v>16</v>
      </c>
      <c r="F288" s="1414">
        <v>23</v>
      </c>
      <c r="G288" s="1414">
        <v>9</v>
      </c>
      <c r="H288" s="1414">
        <v>18</v>
      </c>
      <c r="I288" s="1414">
        <v>25</v>
      </c>
      <c r="J288" s="1414">
        <v>17</v>
      </c>
      <c r="K288" s="1414">
        <v>43</v>
      </c>
      <c r="L288" s="1414">
        <v>37</v>
      </c>
      <c r="M288" s="1414">
        <v>45</v>
      </c>
      <c r="N288" s="1414">
        <v>32</v>
      </c>
      <c r="O288" s="1414">
        <v>31</v>
      </c>
      <c r="P288" s="1414">
        <v>23</v>
      </c>
      <c r="Q288" s="1414">
        <v>42</v>
      </c>
      <c r="R288" s="1414">
        <v>55</v>
      </c>
      <c r="S288" s="1414">
        <v>31</v>
      </c>
      <c r="T288" s="1414">
        <v>22</v>
      </c>
      <c r="U288" s="1414">
        <v>17</v>
      </c>
      <c r="V288" s="1414">
        <v>21</v>
      </c>
      <c r="W288" s="1414">
        <v>11</v>
      </c>
      <c r="X288" s="1414">
        <v>5</v>
      </c>
      <c r="Y288" s="1414">
        <v>0</v>
      </c>
      <c r="Z288" s="1415">
        <v>10</v>
      </c>
      <c r="AA288" s="1416">
        <v>48</v>
      </c>
      <c r="AB288" s="1414">
        <v>313</v>
      </c>
      <c r="AC288" s="1415">
        <v>162</v>
      </c>
      <c r="AD288" s="1417">
        <v>9.1778202676864247</v>
      </c>
      <c r="AE288" s="1418">
        <v>59.847036328871894</v>
      </c>
      <c r="AF288" s="1419">
        <v>30.975143403441685</v>
      </c>
    </row>
    <row r="289" spans="1:32" s="1382" customFormat="1" ht="11.45" customHeight="1">
      <c r="A289" s="1409" t="s">
        <v>1737</v>
      </c>
      <c r="B289" s="1389">
        <v>516</v>
      </c>
      <c r="C289" s="1398" t="s">
        <v>1641</v>
      </c>
      <c r="D289" s="1386">
        <v>1055</v>
      </c>
      <c r="E289" s="1387">
        <v>31</v>
      </c>
      <c r="F289" s="1387">
        <v>35</v>
      </c>
      <c r="G289" s="1387">
        <v>44</v>
      </c>
      <c r="H289" s="1387">
        <v>28</v>
      </c>
      <c r="I289" s="1387">
        <v>43</v>
      </c>
      <c r="J289" s="1387">
        <v>34</v>
      </c>
      <c r="K289" s="1387">
        <v>51</v>
      </c>
      <c r="L289" s="1387">
        <v>60</v>
      </c>
      <c r="M289" s="1387">
        <v>55</v>
      </c>
      <c r="N289" s="1387">
        <v>56</v>
      </c>
      <c r="O289" s="1387">
        <v>45</v>
      </c>
      <c r="P289" s="1387">
        <v>68</v>
      </c>
      <c r="Q289" s="1387">
        <v>82</v>
      </c>
      <c r="R289" s="1387">
        <v>124</v>
      </c>
      <c r="S289" s="1387">
        <v>90</v>
      </c>
      <c r="T289" s="1387">
        <v>67</v>
      </c>
      <c r="U289" s="1387">
        <v>58</v>
      </c>
      <c r="V289" s="1387">
        <v>35</v>
      </c>
      <c r="W289" s="1387">
        <v>20</v>
      </c>
      <c r="X289" s="1387">
        <v>2</v>
      </c>
      <c r="Y289" s="1387">
        <v>0</v>
      </c>
      <c r="Z289" s="1388">
        <v>27</v>
      </c>
      <c r="AA289" s="1389">
        <v>110</v>
      </c>
      <c r="AB289" s="1387">
        <v>522</v>
      </c>
      <c r="AC289" s="1388">
        <v>396</v>
      </c>
      <c r="AD289" s="1363">
        <v>10.700389105058365</v>
      </c>
      <c r="AE289" s="1364">
        <v>50.778210116731515</v>
      </c>
      <c r="AF289" s="1365">
        <v>38.521400778210122</v>
      </c>
    </row>
    <row r="290" spans="1:32" s="1382" customFormat="1" ht="11.45" customHeight="1">
      <c r="A290" s="1383"/>
      <c r="B290" s="1384"/>
      <c r="C290" s="1385" t="s">
        <v>29</v>
      </c>
      <c r="D290" s="1386">
        <v>464</v>
      </c>
      <c r="E290" s="1387">
        <v>15</v>
      </c>
      <c r="F290" s="1387">
        <v>19</v>
      </c>
      <c r="G290" s="1387">
        <v>18</v>
      </c>
      <c r="H290" s="1387">
        <v>15</v>
      </c>
      <c r="I290" s="1387">
        <v>24</v>
      </c>
      <c r="J290" s="1387">
        <v>18</v>
      </c>
      <c r="K290" s="1387">
        <v>28</v>
      </c>
      <c r="L290" s="1387">
        <v>29</v>
      </c>
      <c r="M290" s="1387">
        <v>26</v>
      </c>
      <c r="N290" s="1387">
        <v>20</v>
      </c>
      <c r="O290" s="1387">
        <v>20</v>
      </c>
      <c r="P290" s="1387">
        <v>29</v>
      </c>
      <c r="Q290" s="1387">
        <v>34</v>
      </c>
      <c r="R290" s="1387">
        <v>56</v>
      </c>
      <c r="S290" s="1387">
        <v>34</v>
      </c>
      <c r="T290" s="1387">
        <v>25</v>
      </c>
      <c r="U290" s="1387">
        <v>23</v>
      </c>
      <c r="V290" s="1387">
        <v>11</v>
      </c>
      <c r="W290" s="1387">
        <v>4</v>
      </c>
      <c r="X290" s="1387">
        <v>1</v>
      </c>
      <c r="Y290" s="1387">
        <v>0</v>
      </c>
      <c r="Z290" s="1388">
        <v>15</v>
      </c>
      <c r="AA290" s="1389">
        <v>52</v>
      </c>
      <c r="AB290" s="1387">
        <v>243</v>
      </c>
      <c r="AC290" s="1388">
        <v>154</v>
      </c>
      <c r="AD290" s="1363">
        <v>11.581291759465479</v>
      </c>
      <c r="AE290" s="1364">
        <v>54.12026726057907</v>
      </c>
      <c r="AF290" s="1365">
        <v>34.298440979955458</v>
      </c>
    </row>
    <row r="291" spans="1:32" s="1382" customFormat="1" ht="11.45" customHeight="1">
      <c r="A291" s="1409"/>
      <c r="B291" s="1420"/>
      <c r="C291" s="1398" t="s">
        <v>30</v>
      </c>
      <c r="D291" s="1386">
        <v>591</v>
      </c>
      <c r="E291" s="1387">
        <v>16</v>
      </c>
      <c r="F291" s="1387">
        <v>16</v>
      </c>
      <c r="G291" s="1387">
        <v>26</v>
      </c>
      <c r="H291" s="1387">
        <v>13</v>
      </c>
      <c r="I291" s="1387">
        <v>19</v>
      </c>
      <c r="J291" s="1387">
        <v>16</v>
      </c>
      <c r="K291" s="1387">
        <v>23</v>
      </c>
      <c r="L291" s="1387">
        <v>31</v>
      </c>
      <c r="M291" s="1387">
        <v>29</v>
      </c>
      <c r="N291" s="1387">
        <v>36</v>
      </c>
      <c r="O291" s="1387">
        <v>25</v>
      </c>
      <c r="P291" s="1387">
        <v>39</v>
      </c>
      <c r="Q291" s="1387">
        <v>48</v>
      </c>
      <c r="R291" s="1387">
        <v>68</v>
      </c>
      <c r="S291" s="1387">
        <v>56</v>
      </c>
      <c r="T291" s="1387">
        <v>42</v>
      </c>
      <c r="U291" s="1387">
        <v>35</v>
      </c>
      <c r="V291" s="1387">
        <v>24</v>
      </c>
      <c r="W291" s="1387">
        <v>16</v>
      </c>
      <c r="X291" s="1387">
        <v>1</v>
      </c>
      <c r="Y291" s="1387">
        <v>0</v>
      </c>
      <c r="Z291" s="1388">
        <v>12</v>
      </c>
      <c r="AA291" s="1389">
        <v>58</v>
      </c>
      <c r="AB291" s="1387">
        <v>279</v>
      </c>
      <c r="AC291" s="1388">
        <v>242</v>
      </c>
      <c r="AD291" s="1363">
        <v>10.01727115716753</v>
      </c>
      <c r="AE291" s="1364">
        <v>48.186528497409327</v>
      </c>
      <c r="AF291" s="1365">
        <v>41.796200345423145</v>
      </c>
    </row>
    <row r="292" spans="1:32" s="1382" customFormat="1" ht="11.45" customHeight="1">
      <c r="A292" s="1421" t="s">
        <v>1738</v>
      </c>
      <c r="B292" s="1422">
        <v>376</v>
      </c>
      <c r="C292" s="1423" t="s">
        <v>1641</v>
      </c>
      <c r="D292" s="1424">
        <v>980</v>
      </c>
      <c r="E292" s="1425">
        <v>27</v>
      </c>
      <c r="F292" s="1425">
        <v>20</v>
      </c>
      <c r="G292" s="1425">
        <v>32</v>
      </c>
      <c r="H292" s="1425">
        <v>31</v>
      </c>
      <c r="I292" s="1425">
        <v>56</v>
      </c>
      <c r="J292" s="1425">
        <v>54</v>
      </c>
      <c r="K292" s="1425">
        <v>59</v>
      </c>
      <c r="L292" s="1425">
        <v>64</v>
      </c>
      <c r="M292" s="1425">
        <v>61</v>
      </c>
      <c r="N292" s="1425">
        <v>67</v>
      </c>
      <c r="O292" s="1425">
        <v>84</v>
      </c>
      <c r="P292" s="1425">
        <v>76</v>
      </c>
      <c r="Q292" s="1425">
        <v>86</v>
      </c>
      <c r="R292" s="1425">
        <v>88</v>
      </c>
      <c r="S292" s="1425">
        <v>54</v>
      </c>
      <c r="T292" s="1425">
        <v>37</v>
      </c>
      <c r="U292" s="1425">
        <v>43</v>
      </c>
      <c r="V292" s="1425">
        <v>22</v>
      </c>
      <c r="W292" s="1425">
        <v>11</v>
      </c>
      <c r="X292" s="1425">
        <v>2</v>
      </c>
      <c r="Y292" s="1425">
        <v>0</v>
      </c>
      <c r="Z292" s="1426">
        <v>6</v>
      </c>
      <c r="AA292" s="1422">
        <v>79</v>
      </c>
      <c r="AB292" s="1425">
        <v>638</v>
      </c>
      <c r="AC292" s="1426">
        <v>257</v>
      </c>
      <c r="AD292" s="1427">
        <v>8.1108829568788501</v>
      </c>
      <c r="AE292" s="1428">
        <v>65.503080082135526</v>
      </c>
      <c r="AF292" s="1429">
        <v>26.386036960985628</v>
      </c>
    </row>
    <row r="293" spans="1:32" s="1382" customFormat="1" ht="11.45" customHeight="1">
      <c r="A293" s="1383"/>
      <c r="B293" s="1384"/>
      <c r="C293" s="1385" t="s">
        <v>29</v>
      </c>
      <c r="D293" s="1386">
        <v>530</v>
      </c>
      <c r="E293" s="1387">
        <v>12</v>
      </c>
      <c r="F293" s="1387">
        <v>11</v>
      </c>
      <c r="G293" s="1387">
        <v>12</v>
      </c>
      <c r="H293" s="1387">
        <v>13</v>
      </c>
      <c r="I293" s="1387">
        <v>32</v>
      </c>
      <c r="J293" s="1387">
        <v>34</v>
      </c>
      <c r="K293" s="1387">
        <v>42</v>
      </c>
      <c r="L293" s="1387">
        <v>30</v>
      </c>
      <c r="M293" s="1387">
        <v>40</v>
      </c>
      <c r="N293" s="1387">
        <v>38</v>
      </c>
      <c r="O293" s="1387">
        <v>53</v>
      </c>
      <c r="P293" s="1387">
        <v>40</v>
      </c>
      <c r="Q293" s="1387">
        <v>46</v>
      </c>
      <c r="R293" s="1387">
        <v>49</v>
      </c>
      <c r="S293" s="1387">
        <v>27</v>
      </c>
      <c r="T293" s="1387">
        <v>13</v>
      </c>
      <c r="U293" s="1387">
        <v>21</v>
      </c>
      <c r="V293" s="1387">
        <v>7</v>
      </c>
      <c r="W293" s="1387">
        <v>6</v>
      </c>
      <c r="X293" s="1387">
        <v>1</v>
      </c>
      <c r="Y293" s="1387">
        <v>0</v>
      </c>
      <c r="Z293" s="1388">
        <v>3</v>
      </c>
      <c r="AA293" s="1389">
        <v>35</v>
      </c>
      <c r="AB293" s="1387">
        <v>368</v>
      </c>
      <c r="AC293" s="1388">
        <v>124</v>
      </c>
      <c r="AD293" s="1363">
        <v>6.6413662239089177</v>
      </c>
      <c r="AE293" s="1364">
        <v>69.829222011385198</v>
      </c>
      <c r="AF293" s="1365">
        <v>23.52941176470588</v>
      </c>
    </row>
    <row r="294" spans="1:32" s="1382" customFormat="1" ht="11.45" customHeight="1">
      <c r="A294" s="1410"/>
      <c r="B294" s="1411"/>
      <c r="C294" s="1412" t="s">
        <v>30</v>
      </c>
      <c r="D294" s="1413">
        <v>450</v>
      </c>
      <c r="E294" s="1414">
        <v>15</v>
      </c>
      <c r="F294" s="1414">
        <v>9</v>
      </c>
      <c r="G294" s="1414">
        <v>20</v>
      </c>
      <c r="H294" s="1414">
        <v>18</v>
      </c>
      <c r="I294" s="1414">
        <v>24</v>
      </c>
      <c r="J294" s="1414">
        <v>20</v>
      </c>
      <c r="K294" s="1414">
        <v>17</v>
      </c>
      <c r="L294" s="1414">
        <v>34</v>
      </c>
      <c r="M294" s="1414">
        <v>21</v>
      </c>
      <c r="N294" s="1414">
        <v>29</v>
      </c>
      <c r="O294" s="1414">
        <v>31</v>
      </c>
      <c r="P294" s="1414">
        <v>36</v>
      </c>
      <c r="Q294" s="1414">
        <v>40</v>
      </c>
      <c r="R294" s="1414">
        <v>39</v>
      </c>
      <c r="S294" s="1414">
        <v>27</v>
      </c>
      <c r="T294" s="1414">
        <v>24</v>
      </c>
      <c r="U294" s="1414">
        <v>22</v>
      </c>
      <c r="V294" s="1414">
        <v>15</v>
      </c>
      <c r="W294" s="1414">
        <v>5</v>
      </c>
      <c r="X294" s="1414">
        <v>1</v>
      </c>
      <c r="Y294" s="1414">
        <v>0</v>
      </c>
      <c r="Z294" s="1415">
        <v>3</v>
      </c>
      <c r="AA294" s="1416">
        <v>44</v>
      </c>
      <c r="AB294" s="1414">
        <v>270</v>
      </c>
      <c r="AC294" s="1415">
        <v>133</v>
      </c>
      <c r="AD294" s="1417">
        <v>9.8434004474272925</v>
      </c>
      <c r="AE294" s="1418">
        <v>60.402684563758392</v>
      </c>
      <c r="AF294" s="1419">
        <v>29.753914988814316</v>
      </c>
    </row>
    <row r="295" spans="1:32" s="1382" customFormat="1" ht="11.45" customHeight="1">
      <c r="A295" s="1409" t="s">
        <v>1739</v>
      </c>
      <c r="B295" s="1389">
        <v>345</v>
      </c>
      <c r="C295" s="1398" t="s">
        <v>1641</v>
      </c>
      <c r="D295" s="1386">
        <v>881</v>
      </c>
      <c r="E295" s="1387">
        <v>50</v>
      </c>
      <c r="F295" s="1387">
        <v>40</v>
      </c>
      <c r="G295" s="1387">
        <v>45</v>
      </c>
      <c r="H295" s="1387">
        <v>56</v>
      </c>
      <c r="I295" s="1387">
        <v>27</v>
      </c>
      <c r="J295" s="1387">
        <v>38</v>
      </c>
      <c r="K295" s="1387">
        <v>45</v>
      </c>
      <c r="L295" s="1387">
        <v>48</v>
      </c>
      <c r="M295" s="1387">
        <v>66</v>
      </c>
      <c r="N295" s="1387">
        <v>69</v>
      </c>
      <c r="O295" s="1387">
        <v>50</v>
      </c>
      <c r="P295" s="1387">
        <v>45</v>
      </c>
      <c r="Q295" s="1387">
        <v>63</v>
      </c>
      <c r="R295" s="1387">
        <v>66</v>
      </c>
      <c r="S295" s="1387">
        <v>61</v>
      </c>
      <c r="T295" s="1387">
        <v>46</v>
      </c>
      <c r="U295" s="1387">
        <v>41</v>
      </c>
      <c r="V295" s="1387">
        <v>13</v>
      </c>
      <c r="W295" s="1387">
        <v>6</v>
      </c>
      <c r="X295" s="1387">
        <v>0</v>
      </c>
      <c r="Y295" s="1387">
        <v>1</v>
      </c>
      <c r="Z295" s="1388">
        <v>5</v>
      </c>
      <c r="AA295" s="1389">
        <v>135</v>
      </c>
      <c r="AB295" s="1387">
        <v>507</v>
      </c>
      <c r="AC295" s="1388">
        <v>234</v>
      </c>
      <c r="AD295" s="1363">
        <v>15.41095890410959</v>
      </c>
      <c r="AE295" s="1364">
        <v>57.87671232876712</v>
      </c>
      <c r="AF295" s="1365">
        <v>26.712328767123289</v>
      </c>
    </row>
    <row r="296" spans="1:32" s="1382" customFormat="1" ht="11.45" customHeight="1">
      <c r="A296" s="1383"/>
      <c r="B296" s="1384"/>
      <c r="C296" s="1385" t="s">
        <v>29</v>
      </c>
      <c r="D296" s="1386">
        <v>411</v>
      </c>
      <c r="E296" s="1387">
        <v>23</v>
      </c>
      <c r="F296" s="1387">
        <v>19</v>
      </c>
      <c r="G296" s="1387">
        <v>29</v>
      </c>
      <c r="H296" s="1387">
        <v>31</v>
      </c>
      <c r="I296" s="1387">
        <v>13</v>
      </c>
      <c r="J296" s="1387">
        <v>17</v>
      </c>
      <c r="K296" s="1387">
        <v>20</v>
      </c>
      <c r="L296" s="1387">
        <v>25</v>
      </c>
      <c r="M296" s="1387">
        <v>31</v>
      </c>
      <c r="N296" s="1387">
        <v>25</v>
      </c>
      <c r="O296" s="1387">
        <v>27</v>
      </c>
      <c r="P296" s="1387">
        <v>17</v>
      </c>
      <c r="Q296" s="1387">
        <v>28</v>
      </c>
      <c r="R296" s="1387">
        <v>30</v>
      </c>
      <c r="S296" s="1387">
        <v>34</v>
      </c>
      <c r="T296" s="1387">
        <v>16</v>
      </c>
      <c r="U296" s="1387">
        <v>18</v>
      </c>
      <c r="V296" s="1387">
        <v>5</v>
      </c>
      <c r="W296" s="1387">
        <v>2</v>
      </c>
      <c r="X296" s="1387">
        <v>0</v>
      </c>
      <c r="Y296" s="1387">
        <v>0</v>
      </c>
      <c r="Z296" s="1388">
        <v>1</v>
      </c>
      <c r="AA296" s="1389">
        <v>71</v>
      </c>
      <c r="AB296" s="1387">
        <v>234</v>
      </c>
      <c r="AC296" s="1388">
        <v>105</v>
      </c>
      <c r="AD296" s="1363">
        <v>17.317073170731707</v>
      </c>
      <c r="AE296" s="1364">
        <v>57.073170731707314</v>
      </c>
      <c r="AF296" s="1365">
        <v>25.609756097560975</v>
      </c>
    </row>
    <row r="297" spans="1:32" s="1382" customFormat="1" ht="11.45" customHeight="1">
      <c r="A297" s="1409"/>
      <c r="B297" s="1420"/>
      <c r="C297" s="1398" t="s">
        <v>30</v>
      </c>
      <c r="D297" s="1386">
        <v>470</v>
      </c>
      <c r="E297" s="1387">
        <v>27</v>
      </c>
      <c r="F297" s="1387">
        <v>21</v>
      </c>
      <c r="G297" s="1387">
        <v>16</v>
      </c>
      <c r="H297" s="1387">
        <v>25</v>
      </c>
      <c r="I297" s="1387">
        <v>14</v>
      </c>
      <c r="J297" s="1387">
        <v>21</v>
      </c>
      <c r="K297" s="1387">
        <v>25</v>
      </c>
      <c r="L297" s="1387">
        <v>23</v>
      </c>
      <c r="M297" s="1387">
        <v>35</v>
      </c>
      <c r="N297" s="1387">
        <v>44</v>
      </c>
      <c r="O297" s="1387">
        <v>23</v>
      </c>
      <c r="P297" s="1387">
        <v>28</v>
      </c>
      <c r="Q297" s="1387">
        <v>35</v>
      </c>
      <c r="R297" s="1387">
        <v>36</v>
      </c>
      <c r="S297" s="1387">
        <v>27</v>
      </c>
      <c r="T297" s="1387">
        <v>30</v>
      </c>
      <c r="U297" s="1387">
        <v>23</v>
      </c>
      <c r="V297" s="1387">
        <v>8</v>
      </c>
      <c r="W297" s="1387">
        <v>4</v>
      </c>
      <c r="X297" s="1387">
        <v>0</v>
      </c>
      <c r="Y297" s="1387">
        <v>1</v>
      </c>
      <c r="Z297" s="1388">
        <v>4</v>
      </c>
      <c r="AA297" s="1389">
        <v>64</v>
      </c>
      <c r="AB297" s="1387">
        <v>273</v>
      </c>
      <c r="AC297" s="1388">
        <v>129</v>
      </c>
      <c r="AD297" s="1363">
        <v>13.733905579399142</v>
      </c>
      <c r="AE297" s="1364">
        <v>58.583690987124456</v>
      </c>
      <c r="AF297" s="1365">
        <v>27.682403433476395</v>
      </c>
    </row>
    <row r="298" spans="1:32" s="1382" customFormat="1" ht="11.45" customHeight="1">
      <c r="A298" s="1421" t="s">
        <v>1740</v>
      </c>
      <c r="B298" s="1422">
        <v>394</v>
      </c>
      <c r="C298" s="1423" t="s">
        <v>1641</v>
      </c>
      <c r="D298" s="1424">
        <v>1055</v>
      </c>
      <c r="E298" s="1425">
        <v>36</v>
      </c>
      <c r="F298" s="1425">
        <v>50</v>
      </c>
      <c r="G298" s="1425">
        <v>54</v>
      </c>
      <c r="H298" s="1425">
        <v>52</v>
      </c>
      <c r="I298" s="1425">
        <v>30</v>
      </c>
      <c r="J298" s="1425">
        <v>37</v>
      </c>
      <c r="K298" s="1425">
        <v>43</v>
      </c>
      <c r="L298" s="1425">
        <v>70</v>
      </c>
      <c r="M298" s="1425">
        <v>63</v>
      </c>
      <c r="N298" s="1425">
        <v>66</v>
      </c>
      <c r="O298" s="1425">
        <v>69</v>
      </c>
      <c r="P298" s="1425">
        <v>65</v>
      </c>
      <c r="Q298" s="1425">
        <v>56</v>
      </c>
      <c r="R298" s="1425">
        <v>85</v>
      </c>
      <c r="S298" s="1425">
        <v>79</v>
      </c>
      <c r="T298" s="1425">
        <v>70</v>
      </c>
      <c r="U298" s="1425">
        <v>55</v>
      </c>
      <c r="V298" s="1425">
        <v>47</v>
      </c>
      <c r="W298" s="1425">
        <v>17</v>
      </c>
      <c r="X298" s="1425">
        <v>6</v>
      </c>
      <c r="Y298" s="1425">
        <v>4</v>
      </c>
      <c r="Z298" s="1426">
        <v>1</v>
      </c>
      <c r="AA298" s="1422">
        <v>140</v>
      </c>
      <c r="AB298" s="1425">
        <v>551</v>
      </c>
      <c r="AC298" s="1426">
        <v>363</v>
      </c>
      <c r="AD298" s="1427">
        <v>13.282732447817835</v>
      </c>
      <c r="AE298" s="1428">
        <v>52.277039848197347</v>
      </c>
      <c r="AF298" s="1429">
        <v>34.440227703984824</v>
      </c>
    </row>
    <row r="299" spans="1:32" s="1382" customFormat="1" ht="11.45" customHeight="1">
      <c r="A299" s="1383"/>
      <c r="B299" s="1384"/>
      <c r="C299" s="1385" t="s">
        <v>29</v>
      </c>
      <c r="D299" s="1386">
        <v>480</v>
      </c>
      <c r="E299" s="1387">
        <v>25</v>
      </c>
      <c r="F299" s="1387">
        <v>23</v>
      </c>
      <c r="G299" s="1387">
        <v>33</v>
      </c>
      <c r="H299" s="1387">
        <v>24</v>
      </c>
      <c r="I299" s="1387">
        <v>16</v>
      </c>
      <c r="J299" s="1387">
        <v>16</v>
      </c>
      <c r="K299" s="1387">
        <v>21</v>
      </c>
      <c r="L299" s="1387">
        <v>34</v>
      </c>
      <c r="M299" s="1387">
        <v>29</v>
      </c>
      <c r="N299" s="1387">
        <v>34</v>
      </c>
      <c r="O299" s="1387">
        <v>32</v>
      </c>
      <c r="P299" s="1387">
        <v>30</v>
      </c>
      <c r="Q299" s="1387">
        <v>27</v>
      </c>
      <c r="R299" s="1387">
        <v>38</v>
      </c>
      <c r="S299" s="1387">
        <v>31</v>
      </c>
      <c r="T299" s="1387">
        <v>26</v>
      </c>
      <c r="U299" s="1387">
        <v>22</v>
      </c>
      <c r="V299" s="1387">
        <v>15</v>
      </c>
      <c r="W299" s="1387">
        <v>3</v>
      </c>
      <c r="X299" s="1387">
        <v>0</v>
      </c>
      <c r="Y299" s="1387">
        <v>0</v>
      </c>
      <c r="Z299" s="1388">
        <v>1</v>
      </c>
      <c r="AA299" s="1389">
        <v>81</v>
      </c>
      <c r="AB299" s="1387">
        <v>263</v>
      </c>
      <c r="AC299" s="1388">
        <v>135</v>
      </c>
      <c r="AD299" s="1363">
        <v>16.910229645093946</v>
      </c>
      <c r="AE299" s="1364">
        <v>54.906054279749483</v>
      </c>
      <c r="AF299" s="1365">
        <v>28.183716075156578</v>
      </c>
    </row>
    <row r="300" spans="1:32" s="1382" customFormat="1" ht="11.45" customHeight="1">
      <c r="A300" s="1410"/>
      <c r="B300" s="1411"/>
      <c r="C300" s="1412" t="s">
        <v>30</v>
      </c>
      <c r="D300" s="1413">
        <v>575</v>
      </c>
      <c r="E300" s="1414">
        <v>11</v>
      </c>
      <c r="F300" s="1414">
        <v>27</v>
      </c>
      <c r="G300" s="1414">
        <v>21</v>
      </c>
      <c r="H300" s="1414">
        <v>28</v>
      </c>
      <c r="I300" s="1414">
        <v>14</v>
      </c>
      <c r="J300" s="1414">
        <v>21</v>
      </c>
      <c r="K300" s="1414">
        <v>22</v>
      </c>
      <c r="L300" s="1414">
        <v>36</v>
      </c>
      <c r="M300" s="1414">
        <v>34</v>
      </c>
      <c r="N300" s="1414">
        <v>32</v>
      </c>
      <c r="O300" s="1414">
        <v>37</v>
      </c>
      <c r="P300" s="1414">
        <v>35</v>
      </c>
      <c r="Q300" s="1414">
        <v>29</v>
      </c>
      <c r="R300" s="1414">
        <v>47</v>
      </c>
      <c r="S300" s="1414">
        <v>48</v>
      </c>
      <c r="T300" s="1414">
        <v>44</v>
      </c>
      <c r="U300" s="1414">
        <v>33</v>
      </c>
      <c r="V300" s="1414">
        <v>32</v>
      </c>
      <c r="W300" s="1414">
        <v>14</v>
      </c>
      <c r="X300" s="1414">
        <v>6</v>
      </c>
      <c r="Y300" s="1414">
        <v>4</v>
      </c>
      <c r="Z300" s="1415">
        <v>0</v>
      </c>
      <c r="AA300" s="1416">
        <v>59</v>
      </c>
      <c r="AB300" s="1414">
        <v>288</v>
      </c>
      <c r="AC300" s="1415">
        <v>228</v>
      </c>
      <c r="AD300" s="1417">
        <v>10.260869565217391</v>
      </c>
      <c r="AE300" s="1418">
        <v>50.086956521739133</v>
      </c>
      <c r="AF300" s="1419">
        <v>39.652173913043477</v>
      </c>
    </row>
    <row r="301" spans="1:32" s="1382" customFormat="1" ht="11.45" customHeight="1">
      <c r="A301" s="1409" t="s">
        <v>1741</v>
      </c>
      <c r="B301" s="1389">
        <v>248</v>
      </c>
      <c r="C301" s="1398" t="s">
        <v>1641</v>
      </c>
      <c r="D301" s="1386">
        <v>484</v>
      </c>
      <c r="E301" s="1387">
        <v>10</v>
      </c>
      <c r="F301" s="1387">
        <v>13</v>
      </c>
      <c r="G301" s="1387">
        <v>15</v>
      </c>
      <c r="H301" s="1387">
        <v>21</v>
      </c>
      <c r="I301" s="1387">
        <v>16</v>
      </c>
      <c r="J301" s="1387">
        <v>12</v>
      </c>
      <c r="K301" s="1387">
        <v>13</v>
      </c>
      <c r="L301" s="1387">
        <v>26</v>
      </c>
      <c r="M301" s="1387">
        <v>31</v>
      </c>
      <c r="N301" s="1387">
        <v>33</v>
      </c>
      <c r="O301" s="1387">
        <v>17</v>
      </c>
      <c r="P301" s="1387">
        <v>28</v>
      </c>
      <c r="Q301" s="1387">
        <v>33</v>
      </c>
      <c r="R301" s="1387">
        <v>55</v>
      </c>
      <c r="S301" s="1387">
        <v>38</v>
      </c>
      <c r="T301" s="1387">
        <v>47</v>
      </c>
      <c r="U301" s="1387">
        <v>27</v>
      </c>
      <c r="V301" s="1387">
        <v>22</v>
      </c>
      <c r="W301" s="1387">
        <v>12</v>
      </c>
      <c r="X301" s="1387">
        <v>3</v>
      </c>
      <c r="Y301" s="1387">
        <v>0</v>
      </c>
      <c r="Z301" s="1388">
        <v>12</v>
      </c>
      <c r="AA301" s="1389">
        <v>38</v>
      </c>
      <c r="AB301" s="1387">
        <v>230</v>
      </c>
      <c r="AC301" s="1388">
        <v>204</v>
      </c>
      <c r="AD301" s="1363">
        <v>8.0508474576271176</v>
      </c>
      <c r="AE301" s="1364">
        <v>48.728813559322035</v>
      </c>
      <c r="AF301" s="1365">
        <v>43.220338983050851</v>
      </c>
    </row>
    <row r="302" spans="1:32" s="1382" customFormat="1" ht="11.45" customHeight="1">
      <c r="A302" s="1383"/>
      <c r="B302" s="1384"/>
      <c r="C302" s="1385" t="s">
        <v>29</v>
      </c>
      <c r="D302" s="1386">
        <v>210</v>
      </c>
      <c r="E302" s="1387">
        <v>3</v>
      </c>
      <c r="F302" s="1387">
        <v>2</v>
      </c>
      <c r="G302" s="1387">
        <v>8</v>
      </c>
      <c r="H302" s="1387">
        <v>11</v>
      </c>
      <c r="I302" s="1387">
        <v>10</v>
      </c>
      <c r="J302" s="1387">
        <v>6</v>
      </c>
      <c r="K302" s="1387">
        <v>6</v>
      </c>
      <c r="L302" s="1387">
        <v>14</v>
      </c>
      <c r="M302" s="1387">
        <v>14</v>
      </c>
      <c r="N302" s="1387">
        <v>13</v>
      </c>
      <c r="O302" s="1387">
        <v>7</v>
      </c>
      <c r="P302" s="1387">
        <v>9</v>
      </c>
      <c r="Q302" s="1387">
        <v>21</v>
      </c>
      <c r="R302" s="1387">
        <v>23</v>
      </c>
      <c r="S302" s="1387">
        <v>13</v>
      </c>
      <c r="T302" s="1387">
        <v>21</v>
      </c>
      <c r="U302" s="1387">
        <v>12</v>
      </c>
      <c r="V302" s="1387">
        <v>3</v>
      </c>
      <c r="W302" s="1387">
        <v>5</v>
      </c>
      <c r="X302" s="1387">
        <v>1</v>
      </c>
      <c r="Y302" s="1387">
        <v>0</v>
      </c>
      <c r="Z302" s="1388">
        <v>8</v>
      </c>
      <c r="AA302" s="1389">
        <v>13</v>
      </c>
      <c r="AB302" s="1387">
        <v>111</v>
      </c>
      <c r="AC302" s="1388">
        <v>78</v>
      </c>
      <c r="AD302" s="1363">
        <v>6.435643564356436</v>
      </c>
      <c r="AE302" s="1364">
        <v>54.950495049504951</v>
      </c>
      <c r="AF302" s="1365">
        <v>38.613861386138616</v>
      </c>
    </row>
    <row r="303" spans="1:32" s="1382" customFormat="1" ht="11.45" customHeight="1">
      <c r="A303" s="1409"/>
      <c r="B303" s="1420"/>
      <c r="C303" s="1398" t="s">
        <v>30</v>
      </c>
      <c r="D303" s="1386">
        <v>274</v>
      </c>
      <c r="E303" s="1387">
        <v>7</v>
      </c>
      <c r="F303" s="1387">
        <v>11</v>
      </c>
      <c r="G303" s="1387">
        <v>7</v>
      </c>
      <c r="H303" s="1387">
        <v>10</v>
      </c>
      <c r="I303" s="1387">
        <v>6</v>
      </c>
      <c r="J303" s="1387">
        <v>6</v>
      </c>
      <c r="K303" s="1387">
        <v>7</v>
      </c>
      <c r="L303" s="1387">
        <v>12</v>
      </c>
      <c r="M303" s="1387">
        <v>17</v>
      </c>
      <c r="N303" s="1387">
        <v>20</v>
      </c>
      <c r="O303" s="1387">
        <v>10</v>
      </c>
      <c r="P303" s="1387">
        <v>19</v>
      </c>
      <c r="Q303" s="1387">
        <v>12</v>
      </c>
      <c r="R303" s="1387">
        <v>32</v>
      </c>
      <c r="S303" s="1387">
        <v>25</v>
      </c>
      <c r="T303" s="1387">
        <v>26</v>
      </c>
      <c r="U303" s="1387">
        <v>15</v>
      </c>
      <c r="V303" s="1387">
        <v>19</v>
      </c>
      <c r="W303" s="1387">
        <v>7</v>
      </c>
      <c r="X303" s="1387">
        <v>2</v>
      </c>
      <c r="Y303" s="1387">
        <v>0</v>
      </c>
      <c r="Z303" s="1388">
        <v>4</v>
      </c>
      <c r="AA303" s="1389">
        <v>25</v>
      </c>
      <c r="AB303" s="1387">
        <v>119</v>
      </c>
      <c r="AC303" s="1388">
        <v>126</v>
      </c>
      <c r="AD303" s="1363">
        <v>9.2592592592592595</v>
      </c>
      <c r="AE303" s="1364">
        <v>44.074074074074076</v>
      </c>
      <c r="AF303" s="1365">
        <v>46.666666666666664</v>
      </c>
    </row>
    <row r="304" spans="1:32" s="1382" customFormat="1" ht="11.45" customHeight="1">
      <c r="A304" s="1421" t="s">
        <v>1742</v>
      </c>
      <c r="B304" s="1422">
        <v>311</v>
      </c>
      <c r="C304" s="1423" t="s">
        <v>1641</v>
      </c>
      <c r="D304" s="1424">
        <v>636</v>
      </c>
      <c r="E304" s="1425">
        <v>19</v>
      </c>
      <c r="F304" s="1425">
        <v>21</v>
      </c>
      <c r="G304" s="1425">
        <v>35</v>
      </c>
      <c r="H304" s="1425">
        <v>32</v>
      </c>
      <c r="I304" s="1425">
        <v>26</v>
      </c>
      <c r="J304" s="1425">
        <v>29</v>
      </c>
      <c r="K304" s="1425">
        <v>24</v>
      </c>
      <c r="L304" s="1425">
        <v>25</v>
      </c>
      <c r="M304" s="1425">
        <v>64</v>
      </c>
      <c r="N304" s="1425">
        <v>40</v>
      </c>
      <c r="O304" s="1425">
        <v>33</v>
      </c>
      <c r="P304" s="1425">
        <v>37</v>
      </c>
      <c r="Q304" s="1425">
        <v>31</v>
      </c>
      <c r="R304" s="1425">
        <v>50</v>
      </c>
      <c r="S304" s="1425">
        <v>44</v>
      </c>
      <c r="T304" s="1425">
        <v>37</v>
      </c>
      <c r="U304" s="1425">
        <v>32</v>
      </c>
      <c r="V304" s="1425">
        <v>22</v>
      </c>
      <c r="W304" s="1425">
        <v>7</v>
      </c>
      <c r="X304" s="1425">
        <v>2</v>
      </c>
      <c r="Y304" s="1425">
        <v>1</v>
      </c>
      <c r="Z304" s="1426">
        <v>25</v>
      </c>
      <c r="AA304" s="1422">
        <v>75</v>
      </c>
      <c r="AB304" s="1425">
        <v>341</v>
      </c>
      <c r="AC304" s="1426">
        <v>195</v>
      </c>
      <c r="AD304" s="1427">
        <v>12.274959083469723</v>
      </c>
      <c r="AE304" s="1428">
        <v>55.810147299509005</v>
      </c>
      <c r="AF304" s="1429">
        <v>31.914893617021278</v>
      </c>
    </row>
    <row r="305" spans="1:32" s="1382" customFormat="1" ht="11.45" customHeight="1">
      <c r="A305" s="1383"/>
      <c r="B305" s="1384"/>
      <c r="C305" s="1385" t="s">
        <v>29</v>
      </c>
      <c r="D305" s="1386">
        <v>288</v>
      </c>
      <c r="E305" s="1387">
        <v>7</v>
      </c>
      <c r="F305" s="1387">
        <v>13</v>
      </c>
      <c r="G305" s="1387">
        <v>19</v>
      </c>
      <c r="H305" s="1387">
        <v>17</v>
      </c>
      <c r="I305" s="1387">
        <v>11</v>
      </c>
      <c r="J305" s="1387">
        <v>13</v>
      </c>
      <c r="K305" s="1387">
        <v>13</v>
      </c>
      <c r="L305" s="1387">
        <v>11</v>
      </c>
      <c r="M305" s="1387">
        <v>27</v>
      </c>
      <c r="N305" s="1387">
        <v>22</v>
      </c>
      <c r="O305" s="1387">
        <v>16</v>
      </c>
      <c r="P305" s="1387">
        <v>19</v>
      </c>
      <c r="Q305" s="1387">
        <v>14</v>
      </c>
      <c r="R305" s="1387">
        <v>19</v>
      </c>
      <c r="S305" s="1387">
        <v>19</v>
      </c>
      <c r="T305" s="1387">
        <v>14</v>
      </c>
      <c r="U305" s="1387">
        <v>11</v>
      </c>
      <c r="V305" s="1387">
        <v>8</v>
      </c>
      <c r="W305" s="1387">
        <v>1</v>
      </c>
      <c r="X305" s="1387">
        <v>1</v>
      </c>
      <c r="Y305" s="1387">
        <v>0</v>
      </c>
      <c r="Z305" s="1388">
        <v>13</v>
      </c>
      <c r="AA305" s="1389">
        <v>39</v>
      </c>
      <c r="AB305" s="1387">
        <v>163</v>
      </c>
      <c r="AC305" s="1388">
        <v>73</v>
      </c>
      <c r="AD305" s="1363">
        <v>14.181818181818182</v>
      </c>
      <c r="AE305" s="1364">
        <v>59.27272727272728</v>
      </c>
      <c r="AF305" s="1365">
        <v>26.545454545454543</v>
      </c>
    </row>
    <row r="306" spans="1:32" s="1382" customFormat="1" ht="11.45" customHeight="1">
      <c r="A306" s="1410"/>
      <c r="B306" s="1411"/>
      <c r="C306" s="1412" t="s">
        <v>30</v>
      </c>
      <c r="D306" s="1413">
        <v>348</v>
      </c>
      <c r="E306" s="1414">
        <v>12</v>
      </c>
      <c r="F306" s="1414">
        <v>8</v>
      </c>
      <c r="G306" s="1414">
        <v>16</v>
      </c>
      <c r="H306" s="1414">
        <v>15</v>
      </c>
      <c r="I306" s="1414">
        <v>15</v>
      </c>
      <c r="J306" s="1414">
        <v>16</v>
      </c>
      <c r="K306" s="1414">
        <v>11</v>
      </c>
      <c r="L306" s="1414">
        <v>14</v>
      </c>
      <c r="M306" s="1414">
        <v>37</v>
      </c>
      <c r="N306" s="1414">
        <v>18</v>
      </c>
      <c r="O306" s="1414">
        <v>17</v>
      </c>
      <c r="P306" s="1414">
        <v>18</v>
      </c>
      <c r="Q306" s="1414">
        <v>17</v>
      </c>
      <c r="R306" s="1414">
        <v>31</v>
      </c>
      <c r="S306" s="1414">
        <v>25</v>
      </c>
      <c r="T306" s="1414">
        <v>23</v>
      </c>
      <c r="U306" s="1414">
        <v>21</v>
      </c>
      <c r="V306" s="1414">
        <v>14</v>
      </c>
      <c r="W306" s="1414">
        <v>6</v>
      </c>
      <c r="X306" s="1414">
        <v>1</v>
      </c>
      <c r="Y306" s="1414">
        <v>1</v>
      </c>
      <c r="Z306" s="1415">
        <v>12</v>
      </c>
      <c r="AA306" s="1416">
        <v>36</v>
      </c>
      <c r="AB306" s="1414">
        <v>178</v>
      </c>
      <c r="AC306" s="1415">
        <v>122</v>
      </c>
      <c r="AD306" s="1417">
        <v>10.714285714285714</v>
      </c>
      <c r="AE306" s="1418">
        <v>52.976190476190474</v>
      </c>
      <c r="AF306" s="1419">
        <v>36.30952380952381</v>
      </c>
    </row>
    <row r="307" spans="1:32" s="1382" customFormat="1" ht="11.45" customHeight="1">
      <c r="A307" s="1409" t="s">
        <v>1743</v>
      </c>
      <c r="B307" s="1389">
        <v>405</v>
      </c>
      <c r="C307" s="1398" t="s">
        <v>1641</v>
      </c>
      <c r="D307" s="1386">
        <v>890</v>
      </c>
      <c r="E307" s="1387">
        <v>16</v>
      </c>
      <c r="F307" s="1387">
        <v>24</v>
      </c>
      <c r="G307" s="1387">
        <v>21</v>
      </c>
      <c r="H307" s="1387">
        <v>34</v>
      </c>
      <c r="I307" s="1387">
        <v>55</v>
      </c>
      <c r="J307" s="1387">
        <v>39</v>
      </c>
      <c r="K307" s="1387">
        <v>44</v>
      </c>
      <c r="L307" s="1387">
        <v>32</v>
      </c>
      <c r="M307" s="1387">
        <v>43</v>
      </c>
      <c r="N307" s="1387">
        <v>39</v>
      </c>
      <c r="O307" s="1387">
        <v>50</v>
      </c>
      <c r="P307" s="1387">
        <v>52</v>
      </c>
      <c r="Q307" s="1387">
        <v>82</v>
      </c>
      <c r="R307" s="1387">
        <v>84</v>
      </c>
      <c r="S307" s="1387">
        <v>63</v>
      </c>
      <c r="T307" s="1387">
        <v>60</v>
      </c>
      <c r="U307" s="1387">
        <v>44</v>
      </c>
      <c r="V307" s="1387">
        <v>40</v>
      </c>
      <c r="W307" s="1387">
        <v>36</v>
      </c>
      <c r="X307" s="1387">
        <v>12</v>
      </c>
      <c r="Y307" s="1387">
        <v>3</v>
      </c>
      <c r="Z307" s="1388">
        <v>17</v>
      </c>
      <c r="AA307" s="1389">
        <v>61</v>
      </c>
      <c r="AB307" s="1387">
        <v>470</v>
      </c>
      <c r="AC307" s="1388">
        <v>342</v>
      </c>
      <c r="AD307" s="1363">
        <v>6.9873997709049256</v>
      </c>
      <c r="AE307" s="1364">
        <v>53.837342497136312</v>
      </c>
      <c r="AF307" s="1365">
        <v>39.175257731958766</v>
      </c>
    </row>
    <row r="308" spans="1:32" s="1382" customFormat="1" ht="11.45" customHeight="1">
      <c r="A308" s="1383"/>
      <c r="B308" s="1384"/>
      <c r="C308" s="1385" t="s">
        <v>29</v>
      </c>
      <c r="D308" s="1386">
        <v>392</v>
      </c>
      <c r="E308" s="1387">
        <v>6</v>
      </c>
      <c r="F308" s="1387">
        <v>15</v>
      </c>
      <c r="G308" s="1387">
        <v>11</v>
      </c>
      <c r="H308" s="1387">
        <v>20</v>
      </c>
      <c r="I308" s="1387">
        <v>35</v>
      </c>
      <c r="J308" s="1387">
        <v>22</v>
      </c>
      <c r="K308" s="1387">
        <v>21</v>
      </c>
      <c r="L308" s="1387">
        <v>13</v>
      </c>
      <c r="M308" s="1387">
        <v>15</v>
      </c>
      <c r="N308" s="1387">
        <v>23</v>
      </c>
      <c r="O308" s="1387">
        <v>18</v>
      </c>
      <c r="P308" s="1387">
        <v>26</v>
      </c>
      <c r="Q308" s="1387">
        <v>40</v>
      </c>
      <c r="R308" s="1387">
        <v>37</v>
      </c>
      <c r="S308" s="1387">
        <v>28</v>
      </c>
      <c r="T308" s="1387">
        <v>28</v>
      </c>
      <c r="U308" s="1387">
        <v>14</v>
      </c>
      <c r="V308" s="1387">
        <v>8</v>
      </c>
      <c r="W308" s="1387">
        <v>3</v>
      </c>
      <c r="X308" s="1387">
        <v>0</v>
      </c>
      <c r="Y308" s="1387">
        <v>0</v>
      </c>
      <c r="Z308" s="1388">
        <v>9</v>
      </c>
      <c r="AA308" s="1389">
        <v>32</v>
      </c>
      <c r="AB308" s="1387">
        <v>233</v>
      </c>
      <c r="AC308" s="1388">
        <v>118</v>
      </c>
      <c r="AD308" s="1363">
        <v>8.3550913838120113</v>
      </c>
      <c r="AE308" s="1364">
        <v>60.835509138381205</v>
      </c>
      <c r="AF308" s="1365">
        <v>30.809399477806785</v>
      </c>
    </row>
    <row r="309" spans="1:32" s="1382" customFormat="1" ht="11.45" customHeight="1">
      <c r="A309" s="1409"/>
      <c r="B309" s="1420"/>
      <c r="C309" s="1398" t="s">
        <v>30</v>
      </c>
      <c r="D309" s="1386">
        <v>498</v>
      </c>
      <c r="E309" s="1387">
        <v>10</v>
      </c>
      <c r="F309" s="1387">
        <v>9</v>
      </c>
      <c r="G309" s="1387">
        <v>10</v>
      </c>
      <c r="H309" s="1387">
        <v>14</v>
      </c>
      <c r="I309" s="1387">
        <v>20</v>
      </c>
      <c r="J309" s="1387">
        <v>17</v>
      </c>
      <c r="K309" s="1387">
        <v>23</v>
      </c>
      <c r="L309" s="1387">
        <v>19</v>
      </c>
      <c r="M309" s="1387">
        <v>28</v>
      </c>
      <c r="N309" s="1387">
        <v>16</v>
      </c>
      <c r="O309" s="1387">
        <v>32</v>
      </c>
      <c r="P309" s="1387">
        <v>26</v>
      </c>
      <c r="Q309" s="1387">
        <v>42</v>
      </c>
      <c r="R309" s="1387">
        <v>47</v>
      </c>
      <c r="S309" s="1387">
        <v>35</v>
      </c>
      <c r="T309" s="1387">
        <v>32</v>
      </c>
      <c r="U309" s="1387">
        <v>30</v>
      </c>
      <c r="V309" s="1387">
        <v>32</v>
      </c>
      <c r="W309" s="1387">
        <v>33</v>
      </c>
      <c r="X309" s="1387">
        <v>12</v>
      </c>
      <c r="Y309" s="1387">
        <v>3</v>
      </c>
      <c r="Z309" s="1388">
        <v>8</v>
      </c>
      <c r="AA309" s="1389">
        <v>29</v>
      </c>
      <c r="AB309" s="1387">
        <v>237</v>
      </c>
      <c r="AC309" s="1388">
        <v>224</v>
      </c>
      <c r="AD309" s="1363">
        <v>5.9183673469387754</v>
      </c>
      <c r="AE309" s="1364">
        <v>48.367346938775512</v>
      </c>
      <c r="AF309" s="1365">
        <v>45.714285714285715</v>
      </c>
    </row>
    <row r="310" spans="1:32" s="1382" customFormat="1" ht="11.45" customHeight="1">
      <c r="A310" s="1421" t="s">
        <v>1744</v>
      </c>
      <c r="B310" s="1422">
        <v>380</v>
      </c>
      <c r="C310" s="1423" t="s">
        <v>1641</v>
      </c>
      <c r="D310" s="1424">
        <v>742</v>
      </c>
      <c r="E310" s="1425">
        <v>15</v>
      </c>
      <c r="F310" s="1425">
        <v>27</v>
      </c>
      <c r="G310" s="1425">
        <v>21</v>
      </c>
      <c r="H310" s="1425">
        <v>31</v>
      </c>
      <c r="I310" s="1425">
        <v>45</v>
      </c>
      <c r="J310" s="1425">
        <v>21</v>
      </c>
      <c r="K310" s="1425">
        <v>32</v>
      </c>
      <c r="L310" s="1425">
        <v>35</v>
      </c>
      <c r="M310" s="1425">
        <v>44</v>
      </c>
      <c r="N310" s="1425">
        <v>41</v>
      </c>
      <c r="O310" s="1425">
        <v>41</v>
      </c>
      <c r="P310" s="1425">
        <v>55</v>
      </c>
      <c r="Q310" s="1425">
        <v>73</v>
      </c>
      <c r="R310" s="1425">
        <v>62</v>
      </c>
      <c r="S310" s="1425">
        <v>40</v>
      </c>
      <c r="T310" s="1425">
        <v>44</v>
      </c>
      <c r="U310" s="1425">
        <v>51</v>
      </c>
      <c r="V310" s="1425">
        <v>34</v>
      </c>
      <c r="W310" s="1425">
        <v>10</v>
      </c>
      <c r="X310" s="1425">
        <v>2</v>
      </c>
      <c r="Y310" s="1425">
        <v>0</v>
      </c>
      <c r="Z310" s="1426">
        <v>18</v>
      </c>
      <c r="AA310" s="1422">
        <v>63</v>
      </c>
      <c r="AB310" s="1425">
        <v>418</v>
      </c>
      <c r="AC310" s="1426">
        <v>243</v>
      </c>
      <c r="AD310" s="1427">
        <v>8.7016574585635365</v>
      </c>
      <c r="AE310" s="1428">
        <v>57.734806629834253</v>
      </c>
      <c r="AF310" s="1429">
        <v>33.563535911602209</v>
      </c>
    </row>
    <row r="311" spans="1:32" s="1382" customFormat="1" ht="11.45" customHeight="1">
      <c r="A311" s="1383"/>
      <c r="B311" s="1384"/>
      <c r="C311" s="1385" t="s">
        <v>29</v>
      </c>
      <c r="D311" s="1386">
        <v>326</v>
      </c>
      <c r="E311" s="1387">
        <v>9</v>
      </c>
      <c r="F311" s="1387">
        <v>14</v>
      </c>
      <c r="G311" s="1387">
        <v>6</v>
      </c>
      <c r="H311" s="1387">
        <v>13</v>
      </c>
      <c r="I311" s="1387">
        <v>17</v>
      </c>
      <c r="J311" s="1387">
        <v>12</v>
      </c>
      <c r="K311" s="1387">
        <v>14</v>
      </c>
      <c r="L311" s="1387">
        <v>13</v>
      </c>
      <c r="M311" s="1387">
        <v>22</v>
      </c>
      <c r="N311" s="1387">
        <v>19</v>
      </c>
      <c r="O311" s="1387">
        <v>23</v>
      </c>
      <c r="P311" s="1387">
        <v>25</v>
      </c>
      <c r="Q311" s="1387">
        <v>34</v>
      </c>
      <c r="R311" s="1387">
        <v>33</v>
      </c>
      <c r="S311" s="1387">
        <v>16</v>
      </c>
      <c r="T311" s="1387">
        <v>15</v>
      </c>
      <c r="U311" s="1387">
        <v>16</v>
      </c>
      <c r="V311" s="1387">
        <v>12</v>
      </c>
      <c r="W311" s="1387">
        <v>2</v>
      </c>
      <c r="X311" s="1387">
        <v>1</v>
      </c>
      <c r="Y311" s="1387">
        <v>0</v>
      </c>
      <c r="Z311" s="1388">
        <v>10</v>
      </c>
      <c r="AA311" s="1389">
        <v>29</v>
      </c>
      <c r="AB311" s="1387">
        <v>192</v>
      </c>
      <c r="AC311" s="1388">
        <v>95</v>
      </c>
      <c r="AD311" s="1363">
        <v>9.1772151898734187</v>
      </c>
      <c r="AE311" s="1364">
        <v>60.75949367088608</v>
      </c>
      <c r="AF311" s="1365">
        <v>30.063291139240505</v>
      </c>
    </row>
    <row r="312" spans="1:32" s="1382" customFormat="1" ht="11.45" customHeight="1">
      <c r="A312" s="1410"/>
      <c r="B312" s="1411"/>
      <c r="C312" s="1412" t="s">
        <v>30</v>
      </c>
      <c r="D312" s="1413">
        <v>416</v>
      </c>
      <c r="E312" s="1414">
        <v>6</v>
      </c>
      <c r="F312" s="1414">
        <v>13</v>
      </c>
      <c r="G312" s="1414">
        <v>15</v>
      </c>
      <c r="H312" s="1414">
        <v>18</v>
      </c>
      <c r="I312" s="1414">
        <v>28</v>
      </c>
      <c r="J312" s="1414">
        <v>9</v>
      </c>
      <c r="K312" s="1414">
        <v>18</v>
      </c>
      <c r="L312" s="1414">
        <v>22</v>
      </c>
      <c r="M312" s="1414">
        <v>22</v>
      </c>
      <c r="N312" s="1414">
        <v>22</v>
      </c>
      <c r="O312" s="1414">
        <v>18</v>
      </c>
      <c r="P312" s="1414">
        <v>30</v>
      </c>
      <c r="Q312" s="1414">
        <v>39</v>
      </c>
      <c r="R312" s="1414">
        <v>29</v>
      </c>
      <c r="S312" s="1414">
        <v>24</v>
      </c>
      <c r="T312" s="1414">
        <v>29</v>
      </c>
      <c r="U312" s="1414">
        <v>35</v>
      </c>
      <c r="V312" s="1414">
        <v>22</v>
      </c>
      <c r="W312" s="1414">
        <v>8</v>
      </c>
      <c r="X312" s="1414">
        <v>1</v>
      </c>
      <c r="Y312" s="1414">
        <v>0</v>
      </c>
      <c r="Z312" s="1415">
        <v>8</v>
      </c>
      <c r="AA312" s="1416">
        <v>34</v>
      </c>
      <c r="AB312" s="1414">
        <v>226</v>
      </c>
      <c r="AC312" s="1415">
        <v>148</v>
      </c>
      <c r="AD312" s="1417">
        <v>8.3333333333333321</v>
      </c>
      <c r="AE312" s="1418">
        <v>55.392156862745104</v>
      </c>
      <c r="AF312" s="1419">
        <v>36.274509803921568</v>
      </c>
    </row>
    <row r="313" spans="1:32" s="1382" customFormat="1" ht="11.45" customHeight="1">
      <c r="A313" s="1409" t="s">
        <v>1745</v>
      </c>
      <c r="B313" s="1389">
        <v>451</v>
      </c>
      <c r="C313" s="1398" t="s">
        <v>1641</v>
      </c>
      <c r="D313" s="1386">
        <v>896</v>
      </c>
      <c r="E313" s="1387">
        <v>20</v>
      </c>
      <c r="F313" s="1387">
        <v>18</v>
      </c>
      <c r="G313" s="1387">
        <v>30</v>
      </c>
      <c r="H313" s="1387">
        <v>47</v>
      </c>
      <c r="I313" s="1387">
        <v>36</v>
      </c>
      <c r="J313" s="1387">
        <v>38</v>
      </c>
      <c r="K313" s="1387">
        <v>34</v>
      </c>
      <c r="L313" s="1387">
        <v>37</v>
      </c>
      <c r="M313" s="1387">
        <v>50</v>
      </c>
      <c r="N313" s="1387">
        <v>80</v>
      </c>
      <c r="O313" s="1387">
        <v>66</v>
      </c>
      <c r="P313" s="1387">
        <v>71</v>
      </c>
      <c r="Q313" s="1387">
        <v>78</v>
      </c>
      <c r="R313" s="1387">
        <v>79</v>
      </c>
      <c r="S313" s="1387">
        <v>58</v>
      </c>
      <c r="T313" s="1387">
        <v>58</v>
      </c>
      <c r="U313" s="1387">
        <v>39</v>
      </c>
      <c r="V313" s="1387">
        <v>22</v>
      </c>
      <c r="W313" s="1387">
        <v>8</v>
      </c>
      <c r="X313" s="1387">
        <v>1</v>
      </c>
      <c r="Y313" s="1387">
        <v>0</v>
      </c>
      <c r="Z313" s="1388">
        <v>26</v>
      </c>
      <c r="AA313" s="1389">
        <v>68</v>
      </c>
      <c r="AB313" s="1387">
        <v>537</v>
      </c>
      <c r="AC313" s="1388">
        <v>265</v>
      </c>
      <c r="AD313" s="1363">
        <v>7.8160919540229887</v>
      </c>
      <c r="AE313" s="1364">
        <v>61.724137931034484</v>
      </c>
      <c r="AF313" s="1365">
        <v>30.459770114942529</v>
      </c>
    </row>
    <row r="314" spans="1:32" s="1382" customFormat="1" ht="11.45" customHeight="1">
      <c r="A314" s="1383"/>
      <c r="B314" s="1384"/>
      <c r="C314" s="1385" t="s">
        <v>29</v>
      </c>
      <c r="D314" s="1386">
        <v>412</v>
      </c>
      <c r="E314" s="1387">
        <v>12</v>
      </c>
      <c r="F314" s="1387">
        <v>12</v>
      </c>
      <c r="G314" s="1387">
        <v>19</v>
      </c>
      <c r="H314" s="1387">
        <v>25</v>
      </c>
      <c r="I314" s="1387">
        <v>18</v>
      </c>
      <c r="J314" s="1387">
        <v>17</v>
      </c>
      <c r="K314" s="1387">
        <v>15</v>
      </c>
      <c r="L314" s="1387">
        <v>16</v>
      </c>
      <c r="M314" s="1387">
        <v>25</v>
      </c>
      <c r="N314" s="1387">
        <v>40</v>
      </c>
      <c r="O314" s="1387">
        <v>32</v>
      </c>
      <c r="P314" s="1387">
        <v>32</v>
      </c>
      <c r="Q314" s="1387">
        <v>34</v>
      </c>
      <c r="R314" s="1387">
        <v>33</v>
      </c>
      <c r="S314" s="1387">
        <v>20</v>
      </c>
      <c r="T314" s="1387">
        <v>20</v>
      </c>
      <c r="U314" s="1387">
        <v>16</v>
      </c>
      <c r="V314" s="1387">
        <v>8</v>
      </c>
      <c r="W314" s="1387">
        <v>2</v>
      </c>
      <c r="X314" s="1387">
        <v>1</v>
      </c>
      <c r="Y314" s="1387">
        <v>0</v>
      </c>
      <c r="Z314" s="1388">
        <v>15</v>
      </c>
      <c r="AA314" s="1389">
        <v>43</v>
      </c>
      <c r="AB314" s="1387">
        <v>254</v>
      </c>
      <c r="AC314" s="1388">
        <v>100</v>
      </c>
      <c r="AD314" s="1363">
        <v>10.831234256926953</v>
      </c>
      <c r="AE314" s="1364">
        <v>63.979848866498742</v>
      </c>
      <c r="AF314" s="1365">
        <v>25.188916876574307</v>
      </c>
    </row>
    <row r="315" spans="1:32" s="1382" customFormat="1" ht="11.45" customHeight="1">
      <c r="A315" s="1409"/>
      <c r="B315" s="1420"/>
      <c r="C315" s="1398" t="s">
        <v>30</v>
      </c>
      <c r="D315" s="1386">
        <v>484</v>
      </c>
      <c r="E315" s="1387">
        <v>8</v>
      </c>
      <c r="F315" s="1387">
        <v>6</v>
      </c>
      <c r="G315" s="1387">
        <v>11</v>
      </c>
      <c r="H315" s="1387">
        <v>22</v>
      </c>
      <c r="I315" s="1387">
        <v>18</v>
      </c>
      <c r="J315" s="1387">
        <v>21</v>
      </c>
      <c r="K315" s="1387">
        <v>19</v>
      </c>
      <c r="L315" s="1387">
        <v>21</v>
      </c>
      <c r="M315" s="1387">
        <v>25</v>
      </c>
      <c r="N315" s="1387">
        <v>40</v>
      </c>
      <c r="O315" s="1387">
        <v>34</v>
      </c>
      <c r="P315" s="1387">
        <v>39</v>
      </c>
      <c r="Q315" s="1387">
        <v>44</v>
      </c>
      <c r="R315" s="1387">
        <v>46</v>
      </c>
      <c r="S315" s="1387">
        <v>38</v>
      </c>
      <c r="T315" s="1387">
        <v>38</v>
      </c>
      <c r="U315" s="1387">
        <v>23</v>
      </c>
      <c r="V315" s="1387">
        <v>14</v>
      </c>
      <c r="W315" s="1387">
        <v>6</v>
      </c>
      <c r="X315" s="1387">
        <v>0</v>
      </c>
      <c r="Y315" s="1387">
        <v>0</v>
      </c>
      <c r="Z315" s="1388">
        <v>11</v>
      </c>
      <c r="AA315" s="1389">
        <v>25</v>
      </c>
      <c r="AB315" s="1387">
        <v>283</v>
      </c>
      <c r="AC315" s="1388">
        <v>165</v>
      </c>
      <c r="AD315" s="1363">
        <v>5.2854122621564485</v>
      </c>
      <c r="AE315" s="1364">
        <v>59.830866807610995</v>
      </c>
      <c r="AF315" s="1365">
        <v>34.883720930232556</v>
      </c>
    </row>
    <row r="316" spans="1:32" s="1382" customFormat="1" ht="11.45" customHeight="1">
      <c r="A316" s="1421" t="s">
        <v>1746</v>
      </c>
      <c r="B316" s="1422">
        <v>281</v>
      </c>
      <c r="C316" s="1423" t="s">
        <v>1641</v>
      </c>
      <c r="D316" s="1424">
        <v>564</v>
      </c>
      <c r="E316" s="1425">
        <v>9</v>
      </c>
      <c r="F316" s="1425">
        <v>20</v>
      </c>
      <c r="G316" s="1425">
        <v>20</v>
      </c>
      <c r="H316" s="1425">
        <v>22</v>
      </c>
      <c r="I316" s="1425">
        <v>23</v>
      </c>
      <c r="J316" s="1425">
        <v>32</v>
      </c>
      <c r="K316" s="1425">
        <v>28</v>
      </c>
      <c r="L316" s="1425">
        <v>26</v>
      </c>
      <c r="M316" s="1425">
        <v>30</v>
      </c>
      <c r="N316" s="1425">
        <v>29</v>
      </c>
      <c r="O316" s="1425">
        <v>37</v>
      </c>
      <c r="P316" s="1425">
        <v>40</v>
      </c>
      <c r="Q316" s="1425">
        <v>49</v>
      </c>
      <c r="R316" s="1425">
        <v>40</v>
      </c>
      <c r="S316" s="1425">
        <v>37</v>
      </c>
      <c r="T316" s="1425">
        <v>29</v>
      </c>
      <c r="U316" s="1425">
        <v>40</v>
      </c>
      <c r="V316" s="1425">
        <v>28</v>
      </c>
      <c r="W316" s="1425">
        <v>6</v>
      </c>
      <c r="X316" s="1425">
        <v>2</v>
      </c>
      <c r="Y316" s="1425">
        <v>1</v>
      </c>
      <c r="Z316" s="1426">
        <v>16</v>
      </c>
      <c r="AA316" s="1422">
        <v>49</v>
      </c>
      <c r="AB316" s="1425">
        <v>316</v>
      </c>
      <c r="AC316" s="1426">
        <v>183</v>
      </c>
      <c r="AD316" s="1427">
        <v>8.9416058394160594</v>
      </c>
      <c r="AE316" s="1428">
        <v>57.664233576642332</v>
      </c>
      <c r="AF316" s="1429">
        <v>33.394160583941606</v>
      </c>
    </row>
    <row r="317" spans="1:32" s="1382" customFormat="1" ht="11.45" customHeight="1">
      <c r="A317" s="1383"/>
      <c r="B317" s="1384"/>
      <c r="C317" s="1385" t="s">
        <v>29</v>
      </c>
      <c r="D317" s="1386">
        <v>222</v>
      </c>
      <c r="E317" s="1387">
        <v>3</v>
      </c>
      <c r="F317" s="1387">
        <v>11</v>
      </c>
      <c r="G317" s="1387">
        <v>7</v>
      </c>
      <c r="H317" s="1387">
        <v>7</v>
      </c>
      <c r="I317" s="1387">
        <v>9</v>
      </c>
      <c r="J317" s="1387">
        <v>15</v>
      </c>
      <c r="K317" s="1387">
        <v>10</v>
      </c>
      <c r="L317" s="1387">
        <v>11</v>
      </c>
      <c r="M317" s="1387">
        <v>11</v>
      </c>
      <c r="N317" s="1387">
        <v>14</v>
      </c>
      <c r="O317" s="1387">
        <v>12</v>
      </c>
      <c r="P317" s="1387">
        <v>18</v>
      </c>
      <c r="Q317" s="1387">
        <v>21</v>
      </c>
      <c r="R317" s="1387">
        <v>16</v>
      </c>
      <c r="S317" s="1387">
        <v>14</v>
      </c>
      <c r="T317" s="1387">
        <v>11</v>
      </c>
      <c r="U317" s="1387">
        <v>12</v>
      </c>
      <c r="V317" s="1387">
        <v>8</v>
      </c>
      <c r="W317" s="1387">
        <v>3</v>
      </c>
      <c r="X317" s="1387">
        <v>0</v>
      </c>
      <c r="Y317" s="1387">
        <v>0</v>
      </c>
      <c r="Z317" s="1388">
        <v>9</v>
      </c>
      <c r="AA317" s="1389">
        <v>21</v>
      </c>
      <c r="AB317" s="1387">
        <v>128</v>
      </c>
      <c r="AC317" s="1388">
        <v>64</v>
      </c>
      <c r="AD317" s="1363">
        <v>9.8591549295774641</v>
      </c>
      <c r="AE317" s="1364">
        <v>60.093896713615024</v>
      </c>
      <c r="AF317" s="1365">
        <v>30.046948356807512</v>
      </c>
    </row>
    <row r="318" spans="1:32" s="1382" customFormat="1" ht="11.45" customHeight="1">
      <c r="A318" s="1410"/>
      <c r="B318" s="1411"/>
      <c r="C318" s="1412" t="s">
        <v>30</v>
      </c>
      <c r="D318" s="1413">
        <v>342</v>
      </c>
      <c r="E318" s="1414">
        <v>6</v>
      </c>
      <c r="F318" s="1414">
        <v>9</v>
      </c>
      <c r="G318" s="1414">
        <v>13</v>
      </c>
      <c r="H318" s="1414">
        <v>15</v>
      </c>
      <c r="I318" s="1414">
        <v>14</v>
      </c>
      <c r="J318" s="1414">
        <v>17</v>
      </c>
      <c r="K318" s="1414">
        <v>18</v>
      </c>
      <c r="L318" s="1414">
        <v>15</v>
      </c>
      <c r="M318" s="1414">
        <v>19</v>
      </c>
      <c r="N318" s="1414">
        <v>15</v>
      </c>
      <c r="O318" s="1414">
        <v>25</v>
      </c>
      <c r="P318" s="1414">
        <v>22</v>
      </c>
      <c r="Q318" s="1414">
        <v>28</v>
      </c>
      <c r="R318" s="1414">
        <v>24</v>
      </c>
      <c r="S318" s="1414">
        <v>23</v>
      </c>
      <c r="T318" s="1414">
        <v>18</v>
      </c>
      <c r="U318" s="1414">
        <v>28</v>
      </c>
      <c r="V318" s="1414">
        <v>20</v>
      </c>
      <c r="W318" s="1414">
        <v>3</v>
      </c>
      <c r="X318" s="1414">
        <v>2</v>
      </c>
      <c r="Y318" s="1414">
        <v>1</v>
      </c>
      <c r="Z318" s="1415">
        <v>7</v>
      </c>
      <c r="AA318" s="1416">
        <v>28</v>
      </c>
      <c r="AB318" s="1414">
        <v>188</v>
      </c>
      <c r="AC318" s="1415">
        <v>119</v>
      </c>
      <c r="AD318" s="1417">
        <v>8.3582089552238816</v>
      </c>
      <c r="AE318" s="1418">
        <v>56.119402985074629</v>
      </c>
      <c r="AF318" s="1419">
        <v>35.522388059701491</v>
      </c>
    </row>
    <row r="319" spans="1:32" s="1382" customFormat="1" ht="11.45" customHeight="1">
      <c r="A319" s="1409" t="s">
        <v>1747</v>
      </c>
      <c r="B319" s="1389">
        <v>400</v>
      </c>
      <c r="C319" s="1398" t="s">
        <v>1641</v>
      </c>
      <c r="D319" s="1386">
        <v>812</v>
      </c>
      <c r="E319" s="1387">
        <v>15</v>
      </c>
      <c r="F319" s="1387">
        <v>26</v>
      </c>
      <c r="G319" s="1387">
        <v>34</v>
      </c>
      <c r="H319" s="1387">
        <v>27</v>
      </c>
      <c r="I319" s="1387">
        <v>29</v>
      </c>
      <c r="J319" s="1387">
        <v>26</v>
      </c>
      <c r="K319" s="1387">
        <v>30</v>
      </c>
      <c r="L319" s="1387">
        <v>37</v>
      </c>
      <c r="M319" s="1387">
        <v>49</v>
      </c>
      <c r="N319" s="1387">
        <v>56</v>
      </c>
      <c r="O319" s="1387">
        <v>42</v>
      </c>
      <c r="P319" s="1387">
        <v>59</v>
      </c>
      <c r="Q319" s="1387">
        <v>79</v>
      </c>
      <c r="R319" s="1387">
        <v>89</v>
      </c>
      <c r="S319" s="1387">
        <v>64</v>
      </c>
      <c r="T319" s="1387">
        <v>55</v>
      </c>
      <c r="U319" s="1387">
        <v>50</v>
      </c>
      <c r="V319" s="1387">
        <v>21</v>
      </c>
      <c r="W319" s="1387">
        <v>11</v>
      </c>
      <c r="X319" s="1387">
        <v>2</v>
      </c>
      <c r="Y319" s="1387">
        <v>0</v>
      </c>
      <c r="Z319" s="1388">
        <v>11</v>
      </c>
      <c r="AA319" s="1389">
        <v>75</v>
      </c>
      <c r="AB319" s="1387">
        <v>434</v>
      </c>
      <c r="AC319" s="1388">
        <v>292</v>
      </c>
      <c r="AD319" s="1363">
        <v>9.3632958801498134</v>
      </c>
      <c r="AE319" s="1364">
        <v>54.182272159800249</v>
      </c>
      <c r="AF319" s="1365">
        <v>36.454431960049938</v>
      </c>
    </row>
    <row r="320" spans="1:32" s="1382" customFormat="1" ht="11.45" customHeight="1">
      <c r="A320" s="1383"/>
      <c r="B320" s="1384"/>
      <c r="C320" s="1385" t="s">
        <v>29</v>
      </c>
      <c r="D320" s="1386">
        <v>369</v>
      </c>
      <c r="E320" s="1387">
        <v>4</v>
      </c>
      <c r="F320" s="1387">
        <v>15</v>
      </c>
      <c r="G320" s="1387">
        <v>22</v>
      </c>
      <c r="H320" s="1387">
        <v>13</v>
      </c>
      <c r="I320" s="1387">
        <v>14</v>
      </c>
      <c r="J320" s="1387">
        <v>11</v>
      </c>
      <c r="K320" s="1387">
        <v>18</v>
      </c>
      <c r="L320" s="1387">
        <v>18</v>
      </c>
      <c r="M320" s="1387">
        <v>20</v>
      </c>
      <c r="N320" s="1387">
        <v>26</v>
      </c>
      <c r="O320" s="1387">
        <v>17</v>
      </c>
      <c r="P320" s="1387">
        <v>20</v>
      </c>
      <c r="Q320" s="1387">
        <v>35</v>
      </c>
      <c r="R320" s="1387">
        <v>45</v>
      </c>
      <c r="S320" s="1387">
        <v>33</v>
      </c>
      <c r="T320" s="1387">
        <v>18</v>
      </c>
      <c r="U320" s="1387">
        <v>20</v>
      </c>
      <c r="V320" s="1387">
        <v>9</v>
      </c>
      <c r="W320" s="1387">
        <v>4</v>
      </c>
      <c r="X320" s="1387">
        <v>1</v>
      </c>
      <c r="Y320" s="1387">
        <v>0</v>
      </c>
      <c r="Z320" s="1388">
        <v>6</v>
      </c>
      <c r="AA320" s="1389">
        <v>41</v>
      </c>
      <c r="AB320" s="1387">
        <v>192</v>
      </c>
      <c r="AC320" s="1388">
        <v>130</v>
      </c>
      <c r="AD320" s="1363">
        <v>11.294765840220386</v>
      </c>
      <c r="AE320" s="1364">
        <v>52.892561983471076</v>
      </c>
      <c r="AF320" s="1365">
        <v>35.812672176308538</v>
      </c>
    </row>
    <row r="321" spans="1:32" s="1382" customFormat="1" ht="11.45" customHeight="1">
      <c r="A321" s="1409"/>
      <c r="B321" s="1420"/>
      <c r="C321" s="1398" t="s">
        <v>30</v>
      </c>
      <c r="D321" s="1386">
        <v>443</v>
      </c>
      <c r="E321" s="1387">
        <v>11</v>
      </c>
      <c r="F321" s="1387">
        <v>11</v>
      </c>
      <c r="G321" s="1387">
        <v>12</v>
      </c>
      <c r="H321" s="1387">
        <v>14</v>
      </c>
      <c r="I321" s="1387">
        <v>15</v>
      </c>
      <c r="J321" s="1387">
        <v>15</v>
      </c>
      <c r="K321" s="1387">
        <v>12</v>
      </c>
      <c r="L321" s="1387">
        <v>19</v>
      </c>
      <c r="M321" s="1387">
        <v>29</v>
      </c>
      <c r="N321" s="1387">
        <v>30</v>
      </c>
      <c r="O321" s="1387">
        <v>25</v>
      </c>
      <c r="P321" s="1387">
        <v>39</v>
      </c>
      <c r="Q321" s="1387">
        <v>44</v>
      </c>
      <c r="R321" s="1387">
        <v>44</v>
      </c>
      <c r="S321" s="1387">
        <v>31</v>
      </c>
      <c r="T321" s="1387">
        <v>37</v>
      </c>
      <c r="U321" s="1387">
        <v>30</v>
      </c>
      <c r="V321" s="1387">
        <v>12</v>
      </c>
      <c r="W321" s="1387">
        <v>7</v>
      </c>
      <c r="X321" s="1387">
        <v>1</v>
      </c>
      <c r="Y321" s="1387">
        <v>0</v>
      </c>
      <c r="Z321" s="1388">
        <v>5</v>
      </c>
      <c r="AA321" s="1389">
        <v>34</v>
      </c>
      <c r="AB321" s="1387">
        <v>242</v>
      </c>
      <c r="AC321" s="1388">
        <v>162</v>
      </c>
      <c r="AD321" s="1363">
        <v>7.7625570776255701</v>
      </c>
      <c r="AE321" s="1364">
        <v>55.25114155251142</v>
      </c>
      <c r="AF321" s="1365">
        <v>36.986301369863014</v>
      </c>
    </row>
    <row r="322" spans="1:32" s="1382" customFormat="1" ht="11.45" customHeight="1">
      <c r="A322" s="1421" t="s">
        <v>1748</v>
      </c>
      <c r="B322" s="1422">
        <v>230</v>
      </c>
      <c r="C322" s="1423" t="s">
        <v>1641</v>
      </c>
      <c r="D322" s="1424">
        <v>586</v>
      </c>
      <c r="E322" s="1425">
        <v>20</v>
      </c>
      <c r="F322" s="1425">
        <v>34</v>
      </c>
      <c r="G322" s="1425">
        <v>41</v>
      </c>
      <c r="H322" s="1425">
        <v>31</v>
      </c>
      <c r="I322" s="1425">
        <v>22</v>
      </c>
      <c r="J322" s="1425">
        <v>13</v>
      </c>
      <c r="K322" s="1425">
        <v>28</v>
      </c>
      <c r="L322" s="1425">
        <v>33</v>
      </c>
      <c r="M322" s="1425">
        <v>54</v>
      </c>
      <c r="N322" s="1425">
        <v>51</v>
      </c>
      <c r="O322" s="1425">
        <v>44</v>
      </c>
      <c r="P322" s="1425">
        <v>25</v>
      </c>
      <c r="Q322" s="1425">
        <v>31</v>
      </c>
      <c r="R322" s="1425">
        <v>39</v>
      </c>
      <c r="S322" s="1425">
        <v>38</v>
      </c>
      <c r="T322" s="1425">
        <v>29</v>
      </c>
      <c r="U322" s="1425">
        <v>27</v>
      </c>
      <c r="V322" s="1425">
        <v>14</v>
      </c>
      <c r="W322" s="1425">
        <v>10</v>
      </c>
      <c r="X322" s="1425">
        <v>1</v>
      </c>
      <c r="Y322" s="1425">
        <v>0</v>
      </c>
      <c r="Z322" s="1426">
        <v>1</v>
      </c>
      <c r="AA322" s="1422">
        <v>95</v>
      </c>
      <c r="AB322" s="1425">
        <v>332</v>
      </c>
      <c r="AC322" s="1426">
        <v>158</v>
      </c>
      <c r="AD322" s="1427">
        <v>16.239316239316238</v>
      </c>
      <c r="AE322" s="1428">
        <v>56.752136752136749</v>
      </c>
      <c r="AF322" s="1429">
        <v>27.008547008547009</v>
      </c>
    </row>
    <row r="323" spans="1:32" s="1382" customFormat="1" ht="11.45" customHeight="1">
      <c r="A323" s="1383"/>
      <c r="B323" s="1384"/>
      <c r="C323" s="1385" t="s">
        <v>29</v>
      </c>
      <c r="D323" s="1386">
        <v>253</v>
      </c>
      <c r="E323" s="1387">
        <v>11</v>
      </c>
      <c r="F323" s="1387">
        <v>12</v>
      </c>
      <c r="G323" s="1387">
        <v>18</v>
      </c>
      <c r="H323" s="1387">
        <v>16</v>
      </c>
      <c r="I323" s="1387">
        <v>9</v>
      </c>
      <c r="J323" s="1387">
        <v>3</v>
      </c>
      <c r="K323" s="1387">
        <v>12</v>
      </c>
      <c r="L323" s="1387">
        <v>12</v>
      </c>
      <c r="M323" s="1387">
        <v>26</v>
      </c>
      <c r="N323" s="1387">
        <v>28</v>
      </c>
      <c r="O323" s="1387">
        <v>18</v>
      </c>
      <c r="P323" s="1387">
        <v>9</v>
      </c>
      <c r="Q323" s="1387">
        <v>11</v>
      </c>
      <c r="R323" s="1387">
        <v>19</v>
      </c>
      <c r="S323" s="1387">
        <v>13</v>
      </c>
      <c r="T323" s="1387">
        <v>12</v>
      </c>
      <c r="U323" s="1387">
        <v>14</v>
      </c>
      <c r="V323" s="1387">
        <v>5</v>
      </c>
      <c r="W323" s="1387">
        <v>4</v>
      </c>
      <c r="X323" s="1387">
        <v>0</v>
      </c>
      <c r="Y323" s="1387">
        <v>0</v>
      </c>
      <c r="Z323" s="1388">
        <v>1</v>
      </c>
      <c r="AA323" s="1389">
        <v>41</v>
      </c>
      <c r="AB323" s="1387">
        <v>144</v>
      </c>
      <c r="AC323" s="1388">
        <v>67</v>
      </c>
      <c r="AD323" s="1363">
        <v>16.269841269841269</v>
      </c>
      <c r="AE323" s="1364">
        <v>57.142857142857139</v>
      </c>
      <c r="AF323" s="1365">
        <v>26.587301587301589</v>
      </c>
    </row>
    <row r="324" spans="1:32" s="1382" customFormat="1" ht="11.45" customHeight="1">
      <c r="A324" s="1410"/>
      <c r="B324" s="1411"/>
      <c r="C324" s="1412" t="s">
        <v>30</v>
      </c>
      <c r="D324" s="1413">
        <v>333</v>
      </c>
      <c r="E324" s="1414">
        <v>9</v>
      </c>
      <c r="F324" s="1414">
        <v>22</v>
      </c>
      <c r="G324" s="1414">
        <v>23</v>
      </c>
      <c r="H324" s="1414">
        <v>15</v>
      </c>
      <c r="I324" s="1414">
        <v>13</v>
      </c>
      <c r="J324" s="1414">
        <v>10</v>
      </c>
      <c r="K324" s="1414">
        <v>16</v>
      </c>
      <c r="L324" s="1414">
        <v>21</v>
      </c>
      <c r="M324" s="1414">
        <v>28</v>
      </c>
      <c r="N324" s="1414">
        <v>23</v>
      </c>
      <c r="O324" s="1414">
        <v>26</v>
      </c>
      <c r="P324" s="1414">
        <v>16</v>
      </c>
      <c r="Q324" s="1414">
        <v>20</v>
      </c>
      <c r="R324" s="1414">
        <v>20</v>
      </c>
      <c r="S324" s="1414">
        <v>25</v>
      </c>
      <c r="T324" s="1414">
        <v>17</v>
      </c>
      <c r="U324" s="1414">
        <v>13</v>
      </c>
      <c r="V324" s="1414">
        <v>9</v>
      </c>
      <c r="W324" s="1414">
        <v>6</v>
      </c>
      <c r="X324" s="1414">
        <v>1</v>
      </c>
      <c r="Y324" s="1414">
        <v>0</v>
      </c>
      <c r="Z324" s="1415">
        <v>0</v>
      </c>
      <c r="AA324" s="1416">
        <v>54</v>
      </c>
      <c r="AB324" s="1414">
        <v>188</v>
      </c>
      <c r="AC324" s="1415">
        <v>91</v>
      </c>
      <c r="AD324" s="1417">
        <v>16.216216216216218</v>
      </c>
      <c r="AE324" s="1418">
        <v>56.456456456456458</v>
      </c>
      <c r="AF324" s="1419">
        <v>27.327327327327328</v>
      </c>
    </row>
    <row r="325" spans="1:32" s="1382" customFormat="1" ht="11.45" customHeight="1">
      <c r="A325" s="1409" t="s">
        <v>1749</v>
      </c>
      <c r="B325" s="1389">
        <v>233</v>
      </c>
      <c r="C325" s="1398" t="s">
        <v>1641</v>
      </c>
      <c r="D325" s="1386">
        <v>473</v>
      </c>
      <c r="E325" s="1387">
        <v>8</v>
      </c>
      <c r="F325" s="1387">
        <v>13</v>
      </c>
      <c r="G325" s="1387">
        <v>11</v>
      </c>
      <c r="H325" s="1387">
        <v>10</v>
      </c>
      <c r="I325" s="1387">
        <v>7</v>
      </c>
      <c r="J325" s="1387">
        <v>17</v>
      </c>
      <c r="K325" s="1387">
        <v>11</v>
      </c>
      <c r="L325" s="1387">
        <v>15</v>
      </c>
      <c r="M325" s="1387">
        <v>26</v>
      </c>
      <c r="N325" s="1387">
        <v>25</v>
      </c>
      <c r="O325" s="1387">
        <v>21</v>
      </c>
      <c r="P325" s="1387">
        <v>26</v>
      </c>
      <c r="Q325" s="1387">
        <v>57</v>
      </c>
      <c r="R325" s="1387">
        <v>71</v>
      </c>
      <c r="S325" s="1387">
        <v>44</v>
      </c>
      <c r="T325" s="1387">
        <v>41</v>
      </c>
      <c r="U325" s="1387">
        <v>39</v>
      </c>
      <c r="V325" s="1387">
        <v>16</v>
      </c>
      <c r="W325" s="1387">
        <v>7</v>
      </c>
      <c r="X325" s="1387">
        <v>3</v>
      </c>
      <c r="Y325" s="1387">
        <v>0</v>
      </c>
      <c r="Z325" s="1388">
        <v>5</v>
      </c>
      <c r="AA325" s="1389">
        <v>32</v>
      </c>
      <c r="AB325" s="1387">
        <v>215</v>
      </c>
      <c r="AC325" s="1388">
        <v>221</v>
      </c>
      <c r="AD325" s="1363">
        <v>6.8376068376068382</v>
      </c>
      <c r="AE325" s="1364">
        <v>45.940170940170937</v>
      </c>
      <c r="AF325" s="1365">
        <v>47.222222222222221</v>
      </c>
    </row>
    <row r="326" spans="1:32" s="1382" customFormat="1" ht="11.45" customHeight="1">
      <c r="A326" s="1383"/>
      <c r="B326" s="1384"/>
      <c r="C326" s="1385" t="s">
        <v>29</v>
      </c>
      <c r="D326" s="1386">
        <v>211</v>
      </c>
      <c r="E326" s="1387">
        <v>5</v>
      </c>
      <c r="F326" s="1387">
        <v>5</v>
      </c>
      <c r="G326" s="1387">
        <v>6</v>
      </c>
      <c r="H326" s="1387">
        <v>3</v>
      </c>
      <c r="I326" s="1387">
        <v>3</v>
      </c>
      <c r="J326" s="1387">
        <v>8</v>
      </c>
      <c r="K326" s="1387">
        <v>6</v>
      </c>
      <c r="L326" s="1387">
        <v>8</v>
      </c>
      <c r="M326" s="1387">
        <v>16</v>
      </c>
      <c r="N326" s="1387">
        <v>11</v>
      </c>
      <c r="O326" s="1387">
        <v>10</v>
      </c>
      <c r="P326" s="1387">
        <v>9</v>
      </c>
      <c r="Q326" s="1387">
        <v>21</v>
      </c>
      <c r="R326" s="1387">
        <v>40</v>
      </c>
      <c r="S326" s="1387">
        <v>21</v>
      </c>
      <c r="T326" s="1387">
        <v>16</v>
      </c>
      <c r="U326" s="1387">
        <v>11</v>
      </c>
      <c r="V326" s="1387">
        <v>5</v>
      </c>
      <c r="W326" s="1387">
        <v>1</v>
      </c>
      <c r="X326" s="1387">
        <v>3</v>
      </c>
      <c r="Y326" s="1387">
        <v>0</v>
      </c>
      <c r="Z326" s="1388">
        <v>3</v>
      </c>
      <c r="AA326" s="1389">
        <v>16</v>
      </c>
      <c r="AB326" s="1387">
        <v>95</v>
      </c>
      <c r="AC326" s="1388">
        <v>97</v>
      </c>
      <c r="AD326" s="1363">
        <v>7.6923076923076925</v>
      </c>
      <c r="AE326" s="1364">
        <v>45.67307692307692</v>
      </c>
      <c r="AF326" s="1365">
        <v>46.634615384615387</v>
      </c>
    </row>
    <row r="327" spans="1:32" s="1382" customFormat="1" ht="11.45" customHeight="1" thickBot="1">
      <c r="A327" s="1430"/>
      <c r="B327" s="1431"/>
      <c r="C327" s="1432" t="s">
        <v>30</v>
      </c>
      <c r="D327" s="1433">
        <v>262</v>
      </c>
      <c r="E327" s="1434">
        <v>3</v>
      </c>
      <c r="F327" s="1434">
        <v>8</v>
      </c>
      <c r="G327" s="1434">
        <v>5</v>
      </c>
      <c r="H327" s="1434">
        <v>7</v>
      </c>
      <c r="I327" s="1434">
        <v>4</v>
      </c>
      <c r="J327" s="1434">
        <v>9</v>
      </c>
      <c r="K327" s="1434">
        <v>5</v>
      </c>
      <c r="L327" s="1434">
        <v>7</v>
      </c>
      <c r="M327" s="1434">
        <v>10</v>
      </c>
      <c r="N327" s="1434">
        <v>14</v>
      </c>
      <c r="O327" s="1434">
        <v>11</v>
      </c>
      <c r="P327" s="1434">
        <v>17</v>
      </c>
      <c r="Q327" s="1434">
        <v>36</v>
      </c>
      <c r="R327" s="1434">
        <v>31</v>
      </c>
      <c r="S327" s="1434">
        <v>23</v>
      </c>
      <c r="T327" s="1434">
        <v>25</v>
      </c>
      <c r="U327" s="1434">
        <v>28</v>
      </c>
      <c r="V327" s="1434">
        <v>11</v>
      </c>
      <c r="W327" s="1434">
        <v>6</v>
      </c>
      <c r="X327" s="1434">
        <v>0</v>
      </c>
      <c r="Y327" s="1434">
        <v>0</v>
      </c>
      <c r="Z327" s="1435">
        <v>2</v>
      </c>
      <c r="AA327" s="1436">
        <v>16</v>
      </c>
      <c r="AB327" s="1434">
        <v>120</v>
      </c>
      <c r="AC327" s="1435">
        <v>124</v>
      </c>
      <c r="AD327" s="1437">
        <v>6.1538461538461542</v>
      </c>
      <c r="AE327" s="1438">
        <v>46.153846153846153</v>
      </c>
      <c r="AF327" s="1439">
        <v>47.692307692307693</v>
      </c>
    </row>
    <row r="328" spans="1:32" s="1382" customFormat="1" ht="11.45" customHeight="1">
      <c r="A328" s="1409" t="s">
        <v>1750</v>
      </c>
      <c r="B328" s="1389">
        <v>117</v>
      </c>
      <c r="C328" s="1398" t="s">
        <v>1641</v>
      </c>
      <c r="D328" s="1386">
        <v>312</v>
      </c>
      <c r="E328" s="1387">
        <v>6</v>
      </c>
      <c r="F328" s="1387">
        <v>8</v>
      </c>
      <c r="G328" s="1387">
        <v>9</v>
      </c>
      <c r="H328" s="1387">
        <v>10</v>
      </c>
      <c r="I328" s="1387">
        <v>9</v>
      </c>
      <c r="J328" s="1387">
        <v>11</v>
      </c>
      <c r="K328" s="1387">
        <v>13</v>
      </c>
      <c r="L328" s="1387">
        <v>9</v>
      </c>
      <c r="M328" s="1387">
        <v>13</v>
      </c>
      <c r="N328" s="1387">
        <v>14</v>
      </c>
      <c r="O328" s="1387">
        <v>26</v>
      </c>
      <c r="P328" s="1387">
        <v>35</v>
      </c>
      <c r="Q328" s="1387">
        <v>36</v>
      </c>
      <c r="R328" s="1387">
        <v>25</v>
      </c>
      <c r="S328" s="1387">
        <v>28</v>
      </c>
      <c r="T328" s="1387">
        <v>24</v>
      </c>
      <c r="U328" s="1387">
        <v>14</v>
      </c>
      <c r="V328" s="1387">
        <v>16</v>
      </c>
      <c r="W328" s="1387">
        <v>4</v>
      </c>
      <c r="X328" s="1387">
        <v>1</v>
      </c>
      <c r="Y328" s="1387">
        <v>1</v>
      </c>
      <c r="Z328" s="1388">
        <v>0</v>
      </c>
      <c r="AA328" s="1389">
        <v>23</v>
      </c>
      <c r="AB328" s="1387">
        <v>176</v>
      </c>
      <c r="AC328" s="1388">
        <v>113</v>
      </c>
      <c r="AD328" s="1363">
        <v>7.3717948717948723</v>
      </c>
      <c r="AE328" s="1364">
        <v>56.410256410256409</v>
      </c>
      <c r="AF328" s="1365">
        <v>36.217948717948715</v>
      </c>
    </row>
    <row r="329" spans="1:32" s="1382" customFormat="1" ht="11.45" customHeight="1">
      <c r="A329" s="1383"/>
      <c r="B329" s="1384"/>
      <c r="C329" s="1385" t="s">
        <v>29</v>
      </c>
      <c r="D329" s="1386">
        <v>143</v>
      </c>
      <c r="E329" s="1387">
        <v>2</v>
      </c>
      <c r="F329" s="1387">
        <v>6</v>
      </c>
      <c r="G329" s="1387">
        <v>6</v>
      </c>
      <c r="H329" s="1387">
        <v>5</v>
      </c>
      <c r="I329" s="1387">
        <v>0</v>
      </c>
      <c r="J329" s="1387">
        <v>4</v>
      </c>
      <c r="K329" s="1387">
        <v>6</v>
      </c>
      <c r="L329" s="1387">
        <v>7</v>
      </c>
      <c r="M329" s="1387">
        <v>7</v>
      </c>
      <c r="N329" s="1387">
        <v>9</v>
      </c>
      <c r="O329" s="1387">
        <v>10</v>
      </c>
      <c r="P329" s="1387">
        <v>14</v>
      </c>
      <c r="Q329" s="1387">
        <v>20</v>
      </c>
      <c r="R329" s="1387">
        <v>12</v>
      </c>
      <c r="S329" s="1387">
        <v>15</v>
      </c>
      <c r="T329" s="1387">
        <v>7</v>
      </c>
      <c r="U329" s="1387">
        <v>6</v>
      </c>
      <c r="V329" s="1387">
        <v>6</v>
      </c>
      <c r="W329" s="1387">
        <v>1</v>
      </c>
      <c r="X329" s="1387">
        <v>0</v>
      </c>
      <c r="Y329" s="1387">
        <v>0</v>
      </c>
      <c r="Z329" s="1388">
        <v>0</v>
      </c>
      <c r="AA329" s="1389">
        <v>14</v>
      </c>
      <c r="AB329" s="1387">
        <v>82</v>
      </c>
      <c r="AC329" s="1388">
        <v>47</v>
      </c>
      <c r="AD329" s="1363">
        <v>9.79020979020979</v>
      </c>
      <c r="AE329" s="1364">
        <v>57.342657342657347</v>
      </c>
      <c r="AF329" s="1365">
        <v>32.867132867132867</v>
      </c>
    </row>
    <row r="330" spans="1:32" s="1382" customFormat="1" ht="11.45" customHeight="1">
      <c r="A330" s="1409"/>
      <c r="B330" s="1420"/>
      <c r="C330" s="1398" t="s">
        <v>30</v>
      </c>
      <c r="D330" s="1386">
        <v>169</v>
      </c>
      <c r="E330" s="1387">
        <v>4</v>
      </c>
      <c r="F330" s="1387">
        <v>2</v>
      </c>
      <c r="G330" s="1387">
        <v>3</v>
      </c>
      <c r="H330" s="1387">
        <v>5</v>
      </c>
      <c r="I330" s="1387">
        <v>9</v>
      </c>
      <c r="J330" s="1387">
        <v>7</v>
      </c>
      <c r="K330" s="1387">
        <v>7</v>
      </c>
      <c r="L330" s="1387">
        <v>2</v>
      </c>
      <c r="M330" s="1387">
        <v>6</v>
      </c>
      <c r="N330" s="1387">
        <v>5</v>
      </c>
      <c r="O330" s="1387">
        <v>16</v>
      </c>
      <c r="P330" s="1387">
        <v>21</v>
      </c>
      <c r="Q330" s="1387">
        <v>16</v>
      </c>
      <c r="R330" s="1387">
        <v>13</v>
      </c>
      <c r="S330" s="1387">
        <v>13</v>
      </c>
      <c r="T330" s="1387">
        <v>17</v>
      </c>
      <c r="U330" s="1387">
        <v>8</v>
      </c>
      <c r="V330" s="1387">
        <v>10</v>
      </c>
      <c r="W330" s="1387">
        <v>3</v>
      </c>
      <c r="X330" s="1387">
        <v>1</v>
      </c>
      <c r="Y330" s="1387">
        <v>1</v>
      </c>
      <c r="Z330" s="1388">
        <v>0</v>
      </c>
      <c r="AA330" s="1389">
        <v>9</v>
      </c>
      <c r="AB330" s="1387">
        <v>94</v>
      </c>
      <c r="AC330" s="1388">
        <v>66</v>
      </c>
      <c r="AD330" s="1363">
        <v>5.3254437869822491</v>
      </c>
      <c r="AE330" s="1364">
        <v>55.621301775147927</v>
      </c>
      <c r="AF330" s="1365">
        <v>39.053254437869825</v>
      </c>
    </row>
    <row r="331" spans="1:32" s="1382" customFormat="1" ht="11.45" customHeight="1">
      <c r="A331" s="1421" t="s">
        <v>1751</v>
      </c>
      <c r="B331" s="1422">
        <v>483</v>
      </c>
      <c r="C331" s="1423" t="s">
        <v>1641</v>
      </c>
      <c r="D331" s="1424">
        <v>925</v>
      </c>
      <c r="E331" s="1425">
        <v>31</v>
      </c>
      <c r="F331" s="1425">
        <v>17</v>
      </c>
      <c r="G331" s="1425">
        <v>26</v>
      </c>
      <c r="H331" s="1425">
        <v>90</v>
      </c>
      <c r="I331" s="1425">
        <v>52</v>
      </c>
      <c r="J331" s="1425">
        <v>71</v>
      </c>
      <c r="K331" s="1425">
        <v>60</v>
      </c>
      <c r="L331" s="1425">
        <v>50</v>
      </c>
      <c r="M331" s="1425">
        <v>65</v>
      </c>
      <c r="N331" s="1425">
        <v>42</v>
      </c>
      <c r="O331" s="1425">
        <v>52</v>
      </c>
      <c r="P331" s="1425">
        <v>44</v>
      </c>
      <c r="Q331" s="1425">
        <v>54</v>
      </c>
      <c r="R331" s="1425">
        <v>59</v>
      </c>
      <c r="S331" s="1425">
        <v>55</v>
      </c>
      <c r="T331" s="1425">
        <v>41</v>
      </c>
      <c r="U331" s="1425">
        <v>47</v>
      </c>
      <c r="V331" s="1425">
        <v>34</v>
      </c>
      <c r="W331" s="1425">
        <v>12</v>
      </c>
      <c r="X331" s="1425">
        <v>4</v>
      </c>
      <c r="Y331" s="1425">
        <v>2</v>
      </c>
      <c r="Z331" s="1426">
        <v>17</v>
      </c>
      <c r="AA331" s="1422">
        <v>74</v>
      </c>
      <c r="AB331" s="1425">
        <v>580</v>
      </c>
      <c r="AC331" s="1426">
        <v>254</v>
      </c>
      <c r="AD331" s="1427">
        <v>8.1497797356828183</v>
      </c>
      <c r="AE331" s="1428">
        <v>63.876651982378853</v>
      </c>
      <c r="AF331" s="1429">
        <v>27.973568281938327</v>
      </c>
    </row>
    <row r="332" spans="1:32" s="1382" customFormat="1" ht="11.45" customHeight="1">
      <c r="A332" s="1383"/>
      <c r="B332" s="1384"/>
      <c r="C332" s="1385" t="s">
        <v>29</v>
      </c>
      <c r="D332" s="1386">
        <v>393</v>
      </c>
      <c r="E332" s="1387">
        <v>14</v>
      </c>
      <c r="F332" s="1387">
        <v>7</v>
      </c>
      <c r="G332" s="1387">
        <v>11</v>
      </c>
      <c r="H332" s="1387">
        <v>26</v>
      </c>
      <c r="I332" s="1387">
        <v>26</v>
      </c>
      <c r="J332" s="1387">
        <v>29</v>
      </c>
      <c r="K332" s="1387">
        <v>28</v>
      </c>
      <c r="L332" s="1387">
        <v>24</v>
      </c>
      <c r="M332" s="1387">
        <v>32</v>
      </c>
      <c r="N332" s="1387">
        <v>17</v>
      </c>
      <c r="O332" s="1387">
        <v>24</v>
      </c>
      <c r="P332" s="1387">
        <v>21</v>
      </c>
      <c r="Q332" s="1387">
        <v>29</v>
      </c>
      <c r="R332" s="1387">
        <v>24</v>
      </c>
      <c r="S332" s="1387">
        <v>28</v>
      </c>
      <c r="T332" s="1387">
        <v>15</v>
      </c>
      <c r="U332" s="1387">
        <v>16</v>
      </c>
      <c r="V332" s="1387">
        <v>12</v>
      </c>
      <c r="W332" s="1387">
        <v>1</v>
      </c>
      <c r="X332" s="1387">
        <v>0</v>
      </c>
      <c r="Y332" s="1387">
        <v>0</v>
      </c>
      <c r="Z332" s="1388">
        <v>9</v>
      </c>
      <c r="AA332" s="1389">
        <v>32</v>
      </c>
      <c r="AB332" s="1387">
        <v>256</v>
      </c>
      <c r="AC332" s="1388">
        <v>96</v>
      </c>
      <c r="AD332" s="1363">
        <v>8.3333333333333321</v>
      </c>
      <c r="AE332" s="1364">
        <v>66.666666666666657</v>
      </c>
      <c r="AF332" s="1365">
        <v>25</v>
      </c>
    </row>
    <row r="333" spans="1:32" s="1382" customFormat="1" ht="11.45" customHeight="1">
      <c r="A333" s="1410"/>
      <c r="B333" s="1411"/>
      <c r="C333" s="1412" t="s">
        <v>30</v>
      </c>
      <c r="D333" s="1413">
        <v>532</v>
      </c>
      <c r="E333" s="1414">
        <v>17</v>
      </c>
      <c r="F333" s="1414">
        <v>10</v>
      </c>
      <c r="G333" s="1414">
        <v>15</v>
      </c>
      <c r="H333" s="1414">
        <v>64</v>
      </c>
      <c r="I333" s="1414">
        <v>26</v>
      </c>
      <c r="J333" s="1414">
        <v>42</v>
      </c>
      <c r="K333" s="1414">
        <v>32</v>
      </c>
      <c r="L333" s="1414">
        <v>26</v>
      </c>
      <c r="M333" s="1414">
        <v>33</v>
      </c>
      <c r="N333" s="1414">
        <v>25</v>
      </c>
      <c r="O333" s="1414">
        <v>28</v>
      </c>
      <c r="P333" s="1414">
        <v>23</v>
      </c>
      <c r="Q333" s="1414">
        <v>25</v>
      </c>
      <c r="R333" s="1414">
        <v>35</v>
      </c>
      <c r="S333" s="1414">
        <v>27</v>
      </c>
      <c r="T333" s="1414">
        <v>26</v>
      </c>
      <c r="U333" s="1414">
        <v>31</v>
      </c>
      <c r="V333" s="1414">
        <v>22</v>
      </c>
      <c r="W333" s="1414">
        <v>11</v>
      </c>
      <c r="X333" s="1414">
        <v>4</v>
      </c>
      <c r="Y333" s="1414">
        <v>2</v>
      </c>
      <c r="Z333" s="1415">
        <v>8</v>
      </c>
      <c r="AA333" s="1416">
        <v>42</v>
      </c>
      <c r="AB333" s="1414">
        <v>324</v>
      </c>
      <c r="AC333" s="1415">
        <v>158</v>
      </c>
      <c r="AD333" s="1417">
        <v>8.015267175572518</v>
      </c>
      <c r="AE333" s="1418">
        <v>61.832061068702295</v>
      </c>
      <c r="AF333" s="1419">
        <v>30.152671755725191</v>
      </c>
    </row>
    <row r="334" spans="1:32" s="1382" customFormat="1" ht="11.45" customHeight="1">
      <c r="A334" s="1409" t="s">
        <v>1752</v>
      </c>
      <c r="B334" s="1389">
        <v>782</v>
      </c>
      <c r="C334" s="1398" t="s">
        <v>1641</v>
      </c>
      <c r="D334" s="1386">
        <v>1754</v>
      </c>
      <c r="E334" s="1387">
        <v>79</v>
      </c>
      <c r="F334" s="1387">
        <v>100</v>
      </c>
      <c r="G334" s="1387">
        <v>81</v>
      </c>
      <c r="H334" s="1387">
        <v>65</v>
      </c>
      <c r="I334" s="1387">
        <v>64</v>
      </c>
      <c r="J334" s="1387">
        <v>66</v>
      </c>
      <c r="K334" s="1387">
        <v>94</v>
      </c>
      <c r="L334" s="1387">
        <v>108</v>
      </c>
      <c r="M334" s="1387">
        <v>168</v>
      </c>
      <c r="N334" s="1387">
        <v>88</v>
      </c>
      <c r="O334" s="1387">
        <v>115</v>
      </c>
      <c r="P334" s="1387">
        <v>119</v>
      </c>
      <c r="Q334" s="1387">
        <v>119</v>
      </c>
      <c r="R334" s="1387">
        <v>133</v>
      </c>
      <c r="S334" s="1387">
        <v>91</v>
      </c>
      <c r="T334" s="1387">
        <v>75</v>
      </c>
      <c r="U334" s="1387">
        <v>81</v>
      </c>
      <c r="V334" s="1387">
        <v>50</v>
      </c>
      <c r="W334" s="1387">
        <v>22</v>
      </c>
      <c r="X334" s="1387">
        <v>8</v>
      </c>
      <c r="Y334" s="1387">
        <v>1</v>
      </c>
      <c r="Z334" s="1388">
        <v>27</v>
      </c>
      <c r="AA334" s="1389">
        <v>260</v>
      </c>
      <c r="AB334" s="1387">
        <v>1006</v>
      </c>
      <c r="AC334" s="1388">
        <v>461</v>
      </c>
      <c r="AD334" s="1363">
        <v>15.055008685581933</v>
      </c>
      <c r="AE334" s="1364">
        <v>58.251302837290098</v>
      </c>
      <c r="AF334" s="1365">
        <v>26.693688477127971</v>
      </c>
    </row>
    <row r="335" spans="1:32" s="1382" customFormat="1" ht="11.45" customHeight="1">
      <c r="A335" s="1383"/>
      <c r="B335" s="1384"/>
      <c r="C335" s="1385" t="s">
        <v>29</v>
      </c>
      <c r="D335" s="1386">
        <v>837</v>
      </c>
      <c r="E335" s="1387">
        <v>42</v>
      </c>
      <c r="F335" s="1387">
        <v>51</v>
      </c>
      <c r="G335" s="1387">
        <v>37</v>
      </c>
      <c r="H335" s="1387">
        <v>37</v>
      </c>
      <c r="I335" s="1387">
        <v>32</v>
      </c>
      <c r="J335" s="1387">
        <v>30</v>
      </c>
      <c r="K335" s="1387">
        <v>45</v>
      </c>
      <c r="L335" s="1387">
        <v>56</v>
      </c>
      <c r="M335" s="1387">
        <v>85</v>
      </c>
      <c r="N335" s="1387">
        <v>38</v>
      </c>
      <c r="O335" s="1387">
        <v>50</v>
      </c>
      <c r="P335" s="1387">
        <v>60</v>
      </c>
      <c r="Q335" s="1387">
        <v>58</v>
      </c>
      <c r="R335" s="1387">
        <v>72</v>
      </c>
      <c r="S335" s="1387">
        <v>35</v>
      </c>
      <c r="T335" s="1387">
        <v>32</v>
      </c>
      <c r="U335" s="1387">
        <v>29</v>
      </c>
      <c r="V335" s="1387">
        <v>20</v>
      </c>
      <c r="W335" s="1387">
        <v>5</v>
      </c>
      <c r="X335" s="1387">
        <v>5</v>
      </c>
      <c r="Y335" s="1387">
        <v>0</v>
      </c>
      <c r="Z335" s="1388">
        <v>18</v>
      </c>
      <c r="AA335" s="1389">
        <v>130</v>
      </c>
      <c r="AB335" s="1387">
        <v>491</v>
      </c>
      <c r="AC335" s="1388">
        <v>198</v>
      </c>
      <c r="AD335" s="1363">
        <v>15.873015873015872</v>
      </c>
      <c r="AE335" s="1364">
        <v>59.951159951159951</v>
      </c>
      <c r="AF335" s="1365">
        <v>24.175824175824175</v>
      </c>
    </row>
    <row r="336" spans="1:32" s="1382" customFormat="1" ht="11.45" customHeight="1">
      <c r="A336" s="1409"/>
      <c r="B336" s="1420"/>
      <c r="C336" s="1398" t="s">
        <v>30</v>
      </c>
      <c r="D336" s="1386">
        <v>917</v>
      </c>
      <c r="E336" s="1387">
        <v>37</v>
      </c>
      <c r="F336" s="1387">
        <v>49</v>
      </c>
      <c r="G336" s="1387">
        <v>44</v>
      </c>
      <c r="H336" s="1387">
        <v>28</v>
      </c>
      <c r="I336" s="1387">
        <v>32</v>
      </c>
      <c r="J336" s="1387">
        <v>36</v>
      </c>
      <c r="K336" s="1387">
        <v>49</v>
      </c>
      <c r="L336" s="1387">
        <v>52</v>
      </c>
      <c r="M336" s="1387">
        <v>83</v>
      </c>
      <c r="N336" s="1387">
        <v>50</v>
      </c>
      <c r="O336" s="1387">
        <v>65</v>
      </c>
      <c r="P336" s="1387">
        <v>59</v>
      </c>
      <c r="Q336" s="1387">
        <v>61</v>
      </c>
      <c r="R336" s="1387">
        <v>61</v>
      </c>
      <c r="S336" s="1387">
        <v>56</v>
      </c>
      <c r="T336" s="1387">
        <v>43</v>
      </c>
      <c r="U336" s="1387">
        <v>52</v>
      </c>
      <c r="V336" s="1387">
        <v>30</v>
      </c>
      <c r="W336" s="1387">
        <v>17</v>
      </c>
      <c r="X336" s="1387">
        <v>3</v>
      </c>
      <c r="Y336" s="1387">
        <v>1</v>
      </c>
      <c r="Z336" s="1388">
        <v>9</v>
      </c>
      <c r="AA336" s="1389">
        <v>130</v>
      </c>
      <c r="AB336" s="1387">
        <v>515</v>
      </c>
      <c r="AC336" s="1388">
        <v>263</v>
      </c>
      <c r="AD336" s="1363">
        <v>14.317180616740089</v>
      </c>
      <c r="AE336" s="1364">
        <v>56.718061674008815</v>
      </c>
      <c r="AF336" s="1365">
        <v>28.964757709251099</v>
      </c>
    </row>
    <row r="337" spans="1:32" s="1382" customFormat="1" ht="11.45" customHeight="1">
      <c r="A337" s="1421" t="s">
        <v>1753</v>
      </c>
      <c r="B337" s="1422">
        <v>455</v>
      </c>
      <c r="C337" s="1423" t="s">
        <v>1641</v>
      </c>
      <c r="D337" s="1424">
        <v>1081</v>
      </c>
      <c r="E337" s="1425">
        <v>81</v>
      </c>
      <c r="F337" s="1425">
        <v>55</v>
      </c>
      <c r="G337" s="1425">
        <v>58</v>
      </c>
      <c r="H337" s="1425">
        <v>44</v>
      </c>
      <c r="I337" s="1425">
        <v>36</v>
      </c>
      <c r="J337" s="1425">
        <v>53</v>
      </c>
      <c r="K337" s="1425">
        <v>79</v>
      </c>
      <c r="L337" s="1425">
        <v>107</v>
      </c>
      <c r="M337" s="1425">
        <v>103</v>
      </c>
      <c r="N337" s="1425">
        <v>89</v>
      </c>
      <c r="O337" s="1425">
        <v>67</v>
      </c>
      <c r="P337" s="1425">
        <v>58</v>
      </c>
      <c r="Q337" s="1425">
        <v>54</v>
      </c>
      <c r="R337" s="1425">
        <v>57</v>
      </c>
      <c r="S337" s="1425">
        <v>32</v>
      </c>
      <c r="T337" s="1425">
        <v>31</v>
      </c>
      <c r="U337" s="1425">
        <v>30</v>
      </c>
      <c r="V337" s="1425">
        <v>21</v>
      </c>
      <c r="W337" s="1425">
        <v>5</v>
      </c>
      <c r="X337" s="1425">
        <v>2</v>
      </c>
      <c r="Y337" s="1425">
        <v>2</v>
      </c>
      <c r="Z337" s="1426">
        <v>17</v>
      </c>
      <c r="AA337" s="1422">
        <v>194</v>
      </c>
      <c r="AB337" s="1425">
        <v>690</v>
      </c>
      <c r="AC337" s="1426">
        <v>180</v>
      </c>
      <c r="AD337" s="1427">
        <v>18.233082706766918</v>
      </c>
      <c r="AE337" s="1428">
        <v>64.849624060150376</v>
      </c>
      <c r="AF337" s="1429">
        <v>16.917293233082706</v>
      </c>
    </row>
    <row r="338" spans="1:32" s="1382" customFormat="1" ht="11.45" customHeight="1">
      <c r="A338" s="1383"/>
      <c r="B338" s="1384"/>
      <c r="C338" s="1385" t="s">
        <v>29</v>
      </c>
      <c r="D338" s="1386">
        <v>505</v>
      </c>
      <c r="E338" s="1387">
        <v>43</v>
      </c>
      <c r="F338" s="1387">
        <v>28</v>
      </c>
      <c r="G338" s="1387">
        <v>29</v>
      </c>
      <c r="H338" s="1387">
        <v>21</v>
      </c>
      <c r="I338" s="1387">
        <v>11</v>
      </c>
      <c r="J338" s="1387">
        <v>23</v>
      </c>
      <c r="K338" s="1387">
        <v>35</v>
      </c>
      <c r="L338" s="1387">
        <v>50</v>
      </c>
      <c r="M338" s="1387">
        <v>51</v>
      </c>
      <c r="N338" s="1387">
        <v>46</v>
      </c>
      <c r="O338" s="1387">
        <v>33</v>
      </c>
      <c r="P338" s="1387">
        <v>25</v>
      </c>
      <c r="Q338" s="1387">
        <v>20</v>
      </c>
      <c r="R338" s="1387">
        <v>28</v>
      </c>
      <c r="S338" s="1387">
        <v>13</v>
      </c>
      <c r="T338" s="1387">
        <v>14</v>
      </c>
      <c r="U338" s="1387">
        <v>10</v>
      </c>
      <c r="V338" s="1387">
        <v>9</v>
      </c>
      <c r="W338" s="1387">
        <v>1</v>
      </c>
      <c r="X338" s="1387">
        <v>1</v>
      </c>
      <c r="Y338" s="1387">
        <v>1</v>
      </c>
      <c r="Z338" s="1388">
        <v>13</v>
      </c>
      <c r="AA338" s="1389">
        <v>100</v>
      </c>
      <c r="AB338" s="1387">
        <v>315</v>
      </c>
      <c r="AC338" s="1388">
        <v>77</v>
      </c>
      <c r="AD338" s="1363">
        <v>20.325203252032519</v>
      </c>
      <c r="AE338" s="1364">
        <v>64.024390243902445</v>
      </c>
      <c r="AF338" s="1365">
        <v>15.650406504065039</v>
      </c>
    </row>
    <row r="339" spans="1:32" s="1382" customFormat="1" ht="11.45" customHeight="1">
      <c r="A339" s="1410"/>
      <c r="B339" s="1411"/>
      <c r="C339" s="1412" t="s">
        <v>30</v>
      </c>
      <c r="D339" s="1413">
        <v>576</v>
      </c>
      <c r="E339" s="1414">
        <v>38</v>
      </c>
      <c r="F339" s="1414">
        <v>27</v>
      </c>
      <c r="G339" s="1414">
        <v>29</v>
      </c>
      <c r="H339" s="1414">
        <v>23</v>
      </c>
      <c r="I339" s="1414">
        <v>25</v>
      </c>
      <c r="J339" s="1414">
        <v>30</v>
      </c>
      <c r="K339" s="1414">
        <v>44</v>
      </c>
      <c r="L339" s="1414">
        <v>57</v>
      </c>
      <c r="M339" s="1414">
        <v>52</v>
      </c>
      <c r="N339" s="1414">
        <v>43</v>
      </c>
      <c r="O339" s="1414">
        <v>34</v>
      </c>
      <c r="P339" s="1414">
        <v>33</v>
      </c>
      <c r="Q339" s="1414">
        <v>34</v>
      </c>
      <c r="R339" s="1414">
        <v>29</v>
      </c>
      <c r="S339" s="1414">
        <v>19</v>
      </c>
      <c r="T339" s="1414">
        <v>17</v>
      </c>
      <c r="U339" s="1414">
        <v>20</v>
      </c>
      <c r="V339" s="1414">
        <v>12</v>
      </c>
      <c r="W339" s="1414">
        <v>4</v>
      </c>
      <c r="X339" s="1414">
        <v>1</v>
      </c>
      <c r="Y339" s="1414">
        <v>1</v>
      </c>
      <c r="Z339" s="1415">
        <v>4</v>
      </c>
      <c r="AA339" s="1416">
        <v>94</v>
      </c>
      <c r="AB339" s="1414">
        <v>375</v>
      </c>
      <c r="AC339" s="1415">
        <v>103</v>
      </c>
      <c r="AD339" s="1417">
        <v>16.433566433566433</v>
      </c>
      <c r="AE339" s="1418">
        <v>65.55944055944056</v>
      </c>
      <c r="AF339" s="1419">
        <v>18.006993006993007</v>
      </c>
    </row>
    <row r="340" spans="1:32" s="1382" customFormat="1" ht="11.45" customHeight="1">
      <c r="A340" s="1409" t="s">
        <v>1754</v>
      </c>
      <c r="B340" s="1389">
        <v>480</v>
      </c>
      <c r="C340" s="1398" t="s">
        <v>1641</v>
      </c>
      <c r="D340" s="1386">
        <v>902</v>
      </c>
      <c r="E340" s="1387">
        <v>43</v>
      </c>
      <c r="F340" s="1387">
        <v>30</v>
      </c>
      <c r="G340" s="1387">
        <v>33</v>
      </c>
      <c r="H340" s="1387">
        <v>40</v>
      </c>
      <c r="I340" s="1387">
        <v>66</v>
      </c>
      <c r="J340" s="1387">
        <v>70</v>
      </c>
      <c r="K340" s="1387">
        <v>69</v>
      </c>
      <c r="L340" s="1387">
        <v>59</v>
      </c>
      <c r="M340" s="1387">
        <v>73</v>
      </c>
      <c r="N340" s="1387">
        <v>54</v>
      </c>
      <c r="O340" s="1387">
        <v>47</v>
      </c>
      <c r="P340" s="1387">
        <v>50</v>
      </c>
      <c r="Q340" s="1387">
        <v>67</v>
      </c>
      <c r="R340" s="1387">
        <v>47</v>
      </c>
      <c r="S340" s="1387">
        <v>40</v>
      </c>
      <c r="T340" s="1387">
        <v>28</v>
      </c>
      <c r="U340" s="1387">
        <v>30</v>
      </c>
      <c r="V340" s="1387">
        <v>19</v>
      </c>
      <c r="W340" s="1387">
        <v>7</v>
      </c>
      <c r="X340" s="1387">
        <v>1</v>
      </c>
      <c r="Y340" s="1387">
        <v>0</v>
      </c>
      <c r="Z340" s="1388">
        <v>29</v>
      </c>
      <c r="AA340" s="1389">
        <v>106</v>
      </c>
      <c r="AB340" s="1387">
        <v>595</v>
      </c>
      <c r="AC340" s="1388">
        <v>172</v>
      </c>
      <c r="AD340" s="1363">
        <v>12.142038946162657</v>
      </c>
      <c r="AE340" s="1364">
        <v>68.155784650630011</v>
      </c>
      <c r="AF340" s="1365">
        <v>19.702176403207332</v>
      </c>
    </row>
    <row r="341" spans="1:32" s="1382" customFormat="1" ht="11.45" customHeight="1">
      <c r="A341" s="1383"/>
      <c r="B341" s="1384"/>
      <c r="C341" s="1385" t="s">
        <v>29</v>
      </c>
      <c r="D341" s="1386">
        <v>423</v>
      </c>
      <c r="E341" s="1387">
        <v>18</v>
      </c>
      <c r="F341" s="1387">
        <v>19</v>
      </c>
      <c r="G341" s="1387">
        <v>16</v>
      </c>
      <c r="H341" s="1387">
        <v>19</v>
      </c>
      <c r="I341" s="1387">
        <v>28</v>
      </c>
      <c r="J341" s="1387">
        <v>31</v>
      </c>
      <c r="K341" s="1387">
        <v>32</v>
      </c>
      <c r="L341" s="1387">
        <v>30</v>
      </c>
      <c r="M341" s="1387">
        <v>37</v>
      </c>
      <c r="N341" s="1387">
        <v>30</v>
      </c>
      <c r="O341" s="1387">
        <v>20</v>
      </c>
      <c r="P341" s="1387">
        <v>28</v>
      </c>
      <c r="Q341" s="1387">
        <v>30</v>
      </c>
      <c r="R341" s="1387">
        <v>21</v>
      </c>
      <c r="S341" s="1387">
        <v>20</v>
      </c>
      <c r="T341" s="1387">
        <v>12</v>
      </c>
      <c r="U341" s="1387">
        <v>11</v>
      </c>
      <c r="V341" s="1387">
        <v>4</v>
      </c>
      <c r="W341" s="1387">
        <v>2</v>
      </c>
      <c r="X341" s="1387">
        <v>0</v>
      </c>
      <c r="Y341" s="1387">
        <v>0</v>
      </c>
      <c r="Z341" s="1388">
        <v>15</v>
      </c>
      <c r="AA341" s="1389">
        <v>53</v>
      </c>
      <c r="AB341" s="1387">
        <v>285</v>
      </c>
      <c r="AC341" s="1388">
        <v>70</v>
      </c>
      <c r="AD341" s="1363">
        <v>12.990196078431374</v>
      </c>
      <c r="AE341" s="1364">
        <v>69.85294117647058</v>
      </c>
      <c r="AF341" s="1365">
        <v>17.156862745098039</v>
      </c>
    </row>
    <row r="342" spans="1:32" s="1382" customFormat="1" ht="11.45" customHeight="1">
      <c r="A342" s="1409"/>
      <c r="B342" s="1420"/>
      <c r="C342" s="1398" t="s">
        <v>30</v>
      </c>
      <c r="D342" s="1386">
        <v>479</v>
      </c>
      <c r="E342" s="1387">
        <v>25</v>
      </c>
      <c r="F342" s="1387">
        <v>11</v>
      </c>
      <c r="G342" s="1387">
        <v>17</v>
      </c>
      <c r="H342" s="1387">
        <v>21</v>
      </c>
      <c r="I342" s="1387">
        <v>38</v>
      </c>
      <c r="J342" s="1387">
        <v>39</v>
      </c>
      <c r="K342" s="1387">
        <v>37</v>
      </c>
      <c r="L342" s="1387">
        <v>29</v>
      </c>
      <c r="M342" s="1387">
        <v>36</v>
      </c>
      <c r="N342" s="1387">
        <v>24</v>
      </c>
      <c r="O342" s="1387">
        <v>27</v>
      </c>
      <c r="P342" s="1387">
        <v>22</v>
      </c>
      <c r="Q342" s="1387">
        <v>37</v>
      </c>
      <c r="R342" s="1387">
        <v>26</v>
      </c>
      <c r="S342" s="1387">
        <v>20</v>
      </c>
      <c r="T342" s="1387">
        <v>16</v>
      </c>
      <c r="U342" s="1387">
        <v>19</v>
      </c>
      <c r="V342" s="1387">
        <v>15</v>
      </c>
      <c r="W342" s="1387">
        <v>5</v>
      </c>
      <c r="X342" s="1387">
        <v>1</v>
      </c>
      <c r="Y342" s="1387">
        <v>0</v>
      </c>
      <c r="Z342" s="1388">
        <v>14</v>
      </c>
      <c r="AA342" s="1389">
        <v>53</v>
      </c>
      <c r="AB342" s="1387">
        <v>310</v>
      </c>
      <c r="AC342" s="1388">
        <v>102</v>
      </c>
      <c r="AD342" s="1363">
        <v>11.397849462365592</v>
      </c>
      <c r="AE342" s="1364">
        <v>66.666666666666657</v>
      </c>
      <c r="AF342" s="1365">
        <v>21.935483870967744</v>
      </c>
    </row>
    <row r="343" spans="1:32" s="1382" customFormat="1" ht="11.45" customHeight="1">
      <c r="A343" s="1421" t="s">
        <v>1755</v>
      </c>
      <c r="B343" s="1422">
        <v>628</v>
      </c>
      <c r="C343" s="1423" t="s">
        <v>1641</v>
      </c>
      <c r="D343" s="1424">
        <v>1087</v>
      </c>
      <c r="E343" s="1425">
        <v>49</v>
      </c>
      <c r="F343" s="1425">
        <v>29</v>
      </c>
      <c r="G343" s="1425">
        <v>25</v>
      </c>
      <c r="H343" s="1425">
        <v>55</v>
      </c>
      <c r="I343" s="1425">
        <v>59</v>
      </c>
      <c r="J343" s="1425">
        <v>61</v>
      </c>
      <c r="K343" s="1425">
        <v>61</v>
      </c>
      <c r="L343" s="1425">
        <v>58</v>
      </c>
      <c r="M343" s="1425">
        <v>82</v>
      </c>
      <c r="N343" s="1425">
        <v>60</v>
      </c>
      <c r="O343" s="1425">
        <v>84</v>
      </c>
      <c r="P343" s="1425">
        <v>68</v>
      </c>
      <c r="Q343" s="1425">
        <v>91</v>
      </c>
      <c r="R343" s="1425">
        <v>76</v>
      </c>
      <c r="S343" s="1425">
        <v>64</v>
      </c>
      <c r="T343" s="1425">
        <v>46</v>
      </c>
      <c r="U343" s="1425">
        <v>42</v>
      </c>
      <c r="V343" s="1425">
        <v>26</v>
      </c>
      <c r="W343" s="1425">
        <v>8</v>
      </c>
      <c r="X343" s="1425">
        <v>1</v>
      </c>
      <c r="Y343" s="1425">
        <v>1</v>
      </c>
      <c r="Z343" s="1426">
        <v>41</v>
      </c>
      <c r="AA343" s="1422">
        <v>103</v>
      </c>
      <c r="AB343" s="1425">
        <v>679</v>
      </c>
      <c r="AC343" s="1426">
        <v>264</v>
      </c>
      <c r="AD343" s="1427">
        <v>9.8470363288718925</v>
      </c>
      <c r="AE343" s="1428">
        <v>64.913957934990435</v>
      </c>
      <c r="AF343" s="1429">
        <v>25.239005736137663</v>
      </c>
    </row>
    <row r="344" spans="1:32" s="1382" customFormat="1" ht="11.45" customHeight="1">
      <c r="A344" s="1383"/>
      <c r="B344" s="1384"/>
      <c r="C344" s="1385" t="s">
        <v>29</v>
      </c>
      <c r="D344" s="1386">
        <v>550</v>
      </c>
      <c r="E344" s="1387">
        <v>24</v>
      </c>
      <c r="F344" s="1387">
        <v>14</v>
      </c>
      <c r="G344" s="1387">
        <v>14</v>
      </c>
      <c r="H344" s="1387">
        <v>23</v>
      </c>
      <c r="I344" s="1387">
        <v>30</v>
      </c>
      <c r="J344" s="1387">
        <v>36</v>
      </c>
      <c r="K344" s="1387">
        <v>33</v>
      </c>
      <c r="L344" s="1387">
        <v>33</v>
      </c>
      <c r="M344" s="1387">
        <v>37</v>
      </c>
      <c r="N344" s="1387">
        <v>34</v>
      </c>
      <c r="O344" s="1387">
        <v>50</v>
      </c>
      <c r="P344" s="1387">
        <v>37</v>
      </c>
      <c r="Q344" s="1387">
        <v>47</v>
      </c>
      <c r="R344" s="1387">
        <v>38</v>
      </c>
      <c r="S344" s="1387">
        <v>29</v>
      </c>
      <c r="T344" s="1387">
        <v>16</v>
      </c>
      <c r="U344" s="1387">
        <v>14</v>
      </c>
      <c r="V344" s="1387">
        <v>10</v>
      </c>
      <c r="W344" s="1387">
        <v>1</v>
      </c>
      <c r="X344" s="1387">
        <v>0</v>
      </c>
      <c r="Y344" s="1387">
        <v>1</v>
      </c>
      <c r="Z344" s="1388">
        <v>29</v>
      </c>
      <c r="AA344" s="1389">
        <v>52</v>
      </c>
      <c r="AB344" s="1387">
        <v>360</v>
      </c>
      <c r="AC344" s="1388">
        <v>109</v>
      </c>
      <c r="AD344" s="1363">
        <v>9.9808061420345489</v>
      </c>
      <c r="AE344" s="1364">
        <v>69.097888675623793</v>
      </c>
      <c r="AF344" s="1365">
        <v>20.921305182341651</v>
      </c>
    </row>
    <row r="345" spans="1:32" s="1382" customFormat="1" ht="11.45" customHeight="1">
      <c r="A345" s="1410"/>
      <c r="B345" s="1411"/>
      <c r="C345" s="1412" t="s">
        <v>30</v>
      </c>
      <c r="D345" s="1413">
        <v>537</v>
      </c>
      <c r="E345" s="1414">
        <v>25</v>
      </c>
      <c r="F345" s="1414">
        <v>15</v>
      </c>
      <c r="G345" s="1414">
        <v>11</v>
      </c>
      <c r="H345" s="1414">
        <v>32</v>
      </c>
      <c r="I345" s="1414">
        <v>29</v>
      </c>
      <c r="J345" s="1414">
        <v>25</v>
      </c>
      <c r="K345" s="1414">
        <v>28</v>
      </c>
      <c r="L345" s="1414">
        <v>25</v>
      </c>
      <c r="M345" s="1414">
        <v>45</v>
      </c>
      <c r="N345" s="1414">
        <v>26</v>
      </c>
      <c r="O345" s="1414">
        <v>34</v>
      </c>
      <c r="P345" s="1414">
        <v>31</v>
      </c>
      <c r="Q345" s="1414">
        <v>44</v>
      </c>
      <c r="R345" s="1414">
        <v>38</v>
      </c>
      <c r="S345" s="1414">
        <v>35</v>
      </c>
      <c r="T345" s="1414">
        <v>30</v>
      </c>
      <c r="U345" s="1414">
        <v>28</v>
      </c>
      <c r="V345" s="1414">
        <v>16</v>
      </c>
      <c r="W345" s="1414">
        <v>7</v>
      </c>
      <c r="X345" s="1414">
        <v>1</v>
      </c>
      <c r="Y345" s="1414">
        <v>0</v>
      </c>
      <c r="Z345" s="1415">
        <v>12</v>
      </c>
      <c r="AA345" s="1416">
        <v>51</v>
      </c>
      <c r="AB345" s="1414">
        <v>319</v>
      </c>
      <c r="AC345" s="1415">
        <v>155</v>
      </c>
      <c r="AD345" s="1417">
        <v>9.7142857142857135</v>
      </c>
      <c r="AE345" s="1418">
        <v>60.761904761904759</v>
      </c>
      <c r="AF345" s="1419">
        <v>29.523809523809526</v>
      </c>
    </row>
    <row r="346" spans="1:32" s="1382" customFormat="1" ht="11.45" customHeight="1">
      <c r="A346" s="1409" t="s">
        <v>1756</v>
      </c>
      <c r="B346" s="1389">
        <v>362</v>
      </c>
      <c r="C346" s="1398" t="s">
        <v>1641</v>
      </c>
      <c r="D346" s="1386">
        <v>667</v>
      </c>
      <c r="E346" s="1387">
        <v>16</v>
      </c>
      <c r="F346" s="1387">
        <v>15</v>
      </c>
      <c r="G346" s="1387">
        <v>10</v>
      </c>
      <c r="H346" s="1387">
        <v>20</v>
      </c>
      <c r="I346" s="1387">
        <v>45</v>
      </c>
      <c r="J346" s="1387">
        <v>38</v>
      </c>
      <c r="K346" s="1387">
        <v>46</v>
      </c>
      <c r="L346" s="1387">
        <v>34</v>
      </c>
      <c r="M346" s="1387">
        <v>42</v>
      </c>
      <c r="N346" s="1387">
        <v>36</v>
      </c>
      <c r="O346" s="1387">
        <v>53</v>
      </c>
      <c r="P346" s="1387">
        <v>51</v>
      </c>
      <c r="Q346" s="1387">
        <v>56</v>
      </c>
      <c r="R346" s="1387">
        <v>65</v>
      </c>
      <c r="S346" s="1387">
        <v>44</v>
      </c>
      <c r="T346" s="1387">
        <v>33</v>
      </c>
      <c r="U346" s="1387">
        <v>36</v>
      </c>
      <c r="V346" s="1387">
        <v>19</v>
      </c>
      <c r="W346" s="1387">
        <v>4</v>
      </c>
      <c r="X346" s="1387">
        <v>0</v>
      </c>
      <c r="Y346" s="1387">
        <v>0</v>
      </c>
      <c r="Z346" s="1388">
        <v>4</v>
      </c>
      <c r="AA346" s="1389">
        <v>41</v>
      </c>
      <c r="AB346" s="1387">
        <v>421</v>
      </c>
      <c r="AC346" s="1388">
        <v>201</v>
      </c>
      <c r="AD346" s="1363">
        <v>6.1840120663650078</v>
      </c>
      <c r="AE346" s="1364">
        <v>63.499245852187023</v>
      </c>
      <c r="AF346" s="1365">
        <v>30.316742081447963</v>
      </c>
    </row>
    <row r="347" spans="1:32" s="1382" customFormat="1" ht="11.45" customHeight="1">
      <c r="A347" s="1383"/>
      <c r="B347" s="1384"/>
      <c r="C347" s="1385" t="s">
        <v>29</v>
      </c>
      <c r="D347" s="1386">
        <v>331</v>
      </c>
      <c r="E347" s="1387">
        <v>9</v>
      </c>
      <c r="F347" s="1387">
        <v>7</v>
      </c>
      <c r="G347" s="1387">
        <v>5</v>
      </c>
      <c r="H347" s="1387">
        <v>12</v>
      </c>
      <c r="I347" s="1387">
        <v>14</v>
      </c>
      <c r="J347" s="1387">
        <v>20</v>
      </c>
      <c r="K347" s="1387">
        <v>24</v>
      </c>
      <c r="L347" s="1387">
        <v>16</v>
      </c>
      <c r="M347" s="1387">
        <v>24</v>
      </c>
      <c r="N347" s="1387">
        <v>24</v>
      </c>
      <c r="O347" s="1387">
        <v>34</v>
      </c>
      <c r="P347" s="1387">
        <v>27</v>
      </c>
      <c r="Q347" s="1387">
        <v>28</v>
      </c>
      <c r="R347" s="1387">
        <v>31</v>
      </c>
      <c r="S347" s="1387">
        <v>20</v>
      </c>
      <c r="T347" s="1387">
        <v>12</v>
      </c>
      <c r="U347" s="1387">
        <v>12</v>
      </c>
      <c r="V347" s="1387">
        <v>6</v>
      </c>
      <c r="W347" s="1387">
        <v>3</v>
      </c>
      <c r="X347" s="1387">
        <v>0</v>
      </c>
      <c r="Y347" s="1387">
        <v>0</v>
      </c>
      <c r="Z347" s="1388">
        <v>3</v>
      </c>
      <c r="AA347" s="1389">
        <v>21</v>
      </c>
      <c r="AB347" s="1387">
        <v>223</v>
      </c>
      <c r="AC347" s="1388">
        <v>84</v>
      </c>
      <c r="AD347" s="1363">
        <v>6.4024390243902438</v>
      </c>
      <c r="AE347" s="1364">
        <v>67.987804878048792</v>
      </c>
      <c r="AF347" s="1365">
        <v>25.609756097560975</v>
      </c>
    </row>
    <row r="348" spans="1:32" s="1382" customFormat="1" ht="11.45" customHeight="1">
      <c r="A348" s="1409"/>
      <c r="B348" s="1420"/>
      <c r="C348" s="1398" t="s">
        <v>30</v>
      </c>
      <c r="D348" s="1386">
        <v>336</v>
      </c>
      <c r="E348" s="1387">
        <v>7</v>
      </c>
      <c r="F348" s="1387">
        <v>8</v>
      </c>
      <c r="G348" s="1387">
        <v>5</v>
      </c>
      <c r="H348" s="1387">
        <v>8</v>
      </c>
      <c r="I348" s="1387">
        <v>31</v>
      </c>
      <c r="J348" s="1387">
        <v>18</v>
      </c>
      <c r="K348" s="1387">
        <v>22</v>
      </c>
      <c r="L348" s="1387">
        <v>18</v>
      </c>
      <c r="M348" s="1387">
        <v>18</v>
      </c>
      <c r="N348" s="1387">
        <v>12</v>
      </c>
      <c r="O348" s="1387">
        <v>19</v>
      </c>
      <c r="P348" s="1387">
        <v>24</v>
      </c>
      <c r="Q348" s="1387">
        <v>28</v>
      </c>
      <c r="R348" s="1387">
        <v>34</v>
      </c>
      <c r="S348" s="1387">
        <v>24</v>
      </c>
      <c r="T348" s="1387">
        <v>21</v>
      </c>
      <c r="U348" s="1387">
        <v>24</v>
      </c>
      <c r="V348" s="1387">
        <v>13</v>
      </c>
      <c r="W348" s="1387">
        <v>1</v>
      </c>
      <c r="X348" s="1387">
        <v>0</v>
      </c>
      <c r="Y348" s="1387">
        <v>0</v>
      </c>
      <c r="Z348" s="1388">
        <v>1</v>
      </c>
      <c r="AA348" s="1389">
        <v>20</v>
      </c>
      <c r="AB348" s="1387">
        <v>198</v>
      </c>
      <c r="AC348" s="1388">
        <v>117</v>
      </c>
      <c r="AD348" s="1363">
        <v>5.9701492537313428</v>
      </c>
      <c r="AE348" s="1364">
        <v>59.104477611940297</v>
      </c>
      <c r="AF348" s="1365">
        <v>34.92537313432836</v>
      </c>
    </row>
    <row r="349" spans="1:32" s="1382" customFormat="1" ht="11.45" customHeight="1">
      <c r="A349" s="1421" t="s">
        <v>1757</v>
      </c>
      <c r="B349" s="1422">
        <v>691</v>
      </c>
      <c r="C349" s="1423" t="s">
        <v>1641</v>
      </c>
      <c r="D349" s="1424">
        <v>1510</v>
      </c>
      <c r="E349" s="1425">
        <v>39</v>
      </c>
      <c r="F349" s="1425">
        <v>44</v>
      </c>
      <c r="G349" s="1425">
        <v>43</v>
      </c>
      <c r="H349" s="1425">
        <v>50</v>
      </c>
      <c r="I349" s="1425">
        <v>65</v>
      </c>
      <c r="J349" s="1425">
        <v>74</v>
      </c>
      <c r="K349" s="1425">
        <v>77</v>
      </c>
      <c r="L349" s="1425">
        <v>76</v>
      </c>
      <c r="M349" s="1425">
        <v>89</v>
      </c>
      <c r="N349" s="1425">
        <v>94</v>
      </c>
      <c r="O349" s="1425">
        <v>98</v>
      </c>
      <c r="P349" s="1425">
        <v>127</v>
      </c>
      <c r="Q349" s="1425">
        <v>120</v>
      </c>
      <c r="R349" s="1425">
        <v>124</v>
      </c>
      <c r="S349" s="1425">
        <v>118</v>
      </c>
      <c r="T349" s="1425">
        <v>109</v>
      </c>
      <c r="U349" s="1425">
        <v>86</v>
      </c>
      <c r="V349" s="1425">
        <v>46</v>
      </c>
      <c r="W349" s="1425">
        <v>21</v>
      </c>
      <c r="X349" s="1425">
        <v>3</v>
      </c>
      <c r="Y349" s="1425">
        <v>1</v>
      </c>
      <c r="Z349" s="1426">
        <v>6</v>
      </c>
      <c r="AA349" s="1422">
        <v>126</v>
      </c>
      <c r="AB349" s="1425">
        <v>870</v>
      </c>
      <c r="AC349" s="1426">
        <v>508</v>
      </c>
      <c r="AD349" s="1427">
        <v>8.3776595744680851</v>
      </c>
      <c r="AE349" s="1428">
        <v>57.845744680851062</v>
      </c>
      <c r="AF349" s="1429">
        <v>33.776595744680847</v>
      </c>
    </row>
    <row r="350" spans="1:32" s="1382" customFormat="1" ht="11.45" customHeight="1">
      <c r="A350" s="1383"/>
      <c r="B350" s="1384"/>
      <c r="C350" s="1385" t="s">
        <v>29</v>
      </c>
      <c r="D350" s="1386">
        <v>712</v>
      </c>
      <c r="E350" s="1387">
        <v>26</v>
      </c>
      <c r="F350" s="1387">
        <v>22</v>
      </c>
      <c r="G350" s="1387">
        <v>16</v>
      </c>
      <c r="H350" s="1387">
        <v>31</v>
      </c>
      <c r="I350" s="1387">
        <v>33</v>
      </c>
      <c r="J350" s="1387">
        <v>30</v>
      </c>
      <c r="K350" s="1387">
        <v>47</v>
      </c>
      <c r="L350" s="1387">
        <v>37</v>
      </c>
      <c r="M350" s="1387">
        <v>46</v>
      </c>
      <c r="N350" s="1387">
        <v>45</v>
      </c>
      <c r="O350" s="1387">
        <v>49</v>
      </c>
      <c r="P350" s="1387">
        <v>63</v>
      </c>
      <c r="Q350" s="1387">
        <v>63</v>
      </c>
      <c r="R350" s="1387">
        <v>56</v>
      </c>
      <c r="S350" s="1387">
        <v>45</v>
      </c>
      <c r="T350" s="1387">
        <v>41</v>
      </c>
      <c r="U350" s="1387">
        <v>39</v>
      </c>
      <c r="V350" s="1387">
        <v>16</v>
      </c>
      <c r="W350" s="1387">
        <v>3</v>
      </c>
      <c r="X350" s="1387">
        <v>1</v>
      </c>
      <c r="Y350" s="1387">
        <v>0</v>
      </c>
      <c r="Z350" s="1388">
        <v>3</v>
      </c>
      <c r="AA350" s="1389">
        <v>64</v>
      </c>
      <c r="AB350" s="1387">
        <v>444</v>
      </c>
      <c r="AC350" s="1388">
        <v>201</v>
      </c>
      <c r="AD350" s="1363">
        <v>9.0267983074753175</v>
      </c>
      <c r="AE350" s="1364">
        <v>62.62341325811002</v>
      </c>
      <c r="AF350" s="1365">
        <v>28.34978843441467</v>
      </c>
    </row>
    <row r="351" spans="1:32" s="1382" customFormat="1" ht="11.45" customHeight="1">
      <c r="A351" s="1410"/>
      <c r="B351" s="1411"/>
      <c r="C351" s="1412" t="s">
        <v>30</v>
      </c>
      <c r="D351" s="1413">
        <v>798</v>
      </c>
      <c r="E351" s="1414">
        <v>13</v>
      </c>
      <c r="F351" s="1414">
        <v>22</v>
      </c>
      <c r="G351" s="1414">
        <v>27</v>
      </c>
      <c r="H351" s="1414">
        <v>19</v>
      </c>
      <c r="I351" s="1414">
        <v>32</v>
      </c>
      <c r="J351" s="1414">
        <v>44</v>
      </c>
      <c r="K351" s="1414">
        <v>30</v>
      </c>
      <c r="L351" s="1414">
        <v>39</v>
      </c>
      <c r="M351" s="1414">
        <v>43</v>
      </c>
      <c r="N351" s="1414">
        <v>49</v>
      </c>
      <c r="O351" s="1414">
        <v>49</v>
      </c>
      <c r="P351" s="1414">
        <v>64</v>
      </c>
      <c r="Q351" s="1414">
        <v>57</v>
      </c>
      <c r="R351" s="1414">
        <v>68</v>
      </c>
      <c r="S351" s="1414">
        <v>73</v>
      </c>
      <c r="T351" s="1414">
        <v>68</v>
      </c>
      <c r="U351" s="1414">
        <v>47</v>
      </c>
      <c r="V351" s="1414">
        <v>30</v>
      </c>
      <c r="W351" s="1414">
        <v>18</v>
      </c>
      <c r="X351" s="1414">
        <v>2</v>
      </c>
      <c r="Y351" s="1414">
        <v>1</v>
      </c>
      <c r="Z351" s="1415">
        <v>3</v>
      </c>
      <c r="AA351" s="1416">
        <v>62</v>
      </c>
      <c r="AB351" s="1414">
        <v>426</v>
      </c>
      <c r="AC351" s="1415">
        <v>307</v>
      </c>
      <c r="AD351" s="1417">
        <v>7.7987421383647799</v>
      </c>
      <c r="AE351" s="1418">
        <v>53.584905660377359</v>
      </c>
      <c r="AF351" s="1419">
        <v>38.616352201257861</v>
      </c>
    </row>
    <row r="352" spans="1:32" s="1382" customFormat="1" ht="11.45" customHeight="1">
      <c r="A352" s="1409" t="s">
        <v>1758</v>
      </c>
      <c r="B352" s="1389">
        <v>226</v>
      </c>
      <c r="C352" s="1398" t="s">
        <v>1641</v>
      </c>
      <c r="D352" s="1386">
        <v>442</v>
      </c>
      <c r="E352" s="1387">
        <v>14</v>
      </c>
      <c r="F352" s="1387">
        <v>13</v>
      </c>
      <c r="G352" s="1387">
        <v>17</v>
      </c>
      <c r="H352" s="1387">
        <v>13</v>
      </c>
      <c r="I352" s="1387">
        <v>21</v>
      </c>
      <c r="J352" s="1387">
        <v>23</v>
      </c>
      <c r="K352" s="1387">
        <v>27</v>
      </c>
      <c r="L352" s="1387">
        <v>20</v>
      </c>
      <c r="M352" s="1387">
        <v>35</v>
      </c>
      <c r="N352" s="1387">
        <v>33</v>
      </c>
      <c r="O352" s="1387">
        <v>31</v>
      </c>
      <c r="P352" s="1387">
        <v>22</v>
      </c>
      <c r="Q352" s="1387">
        <v>32</v>
      </c>
      <c r="R352" s="1387">
        <v>41</v>
      </c>
      <c r="S352" s="1387">
        <v>29</v>
      </c>
      <c r="T352" s="1387">
        <v>25</v>
      </c>
      <c r="U352" s="1387">
        <v>21</v>
      </c>
      <c r="V352" s="1387">
        <v>9</v>
      </c>
      <c r="W352" s="1387">
        <v>5</v>
      </c>
      <c r="X352" s="1387">
        <v>2</v>
      </c>
      <c r="Y352" s="1387">
        <v>0</v>
      </c>
      <c r="Z352" s="1388">
        <v>9</v>
      </c>
      <c r="AA352" s="1389">
        <v>44</v>
      </c>
      <c r="AB352" s="1387">
        <v>257</v>
      </c>
      <c r="AC352" s="1388">
        <v>132</v>
      </c>
      <c r="AD352" s="1363">
        <v>10.161662817551962</v>
      </c>
      <c r="AE352" s="1364">
        <v>59.353348729792145</v>
      </c>
      <c r="AF352" s="1365">
        <v>30.484988452655887</v>
      </c>
    </row>
    <row r="353" spans="1:32" s="1382" customFormat="1" ht="11.45" customHeight="1">
      <c r="A353" s="1383"/>
      <c r="B353" s="1384"/>
      <c r="C353" s="1385" t="s">
        <v>29</v>
      </c>
      <c r="D353" s="1386">
        <v>221</v>
      </c>
      <c r="E353" s="1387">
        <v>4</v>
      </c>
      <c r="F353" s="1387">
        <v>8</v>
      </c>
      <c r="G353" s="1387">
        <v>7</v>
      </c>
      <c r="H353" s="1387">
        <v>7</v>
      </c>
      <c r="I353" s="1387">
        <v>13</v>
      </c>
      <c r="J353" s="1387">
        <v>12</v>
      </c>
      <c r="K353" s="1387">
        <v>15</v>
      </c>
      <c r="L353" s="1387">
        <v>10</v>
      </c>
      <c r="M353" s="1387">
        <v>21</v>
      </c>
      <c r="N353" s="1387">
        <v>20</v>
      </c>
      <c r="O353" s="1387">
        <v>13</v>
      </c>
      <c r="P353" s="1387">
        <v>11</v>
      </c>
      <c r="Q353" s="1387">
        <v>16</v>
      </c>
      <c r="R353" s="1387">
        <v>18</v>
      </c>
      <c r="S353" s="1387">
        <v>11</v>
      </c>
      <c r="T353" s="1387">
        <v>12</v>
      </c>
      <c r="U353" s="1387">
        <v>9</v>
      </c>
      <c r="V353" s="1387">
        <v>3</v>
      </c>
      <c r="W353" s="1387">
        <v>2</v>
      </c>
      <c r="X353" s="1387">
        <v>0</v>
      </c>
      <c r="Y353" s="1387">
        <v>0</v>
      </c>
      <c r="Z353" s="1388">
        <v>9</v>
      </c>
      <c r="AA353" s="1389">
        <v>19</v>
      </c>
      <c r="AB353" s="1387">
        <v>138</v>
      </c>
      <c r="AC353" s="1388">
        <v>55</v>
      </c>
      <c r="AD353" s="1363">
        <v>8.9622641509433958</v>
      </c>
      <c r="AE353" s="1364">
        <v>65.094339622641513</v>
      </c>
      <c r="AF353" s="1365">
        <v>25.943396226415093</v>
      </c>
    </row>
    <row r="354" spans="1:32" s="1382" customFormat="1" ht="11.45" customHeight="1">
      <c r="A354" s="1409"/>
      <c r="B354" s="1420"/>
      <c r="C354" s="1398" t="s">
        <v>30</v>
      </c>
      <c r="D354" s="1386">
        <v>221</v>
      </c>
      <c r="E354" s="1387">
        <v>10</v>
      </c>
      <c r="F354" s="1387">
        <v>5</v>
      </c>
      <c r="G354" s="1387">
        <v>10</v>
      </c>
      <c r="H354" s="1387">
        <v>6</v>
      </c>
      <c r="I354" s="1387">
        <v>8</v>
      </c>
      <c r="J354" s="1387">
        <v>11</v>
      </c>
      <c r="K354" s="1387">
        <v>12</v>
      </c>
      <c r="L354" s="1387">
        <v>10</v>
      </c>
      <c r="M354" s="1387">
        <v>14</v>
      </c>
      <c r="N354" s="1387">
        <v>13</v>
      </c>
      <c r="O354" s="1387">
        <v>18</v>
      </c>
      <c r="P354" s="1387">
        <v>11</v>
      </c>
      <c r="Q354" s="1387">
        <v>16</v>
      </c>
      <c r="R354" s="1387">
        <v>23</v>
      </c>
      <c r="S354" s="1387">
        <v>18</v>
      </c>
      <c r="T354" s="1387">
        <v>13</v>
      </c>
      <c r="U354" s="1387">
        <v>12</v>
      </c>
      <c r="V354" s="1387">
        <v>6</v>
      </c>
      <c r="W354" s="1387">
        <v>3</v>
      </c>
      <c r="X354" s="1387">
        <v>2</v>
      </c>
      <c r="Y354" s="1387">
        <v>0</v>
      </c>
      <c r="Z354" s="1388">
        <v>0</v>
      </c>
      <c r="AA354" s="1389">
        <v>25</v>
      </c>
      <c r="AB354" s="1387">
        <v>119</v>
      </c>
      <c r="AC354" s="1388">
        <v>77</v>
      </c>
      <c r="AD354" s="1363">
        <v>11.312217194570136</v>
      </c>
      <c r="AE354" s="1364">
        <v>53.846153846153847</v>
      </c>
      <c r="AF354" s="1365">
        <v>34.841628959276015</v>
      </c>
    </row>
    <row r="355" spans="1:32" s="1382" customFormat="1" ht="11.45" customHeight="1">
      <c r="A355" s="1421" t="s">
        <v>1759</v>
      </c>
      <c r="B355" s="1422">
        <v>593</v>
      </c>
      <c r="C355" s="1423" t="s">
        <v>1641</v>
      </c>
      <c r="D355" s="1424">
        <v>1246</v>
      </c>
      <c r="E355" s="1425">
        <v>33</v>
      </c>
      <c r="F355" s="1425">
        <v>39</v>
      </c>
      <c r="G355" s="1425">
        <v>32</v>
      </c>
      <c r="H355" s="1425">
        <v>49</v>
      </c>
      <c r="I355" s="1425">
        <v>58</v>
      </c>
      <c r="J355" s="1425">
        <v>55</v>
      </c>
      <c r="K355" s="1425">
        <v>64</v>
      </c>
      <c r="L355" s="1425">
        <v>65</v>
      </c>
      <c r="M355" s="1425">
        <v>68</v>
      </c>
      <c r="N355" s="1425">
        <v>64</v>
      </c>
      <c r="O355" s="1425">
        <v>90</v>
      </c>
      <c r="P355" s="1425">
        <v>109</v>
      </c>
      <c r="Q355" s="1425">
        <v>109</v>
      </c>
      <c r="R355" s="1425">
        <v>105</v>
      </c>
      <c r="S355" s="1425">
        <v>86</v>
      </c>
      <c r="T355" s="1425">
        <v>80</v>
      </c>
      <c r="U355" s="1425">
        <v>62</v>
      </c>
      <c r="V355" s="1425">
        <v>47</v>
      </c>
      <c r="W355" s="1425">
        <v>14</v>
      </c>
      <c r="X355" s="1425">
        <v>5</v>
      </c>
      <c r="Y355" s="1425">
        <v>0</v>
      </c>
      <c r="Z355" s="1426">
        <v>12</v>
      </c>
      <c r="AA355" s="1422">
        <v>104</v>
      </c>
      <c r="AB355" s="1425">
        <v>731</v>
      </c>
      <c r="AC355" s="1426">
        <v>399</v>
      </c>
      <c r="AD355" s="1427">
        <v>8.4278768233387353</v>
      </c>
      <c r="AE355" s="1428">
        <v>59.238249594813617</v>
      </c>
      <c r="AF355" s="1429">
        <v>32.333873581847648</v>
      </c>
    </row>
    <row r="356" spans="1:32" s="1382" customFormat="1" ht="11.45" customHeight="1">
      <c r="A356" s="1383"/>
      <c r="B356" s="1384"/>
      <c r="C356" s="1385" t="s">
        <v>29</v>
      </c>
      <c r="D356" s="1386">
        <v>570</v>
      </c>
      <c r="E356" s="1387">
        <v>16</v>
      </c>
      <c r="F356" s="1387">
        <v>20</v>
      </c>
      <c r="G356" s="1387">
        <v>14</v>
      </c>
      <c r="H356" s="1387">
        <v>25</v>
      </c>
      <c r="I356" s="1387">
        <v>36</v>
      </c>
      <c r="J356" s="1387">
        <v>26</v>
      </c>
      <c r="K356" s="1387">
        <v>31</v>
      </c>
      <c r="L356" s="1387">
        <v>36</v>
      </c>
      <c r="M356" s="1387">
        <v>32</v>
      </c>
      <c r="N356" s="1387">
        <v>34</v>
      </c>
      <c r="O356" s="1387">
        <v>32</v>
      </c>
      <c r="P356" s="1387">
        <v>46</v>
      </c>
      <c r="Q356" s="1387">
        <v>52</v>
      </c>
      <c r="R356" s="1387">
        <v>48</v>
      </c>
      <c r="S356" s="1387">
        <v>41</v>
      </c>
      <c r="T356" s="1387">
        <v>32</v>
      </c>
      <c r="U356" s="1387">
        <v>20</v>
      </c>
      <c r="V356" s="1387">
        <v>16</v>
      </c>
      <c r="W356" s="1387">
        <v>3</v>
      </c>
      <c r="X356" s="1387">
        <v>3</v>
      </c>
      <c r="Y356" s="1387">
        <v>0</v>
      </c>
      <c r="Z356" s="1388">
        <v>7</v>
      </c>
      <c r="AA356" s="1389">
        <v>50</v>
      </c>
      <c r="AB356" s="1387">
        <v>350</v>
      </c>
      <c r="AC356" s="1388">
        <v>163</v>
      </c>
      <c r="AD356" s="1363">
        <v>8.8809946714031973</v>
      </c>
      <c r="AE356" s="1364">
        <v>62.166962699822378</v>
      </c>
      <c r="AF356" s="1365">
        <v>28.952042628774421</v>
      </c>
    </row>
    <row r="357" spans="1:32" s="1382" customFormat="1" ht="11.45" customHeight="1">
      <c r="A357" s="1410"/>
      <c r="B357" s="1411"/>
      <c r="C357" s="1412" t="s">
        <v>30</v>
      </c>
      <c r="D357" s="1413">
        <v>676</v>
      </c>
      <c r="E357" s="1414">
        <v>17</v>
      </c>
      <c r="F357" s="1414">
        <v>19</v>
      </c>
      <c r="G357" s="1414">
        <v>18</v>
      </c>
      <c r="H357" s="1414">
        <v>24</v>
      </c>
      <c r="I357" s="1414">
        <v>22</v>
      </c>
      <c r="J357" s="1414">
        <v>29</v>
      </c>
      <c r="K357" s="1414">
        <v>33</v>
      </c>
      <c r="L357" s="1414">
        <v>29</v>
      </c>
      <c r="M357" s="1414">
        <v>36</v>
      </c>
      <c r="N357" s="1414">
        <v>30</v>
      </c>
      <c r="O357" s="1414">
        <v>58</v>
      </c>
      <c r="P357" s="1414">
        <v>63</v>
      </c>
      <c r="Q357" s="1414">
        <v>57</v>
      </c>
      <c r="R357" s="1414">
        <v>57</v>
      </c>
      <c r="S357" s="1414">
        <v>45</v>
      </c>
      <c r="T357" s="1414">
        <v>48</v>
      </c>
      <c r="U357" s="1414">
        <v>42</v>
      </c>
      <c r="V357" s="1414">
        <v>31</v>
      </c>
      <c r="W357" s="1414">
        <v>11</v>
      </c>
      <c r="X357" s="1414">
        <v>2</v>
      </c>
      <c r="Y357" s="1414">
        <v>0</v>
      </c>
      <c r="Z357" s="1415">
        <v>5</v>
      </c>
      <c r="AA357" s="1416">
        <v>54</v>
      </c>
      <c r="AB357" s="1414">
        <v>381</v>
      </c>
      <c r="AC357" s="1415">
        <v>236</v>
      </c>
      <c r="AD357" s="1417">
        <v>8.0476900149031287</v>
      </c>
      <c r="AE357" s="1418">
        <v>56.780923994038744</v>
      </c>
      <c r="AF357" s="1419">
        <v>35.171385991058123</v>
      </c>
    </row>
    <row r="358" spans="1:32" s="1382" customFormat="1" ht="11.45" customHeight="1">
      <c r="A358" s="1409" t="s">
        <v>1760</v>
      </c>
      <c r="B358" s="1389">
        <v>260</v>
      </c>
      <c r="C358" s="1398" t="s">
        <v>1641</v>
      </c>
      <c r="D358" s="1386">
        <v>537</v>
      </c>
      <c r="E358" s="1387">
        <v>12</v>
      </c>
      <c r="F358" s="1387">
        <v>20</v>
      </c>
      <c r="G358" s="1387">
        <v>16</v>
      </c>
      <c r="H358" s="1387">
        <v>23</v>
      </c>
      <c r="I358" s="1387">
        <v>27</v>
      </c>
      <c r="J358" s="1387">
        <v>34</v>
      </c>
      <c r="K358" s="1387">
        <v>30</v>
      </c>
      <c r="L358" s="1387">
        <v>30</v>
      </c>
      <c r="M358" s="1387">
        <v>29</v>
      </c>
      <c r="N358" s="1387">
        <v>32</v>
      </c>
      <c r="O358" s="1387">
        <v>37</v>
      </c>
      <c r="P358" s="1387">
        <v>43</v>
      </c>
      <c r="Q358" s="1387">
        <v>42</v>
      </c>
      <c r="R358" s="1387">
        <v>47</v>
      </c>
      <c r="S358" s="1387">
        <v>36</v>
      </c>
      <c r="T358" s="1387">
        <v>26</v>
      </c>
      <c r="U358" s="1387">
        <v>28</v>
      </c>
      <c r="V358" s="1387">
        <v>12</v>
      </c>
      <c r="W358" s="1387">
        <v>6</v>
      </c>
      <c r="X358" s="1387">
        <v>2</v>
      </c>
      <c r="Y358" s="1387">
        <v>0</v>
      </c>
      <c r="Z358" s="1388">
        <v>5</v>
      </c>
      <c r="AA358" s="1389">
        <v>48</v>
      </c>
      <c r="AB358" s="1387">
        <v>327</v>
      </c>
      <c r="AC358" s="1388">
        <v>157</v>
      </c>
      <c r="AD358" s="1363">
        <v>9.0225563909774422</v>
      </c>
      <c r="AE358" s="1364">
        <v>61.466165413533837</v>
      </c>
      <c r="AF358" s="1365">
        <v>29.511278195488721</v>
      </c>
    </row>
    <row r="359" spans="1:32" s="1382" customFormat="1" ht="11.45" customHeight="1">
      <c r="A359" s="1383"/>
      <c r="B359" s="1384"/>
      <c r="C359" s="1385" t="s">
        <v>29</v>
      </c>
      <c r="D359" s="1386">
        <v>254</v>
      </c>
      <c r="E359" s="1387">
        <v>3</v>
      </c>
      <c r="F359" s="1387">
        <v>9</v>
      </c>
      <c r="G359" s="1387">
        <v>9</v>
      </c>
      <c r="H359" s="1387">
        <v>10</v>
      </c>
      <c r="I359" s="1387">
        <v>16</v>
      </c>
      <c r="J359" s="1387">
        <v>19</v>
      </c>
      <c r="K359" s="1387">
        <v>16</v>
      </c>
      <c r="L359" s="1387">
        <v>15</v>
      </c>
      <c r="M359" s="1387">
        <v>17</v>
      </c>
      <c r="N359" s="1387">
        <v>12</v>
      </c>
      <c r="O359" s="1387">
        <v>18</v>
      </c>
      <c r="P359" s="1387">
        <v>23</v>
      </c>
      <c r="Q359" s="1387">
        <v>15</v>
      </c>
      <c r="R359" s="1387">
        <v>23</v>
      </c>
      <c r="S359" s="1387">
        <v>13</v>
      </c>
      <c r="T359" s="1387">
        <v>14</v>
      </c>
      <c r="U359" s="1387">
        <v>12</v>
      </c>
      <c r="V359" s="1387">
        <v>4</v>
      </c>
      <c r="W359" s="1387">
        <v>1</v>
      </c>
      <c r="X359" s="1387">
        <v>1</v>
      </c>
      <c r="Y359" s="1387">
        <v>0</v>
      </c>
      <c r="Z359" s="1388">
        <v>4</v>
      </c>
      <c r="AA359" s="1389">
        <v>21</v>
      </c>
      <c r="AB359" s="1387">
        <v>161</v>
      </c>
      <c r="AC359" s="1388">
        <v>68</v>
      </c>
      <c r="AD359" s="1363">
        <v>8.4</v>
      </c>
      <c r="AE359" s="1364">
        <v>64.400000000000006</v>
      </c>
      <c r="AF359" s="1365">
        <v>27.200000000000003</v>
      </c>
    </row>
    <row r="360" spans="1:32" s="1382" customFormat="1" ht="11.45" customHeight="1">
      <c r="A360" s="1409"/>
      <c r="B360" s="1420"/>
      <c r="C360" s="1398" t="s">
        <v>30</v>
      </c>
      <c r="D360" s="1386">
        <v>283</v>
      </c>
      <c r="E360" s="1387">
        <v>9</v>
      </c>
      <c r="F360" s="1387">
        <v>11</v>
      </c>
      <c r="G360" s="1387">
        <v>7</v>
      </c>
      <c r="H360" s="1387">
        <v>13</v>
      </c>
      <c r="I360" s="1387">
        <v>11</v>
      </c>
      <c r="J360" s="1387">
        <v>15</v>
      </c>
      <c r="K360" s="1387">
        <v>14</v>
      </c>
      <c r="L360" s="1387">
        <v>15</v>
      </c>
      <c r="M360" s="1387">
        <v>12</v>
      </c>
      <c r="N360" s="1387">
        <v>20</v>
      </c>
      <c r="O360" s="1387">
        <v>19</v>
      </c>
      <c r="P360" s="1387">
        <v>20</v>
      </c>
      <c r="Q360" s="1387">
        <v>27</v>
      </c>
      <c r="R360" s="1387">
        <v>24</v>
      </c>
      <c r="S360" s="1387">
        <v>23</v>
      </c>
      <c r="T360" s="1387">
        <v>12</v>
      </c>
      <c r="U360" s="1387">
        <v>16</v>
      </c>
      <c r="V360" s="1387">
        <v>8</v>
      </c>
      <c r="W360" s="1387">
        <v>5</v>
      </c>
      <c r="X360" s="1387">
        <v>1</v>
      </c>
      <c r="Y360" s="1387">
        <v>0</v>
      </c>
      <c r="Z360" s="1388">
        <v>1</v>
      </c>
      <c r="AA360" s="1389">
        <v>27</v>
      </c>
      <c r="AB360" s="1387">
        <v>166</v>
      </c>
      <c r="AC360" s="1388">
        <v>89</v>
      </c>
      <c r="AD360" s="1363">
        <v>9.5744680851063837</v>
      </c>
      <c r="AE360" s="1364">
        <v>58.865248226950349</v>
      </c>
      <c r="AF360" s="1365">
        <v>31.560283687943265</v>
      </c>
    </row>
    <row r="361" spans="1:32" s="1382" customFormat="1" ht="11.45" customHeight="1">
      <c r="A361" s="1421" t="s">
        <v>1761</v>
      </c>
      <c r="B361" s="1422">
        <v>641</v>
      </c>
      <c r="C361" s="1423" t="s">
        <v>1641</v>
      </c>
      <c r="D361" s="1424">
        <v>1418</v>
      </c>
      <c r="E361" s="1425">
        <v>56</v>
      </c>
      <c r="F361" s="1425">
        <v>57</v>
      </c>
      <c r="G361" s="1425">
        <v>63</v>
      </c>
      <c r="H361" s="1425">
        <v>58</v>
      </c>
      <c r="I361" s="1425">
        <v>64</v>
      </c>
      <c r="J361" s="1425">
        <v>51</v>
      </c>
      <c r="K361" s="1425">
        <v>67</v>
      </c>
      <c r="L361" s="1425">
        <v>73</v>
      </c>
      <c r="M361" s="1425">
        <v>114</v>
      </c>
      <c r="N361" s="1425">
        <v>94</v>
      </c>
      <c r="O361" s="1425">
        <v>113</v>
      </c>
      <c r="P361" s="1425">
        <v>105</v>
      </c>
      <c r="Q361" s="1425">
        <v>101</v>
      </c>
      <c r="R361" s="1425">
        <v>118</v>
      </c>
      <c r="S361" s="1425">
        <v>74</v>
      </c>
      <c r="T361" s="1425">
        <v>65</v>
      </c>
      <c r="U361" s="1425">
        <v>59</v>
      </c>
      <c r="V361" s="1425">
        <v>36</v>
      </c>
      <c r="W361" s="1425">
        <v>17</v>
      </c>
      <c r="X361" s="1425">
        <v>1</v>
      </c>
      <c r="Y361" s="1425">
        <v>0</v>
      </c>
      <c r="Z361" s="1426">
        <v>32</v>
      </c>
      <c r="AA361" s="1422">
        <v>176</v>
      </c>
      <c r="AB361" s="1425">
        <v>840</v>
      </c>
      <c r="AC361" s="1426">
        <v>370</v>
      </c>
      <c r="AD361" s="1427">
        <v>12.698412698412698</v>
      </c>
      <c r="AE361" s="1428">
        <v>60.606060606060609</v>
      </c>
      <c r="AF361" s="1429">
        <v>26.695526695526695</v>
      </c>
    </row>
    <row r="362" spans="1:32" s="1382" customFormat="1" ht="11.45" customHeight="1">
      <c r="A362" s="1383"/>
      <c r="B362" s="1384"/>
      <c r="C362" s="1385" t="s">
        <v>29</v>
      </c>
      <c r="D362" s="1386">
        <v>658</v>
      </c>
      <c r="E362" s="1387">
        <v>26</v>
      </c>
      <c r="F362" s="1387">
        <v>33</v>
      </c>
      <c r="G362" s="1387">
        <v>28</v>
      </c>
      <c r="H362" s="1387">
        <v>31</v>
      </c>
      <c r="I362" s="1387">
        <v>31</v>
      </c>
      <c r="J362" s="1387">
        <v>23</v>
      </c>
      <c r="K362" s="1387">
        <v>33</v>
      </c>
      <c r="L362" s="1387">
        <v>35</v>
      </c>
      <c r="M362" s="1387">
        <v>52</v>
      </c>
      <c r="N362" s="1387">
        <v>47</v>
      </c>
      <c r="O362" s="1387">
        <v>45</v>
      </c>
      <c r="P362" s="1387">
        <v>57</v>
      </c>
      <c r="Q362" s="1387">
        <v>51</v>
      </c>
      <c r="R362" s="1387">
        <v>53</v>
      </c>
      <c r="S362" s="1387">
        <v>35</v>
      </c>
      <c r="T362" s="1387">
        <v>26</v>
      </c>
      <c r="U362" s="1387">
        <v>22</v>
      </c>
      <c r="V362" s="1387">
        <v>9</v>
      </c>
      <c r="W362" s="1387">
        <v>2</v>
      </c>
      <c r="X362" s="1387">
        <v>1</v>
      </c>
      <c r="Y362" s="1387">
        <v>0</v>
      </c>
      <c r="Z362" s="1388">
        <v>18</v>
      </c>
      <c r="AA362" s="1389">
        <v>87</v>
      </c>
      <c r="AB362" s="1387">
        <v>405</v>
      </c>
      <c r="AC362" s="1388">
        <v>148</v>
      </c>
      <c r="AD362" s="1363">
        <v>13.593749999999998</v>
      </c>
      <c r="AE362" s="1364">
        <v>63.28125</v>
      </c>
      <c r="AF362" s="1365">
        <v>23.125</v>
      </c>
    </row>
    <row r="363" spans="1:32" s="1382" customFormat="1" ht="11.45" customHeight="1">
      <c r="A363" s="1410"/>
      <c r="B363" s="1411"/>
      <c r="C363" s="1412" t="s">
        <v>30</v>
      </c>
      <c r="D363" s="1413">
        <v>760</v>
      </c>
      <c r="E363" s="1414">
        <v>30</v>
      </c>
      <c r="F363" s="1414">
        <v>24</v>
      </c>
      <c r="G363" s="1414">
        <v>35</v>
      </c>
      <c r="H363" s="1414">
        <v>27</v>
      </c>
      <c r="I363" s="1414">
        <v>33</v>
      </c>
      <c r="J363" s="1414">
        <v>28</v>
      </c>
      <c r="K363" s="1414">
        <v>34</v>
      </c>
      <c r="L363" s="1414">
        <v>38</v>
      </c>
      <c r="M363" s="1414">
        <v>62</v>
      </c>
      <c r="N363" s="1414">
        <v>47</v>
      </c>
      <c r="O363" s="1414">
        <v>68</v>
      </c>
      <c r="P363" s="1414">
        <v>48</v>
      </c>
      <c r="Q363" s="1414">
        <v>50</v>
      </c>
      <c r="R363" s="1414">
        <v>65</v>
      </c>
      <c r="S363" s="1414">
        <v>39</v>
      </c>
      <c r="T363" s="1414">
        <v>39</v>
      </c>
      <c r="U363" s="1414">
        <v>37</v>
      </c>
      <c r="V363" s="1414">
        <v>27</v>
      </c>
      <c r="W363" s="1414">
        <v>15</v>
      </c>
      <c r="X363" s="1414">
        <v>0</v>
      </c>
      <c r="Y363" s="1414">
        <v>0</v>
      </c>
      <c r="Z363" s="1415">
        <v>14</v>
      </c>
      <c r="AA363" s="1416">
        <v>89</v>
      </c>
      <c r="AB363" s="1414">
        <v>435</v>
      </c>
      <c r="AC363" s="1415">
        <v>222</v>
      </c>
      <c r="AD363" s="1417">
        <v>11.930294906166219</v>
      </c>
      <c r="AE363" s="1418">
        <v>58.310991957104562</v>
      </c>
      <c r="AF363" s="1419">
        <v>29.75871313672922</v>
      </c>
    </row>
    <row r="364" spans="1:32" s="1382" customFormat="1" ht="11.45" customHeight="1">
      <c r="A364" s="1409" t="s">
        <v>1762</v>
      </c>
      <c r="B364" s="1389">
        <v>383</v>
      </c>
      <c r="C364" s="1398" t="s">
        <v>1641</v>
      </c>
      <c r="D364" s="1386">
        <v>758</v>
      </c>
      <c r="E364" s="1387">
        <v>10</v>
      </c>
      <c r="F364" s="1387">
        <v>18</v>
      </c>
      <c r="G364" s="1387">
        <v>17</v>
      </c>
      <c r="H364" s="1387">
        <v>34</v>
      </c>
      <c r="I364" s="1387">
        <v>43</v>
      </c>
      <c r="J364" s="1387">
        <v>28</v>
      </c>
      <c r="K364" s="1387">
        <v>36</v>
      </c>
      <c r="L364" s="1387">
        <v>37</v>
      </c>
      <c r="M364" s="1387">
        <v>38</v>
      </c>
      <c r="N364" s="1387">
        <v>42</v>
      </c>
      <c r="O364" s="1387">
        <v>44</v>
      </c>
      <c r="P364" s="1387">
        <v>49</v>
      </c>
      <c r="Q364" s="1387">
        <v>64</v>
      </c>
      <c r="R364" s="1387">
        <v>83</v>
      </c>
      <c r="S364" s="1387">
        <v>68</v>
      </c>
      <c r="T364" s="1387">
        <v>58</v>
      </c>
      <c r="U364" s="1387">
        <v>46</v>
      </c>
      <c r="V364" s="1387">
        <v>25</v>
      </c>
      <c r="W364" s="1387">
        <v>9</v>
      </c>
      <c r="X364" s="1387">
        <v>1</v>
      </c>
      <c r="Y364" s="1387">
        <v>0</v>
      </c>
      <c r="Z364" s="1388">
        <v>8</v>
      </c>
      <c r="AA364" s="1389">
        <v>45</v>
      </c>
      <c r="AB364" s="1387">
        <v>415</v>
      </c>
      <c r="AC364" s="1388">
        <v>290</v>
      </c>
      <c r="AD364" s="1363">
        <v>6</v>
      </c>
      <c r="AE364" s="1364">
        <v>55.333333333333336</v>
      </c>
      <c r="AF364" s="1365">
        <v>38.666666666666664</v>
      </c>
    </row>
    <row r="365" spans="1:32" s="1382" customFormat="1" ht="11.45" customHeight="1">
      <c r="A365" s="1383"/>
      <c r="B365" s="1384"/>
      <c r="C365" s="1385" t="s">
        <v>29</v>
      </c>
      <c r="D365" s="1386">
        <v>336</v>
      </c>
      <c r="E365" s="1387">
        <v>3</v>
      </c>
      <c r="F365" s="1387">
        <v>9</v>
      </c>
      <c r="G365" s="1387">
        <v>6</v>
      </c>
      <c r="H365" s="1387">
        <v>15</v>
      </c>
      <c r="I365" s="1387">
        <v>20</v>
      </c>
      <c r="J365" s="1387">
        <v>15</v>
      </c>
      <c r="K365" s="1387">
        <v>19</v>
      </c>
      <c r="L365" s="1387">
        <v>20</v>
      </c>
      <c r="M365" s="1387">
        <v>22</v>
      </c>
      <c r="N365" s="1387">
        <v>18</v>
      </c>
      <c r="O365" s="1387">
        <v>17</v>
      </c>
      <c r="P365" s="1387">
        <v>25</v>
      </c>
      <c r="Q365" s="1387">
        <v>28</v>
      </c>
      <c r="R365" s="1387">
        <v>41</v>
      </c>
      <c r="S365" s="1387">
        <v>23</v>
      </c>
      <c r="T365" s="1387">
        <v>25</v>
      </c>
      <c r="U365" s="1387">
        <v>16</v>
      </c>
      <c r="V365" s="1387">
        <v>6</v>
      </c>
      <c r="W365" s="1387">
        <v>1</v>
      </c>
      <c r="X365" s="1387">
        <v>0</v>
      </c>
      <c r="Y365" s="1387">
        <v>0</v>
      </c>
      <c r="Z365" s="1388">
        <v>7</v>
      </c>
      <c r="AA365" s="1389">
        <v>18</v>
      </c>
      <c r="AB365" s="1387">
        <v>199</v>
      </c>
      <c r="AC365" s="1388">
        <v>112</v>
      </c>
      <c r="AD365" s="1363">
        <v>5.4711246200607899</v>
      </c>
      <c r="AE365" s="1364">
        <v>60.486322188449847</v>
      </c>
      <c r="AF365" s="1365">
        <v>34.042553191489361</v>
      </c>
    </row>
    <row r="366" spans="1:32" s="1382" customFormat="1" ht="11.45" customHeight="1">
      <c r="A366" s="1409"/>
      <c r="B366" s="1420"/>
      <c r="C366" s="1398" t="s">
        <v>30</v>
      </c>
      <c r="D366" s="1386">
        <v>422</v>
      </c>
      <c r="E366" s="1387">
        <v>7</v>
      </c>
      <c r="F366" s="1387">
        <v>9</v>
      </c>
      <c r="G366" s="1387">
        <v>11</v>
      </c>
      <c r="H366" s="1387">
        <v>19</v>
      </c>
      <c r="I366" s="1387">
        <v>23</v>
      </c>
      <c r="J366" s="1387">
        <v>13</v>
      </c>
      <c r="K366" s="1387">
        <v>17</v>
      </c>
      <c r="L366" s="1387">
        <v>17</v>
      </c>
      <c r="M366" s="1387">
        <v>16</v>
      </c>
      <c r="N366" s="1387">
        <v>24</v>
      </c>
      <c r="O366" s="1387">
        <v>27</v>
      </c>
      <c r="P366" s="1387">
        <v>24</v>
      </c>
      <c r="Q366" s="1387">
        <v>36</v>
      </c>
      <c r="R366" s="1387">
        <v>42</v>
      </c>
      <c r="S366" s="1387">
        <v>45</v>
      </c>
      <c r="T366" s="1387">
        <v>33</v>
      </c>
      <c r="U366" s="1387">
        <v>30</v>
      </c>
      <c r="V366" s="1387">
        <v>19</v>
      </c>
      <c r="W366" s="1387">
        <v>8</v>
      </c>
      <c r="X366" s="1387">
        <v>1</v>
      </c>
      <c r="Y366" s="1387">
        <v>0</v>
      </c>
      <c r="Z366" s="1388">
        <v>1</v>
      </c>
      <c r="AA366" s="1389">
        <v>27</v>
      </c>
      <c r="AB366" s="1387">
        <v>216</v>
      </c>
      <c r="AC366" s="1388">
        <v>178</v>
      </c>
      <c r="AD366" s="1363">
        <v>6.4133016627078394</v>
      </c>
      <c r="AE366" s="1364">
        <v>51.306413301662715</v>
      </c>
      <c r="AF366" s="1365">
        <v>42.280285035629454</v>
      </c>
    </row>
    <row r="367" spans="1:32" s="1382" customFormat="1" ht="11.45" customHeight="1">
      <c r="A367" s="1421" t="s">
        <v>1763</v>
      </c>
      <c r="B367" s="1422">
        <v>330</v>
      </c>
      <c r="C367" s="1423" t="s">
        <v>1641</v>
      </c>
      <c r="D367" s="1424">
        <v>704</v>
      </c>
      <c r="E367" s="1425">
        <v>12</v>
      </c>
      <c r="F367" s="1425">
        <v>8</v>
      </c>
      <c r="G367" s="1425">
        <v>14</v>
      </c>
      <c r="H367" s="1425">
        <v>31</v>
      </c>
      <c r="I367" s="1425">
        <v>22</v>
      </c>
      <c r="J367" s="1425">
        <v>26</v>
      </c>
      <c r="K367" s="1425">
        <v>19</v>
      </c>
      <c r="L367" s="1425">
        <v>29</v>
      </c>
      <c r="M367" s="1425">
        <v>41</v>
      </c>
      <c r="N367" s="1425">
        <v>50</v>
      </c>
      <c r="O367" s="1425">
        <v>58</v>
      </c>
      <c r="P367" s="1425">
        <v>45</v>
      </c>
      <c r="Q367" s="1425">
        <v>75</v>
      </c>
      <c r="R367" s="1425">
        <v>67</v>
      </c>
      <c r="S367" s="1425">
        <v>52</v>
      </c>
      <c r="T367" s="1425">
        <v>57</v>
      </c>
      <c r="U367" s="1425">
        <v>56</v>
      </c>
      <c r="V367" s="1425">
        <v>28</v>
      </c>
      <c r="W367" s="1425">
        <v>10</v>
      </c>
      <c r="X367" s="1425">
        <v>1</v>
      </c>
      <c r="Y367" s="1425">
        <v>0</v>
      </c>
      <c r="Z367" s="1426">
        <v>3</v>
      </c>
      <c r="AA367" s="1422">
        <v>34</v>
      </c>
      <c r="AB367" s="1425">
        <v>396</v>
      </c>
      <c r="AC367" s="1426">
        <v>271</v>
      </c>
      <c r="AD367" s="1427">
        <v>4.8502139800285313</v>
      </c>
      <c r="AE367" s="1428">
        <v>56.490727532097004</v>
      </c>
      <c r="AF367" s="1429">
        <v>38.659058487874468</v>
      </c>
    </row>
    <row r="368" spans="1:32" s="1382" customFormat="1" ht="11.45" customHeight="1">
      <c r="A368" s="1383"/>
      <c r="B368" s="1384"/>
      <c r="C368" s="1385" t="s">
        <v>29</v>
      </c>
      <c r="D368" s="1386">
        <v>329</v>
      </c>
      <c r="E368" s="1387">
        <v>6</v>
      </c>
      <c r="F368" s="1387">
        <v>7</v>
      </c>
      <c r="G368" s="1387">
        <v>11</v>
      </c>
      <c r="H368" s="1387">
        <v>22</v>
      </c>
      <c r="I368" s="1387">
        <v>12</v>
      </c>
      <c r="J368" s="1387">
        <v>9</v>
      </c>
      <c r="K368" s="1387">
        <v>10</v>
      </c>
      <c r="L368" s="1387">
        <v>14</v>
      </c>
      <c r="M368" s="1387">
        <v>23</v>
      </c>
      <c r="N368" s="1387">
        <v>24</v>
      </c>
      <c r="O368" s="1387">
        <v>30</v>
      </c>
      <c r="P368" s="1387">
        <v>22</v>
      </c>
      <c r="Q368" s="1387">
        <v>34</v>
      </c>
      <c r="R368" s="1387">
        <v>27</v>
      </c>
      <c r="S368" s="1387">
        <v>21</v>
      </c>
      <c r="T368" s="1387">
        <v>22</v>
      </c>
      <c r="U368" s="1387">
        <v>23</v>
      </c>
      <c r="V368" s="1387">
        <v>9</v>
      </c>
      <c r="W368" s="1387">
        <v>1</v>
      </c>
      <c r="X368" s="1387">
        <v>0</v>
      </c>
      <c r="Y368" s="1387">
        <v>0</v>
      </c>
      <c r="Z368" s="1388">
        <v>2</v>
      </c>
      <c r="AA368" s="1389">
        <v>24</v>
      </c>
      <c r="AB368" s="1387">
        <v>200</v>
      </c>
      <c r="AC368" s="1388">
        <v>103</v>
      </c>
      <c r="AD368" s="1363">
        <v>7.3394495412844041</v>
      </c>
      <c r="AE368" s="1364">
        <v>61.162079510703357</v>
      </c>
      <c r="AF368" s="1365">
        <v>31.49847094801223</v>
      </c>
    </row>
    <row r="369" spans="1:32" s="1382" customFormat="1" ht="11.45" customHeight="1">
      <c r="A369" s="1410"/>
      <c r="B369" s="1411"/>
      <c r="C369" s="1412" t="s">
        <v>30</v>
      </c>
      <c r="D369" s="1413">
        <v>375</v>
      </c>
      <c r="E369" s="1414">
        <v>6</v>
      </c>
      <c r="F369" s="1414">
        <v>1</v>
      </c>
      <c r="G369" s="1414">
        <v>3</v>
      </c>
      <c r="H369" s="1414">
        <v>9</v>
      </c>
      <c r="I369" s="1414">
        <v>10</v>
      </c>
      <c r="J369" s="1414">
        <v>17</v>
      </c>
      <c r="K369" s="1414">
        <v>9</v>
      </c>
      <c r="L369" s="1414">
        <v>15</v>
      </c>
      <c r="M369" s="1414">
        <v>18</v>
      </c>
      <c r="N369" s="1414">
        <v>26</v>
      </c>
      <c r="O369" s="1414">
        <v>28</v>
      </c>
      <c r="P369" s="1414">
        <v>23</v>
      </c>
      <c r="Q369" s="1414">
        <v>41</v>
      </c>
      <c r="R369" s="1414">
        <v>40</v>
      </c>
      <c r="S369" s="1414">
        <v>31</v>
      </c>
      <c r="T369" s="1414">
        <v>35</v>
      </c>
      <c r="U369" s="1414">
        <v>33</v>
      </c>
      <c r="V369" s="1414">
        <v>19</v>
      </c>
      <c r="W369" s="1414">
        <v>9</v>
      </c>
      <c r="X369" s="1414">
        <v>1</v>
      </c>
      <c r="Y369" s="1414">
        <v>0</v>
      </c>
      <c r="Z369" s="1415">
        <v>1</v>
      </c>
      <c r="AA369" s="1416">
        <v>10</v>
      </c>
      <c r="AB369" s="1414">
        <v>196</v>
      </c>
      <c r="AC369" s="1415">
        <v>168</v>
      </c>
      <c r="AD369" s="1417">
        <v>2.6737967914438503</v>
      </c>
      <c r="AE369" s="1418">
        <v>52.406417112299465</v>
      </c>
      <c r="AF369" s="1419">
        <v>44.919786096256686</v>
      </c>
    </row>
    <row r="370" spans="1:32" s="1382" customFormat="1" ht="11.45" customHeight="1">
      <c r="A370" s="1409" t="s">
        <v>1764</v>
      </c>
      <c r="B370" s="1389">
        <v>408</v>
      </c>
      <c r="C370" s="1398" t="s">
        <v>1641</v>
      </c>
      <c r="D370" s="1386">
        <v>867</v>
      </c>
      <c r="E370" s="1387">
        <v>16</v>
      </c>
      <c r="F370" s="1387">
        <v>11</v>
      </c>
      <c r="G370" s="1387">
        <v>26</v>
      </c>
      <c r="H370" s="1387">
        <v>23</v>
      </c>
      <c r="I370" s="1387">
        <v>37</v>
      </c>
      <c r="J370" s="1387">
        <v>31</v>
      </c>
      <c r="K370" s="1387">
        <v>23</v>
      </c>
      <c r="L370" s="1387">
        <v>44</v>
      </c>
      <c r="M370" s="1387">
        <v>39</v>
      </c>
      <c r="N370" s="1387">
        <v>58</v>
      </c>
      <c r="O370" s="1387">
        <v>55</v>
      </c>
      <c r="P370" s="1387">
        <v>45</v>
      </c>
      <c r="Q370" s="1387">
        <v>70</v>
      </c>
      <c r="R370" s="1387">
        <v>114</v>
      </c>
      <c r="S370" s="1387">
        <v>79</v>
      </c>
      <c r="T370" s="1387">
        <v>72</v>
      </c>
      <c r="U370" s="1387">
        <v>63</v>
      </c>
      <c r="V370" s="1387">
        <v>25</v>
      </c>
      <c r="W370" s="1387">
        <v>13</v>
      </c>
      <c r="X370" s="1387">
        <v>2</v>
      </c>
      <c r="Y370" s="1387">
        <v>0</v>
      </c>
      <c r="Z370" s="1388">
        <v>21</v>
      </c>
      <c r="AA370" s="1389">
        <v>53</v>
      </c>
      <c r="AB370" s="1387">
        <v>425</v>
      </c>
      <c r="AC370" s="1388">
        <v>368</v>
      </c>
      <c r="AD370" s="1363">
        <v>6.2647754137115834</v>
      </c>
      <c r="AE370" s="1364">
        <v>50.236406619385342</v>
      </c>
      <c r="AF370" s="1365">
        <v>43.498817966903076</v>
      </c>
    </row>
    <row r="371" spans="1:32" s="1382" customFormat="1" ht="11.45" customHeight="1">
      <c r="A371" s="1383"/>
      <c r="B371" s="1384"/>
      <c r="C371" s="1385" t="s">
        <v>29</v>
      </c>
      <c r="D371" s="1386">
        <v>394</v>
      </c>
      <c r="E371" s="1387">
        <v>12</v>
      </c>
      <c r="F371" s="1387">
        <v>4</v>
      </c>
      <c r="G371" s="1387">
        <v>15</v>
      </c>
      <c r="H371" s="1387">
        <v>11</v>
      </c>
      <c r="I371" s="1387">
        <v>19</v>
      </c>
      <c r="J371" s="1387">
        <v>19</v>
      </c>
      <c r="K371" s="1387">
        <v>13</v>
      </c>
      <c r="L371" s="1387">
        <v>23</v>
      </c>
      <c r="M371" s="1387">
        <v>20</v>
      </c>
      <c r="N371" s="1387">
        <v>25</v>
      </c>
      <c r="O371" s="1387">
        <v>25</v>
      </c>
      <c r="P371" s="1387">
        <v>17</v>
      </c>
      <c r="Q371" s="1387">
        <v>31</v>
      </c>
      <c r="R371" s="1387">
        <v>45</v>
      </c>
      <c r="S371" s="1387">
        <v>39</v>
      </c>
      <c r="T371" s="1387">
        <v>28</v>
      </c>
      <c r="U371" s="1387">
        <v>24</v>
      </c>
      <c r="V371" s="1387">
        <v>8</v>
      </c>
      <c r="W371" s="1387">
        <v>0</v>
      </c>
      <c r="X371" s="1387">
        <v>1</v>
      </c>
      <c r="Y371" s="1387">
        <v>0</v>
      </c>
      <c r="Z371" s="1388">
        <v>15</v>
      </c>
      <c r="AA371" s="1389">
        <v>31</v>
      </c>
      <c r="AB371" s="1387">
        <v>203</v>
      </c>
      <c r="AC371" s="1388">
        <v>145</v>
      </c>
      <c r="AD371" s="1363">
        <v>8.1794195250659634</v>
      </c>
      <c r="AE371" s="1364">
        <v>53.562005277044854</v>
      </c>
      <c r="AF371" s="1365">
        <v>38.258575197889186</v>
      </c>
    </row>
    <row r="372" spans="1:32" s="1382" customFormat="1" ht="11.45" customHeight="1">
      <c r="A372" s="1409"/>
      <c r="B372" s="1420"/>
      <c r="C372" s="1398" t="s">
        <v>30</v>
      </c>
      <c r="D372" s="1386">
        <v>473</v>
      </c>
      <c r="E372" s="1387">
        <v>4</v>
      </c>
      <c r="F372" s="1387">
        <v>7</v>
      </c>
      <c r="G372" s="1387">
        <v>11</v>
      </c>
      <c r="H372" s="1387">
        <v>12</v>
      </c>
      <c r="I372" s="1387">
        <v>18</v>
      </c>
      <c r="J372" s="1387">
        <v>12</v>
      </c>
      <c r="K372" s="1387">
        <v>10</v>
      </c>
      <c r="L372" s="1387">
        <v>21</v>
      </c>
      <c r="M372" s="1387">
        <v>19</v>
      </c>
      <c r="N372" s="1387">
        <v>33</v>
      </c>
      <c r="O372" s="1387">
        <v>30</v>
      </c>
      <c r="P372" s="1387">
        <v>28</v>
      </c>
      <c r="Q372" s="1387">
        <v>39</v>
      </c>
      <c r="R372" s="1387">
        <v>69</v>
      </c>
      <c r="S372" s="1387">
        <v>40</v>
      </c>
      <c r="T372" s="1387">
        <v>44</v>
      </c>
      <c r="U372" s="1387">
        <v>39</v>
      </c>
      <c r="V372" s="1387">
        <v>17</v>
      </c>
      <c r="W372" s="1387">
        <v>13</v>
      </c>
      <c r="X372" s="1387">
        <v>1</v>
      </c>
      <c r="Y372" s="1387">
        <v>0</v>
      </c>
      <c r="Z372" s="1388">
        <v>6</v>
      </c>
      <c r="AA372" s="1389">
        <v>22</v>
      </c>
      <c r="AB372" s="1387">
        <v>222</v>
      </c>
      <c r="AC372" s="1388">
        <v>223</v>
      </c>
      <c r="AD372" s="1363">
        <v>4.7109207708779444</v>
      </c>
      <c r="AE372" s="1364">
        <v>47.537473233404711</v>
      </c>
      <c r="AF372" s="1365">
        <v>47.751605995717341</v>
      </c>
    </row>
    <row r="373" spans="1:32" s="1382" customFormat="1" ht="11.45" customHeight="1">
      <c r="A373" s="1421" t="s">
        <v>1765</v>
      </c>
      <c r="B373" s="1422">
        <v>69</v>
      </c>
      <c r="C373" s="1423" t="s">
        <v>1641</v>
      </c>
      <c r="D373" s="1424">
        <v>116</v>
      </c>
      <c r="E373" s="1425">
        <v>7</v>
      </c>
      <c r="F373" s="1425">
        <v>2</v>
      </c>
      <c r="G373" s="1425">
        <v>1</v>
      </c>
      <c r="H373" s="1425">
        <v>2</v>
      </c>
      <c r="I373" s="1425">
        <v>6</v>
      </c>
      <c r="J373" s="1425">
        <v>3</v>
      </c>
      <c r="K373" s="1425">
        <v>7</v>
      </c>
      <c r="L373" s="1425">
        <v>6</v>
      </c>
      <c r="M373" s="1425">
        <v>9</v>
      </c>
      <c r="N373" s="1425">
        <v>7</v>
      </c>
      <c r="O373" s="1425">
        <v>5</v>
      </c>
      <c r="P373" s="1425">
        <v>5</v>
      </c>
      <c r="Q373" s="1425">
        <v>16</v>
      </c>
      <c r="R373" s="1425">
        <v>14</v>
      </c>
      <c r="S373" s="1425">
        <v>9</v>
      </c>
      <c r="T373" s="1425">
        <v>6</v>
      </c>
      <c r="U373" s="1425">
        <v>5</v>
      </c>
      <c r="V373" s="1425">
        <v>4</v>
      </c>
      <c r="W373" s="1425">
        <v>1</v>
      </c>
      <c r="X373" s="1425">
        <v>0</v>
      </c>
      <c r="Y373" s="1425">
        <v>0</v>
      </c>
      <c r="Z373" s="1426">
        <v>1</v>
      </c>
      <c r="AA373" s="1422">
        <v>10</v>
      </c>
      <c r="AB373" s="1425">
        <v>66</v>
      </c>
      <c r="AC373" s="1426">
        <v>39</v>
      </c>
      <c r="AD373" s="1427">
        <v>8.695652173913043</v>
      </c>
      <c r="AE373" s="1428">
        <v>57.391304347826086</v>
      </c>
      <c r="AF373" s="1429">
        <v>33.913043478260867</v>
      </c>
    </row>
    <row r="374" spans="1:32" s="1382" customFormat="1" ht="11.45" customHeight="1">
      <c r="A374" s="1383"/>
      <c r="B374" s="1384"/>
      <c r="C374" s="1385" t="s">
        <v>29</v>
      </c>
      <c r="D374" s="1386">
        <v>65</v>
      </c>
      <c r="E374" s="1387">
        <v>4</v>
      </c>
      <c r="F374" s="1387">
        <v>2</v>
      </c>
      <c r="G374" s="1387">
        <v>0</v>
      </c>
      <c r="H374" s="1387">
        <v>1</v>
      </c>
      <c r="I374" s="1387">
        <v>4</v>
      </c>
      <c r="J374" s="1387">
        <v>2</v>
      </c>
      <c r="K374" s="1387">
        <v>5</v>
      </c>
      <c r="L374" s="1387">
        <v>4</v>
      </c>
      <c r="M374" s="1387">
        <v>5</v>
      </c>
      <c r="N374" s="1387">
        <v>3</v>
      </c>
      <c r="O374" s="1387">
        <v>4</v>
      </c>
      <c r="P374" s="1387">
        <v>2</v>
      </c>
      <c r="Q374" s="1387">
        <v>10</v>
      </c>
      <c r="R374" s="1387">
        <v>10</v>
      </c>
      <c r="S374" s="1387">
        <v>2</v>
      </c>
      <c r="T374" s="1387">
        <v>3</v>
      </c>
      <c r="U374" s="1387">
        <v>1</v>
      </c>
      <c r="V374" s="1387">
        <v>1</v>
      </c>
      <c r="W374" s="1387">
        <v>1</v>
      </c>
      <c r="X374" s="1387">
        <v>0</v>
      </c>
      <c r="Y374" s="1387">
        <v>0</v>
      </c>
      <c r="Z374" s="1388">
        <v>1</v>
      </c>
      <c r="AA374" s="1389">
        <v>6</v>
      </c>
      <c r="AB374" s="1387">
        <v>40</v>
      </c>
      <c r="AC374" s="1388">
        <v>18</v>
      </c>
      <c r="AD374" s="1363">
        <v>9.375</v>
      </c>
      <c r="AE374" s="1364">
        <v>62.5</v>
      </c>
      <c r="AF374" s="1365">
        <v>28.125</v>
      </c>
    </row>
    <row r="375" spans="1:32" s="1382" customFormat="1" ht="11.45" customHeight="1">
      <c r="A375" s="1410"/>
      <c r="B375" s="1411"/>
      <c r="C375" s="1412" t="s">
        <v>30</v>
      </c>
      <c r="D375" s="1413">
        <v>51</v>
      </c>
      <c r="E375" s="1414">
        <v>3</v>
      </c>
      <c r="F375" s="1414">
        <v>0</v>
      </c>
      <c r="G375" s="1414">
        <v>1</v>
      </c>
      <c r="H375" s="1414">
        <v>1</v>
      </c>
      <c r="I375" s="1414">
        <v>2</v>
      </c>
      <c r="J375" s="1414">
        <v>1</v>
      </c>
      <c r="K375" s="1414">
        <v>2</v>
      </c>
      <c r="L375" s="1414">
        <v>2</v>
      </c>
      <c r="M375" s="1414">
        <v>4</v>
      </c>
      <c r="N375" s="1414">
        <v>4</v>
      </c>
      <c r="O375" s="1414">
        <v>1</v>
      </c>
      <c r="P375" s="1414">
        <v>3</v>
      </c>
      <c r="Q375" s="1414">
        <v>6</v>
      </c>
      <c r="R375" s="1414">
        <v>4</v>
      </c>
      <c r="S375" s="1414">
        <v>7</v>
      </c>
      <c r="T375" s="1414">
        <v>3</v>
      </c>
      <c r="U375" s="1414">
        <v>4</v>
      </c>
      <c r="V375" s="1414">
        <v>3</v>
      </c>
      <c r="W375" s="1414">
        <v>0</v>
      </c>
      <c r="X375" s="1414">
        <v>0</v>
      </c>
      <c r="Y375" s="1414">
        <v>0</v>
      </c>
      <c r="Z375" s="1415">
        <v>0</v>
      </c>
      <c r="AA375" s="1416">
        <v>4</v>
      </c>
      <c r="AB375" s="1414">
        <v>26</v>
      </c>
      <c r="AC375" s="1415">
        <v>21</v>
      </c>
      <c r="AD375" s="1417">
        <v>7.8431372549019605</v>
      </c>
      <c r="AE375" s="1418">
        <v>50.980392156862742</v>
      </c>
      <c r="AF375" s="1419">
        <v>41.17647058823529</v>
      </c>
    </row>
    <row r="376" spans="1:32" s="1382" customFormat="1" ht="11.45" customHeight="1">
      <c r="A376" s="1409" t="s">
        <v>1766</v>
      </c>
      <c r="B376" s="1389">
        <v>237</v>
      </c>
      <c r="C376" s="1398" t="s">
        <v>1641</v>
      </c>
      <c r="D376" s="1386">
        <v>456</v>
      </c>
      <c r="E376" s="1387">
        <v>7</v>
      </c>
      <c r="F376" s="1387">
        <v>11</v>
      </c>
      <c r="G376" s="1387">
        <v>13</v>
      </c>
      <c r="H376" s="1387">
        <v>16</v>
      </c>
      <c r="I376" s="1387">
        <v>25</v>
      </c>
      <c r="J376" s="1387">
        <v>20</v>
      </c>
      <c r="K376" s="1387">
        <v>11</v>
      </c>
      <c r="L376" s="1387">
        <v>20</v>
      </c>
      <c r="M376" s="1387">
        <v>19</v>
      </c>
      <c r="N376" s="1387">
        <v>19</v>
      </c>
      <c r="O376" s="1387">
        <v>23</v>
      </c>
      <c r="P376" s="1387">
        <v>29</v>
      </c>
      <c r="Q376" s="1387">
        <v>48</v>
      </c>
      <c r="R376" s="1387">
        <v>52</v>
      </c>
      <c r="S376" s="1387">
        <v>32</v>
      </c>
      <c r="T376" s="1387">
        <v>41</v>
      </c>
      <c r="U376" s="1387">
        <v>41</v>
      </c>
      <c r="V376" s="1387">
        <v>15</v>
      </c>
      <c r="W376" s="1387">
        <v>13</v>
      </c>
      <c r="X376" s="1387">
        <v>1</v>
      </c>
      <c r="Y376" s="1387">
        <v>0</v>
      </c>
      <c r="Z376" s="1388">
        <v>0</v>
      </c>
      <c r="AA376" s="1389">
        <v>31</v>
      </c>
      <c r="AB376" s="1387">
        <v>230</v>
      </c>
      <c r="AC376" s="1388">
        <v>195</v>
      </c>
      <c r="AD376" s="1363">
        <v>6.7982456140350882</v>
      </c>
      <c r="AE376" s="1364">
        <v>50.438596491228068</v>
      </c>
      <c r="AF376" s="1365">
        <v>42.763157894736842</v>
      </c>
    </row>
    <row r="377" spans="1:32" s="1382" customFormat="1" ht="11.45" customHeight="1">
      <c r="A377" s="1383"/>
      <c r="B377" s="1384"/>
      <c r="C377" s="1385" t="s">
        <v>29</v>
      </c>
      <c r="D377" s="1386">
        <v>218</v>
      </c>
      <c r="E377" s="1387">
        <v>4</v>
      </c>
      <c r="F377" s="1387">
        <v>8</v>
      </c>
      <c r="G377" s="1387">
        <v>8</v>
      </c>
      <c r="H377" s="1387">
        <v>7</v>
      </c>
      <c r="I377" s="1387">
        <v>18</v>
      </c>
      <c r="J377" s="1387">
        <v>15</v>
      </c>
      <c r="K377" s="1387">
        <v>4</v>
      </c>
      <c r="L377" s="1387">
        <v>15</v>
      </c>
      <c r="M377" s="1387">
        <v>8</v>
      </c>
      <c r="N377" s="1387">
        <v>8</v>
      </c>
      <c r="O377" s="1387">
        <v>10</v>
      </c>
      <c r="P377" s="1387">
        <v>10</v>
      </c>
      <c r="Q377" s="1387">
        <v>24</v>
      </c>
      <c r="R377" s="1387">
        <v>28</v>
      </c>
      <c r="S377" s="1387">
        <v>13</v>
      </c>
      <c r="T377" s="1387">
        <v>17</v>
      </c>
      <c r="U377" s="1387">
        <v>13</v>
      </c>
      <c r="V377" s="1387">
        <v>6</v>
      </c>
      <c r="W377" s="1387">
        <v>2</v>
      </c>
      <c r="X377" s="1387">
        <v>0</v>
      </c>
      <c r="Y377" s="1387">
        <v>0</v>
      </c>
      <c r="Z377" s="1388">
        <v>0</v>
      </c>
      <c r="AA377" s="1389">
        <v>20</v>
      </c>
      <c r="AB377" s="1387">
        <v>119</v>
      </c>
      <c r="AC377" s="1388">
        <v>79</v>
      </c>
      <c r="AD377" s="1363">
        <v>9.1743119266055047</v>
      </c>
      <c r="AE377" s="1364">
        <v>54.587155963302749</v>
      </c>
      <c r="AF377" s="1365">
        <v>36.238532110091739</v>
      </c>
    </row>
    <row r="378" spans="1:32" s="1382" customFormat="1" ht="11.45" customHeight="1">
      <c r="A378" s="1409"/>
      <c r="B378" s="1420"/>
      <c r="C378" s="1398" t="s">
        <v>30</v>
      </c>
      <c r="D378" s="1386">
        <v>238</v>
      </c>
      <c r="E378" s="1387">
        <v>3</v>
      </c>
      <c r="F378" s="1387">
        <v>3</v>
      </c>
      <c r="G378" s="1387">
        <v>5</v>
      </c>
      <c r="H378" s="1387">
        <v>9</v>
      </c>
      <c r="I378" s="1387">
        <v>7</v>
      </c>
      <c r="J378" s="1387">
        <v>5</v>
      </c>
      <c r="K378" s="1387">
        <v>7</v>
      </c>
      <c r="L378" s="1387">
        <v>5</v>
      </c>
      <c r="M378" s="1387">
        <v>11</v>
      </c>
      <c r="N378" s="1387">
        <v>11</v>
      </c>
      <c r="O378" s="1387">
        <v>13</v>
      </c>
      <c r="P378" s="1387">
        <v>19</v>
      </c>
      <c r="Q378" s="1387">
        <v>24</v>
      </c>
      <c r="R378" s="1387">
        <v>24</v>
      </c>
      <c r="S378" s="1387">
        <v>19</v>
      </c>
      <c r="T378" s="1387">
        <v>24</v>
      </c>
      <c r="U378" s="1387">
        <v>28</v>
      </c>
      <c r="V378" s="1387">
        <v>9</v>
      </c>
      <c r="W378" s="1387">
        <v>11</v>
      </c>
      <c r="X378" s="1387">
        <v>1</v>
      </c>
      <c r="Y378" s="1387">
        <v>0</v>
      </c>
      <c r="Z378" s="1388">
        <v>0</v>
      </c>
      <c r="AA378" s="1389">
        <v>11</v>
      </c>
      <c r="AB378" s="1387">
        <v>111</v>
      </c>
      <c r="AC378" s="1388">
        <v>116</v>
      </c>
      <c r="AD378" s="1363">
        <v>4.6218487394957988</v>
      </c>
      <c r="AE378" s="1364">
        <v>46.638655462184872</v>
      </c>
      <c r="AF378" s="1365">
        <v>48.739495798319325</v>
      </c>
    </row>
    <row r="379" spans="1:32" s="1382" customFormat="1" ht="11.45" customHeight="1">
      <c r="A379" s="1421" t="s">
        <v>1767</v>
      </c>
      <c r="B379" s="1422">
        <v>275</v>
      </c>
      <c r="C379" s="1423" t="s">
        <v>1641</v>
      </c>
      <c r="D379" s="1424">
        <v>883</v>
      </c>
      <c r="E379" s="1425">
        <v>6</v>
      </c>
      <c r="F379" s="1425">
        <v>3</v>
      </c>
      <c r="G379" s="1425">
        <v>13</v>
      </c>
      <c r="H379" s="1425">
        <v>15</v>
      </c>
      <c r="I379" s="1425">
        <v>15</v>
      </c>
      <c r="J379" s="1425">
        <v>25</v>
      </c>
      <c r="K379" s="1425">
        <v>13</v>
      </c>
      <c r="L379" s="1425">
        <v>30</v>
      </c>
      <c r="M379" s="1425">
        <v>25</v>
      </c>
      <c r="N379" s="1425">
        <v>25</v>
      </c>
      <c r="O379" s="1425">
        <v>38</v>
      </c>
      <c r="P379" s="1425">
        <v>51</v>
      </c>
      <c r="Q379" s="1425">
        <v>48</v>
      </c>
      <c r="R379" s="1425">
        <v>56</v>
      </c>
      <c r="S379" s="1425">
        <v>71</v>
      </c>
      <c r="T379" s="1425">
        <v>68</v>
      </c>
      <c r="U379" s="1425">
        <v>108</v>
      </c>
      <c r="V379" s="1425">
        <v>119</v>
      </c>
      <c r="W379" s="1425">
        <v>100</v>
      </c>
      <c r="X379" s="1425">
        <v>45</v>
      </c>
      <c r="Y379" s="1425">
        <v>9</v>
      </c>
      <c r="Z379" s="1426">
        <v>0</v>
      </c>
      <c r="AA379" s="1422">
        <v>22</v>
      </c>
      <c r="AB379" s="1425">
        <v>285</v>
      </c>
      <c r="AC379" s="1426">
        <v>576</v>
      </c>
      <c r="AD379" s="1427">
        <v>2.491506228765572</v>
      </c>
      <c r="AE379" s="1428">
        <v>32.276330690826725</v>
      </c>
      <c r="AF379" s="1429">
        <v>65.232163080407702</v>
      </c>
    </row>
    <row r="380" spans="1:32" s="1382" customFormat="1" ht="11.45" customHeight="1">
      <c r="A380" s="1383"/>
      <c r="B380" s="1384"/>
      <c r="C380" s="1385" t="s">
        <v>29</v>
      </c>
      <c r="D380" s="1386">
        <v>304</v>
      </c>
      <c r="E380" s="1387">
        <v>4</v>
      </c>
      <c r="F380" s="1387">
        <v>1</v>
      </c>
      <c r="G380" s="1387">
        <v>8</v>
      </c>
      <c r="H380" s="1387">
        <v>4</v>
      </c>
      <c r="I380" s="1387">
        <v>12</v>
      </c>
      <c r="J380" s="1387">
        <v>20</v>
      </c>
      <c r="K380" s="1387">
        <v>6</v>
      </c>
      <c r="L380" s="1387">
        <v>17</v>
      </c>
      <c r="M380" s="1387">
        <v>13</v>
      </c>
      <c r="N380" s="1387">
        <v>11</v>
      </c>
      <c r="O380" s="1387">
        <v>20</v>
      </c>
      <c r="P380" s="1387">
        <v>25</v>
      </c>
      <c r="Q380" s="1387">
        <v>20</v>
      </c>
      <c r="R380" s="1387">
        <v>25</v>
      </c>
      <c r="S380" s="1387">
        <v>30</v>
      </c>
      <c r="T380" s="1387">
        <v>23</v>
      </c>
      <c r="U380" s="1387">
        <v>35</v>
      </c>
      <c r="V380" s="1387">
        <v>18</v>
      </c>
      <c r="W380" s="1387">
        <v>9</v>
      </c>
      <c r="X380" s="1387">
        <v>2</v>
      </c>
      <c r="Y380" s="1387">
        <v>1</v>
      </c>
      <c r="Z380" s="1388">
        <v>0</v>
      </c>
      <c r="AA380" s="1389">
        <v>13</v>
      </c>
      <c r="AB380" s="1387">
        <v>148</v>
      </c>
      <c r="AC380" s="1388">
        <v>143</v>
      </c>
      <c r="AD380" s="1363">
        <v>4.2763157894736841</v>
      </c>
      <c r="AE380" s="1364">
        <v>48.684210526315788</v>
      </c>
      <c r="AF380" s="1365">
        <v>47.039473684210527</v>
      </c>
    </row>
    <row r="381" spans="1:32" s="1382" customFormat="1" ht="11.45" customHeight="1">
      <c r="A381" s="1410"/>
      <c r="B381" s="1411"/>
      <c r="C381" s="1412" t="s">
        <v>30</v>
      </c>
      <c r="D381" s="1413">
        <v>579</v>
      </c>
      <c r="E381" s="1414">
        <v>2</v>
      </c>
      <c r="F381" s="1414">
        <v>2</v>
      </c>
      <c r="G381" s="1414">
        <v>5</v>
      </c>
      <c r="H381" s="1414">
        <v>11</v>
      </c>
      <c r="I381" s="1414">
        <v>3</v>
      </c>
      <c r="J381" s="1414">
        <v>5</v>
      </c>
      <c r="K381" s="1414">
        <v>7</v>
      </c>
      <c r="L381" s="1414">
        <v>13</v>
      </c>
      <c r="M381" s="1414">
        <v>12</v>
      </c>
      <c r="N381" s="1414">
        <v>14</v>
      </c>
      <c r="O381" s="1414">
        <v>18</v>
      </c>
      <c r="P381" s="1414">
        <v>26</v>
      </c>
      <c r="Q381" s="1414">
        <v>28</v>
      </c>
      <c r="R381" s="1414">
        <v>31</v>
      </c>
      <c r="S381" s="1414">
        <v>41</v>
      </c>
      <c r="T381" s="1414">
        <v>45</v>
      </c>
      <c r="U381" s="1414">
        <v>73</v>
      </c>
      <c r="V381" s="1414">
        <v>101</v>
      </c>
      <c r="W381" s="1414">
        <v>91</v>
      </c>
      <c r="X381" s="1414">
        <v>43</v>
      </c>
      <c r="Y381" s="1414">
        <v>8</v>
      </c>
      <c r="Z381" s="1415">
        <v>0</v>
      </c>
      <c r="AA381" s="1416">
        <v>9</v>
      </c>
      <c r="AB381" s="1414">
        <v>137</v>
      </c>
      <c r="AC381" s="1415">
        <v>433</v>
      </c>
      <c r="AD381" s="1417">
        <v>1.5544041450777202</v>
      </c>
      <c r="AE381" s="1418">
        <v>23.661485319516405</v>
      </c>
      <c r="AF381" s="1419">
        <v>74.784110535405873</v>
      </c>
    </row>
    <row r="382" spans="1:32" s="1382" customFormat="1" ht="11.45" customHeight="1">
      <c r="A382" s="1409" t="s">
        <v>1768</v>
      </c>
      <c r="B382" s="1389">
        <v>218</v>
      </c>
      <c r="C382" s="1398" t="s">
        <v>1641</v>
      </c>
      <c r="D382" s="1386">
        <v>390</v>
      </c>
      <c r="E382" s="1387">
        <v>16</v>
      </c>
      <c r="F382" s="1387">
        <v>9</v>
      </c>
      <c r="G382" s="1387">
        <v>6</v>
      </c>
      <c r="H382" s="1387">
        <v>10</v>
      </c>
      <c r="I382" s="1387">
        <v>22</v>
      </c>
      <c r="J382" s="1387">
        <v>27</v>
      </c>
      <c r="K382" s="1387">
        <v>19</v>
      </c>
      <c r="L382" s="1387">
        <v>21</v>
      </c>
      <c r="M382" s="1387">
        <v>16</v>
      </c>
      <c r="N382" s="1387">
        <v>18</v>
      </c>
      <c r="O382" s="1387">
        <v>21</v>
      </c>
      <c r="P382" s="1387">
        <v>26</v>
      </c>
      <c r="Q382" s="1387">
        <v>28</v>
      </c>
      <c r="R382" s="1387">
        <v>36</v>
      </c>
      <c r="S382" s="1387">
        <v>28</v>
      </c>
      <c r="T382" s="1387">
        <v>37</v>
      </c>
      <c r="U382" s="1387">
        <v>22</v>
      </c>
      <c r="V382" s="1387">
        <v>14</v>
      </c>
      <c r="W382" s="1387">
        <v>7</v>
      </c>
      <c r="X382" s="1387">
        <v>2</v>
      </c>
      <c r="Y382" s="1387">
        <v>0</v>
      </c>
      <c r="Z382" s="1388">
        <v>5</v>
      </c>
      <c r="AA382" s="1389">
        <v>31</v>
      </c>
      <c r="AB382" s="1387">
        <v>208</v>
      </c>
      <c r="AC382" s="1388">
        <v>146</v>
      </c>
      <c r="AD382" s="1363">
        <v>8.0519480519480524</v>
      </c>
      <c r="AE382" s="1364">
        <v>54.025974025974023</v>
      </c>
      <c r="AF382" s="1365">
        <v>37.922077922077925</v>
      </c>
    </row>
    <row r="383" spans="1:32" s="1382" customFormat="1" ht="11.45" customHeight="1">
      <c r="A383" s="1383"/>
      <c r="B383" s="1384"/>
      <c r="C383" s="1385" t="s">
        <v>29</v>
      </c>
      <c r="D383" s="1386">
        <v>192</v>
      </c>
      <c r="E383" s="1387">
        <v>6</v>
      </c>
      <c r="F383" s="1387">
        <v>5</v>
      </c>
      <c r="G383" s="1387">
        <v>4</v>
      </c>
      <c r="H383" s="1387">
        <v>5</v>
      </c>
      <c r="I383" s="1387">
        <v>16</v>
      </c>
      <c r="J383" s="1387">
        <v>21</v>
      </c>
      <c r="K383" s="1387">
        <v>10</v>
      </c>
      <c r="L383" s="1387">
        <v>13</v>
      </c>
      <c r="M383" s="1387">
        <v>10</v>
      </c>
      <c r="N383" s="1387">
        <v>8</v>
      </c>
      <c r="O383" s="1387">
        <v>10</v>
      </c>
      <c r="P383" s="1387">
        <v>12</v>
      </c>
      <c r="Q383" s="1387">
        <v>15</v>
      </c>
      <c r="R383" s="1387">
        <v>13</v>
      </c>
      <c r="S383" s="1387">
        <v>10</v>
      </c>
      <c r="T383" s="1387">
        <v>17</v>
      </c>
      <c r="U383" s="1387">
        <v>6</v>
      </c>
      <c r="V383" s="1387">
        <v>4</v>
      </c>
      <c r="W383" s="1387">
        <v>2</v>
      </c>
      <c r="X383" s="1387">
        <v>0</v>
      </c>
      <c r="Y383" s="1387">
        <v>0</v>
      </c>
      <c r="Z383" s="1388">
        <v>5</v>
      </c>
      <c r="AA383" s="1389">
        <v>15</v>
      </c>
      <c r="AB383" s="1387">
        <v>120</v>
      </c>
      <c r="AC383" s="1388">
        <v>52</v>
      </c>
      <c r="AD383" s="1363">
        <v>8.0213903743315509</v>
      </c>
      <c r="AE383" s="1364">
        <v>64.171122994652407</v>
      </c>
      <c r="AF383" s="1365">
        <v>27.807486631016044</v>
      </c>
    </row>
    <row r="384" spans="1:32" s="1382" customFormat="1" ht="11.45" customHeight="1">
      <c r="A384" s="1409"/>
      <c r="B384" s="1420"/>
      <c r="C384" s="1398" t="s">
        <v>30</v>
      </c>
      <c r="D384" s="1386">
        <v>198</v>
      </c>
      <c r="E384" s="1387">
        <v>10</v>
      </c>
      <c r="F384" s="1387">
        <v>4</v>
      </c>
      <c r="G384" s="1387">
        <v>2</v>
      </c>
      <c r="H384" s="1387">
        <v>5</v>
      </c>
      <c r="I384" s="1387">
        <v>6</v>
      </c>
      <c r="J384" s="1387">
        <v>6</v>
      </c>
      <c r="K384" s="1387">
        <v>9</v>
      </c>
      <c r="L384" s="1387">
        <v>8</v>
      </c>
      <c r="M384" s="1387">
        <v>6</v>
      </c>
      <c r="N384" s="1387">
        <v>10</v>
      </c>
      <c r="O384" s="1387">
        <v>11</v>
      </c>
      <c r="P384" s="1387">
        <v>14</v>
      </c>
      <c r="Q384" s="1387">
        <v>13</v>
      </c>
      <c r="R384" s="1387">
        <v>23</v>
      </c>
      <c r="S384" s="1387">
        <v>18</v>
      </c>
      <c r="T384" s="1387">
        <v>20</v>
      </c>
      <c r="U384" s="1387">
        <v>16</v>
      </c>
      <c r="V384" s="1387">
        <v>10</v>
      </c>
      <c r="W384" s="1387">
        <v>5</v>
      </c>
      <c r="X384" s="1387">
        <v>2</v>
      </c>
      <c r="Y384" s="1387">
        <v>0</v>
      </c>
      <c r="Z384" s="1388">
        <v>0</v>
      </c>
      <c r="AA384" s="1389">
        <v>16</v>
      </c>
      <c r="AB384" s="1387">
        <v>88</v>
      </c>
      <c r="AC384" s="1388">
        <v>94</v>
      </c>
      <c r="AD384" s="1363">
        <v>8.0808080808080813</v>
      </c>
      <c r="AE384" s="1364">
        <v>44.444444444444443</v>
      </c>
      <c r="AF384" s="1365">
        <v>47.474747474747474</v>
      </c>
    </row>
    <row r="385" spans="1:32" s="1382" customFormat="1" ht="11.45" customHeight="1">
      <c r="A385" s="1421" t="s">
        <v>1769</v>
      </c>
      <c r="B385" s="1422">
        <v>366</v>
      </c>
      <c r="C385" s="1423" t="s">
        <v>1641</v>
      </c>
      <c r="D385" s="1424">
        <v>797</v>
      </c>
      <c r="E385" s="1425">
        <v>16</v>
      </c>
      <c r="F385" s="1425">
        <v>18</v>
      </c>
      <c r="G385" s="1425">
        <v>19</v>
      </c>
      <c r="H385" s="1425">
        <v>22</v>
      </c>
      <c r="I385" s="1425">
        <v>44</v>
      </c>
      <c r="J385" s="1425">
        <v>47</v>
      </c>
      <c r="K385" s="1425">
        <v>26</v>
      </c>
      <c r="L385" s="1425">
        <v>31</v>
      </c>
      <c r="M385" s="1425">
        <v>37</v>
      </c>
      <c r="N385" s="1425">
        <v>45</v>
      </c>
      <c r="O385" s="1425">
        <v>45</v>
      </c>
      <c r="P385" s="1425">
        <v>50</v>
      </c>
      <c r="Q385" s="1425">
        <v>78</v>
      </c>
      <c r="R385" s="1425">
        <v>65</v>
      </c>
      <c r="S385" s="1425">
        <v>49</v>
      </c>
      <c r="T385" s="1425">
        <v>55</v>
      </c>
      <c r="U385" s="1425">
        <v>55</v>
      </c>
      <c r="V385" s="1425">
        <v>56</v>
      </c>
      <c r="W385" s="1425">
        <v>27</v>
      </c>
      <c r="X385" s="1425">
        <v>4</v>
      </c>
      <c r="Y385" s="1425">
        <v>4</v>
      </c>
      <c r="Z385" s="1426">
        <v>4</v>
      </c>
      <c r="AA385" s="1422">
        <v>53</v>
      </c>
      <c r="AB385" s="1425">
        <v>425</v>
      </c>
      <c r="AC385" s="1426">
        <v>315</v>
      </c>
      <c r="AD385" s="1427">
        <v>6.6834804539722565</v>
      </c>
      <c r="AE385" s="1428">
        <v>53.593947036569986</v>
      </c>
      <c r="AF385" s="1429">
        <v>39.722572509457756</v>
      </c>
    </row>
    <row r="386" spans="1:32" s="1382" customFormat="1" ht="11.45" customHeight="1">
      <c r="A386" s="1383"/>
      <c r="B386" s="1384"/>
      <c r="C386" s="1385" t="s">
        <v>29</v>
      </c>
      <c r="D386" s="1386">
        <v>372</v>
      </c>
      <c r="E386" s="1387">
        <v>10</v>
      </c>
      <c r="F386" s="1387">
        <v>10</v>
      </c>
      <c r="G386" s="1387">
        <v>9</v>
      </c>
      <c r="H386" s="1387">
        <v>13</v>
      </c>
      <c r="I386" s="1387">
        <v>34</v>
      </c>
      <c r="J386" s="1387">
        <v>32</v>
      </c>
      <c r="K386" s="1387">
        <v>12</v>
      </c>
      <c r="L386" s="1387">
        <v>17</v>
      </c>
      <c r="M386" s="1387">
        <v>19</v>
      </c>
      <c r="N386" s="1387">
        <v>29</v>
      </c>
      <c r="O386" s="1387">
        <v>22</v>
      </c>
      <c r="P386" s="1387">
        <v>26</v>
      </c>
      <c r="Q386" s="1387">
        <v>33</v>
      </c>
      <c r="R386" s="1387">
        <v>25</v>
      </c>
      <c r="S386" s="1387">
        <v>17</v>
      </c>
      <c r="T386" s="1387">
        <v>23</v>
      </c>
      <c r="U386" s="1387">
        <v>15</v>
      </c>
      <c r="V386" s="1387">
        <v>18</v>
      </c>
      <c r="W386" s="1387">
        <v>5</v>
      </c>
      <c r="X386" s="1387">
        <v>2</v>
      </c>
      <c r="Y386" s="1387">
        <v>0</v>
      </c>
      <c r="Z386" s="1388">
        <v>1</v>
      </c>
      <c r="AA386" s="1389">
        <v>29</v>
      </c>
      <c r="AB386" s="1387">
        <v>237</v>
      </c>
      <c r="AC386" s="1388">
        <v>105</v>
      </c>
      <c r="AD386" s="1363">
        <v>7.8167115902964959</v>
      </c>
      <c r="AE386" s="1364">
        <v>63.881401617250674</v>
      </c>
      <c r="AF386" s="1365">
        <v>28.30188679245283</v>
      </c>
    </row>
    <row r="387" spans="1:32" s="1382" customFormat="1" ht="11.45" customHeight="1">
      <c r="A387" s="1410"/>
      <c r="B387" s="1411"/>
      <c r="C387" s="1412" t="s">
        <v>30</v>
      </c>
      <c r="D387" s="1413">
        <v>425</v>
      </c>
      <c r="E387" s="1414">
        <v>6</v>
      </c>
      <c r="F387" s="1414">
        <v>8</v>
      </c>
      <c r="G387" s="1414">
        <v>10</v>
      </c>
      <c r="H387" s="1414">
        <v>9</v>
      </c>
      <c r="I387" s="1414">
        <v>10</v>
      </c>
      <c r="J387" s="1414">
        <v>15</v>
      </c>
      <c r="K387" s="1414">
        <v>14</v>
      </c>
      <c r="L387" s="1414">
        <v>14</v>
      </c>
      <c r="M387" s="1414">
        <v>18</v>
      </c>
      <c r="N387" s="1414">
        <v>16</v>
      </c>
      <c r="O387" s="1414">
        <v>23</v>
      </c>
      <c r="P387" s="1414">
        <v>24</v>
      </c>
      <c r="Q387" s="1414">
        <v>45</v>
      </c>
      <c r="R387" s="1414">
        <v>40</v>
      </c>
      <c r="S387" s="1414">
        <v>32</v>
      </c>
      <c r="T387" s="1414">
        <v>32</v>
      </c>
      <c r="U387" s="1414">
        <v>40</v>
      </c>
      <c r="V387" s="1414">
        <v>38</v>
      </c>
      <c r="W387" s="1414">
        <v>22</v>
      </c>
      <c r="X387" s="1414">
        <v>2</v>
      </c>
      <c r="Y387" s="1414">
        <v>4</v>
      </c>
      <c r="Z387" s="1415">
        <v>3</v>
      </c>
      <c r="AA387" s="1416">
        <v>24</v>
      </c>
      <c r="AB387" s="1414">
        <v>188</v>
      </c>
      <c r="AC387" s="1415">
        <v>210</v>
      </c>
      <c r="AD387" s="1417">
        <v>5.6872037914691944</v>
      </c>
      <c r="AE387" s="1418">
        <v>44.549763033175353</v>
      </c>
      <c r="AF387" s="1419">
        <v>49.763033175355446</v>
      </c>
    </row>
    <row r="388" spans="1:32" s="1382" customFormat="1" ht="11.45" customHeight="1">
      <c r="A388" s="1409" t="s">
        <v>1770</v>
      </c>
      <c r="B388" s="1389">
        <v>750</v>
      </c>
      <c r="C388" s="1398" t="s">
        <v>1641</v>
      </c>
      <c r="D388" s="1386">
        <v>1264</v>
      </c>
      <c r="E388" s="1387">
        <v>27</v>
      </c>
      <c r="F388" s="1387">
        <v>28</v>
      </c>
      <c r="G388" s="1387">
        <v>24</v>
      </c>
      <c r="H388" s="1387">
        <v>45</v>
      </c>
      <c r="I388" s="1387">
        <v>179</v>
      </c>
      <c r="J388" s="1387">
        <v>155</v>
      </c>
      <c r="K388" s="1387">
        <v>47</v>
      </c>
      <c r="L388" s="1387">
        <v>53</v>
      </c>
      <c r="M388" s="1387">
        <v>56</v>
      </c>
      <c r="N388" s="1387">
        <v>52</v>
      </c>
      <c r="O388" s="1387">
        <v>61</v>
      </c>
      <c r="P388" s="1387">
        <v>91</v>
      </c>
      <c r="Q388" s="1387">
        <v>97</v>
      </c>
      <c r="R388" s="1387">
        <v>93</v>
      </c>
      <c r="S388" s="1387">
        <v>66</v>
      </c>
      <c r="T388" s="1387">
        <v>66</v>
      </c>
      <c r="U388" s="1387">
        <v>69</v>
      </c>
      <c r="V388" s="1387">
        <v>34</v>
      </c>
      <c r="W388" s="1387">
        <v>18</v>
      </c>
      <c r="X388" s="1387">
        <v>2</v>
      </c>
      <c r="Y388" s="1387">
        <v>0</v>
      </c>
      <c r="Z388" s="1388">
        <v>1</v>
      </c>
      <c r="AA388" s="1389">
        <v>79</v>
      </c>
      <c r="AB388" s="1387">
        <v>836</v>
      </c>
      <c r="AC388" s="1388">
        <v>348</v>
      </c>
      <c r="AD388" s="1363">
        <v>6.2549485352335701</v>
      </c>
      <c r="AE388" s="1364">
        <v>66.191607284243858</v>
      </c>
      <c r="AF388" s="1365">
        <v>27.553444180522561</v>
      </c>
    </row>
    <row r="389" spans="1:32" s="1382" customFormat="1" ht="11.45" customHeight="1">
      <c r="A389" s="1383"/>
      <c r="B389" s="1384"/>
      <c r="C389" s="1385" t="s">
        <v>29</v>
      </c>
      <c r="D389" s="1386">
        <v>745</v>
      </c>
      <c r="E389" s="1387">
        <v>9</v>
      </c>
      <c r="F389" s="1387">
        <v>19</v>
      </c>
      <c r="G389" s="1387">
        <v>14</v>
      </c>
      <c r="H389" s="1387">
        <v>30</v>
      </c>
      <c r="I389" s="1387">
        <v>168</v>
      </c>
      <c r="J389" s="1387">
        <v>135</v>
      </c>
      <c r="K389" s="1387">
        <v>33</v>
      </c>
      <c r="L389" s="1387">
        <v>34</v>
      </c>
      <c r="M389" s="1387">
        <v>30</v>
      </c>
      <c r="N389" s="1387">
        <v>32</v>
      </c>
      <c r="O389" s="1387">
        <v>22</v>
      </c>
      <c r="P389" s="1387">
        <v>48</v>
      </c>
      <c r="Q389" s="1387">
        <v>39</v>
      </c>
      <c r="R389" s="1387">
        <v>44</v>
      </c>
      <c r="S389" s="1387">
        <v>29</v>
      </c>
      <c r="T389" s="1387">
        <v>26</v>
      </c>
      <c r="U389" s="1387">
        <v>24</v>
      </c>
      <c r="V389" s="1387">
        <v>6</v>
      </c>
      <c r="W389" s="1387">
        <v>3</v>
      </c>
      <c r="X389" s="1387">
        <v>0</v>
      </c>
      <c r="Y389" s="1387">
        <v>0</v>
      </c>
      <c r="Z389" s="1388">
        <v>0</v>
      </c>
      <c r="AA389" s="1389">
        <v>42</v>
      </c>
      <c r="AB389" s="1387">
        <v>571</v>
      </c>
      <c r="AC389" s="1388">
        <v>132</v>
      </c>
      <c r="AD389" s="1363">
        <v>5.6375838926174495</v>
      </c>
      <c r="AE389" s="1364">
        <v>76.644295302013418</v>
      </c>
      <c r="AF389" s="1365">
        <v>17.718120805369129</v>
      </c>
    </row>
    <row r="390" spans="1:32" s="1382" customFormat="1" ht="11.45" customHeight="1">
      <c r="A390" s="1409"/>
      <c r="B390" s="1420"/>
      <c r="C390" s="1398" t="s">
        <v>30</v>
      </c>
      <c r="D390" s="1386">
        <v>519</v>
      </c>
      <c r="E390" s="1387">
        <v>18</v>
      </c>
      <c r="F390" s="1387">
        <v>9</v>
      </c>
      <c r="G390" s="1387">
        <v>10</v>
      </c>
      <c r="H390" s="1387">
        <v>15</v>
      </c>
      <c r="I390" s="1387">
        <v>11</v>
      </c>
      <c r="J390" s="1387">
        <v>20</v>
      </c>
      <c r="K390" s="1387">
        <v>14</v>
      </c>
      <c r="L390" s="1387">
        <v>19</v>
      </c>
      <c r="M390" s="1387">
        <v>26</v>
      </c>
      <c r="N390" s="1387">
        <v>20</v>
      </c>
      <c r="O390" s="1387">
        <v>39</v>
      </c>
      <c r="P390" s="1387">
        <v>43</v>
      </c>
      <c r="Q390" s="1387">
        <v>58</v>
      </c>
      <c r="R390" s="1387">
        <v>49</v>
      </c>
      <c r="S390" s="1387">
        <v>37</v>
      </c>
      <c r="T390" s="1387">
        <v>40</v>
      </c>
      <c r="U390" s="1387">
        <v>45</v>
      </c>
      <c r="V390" s="1387">
        <v>28</v>
      </c>
      <c r="W390" s="1387">
        <v>15</v>
      </c>
      <c r="X390" s="1387">
        <v>2</v>
      </c>
      <c r="Y390" s="1387">
        <v>0</v>
      </c>
      <c r="Z390" s="1388">
        <v>1</v>
      </c>
      <c r="AA390" s="1389">
        <v>37</v>
      </c>
      <c r="AB390" s="1387">
        <v>265</v>
      </c>
      <c r="AC390" s="1388">
        <v>216</v>
      </c>
      <c r="AD390" s="1363">
        <v>7.1428571428571423</v>
      </c>
      <c r="AE390" s="1364">
        <v>51.158301158301157</v>
      </c>
      <c r="AF390" s="1365">
        <v>41.698841698841697</v>
      </c>
    </row>
    <row r="391" spans="1:32" s="1382" customFormat="1" ht="11.45" customHeight="1">
      <c r="A391" s="1421" t="s">
        <v>1771</v>
      </c>
      <c r="B391" s="1422">
        <v>107</v>
      </c>
      <c r="C391" s="1423" t="s">
        <v>1641</v>
      </c>
      <c r="D391" s="1424">
        <v>213</v>
      </c>
      <c r="E391" s="1425">
        <v>3</v>
      </c>
      <c r="F391" s="1425">
        <v>6</v>
      </c>
      <c r="G391" s="1425">
        <v>6</v>
      </c>
      <c r="H391" s="1425">
        <v>4</v>
      </c>
      <c r="I391" s="1425">
        <v>5</v>
      </c>
      <c r="J391" s="1425">
        <v>9</v>
      </c>
      <c r="K391" s="1425">
        <v>7</v>
      </c>
      <c r="L391" s="1425">
        <v>6</v>
      </c>
      <c r="M391" s="1425">
        <v>13</v>
      </c>
      <c r="N391" s="1425">
        <v>8</v>
      </c>
      <c r="O391" s="1425">
        <v>6</v>
      </c>
      <c r="P391" s="1425">
        <v>25</v>
      </c>
      <c r="Q391" s="1425">
        <v>16</v>
      </c>
      <c r="R391" s="1425">
        <v>31</v>
      </c>
      <c r="S391" s="1425">
        <v>12</v>
      </c>
      <c r="T391" s="1425">
        <v>20</v>
      </c>
      <c r="U391" s="1425">
        <v>20</v>
      </c>
      <c r="V391" s="1425">
        <v>12</v>
      </c>
      <c r="W391" s="1425">
        <v>4</v>
      </c>
      <c r="X391" s="1425">
        <v>0</v>
      </c>
      <c r="Y391" s="1425">
        <v>0</v>
      </c>
      <c r="Z391" s="1426">
        <v>0</v>
      </c>
      <c r="AA391" s="1422">
        <v>15</v>
      </c>
      <c r="AB391" s="1425">
        <v>99</v>
      </c>
      <c r="AC391" s="1426">
        <v>99</v>
      </c>
      <c r="AD391" s="1427">
        <v>7.042253521126761</v>
      </c>
      <c r="AE391" s="1428">
        <v>46.478873239436616</v>
      </c>
      <c r="AF391" s="1429">
        <v>46.478873239436616</v>
      </c>
    </row>
    <row r="392" spans="1:32" s="1382" customFormat="1" ht="11.45" customHeight="1">
      <c r="A392" s="1383"/>
      <c r="B392" s="1384"/>
      <c r="C392" s="1385" t="s">
        <v>29</v>
      </c>
      <c r="D392" s="1386">
        <v>97</v>
      </c>
      <c r="E392" s="1387">
        <v>2</v>
      </c>
      <c r="F392" s="1387">
        <v>2</v>
      </c>
      <c r="G392" s="1387">
        <v>4</v>
      </c>
      <c r="H392" s="1387">
        <v>2</v>
      </c>
      <c r="I392" s="1387">
        <v>5</v>
      </c>
      <c r="J392" s="1387">
        <v>6</v>
      </c>
      <c r="K392" s="1387">
        <v>4</v>
      </c>
      <c r="L392" s="1387">
        <v>4</v>
      </c>
      <c r="M392" s="1387">
        <v>5</v>
      </c>
      <c r="N392" s="1387">
        <v>3</v>
      </c>
      <c r="O392" s="1387">
        <v>4</v>
      </c>
      <c r="P392" s="1387">
        <v>13</v>
      </c>
      <c r="Q392" s="1387">
        <v>7</v>
      </c>
      <c r="R392" s="1387">
        <v>11</v>
      </c>
      <c r="S392" s="1387">
        <v>6</v>
      </c>
      <c r="T392" s="1387">
        <v>8</v>
      </c>
      <c r="U392" s="1387">
        <v>5</v>
      </c>
      <c r="V392" s="1387">
        <v>6</v>
      </c>
      <c r="W392" s="1387">
        <v>0</v>
      </c>
      <c r="X392" s="1387">
        <v>0</v>
      </c>
      <c r="Y392" s="1387">
        <v>0</v>
      </c>
      <c r="Z392" s="1388">
        <v>0</v>
      </c>
      <c r="AA392" s="1389">
        <v>8</v>
      </c>
      <c r="AB392" s="1387">
        <v>53</v>
      </c>
      <c r="AC392" s="1388">
        <v>36</v>
      </c>
      <c r="AD392" s="1363">
        <v>8.2474226804123703</v>
      </c>
      <c r="AE392" s="1364">
        <v>54.639175257731956</v>
      </c>
      <c r="AF392" s="1365">
        <v>37.113402061855673</v>
      </c>
    </row>
    <row r="393" spans="1:32" s="1382" customFormat="1" ht="11.45" customHeight="1">
      <c r="A393" s="1410"/>
      <c r="B393" s="1411"/>
      <c r="C393" s="1412" t="s">
        <v>30</v>
      </c>
      <c r="D393" s="1413">
        <v>116</v>
      </c>
      <c r="E393" s="1414">
        <v>1</v>
      </c>
      <c r="F393" s="1414">
        <v>4</v>
      </c>
      <c r="G393" s="1414">
        <v>2</v>
      </c>
      <c r="H393" s="1414">
        <v>2</v>
      </c>
      <c r="I393" s="1414">
        <v>0</v>
      </c>
      <c r="J393" s="1414">
        <v>3</v>
      </c>
      <c r="K393" s="1414">
        <v>3</v>
      </c>
      <c r="L393" s="1414">
        <v>2</v>
      </c>
      <c r="M393" s="1414">
        <v>8</v>
      </c>
      <c r="N393" s="1414">
        <v>5</v>
      </c>
      <c r="O393" s="1414">
        <v>2</v>
      </c>
      <c r="P393" s="1414">
        <v>12</v>
      </c>
      <c r="Q393" s="1414">
        <v>9</v>
      </c>
      <c r="R393" s="1414">
        <v>20</v>
      </c>
      <c r="S393" s="1414">
        <v>6</v>
      </c>
      <c r="T393" s="1414">
        <v>12</v>
      </c>
      <c r="U393" s="1414">
        <v>15</v>
      </c>
      <c r="V393" s="1414">
        <v>6</v>
      </c>
      <c r="W393" s="1414">
        <v>4</v>
      </c>
      <c r="X393" s="1414">
        <v>0</v>
      </c>
      <c r="Y393" s="1414">
        <v>0</v>
      </c>
      <c r="Z393" s="1415">
        <v>0</v>
      </c>
      <c r="AA393" s="1416">
        <v>7</v>
      </c>
      <c r="AB393" s="1414">
        <v>46</v>
      </c>
      <c r="AC393" s="1415">
        <v>63</v>
      </c>
      <c r="AD393" s="1417">
        <v>6.0344827586206895</v>
      </c>
      <c r="AE393" s="1418">
        <v>39.655172413793103</v>
      </c>
      <c r="AF393" s="1419">
        <v>54.310344827586206</v>
      </c>
    </row>
    <row r="394" spans="1:32" s="1382" customFormat="1" ht="11.45" customHeight="1">
      <c r="A394" s="1409" t="s">
        <v>1772</v>
      </c>
      <c r="B394" s="1389">
        <v>130</v>
      </c>
      <c r="C394" s="1398" t="s">
        <v>1641</v>
      </c>
      <c r="D394" s="1386">
        <v>215</v>
      </c>
      <c r="E394" s="1387">
        <v>1</v>
      </c>
      <c r="F394" s="1387">
        <v>3</v>
      </c>
      <c r="G394" s="1387">
        <v>1</v>
      </c>
      <c r="H394" s="1387">
        <v>5</v>
      </c>
      <c r="I394" s="1387">
        <v>22</v>
      </c>
      <c r="J394" s="1387">
        <v>18</v>
      </c>
      <c r="K394" s="1387">
        <v>2</v>
      </c>
      <c r="L394" s="1387">
        <v>8</v>
      </c>
      <c r="M394" s="1387">
        <v>15</v>
      </c>
      <c r="N394" s="1387">
        <v>10</v>
      </c>
      <c r="O394" s="1387">
        <v>11</v>
      </c>
      <c r="P394" s="1387">
        <v>10</v>
      </c>
      <c r="Q394" s="1387">
        <v>24</v>
      </c>
      <c r="R394" s="1387">
        <v>16</v>
      </c>
      <c r="S394" s="1387">
        <v>21</v>
      </c>
      <c r="T394" s="1387">
        <v>22</v>
      </c>
      <c r="U394" s="1387">
        <v>14</v>
      </c>
      <c r="V394" s="1387">
        <v>10</v>
      </c>
      <c r="W394" s="1387">
        <v>1</v>
      </c>
      <c r="X394" s="1387">
        <v>0</v>
      </c>
      <c r="Y394" s="1387">
        <v>0</v>
      </c>
      <c r="Z394" s="1388">
        <v>1</v>
      </c>
      <c r="AA394" s="1389">
        <v>5</v>
      </c>
      <c r="AB394" s="1387">
        <v>125</v>
      </c>
      <c r="AC394" s="1388">
        <v>84</v>
      </c>
      <c r="AD394" s="1363">
        <v>2.3364485981308412</v>
      </c>
      <c r="AE394" s="1364">
        <v>58.411214953271028</v>
      </c>
      <c r="AF394" s="1365">
        <v>39.252336448598129</v>
      </c>
    </row>
    <row r="395" spans="1:32" s="1382" customFormat="1" ht="11.45" customHeight="1">
      <c r="A395" s="1383"/>
      <c r="B395" s="1384"/>
      <c r="C395" s="1385" t="s">
        <v>29</v>
      </c>
      <c r="D395" s="1386">
        <v>116</v>
      </c>
      <c r="E395" s="1387">
        <v>1</v>
      </c>
      <c r="F395" s="1387">
        <v>2</v>
      </c>
      <c r="G395" s="1387">
        <v>1</v>
      </c>
      <c r="H395" s="1387">
        <v>3</v>
      </c>
      <c r="I395" s="1387">
        <v>20</v>
      </c>
      <c r="J395" s="1387">
        <v>18</v>
      </c>
      <c r="K395" s="1387">
        <v>1</v>
      </c>
      <c r="L395" s="1387">
        <v>6</v>
      </c>
      <c r="M395" s="1387">
        <v>10</v>
      </c>
      <c r="N395" s="1387">
        <v>7</v>
      </c>
      <c r="O395" s="1387">
        <v>6</v>
      </c>
      <c r="P395" s="1387">
        <v>2</v>
      </c>
      <c r="Q395" s="1387">
        <v>10</v>
      </c>
      <c r="R395" s="1387">
        <v>6</v>
      </c>
      <c r="S395" s="1387">
        <v>7</v>
      </c>
      <c r="T395" s="1387">
        <v>12</v>
      </c>
      <c r="U395" s="1387">
        <v>2</v>
      </c>
      <c r="V395" s="1387">
        <v>2</v>
      </c>
      <c r="W395" s="1387">
        <v>0</v>
      </c>
      <c r="X395" s="1387">
        <v>0</v>
      </c>
      <c r="Y395" s="1387">
        <v>0</v>
      </c>
      <c r="Z395" s="1388">
        <v>0</v>
      </c>
      <c r="AA395" s="1389">
        <v>4</v>
      </c>
      <c r="AB395" s="1387">
        <v>83</v>
      </c>
      <c r="AC395" s="1388">
        <v>29</v>
      </c>
      <c r="AD395" s="1363">
        <v>3.4482758620689653</v>
      </c>
      <c r="AE395" s="1364">
        <v>71.551724137931032</v>
      </c>
      <c r="AF395" s="1365">
        <v>25</v>
      </c>
    </row>
    <row r="396" spans="1:32" s="1382" customFormat="1" ht="11.45" customHeight="1">
      <c r="A396" s="1409"/>
      <c r="B396" s="1420"/>
      <c r="C396" s="1398" t="s">
        <v>30</v>
      </c>
      <c r="D396" s="1386">
        <v>99</v>
      </c>
      <c r="E396" s="1387">
        <v>0</v>
      </c>
      <c r="F396" s="1387">
        <v>1</v>
      </c>
      <c r="G396" s="1387">
        <v>0</v>
      </c>
      <c r="H396" s="1387">
        <v>2</v>
      </c>
      <c r="I396" s="1387">
        <v>2</v>
      </c>
      <c r="J396" s="1387">
        <v>0</v>
      </c>
      <c r="K396" s="1387">
        <v>1</v>
      </c>
      <c r="L396" s="1387">
        <v>2</v>
      </c>
      <c r="M396" s="1387">
        <v>5</v>
      </c>
      <c r="N396" s="1387">
        <v>3</v>
      </c>
      <c r="O396" s="1387">
        <v>5</v>
      </c>
      <c r="P396" s="1387">
        <v>8</v>
      </c>
      <c r="Q396" s="1387">
        <v>14</v>
      </c>
      <c r="R396" s="1387">
        <v>10</v>
      </c>
      <c r="S396" s="1387">
        <v>14</v>
      </c>
      <c r="T396" s="1387">
        <v>10</v>
      </c>
      <c r="U396" s="1387">
        <v>12</v>
      </c>
      <c r="V396" s="1387">
        <v>8</v>
      </c>
      <c r="W396" s="1387">
        <v>1</v>
      </c>
      <c r="X396" s="1387">
        <v>0</v>
      </c>
      <c r="Y396" s="1387">
        <v>0</v>
      </c>
      <c r="Z396" s="1388">
        <v>1</v>
      </c>
      <c r="AA396" s="1389">
        <v>1</v>
      </c>
      <c r="AB396" s="1387">
        <v>42</v>
      </c>
      <c r="AC396" s="1388">
        <v>55</v>
      </c>
      <c r="AD396" s="1363">
        <v>1.0204081632653061</v>
      </c>
      <c r="AE396" s="1364">
        <v>42.857142857142854</v>
      </c>
      <c r="AF396" s="1365">
        <v>56.12244897959183</v>
      </c>
    </row>
    <row r="397" spans="1:32" s="1382" customFormat="1" ht="11.45" customHeight="1">
      <c r="A397" s="1421" t="s">
        <v>1773</v>
      </c>
      <c r="B397" s="1422">
        <v>206</v>
      </c>
      <c r="C397" s="1423" t="s">
        <v>1641</v>
      </c>
      <c r="D397" s="1424">
        <v>441</v>
      </c>
      <c r="E397" s="1425">
        <v>2</v>
      </c>
      <c r="F397" s="1425">
        <v>11</v>
      </c>
      <c r="G397" s="1425">
        <v>14</v>
      </c>
      <c r="H397" s="1425">
        <v>11</v>
      </c>
      <c r="I397" s="1425">
        <v>6</v>
      </c>
      <c r="J397" s="1425">
        <v>10</v>
      </c>
      <c r="K397" s="1425">
        <v>14</v>
      </c>
      <c r="L397" s="1425">
        <v>20</v>
      </c>
      <c r="M397" s="1425">
        <v>28</v>
      </c>
      <c r="N397" s="1425">
        <v>26</v>
      </c>
      <c r="O397" s="1425">
        <v>19</v>
      </c>
      <c r="P397" s="1425">
        <v>40</v>
      </c>
      <c r="Q397" s="1425">
        <v>54</v>
      </c>
      <c r="R397" s="1425">
        <v>49</v>
      </c>
      <c r="S397" s="1425">
        <v>38</v>
      </c>
      <c r="T397" s="1425">
        <v>38</v>
      </c>
      <c r="U397" s="1425">
        <v>25</v>
      </c>
      <c r="V397" s="1425">
        <v>27</v>
      </c>
      <c r="W397" s="1425">
        <v>5</v>
      </c>
      <c r="X397" s="1425">
        <v>3</v>
      </c>
      <c r="Y397" s="1425">
        <v>1</v>
      </c>
      <c r="Z397" s="1426">
        <v>0</v>
      </c>
      <c r="AA397" s="1422">
        <v>27</v>
      </c>
      <c r="AB397" s="1425">
        <v>228</v>
      </c>
      <c r="AC397" s="1426">
        <v>186</v>
      </c>
      <c r="AD397" s="1427">
        <v>6.1224489795918364</v>
      </c>
      <c r="AE397" s="1428">
        <v>51.700680272108848</v>
      </c>
      <c r="AF397" s="1429">
        <v>42.176870748299322</v>
      </c>
    </row>
    <row r="398" spans="1:32" s="1382" customFormat="1" ht="11.45" customHeight="1">
      <c r="A398" s="1383"/>
      <c r="B398" s="1384"/>
      <c r="C398" s="1385" t="s">
        <v>29</v>
      </c>
      <c r="D398" s="1386">
        <v>196</v>
      </c>
      <c r="E398" s="1387">
        <v>1</v>
      </c>
      <c r="F398" s="1387">
        <v>10</v>
      </c>
      <c r="G398" s="1387">
        <v>7</v>
      </c>
      <c r="H398" s="1387">
        <v>9</v>
      </c>
      <c r="I398" s="1387">
        <v>4</v>
      </c>
      <c r="J398" s="1387">
        <v>7</v>
      </c>
      <c r="K398" s="1387">
        <v>8</v>
      </c>
      <c r="L398" s="1387">
        <v>7</v>
      </c>
      <c r="M398" s="1387">
        <v>21</v>
      </c>
      <c r="N398" s="1387">
        <v>8</v>
      </c>
      <c r="O398" s="1387">
        <v>9</v>
      </c>
      <c r="P398" s="1387">
        <v>15</v>
      </c>
      <c r="Q398" s="1387">
        <v>25</v>
      </c>
      <c r="R398" s="1387">
        <v>20</v>
      </c>
      <c r="S398" s="1387">
        <v>15</v>
      </c>
      <c r="T398" s="1387">
        <v>17</v>
      </c>
      <c r="U398" s="1387">
        <v>7</v>
      </c>
      <c r="V398" s="1387">
        <v>6</v>
      </c>
      <c r="W398" s="1387">
        <v>0</v>
      </c>
      <c r="X398" s="1387">
        <v>0</v>
      </c>
      <c r="Y398" s="1387">
        <v>0</v>
      </c>
      <c r="Z398" s="1388">
        <v>0</v>
      </c>
      <c r="AA398" s="1389">
        <v>18</v>
      </c>
      <c r="AB398" s="1387">
        <v>113</v>
      </c>
      <c r="AC398" s="1388">
        <v>65</v>
      </c>
      <c r="AD398" s="1363">
        <v>9.183673469387756</v>
      </c>
      <c r="AE398" s="1364">
        <v>57.653061224489797</v>
      </c>
      <c r="AF398" s="1365">
        <v>33.163265306122447</v>
      </c>
    </row>
    <row r="399" spans="1:32" s="1382" customFormat="1" ht="11.45" customHeight="1">
      <c r="A399" s="1410"/>
      <c r="B399" s="1411"/>
      <c r="C399" s="1412" t="s">
        <v>30</v>
      </c>
      <c r="D399" s="1413">
        <v>245</v>
      </c>
      <c r="E399" s="1414">
        <v>1</v>
      </c>
      <c r="F399" s="1414">
        <v>1</v>
      </c>
      <c r="G399" s="1414">
        <v>7</v>
      </c>
      <c r="H399" s="1414">
        <v>2</v>
      </c>
      <c r="I399" s="1414">
        <v>2</v>
      </c>
      <c r="J399" s="1414">
        <v>3</v>
      </c>
      <c r="K399" s="1414">
        <v>6</v>
      </c>
      <c r="L399" s="1414">
        <v>13</v>
      </c>
      <c r="M399" s="1414">
        <v>7</v>
      </c>
      <c r="N399" s="1414">
        <v>18</v>
      </c>
      <c r="O399" s="1414">
        <v>10</v>
      </c>
      <c r="P399" s="1414">
        <v>25</v>
      </c>
      <c r="Q399" s="1414">
        <v>29</v>
      </c>
      <c r="R399" s="1414">
        <v>29</v>
      </c>
      <c r="S399" s="1414">
        <v>23</v>
      </c>
      <c r="T399" s="1414">
        <v>21</v>
      </c>
      <c r="U399" s="1414">
        <v>18</v>
      </c>
      <c r="V399" s="1414">
        <v>21</v>
      </c>
      <c r="W399" s="1414">
        <v>5</v>
      </c>
      <c r="X399" s="1414">
        <v>3</v>
      </c>
      <c r="Y399" s="1414">
        <v>1</v>
      </c>
      <c r="Z399" s="1415">
        <v>0</v>
      </c>
      <c r="AA399" s="1416">
        <v>9</v>
      </c>
      <c r="AB399" s="1414">
        <v>115</v>
      </c>
      <c r="AC399" s="1415">
        <v>121</v>
      </c>
      <c r="AD399" s="1417">
        <v>3.6734693877551026</v>
      </c>
      <c r="AE399" s="1418">
        <v>46.938775510204081</v>
      </c>
      <c r="AF399" s="1419">
        <v>49.387755102040813</v>
      </c>
    </row>
    <row r="400" spans="1:32" s="1382" customFormat="1" ht="11.45" customHeight="1">
      <c r="A400" s="1409" t="s">
        <v>1774</v>
      </c>
      <c r="B400" s="1389">
        <v>174</v>
      </c>
      <c r="C400" s="1398" t="s">
        <v>1641</v>
      </c>
      <c r="D400" s="1386">
        <v>368</v>
      </c>
      <c r="E400" s="1387">
        <v>9</v>
      </c>
      <c r="F400" s="1387">
        <v>12</v>
      </c>
      <c r="G400" s="1387">
        <v>13</v>
      </c>
      <c r="H400" s="1387">
        <v>16</v>
      </c>
      <c r="I400" s="1387">
        <v>19</v>
      </c>
      <c r="J400" s="1387">
        <v>20</v>
      </c>
      <c r="K400" s="1387">
        <v>11</v>
      </c>
      <c r="L400" s="1387">
        <v>17</v>
      </c>
      <c r="M400" s="1387">
        <v>16</v>
      </c>
      <c r="N400" s="1387">
        <v>23</v>
      </c>
      <c r="O400" s="1387">
        <v>21</v>
      </c>
      <c r="P400" s="1387">
        <v>18</v>
      </c>
      <c r="Q400" s="1387">
        <v>14</v>
      </c>
      <c r="R400" s="1387">
        <v>41</v>
      </c>
      <c r="S400" s="1387">
        <v>29</v>
      </c>
      <c r="T400" s="1387">
        <v>38</v>
      </c>
      <c r="U400" s="1387">
        <v>25</v>
      </c>
      <c r="V400" s="1387">
        <v>14</v>
      </c>
      <c r="W400" s="1387">
        <v>6</v>
      </c>
      <c r="X400" s="1387">
        <v>0</v>
      </c>
      <c r="Y400" s="1387">
        <v>0</v>
      </c>
      <c r="Z400" s="1388">
        <v>6</v>
      </c>
      <c r="AA400" s="1389">
        <v>34</v>
      </c>
      <c r="AB400" s="1387">
        <v>175</v>
      </c>
      <c r="AC400" s="1388">
        <v>153</v>
      </c>
      <c r="AD400" s="1363">
        <v>9.3922651933701662</v>
      </c>
      <c r="AE400" s="1364">
        <v>48.342541436464089</v>
      </c>
      <c r="AF400" s="1365">
        <v>42.265193370165747</v>
      </c>
    </row>
    <row r="401" spans="1:32" s="1382" customFormat="1" ht="11.45" customHeight="1">
      <c r="A401" s="1383"/>
      <c r="B401" s="1384"/>
      <c r="C401" s="1385" t="s">
        <v>29</v>
      </c>
      <c r="D401" s="1386">
        <v>165</v>
      </c>
      <c r="E401" s="1387">
        <v>3</v>
      </c>
      <c r="F401" s="1387">
        <v>5</v>
      </c>
      <c r="G401" s="1387">
        <v>6</v>
      </c>
      <c r="H401" s="1387">
        <v>6</v>
      </c>
      <c r="I401" s="1387">
        <v>12</v>
      </c>
      <c r="J401" s="1387">
        <v>15</v>
      </c>
      <c r="K401" s="1387">
        <v>6</v>
      </c>
      <c r="L401" s="1387">
        <v>10</v>
      </c>
      <c r="M401" s="1387">
        <v>8</v>
      </c>
      <c r="N401" s="1387">
        <v>7</v>
      </c>
      <c r="O401" s="1387">
        <v>8</v>
      </c>
      <c r="P401" s="1387">
        <v>12</v>
      </c>
      <c r="Q401" s="1387">
        <v>5</v>
      </c>
      <c r="R401" s="1387">
        <v>17</v>
      </c>
      <c r="S401" s="1387">
        <v>13</v>
      </c>
      <c r="T401" s="1387">
        <v>15</v>
      </c>
      <c r="U401" s="1387">
        <v>7</v>
      </c>
      <c r="V401" s="1387">
        <v>3</v>
      </c>
      <c r="W401" s="1387">
        <v>1</v>
      </c>
      <c r="X401" s="1387">
        <v>0</v>
      </c>
      <c r="Y401" s="1387">
        <v>0</v>
      </c>
      <c r="Z401" s="1388">
        <v>6</v>
      </c>
      <c r="AA401" s="1389">
        <v>14</v>
      </c>
      <c r="AB401" s="1387">
        <v>89</v>
      </c>
      <c r="AC401" s="1388">
        <v>56</v>
      </c>
      <c r="AD401" s="1363">
        <v>8.8050314465408803</v>
      </c>
      <c r="AE401" s="1364">
        <v>55.974842767295598</v>
      </c>
      <c r="AF401" s="1365">
        <v>35.220125786163521</v>
      </c>
    </row>
    <row r="402" spans="1:32" s="1382" customFormat="1" ht="11.45" customHeight="1">
      <c r="A402" s="1409"/>
      <c r="B402" s="1420"/>
      <c r="C402" s="1398" t="s">
        <v>30</v>
      </c>
      <c r="D402" s="1386">
        <v>203</v>
      </c>
      <c r="E402" s="1387">
        <v>6</v>
      </c>
      <c r="F402" s="1387">
        <v>7</v>
      </c>
      <c r="G402" s="1387">
        <v>7</v>
      </c>
      <c r="H402" s="1387">
        <v>10</v>
      </c>
      <c r="I402" s="1387">
        <v>7</v>
      </c>
      <c r="J402" s="1387">
        <v>5</v>
      </c>
      <c r="K402" s="1387">
        <v>5</v>
      </c>
      <c r="L402" s="1387">
        <v>7</v>
      </c>
      <c r="M402" s="1387">
        <v>8</v>
      </c>
      <c r="N402" s="1387">
        <v>16</v>
      </c>
      <c r="O402" s="1387">
        <v>13</v>
      </c>
      <c r="P402" s="1387">
        <v>6</v>
      </c>
      <c r="Q402" s="1387">
        <v>9</v>
      </c>
      <c r="R402" s="1387">
        <v>24</v>
      </c>
      <c r="S402" s="1387">
        <v>16</v>
      </c>
      <c r="T402" s="1387">
        <v>23</v>
      </c>
      <c r="U402" s="1387">
        <v>18</v>
      </c>
      <c r="V402" s="1387">
        <v>11</v>
      </c>
      <c r="W402" s="1387">
        <v>5</v>
      </c>
      <c r="X402" s="1387">
        <v>0</v>
      </c>
      <c r="Y402" s="1387">
        <v>0</v>
      </c>
      <c r="Z402" s="1388">
        <v>0</v>
      </c>
      <c r="AA402" s="1389">
        <v>20</v>
      </c>
      <c r="AB402" s="1387">
        <v>86</v>
      </c>
      <c r="AC402" s="1388">
        <v>97</v>
      </c>
      <c r="AD402" s="1363">
        <v>9.8522167487684733</v>
      </c>
      <c r="AE402" s="1364">
        <v>42.364532019704434</v>
      </c>
      <c r="AF402" s="1365">
        <v>47.783251231527096</v>
      </c>
    </row>
    <row r="403" spans="1:32" s="1382" customFormat="1" ht="11.45" customHeight="1">
      <c r="A403" s="1421" t="s">
        <v>1775</v>
      </c>
      <c r="B403" s="1422">
        <v>183</v>
      </c>
      <c r="C403" s="1423" t="s">
        <v>1641</v>
      </c>
      <c r="D403" s="1424">
        <v>365</v>
      </c>
      <c r="E403" s="1425">
        <v>3</v>
      </c>
      <c r="F403" s="1425">
        <v>2</v>
      </c>
      <c r="G403" s="1425">
        <v>8</v>
      </c>
      <c r="H403" s="1425">
        <v>10</v>
      </c>
      <c r="I403" s="1425">
        <v>27</v>
      </c>
      <c r="J403" s="1425">
        <v>25</v>
      </c>
      <c r="K403" s="1425">
        <v>9</v>
      </c>
      <c r="L403" s="1425">
        <v>10</v>
      </c>
      <c r="M403" s="1425">
        <v>20</v>
      </c>
      <c r="N403" s="1425">
        <v>22</v>
      </c>
      <c r="O403" s="1425">
        <v>25</v>
      </c>
      <c r="P403" s="1425">
        <v>21</v>
      </c>
      <c r="Q403" s="1425">
        <v>29</v>
      </c>
      <c r="R403" s="1425">
        <v>36</v>
      </c>
      <c r="S403" s="1425">
        <v>29</v>
      </c>
      <c r="T403" s="1425">
        <v>32</v>
      </c>
      <c r="U403" s="1425">
        <v>29</v>
      </c>
      <c r="V403" s="1425">
        <v>20</v>
      </c>
      <c r="W403" s="1425">
        <v>7</v>
      </c>
      <c r="X403" s="1425">
        <v>1</v>
      </c>
      <c r="Y403" s="1425">
        <v>0</v>
      </c>
      <c r="Z403" s="1426">
        <v>0</v>
      </c>
      <c r="AA403" s="1422">
        <v>13</v>
      </c>
      <c r="AB403" s="1425">
        <v>198</v>
      </c>
      <c r="AC403" s="1426">
        <v>154</v>
      </c>
      <c r="AD403" s="1427">
        <v>3.5616438356164384</v>
      </c>
      <c r="AE403" s="1428">
        <v>54.246575342465754</v>
      </c>
      <c r="AF403" s="1429">
        <v>42.19178082191781</v>
      </c>
    </row>
    <row r="404" spans="1:32" s="1382" customFormat="1" ht="11.45" customHeight="1">
      <c r="A404" s="1383"/>
      <c r="B404" s="1384"/>
      <c r="C404" s="1385" t="s">
        <v>29</v>
      </c>
      <c r="D404" s="1386">
        <v>181</v>
      </c>
      <c r="E404" s="1387">
        <v>1</v>
      </c>
      <c r="F404" s="1387">
        <v>1</v>
      </c>
      <c r="G404" s="1387">
        <v>6</v>
      </c>
      <c r="H404" s="1387">
        <v>7</v>
      </c>
      <c r="I404" s="1387">
        <v>22</v>
      </c>
      <c r="J404" s="1387">
        <v>19</v>
      </c>
      <c r="K404" s="1387">
        <v>3</v>
      </c>
      <c r="L404" s="1387">
        <v>5</v>
      </c>
      <c r="M404" s="1387">
        <v>9</v>
      </c>
      <c r="N404" s="1387">
        <v>11</v>
      </c>
      <c r="O404" s="1387">
        <v>10</v>
      </c>
      <c r="P404" s="1387">
        <v>10</v>
      </c>
      <c r="Q404" s="1387">
        <v>11</v>
      </c>
      <c r="R404" s="1387">
        <v>17</v>
      </c>
      <c r="S404" s="1387">
        <v>15</v>
      </c>
      <c r="T404" s="1387">
        <v>14</v>
      </c>
      <c r="U404" s="1387">
        <v>11</v>
      </c>
      <c r="V404" s="1387">
        <v>5</v>
      </c>
      <c r="W404" s="1387">
        <v>4</v>
      </c>
      <c r="X404" s="1387">
        <v>0</v>
      </c>
      <c r="Y404" s="1387">
        <v>0</v>
      </c>
      <c r="Z404" s="1388">
        <v>0</v>
      </c>
      <c r="AA404" s="1389">
        <v>8</v>
      </c>
      <c r="AB404" s="1387">
        <v>107</v>
      </c>
      <c r="AC404" s="1388">
        <v>66</v>
      </c>
      <c r="AD404" s="1363">
        <v>4.4198895027624303</v>
      </c>
      <c r="AE404" s="1364">
        <v>59.11602209944752</v>
      </c>
      <c r="AF404" s="1365">
        <v>36.464088397790057</v>
      </c>
    </row>
    <row r="405" spans="1:32" s="1382" customFormat="1" ht="11.45" customHeight="1">
      <c r="A405" s="1410"/>
      <c r="B405" s="1411"/>
      <c r="C405" s="1412" t="s">
        <v>30</v>
      </c>
      <c r="D405" s="1413">
        <v>184</v>
      </c>
      <c r="E405" s="1414">
        <v>2</v>
      </c>
      <c r="F405" s="1414">
        <v>1</v>
      </c>
      <c r="G405" s="1414">
        <v>2</v>
      </c>
      <c r="H405" s="1414">
        <v>3</v>
      </c>
      <c r="I405" s="1414">
        <v>5</v>
      </c>
      <c r="J405" s="1414">
        <v>6</v>
      </c>
      <c r="K405" s="1414">
        <v>6</v>
      </c>
      <c r="L405" s="1414">
        <v>5</v>
      </c>
      <c r="M405" s="1414">
        <v>11</v>
      </c>
      <c r="N405" s="1414">
        <v>11</v>
      </c>
      <c r="O405" s="1414">
        <v>15</v>
      </c>
      <c r="P405" s="1414">
        <v>11</v>
      </c>
      <c r="Q405" s="1414">
        <v>18</v>
      </c>
      <c r="R405" s="1414">
        <v>19</v>
      </c>
      <c r="S405" s="1414">
        <v>14</v>
      </c>
      <c r="T405" s="1414">
        <v>18</v>
      </c>
      <c r="U405" s="1414">
        <v>18</v>
      </c>
      <c r="V405" s="1414">
        <v>15</v>
      </c>
      <c r="W405" s="1414">
        <v>3</v>
      </c>
      <c r="X405" s="1414">
        <v>1</v>
      </c>
      <c r="Y405" s="1414">
        <v>0</v>
      </c>
      <c r="Z405" s="1415">
        <v>0</v>
      </c>
      <c r="AA405" s="1416">
        <v>5</v>
      </c>
      <c r="AB405" s="1414">
        <v>91</v>
      </c>
      <c r="AC405" s="1415">
        <v>88</v>
      </c>
      <c r="AD405" s="1417">
        <v>2.7173913043478262</v>
      </c>
      <c r="AE405" s="1418">
        <v>49.45652173913043</v>
      </c>
      <c r="AF405" s="1419">
        <v>47.826086956521742</v>
      </c>
    </row>
    <row r="406" spans="1:32" s="1382" customFormat="1" ht="11.45" customHeight="1">
      <c r="A406" s="1409" t="s">
        <v>1776</v>
      </c>
      <c r="B406" s="1389">
        <v>532</v>
      </c>
      <c r="C406" s="1398" t="s">
        <v>1641</v>
      </c>
      <c r="D406" s="1386">
        <v>1379</v>
      </c>
      <c r="E406" s="1387">
        <v>42</v>
      </c>
      <c r="F406" s="1387">
        <v>46</v>
      </c>
      <c r="G406" s="1387">
        <v>76</v>
      </c>
      <c r="H406" s="1387">
        <v>69</v>
      </c>
      <c r="I406" s="1387">
        <v>48</v>
      </c>
      <c r="J406" s="1387">
        <v>37</v>
      </c>
      <c r="K406" s="1387">
        <v>38</v>
      </c>
      <c r="L406" s="1387">
        <v>74</v>
      </c>
      <c r="M406" s="1387">
        <v>85</v>
      </c>
      <c r="N406" s="1387">
        <v>99</v>
      </c>
      <c r="O406" s="1387">
        <v>99</v>
      </c>
      <c r="P406" s="1387">
        <v>77</v>
      </c>
      <c r="Q406" s="1387">
        <v>97</v>
      </c>
      <c r="R406" s="1387">
        <v>96</v>
      </c>
      <c r="S406" s="1387">
        <v>96</v>
      </c>
      <c r="T406" s="1387">
        <v>118</v>
      </c>
      <c r="U406" s="1387">
        <v>87</v>
      </c>
      <c r="V406" s="1387">
        <v>62</v>
      </c>
      <c r="W406" s="1387">
        <v>21</v>
      </c>
      <c r="X406" s="1387">
        <v>9</v>
      </c>
      <c r="Y406" s="1387">
        <v>1</v>
      </c>
      <c r="Z406" s="1388">
        <v>2</v>
      </c>
      <c r="AA406" s="1389">
        <v>164</v>
      </c>
      <c r="AB406" s="1387">
        <v>723</v>
      </c>
      <c r="AC406" s="1388">
        <v>490</v>
      </c>
      <c r="AD406" s="1363">
        <v>11.909949164851126</v>
      </c>
      <c r="AE406" s="1364">
        <v>52.505446623093675</v>
      </c>
      <c r="AF406" s="1365">
        <v>35.58460421205519</v>
      </c>
    </row>
    <row r="407" spans="1:32" s="1382" customFormat="1" ht="11.45" customHeight="1">
      <c r="A407" s="1383"/>
      <c r="B407" s="1384"/>
      <c r="C407" s="1385" t="s">
        <v>29</v>
      </c>
      <c r="D407" s="1386">
        <v>614</v>
      </c>
      <c r="E407" s="1387">
        <v>15</v>
      </c>
      <c r="F407" s="1387">
        <v>24</v>
      </c>
      <c r="G407" s="1387">
        <v>37</v>
      </c>
      <c r="H407" s="1387">
        <v>37</v>
      </c>
      <c r="I407" s="1387">
        <v>27</v>
      </c>
      <c r="J407" s="1387">
        <v>18</v>
      </c>
      <c r="K407" s="1387">
        <v>10</v>
      </c>
      <c r="L407" s="1387">
        <v>40</v>
      </c>
      <c r="M407" s="1387">
        <v>39</v>
      </c>
      <c r="N407" s="1387">
        <v>48</v>
      </c>
      <c r="O407" s="1387">
        <v>48</v>
      </c>
      <c r="P407" s="1387">
        <v>34</v>
      </c>
      <c r="Q407" s="1387">
        <v>51</v>
      </c>
      <c r="R407" s="1387">
        <v>46</v>
      </c>
      <c r="S407" s="1387">
        <v>40</v>
      </c>
      <c r="T407" s="1387">
        <v>42</v>
      </c>
      <c r="U407" s="1387">
        <v>35</v>
      </c>
      <c r="V407" s="1387">
        <v>19</v>
      </c>
      <c r="W407" s="1387">
        <v>3</v>
      </c>
      <c r="X407" s="1387">
        <v>0</v>
      </c>
      <c r="Y407" s="1387">
        <v>0</v>
      </c>
      <c r="Z407" s="1388">
        <v>1</v>
      </c>
      <c r="AA407" s="1389">
        <v>76</v>
      </c>
      <c r="AB407" s="1387">
        <v>352</v>
      </c>
      <c r="AC407" s="1388">
        <v>185</v>
      </c>
      <c r="AD407" s="1363">
        <v>12.398042414355629</v>
      </c>
      <c r="AE407" s="1364">
        <v>57.422512234910272</v>
      </c>
      <c r="AF407" s="1365">
        <v>30.179445350734095</v>
      </c>
    </row>
    <row r="408" spans="1:32" s="1382" customFormat="1" ht="11.45" customHeight="1" thickBot="1">
      <c r="A408" s="1430"/>
      <c r="B408" s="1431"/>
      <c r="C408" s="1432" t="s">
        <v>30</v>
      </c>
      <c r="D408" s="1433">
        <v>765</v>
      </c>
      <c r="E408" s="1434">
        <v>27</v>
      </c>
      <c r="F408" s="1434">
        <v>22</v>
      </c>
      <c r="G408" s="1434">
        <v>39</v>
      </c>
      <c r="H408" s="1434">
        <v>32</v>
      </c>
      <c r="I408" s="1434">
        <v>21</v>
      </c>
      <c r="J408" s="1434">
        <v>19</v>
      </c>
      <c r="K408" s="1434">
        <v>28</v>
      </c>
      <c r="L408" s="1434">
        <v>34</v>
      </c>
      <c r="M408" s="1434">
        <v>46</v>
      </c>
      <c r="N408" s="1434">
        <v>51</v>
      </c>
      <c r="O408" s="1434">
        <v>51</v>
      </c>
      <c r="P408" s="1434">
        <v>43</v>
      </c>
      <c r="Q408" s="1434">
        <v>46</v>
      </c>
      <c r="R408" s="1434">
        <v>50</v>
      </c>
      <c r="S408" s="1434">
        <v>56</v>
      </c>
      <c r="T408" s="1434">
        <v>76</v>
      </c>
      <c r="U408" s="1434">
        <v>52</v>
      </c>
      <c r="V408" s="1434">
        <v>43</v>
      </c>
      <c r="W408" s="1434">
        <v>18</v>
      </c>
      <c r="X408" s="1434">
        <v>9</v>
      </c>
      <c r="Y408" s="1434">
        <v>1</v>
      </c>
      <c r="Z408" s="1435">
        <v>1</v>
      </c>
      <c r="AA408" s="1436">
        <v>88</v>
      </c>
      <c r="AB408" s="1434">
        <v>371</v>
      </c>
      <c r="AC408" s="1435">
        <v>305</v>
      </c>
      <c r="AD408" s="1437">
        <v>11.518324607329843</v>
      </c>
      <c r="AE408" s="1438">
        <v>48.560209424083773</v>
      </c>
      <c r="AF408" s="1439">
        <v>39.921465968586389</v>
      </c>
    </row>
    <row r="409" spans="1:32" s="1382" customFormat="1" ht="11.45" customHeight="1">
      <c r="A409" s="1409" t="s">
        <v>1777</v>
      </c>
      <c r="B409" s="1389">
        <v>880</v>
      </c>
      <c r="C409" s="1398" t="s">
        <v>1641</v>
      </c>
      <c r="D409" s="1386">
        <v>2064</v>
      </c>
      <c r="E409" s="1387">
        <v>40</v>
      </c>
      <c r="F409" s="1387">
        <v>62</v>
      </c>
      <c r="G409" s="1387">
        <v>100</v>
      </c>
      <c r="H409" s="1387">
        <v>114</v>
      </c>
      <c r="I409" s="1387">
        <v>63</v>
      </c>
      <c r="J409" s="1387">
        <v>62</v>
      </c>
      <c r="K409" s="1387">
        <v>64</v>
      </c>
      <c r="L409" s="1387">
        <v>86</v>
      </c>
      <c r="M409" s="1387">
        <v>130</v>
      </c>
      <c r="N409" s="1387">
        <v>123</v>
      </c>
      <c r="O409" s="1387">
        <v>131</v>
      </c>
      <c r="P409" s="1387">
        <v>116</v>
      </c>
      <c r="Q409" s="1387">
        <v>149</v>
      </c>
      <c r="R409" s="1387">
        <v>211</v>
      </c>
      <c r="S409" s="1387">
        <v>201</v>
      </c>
      <c r="T409" s="1387">
        <v>182</v>
      </c>
      <c r="U409" s="1387">
        <v>117</v>
      </c>
      <c r="V409" s="1387">
        <v>60</v>
      </c>
      <c r="W409" s="1387">
        <v>23</v>
      </c>
      <c r="X409" s="1387">
        <v>5</v>
      </c>
      <c r="Y409" s="1387">
        <v>1</v>
      </c>
      <c r="Z409" s="1388">
        <v>24</v>
      </c>
      <c r="AA409" s="1389">
        <v>202</v>
      </c>
      <c r="AB409" s="1387">
        <v>1038</v>
      </c>
      <c r="AC409" s="1388">
        <v>800</v>
      </c>
      <c r="AD409" s="1363">
        <v>9.9019607843137258</v>
      </c>
      <c r="AE409" s="1364">
        <v>50.882352941176464</v>
      </c>
      <c r="AF409" s="1365">
        <v>39.215686274509807</v>
      </c>
    </row>
    <row r="410" spans="1:32" s="1382" customFormat="1" ht="11.45" customHeight="1">
      <c r="A410" s="1383"/>
      <c r="B410" s="1384"/>
      <c r="C410" s="1385" t="s">
        <v>29</v>
      </c>
      <c r="D410" s="1386">
        <v>903</v>
      </c>
      <c r="E410" s="1387">
        <v>23</v>
      </c>
      <c r="F410" s="1387">
        <v>35</v>
      </c>
      <c r="G410" s="1387">
        <v>39</v>
      </c>
      <c r="H410" s="1387">
        <v>61</v>
      </c>
      <c r="I410" s="1387">
        <v>29</v>
      </c>
      <c r="J410" s="1387">
        <v>26</v>
      </c>
      <c r="K410" s="1387">
        <v>25</v>
      </c>
      <c r="L410" s="1387">
        <v>42</v>
      </c>
      <c r="M410" s="1387">
        <v>53</v>
      </c>
      <c r="N410" s="1387">
        <v>56</v>
      </c>
      <c r="O410" s="1387">
        <v>60</v>
      </c>
      <c r="P410" s="1387">
        <v>50</v>
      </c>
      <c r="Q410" s="1387">
        <v>67</v>
      </c>
      <c r="R410" s="1387">
        <v>77</v>
      </c>
      <c r="S410" s="1387">
        <v>87</v>
      </c>
      <c r="T410" s="1387">
        <v>83</v>
      </c>
      <c r="U410" s="1387">
        <v>48</v>
      </c>
      <c r="V410" s="1387">
        <v>21</v>
      </c>
      <c r="W410" s="1387">
        <v>6</v>
      </c>
      <c r="X410" s="1387">
        <v>0</v>
      </c>
      <c r="Y410" s="1387">
        <v>0</v>
      </c>
      <c r="Z410" s="1388">
        <v>15</v>
      </c>
      <c r="AA410" s="1389">
        <v>97</v>
      </c>
      <c r="AB410" s="1387">
        <v>469</v>
      </c>
      <c r="AC410" s="1388">
        <v>322</v>
      </c>
      <c r="AD410" s="1363">
        <v>10.923423423423422</v>
      </c>
      <c r="AE410" s="1364">
        <v>52.815315315315317</v>
      </c>
      <c r="AF410" s="1365">
        <v>36.261261261261261</v>
      </c>
    </row>
    <row r="411" spans="1:32" s="1382" customFormat="1" ht="11.45" customHeight="1">
      <c r="A411" s="1410"/>
      <c r="B411" s="1411"/>
      <c r="C411" s="1412" t="s">
        <v>30</v>
      </c>
      <c r="D411" s="1413">
        <v>1161</v>
      </c>
      <c r="E411" s="1414">
        <v>17</v>
      </c>
      <c r="F411" s="1414">
        <v>27</v>
      </c>
      <c r="G411" s="1414">
        <v>61</v>
      </c>
      <c r="H411" s="1414">
        <v>53</v>
      </c>
      <c r="I411" s="1414">
        <v>34</v>
      </c>
      <c r="J411" s="1414">
        <v>36</v>
      </c>
      <c r="K411" s="1414">
        <v>39</v>
      </c>
      <c r="L411" s="1414">
        <v>44</v>
      </c>
      <c r="M411" s="1414">
        <v>77</v>
      </c>
      <c r="N411" s="1414">
        <v>67</v>
      </c>
      <c r="O411" s="1414">
        <v>71</v>
      </c>
      <c r="P411" s="1414">
        <v>66</v>
      </c>
      <c r="Q411" s="1414">
        <v>82</v>
      </c>
      <c r="R411" s="1414">
        <v>134</v>
      </c>
      <c r="S411" s="1414">
        <v>114</v>
      </c>
      <c r="T411" s="1414">
        <v>99</v>
      </c>
      <c r="U411" s="1414">
        <v>69</v>
      </c>
      <c r="V411" s="1414">
        <v>39</v>
      </c>
      <c r="W411" s="1414">
        <v>17</v>
      </c>
      <c r="X411" s="1414">
        <v>5</v>
      </c>
      <c r="Y411" s="1414">
        <v>1</v>
      </c>
      <c r="Z411" s="1415">
        <v>9</v>
      </c>
      <c r="AA411" s="1416">
        <v>105</v>
      </c>
      <c r="AB411" s="1414">
        <v>569</v>
      </c>
      <c r="AC411" s="1415">
        <v>478</v>
      </c>
      <c r="AD411" s="1417">
        <v>9.1145833333333321</v>
      </c>
      <c r="AE411" s="1418">
        <v>49.392361111111107</v>
      </c>
      <c r="AF411" s="1419">
        <v>41.493055555555557</v>
      </c>
    </row>
    <row r="412" spans="1:32" s="1382" customFormat="1" ht="11.45" customHeight="1">
      <c r="A412" s="1409" t="s">
        <v>1778</v>
      </c>
      <c r="B412" s="1389">
        <v>444</v>
      </c>
      <c r="C412" s="1398" t="s">
        <v>1641</v>
      </c>
      <c r="D412" s="1386">
        <v>1249</v>
      </c>
      <c r="E412" s="1387">
        <v>26</v>
      </c>
      <c r="F412" s="1387">
        <v>39</v>
      </c>
      <c r="G412" s="1387">
        <v>72</v>
      </c>
      <c r="H412" s="1387">
        <v>92</v>
      </c>
      <c r="I412" s="1387">
        <v>55</v>
      </c>
      <c r="J412" s="1387">
        <v>67</v>
      </c>
      <c r="K412" s="1387">
        <v>32</v>
      </c>
      <c r="L412" s="1387">
        <v>50</v>
      </c>
      <c r="M412" s="1387">
        <v>94</v>
      </c>
      <c r="N412" s="1387">
        <v>74</v>
      </c>
      <c r="O412" s="1387">
        <v>95</v>
      </c>
      <c r="P412" s="1387">
        <v>169</v>
      </c>
      <c r="Q412" s="1387">
        <v>142</v>
      </c>
      <c r="R412" s="1387">
        <v>110</v>
      </c>
      <c r="S412" s="1387">
        <v>45</v>
      </c>
      <c r="T412" s="1387">
        <v>36</v>
      </c>
      <c r="U412" s="1387">
        <v>28</v>
      </c>
      <c r="V412" s="1387">
        <v>16</v>
      </c>
      <c r="W412" s="1387">
        <v>7</v>
      </c>
      <c r="X412" s="1387">
        <v>0</v>
      </c>
      <c r="Y412" s="1387">
        <v>0</v>
      </c>
      <c r="Z412" s="1388">
        <v>0</v>
      </c>
      <c r="AA412" s="1389">
        <v>137</v>
      </c>
      <c r="AB412" s="1387">
        <v>870</v>
      </c>
      <c r="AC412" s="1388">
        <v>242</v>
      </c>
      <c r="AD412" s="1363">
        <v>10.968775020016013</v>
      </c>
      <c r="AE412" s="1364">
        <v>69.65572457966374</v>
      </c>
      <c r="AF412" s="1365">
        <v>19.375500400320256</v>
      </c>
    </row>
    <row r="413" spans="1:32" s="1382" customFormat="1" ht="11.45" customHeight="1">
      <c r="A413" s="1383"/>
      <c r="B413" s="1384"/>
      <c r="C413" s="1385" t="s">
        <v>29</v>
      </c>
      <c r="D413" s="1386">
        <v>576</v>
      </c>
      <c r="E413" s="1387">
        <v>16</v>
      </c>
      <c r="F413" s="1387">
        <v>18</v>
      </c>
      <c r="G413" s="1387">
        <v>43</v>
      </c>
      <c r="H413" s="1387">
        <v>42</v>
      </c>
      <c r="I413" s="1387">
        <v>27</v>
      </c>
      <c r="J413" s="1387">
        <v>21</v>
      </c>
      <c r="K413" s="1387">
        <v>10</v>
      </c>
      <c r="L413" s="1387">
        <v>21</v>
      </c>
      <c r="M413" s="1387">
        <v>41</v>
      </c>
      <c r="N413" s="1387">
        <v>33</v>
      </c>
      <c r="O413" s="1387">
        <v>40</v>
      </c>
      <c r="P413" s="1387">
        <v>64</v>
      </c>
      <c r="Q413" s="1387">
        <v>82</v>
      </c>
      <c r="R413" s="1387">
        <v>61</v>
      </c>
      <c r="S413" s="1387">
        <v>19</v>
      </c>
      <c r="T413" s="1387">
        <v>19</v>
      </c>
      <c r="U413" s="1387">
        <v>11</v>
      </c>
      <c r="V413" s="1387">
        <v>5</v>
      </c>
      <c r="W413" s="1387">
        <v>3</v>
      </c>
      <c r="X413" s="1387">
        <v>0</v>
      </c>
      <c r="Y413" s="1387">
        <v>0</v>
      </c>
      <c r="Z413" s="1388">
        <v>0</v>
      </c>
      <c r="AA413" s="1389">
        <v>77</v>
      </c>
      <c r="AB413" s="1387">
        <v>381</v>
      </c>
      <c r="AC413" s="1388">
        <v>118</v>
      </c>
      <c r="AD413" s="1363">
        <v>13.368055555555555</v>
      </c>
      <c r="AE413" s="1364">
        <v>66.145833333333343</v>
      </c>
      <c r="AF413" s="1365">
        <v>20.486111111111111</v>
      </c>
    </row>
    <row r="414" spans="1:32" s="1382" customFormat="1" ht="11.45" customHeight="1">
      <c r="A414" s="1409"/>
      <c r="B414" s="1420"/>
      <c r="C414" s="1398" t="s">
        <v>30</v>
      </c>
      <c r="D414" s="1386">
        <v>673</v>
      </c>
      <c r="E414" s="1387">
        <v>10</v>
      </c>
      <c r="F414" s="1387">
        <v>21</v>
      </c>
      <c r="G414" s="1387">
        <v>29</v>
      </c>
      <c r="H414" s="1387">
        <v>50</v>
      </c>
      <c r="I414" s="1387">
        <v>28</v>
      </c>
      <c r="J414" s="1387">
        <v>46</v>
      </c>
      <c r="K414" s="1387">
        <v>22</v>
      </c>
      <c r="L414" s="1387">
        <v>29</v>
      </c>
      <c r="M414" s="1387">
        <v>53</v>
      </c>
      <c r="N414" s="1387">
        <v>41</v>
      </c>
      <c r="O414" s="1387">
        <v>55</v>
      </c>
      <c r="P414" s="1387">
        <v>105</v>
      </c>
      <c r="Q414" s="1387">
        <v>60</v>
      </c>
      <c r="R414" s="1387">
        <v>49</v>
      </c>
      <c r="S414" s="1387">
        <v>26</v>
      </c>
      <c r="T414" s="1387">
        <v>17</v>
      </c>
      <c r="U414" s="1387">
        <v>17</v>
      </c>
      <c r="V414" s="1387">
        <v>11</v>
      </c>
      <c r="W414" s="1387">
        <v>4</v>
      </c>
      <c r="X414" s="1387">
        <v>0</v>
      </c>
      <c r="Y414" s="1387">
        <v>0</v>
      </c>
      <c r="Z414" s="1388">
        <v>0</v>
      </c>
      <c r="AA414" s="1389">
        <v>60</v>
      </c>
      <c r="AB414" s="1387">
        <v>489</v>
      </c>
      <c r="AC414" s="1388">
        <v>124</v>
      </c>
      <c r="AD414" s="1363">
        <v>8.9153046062407135</v>
      </c>
      <c r="AE414" s="1364">
        <v>72.65973254086181</v>
      </c>
      <c r="AF414" s="1365">
        <v>18.424962852897476</v>
      </c>
    </row>
    <row r="415" spans="1:32" s="1382" customFormat="1" ht="11.45" customHeight="1">
      <c r="A415" s="1421" t="s">
        <v>1779</v>
      </c>
      <c r="B415" s="1422">
        <v>883</v>
      </c>
      <c r="C415" s="1423" t="s">
        <v>1641</v>
      </c>
      <c r="D415" s="1424">
        <v>2486</v>
      </c>
      <c r="E415" s="1425">
        <v>111</v>
      </c>
      <c r="F415" s="1425">
        <v>145</v>
      </c>
      <c r="G415" s="1425">
        <v>133</v>
      </c>
      <c r="H415" s="1425">
        <v>154</v>
      </c>
      <c r="I415" s="1425">
        <v>117</v>
      </c>
      <c r="J415" s="1425">
        <v>117</v>
      </c>
      <c r="K415" s="1425">
        <v>113</v>
      </c>
      <c r="L415" s="1425">
        <v>128</v>
      </c>
      <c r="M415" s="1425">
        <v>157</v>
      </c>
      <c r="N415" s="1425">
        <v>144</v>
      </c>
      <c r="O415" s="1425">
        <v>210</v>
      </c>
      <c r="P415" s="1425">
        <v>258</v>
      </c>
      <c r="Q415" s="1425">
        <v>232</v>
      </c>
      <c r="R415" s="1425">
        <v>163</v>
      </c>
      <c r="S415" s="1425">
        <v>102</v>
      </c>
      <c r="T415" s="1425">
        <v>59</v>
      </c>
      <c r="U415" s="1425">
        <v>51</v>
      </c>
      <c r="V415" s="1425">
        <v>37</v>
      </c>
      <c r="W415" s="1425">
        <v>25</v>
      </c>
      <c r="X415" s="1425">
        <v>11</v>
      </c>
      <c r="Y415" s="1425">
        <v>1</v>
      </c>
      <c r="Z415" s="1426">
        <v>18</v>
      </c>
      <c r="AA415" s="1422">
        <v>389</v>
      </c>
      <c r="AB415" s="1425">
        <v>1630</v>
      </c>
      <c r="AC415" s="1426">
        <v>449</v>
      </c>
      <c r="AD415" s="1427">
        <v>15.761750405186387</v>
      </c>
      <c r="AE415" s="1428">
        <v>66.045380875202596</v>
      </c>
      <c r="AF415" s="1429">
        <v>18.19286871961102</v>
      </c>
    </row>
    <row r="416" spans="1:32" s="1382" customFormat="1" ht="11.45" customHeight="1">
      <c r="A416" s="1383"/>
      <c r="B416" s="1384"/>
      <c r="C416" s="1385" t="s">
        <v>29</v>
      </c>
      <c r="D416" s="1386">
        <v>1117</v>
      </c>
      <c r="E416" s="1387">
        <v>58</v>
      </c>
      <c r="F416" s="1387">
        <v>79</v>
      </c>
      <c r="G416" s="1387">
        <v>63</v>
      </c>
      <c r="H416" s="1387">
        <v>69</v>
      </c>
      <c r="I416" s="1387">
        <v>50</v>
      </c>
      <c r="J416" s="1387">
        <v>48</v>
      </c>
      <c r="K416" s="1387">
        <v>50</v>
      </c>
      <c r="L416" s="1387">
        <v>59</v>
      </c>
      <c r="M416" s="1387">
        <v>76</v>
      </c>
      <c r="N416" s="1387">
        <v>55</v>
      </c>
      <c r="O416" s="1387">
        <v>80</v>
      </c>
      <c r="P416" s="1387">
        <v>106</v>
      </c>
      <c r="Q416" s="1387">
        <v>126</v>
      </c>
      <c r="R416" s="1387">
        <v>70</v>
      </c>
      <c r="S416" s="1387">
        <v>48</v>
      </c>
      <c r="T416" s="1387">
        <v>25</v>
      </c>
      <c r="U416" s="1387">
        <v>25</v>
      </c>
      <c r="V416" s="1387">
        <v>11</v>
      </c>
      <c r="W416" s="1387">
        <v>7</v>
      </c>
      <c r="X416" s="1387">
        <v>1</v>
      </c>
      <c r="Y416" s="1387">
        <v>0</v>
      </c>
      <c r="Z416" s="1388">
        <v>11</v>
      </c>
      <c r="AA416" s="1389">
        <v>200</v>
      </c>
      <c r="AB416" s="1387">
        <v>719</v>
      </c>
      <c r="AC416" s="1388">
        <v>187</v>
      </c>
      <c r="AD416" s="1363">
        <v>18.083182640144667</v>
      </c>
      <c r="AE416" s="1364">
        <v>65.00904159132007</v>
      </c>
      <c r="AF416" s="1365">
        <v>16.907775768535263</v>
      </c>
    </row>
    <row r="417" spans="1:32" s="1382" customFormat="1" ht="11.45" customHeight="1">
      <c r="A417" s="1410"/>
      <c r="B417" s="1411"/>
      <c r="C417" s="1412" t="s">
        <v>30</v>
      </c>
      <c r="D417" s="1413">
        <v>1369</v>
      </c>
      <c r="E417" s="1414">
        <v>53</v>
      </c>
      <c r="F417" s="1414">
        <v>66</v>
      </c>
      <c r="G417" s="1414">
        <v>70</v>
      </c>
      <c r="H417" s="1414">
        <v>85</v>
      </c>
      <c r="I417" s="1414">
        <v>67</v>
      </c>
      <c r="J417" s="1414">
        <v>69</v>
      </c>
      <c r="K417" s="1414">
        <v>63</v>
      </c>
      <c r="L417" s="1414">
        <v>69</v>
      </c>
      <c r="M417" s="1414">
        <v>81</v>
      </c>
      <c r="N417" s="1414">
        <v>89</v>
      </c>
      <c r="O417" s="1414">
        <v>130</v>
      </c>
      <c r="P417" s="1414">
        <v>152</v>
      </c>
      <c r="Q417" s="1414">
        <v>106</v>
      </c>
      <c r="R417" s="1414">
        <v>93</v>
      </c>
      <c r="S417" s="1414">
        <v>54</v>
      </c>
      <c r="T417" s="1414">
        <v>34</v>
      </c>
      <c r="U417" s="1414">
        <v>26</v>
      </c>
      <c r="V417" s="1414">
        <v>26</v>
      </c>
      <c r="W417" s="1414">
        <v>18</v>
      </c>
      <c r="X417" s="1414">
        <v>10</v>
      </c>
      <c r="Y417" s="1414">
        <v>1</v>
      </c>
      <c r="Z417" s="1415">
        <v>7</v>
      </c>
      <c r="AA417" s="1416">
        <v>189</v>
      </c>
      <c r="AB417" s="1414">
        <v>911</v>
      </c>
      <c r="AC417" s="1415">
        <v>262</v>
      </c>
      <c r="AD417" s="1417">
        <v>13.876651982378855</v>
      </c>
      <c r="AE417" s="1418">
        <v>66.886930983847279</v>
      </c>
      <c r="AF417" s="1419">
        <v>19.236417033773861</v>
      </c>
    </row>
    <row r="418" spans="1:32" s="1382" customFormat="1" ht="11.45" customHeight="1">
      <c r="A418" s="1421" t="s">
        <v>1780</v>
      </c>
      <c r="B418" s="1422">
        <v>290</v>
      </c>
      <c r="C418" s="1423" t="s">
        <v>1641</v>
      </c>
      <c r="D418" s="1424">
        <v>958</v>
      </c>
      <c r="E418" s="1425">
        <v>62</v>
      </c>
      <c r="F418" s="1425">
        <v>118</v>
      </c>
      <c r="G418" s="1425">
        <v>142</v>
      </c>
      <c r="H418" s="1425">
        <v>84</v>
      </c>
      <c r="I418" s="1425">
        <v>42</v>
      </c>
      <c r="J418" s="1425">
        <v>22</v>
      </c>
      <c r="K418" s="1425">
        <v>34</v>
      </c>
      <c r="L418" s="1425">
        <v>98</v>
      </c>
      <c r="M418" s="1425">
        <v>148</v>
      </c>
      <c r="N418" s="1425">
        <v>71</v>
      </c>
      <c r="O418" s="1425">
        <v>52</v>
      </c>
      <c r="P418" s="1425">
        <v>19</v>
      </c>
      <c r="Q418" s="1425">
        <v>20</v>
      </c>
      <c r="R418" s="1425">
        <v>17</v>
      </c>
      <c r="S418" s="1425">
        <v>9</v>
      </c>
      <c r="T418" s="1425">
        <v>10</v>
      </c>
      <c r="U418" s="1425">
        <v>4</v>
      </c>
      <c r="V418" s="1425">
        <v>4</v>
      </c>
      <c r="W418" s="1425">
        <v>1</v>
      </c>
      <c r="X418" s="1425">
        <v>1</v>
      </c>
      <c r="Y418" s="1425">
        <v>0</v>
      </c>
      <c r="Z418" s="1426">
        <v>0</v>
      </c>
      <c r="AA418" s="1422">
        <v>322</v>
      </c>
      <c r="AB418" s="1425">
        <v>590</v>
      </c>
      <c r="AC418" s="1426">
        <v>46</v>
      </c>
      <c r="AD418" s="1427">
        <v>33.611691022964507</v>
      </c>
      <c r="AE418" s="1428">
        <v>61.586638830897698</v>
      </c>
      <c r="AF418" s="1429">
        <v>4.8016701461377869</v>
      </c>
    </row>
    <row r="419" spans="1:32" s="1382" customFormat="1" ht="11.45" customHeight="1">
      <c r="A419" s="1383"/>
      <c r="B419" s="1384"/>
      <c r="C419" s="1385" t="s">
        <v>29</v>
      </c>
      <c r="D419" s="1386">
        <v>480</v>
      </c>
      <c r="E419" s="1387">
        <v>23</v>
      </c>
      <c r="F419" s="1387">
        <v>65</v>
      </c>
      <c r="G419" s="1387">
        <v>77</v>
      </c>
      <c r="H419" s="1387">
        <v>52</v>
      </c>
      <c r="I419" s="1387">
        <v>27</v>
      </c>
      <c r="J419" s="1387">
        <v>9</v>
      </c>
      <c r="K419" s="1387">
        <v>12</v>
      </c>
      <c r="L419" s="1387">
        <v>45</v>
      </c>
      <c r="M419" s="1387">
        <v>68</v>
      </c>
      <c r="N419" s="1387">
        <v>37</v>
      </c>
      <c r="O419" s="1387">
        <v>26</v>
      </c>
      <c r="P419" s="1387">
        <v>10</v>
      </c>
      <c r="Q419" s="1387">
        <v>12</v>
      </c>
      <c r="R419" s="1387">
        <v>7</v>
      </c>
      <c r="S419" s="1387">
        <v>2</v>
      </c>
      <c r="T419" s="1387">
        <v>6</v>
      </c>
      <c r="U419" s="1387">
        <v>2</v>
      </c>
      <c r="V419" s="1387">
        <v>0</v>
      </c>
      <c r="W419" s="1387">
        <v>0</v>
      </c>
      <c r="X419" s="1387">
        <v>0</v>
      </c>
      <c r="Y419" s="1387">
        <v>0</v>
      </c>
      <c r="Z419" s="1388">
        <v>0</v>
      </c>
      <c r="AA419" s="1389">
        <v>165</v>
      </c>
      <c r="AB419" s="1387">
        <v>298</v>
      </c>
      <c r="AC419" s="1388">
        <v>17</v>
      </c>
      <c r="AD419" s="1363">
        <v>34.375</v>
      </c>
      <c r="AE419" s="1364">
        <v>62.083333333333336</v>
      </c>
      <c r="AF419" s="1365">
        <v>3.5416666666666665</v>
      </c>
    </row>
    <row r="420" spans="1:32" s="1382" customFormat="1" ht="11.45" customHeight="1">
      <c r="A420" s="1410"/>
      <c r="B420" s="1411"/>
      <c r="C420" s="1412" t="s">
        <v>30</v>
      </c>
      <c r="D420" s="1413">
        <v>478</v>
      </c>
      <c r="E420" s="1414">
        <v>39</v>
      </c>
      <c r="F420" s="1414">
        <v>53</v>
      </c>
      <c r="G420" s="1414">
        <v>65</v>
      </c>
      <c r="H420" s="1414">
        <v>32</v>
      </c>
      <c r="I420" s="1414">
        <v>15</v>
      </c>
      <c r="J420" s="1414">
        <v>13</v>
      </c>
      <c r="K420" s="1414">
        <v>22</v>
      </c>
      <c r="L420" s="1414">
        <v>53</v>
      </c>
      <c r="M420" s="1414">
        <v>80</v>
      </c>
      <c r="N420" s="1414">
        <v>34</v>
      </c>
      <c r="O420" s="1414">
        <v>26</v>
      </c>
      <c r="P420" s="1414">
        <v>9</v>
      </c>
      <c r="Q420" s="1414">
        <v>8</v>
      </c>
      <c r="R420" s="1414">
        <v>10</v>
      </c>
      <c r="S420" s="1414">
        <v>7</v>
      </c>
      <c r="T420" s="1414">
        <v>4</v>
      </c>
      <c r="U420" s="1414">
        <v>2</v>
      </c>
      <c r="V420" s="1414">
        <v>4</v>
      </c>
      <c r="W420" s="1414">
        <v>1</v>
      </c>
      <c r="X420" s="1414">
        <v>1</v>
      </c>
      <c r="Y420" s="1414">
        <v>0</v>
      </c>
      <c r="Z420" s="1415">
        <v>0</v>
      </c>
      <c r="AA420" s="1416">
        <v>157</v>
      </c>
      <c r="AB420" s="1414">
        <v>292</v>
      </c>
      <c r="AC420" s="1415">
        <v>29</v>
      </c>
      <c r="AD420" s="1417">
        <v>32.845188284518827</v>
      </c>
      <c r="AE420" s="1418">
        <v>61.087866108786613</v>
      </c>
      <c r="AF420" s="1419">
        <v>6.0669456066945608</v>
      </c>
    </row>
    <row r="421" spans="1:32" s="1382" customFormat="1" ht="11.45" customHeight="1">
      <c r="A421" s="1409" t="s">
        <v>1781</v>
      </c>
      <c r="B421" s="1389">
        <v>76</v>
      </c>
      <c r="C421" s="1398" t="s">
        <v>1641</v>
      </c>
      <c r="D421" s="1386">
        <v>108</v>
      </c>
      <c r="E421" s="1387">
        <v>2</v>
      </c>
      <c r="F421" s="1387">
        <v>1</v>
      </c>
      <c r="G421" s="1387">
        <v>1</v>
      </c>
      <c r="H421" s="1387">
        <v>2</v>
      </c>
      <c r="I421" s="1387">
        <v>11</v>
      </c>
      <c r="J421" s="1387">
        <v>8</v>
      </c>
      <c r="K421" s="1387">
        <v>7</v>
      </c>
      <c r="L421" s="1387">
        <v>4</v>
      </c>
      <c r="M421" s="1387">
        <v>9</v>
      </c>
      <c r="N421" s="1387">
        <v>5</v>
      </c>
      <c r="O421" s="1387">
        <v>6</v>
      </c>
      <c r="P421" s="1387">
        <v>2</v>
      </c>
      <c r="Q421" s="1387">
        <v>11</v>
      </c>
      <c r="R421" s="1387">
        <v>7</v>
      </c>
      <c r="S421" s="1387">
        <v>13</v>
      </c>
      <c r="T421" s="1387">
        <v>6</v>
      </c>
      <c r="U421" s="1387">
        <v>7</v>
      </c>
      <c r="V421" s="1387">
        <v>2</v>
      </c>
      <c r="W421" s="1387">
        <v>1</v>
      </c>
      <c r="X421" s="1387">
        <v>2</v>
      </c>
      <c r="Y421" s="1387">
        <v>0</v>
      </c>
      <c r="Z421" s="1388">
        <v>1</v>
      </c>
      <c r="AA421" s="1389">
        <v>4</v>
      </c>
      <c r="AB421" s="1387">
        <v>65</v>
      </c>
      <c r="AC421" s="1388">
        <v>38</v>
      </c>
      <c r="AD421" s="1363">
        <v>3.7383177570093453</v>
      </c>
      <c r="AE421" s="1364">
        <v>60.747663551401864</v>
      </c>
      <c r="AF421" s="1365">
        <v>35.514018691588781</v>
      </c>
    </row>
    <row r="422" spans="1:32" s="1382" customFormat="1" ht="11.45" customHeight="1">
      <c r="A422" s="1383"/>
      <c r="B422" s="1384"/>
      <c r="C422" s="1385" t="s">
        <v>29</v>
      </c>
      <c r="D422" s="1386">
        <v>43</v>
      </c>
      <c r="E422" s="1387">
        <v>1</v>
      </c>
      <c r="F422" s="1387">
        <v>0</v>
      </c>
      <c r="G422" s="1387">
        <v>1</v>
      </c>
      <c r="H422" s="1387">
        <v>2</v>
      </c>
      <c r="I422" s="1387">
        <v>5</v>
      </c>
      <c r="J422" s="1387">
        <v>4</v>
      </c>
      <c r="K422" s="1387">
        <v>2</v>
      </c>
      <c r="L422" s="1387">
        <v>3</v>
      </c>
      <c r="M422" s="1387">
        <v>4</v>
      </c>
      <c r="N422" s="1387">
        <v>2</v>
      </c>
      <c r="O422" s="1387">
        <v>3</v>
      </c>
      <c r="P422" s="1387">
        <v>1</v>
      </c>
      <c r="Q422" s="1387">
        <v>2</v>
      </c>
      <c r="R422" s="1387">
        <v>2</v>
      </c>
      <c r="S422" s="1387">
        <v>6</v>
      </c>
      <c r="T422" s="1387">
        <v>2</v>
      </c>
      <c r="U422" s="1387">
        <v>2</v>
      </c>
      <c r="V422" s="1387">
        <v>0</v>
      </c>
      <c r="W422" s="1387">
        <v>0</v>
      </c>
      <c r="X422" s="1387">
        <v>1</v>
      </c>
      <c r="Y422" s="1387">
        <v>0</v>
      </c>
      <c r="Z422" s="1388">
        <v>0</v>
      </c>
      <c r="AA422" s="1389">
        <v>2</v>
      </c>
      <c r="AB422" s="1387">
        <v>28</v>
      </c>
      <c r="AC422" s="1388">
        <v>13</v>
      </c>
      <c r="AD422" s="1363">
        <v>4.6511627906976747</v>
      </c>
      <c r="AE422" s="1364">
        <v>65.116279069767444</v>
      </c>
      <c r="AF422" s="1365">
        <v>30.232558139534881</v>
      </c>
    </row>
    <row r="423" spans="1:32" s="1382" customFormat="1" ht="11.45" customHeight="1">
      <c r="A423" s="1410"/>
      <c r="B423" s="1411"/>
      <c r="C423" s="1412" t="s">
        <v>30</v>
      </c>
      <c r="D423" s="1413">
        <v>65</v>
      </c>
      <c r="E423" s="1414">
        <v>1</v>
      </c>
      <c r="F423" s="1414">
        <v>1</v>
      </c>
      <c r="G423" s="1414">
        <v>0</v>
      </c>
      <c r="H423" s="1414">
        <v>0</v>
      </c>
      <c r="I423" s="1414">
        <v>6</v>
      </c>
      <c r="J423" s="1414">
        <v>4</v>
      </c>
      <c r="K423" s="1414">
        <v>5</v>
      </c>
      <c r="L423" s="1414">
        <v>1</v>
      </c>
      <c r="M423" s="1414">
        <v>5</v>
      </c>
      <c r="N423" s="1414">
        <v>3</v>
      </c>
      <c r="O423" s="1414">
        <v>3</v>
      </c>
      <c r="P423" s="1414">
        <v>1</v>
      </c>
      <c r="Q423" s="1414">
        <v>9</v>
      </c>
      <c r="R423" s="1414">
        <v>5</v>
      </c>
      <c r="S423" s="1414">
        <v>7</v>
      </c>
      <c r="T423" s="1414">
        <v>4</v>
      </c>
      <c r="U423" s="1414">
        <v>5</v>
      </c>
      <c r="V423" s="1414">
        <v>2</v>
      </c>
      <c r="W423" s="1414">
        <v>1</v>
      </c>
      <c r="X423" s="1414">
        <v>1</v>
      </c>
      <c r="Y423" s="1414">
        <v>0</v>
      </c>
      <c r="Z423" s="1415">
        <v>1</v>
      </c>
      <c r="AA423" s="1416">
        <v>2</v>
      </c>
      <c r="AB423" s="1414">
        <v>37</v>
      </c>
      <c r="AC423" s="1415">
        <v>25</v>
      </c>
      <c r="AD423" s="1417">
        <v>3.125</v>
      </c>
      <c r="AE423" s="1418">
        <v>57.8125</v>
      </c>
      <c r="AF423" s="1419">
        <v>39.0625</v>
      </c>
    </row>
    <row r="424" spans="1:32" s="1382" customFormat="1" ht="11.45" customHeight="1">
      <c r="A424" s="1409" t="s">
        <v>1782</v>
      </c>
      <c r="B424" s="1389">
        <v>93</v>
      </c>
      <c r="C424" s="1398" t="s">
        <v>1641</v>
      </c>
      <c r="D424" s="1386">
        <v>167</v>
      </c>
      <c r="E424" s="1387">
        <v>10</v>
      </c>
      <c r="F424" s="1387">
        <v>6</v>
      </c>
      <c r="G424" s="1387">
        <v>3</v>
      </c>
      <c r="H424" s="1387">
        <v>7</v>
      </c>
      <c r="I424" s="1387">
        <v>6</v>
      </c>
      <c r="J424" s="1387">
        <v>10</v>
      </c>
      <c r="K424" s="1387">
        <v>5</v>
      </c>
      <c r="L424" s="1387">
        <v>12</v>
      </c>
      <c r="M424" s="1387">
        <v>13</v>
      </c>
      <c r="N424" s="1387">
        <v>9</v>
      </c>
      <c r="O424" s="1387">
        <v>13</v>
      </c>
      <c r="P424" s="1387">
        <v>19</v>
      </c>
      <c r="Q424" s="1387">
        <v>14</v>
      </c>
      <c r="R424" s="1387">
        <v>12</v>
      </c>
      <c r="S424" s="1387">
        <v>4</v>
      </c>
      <c r="T424" s="1387">
        <v>5</v>
      </c>
      <c r="U424" s="1387">
        <v>2</v>
      </c>
      <c r="V424" s="1387">
        <v>5</v>
      </c>
      <c r="W424" s="1387">
        <v>2</v>
      </c>
      <c r="X424" s="1387">
        <v>2</v>
      </c>
      <c r="Y424" s="1387">
        <v>0</v>
      </c>
      <c r="Z424" s="1388">
        <v>8</v>
      </c>
      <c r="AA424" s="1389">
        <v>19</v>
      </c>
      <c r="AB424" s="1387">
        <v>108</v>
      </c>
      <c r="AC424" s="1388">
        <v>32</v>
      </c>
      <c r="AD424" s="1363">
        <v>11.949685534591195</v>
      </c>
      <c r="AE424" s="1364">
        <v>67.924528301886795</v>
      </c>
      <c r="AF424" s="1365">
        <v>20.125786163522015</v>
      </c>
    </row>
    <row r="425" spans="1:32" s="1382" customFormat="1" ht="11.45" customHeight="1">
      <c r="A425" s="1383"/>
      <c r="B425" s="1384"/>
      <c r="C425" s="1385" t="s">
        <v>29</v>
      </c>
      <c r="D425" s="1386">
        <v>72</v>
      </c>
      <c r="E425" s="1387">
        <v>3</v>
      </c>
      <c r="F425" s="1387">
        <v>2</v>
      </c>
      <c r="G425" s="1387">
        <v>2</v>
      </c>
      <c r="H425" s="1387">
        <v>5</v>
      </c>
      <c r="I425" s="1387">
        <v>1</v>
      </c>
      <c r="J425" s="1387">
        <v>2</v>
      </c>
      <c r="K425" s="1387">
        <v>2</v>
      </c>
      <c r="L425" s="1387">
        <v>6</v>
      </c>
      <c r="M425" s="1387">
        <v>8</v>
      </c>
      <c r="N425" s="1387">
        <v>2</v>
      </c>
      <c r="O425" s="1387">
        <v>7</v>
      </c>
      <c r="P425" s="1387">
        <v>9</v>
      </c>
      <c r="Q425" s="1387">
        <v>7</v>
      </c>
      <c r="R425" s="1387">
        <v>8</v>
      </c>
      <c r="S425" s="1387">
        <v>0</v>
      </c>
      <c r="T425" s="1387">
        <v>1</v>
      </c>
      <c r="U425" s="1387">
        <v>1</v>
      </c>
      <c r="V425" s="1387">
        <v>0</v>
      </c>
      <c r="W425" s="1387">
        <v>1</v>
      </c>
      <c r="X425" s="1387">
        <v>0</v>
      </c>
      <c r="Y425" s="1387">
        <v>0</v>
      </c>
      <c r="Z425" s="1388">
        <v>5</v>
      </c>
      <c r="AA425" s="1389">
        <v>7</v>
      </c>
      <c r="AB425" s="1387">
        <v>49</v>
      </c>
      <c r="AC425" s="1388">
        <v>11</v>
      </c>
      <c r="AD425" s="1363">
        <v>10.44776119402985</v>
      </c>
      <c r="AE425" s="1364">
        <v>73.134328358208961</v>
      </c>
      <c r="AF425" s="1365">
        <v>16.417910447761194</v>
      </c>
    </row>
    <row r="426" spans="1:32" s="1382" customFormat="1" ht="11.45" customHeight="1">
      <c r="A426" s="1409"/>
      <c r="B426" s="1420"/>
      <c r="C426" s="1398" t="s">
        <v>30</v>
      </c>
      <c r="D426" s="1386">
        <v>95</v>
      </c>
      <c r="E426" s="1387">
        <v>7</v>
      </c>
      <c r="F426" s="1387">
        <v>4</v>
      </c>
      <c r="G426" s="1387">
        <v>1</v>
      </c>
      <c r="H426" s="1387">
        <v>2</v>
      </c>
      <c r="I426" s="1387">
        <v>5</v>
      </c>
      <c r="J426" s="1387">
        <v>8</v>
      </c>
      <c r="K426" s="1387">
        <v>3</v>
      </c>
      <c r="L426" s="1387">
        <v>6</v>
      </c>
      <c r="M426" s="1387">
        <v>5</v>
      </c>
      <c r="N426" s="1387">
        <v>7</v>
      </c>
      <c r="O426" s="1387">
        <v>6</v>
      </c>
      <c r="P426" s="1387">
        <v>10</v>
      </c>
      <c r="Q426" s="1387">
        <v>7</v>
      </c>
      <c r="R426" s="1387">
        <v>4</v>
      </c>
      <c r="S426" s="1387">
        <v>4</v>
      </c>
      <c r="T426" s="1387">
        <v>4</v>
      </c>
      <c r="U426" s="1387">
        <v>1</v>
      </c>
      <c r="V426" s="1387">
        <v>5</v>
      </c>
      <c r="W426" s="1387">
        <v>1</v>
      </c>
      <c r="X426" s="1387">
        <v>2</v>
      </c>
      <c r="Y426" s="1387">
        <v>0</v>
      </c>
      <c r="Z426" s="1388">
        <v>3</v>
      </c>
      <c r="AA426" s="1389">
        <v>12</v>
      </c>
      <c r="AB426" s="1387">
        <v>59</v>
      </c>
      <c r="AC426" s="1388">
        <v>21</v>
      </c>
      <c r="AD426" s="1363">
        <v>13.043478260869565</v>
      </c>
      <c r="AE426" s="1364">
        <v>64.130434782608688</v>
      </c>
      <c r="AF426" s="1365">
        <v>22.826086956521738</v>
      </c>
    </row>
    <row r="427" spans="1:32" s="1382" customFormat="1" ht="11.45" customHeight="1">
      <c r="A427" s="1421" t="s">
        <v>1783</v>
      </c>
      <c r="B427" s="1422">
        <v>393</v>
      </c>
      <c r="C427" s="1423" t="s">
        <v>1641</v>
      </c>
      <c r="D427" s="1424">
        <v>580</v>
      </c>
      <c r="E427" s="1425">
        <v>12</v>
      </c>
      <c r="F427" s="1425">
        <v>10</v>
      </c>
      <c r="G427" s="1425">
        <v>9</v>
      </c>
      <c r="H427" s="1425">
        <v>28</v>
      </c>
      <c r="I427" s="1425">
        <v>56</v>
      </c>
      <c r="J427" s="1425">
        <v>39</v>
      </c>
      <c r="K427" s="1425">
        <v>33</v>
      </c>
      <c r="L427" s="1425">
        <v>36</v>
      </c>
      <c r="M427" s="1425">
        <v>41</v>
      </c>
      <c r="N427" s="1425">
        <v>42</v>
      </c>
      <c r="O427" s="1425">
        <v>37</v>
      </c>
      <c r="P427" s="1425">
        <v>29</v>
      </c>
      <c r="Q427" s="1425">
        <v>29</v>
      </c>
      <c r="R427" s="1425">
        <v>52</v>
      </c>
      <c r="S427" s="1425">
        <v>31</v>
      </c>
      <c r="T427" s="1425">
        <v>18</v>
      </c>
      <c r="U427" s="1425">
        <v>13</v>
      </c>
      <c r="V427" s="1425">
        <v>14</v>
      </c>
      <c r="W427" s="1425">
        <v>4</v>
      </c>
      <c r="X427" s="1425">
        <v>0</v>
      </c>
      <c r="Y427" s="1425">
        <v>0</v>
      </c>
      <c r="Z427" s="1426">
        <v>47</v>
      </c>
      <c r="AA427" s="1422">
        <v>31</v>
      </c>
      <c r="AB427" s="1425">
        <v>370</v>
      </c>
      <c r="AC427" s="1426">
        <v>132</v>
      </c>
      <c r="AD427" s="1427">
        <v>5.8161350844277679</v>
      </c>
      <c r="AE427" s="1428">
        <v>69.418386491557229</v>
      </c>
      <c r="AF427" s="1429">
        <v>24.765478424015008</v>
      </c>
    </row>
    <row r="428" spans="1:32" s="1382" customFormat="1" ht="11.45" customHeight="1">
      <c r="A428" s="1383"/>
      <c r="B428" s="1384"/>
      <c r="C428" s="1385" t="s">
        <v>29</v>
      </c>
      <c r="D428" s="1386">
        <v>249</v>
      </c>
      <c r="E428" s="1387">
        <v>4</v>
      </c>
      <c r="F428" s="1387">
        <v>4</v>
      </c>
      <c r="G428" s="1387">
        <v>4</v>
      </c>
      <c r="H428" s="1387">
        <v>14</v>
      </c>
      <c r="I428" s="1387">
        <v>29</v>
      </c>
      <c r="J428" s="1387">
        <v>15</v>
      </c>
      <c r="K428" s="1387">
        <v>12</v>
      </c>
      <c r="L428" s="1387">
        <v>18</v>
      </c>
      <c r="M428" s="1387">
        <v>17</v>
      </c>
      <c r="N428" s="1387">
        <v>21</v>
      </c>
      <c r="O428" s="1387">
        <v>22</v>
      </c>
      <c r="P428" s="1387">
        <v>15</v>
      </c>
      <c r="Q428" s="1387">
        <v>8</v>
      </c>
      <c r="R428" s="1387">
        <v>24</v>
      </c>
      <c r="S428" s="1387">
        <v>10</v>
      </c>
      <c r="T428" s="1387">
        <v>8</v>
      </c>
      <c r="U428" s="1387">
        <v>0</v>
      </c>
      <c r="V428" s="1387">
        <v>3</v>
      </c>
      <c r="W428" s="1387">
        <v>2</v>
      </c>
      <c r="X428" s="1387">
        <v>0</v>
      </c>
      <c r="Y428" s="1387">
        <v>0</v>
      </c>
      <c r="Z428" s="1388">
        <v>19</v>
      </c>
      <c r="AA428" s="1389">
        <v>12</v>
      </c>
      <c r="AB428" s="1387">
        <v>171</v>
      </c>
      <c r="AC428" s="1388">
        <v>47</v>
      </c>
      <c r="AD428" s="1363">
        <v>5.2173913043478262</v>
      </c>
      <c r="AE428" s="1364">
        <v>74.34782608695653</v>
      </c>
      <c r="AF428" s="1365">
        <v>20.434782608695652</v>
      </c>
    </row>
    <row r="429" spans="1:32" s="1382" customFormat="1" ht="11.45" customHeight="1">
      <c r="A429" s="1410"/>
      <c r="B429" s="1411"/>
      <c r="C429" s="1412" t="s">
        <v>30</v>
      </c>
      <c r="D429" s="1413">
        <v>331</v>
      </c>
      <c r="E429" s="1414">
        <v>8</v>
      </c>
      <c r="F429" s="1414">
        <v>6</v>
      </c>
      <c r="G429" s="1414">
        <v>5</v>
      </c>
      <c r="H429" s="1414">
        <v>14</v>
      </c>
      <c r="I429" s="1414">
        <v>27</v>
      </c>
      <c r="J429" s="1414">
        <v>24</v>
      </c>
      <c r="K429" s="1414">
        <v>21</v>
      </c>
      <c r="L429" s="1414">
        <v>18</v>
      </c>
      <c r="M429" s="1414">
        <v>24</v>
      </c>
      <c r="N429" s="1414">
        <v>21</v>
      </c>
      <c r="O429" s="1414">
        <v>15</v>
      </c>
      <c r="P429" s="1414">
        <v>14</v>
      </c>
      <c r="Q429" s="1414">
        <v>21</v>
      </c>
      <c r="R429" s="1414">
        <v>28</v>
      </c>
      <c r="S429" s="1414">
        <v>21</v>
      </c>
      <c r="T429" s="1414">
        <v>10</v>
      </c>
      <c r="U429" s="1414">
        <v>13</v>
      </c>
      <c r="V429" s="1414">
        <v>11</v>
      </c>
      <c r="W429" s="1414">
        <v>2</v>
      </c>
      <c r="X429" s="1414">
        <v>0</v>
      </c>
      <c r="Y429" s="1414">
        <v>0</v>
      </c>
      <c r="Z429" s="1415">
        <v>28</v>
      </c>
      <c r="AA429" s="1416">
        <v>19</v>
      </c>
      <c r="AB429" s="1414">
        <v>199</v>
      </c>
      <c r="AC429" s="1415">
        <v>85</v>
      </c>
      <c r="AD429" s="1417">
        <v>6.2706270627062706</v>
      </c>
      <c r="AE429" s="1418">
        <v>65.67656765676567</v>
      </c>
      <c r="AF429" s="1419">
        <v>28.052805280528055</v>
      </c>
    </row>
    <row r="430" spans="1:32" s="1382" customFormat="1" ht="11.45" customHeight="1">
      <c r="A430" s="1409" t="s">
        <v>1784</v>
      </c>
      <c r="B430" s="1389">
        <v>346</v>
      </c>
      <c r="C430" s="1398" t="s">
        <v>1641</v>
      </c>
      <c r="D430" s="1386">
        <v>591</v>
      </c>
      <c r="E430" s="1387">
        <v>13</v>
      </c>
      <c r="F430" s="1387">
        <v>24</v>
      </c>
      <c r="G430" s="1387">
        <v>15</v>
      </c>
      <c r="H430" s="1387">
        <v>20</v>
      </c>
      <c r="I430" s="1387">
        <v>29</v>
      </c>
      <c r="J430" s="1387">
        <v>31</v>
      </c>
      <c r="K430" s="1387">
        <v>32</v>
      </c>
      <c r="L430" s="1387">
        <v>31</v>
      </c>
      <c r="M430" s="1387">
        <v>46</v>
      </c>
      <c r="N430" s="1387">
        <v>54</v>
      </c>
      <c r="O430" s="1387">
        <v>32</v>
      </c>
      <c r="P430" s="1387">
        <v>42</v>
      </c>
      <c r="Q430" s="1387">
        <v>57</v>
      </c>
      <c r="R430" s="1387">
        <v>44</v>
      </c>
      <c r="S430" s="1387">
        <v>29</v>
      </c>
      <c r="T430" s="1387">
        <v>25</v>
      </c>
      <c r="U430" s="1387">
        <v>19</v>
      </c>
      <c r="V430" s="1387">
        <v>10</v>
      </c>
      <c r="W430" s="1387">
        <v>3</v>
      </c>
      <c r="X430" s="1387">
        <v>0</v>
      </c>
      <c r="Y430" s="1387">
        <v>0</v>
      </c>
      <c r="Z430" s="1388">
        <v>35</v>
      </c>
      <c r="AA430" s="1389">
        <v>52</v>
      </c>
      <c r="AB430" s="1387">
        <v>374</v>
      </c>
      <c r="AC430" s="1388">
        <v>130</v>
      </c>
      <c r="AD430" s="1363">
        <v>9.3525179856115113</v>
      </c>
      <c r="AE430" s="1364">
        <v>67.266187050359719</v>
      </c>
      <c r="AF430" s="1365">
        <v>23.381294964028775</v>
      </c>
    </row>
    <row r="431" spans="1:32" s="1382" customFormat="1" ht="11.45" customHeight="1">
      <c r="A431" s="1383"/>
      <c r="B431" s="1384"/>
      <c r="C431" s="1385" t="s">
        <v>29</v>
      </c>
      <c r="D431" s="1386">
        <v>278</v>
      </c>
      <c r="E431" s="1387">
        <v>8</v>
      </c>
      <c r="F431" s="1387">
        <v>12</v>
      </c>
      <c r="G431" s="1387">
        <v>10</v>
      </c>
      <c r="H431" s="1387">
        <v>11</v>
      </c>
      <c r="I431" s="1387">
        <v>16</v>
      </c>
      <c r="J431" s="1387">
        <v>16</v>
      </c>
      <c r="K431" s="1387">
        <v>13</v>
      </c>
      <c r="L431" s="1387">
        <v>14</v>
      </c>
      <c r="M431" s="1387">
        <v>18</v>
      </c>
      <c r="N431" s="1387">
        <v>27</v>
      </c>
      <c r="O431" s="1387">
        <v>16</v>
      </c>
      <c r="P431" s="1387">
        <v>17</v>
      </c>
      <c r="Q431" s="1387">
        <v>27</v>
      </c>
      <c r="R431" s="1387">
        <v>15</v>
      </c>
      <c r="S431" s="1387">
        <v>18</v>
      </c>
      <c r="T431" s="1387">
        <v>11</v>
      </c>
      <c r="U431" s="1387">
        <v>6</v>
      </c>
      <c r="V431" s="1387">
        <v>3</v>
      </c>
      <c r="W431" s="1387">
        <v>1</v>
      </c>
      <c r="X431" s="1387">
        <v>0</v>
      </c>
      <c r="Y431" s="1387">
        <v>0</v>
      </c>
      <c r="Z431" s="1388">
        <v>19</v>
      </c>
      <c r="AA431" s="1389">
        <v>30</v>
      </c>
      <c r="AB431" s="1387">
        <v>175</v>
      </c>
      <c r="AC431" s="1388">
        <v>54</v>
      </c>
      <c r="AD431" s="1363">
        <v>11.583011583011583</v>
      </c>
      <c r="AE431" s="1364">
        <v>67.567567567567565</v>
      </c>
      <c r="AF431" s="1365">
        <v>20.849420849420849</v>
      </c>
    </row>
    <row r="432" spans="1:32" s="1382" customFormat="1" ht="11.45" customHeight="1">
      <c r="A432" s="1409"/>
      <c r="B432" s="1420"/>
      <c r="C432" s="1398" t="s">
        <v>30</v>
      </c>
      <c r="D432" s="1386">
        <v>313</v>
      </c>
      <c r="E432" s="1387">
        <v>5</v>
      </c>
      <c r="F432" s="1387">
        <v>12</v>
      </c>
      <c r="G432" s="1387">
        <v>5</v>
      </c>
      <c r="H432" s="1387">
        <v>9</v>
      </c>
      <c r="I432" s="1387">
        <v>13</v>
      </c>
      <c r="J432" s="1387">
        <v>15</v>
      </c>
      <c r="K432" s="1387">
        <v>19</v>
      </c>
      <c r="L432" s="1387">
        <v>17</v>
      </c>
      <c r="M432" s="1387">
        <v>28</v>
      </c>
      <c r="N432" s="1387">
        <v>27</v>
      </c>
      <c r="O432" s="1387">
        <v>16</v>
      </c>
      <c r="P432" s="1387">
        <v>25</v>
      </c>
      <c r="Q432" s="1387">
        <v>30</v>
      </c>
      <c r="R432" s="1387">
        <v>29</v>
      </c>
      <c r="S432" s="1387">
        <v>11</v>
      </c>
      <c r="T432" s="1387">
        <v>14</v>
      </c>
      <c r="U432" s="1387">
        <v>13</v>
      </c>
      <c r="V432" s="1387">
        <v>7</v>
      </c>
      <c r="W432" s="1387">
        <v>2</v>
      </c>
      <c r="X432" s="1387">
        <v>0</v>
      </c>
      <c r="Y432" s="1387">
        <v>0</v>
      </c>
      <c r="Z432" s="1388">
        <v>16</v>
      </c>
      <c r="AA432" s="1389">
        <v>22</v>
      </c>
      <c r="AB432" s="1387">
        <v>199</v>
      </c>
      <c r="AC432" s="1388">
        <v>76</v>
      </c>
      <c r="AD432" s="1363">
        <v>7.4074074074074066</v>
      </c>
      <c r="AE432" s="1364">
        <v>67.003367003367003</v>
      </c>
      <c r="AF432" s="1365">
        <v>25.589225589225588</v>
      </c>
    </row>
    <row r="433" spans="1:32" s="1382" customFormat="1" ht="11.45" customHeight="1">
      <c r="A433" s="1421" t="s">
        <v>1785</v>
      </c>
      <c r="B433" s="1422">
        <v>327</v>
      </c>
      <c r="C433" s="1423" t="s">
        <v>1641</v>
      </c>
      <c r="D433" s="1424">
        <v>525</v>
      </c>
      <c r="E433" s="1425">
        <v>9</v>
      </c>
      <c r="F433" s="1425">
        <v>19</v>
      </c>
      <c r="G433" s="1425">
        <v>11</v>
      </c>
      <c r="H433" s="1425">
        <v>11</v>
      </c>
      <c r="I433" s="1425">
        <v>45</v>
      </c>
      <c r="J433" s="1425">
        <v>33</v>
      </c>
      <c r="K433" s="1425">
        <v>20</v>
      </c>
      <c r="L433" s="1425">
        <v>18</v>
      </c>
      <c r="M433" s="1425">
        <v>39</v>
      </c>
      <c r="N433" s="1425">
        <v>27</v>
      </c>
      <c r="O433" s="1425">
        <v>39</v>
      </c>
      <c r="P433" s="1425">
        <v>28</v>
      </c>
      <c r="Q433" s="1425">
        <v>30</v>
      </c>
      <c r="R433" s="1425">
        <v>38</v>
      </c>
      <c r="S433" s="1425">
        <v>36</v>
      </c>
      <c r="T433" s="1425">
        <v>40</v>
      </c>
      <c r="U433" s="1425">
        <v>34</v>
      </c>
      <c r="V433" s="1425">
        <v>20</v>
      </c>
      <c r="W433" s="1425">
        <v>5</v>
      </c>
      <c r="X433" s="1425">
        <v>2</v>
      </c>
      <c r="Y433" s="1425">
        <v>0</v>
      </c>
      <c r="Z433" s="1426">
        <v>21</v>
      </c>
      <c r="AA433" s="1422">
        <v>39</v>
      </c>
      <c r="AB433" s="1425">
        <v>290</v>
      </c>
      <c r="AC433" s="1426">
        <v>175</v>
      </c>
      <c r="AD433" s="1427">
        <v>7.7380952380952381</v>
      </c>
      <c r="AE433" s="1428">
        <v>57.539682539682538</v>
      </c>
      <c r="AF433" s="1429">
        <v>34.722222222222221</v>
      </c>
    </row>
    <row r="434" spans="1:32" s="1382" customFormat="1" ht="11.45" customHeight="1">
      <c r="A434" s="1383"/>
      <c r="B434" s="1384"/>
      <c r="C434" s="1385" t="s">
        <v>29</v>
      </c>
      <c r="D434" s="1386">
        <v>237</v>
      </c>
      <c r="E434" s="1387">
        <v>3</v>
      </c>
      <c r="F434" s="1387">
        <v>13</v>
      </c>
      <c r="G434" s="1387">
        <v>5</v>
      </c>
      <c r="H434" s="1387">
        <v>3</v>
      </c>
      <c r="I434" s="1387">
        <v>23</v>
      </c>
      <c r="J434" s="1387">
        <v>18</v>
      </c>
      <c r="K434" s="1387">
        <v>10</v>
      </c>
      <c r="L434" s="1387">
        <v>7</v>
      </c>
      <c r="M434" s="1387">
        <v>20</v>
      </c>
      <c r="N434" s="1387">
        <v>20</v>
      </c>
      <c r="O434" s="1387">
        <v>11</v>
      </c>
      <c r="P434" s="1387">
        <v>16</v>
      </c>
      <c r="Q434" s="1387">
        <v>17</v>
      </c>
      <c r="R434" s="1387">
        <v>12</v>
      </c>
      <c r="S434" s="1387">
        <v>10</v>
      </c>
      <c r="T434" s="1387">
        <v>16</v>
      </c>
      <c r="U434" s="1387">
        <v>17</v>
      </c>
      <c r="V434" s="1387">
        <v>2</v>
      </c>
      <c r="W434" s="1387">
        <v>0</v>
      </c>
      <c r="X434" s="1387">
        <v>2</v>
      </c>
      <c r="Y434" s="1387">
        <v>0</v>
      </c>
      <c r="Z434" s="1388">
        <v>12</v>
      </c>
      <c r="AA434" s="1389">
        <v>21</v>
      </c>
      <c r="AB434" s="1387">
        <v>145</v>
      </c>
      <c r="AC434" s="1388">
        <v>59</v>
      </c>
      <c r="AD434" s="1363">
        <v>9.3333333333333339</v>
      </c>
      <c r="AE434" s="1364">
        <v>64.444444444444443</v>
      </c>
      <c r="AF434" s="1365">
        <v>26.222222222222225</v>
      </c>
    </row>
    <row r="435" spans="1:32" s="1382" customFormat="1" ht="11.45" customHeight="1">
      <c r="A435" s="1410"/>
      <c r="B435" s="1411"/>
      <c r="C435" s="1412" t="s">
        <v>30</v>
      </c>
      <c r="D435" s="1413">
        <v>288</v>
      </c>
      <c r="E435" s="1414">
        <v>6</v>
      </c>
      <c r="F435" s="1414">
        <v>6</v>
      </c>
      <c r="G435" s="1414">
        <v>6</v>
      </c>
      <c r="H435" s="1414">
        <v>8</v>
      </c>
      <c r="I435" s="1414">
        <v>22</v>
      </c>
      <c r="J435" s="1414">
        <v>15</v>
      </c>
      <c r="K435" s="1414">
        <v>10</v>
      </c>
      <c r="L435" s="1414">
        <v>11</v>
      </c>
      <c r="M435" s="1414">
        <v>19</v>
      </c>
      <c r="N435" s="1414">
        <v>7</v>
      </c>
      <c r="O435" s="1414">
        <v>28</v>
      </c>
      <c r="P435" s="1414">
        <v>12</v>
      </c>
      <c r="Q435" s="1414">
        <v>13</v>
      </c>
      <c r="R435" s="1414">
        <v>26</v>
      </c>
      <c r="S435" s="1414">
        <v>26</v>
      </c>
      <c r="T435" s="1414">
        <v>24</v>
      </c>
      <c r="U435" s="1414">
        <v>17</v>
      </c>
      <c r="V435" s="1414">
        <v>18</v>
      </c>
      <c r="W435" s="1414">
        <v>5</v>
      </c>
      <c r="X435" s="1414">
        <v>0</v>
      </c>
      <c r="Y435" s="1414">
        <v>0</v>
      </c>
      <c r="Z435" s="1415">
        <v>9</v>
      </c>
      <c r="AA435" s="1416">
        <v>18</v>
      </c>
      <c r="AB435" s="1414">
        <v>145</v>
      </c>
      <c r="AC435" s="1415">
        <v>116</v>
      </c>
      <c r="AD435" s="1417">
        <v>6.4516129032258061</v>
      </c>
      <c r="AE435" s="1418">
        <v>51.971326164874554</v>
      </c>
      <c r="AF435" s="1419">
        <v>41.577060931899638</v>
      </c>
    </row>
    <row r="436" spans="1:32" s="1382" customFormat="1" ht="11.45" customHeight="1">
      <c r="A436" s="1409" t="s">
        <v>1786</v>
      </c>
      <c r="B436" s="1389">
        <v>493</v>
      </c>
      <c r="C436" s="1398" t="s">
        <v>1641</v>
      </c>
      <c r="D436" s="1386">
        <v>958</v>
      </c>
      <c r="E436" s="1387">
        <v>17</v>
      </c>
      <c r="F436" s="1387">
        <v>14</v>
      </c>
      <c r="G436" s="1387">
        <v>27</v>
      </c>
      <c r="H436" s="1387">
        <v>36</v>
      </c>
      <c r="I436" s="1387">
        <v>43</v>
      </c>
      <c r="J436" s="1387">
        <v>41</v>
      </c>
      <c r="K436" s="1387">
        <v>41</v>
      </c>
      <c r="L436" s="1387">
        <v>45</v>
      </c>
      <c r="M436" s="1387">
        <v>50</v>
      </c>
      <c r="N436" s="1387">
        <v>43</v>
      </c>
      <c r="O436" s="1387">
        <v>64</v>
      </c>
      <c r="P436" s="1387">
        <v>86</v>
      </c>
      <c r="Q436" s="1387">
        <v>121</v>
      </c>
      <c r="R436" s="1387">
        <v>93</v>
      </c>
      <c r="S436" s="1387">
        <v>77</v>
      </c>
      <c r="T436" s="1387">
        <v>65</v>
      </c>
      <c r="U436" s="1387">
        <v>51</v>
      </c>
      <c r="V436" s="1387">
        <v>33</v>
      </c>
      <c r="W436" s="1387">
        <v>6</v>
      </c>
      <c r="X436" s="1387">
        <v>0</v>
      </c>
      <c r="Y436" s="1387">
        <v>0</v>
      </c>
      <c r="Z436" s="1388">
        <v>5</v>
      </c>
      <c r="AA436" s="1389">
        <v>58</v>
      </c>
      <c r="AB436" s="1387">
        <v>570</v>
      </c>
      <c r="AC436" s="1388">
        <v>325</v>
      </c>
      <c r="AD436" s="1363">
        <v>6.0860440713536201</v>
      </c>
      <c r="AE436" s="1364">
        <v>59.811122770199368</v>
      </c>
      <c r="AF436" s="1365">
        <v>34.102833158447012</v>
      </c>
    </row>
    <row r="437" spans="1:32" s="1382" customFormat="1" ht="11.45" customHeight="1">
      <c r="A437" s="1383"/>
      <c r="B437" s="1384"/>
      <c r="C437" s="1385" t="s">
        <v>29</v>
      </c>
      <c r="D437" s="1386">
        <v>432</v>
      </c>
      <c r="E437" s="1387">
        <v>9</v>
      </c>
      <c r="F437" s="1387">
        <v>7</v>
      </c>
      <c r="G437" s="1387">
        <v>16</v>
      </c>
      <c r="H437" s="1387">
        <v>20</v>
      </c>
      <c r="I437" s="1387">
        <v>24</v>
      </c>
      <c r="J437" s="1387">
        <v>19</v>
      </c>
      <c r="K437" s="1387">
        <v>22</v>
      </c>
      <c r="L437" s="1387">
        <v>23</v>
      </c>
      <c r="M437" s="1387">
        <v>18</v>
      </c>
      <c r="N437" s="1387">
        <v>19</v>
      </c>
      <c r="O437" s="1387">
        <v>30</v>
      </c>
      <c r="P437" s="1387">
        <v>34</v>
      </c>
      <c r="Q437" s="1387">
        <v>58</v>
      </c>
      <c r="R437" s="1387">
        <v>43</v>
      </c>
      <c r="S437" s="1387">
        <v>34</v>
      </c>
      <c r="T437" s="1387">
        <v>27</v>
      </c>
      <c r="U437" s="1387">
        <v>12</v>
      </c>
      <c r="V437" s="1387">
        <v>12</v>
      </c>
      <c r="W437" s="1387">
        <v>0</v>
      </c>
      <c r="X437" s="1387">
        <v>0</v>
      </c>
      <c r="Y437" s="1387">
        <v>0</v>
      </c>
      <c r="Z437" s="1388">
        <v>5</v>
      </c>
      <c r="AA437" s="1389">
        <v>32</v>
      </c>
      <c r="AB437" s="1387">
        <v>267</v>
      </c>
      <c r="AC437" s="1388">
        <v>128</v>
      </c>
      <c r="AD437" s="1363">
        <v>7.4941451990632322</v>
      </c>
      <c r="AE437" s="1364">
        <v>62.529274004683842</v>
      </c>
      <c r="AF437" s="1365">
        <v>29.976580796252929</v>
      </c>
    </row>
    <row r="438" spans="1:32" s="1382" customFormat="1" ht="11.45" customHeight="1">
      <c r="A438" s="1409"/>
      <c r="B438" s="1420"/>
      <c r="C438" s="1398" t="s">
        <v>30</v>
      </c>
      <c r="D438" s="1386">
        <v>526</v>
      </c>
      <c r="E438" s="1387">
        <v>8</v>
      </c>
      <c r="F438" s="1387">
        <v>7</v>
      </c>
      <c r="G438" s="1387">
        <v>11</v>
      </c>
      <c r="H438" s="1387">
        <v>16</v>
      </c>
      <c r="I438" s="1387">
        <v>19</v>
      </c>
      <c r="J438" s="1387">
        <v>22</v>
      </c>
      <c r="K438" s="1387">
        <v>19</v>
      </c>
      <c r="L438" s="1387">
        <v>22</v>
      </c>
      <c r="M438" s="1387">
        <v>32</v>
      </c>
      <c r="N438" s="1387">
        <v>24</v>
      </c>
      <c r="O438" s="1387">
        <v>34</v>
      </c>
      <c r="P438" s="1387">
        <v>52</v>
      </c>
      <c r="Q438" s="1387">
        <v>63</v>
      </c>
      <c r="R438" s="1387">
        <v>50</v>
      </c>
      <c r="S438" s="1387">
        <v>43</v>
      </c>
      <c r="T438" s="1387">
        <v>38</v>
      </c>
      <c r="U438" s="1387">
        <v>39</v>
      </c>
      <c r="V438" s="1387">
        <v>21</v>
      </c>
      <c r="W438" s="1387">
        <v>6</v>
      </c>
      <c r="X438" s="1387">
        <v>0</v>
      </c>
      <c r="Y438" s="1387">
        <v>0</v>
      </c>
      <c r="Z438" s="1388">
        <v>0</v>
      </c>
      <c r="AA438" s="1389">
        <v>26</v>
      </c>
      <c r="AB438" s="1387">
        <v>303</v>
      </c>
      <c r="AC438" s="1388">
        <v>197</v>
      </c>
      <c r="AD438" s="1363">
        <v>4.9429657794676807</v>
      </c>
      <c r="AE438" s="1364">
        <v>57.604562737642581</v>
      </c>
      <c r="AF438" s="1365">
        <v>37.452471482889734</v>
      </c>
    </row>
    <row r="439" spans="1:32" s="1382" customFormat="1" ht="11.45" customHeight="1">
      <c r="A439" s="1421" t="s">
        <v>1787</v>
      </c>
      <c r="B439" s="1422">
        <v>205</v>
      </c>
      <c r="C439" s="1423" t="s">
        <v>1641</v>
      </c>
      <c r="D439" s="1424">
        <v>361</v>
      </c>
      <c r="E439" s="1425">
        <v>20</v>
      </c>
      <c r="F439" s="1425">
        <v>11</v>
      </c>
      <c r="G439" s="1425">
        <v>7</v>
      </c>
      <c r="H439" s="1425">
        <v>8</v>
      </c>
      <c r="I439" s="1425">
        <v>39</v>
      </c>
      <c r="J439" s="1425">
        <v>21</v>
      </c>
      <c r="K439" s="1425">
        <v>25</v>
      </c>
      <c r="L439" s="1425">
        <v>24</v>
      </c>
      <c r="M439" s="1425">
        <v>28</v>
      </c>
      <c r="N439" s="1425">
        <v>14</v>
      </c>
      <c r="O439" s="1425">
        <v>8</v>
      </c>
      <c r="P439" s="1425">
        <v>18</v>
      </c>
      <c r="Q439" s="1425">
        <v>23</v>
      </c>
      <c r="R439" s="1425">
        <v>31</v>
      </c>
      <c r="S439" s="1425">
        <v>26</v>
      </c>
      <c r="T439" s="1425">
        <v>20</v>
      </c>
      <c r="U439" s="1425">
        <v>10</v>
      </c>
      <c r="V439" s="1425">
        <v>4</v>
      </c>
      <c r="W439" s="1425">
        <v>4</v>
      </c>
      <c r="X439" s="1425">
        <v>2</v>
      </c>
      <c r="Y439" s="1425">
        <v>0</v>
      </c>
      <c r="Z439" s="1426">
        <v>18</v>
      </c>
      <c r="AA439" s="1422">
        <v>38</v>
      </c>
      <c r="AB439" s="1425">
        <v>208</v>
      </c>
      <c r="AC439" s="1426">
        <v>97</v>
      </c>
      <c r="AD439" s="1427">
        <v>11.078717201166182</v>
      </c>
      <c r="AE439" s="1428">
        <v>60.641399416909621</v>
      </c>
      <c r="AF439" s="1429">
        <v>28.279883381924197</v>
      </c>
    </row>
    <row r="440" spans="1:32" s="1382" customFormat="1" ht="11.45" customHeight="1">
      <c r="A440" s="1383"/>
      <c r="B440" s="1384"/>
      <c r="C440" s="1385" t="s">
        <v>29</v>
      </c>
      <c r="D440" s="1386">
        <v>162</v>
      </c>
      <c r="E440" s="1387">
        <v>9</v>
      </c>
      <c r="F440" s="1387">
        <v>6</v>
      </c>
      <c r="G440" s="1387">
        <v>3</v>
      </c>
      <c r="H440" s="1387">
        <v>1</v>
      </c>
      <c r="I440" s="1387">
        <v>19</v>
      </c>
      <c r="J440" s="1387">
        <v>12</v>
      </c>
      <c r="K440" s="1387">
        <v>11</v>
      </c>
      <c r="L440" s="1387">
        <v>14</v>
      </c>
      <c r="M440" s="1387">
        <v>15</v>
      </c>
      <c r="N440" s="1387">
        <v>9</v>
      </c>
      <c r="O440" s="1387">
        <v>2</v>
      </c>
      <c r="P440" s="1387">
        <v>7</v>
      </c>
      <c r="Q440" s="1387">
        <v>14</v>
      </c>
      <c r="R440" s="1387">
        <v>10</v>
      </c>
      <c r="S440" s="1387">
        <v>10</v>
      </c>
      <c r="T440" s="1387">
        <v>6</v>
      </c>
      <c r="U440" s="1387">
        <v>4</v>
      </c>
      <c r="V440" s="1387">
        <v>0</v>
      </c>
      <c r="W440" s="1387">
        <v>0</v>
      </c>
      <c r="X440" s="1387">
        <v>0</v>
      </c>
      <c r="Y440" s="1387">
        <v>0</v>
      </c>
      <c r="Z440" s="1388">
        <v>10</v>
      </c>
      <c r="AA440" s="1389">
        <v>18</v>
      </c>
      <c r="AB440" s="1387">
        <v>104</v>
      </c>
      <c r="AC440" s="1388">
        <v>30</v>
      </c>
      <c r="AD440" s="1363">
        <v>11.842105263157894</v>
      </c>
      <c r="AE440" s="1364">
        <v>68.421052631578945</v>
      </c>
      <c r="AF440" s="1365">
        <v>19.736842105263158</v>
      </c>
    </row>
    <row r="441" spans="1:32" s="1382" customFormat="1" ht="11.45" customHeight="1">
      <c r="A441" s="1410"/>
      <c r="B441" s="1411"/>
      <c r="C441" s="1412" t="s">
        <v>30</v>
      </c>
      <c r="D441" s="1413">
        <v>199</v>
      </c>
      <c r="E441" s="1414">
        <v>11</v>
      </c>
      <c r="F441" s="1414">
        <v>5</v>
      </c>
      <c r="G441" s="1414">
        <v>4</v>
      </c>
      <c r="H441" s="1414">
        <v>7</v>
      </c>
      <c r="I441" s="1414">
        <v>20</v>
      </c>
      <c r="J441" s="1414">
        <v>9</v>
      </c>
      <c r="K441" s="1414">
        <v>14</v>
      </c>
      <c r="L441" s="1414">
        <v>10</v>
      </c>
      <c r="M441" s="1414">
        <v>13</v>
      </c>
      <c r="N441" s="1414">
        <v>5</v>
      </c>
      <c r="O441" s="1414">
        <v>6</v>
      </c>
      <c r="P441" s="1414">
        <v>11</v>
      </c>
      <c r="Q441" s="1414">
        <v>9</v>
      </c>
      <c r="R441" s="1414">
        <v>21</v>
      </c>
      <c r="S441" s="1414">
        <v>16</v>
      </c>
      <c r="T441" s="1414">
        <v>14</v>
      </c>
      <c r="U441" s="1414">
        <v>6</v>
      </c>
      <c r="V441" s="1414">
        <v>4</v>
      </c>
      <c r="W441" s="1414">
        <v>4</v>
      </c>
      <c r="X441" s="1414">
        <v>2</v>
      </c>
      <c r="Y441" s="1414">
        <v>0</v>
      </c>
      <c r="Z441" s="1415">
        <v>8</v>
      </c>
      <c r="AA441" s="1416">
        <v>20</v>
      </c>
      <c r="AB441" s="1414">
        <v>104</v>
      </c>
      <c r="AC441" s="1415">
        <v>67</v>
      </c>
      <c r="AD441" s="1417">
        <v>10.471204188481675</v>
      </c>
      <c r="AE441" s="1418">
        <v>54.450261780104711</v>
      </c>
      <c r="AF441" s="1419">
        <v>35.078534031413611</v>
      </c>
    </row>
    <row r="442" spans="1:32" s="1382" customFormat="1" ht="11.45" customHeight="1">
      <c r="A442" s="1409" t="s">
        <v>1788</v>
      </c>
      <c r="B442" s="1389">
        <v>355</v>
      </c>
      <c r="C442" s="1398" t="s">
        <v>1641</v>
      </c>
      <c r="D442" s="1386">
        <v>687</v>
      </c>
      <c r="E442" s="1387">
        <v>12</v>
      </c>
      <c r="F442" s="1387">
        <v>15</v>
      </c>
      <c r="G442" s="1387">
        <v>16</v>
      </c>
      <c r="H442" s="1387">
        <v>21</v>
      </c>
      <c r="I442" s="1387">
        <v>38</v>
      </c>
      <c r="J442" s="1387">
        <v>27</v>
      </c>
      <c r="K442" s="1387">
        <v>21</v>
      </c>
      <c r="L442" s="1387">
        <v>32</v>
      </c>
      <c r="M442" s="1387">
        <v>32</v>
      </c>
      <c r="N442" s="1387">
        <v>31</v>
      </c>
      <c r="O442" s="1387">
        <v>51</v>
      </c>
      <c r="P442" s="1387">
        <v>41</v>
      </c>
      <c r="Q442" s="1387">
        <v>51</v>
      </c>
      <c r="R442" s="1387">
        <v>60</v>
      </c>
      <c r="S442" s="1387">
        <v>62</v>
      </c>
      <c r="T442" s="1387">
        <v>63</v>
      </c>
      <c r="U442" s="1387">
        <v>59</v>
      </c>
      <c r="V442" s="1387">
        <v>22</v>
      </c>
      <c r="W442" s="1387">
        <v>14</v>
      </c>
      <c r="X442" s="1387">
        <v>1</v>
      </c>
      <c r="Y442" s="1387">
        <v>1</v>
      </c>
      <c r="Z442" s="1388">
        <v>17</v>
      </c>
      <c r="AA442" s="1389">
        <v>43</v>
      </c>
      <c r="AB442" s="1387">
        <v>345</v>
      </c>
      <c r="AC442" s="1388">
        <v>282</v>
      </c>
      <c r="AD442" s="1363">
        <v>6.4179104477611935</v>
      </c>
      <c r="AE442" s="1364">
        <v>51.492537313432841</v>
      </c>
      <c r="AF442" s="1365">
        <v>42.089552238805972</v>
      </c>
    </row>
    <row r="443" spans="1:32" s="1382" customFormat="1" ht="11.45" customHeight="1">
      <c r="A443" s="1383"/>
      <c r="B443" s="1384"/>
      <c r="C443" s="1385" t="s">
        <v>29</v>
      </c>
      <c r="D443" s="1386">
        <v>305</v>
      </c>
      <c r="E443" s="1387">
        <v>8</v>
      </c>
      <c r="F443" s="1387">
        <v>7</v>
      </c>
      <c r="G443" s="1387">
        <v>9</v>
      </c>
      <c r="H443" s="1387">
        <v>8</v>
      </c>
      <c r="I443" s="1387">
        <v>18</v>
      </c>
      <c r="J443" s="1387">
        <v>11</v>
      </c>
      <c r="K443" s="1387">
        <v>15</v>
      </c>
      <c r="L443" s="1387">
        <v>18</v>
      </c>
      <c r="M443" s="1387">
        <v>18</v>
      </c>
      <c r="N443" s="1387">
        <v>11</v>
      </c>
      <c r="O443" s="1387">
        <v>22</v>
      </c>
      <c r="P443" s="1387">
        <v>27</v>
      </c>
      <c r="Q443" s="1387">
        <v>15</v>
      </c>
      <c r="R443" s="1387">
        <v>22</v>
      </c>
      <c r="S443" s="1387">
        <v>25</v>
      </c>
      <c r="T443" s="1387">
        <v>23</v>
      </c>
      <c r="U443" s="1387">
        <v>25</v>
      </c>
      <c r="V443" s="1387">
        <v>6</v>
      </c>
      <c r="W443" s="1387">
        <v>5</v>
      </c>
      <c r="X443" s="1387">
        <v>0</v>
      </c>
      <c r="Y443" s="1387">
        <v>0</v>
      </c>
      <c r="Z443" s="1388">
        <v>12</v>
      </c>
      <c r="AA443" s="1389">
        <v>24</v>
      </c>
      <c r="AB443" s="1387">
        <v>163</v>
      </c>
      <c r="AC443" s="1388">
        <v>106</v>
      </c>
      <c r="AD443" s="1363">
        <v>8.1911262798634805</v>
      </c>
      <c r="AE443" s="1364">
        <v>55.631399317406135</v>
      </c>
      <c r="AF443" s="1365">
        <v>36.177474402730375</v>
      </c>
    </row>
    <row r="444" spans="1:32" s="1382" customFormat="1" ht="11.45" customHeight="1">
      <c r="A444" s="1409"/>
      <c r="B444" s="1420"/>
      <c r="C444" s="1398" t="s">
        <v>30</v>
      </c>
      <c r="D444" s="1386">
        <v>382</v>
      </c>
      <c r="E444" s="1387">
        <v>4</v>
      </c>
      <c r="F444" s="1387">
        <v>8</v>
      </c>
      <c r="G444" s="1387">
        <v>7</v>
      </c>
      <c r="H444" s="1387">
        <v>13</v>
      </c>
      <c r="I444" s="1387">
        <v>20</v>
      </c>
      <c r="J444" s="1387">
        <v>16</v>
      </c>
      <c r="K444" s="1387">
        <v>6</v>
      </c>
      <c r="L444" s="1387">
        <v>14</v>
      </c>
      <c r="M444" s="1387">
        <v>14</v>
      </c>
      <c r="N444" s="1387">
        <v>20</v>
      </c>
      <c r="O444" s="1387">
        <v>29</v>
      </c>
      <c r="P444" s="1387">
        <v>14</v>
      </c>
      <c r="Q444" s="1387">
        <v>36</v>
      </c>
      <c r="R444" s="1387">
        <v>38</v>
      </c>
      <c r="S444" s="1387">
        <v>37</v>
      </c>
      <c r="T444" s="1387">
        <v>40</v>
      </c>
      <c r="U444" s="1387">
        <v>34</v>
      </c>
      <c r="V444" s="1387">
        <v>16</v>
      </c>
      <c r="W444" s="1387">
        <v>9</v>
      </c>
      <c r="X444" s="1387">
        <v>1</v>
      </c>
      <c r="Y444" s="1387">
        <v>1</v>
      </c>
      <c r="Z444" s="1388">
        <v>5</v>
      </c>
      <c r="AA444" s="1389">
        <v>19</v>
      </c>
      <c r="AB444" s="1387">
        <v>182</v>
      </c>
      <c r="AC444" s="1388">
        <v>176</v>
      </c>
      <c r="AD444" s="1363">
        <v>5.0397877984084882</v>
      </c>
      <c r="AE444" s="1364">
        <v>48.275862068965516</v>
      </c>
      <c r="AF444" s="1365">
        <v>46.684350132625994</v>
      </c>
    </row>
    <row r="445" spans="1:32" s="1382" customFormat="1" ht="11.45" customHeight="1">
      <c r="A445" s="1421" t="s">
        <v>1789</v>
      </c>
      <c r="B445" s="1422">
        <v>286</v>
      </c>
      <c r="C445" s="1423" t="s">
        <v>1641</v>
      </c>
      <c r="D445" s="1424">
        <v>509</v>
      </c>
      <c r="E445" s="1425">
        <v>14</v>
      </c>
      <c r="F445" s="1425">
        <v>11</v>
      </c>
      <c r="G445" s="1425">
        <v>15</v>
      </c>
      <c r="H445" s="1425">
        <v>17</v>
      </c>
      <c r="I445" s="1425">
        <v>39</v>
      </c>
      <c r="J445" s="1425">
        <v>29</v>
      </c>
      <c r="K445" s="1425">
        <v>24</v>
      </c>
      <c r="L445" s="1425">
        <v>22</v>
      </c>
      <c r="M445" s="1425">
        <v>26</v>
      </c>
      <c r="N445" s="1425">
        <v>19</v>
      </c>
      <c r="O445" s="1425">
        <v>30</v>
      </c>
      <c r="P445" s="1425">
        <v>32</v>
      </c>
      <c r="Q445" s="1425">
        <v>46</v>
      </c>
      <c r="R445" s="1425">
        <v>55</v>
      </c>
      <c r="S445" s="1425">
        <v>31</v>
      </c>
      <c r="T445" s="1425">
        <v>35</v>
      </c>
      <c r="U445" s="1425">
        <v>26</v>
      </c>
      <c r="V445" s="1425">
        <v>18</v>
      </c>
      <c r="W445" s="1425">
        <v>10</v>
      </c>
      <c r="X445" s="1425">
        <v>1</v>
      </c>
      <c r="Y445" s="1425">
        <v>0</v>
      </c>
      <c r="Z445" s="1426">
        <v>9</v>
      </c>
      <c r="AA445" s="1422">
        <v>40</v>
      </c>
      <c r="AB445" s="1425">
        <v>284</v>
      </c>
      <c r="AC445" s="1426">
        <v>176</v>
      </c>
      <c r="AD445" s="1427">
        <v>8</v>
      </c>
      <c r="AE445" s="1428">
        <v>56.8</v>
      </c>
      <c r="AF445" s="1429">
        <v>35.199999999999996</v>
      </c>
    </row>
    <row r="446" spans="1:32" s="1382" customFormat="1" ht="11.45" customHeight="1">
      <c r="A446" s="1383"/>
      <c r="B446" s="1384"/>
      <c r="C446" s="1385" t="s">
        <v>29</v>
      </c>
      <c r="D446" s="1386">
        <v>201</v>
      </c>
      <c r="E446" s="1387">
        <v>7</v>
      </c>
      <c r="F446" s="1387">
        <v>3</v>
      </c>
      <c r="G446" s="1387">
        <v>8</v>
      </c>
      <c r="H446" s="1387">
        <v>11</v>
      </c>
      <c r="I446" s="1387">
        <v>16</v>
      </c>
      <c r="J446" s="1387">
        <v>9</v>
      </c>
      <c r="K446" s="1387">
        <v>14</v>
      </c>
      <c r="L446" s="1387">
        <v>8</v>
      </c>
      <c r="M446" s="1387">
        <v>10</v>
      </c>
      <c r="N446" s="1387">
        <v>6</v>
      </c>
      <c r="O446" s="1387">
        <v>12</v>
      </c>
      <c r="P446" s="1387">
        <v>12</v>
      </c>
      <c r="Q446" s="1387">
        <v>21</v>
      </c>
      <c r="R446" s="1387">
        <v>18</v>
      </c>
      <c r="S446" s="1387">
        <v>13</v>
      </c>
      <c r="T446" s="1387">
        <v>12</v>
      </c>
      <c r="U446" s="1387">
        <v>8</v>
      </c>
      <c r="V446" s="1387">
        <v>7</v>
      </c>
      <c r="W446" s="1387">
        <v>1</v>
      </c>
      <c r="X446" s="1387">
        <v>0</v>
      </c>
      <c r="Y446" s="1387">
        <v>0</v>
      </c>
      <c r="Z446" s="1388">
        <v>5</v>
      </c>
      <c r="AA446" s="1389">
        <v>18</v>
      </c>
      <c r="AB446" s="1387">
        <v>119</v>
      </c>
      <c r="AC446" s="1388">
        <v>59</v>
      </c>
      <c r="AD446" s="1363">
        <v>9.183673469387756</v>
      </c>
      <c r="AE446" s="1364">
        <v>60.714285714285708</v>
      </c>
      <c r="AF446" s="1365">
        <v>30.102040816326532</v>
      </c>
    </row>
    <row r="447" spans="1:32" s="1382" customFormat="1" ht="11.45" customHeight="1">
      <c r="A447" s="1410"/>
      <c r="B447" s="1411"/>
      <c r="C447" s="1412" t="s">
        <v>30</v>
      </c>
      <c r="D447" s="1413">
        <v>308</v>
      </c>
      <c r="E447" s="1414">
        <v>7</v>
      </c>
      <c r="F447" s="1414">
        <v>8</v>
      </c>
      <c r="G447" s="1414">
        <v>7</v>
      </c>
      <c r="H447" s="1414">
        <v>6</v>
      </c>
      <c r="I447" s="1414">
        <v>23</v>
      </c>
      <c r="J447" s="1414">
        <v>20</v>
      </c>
      <c r="K447" s="1414">
        <v>10</v>
      </c>
      <c r="L447" s="1414">
        <v>14</v>
      </c>
      <c r="M447" s="1414">
        <v>16</v>
      </c>
      <c r="N447" s="1414">
        <v>13</v>
      </c>
      <c r="O447" s="1414">
        <v>18</v>
      </c>
      <c r="P447" s="1414">
        <v>20</v>
      </c>
      <c r="Q447" s="1414">
        <v>25</v>
      </c>
      <c r="R447" s="1414">
        <v>37</v>
      </c>
      <c r="S447" s="1414">
        <v>18</v>
      </c>
      <c r="T447" s="1414">
        <v>23</v>
      </c>
      <c r="U447" s="1414">
        <v>18</v>
      </c>
      <c r="V447" s="1414">
        <v>11</v>
      </c>
      <c r="W447" s="1414">
        <v>9</v>
      </c>
      <c r="X447" s="1414">
        <v>1</v>
      </c>
      <c r="Y447" s="1414">
        <v>0</v>
      </c>
      <c r="Z447" s="1415">
        <v>4</v>
      </c>
      <c r="AA447" s="1416">
        <v>22</v>
      </c>
      <c r="AB447" s="1414">
        <v>165</v>
      </c>
      <c r="AC447" s="1415">
        <v>117</v>
      </c>
      <c r="AD447" s="1417">
        <v>7.2368421052631584</v>
      </c>
      <c r="AE447" s="1418">
        <v>54.276315789473685</v>
      </c>
      <c r="AF447" s="1419">
        <v>38.486842105263158</v>
      </c>
    </row>
    <row r="448" spans="1:32" s="1382" customFormat="1" ht="11.45" customHeight="1">
      <c r="A448" s="1409" t="s">
        <v>1790</v>
      </c>
      <c r="B448" s="1389">
        <v>321</v>
      </c>
      <c r="C448" s="1398" t="s">
        <v>1641</v>
      </c>
      <c r="D448" s="1386">
        <v>639</v>
      </c>
      <c r="E448" s="1387">
        <v>16</v>
      </c>
      <c r="F448" s="1387">
        <v>23</v>
      </c>
      <c r="G448" s="1387">
        <v>16</v>
      </c>
      <c r="H448" s="1387">
        <v>25</v>
      </c>
      <c r="I448" s="1387">
        <v>32</v>
      </c>
      <c r="J448" s="1387">
        <v>26</v>
      </c>
      <c r="K448" s="1387">
        <v>21</v>
      </c>
      <c r="L448" s="1387">
        <v>38</v>
      </c>
      <c r="M448" s="1387">
        <v>33</v>
      </c>
      <c r="N448" s="1387">
        <v>35</v>
      </c>
      <c r="O448" s="1387">
        <v>46</v>
      </c>
      <c r="P448" s="1387">
        <v>52</v>
      </c>
      <c r="Q448" s="1387">
        <v>63</v>
      </c>
      <c r="R448" s="1387">
        <v>62</v>
      </c>
      <c r="S448" s="1387">
        <v>41</v>
      </c>
      <c r="T448" s="1387">
        <v>36</v>
      </c>
      <c r="U448" s="1387">
        <v>40</v>
      </c>
      <c r="V448" s="1387">
        <v>20</v>
      </c>
      <c r="W448" s="1387">
        <v>12</v>
      </c>
      <c r="X448" s="1387">
        <v>0</v>
      </c>
      <c r="Y448" s="1387">
        <v>0</v>
      </c>
      <c r="Z448" s="1388">
        <v>2</v>
      </c>
      <c r="AA448" s="1389">
        <v>55</v>
      </c>
      <c r="AB448" s="1387">
        <v>371</v>
      </c>
      <c r="AC448" s="1388">
        <v>211</v>
      </c>
      <c r="AD448" s="1363">
        <v>8.6342229199372049</v>
      </c>
      <c r="AE448" s="1364">
        <v>58.241758241758248</v>
      </c>
      <c r="AF448" s="1365">
        <v>33.124018838304551</v>
      </c>
    </row>
    <row r="449" spans="1:32" s="1382" customFormat="1" ht="11.45" customHeight="1">
      <c r="A449" s="1383"/>
      <c r="B449" s="1384"/>
      <c r="C449" s="1385" t="s">
        <v>29</v>
      </c>
      <c r="D449" s="1386">
        <v>268</v>
      </c>
      <c r="E449" s="1387">
        <v>4</v>
      </c>
      <c r="F449" s="1387">
        <v>12</v>
      </c>
      <c r="G449" s="1387">
        <v>5</v>
      </c>
      <c r="H449" s="1387">
        <v>10</v>
      </c>
      <c r="I449" s="1387">
        <v>17</v>
      </c>
      <c r="J449" s="1387">
        <v>10</v>
      </c>
      <c r="K449" s="1387">
        <v>7</v>
      </c>
      <c r="L449" s="1387">
        <v>17</v>
      </c>
      <c r="M449" s="1387">
        <v>16</v>
      </c>
      <c r="N449" s="1387">
        <v>13</v>
      </c>
      <c r="O449" s="1387">
        <v>15</v>
      </c>
      <c r="P449" s="1387">
        <v>31</v>
      </c>
      <c r="Q449" s="1387">
        <v>26</v>
      </c>
      <c r="R449" s="1387">
        <v>29</v>
      </c>
      <c r="S449" s="1387">
        <v>20</v>
      </c>
      <c r="T449" s="1387">
        <v>13</v>
      </c>
      <c r="U449" s="1387">
        <v>15</v>
      </c>
      <c r="V449" s="1387">
        <v>3</v>
      </c>
      <c r="W449" s="1387">
        <v>3</v>
      </c>
      <c r="X449" s="1387">
        <v>0</v>
      </c>
      <c r="Y449" s="1387">
        <v>0</v>
      </c>
      <c r="Z449" s="1388">
        <v>2</v>
      </c>
      <c r="AA449" s="1389">
        <v>21</v>
      </c>
      <c r="AB449" s="1387">
        <v>162</v>
      </c>
      <c r="AC449" s="1388">
        <v>83</v>
      </c>
      <c r="AD449" s="1363">
        <v>7.8947368421052628</v>
      </c>
      <c r="AE449" s="1364">
        <v>60.902255639097746</v>
      </c>
      <c r="AF449" s="1365">
        <v>31.203007518796994</v>
      </c>
    </row>
    <row r="450" spans="1:32" s="1382" customFormat="1" ht="11.45" customHeight="1">
      <c r="A450" s="1409"/>
      <c r="B450" s="1420"/>
      <c r="C450" s="1398" t="s">
        <v>30</v>
      </c>
      <c r="D450" s="1386">
        <v>371</v>
      </c>
      <c r="E450" s="1387">
        <v>12</v>
      </c>
      <c r="F450" s="1387">
        <v>11</v>
      </c>
      <c r="G450" s="1387">
        <v>11</v>
      </c>
      <c r="H450" s="1387">
        <v>15</v>
      </c>
      <c r="I450" s="1387">
        <v>15</v>
      </c>
      <c r="J450" s="1387">
        <v>16</v>
      </c>
      <c r="K450" s="1387">
        <v>14</v>
      </c>
      <c r="L450" s="1387">
        <v>21</v>
      </c>
      <c r="M450" s="1387">
        <v>17</v>
      </c>
      <c r="N450" s="1387">
        <v>22</v>
      </c>
      <c r="O450" s="1387">
        <v>31</v>
      </c>
      <c r="P450" s="1387">
        <v>21</v>
      </c>
      <c r="Q450" s="1387">
        <v>37</v>
      </c>
      <c r="R450" s="1387">
        <v>33</v>
      </c>
      <c r="S450" s="1387">
        <v>21</v>
      </c>
      <c r="T450" s="1387">
        <v>23</v>
      </c>
      <c r="U450" s="1387">
        <v>25</v>
      </c>
      <c r="V450" s="1387">
        <v>17</v>
      </c>
      <c r="W450" s="1387">
        <v>9</v>
      </c>
      <c r="X450" s="1387">
        <v>0</v>
      </c>
      <c r="Y450" s="1387">
        <v>0</v>
      </c>
      <c r="Z450" s="1388">
        <v>0</v>
      </c>
      <c r="AA450" s="1389">
        <v>34</v>
      </c>
      <c r="AB450" s="1387">
        <v>209</v>
      </c>
      <c r="AC450" s="1388">
        <v>128</v>
      </c>
      <c r="AD450" s="1363">
        <v>9.1644204851752029</v>
      </c>
      <c r="AE450" s="1364">
        <v>56.334231805929925</v>
      </c>
      <c r="AF450" s="1365">
        <v>34.501347708894883</v>
      </c>
    </row>
    <row r="451" spans="1:32" s="1382" customFormat="1" ht="11.45" customHeight="1">
      <c r="A451" s="1421" t="s">
        <v>1791</v>
      </c>
      <c r="B451" s="1422">
        <v>398</v>
      </c>
      <c r="C451" s="1423" t="s">
        <v>1641</v>
      </c>
      <c r="D451" s="1424">
        <v>741</v>
      </c>
      <c r="E451" s="1425">
        <v>10</v>
      </c>
      <c r="F451" s="1425">
        <v>14</v>
      </c>
      <c r="G451" s="1425">
        <v>19</v>
      </c>
      <c r="H451" s="1425">
        <v>36</v>
      </c>
      <c r="I451" s="1425">
        <v>46</v>
      </c>
      <c r="J451" s="1425">
        <v>34</v>
      </c>
      <c r="K451" s="1425">
        <v>27</v>
      </c>
      <c r="L451" s="1425">
        <v>37</v>
      </c>
      <c r="M451" s="1425">
        <v>41</v>
      </c>
      <c r="N451" s="1425">
        <v>44</v>
      </c>
      <c r="O451" s="1425">
        <v>44</v>
      </c>
      <c r="P451" s="1425">
        <v>44</v>
      </c>
      <c r="Q451" s="1425">
        <v>62</v>
      </c>
      <c r="R451" s="1425">
        <v>84</v>
      </c>
      <c r="S451" s="1425">
        <v>38</v>
      </c>
      <c r="T451" s="1425">
        <v>47</v>
      </c>
      <c r="U451" s="1425">
        <v>54</v>
      </c>
      <c r="V451" s="1425">
        <v>34</v>
      </c>
      <c r="W451" s="1425">
        <v>14</v>
      </c>
      <c r="X451" s="1425">
        <v>2</v>
      </c>
      <c r="Y451" s="1425">
        <v>1</v>
      </c>
      <c r="Z451" s="1426">
        <v>9</v>
      </c>
      <c r="AA451" s="1422">
        <v>43</v>
      </c>
      <c r="AB451" s="1425">
        <v>415</v>
      </c>
      <c r="AC451" s="1426">
        <v>274</v>
      </c>
      <c r="AD451" s="1427">
        <v>5.8743169398907105</v>
      </c>
      <c r="AE451" s="1428">
        <v>56.693989071038253</v>
      </c>
      <c r="AF451" s="1429">
        <v>37.431693989071043</v>
      </c>
    </row>
    <row r="452" spans="1:32" s="1382" customFormat="1" ht="11.45" customHeight="1">
      <c r="A452" s="1383"/>
      <c r="B452" s="1384"/>
      <c r="C452" s="1385" t="s">
        <v>29</v>
      </c>
      <c r="D452" s="1386">
        <v>328</v>
      </c>
      <c r="E452" s="1387">
        <v>5</v>
      </c>
      <c r="F452" s="1387">
        <v>8</v>
      </c>
      <c r="G452" s="1387">
        <v>11</v>
      </c>
      <c r="H452" s="1387">
        <v>21</v>
      </c>
      <c r="I452" s="1387">
        <v>15</v>
      </c>
      <c r="J452" s="1387">
        <v>12</v>
      </c>
      <c r="K452" s="1387">
        <v>13</v>
      </c>
      <c r="L452" s="1387">
        <v>17</v>
      </c>
      <c r="M452" s="1387">
        <v>20</v>
      </c>
      <c r="N452" s="1387">
        <v>25</v>
      </c>
      <c r="O452" s="1387">
        <v>21</v>
      </c>
      <c r="P452" s="1387">
        <v>22</v>
      </c>
      <c r="Q452" s="1387">
        <v>24</v>
      </c>
      <c r="R452" s="1387">
        <v>44</v>
      </c>
      <c r="S452" s="1387">
        <v>15</v>
      </c>
      <c r="T452" s="1387">
        <v>19</v>
      </c>
      <c r="U452" s="1387">
        <v>15</v>
      </c>
      <c r="V452" s="1387">
        <v>9</v>
      </c>
      <c r="W452" s="1387">
        <v>4</v>
      </c>
      <c r="X452" s="1387">
        <v>2</v>
      </c>
      <c r="Y452" s="1387">
        <v>1</v>
      </c>
      <c r="Z452" s="1388">
        <v>5</v>
      </c>
      <c r="AA452" s="1389">
        <v>24</v>
      </c>
      <c r="AB452" s="1387">
        <v>190</v>
      </c>
      <c r="AC452" s="1388">
        <v>109</v>
      </c>
      <c r="AD452" s="1363">
        <v>7.4303405572755414</v>
      </c>
      <c r="AE452" s="1364">
        <v>58.82352941176471</v>
      </c>
      <c r="AF452" s="1365">
        <v>33.746130030959755</v>
      </c>
    </row>
    <row r="453" spans="1:32" s="1382" customFormat="1" ht="11.45" customHeight="1">
      <c r="A453" s="1410"/>
      <c r="B453" s="1411"/>
      <c r="C453" s="1412" t="s">
        <v>30</v>
      </c>
      <c r="D453" s="1413">
        <v>413</v>
      </c>
      <c r="E453" s="1414">
        <v>5</v>
      </c>
      <c r="F453" s="1414">
        <v>6</v>
      </c>
      <c r="G453" s="1414">
        <v>8</v>
      </c>
      <c r="H453" s="1414">
        <v>15</v>
      </c>
      <c r="I453" s="1414">
        <v>31</v>
      </c>
      <c r="J453" s="1414">
        <v>22</v>
      </c>
      <c r="K453" s="1414">
        <v>14</v>
      </c>
      <c r="L453" s="1414">
        <v>20</v>
      </c>
      <c r="M453" s="1414">
        <v>21</v>
      </c>
      <c r="N453" s="1414">
        <v>19</v>
      </c>
      <c r="O453" s="1414">
        <v>23</v>
      </c>
      <c r="P453" s="1414">
        <v>22</v>
      </c>
      <c r="Q453" s="1414">
        <v>38</v>
      </c>
      <c r="R453" s="1414">
        <v>40</v>
      </c>
      <c r="S453" s="1414">
        <v>23</v>
      </c>
      <c r="T453" s="1414">
        <v>28</v>
      </c>
      <c r="U453" s="1414">
        <v>39</v>
      </c>
      <c r="V453" s="1414">
        <v>25</v>
      </c>
      <c r="W453" s="1414">
        <v>10</v>
      </c>
      <c r="X453" s="1414">
        <v>0</v>
      </c>
      <c r="Y453" s="1414">
        <v>0</v>
      </c>
      <c r="Z453" s="1415">
        <v>4</v>
      </c>
      <c r="AA453" s="1416">
        <v>19</v>
      </c>
      <c r="AB453" s="1414">
        <v>225</v>
      </c>
      <c r="AC453" s="1415">
        <v>165</v>
      </c>
      <c r="AD453" s="1417">
        <v>4.6454767726161368</v>
      </c>
      <c r="AE453" s="1418">
        <v>55.012224938875306</v>
      </c>
      <c r="AF453" s="1419">
        <v>40.342298288508559</v>
      </c>
    </row>
    <row r="454" spans="1:32" s="1382" customFormat="1" ht="11.45" customHeight="1">
      <c r="A454" s="1409" t="s">
        <v>1792</v>
      </c>
      <c r="B454" s="1389">
        <v>427</v>
      </c>
      <c r="C454" s="1398" t="s">
        <v>1641</v>
      </c>
      <c r="D454" s="1386">
        <v>694</v>
      </c>
      <c r="E454" s="1387">
        <v>12</v>
      </c>
      <c r="F454" s="1387">
        <v>8</v>
      </c>
      <c r="G454" s="1387">
        <v>13</v>
      </c>
      <c r="H454" s="1387">
        <v>24</v>
      </c>
      <c r="I454" s="1387">
        <v>88</v>
      </c>
      <c r="J454" s="1387">
        <v>42</v>
      </c>
      <c r="K454" s="1387">
        <v>31</v>
      </c>
      <c r="L454" s="1387">
        <v>25</v>
      </c>
      <c r="M454" s="1387">
        <v>32</v>
      </c>
      <c r="N454" s="1387">
        <v>36</v>
      </c>
      <c r="O454" s="1387">
        <v>45</v>
      </c>
      <c r="P454" s="1387">
        <v>51</v>
      </c>
      <c r="Q454" s="1387">
        <v>50</v>
      </c>
      <c r="R454" s="1387">
        <v>52</v>
      </c>
      <c r="S454" s="1387">
        <v>53</v>
      </c>
      <c r="T454" s="1387">
        <v>37</v>
      </c>
      <c r="U454" s="1387">
        <v>39</v>
      </c>
      <c r="V454" s="1387">
        <v>23</v>
      </c>
      <c r="W454" s="1387">
        <v>8</v>
      </c>
      <c r="X454" s="1387">
        <v>3</v>
      </c>
      <c r="Y454" s="1387">
        <v>0</v>
      </c>
      <c r="Z454" s="1388">
        <v>22</v>
      </c>
      <c r="AA454" s="1389">
        <v>33</v>
      </c>
      <c r="AB454" s="1387">
        <v>424</v>
      </c>
      <c r="AC454" s="1388">
        <v>215</v>
      </c>
      <c r="AD454" s="1363">
        <v>4.9107142857142856</v>
      </c>
      <c r="AE454" s="1364">
        <v>63.095238095238095</v>
      </c>
      <c r="AF454" s="1365">
        <v>31.994047619047617</v>
      </c>
    </row>
    <row r="455" spans="1:32" s="1382" customFormat="1" ht="11.45" customHeight="1">
      <c r="A455" s="1383"/>
      <c r="B455" s="1384"/>
      <c r="C455" s="1385" t="s">
        <v>29</v>
      </c>
      <c r="D455" s="1386">
        <v>281</v>
      </c>
      <c r="E455" s="1387">
        <v>5</v>
      </c>
      <c r="F455" s="1387">
        <v>5</v>
      </c>
      <c r="G455" s="1387">
        <v>5</v>
      </c>
      <c r="H455" s="1387">
        <v>13</v>
      </c>
      <c r="I455" s="1387">
        <v>33</v>
      </c>
      <c r="J455" s="1387">
        <v>18</v>
      </c>
      <c r="K455" s="1387">
        <v>12</v>
      </c>
      <c r="L455" s="1387">
        <v>5</v>
      </c>
      <c r="M455" s="1387">
        <v>14</v>
      </c>
      <c r="N455" s="1387">
        <v>16</v>
      </c>
      <c r="O455" s="1387">
        <v>19</v>
      </c>
      <c r="P455" s="1387">
        <v>24</v>
      </c>
      <c r="Q455" s="1387">
        <v>23</v>
      </c>
      <c r="R455" s="1387">
        <v>18</v>
      </c>
      <c r="S455" s="1387">
        <v>18</v>
      </c>
      <c r="T455" s="1387">
        <v>13</v>
      </c>
      <c r="U455" s="1387">
        <v>15</v>
      </c>
      <c r="V455" s="1387">
        <v>9</v>
      </c>
      <c r="W455" s="1387">
        <v>4</v>
      </c>
      <c r="X455" s="1387">
        <v>0</v>
      </c>
      <c r="Y455" s="1387">
        <v>0</v>
      </c>
      <c r="Z455" s="1388">
        <v>12</v>
      </c>
      <c r="AA455" s="1389">
        <v>15</v>
      </c>
      <c r="AB455" s="1387">
        <v>177</v>
      </c>
      <c r="AC455" s="1388">
        <v>77</v>
      </c>
      <c r="AD455" s="1363">
        <v>5.5762081784386615</v>
      </c>
      <c r="AE455" s="1364">
        <v>65.79925650557621</v>
      </c>
      <c r="AF455" s="1365">
        <v>28.624535315985128</v>
      </c>
    </row>
    <row r="456" spans="1:32" s="1382" customFormat="1" ht="11.45" customHeight="1">
      <c r="A456" s="1409"/>
      <c r="B456" s="1420"/>
      <c r="C456" s="1398" t="s">
        <v>30</v>
      </c>
      <c r="D456" s="1386">
        <v>413</v>
      </c>
      <c r="E456" s="1387">
        <v>7</v>
      </c>
      <c r="F456" s="1387">
        <v>3</v>
      </c>
      <c r="G456" s="1387">
        <v>8</v>
      </c>
      <c r="H456" s="1387">
        <v>11</v>
      </c>
      <c r="I456" s="1387">
        <v>55</v>
      </c>
      <c r="J456" s="1387">
        <v>24</v>
      </c>
      <c r="K456" s="1387">
        <v>19</v>
      </c>
      <c r="L456" s="1387">
        <v>20</v>
      </c>
      <c r="M456" s="1387">
        <v>18</v>
      </c>
      <c r="N456" s="1387">
        <v>20</v>
      </c>
      <c r="O456" s="1387">
        <v>26</v>
      </c>
      <c r="P456" s="1387">
        <v>27</v>
      </c>
      <c r="Q456" s="1387">
        <v>27</v>
      </c>
      <c r="R456" s="1387">
        <v>34</v>
      </c>
      <c r="S456" s="1387">
        <v>35</v>
      </c>
      <c r="T456" s="1387">
        <v>24</v>
      </c>
      <c r="U456" s="1387">
        <v>24</v>
      </c>
      <c r="V456" s="1387">
        <v>14</v>
      </c>
      <c r="W456" s="1387">
        <v>4</v>
      </c>
      <c r="X456" s="1387">
        <v>3</v>
      </c>
      <c r="Y456" s="1387">
        <v>0</v>
      </c>
      <c r="Z456" s="1388">
        <v>10</v>
      </c>
      <c r="AA456" s="1389">
        <v>18</v>
      </c>
      <c r="AB456" s="1387">
        <v>247</v>
      </c>
      <c r="AC456" s="1388">
        <v>138</v>
      </c>
      <c r="AD456" s="1363">
        <v>4.4665012406947886</v>
      </c>
      <c r="AE456" s="1364">
        <v>61.29032258064516</v>
      </c>
      <c r="AF456" s="1365">
        <v>34.24317617866005</v>
      </c>
    </row>
    <row r="457" spans="1:32" s="1382" customFormat="1" ht="11.45" customHeight="1">
      <c r="A457" s="1421" t="s">
        <v>1793</v>
      </c>
      <c r="B457" s="1422">
        <v>335</v>
      </c>
      <c r="C457" s="1423" t="s">
        <v>1641</v>
      </c>
      <c r="D457" s="1424">
        <v>521</v>
      </c>
      <c r="E457" s="1425">
        <v>8</v>
      </c>
      <c r="F457" s="1425">
        <v>9</v>
      </c>
      <c r="G457" s="1425">
        <v>12</v>
      </c>
      <c r="H457" s="1425">
        <v>14</v>
      </c>
      <c r="I457" s="1425">
        <v>45</v>
      </c>
      <c r="J457" s="1425">
        <v>47</v>
      </c>
      <c r="K457" s="1425">
        <v>27</v>
      </c>
      <c r="L457" s="1425">
        <v>25</v>
      </c>
      <c r="M457" s="1425">
        <v>27</v>
      </c>
      <c r="N457" s="1425">
        <v>31</v>
      </c>
      <c r="O457" s="1425">
        <v>40</v>
      </c>
      <c r="P457" s="1425">
        <v>24</v>
      </c>
      <c r="Q457" s="1425">
        <v>34</v>
      </c>
      <c r="R457" s="1425">
        <v>44</v>
      </c>
      <c r="S457" s="1425">
        <v>35</v>
      </c>
      <c r="T457" s="1425">
        <v>24</v>
      </c>
      <c r="U457" s="1425">
        <v>28</v>
      </c>
      <c r="V457" s="1425">
        <v>5</v>
      </c>
      <c r="W457" s="1425">
        <v>3</v>
      </c>
      <c r="X457" s="1425">
        <v>2</v>
      </c>
      <c r="Y457" s="1425">
        <v>0</v>
      </c>
      <c r="Z457" s="1426">
        <v>37</v>
      </c>
      <c r="AA457" s="1422">
        <v>29</v>
      </c>
      <c r="AB457" s="1425">
        <v>314</v>
      </c>
      <c r="AC457" s="1426">
        <v>141</v>
      </c>
      <c r="AD457" s="1427">
        <v>5.9917355371900829</v>
      </c>
      <c r="AE457" s="1428">
        <v>64.876033057851231</v>
      </c>
      <c r="AF457" s="1429">
        <v>29.132231404958674</v>
      </c>
    </row>
    <row r="458" spans="1:32" s="1382" customFormat="1" ht="11.45" customHeight="1">
      <c r="A458" s="1383"/>
      <c r="B458" s="1384"/>
      <c r="C458" s="1385" t="s">
        <v>29</v>
      </c>
      <c r="D458" s="1386">
        <v>288</v>
      </c>
      <c r="E458" s="1387">
        <v>3</v>
      </c>
      <c r="F458" s="1387">
        <v>6</v>
      </c>
      <c r="G458" s="1387">
        <v>6</v>
      </c>
      <c r="H458" s="1387">
        <v>9</v>
      </c>
      <c r="I458" s="1387">
        <v>28</v>
      </c>
      <c r="J458" s="1387">
        <v>34</v>
      </c>
      <c r="K458" s="1387">
        <v>17</v>
      </c>
      <c r="L458" s="1387">
        <v>13</v>
      </c>
      <c r="M458" s="1387">
        <v>15</v>
      </c>
      <c r="N458" s="1387">
        <v>17</v>
      </c>
      <c r="O458" s="1387">
        <v>25</v>
      </c>
      <c r="P458" s="1387">
        <v>13</v>
      </c>
      <c r="Q458" s="1387">
        <v>16</v>
      </c>
      <c r="R458" s="1387">
        <v>16</v>
      </c>
      <c r="S458" s="1387">
        <v>17</v>
      </c>
      <c r="T458" s="1387">
        <v>6</v>
      </c>
      <c r="U458" s="1387">
        <v>14</v>
      </c>
      <c r="V458" s="1387">
        <v>0</v>
      </c>
      <c r="W458" s="1387">
        <v>1</v>
      </c>
      <c r="X458" s="1387">
        <v>0</v>
      </c>
      <c r="Y458" s="1387">
        <v>0</v>
      </c>
      <c r="Z458" s="1388">
        <v>32</v>
      </c>
      <c r="AA458" s="1389">
        <v>15</v>
      </c>
      <c r="AB458" s="1387">
        <v>187</v>
      </c>
      <c r="AC458" s="1388">
        <v>54</v>
      </c>
      <c r="AD458" s="1363">
        <v>5.859375</v>
      </c>
      <c r="AE458" s="1364">
        <v>73.046875</v>
      </c>
      <c r="AF458" s="1365">
        <v>21.09375</v>
      </c>
    </row>
    <row r="459" spans="1:32" s="1382" customFormat="1" ht="11.45" customHeight="1">
      <c r="A459" s="1410"/>
      <c r="B459" s="1411"/>
      <c r="C459" s="1412" t="s">
        <v>30</v>
      </c>
      <c r="D459" s="1413">
        <v>233</v>
      </c>
      <c r="E459" s="1414">
        <v>5</v>
      </c>
      <c r="F459" s="1414">
        <v>3</v>
      </c>
      <c r="G459" s="1414">
        <v>6</v>
      </c>
      <c r="H459" s="1414">
        <v>5</v>
      </c>
      <c r="I459" s="1414">
        <v>17</v>
      </c>
      <c r="J459" s="1414">
        <v>13</v>
      </c>
      <c r="K459" s="1414">
        <v>10</v>
      </c>
      <c r="L459" s="1414">
        <v>12</v>
      </c>
      <c r="M459" s="1414">
        <v>12</v>
      </c>
      <c r="N459" s="1414">
        <v>14</v>
      </c>
      <c r="O459" s="1414">
        <v>15</v>
      </c>
      <c r="P459" s="1414">
        <v>11</v>
      </c>
      <c r="Q459" s="1414">
        <v>18</v>
      </c>
      <c r="R459" s="1414">
        <v>28</v>
      </c>
      <c r="S459" s="1414">
        <v>18</v>
      </c>
      <c r="T459" s="1414">
        <v>18</v>
      </c>
      <c r="U459" s="1414">
        <v>14</v>
      </c>
      <c r="V459" s="1414">
        <v>5</v>
      </c>
      <c r="W459" s="1414">
        <v>2</v>
      </c>
      <c r="X459" s="1414">
        <v>2</v>
      </c>
      <c r="Y459" s="1414">
        <v>0</v>
      </c>
      <c r="Z459" s="1415">
        <v>5</v>
      </c>
      <c r="AA459" s="1416">
        <v>14</v>
      </c>
      <c r="AB459" s="1414">
        <v>127</v>
      </c>
      <c r="AC459" s="1415">
        <v>87</v>
      </c>
      <c r="AD459" s="1417">
        <v>6.140350877192982</v>
      </c>
      <c r="AE459" s="1418">
        <v>55.701754385964911</v>
      </c>
      <c r="AF459" s="1419">
        <v>38.15789473684211</v>
      </c>
    </row>
    <row r="460" spans="1:32" s="1382" customFormat="1" ht="11.45" customHeight="1">
      <c r="A460" s="1409" t="s">
        <v>1794</v>
      </c>
      <c r="B460" s="1389">
        <v>203</v>
      </c>
      <c r="C460" s="1398" t="s">
        <v>1641</v>
      </c>
      <c r="D460" s="1386">
        <v>343</v>
      </c>
      <c r="E460" s="1387">
        <v>7</v>
      </c>
      <c r="F460" s="1387">
        <v>7</v>
      </c>
      <c r="G460" s="1387">
        <v>6</v>
      </c>
      <c r="H460" s="1387">
        <v>6</v>
      </c>
      <c r="I460" s="1387">
        <v>10</v>
      </c>
      <c r="J460" s="1387">
        <v>11</v>
      </c>
      <c r="K460" s="1387">
        <v>10</v>
      </c>
      <c r="L460" s="1387">
        <v>18</v>
      </c>
      <c r="M460" s="1387">
        <v>17</v>
      </c>
      <c r="N460" s="1387">
        <v>18</v>
      </c>
      <c r="O460" s="1387">
        <v>27</v>
      </c>
      <c r="P460" s="1387">
        <v>23</v>
      </c>
      <c r="Q460" s="1387">
        <v>46</v>
      </c>
      <c r="R460" s="1387">
        <v>42</v>
      </c>
      <c r="S460" s="1387">
        <v>29</v>
      </c>
      <c r="T460" s="1387">
        <v>19</v>
      </c>
      <c r="U460" s="1387">
        <v>16</v>
      </c>
      <c r="V460" s="1387">
        <v>10</v>
      </c>
      <c r="W460" s="1387">
        <v>9</v>
      </c>
      <c r="X460" s="1387">
        <v>0</v>
      </c>
      <c r="Y460" s="1387">
        <v>0</v>
      </c>
      <c r="Z460" s="1388">
        <v>12</v>
      </c>
      <c r="AA460" s="1389">
        <v>20</v>
      </c>
      <c r="AB460" s="1387">
        <v>186</v>
      </c>
      <c r="AC460" s="1388">
        <v>125</v>
      </c>
      <c r="AD460" s="1363">
        <v>6.0422960725075532</v>
      </c>
      <c r="AE460" s="1364">
        <v>56.19335347432024</v>
      </c>
      <c r="AF460" s="1365">
        <v>37.764350453172206</v>
      </c>
    </row>
    <row r="461" spans="1:32" s="1382" customFormat="1" ht="11.45" customHeight="1">
      <c r="A461" s="1383"/>
      <c r="B461" s="1384"/>
      <c r="C461" s="1385" t="s">
        <v>29</v>
      </c>
      <c r="D461" s="1386">
        <v>127</v>
      </c>
      <c r="E461" s="1387">
        <v>5</v>
      </c>
      <c r="F461" s="1387">
        <v>4</v>
      </c>
      <c r="G461" s="1387">
        <v>2</v>
      </c>
      <c r="H461" s="1387">
        <v>4</v>
      </c>
      <c r="I461" s="1387">
        <v>2</v>
      </c>
      <c r="J461" s="1387">
        <v>4</v>
      </c>
      <c r="K461" s="1387">
        <v>5</v>
      </c>
      <c r="L461" s="1387">
        <v>5</v>
      </c>
      <c r="M461" s="1387">
        <v>7</v>
      </c>
      <c r="N461" s="1387">
        <v>5</v>
      </c>
      <c r="O461" s="1387">
        <v>12</v>
      </c>
      <c r="P461" s="1387">
        <v>12</v>
      </c>
      <c r="Q461" s="1387">
        <v>18</v>
      </c>
      <c r="R461" s="1387">
        <v>14</v>
      </c>
      <c r="S461" s="1387">
        <v>8</v>
      </c>
      <c r="T461" s="1387">
        <v>6</v>
      </c>
      <c r="U461" s="1387">
        <v>4</v>
      </c>
      <c r="V461" s="1387">
        <v>4</v>
      </c>
      <c r="W461" s="1387">
        <v>0</v>
      </c>
      <c r="X461" s="1387">
        <v>0</v>
      </c>
      <c r="Y461" s="1387">
        <v>0</v>
      </c>
      <c r="Z461" s="1388">
        <v>6</v>
      </c>
      <c r="AA461" s="1389">
        <v>11</v>
      </c>
      <c r="AB461" s="1387">
        <v>74</v>
      </c>
      <c r="AC461" s="1388">
        <v>36</v>
      </c>
      <c r="AD461" s="1363">
        <v>9.0909090909090917</v>
      </c>
      <c r="AE461" s="1364">
        <v>61.157024793388423</v>
      </c>
      <c r="AF461" s="1365">
        <v>29.75206611570248</v>
      </c>
    </row>
    <row r="462" spans="1:32" s="1382" customFormat="1" ht="11.45" customHeight="1">
      <c r="A462" s="1409"/>
      <c r="B462" s="1420"/>
      <c r="C462" s="1398" t="s">
        <v>30</v>
      </c>
      <c r="D462" s="1386">
        <v>216</v>
      </c>
      <c r="E462" s="1387">
        <v>2</v>
      </c>
      <c r="F462" s="1387">
        <v>3</v>
      </c>
      <c r="G462" s="1387">
        <v>4</v>
      </c>
      <c r="H462" s="1387">
        <v>2</v>
      </c>
      <c r="I462" s="1387">
        <v>8</v>
      </c>
      <c r="J462" s="1387">
        <v>7</v>
      </c>
      <c r="K462" s="1387">
        <v>5</v>
      </c>
      <c r="L462" s="1387">
        <v>13</v>
      </c>
      <c r="M462" s="1387">
        <v>10</v>
      </c>
      <c r="N462" s="1387">
        <v>13</v>
      </c>
      <c r="O462" s="1387">
        <v>15</v>
      </c>
      <c r="P462" s="1387">
        <v>11</v>
      </c>
      <c r="Q462" s="1387">
        <v>28</v>
      </c>
      <c r="R462" s="1387">
        <v>28</v>
      </c>
      <c r="S462" s="1387">
        <v>21</v>
      </c>
      <c r="T462" s="1387">
        <v>13</v>
      </c>
      <c r="U462" s="1387">
        <v>12</v>
      </c>
      <c r="V462" s="1387">
        <v>6</v>
      </c>
      <c r="W462" s="1387">
        <v>9</v>
      </c>
      <c r="X462" s="1387">
        <v>0</v>
      </c>
      <c r="Y462" s="1387">
        <v>0</v>
      </c>
      <c r="Z462" s="1388">
        <v>6</v>
      </c>
      <c r="AA462" s="1389">
        <v>9</v>
      </c>
      <c r="AB462" s="1387">
        <v>112</v>
      </c>
      <c r="AC462" s="1388">
        <v>89</v>
      </c>
      <c r="AD462" s="1363">
        <v>4.2857142857142856</v>
      </c>
      <c r="AE462" s="1364">
        <v>53.333333333333336</v>
      </c>
      <c r="AF462" s="1365">
        <v>42.38095238095238</v>
      </c>
    </row>
    <row r="463" spans="1:32" s="1382" customFormat="1" ht="11.45" customHeight="1">
      <c r="A463" s="1421" t="s">
        <v>1795</v>
      </c>
      <c r="B463" s="1422">
        <v>86</v>
      </c>
      <c r="C463" s="1423" t="s">
        <v>1641</v>
      </c>
      <c r="D463" s="1424">
        <v>157</v>
      </c>
      <c r="E463" s="1425">
        <v>6</v>
      </c>
      <c r="F463" s="1425">
        <v>4</v>
      </c>
      <c r="G463" s="1425">
        <v>6</v>
      </c>
      <c r="H463" s="1425">
        <v>7</v>
      </c>
      <c r="I463" s="1425">
        <v>11</v>
      </c>
      <c r="J463" s="1425">
        <v>7</v>
      </c>
      <c r="K463" s="1425">
        <v>7</v>
      </c>
      <c r="L463" s="1425">
        <v>7</v>
      </c>
      <c r="M463" s="1425">
        <v>10</v>
      </c>
      <c r="N463" s="1425">
        <v>19</v>
      </c>
      <c r="O463" s="1425">
        <v>15</v>
      </c>
      <c r="P463" s="1425">
        <v>8</v>
      </c>
      <c r="Q463" s="1425">
        <v>10</v>
      </c>
      <c r="R463" s="1425">
        <v>10</v>
      </c>
      <c r="S463" s="1425">
        <v>8</v>
      </c>
      <c r="T463" s="1425">
        <v>7</v>
      </c>
      <c r="U463" s="1425">
        <v>6</v>
      </c>
      <c r="V463" s="1425">
        <v>4</v>
      </c>
      <c r="W463" s="1425">
        <v>2</v>
      </c>
      <c r="X463" s="1425">
        <v>0</v>
      </c>
      <c r="Y463" s="1425">
        <v>0</v>
      </c>
      <c r="Z463" s="1426">
        <v>3</v>
      </c>
      <c r="AA463" s="1422">
        <v>16</v>
      </c>
      <c r="AB463" s="1425">
        <v>101</v>
      </c>
      <c r="AC463" s="1426">
        <v>37</v>
      </c>
      <c r="AD463" s="1427">
        <v>10.38961038961039</v>
      </c>
      <c r="AE463" s="1428">
        <v>65.584415584415595</v>
      </c>
      <c r="AF463" s="1429">
        <v>24.025974025974026</v>
      </c>
    </row>
    <row r="464" spans="1:32" s="1382" customFormat="1" ht="11.45" customHeight="1">
      <c r="A464" s="1383"/>
      <c r="B464" s="1384"/>
      <c r="C464" s="1385" t="s">
        <v>29</v>
      </c>
      <c r="D464" s="1386">
        <v>62</v>
      </c>
      <c r="E464" s="1387">
        <v>1</v>
      </c>
      <c r="F464" s="1387">
        <v>2</v>
      </c>
      <c r="G464" s="1387">
        <v>3</v>
      </c>
      <c r="H464" s="1387">
        <v>1</v>
      </c>
      <c r="I464" s="1387">
        <v>3</v>
      </c>
      <c r="J464" s="1387">
        <v>1</v>
      </c>
      <c r="K464" s="1387">
        <v>2</v>
      </c>
      <c r="L464" s="1387">
        <v>3</v>
      </c>
      <c r="M464" s="1387">
        <v>5</v>
      </c>
      <c r="N464" s="1387">
        <v>7</v>
      </c>
      <c r="O464" s="1387">
        <v>7</v>
      </c>
      <c r="P464" s="1387">
        <v>3</v>
      </c>
      <c r="Q464" s="1387">
        <v>6</v>
      </c>
      <c r="R464" s="1387">
        <v>5</v>
      </c>
      <c r="S464" s="1387">
        <v>3</v>
      </c>
      <c r="T464" s="1387">
        <v>3</v>
      </c>
      <c r="U464" s="1387">
        <v>2</v>
      </c>
      <c r="V464" s="1387">
        <v>3</v>
      </c>
      <c r="W464" s="1387">
        <v>0</v>
      </c>
      <c r="X464" s="1387">
        <v>0</v>
      </c>
      <c r="Y464" s="1387">
        <v>0</v>
      </c>
      <c r="Z464" s="1388">
        <v>2</v>
      </c>
      <c r="AA464" s="1389">
        <v>6</v>
      </c>
      <c r="AB464" s="1387">
        <v>38</v>
      </c>
      <c r="AC464" s="1388">
        <v>16</v>
      </c>
      <c r="AD464" s="1363">
        <v>10</v>
      </c>
      <c r="AE464" s="1364">
        <v>63.333333333333329</v>
      </c>
      <c r="AF464" s="1365">
        <v>26.666666666666668</v>
      </c>
    </row>
    <row r="465" spans="1:32" s="1382" customFormat="1" ht="11.45" customHeight="1">
      <c r="A465" s="1410"/>
      <c r="B465" s="1411"/>
      <c r="C465" s="1412" t="s">
        <v>30</v>
      </c>
      <c r="D465" s="1413">
        <v>95</v>
      </c>
      <c r="E465" s="1414">
        <v>5</v>
      </c>
      <c r="F465" s="1414">
        <v>2</v>
      </c>
      <c r="G465" s="1414">
        <v>3</v>
      </c>
      <c r="H465" s="1414">
        <v>6</v>
      </c>
      <c r="I465" s="1414">
        <v>8</v>
      </c>
      <c r="J465" s="1414">
        <v>6</v>
      </c>
      <c r="K465" s="1414">
        <v>5</v>
      </c>
      <c r="L465" s="1414">
        <v>4</v>
      </c>
      <c r="M465" s="1414">
        <v>5</v>
      </c>
      <c r="N465" s="1414">
        <v>12</v>
      </c>
      <c r="O465" s="1414">
        <v>8</v>
      </c>
      <c r="P465" s="1414">
        <v>5</v>
      </c>
      <c r="Q465" s="1414">
        <v>4</v>
      </c>
      <c r="R465" s="1414">
        <v>5</v>
      </c>
      <c r="S465" s="1414">
        <v>5</v>
      </c>
      <c r="T465" s="1414">
        <v>4</v>
      </c>
      <c r="U465" s="1414">
        <v>4</v>
      </c>
      <c r="V465" s="1414">
        <v>1</v>
      </c>
      <c r="W465" s="1414">
        <v>2</v>
      </c>
      <c r="X465" s="1414">
        <v>0</v>
      </c>
      <c r="Y465" s="1414">
        <v>0</v>
      </c>
      <c r="Z465" s="1415">
        <v>1</v>
      </c>
      <c r="AA465" s="1416">
        <v>10</v>
      </c>
      <c r="AB465" s="1414">
        <v>63</v>
      </c>
      <c r="AC465" s="1415">
        <v>21</v>
      </c>
      <c r="AD465" s="1417">
        <v>10.638297872340425</v>
      </c>
      <c r="AE465" s="1418">
        <v>67.021276595744681</v>
      </c>
      <c r="AF465" s="1419">
        <v>22.340425531914892</v>
      </c>
    </row>
    <row r="466" spans="1:32" s="1382" customFormat="1" ht="11.45" customHeight="1">
      <c r="A466" s="1409" t="s">
        <v>1796</v>
      </c>
      <c r="B466" s="1389" t="s">
        <v>1715</v>
      </c>
      <c r="C466" s="1398" t="s">
        <v>1641</v>
      </c>
      <c r="D466" s="1386" t="s">
        <v>1715</v>
      </c>
      <c r="E466" s="1387" t="s">
        <v>1715</v>
      </c>
      <c r="F466" s="1387" t="s">
        <v>1715</v>
      </c>
      <c r="G466" s="1387" t="s">
        <v>1715</v>
      </c>
      <c r="H466" s="1387" t="s">
        <v>1715</v>
      </c>
      <c r="I466" s="1387" t="s">
        <v>1715</v>
      </c>
      <c r="J466" s="1387" t="s">
        <v>1715</v>
      </c>
      <c r="K466" s="1387" t="s">
        <v>1715</v>
      </c>
      <c r="L466" s="1387" t="s">
        <v>1715</v>
      </c>
      <c r="M466" s="1387" t="s">
        <v>1715</v>
      </c>
      <c r="N466" s="1387" t="s">
        <v>1715</v>
      </c>
      <c r="O466" s="1387" t="s">
        <v>1715</v>
      </c>
      <c r="P466" s="1387" t="s">
        <v>1715</v>
      </c>
      <c r="Q466" s="1387" t="s">
        <v>1715</v>
      </c>
      <c r="R466" s="1387" t="s">
        <v>1715</v>
      </c>
      <c r="S466" s="1387" t="s">
        <v>1715</v>
      </c>
      <c r="T466" s="1387" t="s">
        <v>1715</v>
      </c>
      <c r="U466" s="1387" t="s">
        <v>1715</v>
      </c>
      <c r="V466" s="1387" t="s">
        <v>1715</v>
      </c>
      <c r="W466" s="1387" t="s">
        <v>1715</v>
      </c>
      <c r="X466" s="1387" t="s">
        <v>1715</v>
      </c>
      <c r="Y466" s="1387" t="s">
        <v>1715</v>
      </c>
      <c r="Z466" s="1388" t="s">
        <v>1715</v>
      </c>
      <c r="AA466" s="1389" t="s">
        <v>1715</v>
      </c>
      <c r="AB466" s="1387" t="s">
        <v>1715</v>
      </c>
      <c r="AC466" s="1388" t="s">
        <v>1715</v>
      </c>
      <c r="AD466" s="1389" t="s">
        <v>1715</v>
      </c>
      <c r="AE466" s="1387" t="s">
        <v>1715</v>
      </c>
      <c r="AF466" s="1440" t="s">
        <v>1715</v>
      </c>
    </row>
    <row r="467" spans="1:32" s="1382" customFormat="1" ht="11.45" customHeight="1">
      <c r="A467" s="1383"/>
      <c r="B467" s="1384"/>
      <c r="C467" s="1385" t="s">
        <v>29</v>
      </c>
      <c r="D467" s="1386" t="s">
        <v>1715</v>
      </c>
      <c r="E467" s="1387" t="s">
        <v>1715</v>
      </c>
      <c r="F467" s="1387" t="s">
        <v>1715</v>
      </c>
      <c r="G467" s="1387" t="s">
        <v>1715</v>
      </c>
      <c r="H467" s="1387" t="s">
        <v>1715</v>
      </c>
      <c r="I467" s="1387" t="s">
        <v>1715</v>
      </c>
      <c r="J467" s="1387" t="s">
        <v>1715</v>
      </c>
      <c r="K467" s="1387" t="s">
        <v>1715</v>
      </c>
      <c r="L467" s="1387" t="s">
        <v>1715</v>
      </c>
      <c r="M467" s="1387" t="s">
        <v>1715</v>
      </c>
      <c r="N467" s="1387" t="s">
        <v>1715</v>
      </c>
      <c r="O467" s="1387" t="s">
        <v>1715</v>
      </c>
      <c r="P467" s="1387" t="s">
        <v>1715</v>
      </c>
      <c r="Q467" s="1387" t="s">
        <v>1715</v>
      </c>
      <c r="R467" s="1387" t="s">
        <v>1715</v>
      </c>
      <c r="S467" s="1387" t="s">
        <v>1715</v>
      </c>
      <c r="T467" s="1387" t="s">
        <v>1715</v>
      </c>
      <c r="U467" s="1387" t="s">
        <v>1715</v>
      </c>
      <c r="V467" s="1387" t="s">
        <v>1715</v>
      </c>
      <c r="W467" s="1387" t="s">
        <v>1715</v>
      </c>
      <c r="X467" s="1387" t="s">
        <v>1715</v>
      </c>
      <c r="Y467" s="1387" t="s">
        <v>1715</v>
      </c>
      <c r="Z467" s="1388" t="s">
        <v>1715</v>
      </c>
      <c r="AA467" s="1389" t="s">
        <v>1715</v>
      </c>
      <c r="AB467" s="1387" t="s">
        <v>1715</v>
      </c>
      <c r="AC467" s="1388" t="s">
        <v>1715</v>
      </c>
      <c r="AD467" s="1389" t="s">
        <v>1715</v>
      </c>
      <c r="AE467" s="1387" t="s">
        <v>1715</v>
      </c>
      <c r="AF467" s="1440" t="s">
        <v>1715</v>
      </c>
    </row>
    <row r="468" spans="1:32" s="1382" customFormat="1" ht="11.45" customHeight="1">
      <c r="A468" s="1409"/>
      <c r="B468" s="1420"/>
      <c r="C468" s="1398" t="s">
        <v>30</v>
      </c>
      <c r="D468" s="1386" t="s">
        <v>1715</v>
      </c>
      <c r="E468" s="1387" t="s">
        <v>1715</v>
      </c>
      <c r="F468" s="1387" t="s">
        <v>1715</v>
      </c>
      <c r="G468" s="1387" t="s">
        <v>1715</v>
      </c>
      <c r="H468" s="1387" t="s">
        <v>1715</v>
      </c>
      <c r="I468" s="1387" t="s">
        <v>1715</v>
      </c>
      <c r="J468" s="1387" t="s">
        <v>1715</v>
      </c>
      <c r="K468" s="1387" t="s">
        <v>1715</v>
      </c>
      <c r="L468" s="1387" t="s">
        <v>1715</v>
      </c>
      <c r="M468" s="1387" t="s">
        <v>1715</v>
      </c>
      <c r="N468" s="1387" t="s">
        <v>1715</v>
      </c>
      <c r="O468" s="1387" t="s">
        <v>1715</v>
      </c>
      <c r="P468" s="1387" t="s">
        <v>1715</v>
      </c>
      <c r="Q468" s="1387" t="s">
        <v>1715</v>
      </c>
      <c r="R468" s="1387" t="s">
        <v>1715</v>
      </c>
      <c r="S468" s="1387" t="s">
        <v>1715</v>
      </c>
      <c r="T468" s="1387" t="s">
        <v>1715</v>
      </c>
      <c r="U468" s="1387" t="s">
        <v>1715</v>
      </c>
      <c r="V468" s="1387" t="s">
        <v>1715</v>
      </c>
      <c r="W468" s="1387" t="s">
        <v>1715</v>
      </c>
      <c r="X468" s="1387" t="s">
        <v>1715</v>
      </c>
      <c r="Y468" s="1387" t="s">
        <v>1715</v>
      </c>
      <c r="Z468" s="1388" t="s">
        <v>1715</v>
      </c>
      <c r="AA468" s="1389" t="s">
        <v>1715</v>
      </c>
      <c r="AB468" s="1387" t="s">
        <v>1715</v>
      </c>
      <c r="AC468" s="1388" t="s">
        <v>1715</v>
      </c>
      <c r="AD468" s="1389" t="s">
        <v>1715</v>
      </c>
      <c r="AE468" s="1387" t="s">
        <v>1715</v>
      </c>
      <c r="AF468" s="1440" t="s">
        <v>1715</v>
      </c>
    </row>
    <row r="469" spans="1:32" s="1382" customFormat="1" ht="11.45" customHeight="1">
      <c r="A469" s="1421" t="s">
        <v>1797</v>
      </c>
      <c r="B469" s="1422">
        <v>189</v>
      </c>
      <c r="C469" s="1423" t="s">
        <v>1641</v>
      </c>
      <c r="D469" s="1424">
        <v>392</v>
      </c>
      <c r="E469" s="1425">
        <v>6</v>
      </c>
      <c r="F469" s="1425">
        <v>9</v>
      </c>
      <c r="G469" s="1425">
        <v>8</v>
      </c>
      <c r="H469" s="1425">
        <v>12</v>
      </c>
      <c r="I469" s="1425">
        <v>15</v>
      </c>
      <c r="J469" s="1425">
        <v>4</v>
      </c>
      <c r="K469" s="1425">
        <v>15</v>
      </c>
      <c r="L469" s="1425">
        <v>9</v>
      </c>
      <c r="M469" s="1425">
        <v>14</v>
      </c>
      <c r="N469" s="1425">
        <v>15</v>
      </c>
      <c r="O469" s="1425">
        <v>19</v>
      </c>
      <c r="P469" s="1425">
        <v>30</v>
      </c>
      <c r="Q469" s="1425">
        <v>33</v>
      </c>
      <c r="R469" s="1425">
        <v>56</v>
      </c>
      <c r="S469" s="1425">
        <v>28</v>
      </c>
      <c r="T469" s="1425">
        <v>31</v>
      </c>
      <c r="U469" s="1425">
        <v>33</v>
      </c>
      <c r="V469" s="1425">
        <v>21</v>
      </c>
      <c r="W469" s="1425">
        <v>17</v>
      </c>
      <c r="X469" s="1425">
        <v>6</v>
      </c>
      <c r="Y469" s="1425">
        <v>0</v>
      </c>
      <c r="Z469" s="1426">
        <v>11</v>
      </c>
      <c r="AA469" s="1422">
        <v>23</v>
      </c>
      <c r="AB469" s="1425">
        <v>166</v>
      </c>
      <c r="AC469" s="1426">
        <v>192</v>
      </c>
      <c r="AD469" s="1427">
        <v>6.0367454068241466</v>
      </c>
      <c r="AE469" s="1428">
        <v>43.569553805774284</v>
      </c>
      <c r="AF469" s="1429">
        <v>50.393700787401571</v>
      </c>
    </row>
    <row r="470" spans="1:32" s="1382" customFormat="1" ht="11.45" customHeight="1">
      <c r="A470" s="1383"/>
      <c r="B470" s="1384"/>
      <c r="C470" s="1385" t="s">
        <v>29</v>
      </c>
      <c r="D470" s="1386">
        <v>164</v>
      </c>
      <c r="E470" s="1387">
        <v>1</v>
      </c>
      <c r="F470" s="1387">
        <v>5</v>
      </c>
      <c r="G470" s="1387">
        <v>3</v>
      </c>
      <c r="H470" s="1387">
        <v>7</v>
      </c>
      <c r="I470" s="1387">
        <v>10</v>
      </c>
      <c r="J470" s="1387">
        <v>1</v>
      </c>
      <c r="K470" s="1387">
        <v>5</v>
      </c>
      <c r="L470" s="1387">
        <v>5</v>
      </c>
      <c r="M470" s="1387">
        <v>7</v>
      </c>
      <c r="N470" s="1387">
        <v>7</v>
      </c>
      <c r="O470" s="1387">
        <v>8</v>
      </c>
      <c r="P470" s="1387">
        <v>13</v>
      </c>
      <c r="Q470" s="1387">
        <v>17</v>
      </c>
      <c r="R470" s="1387">
        <v>30</v>
      </c>
      <c r="S470" s="1387">
        <v>9</v>
      </c>
      <c r="T470" s="1387">
        <v>14</v>
      </c>
      <c r="U470" s="1387">
        <v>7</v>
      </c>
      <c r="V470" s="1387">
        <v>7</v>
      </c>
      <c r="W470" s="1387">
        <v>2</v>
      </c>
      <c r="X470" s="1387">
        <v>0</v>
      </c>
      <c r="Y470" s="1387">
        <v>0</v>
      </c>
      <c r="Z470" s="1388">
        <v>6</v>
      </c>
      <c r="AA470" s="1389">
        <v>9</v>
      </c>
      <c r="AB470" s="1387">
        <v>80</v>
      </c>
      <c r="AC470" s="1388">
        <v>69</v>
      </c>
      <c r="AD470" s="1363">
        <v>5.6962025316455698</v>
      </c>
      <c r="AE470" s="1364">
        <v>50.632911392405063</v>
      </c>
      <c r="AF470" s="1365">
        <v>43.670886075949369</v>
      </c>
    </row>
    <row r="471" spans="1:32" s="1382" customFormat="1" ht="11.45" customHeight="1">
      <c r="A471" s="1410"/>
      <c r="B471" s="1411"/>
      <c r="C471" s="1412" t="s">
        <v>30</v>
      </c>
      <c r="D471" s="1413">
        <v>228</v>
      </c>
      <c r="E471" s="1414">
        <v>5</v>
      </c>
      <c r="F471" s="1414">
        <v>4</v>
      </c>
      <c r="G471" s="1414">
        <v>5</v>
      </c>
      <c r="H471" s="1414">
        <v>5</v>
      </c>
      <c r="I471" s="1414">
        <v>5</v>
      </c>
      <c r="J471" s="1414">
        <v>3</v>
      </c>
      <c r="K471" s="1414">
        <v>10</v>
      </c>
      <c r="L471" s="1414">
        <v>4</v>
      </c>
      <c r="M471" s="1414">
        <v>7</v>
      </c>
      <c r="N471" s="1414">
        <v>8</v>
      </c>
      <c r="O471" s="1414">
        <v>11</v>
      </c>
      <c r="P471" s="1414">
        <v>17</v>
      </c>
      <c r="Q471" s="1414">
        <v>16</v>
      </c>
      <c r="R471" s="1414">
        <v>26</v>
      </c>
      <c r="S471" s="1414">
        <v>19</v>
      </c>
      <c r="T471" s="1414">
        <v>17</v>
      </c>
      <c r="U471" s="1414">
        <v>26</v>
      </c>
      <c r="V471" s="1414">
        <v>14</v>
      </c>
      <c r="W471" s="1414">
        <v>15</v>
      </c>
      <c r="X471" s="1414">
        <v>6</v>
      </c>
      <c r="Y471" s="1414">
        <v>0</v>
      </c>
      <c r="Z471" s="1415">
        <v>5</v>
      </c>
      <c r="AA471" s="1416">
        <v>14</v>
      </c>
      <c r="AB471" s="1414">
        <v>86</v>
      </c>
      <c r="AC471" s="1415">
        <v>123</v>
      </c>
      <c r="AD471" s="1417">
        <v>6.2780269058295968</v>
      </c>
      <c r="AE471" s="1418">
        <v>38.565022421524667</v>
      </c>
      <c r="AF471" s="1419">
        <v>55.156950672645742</v>
      </c>
    </row>
    <row r="472" spans="1:32" s="1382" customFormat="1" ht="11.45" customHeight="1">
      <c r="A472" s="1409" t="s">
        <v>1798</v>
      </c>
      <c r="B472" s="1389">
        <v>873</v>
      </c>
      <c r="C472" s="1398" t="s">
        <v>1641</v>
      </c>
      <c r="D472" s="1386">
        <v>1742</v>
      </c>
      <c r="E472" s="1387">
        <v>62</v>
      </c>
      <c r="F472" s="1387">
        <v>90</v>
      </c>
      <c r="G472" s="1387">
        <v>90</v>
      </c>
      <c r="H472" s="1387">
        <v>75</v>
      </c>
      <c r="I472" s="1387">
        <v>96</v>
      </c>
      <c r="J472" s="1387">
        <v>58</v>
      </c>
      <c r="K472" s="1387">
        <v>89</v>
      </c>
      <c r="L472" s="1387">
        <v>96</v>
      </c>
      <c r="M472" s="1387">
        <v>180</v>
      </c>
      <c r="N472" s="1387">
        <v>145</v>
      </c>
      <c r="O472" s="1387">
        <v>120</v>
      </c>
      <c r="P472" s="1387">
        <v>112</v>
      </c>
      <c r="Q472" s="1387">
        <v>105</v>
      </c>
      <c r="R472" s="1387">
        <v>94</v>
      </c>
      <c r="S472" s="1387">
        <v>74</v>
      </c>
      <c r="T472" s="1387">
        <v>57</v>
      </c>
      <c r="U472" s="1387">
        <v>51</v>
      </c>
      <c r="V472" s="1387">
        <v>62</v>
      </c>
      <c r="W472" s="1387">
        <v>27</v>
      </c>
      <c r="X472" s="1387">
        <v>8</v>
      </c>
      <c r="Y472" s="1387">
        <v>0</v>
      </c>
      <c r="Z472" s="1388">
        <v>51</v>
      </c>
      <c r="AA472" s="1389">
        <v>242</v>
      </c>
      <c r="AB472" s="1387">
        <v>1076</v>
      </c>
      <c r="AC472" s="1388">
        <v>373</v>
      </c>
      <c r="AD472" s="1363">
        <v>14.311058545239502</v>
      </c>
      <c r="AE472" s="1364">
        <v>63.630987581312837</v>
      </c>
      <c r="AF472" s="1365">
        <v>22.057953873447662</v>
      </c>
    </row>
    <row r="473" spans="1:32" s="1382" customFormat="1" ht="11.45" customHeight="1">
      <c r="A473" s="1383"/>
      <c r="B473" s="1384"/>
      <c r="C473" s="1385" t="s">
        <v>29</v>
      </c>
      <c r="D473" s="1386">
        <v>714</v>
      </c>
      <c r="E473" s="1387">
        <v>36</v>
      </c>
      <c r="F473" s="1387">
        <v>50</v>
      </c>
      <c r="G473" s="1387">
        <v>36</v>
      </c>
      <c r="H473" s="1387">
        <v>29</v>
      </c>
      <c r="I473" s="1387">
        <v>18</v>
      </c>
      <c r="J473" s="1387">
        <v>21</v>
      </c>
      <c r="K473" s="1387">
        <v>39</v>
      </c>
      <c r="L473" s="1387">
        <v>31</v>
      </c>
      <c r="M473" s="1387">
        <v>81</v>
      </c>
      <c r="N473" s="1387">
        <v>70</v>
      </c>
      <c r="O473" s="1387">
        <v>46</v>
      </c>
      <c r="P473" s="1387">
        <v>55</v>
      </c>
      <c r="Q473" s="1387">
        <v>48</v>
      </c>
      <c r="R473" s="1387">
        <v>35</v>
      </c>
      <c r="S473" s="1387">
        <v>22</v>
      </c>
      <c r="T473" s="1387">
        <v>27</v>
      </c>
      <c r="U473" s="1387">
        <v>12</v>
      </c>
      <c r="V473" s="1387">
        <v>17</v>
      </c>
      <c r="W473" s="1387">
        <v>10</v>
      </c>
      <c r="X473" s="1387">
        <v>4</v>
      </c>
      <c r="Y473" s="1387">
        <v>0</v>
      </c>
      <c r="Z473" s="1388">
        <v>27</v>
      </c>
      <c r="AA473" s="1389">
        <v>122</v>
      </c>
      <c r="AB473" s="1387">
        <v>438</v>
      </c>
      <c r="AC473" s="1388">
        <v>127</v>
      </c>
      <c r="AD473" s="1363">
        <v>17.758369723435223</v>
      </c>
      <c r="AE473" s="1364">
        <v>63.755458515283848</v>
      </c>
      <c r="AF473" s="1365">
        <v>18.486171761280932</v>
      </c>
    </row>
    <row r="474" spans="1:32" s="1382" customFormat="1" ht="11.45" customHeight="1">
      <c r="A474" s="1409"/>
      <c r="B474" s="1420"/>
      <c r="C474" s="1398" t="s">
        <v>30</v>
      </c>
      <c r="D474" s="1386">
        <v>1028</v>
      </c>
      <c r="E474" s="1387">
        <v>26</v>
      </c>
      <c r="F474" s="1387">
        <v>40</v>
      </c>
      <c r="G474" s="1387">
        <v>54</v>
      </c>
      <c r="H474" s="1387">
        <v>46</v>
      </c>
      <c r="I474" s="1387">
        <v>78</v>
      </c>
      <c r="J474" s="1387">
        <v>37</v>
      </c>
      <c r="K474" s="1387">
        <v>50</v>
      </c>
      <c r="L474" s="1387">
        <v>65</v>
      </c>
      <c r="M474" s="1387">
        <v>99</v>
      </c>
      <c r="N474" s="1387">
        <v>75</v>
      </c>
      <c r="O474" s="1387">
        <v>74</v>
      </c>
      <c r="P474" s="1387">
        <v>57</v>
      </c>
      <c r="Q474" s="1387">
        <v>57</v>
      </c>
      <c r="R474" s="1387">
        <v>59</v>
      </c>
      <c r="S474" s="1387">
        <v>52</v>
      </c>
      <c r="T474" s="1387">
        <v>30</v>
      </c>
      <c r="U474" s="1387">
        <v>39</v>
      </c>
      <c r="V474" s="1387">
        <v>45</v>
      </c>
      <c r="W474" s="1387">
        <v>17</v>
      </c>
      <c r="X474" s="1387">
        <v>4</v>
      </c>
      <c r="Y474" s="1387">
        <v>0</v>
      </c>
      <c r="Z474" s="1388">
        <v>24</v>
      </c>
      <c r="AA474" s="1389">
        <v>120</v>
      </c>
      <c r="AB474" s="1387">
        <v>638</v>
      </c>
      <c r="AC474" s="1388">
        <v>246</v>
      </c>
      <c r="AD474" s="1363">
        <v>11.952191235059761</v>
      </c>
      <c r="AE474" s="1364">
        <v>63.545816733067731</v>
      </c>
      <c r="AF474" s="1365">
        <v>24.501992031872511</v>
      </c>
    </row>
    <row r="475" spans="1:32" s="1382" customFormat="1" ht="11.45" customHeight="1">
      <c r="A475" s="1421" t="s">
        <v>1799</v>
      </c>
      <c r="B475" s="1422">
        <v>231</v>
      </c>
      <c r="C475" s="1423" t="s">
        <v>1641</v>
      </c>
      <c r="D475" s="1424">
        <v>716</v>
      </c>
      <c r="E475" s="1425">
        <v>9</v>
      </c>
      <c r="F475" s="1425">
        <v>15</v>
      </c>
      <c r="G475" s="1425">
        <v>27</v>
      </c>
      <c r="H475" s="1425">
        <v>86</v>
      </c>
      <c r="I475" s="1425">
        <v>45</v>
      </c>
      <c r="J475" s="1425">
        <v>18</v>
      </c>
      <c r="K475" s="1425">
        <v>15</v>
      </c>
      <c r="L475" s="1425">
        <v>23</v>
      </c>
      <c r="M475" s="1425">
        <v>19</v>
      </c>
      <c r="N475" s="1425">
        <v>22</v>
      </c>
      <c r="O475" s="1425">
        <v>23</v>
      </c>
      <c r="P475" s="1425">
        <v>26</v>
      </c>
      <c r="Q475" s="1425">
        <v>48</v>
      </c>
      <c r="R475" s="1425">
        <v>44</v>
      </c>
      <c r="S475" s="1425">
        <v>37</v>
      </c>
      <c r="T475" s="1425">
        <v>46</v>
      </c>
      <c r="U475" s="1425">
        <v>61</v>
      </c>
      <c r="V475" s="1425">
        <v>66</v>
      </c>
      <c r="W475" s="1425">
        <v>53</v>
      </c>
      <c r="X475" s="1425">
        <v>21</v>
      </c>
      <c r="Y475" s="1425">
        <v>3</v>
      </c>
      <c r="Z475" s="1426">
        <v>9</v>
      </c>
      <c r="AA475" s="1422">
        <v>51</v>
      </c>
      <c r="AB475" s="1425">
        <v>325</v>
      </c>
      <c r="AC475" s="1426">
        <v>331</v>
      </c>
      <c r="AD475" s="1427">
        <v>7.2135785007072144</v>
      </c>
      <c r="AE475" s="1428">
        <v>45.968882602545968</v>
      </c>
      <c r="AF475" s="1429">
        <v>46.817538896746818</v>
      </c>
    </row>
    <row r="476" spans="1:32" s="1382" customFormat="1" ht="11.45" customHeight="1">
      <c r="A476" s="1383"/>
      <c r="B476" s="1384"/>
      <c r="C476" s="1385" t="s">
        <v>29</v>
      </c>
      <c r="D476" s="1386">
        <v>325</v>
      </c>
      <c r="E476" s="1387">
        <v>5</v>
      </c>
      <c r="F476" s="1387">
        <v>8</v>
      </c>
      <c r="G476" s="1387">
        <v>24</v>
      </c>
      <c r="H476" s="1387">
        <v>65</v>
      </c>
      <c r="I476" s="1387">
        <v>10</v>
      </c>
      <c r="J476" s="1387">
        <v>8</v>
      </c>
      <c r="K476" s="1387">
        <v>8</v>
      </c>
      <c r="L476" s="1387">
        <v>11</v>
      </c>
      <c r="M476" s="1387">
        <v>10</v>
      </c>
      <c r="N476" s="1387">
        <v>9</v>
      </c>
      <c r="O476" s="1387">
        <v>12</v>
      </c>
      <c r="P476" s="1387">
        <v>12</v>
      </c>
      <c r="Q476" s="1387">
        <v>25</v>
      </c>
      <c r="R476" s="1387">
        <v>25</v>
      </c>
      <c r="S476" s="1387">
        <v>18</v>
      </c>
      <c r="T476" s="1387">
        <v>27</v>
      </c>
      <c r="U476" s="1387">
        <v>22</v>
      </c>
      <c r="V476" s="1387">
        <v>11</v>
      </c>
      <c r="W476" s="1387">
        <v>9</v>
      </c>
      <c r="X476" s="1387">
        <v>3</v>
      </c>
      <c r="Y476" s="1387">
        <v>0</v>
      </c>
      <c r="Z476" s="1388">
        <v>3</v>
      </c>
      <c r="AA476" s="1389">
        <v>37</v>
      </c>
      <c r="AB476" s="1387">
        <v>170</v>
      </c>
      <c r="AC476" s="1388">
        <v>115</v>
      </c>
      <c r="AD476" s="1363">
        <v>11.490683229813664</v>
      </c>
      <c r="AE476" s="1364">
        <v>52.795031055900623</v>
      </c>
      <c r="AF476" s="1365">
        <v>35.714285714285715</v>
      </c>
    </row>
    <row r="477" spans="1:32" s="1382" customFormat="1" ht="11.45" customHeight="1">
      <c r="A477" s="1410"/>
      <c r="B477" s="1411"/>
      <c r="C477" s="1412" t="s">
        <v>30</v>
      </c>
      <c r="D477" s="1413">
        <v>391</v>
      </c>
      <c r="E477" s="1414">
        <v>4</v>
      </c>
      <c r="F477" s="1414">
        <v>7</v>
      </c>
      <c r="G477" s="1414">
        <v>3</v>
      </c>
      <c r="H477" s="1414">
        <v>21</v>
      </c>
      <c r="I477" s="1414">
        <v>35</v>
      </c>
      <c r="J477" s="1414">
        <v>10</v>
      </c>
      <c r="K477" s="1414">
        <v>7</v>
      </c>
      <c r="L477" s="1414">
        <v>12</v>
      </c>
      <c r="M477" s="1414">
        <v>9</v>
      </c>
      <c r="N477" s="1414">
        <v>13</v>
      </c>
      <c r="O477" s="1414">
        <v>11</v>
      </c>
      <c r="P477" s="1414">
        <v>14</v>
      </c>
      <c r="Q477" s="1414">
        <v>23</v>
      </c>
      <c r="R477" s="1414">
        <v>19</v>
      </c>
      <c r="S477" s="1414">
        <v>19</v>
      </c>
      <c r="T477" s="1414">
        <v>19</v>
      </c>
      <c r="U477" s="1414">
        <v>39</v>
      </c>
      <c r="V477" s="1414">
        <v>55</v>
      </c>
      <c r="W477" s="1414">
        <v>44</v>
      </c>
      <c r="X477" s="1414">
        <v>18</v>
      </c>
      <c r="Y477" s="1414">
        <v>3</v>
      </c>
      <c r="Z477" s="1415">
        <v>6</v>
      </c>
      <c r="AA477" s="1416">
        <v>14</v>
      </c>
      <c r="AB477" s="1414">
        <v>155</v>
      </c>
      <c r="AC477" s="1415">
        <v>216</v>
      </c>
      <c r="AD477" s="1417">
        <v>3.6363636363636362</v>
      </c>
      <c r="AE477" s="1418">
        <v>40.259740259740262</v>
      </c>
      <c r="AF477" s="1419">
        <v>56.103896103896098</v>
      </c>
    </row>
    <row r="478" spans="1:32" s="1382" customFormat="1" ht="11.45" customHeight="1">
      <c r="A478" s="1409" t="s">
        <v>1800</v>
      </c>
      <c r="B478" s="1389">
        <v>134</v>
      </c>
      <c r="C478" s="1398" t="s">
        <v>1641</v>
      </c>
      <c r="D478" s="1386">
        <v>192</v>
      </c>
      <c r="E478" s="1387">
        <v>2</v>
      </c>
      <c r="F478" s="1387">
        <v>2</v>
      </c>
      <c r="G478" s="1387">
        <v>3</v>
      </c>
      <c r="H478" s="1387">
        <v>3</v>
      </c>
      <c r="I478" s="1387">
        <v>10</v>
      </c>
      <c r="J478" s="1387">
        <v>13</v>
      </c>
      <c r="K478" s="1387">
        <v>12</v>
      </c>
      <c r="L478" s="1387">
        <v>15</v>
      </c>
      <c r="M478" s="1387">
        <v>8</v>
      </c>
      <c r="N478" s="1387">
        <v>11</v>
      </c>
      <c r="O478" s="1387">
        <v>12</v>
      </c>
      <c r="P478" s="1387">
        <v>20</v>
      </c>
      <c r="Q478" s="1387">
        <v>19</v>
      </c>
      <c r="R478" s="1387">
        <v>18</v>
      </c>
      <c r="S478" s="1387">
        <v>13</v>
      </c>
      <c r="T478" s="1387">
        <v>12</v>
      </c>
      <c r="U478" s="1387">
        <v>7</v>
      </c>
      <c r="V478" s="1387">
        <v>7</v>
      </c>
      <c r="W478" s="1387">
        <v>3</v>
      </c>
      <c r="X478" s="1387">
        <v>1</v>
      </c>
      <c r="Y478" s="1387">
        <v>0</v>
      </c>
      <c r="Z478" s="1388">
        <v>1</v>
      </c>
      <c r="AA478" s="1389">
        <v>7</v>
      </c>
      <c r="AB478" s="1387">
        <v>123</v>
      </c>
      <c r="AC478" s="1388">
        <v>61</v>
      </c>
      <c r="AD478" s="1363">
        <v>3.664921465968586</v>
      </c>
      <c r="AE478" s="1364">
        <v>64.397905759162299</v>
      </c>
      <c r="AF478" s="1365">
        <v>31.937172774869111</v>
      </c>
    </row>
    <row r="479" spans="1:32" s="1382" customFormat="1" ht="11.45" customHeight="1">
      <c r="A479" s="1383"/>
      <c r="B479" s="1384"/>
      <c r="C479" s="1385" t="s">
        <v>29</v>
      </c>
      <c r="D479" s="1386">
        <v>72</v>
      </c>
      <c r="E479" s="1387">
        <v>1</v>
      </c>
      <c r="F479" s="1387">
        <v>1</v>
      </c>
      <c r="G479" s="1387">
        <v>0</v>
      </c>
      <c r="H479" s="1387">
        <v>1</v>
      </c>
      <c r="I479" s="1387">
        <v>1</v>
      </c>
      <c r="J479" s="1387">
        <v>2</v>
      </c>
      <c r="K479" s="1387">
        <v>6</v>
      </c>
      <c r="L479" s="1387">
        <v>4</v>
      </c>
      <c r="M479" s="1387">
        <v>3</v>
      </c>
      <c r="N479" s="1387">
        <v>5</v>
      </c>
      <c r="O479" s="1387">
        <v>6</v>
      </c>
      <c r="P479" s="1387">
        <v>10</v>
      </c>
      <c r="Q479" s="1387">
        <v>8</v>
      </c>
      <c r="R479" s="1387">
        <v>9</v>
      </c>
      <c r="S479" s="1387">
        <v>4</v>
      </c>
      <c r="T479" s="1387">
        <v>7</v>
      </c>
      <c r="U479" s="1387">
        <v>1</v>
      </c>
      <c r="V479" s="1387">
        <v>2</v>
      </c>
      <c r="W479" s="1387">
        <v>0</v>
      </c>
      <c r="X479" s="1387">
        <v>1</v>
      </c>
      <c r="Y479" s="1387">
        <v>0</v>
      </c>
      <c r="Z479" s="1388">
        <v>0</v>
      </c>
      <c r="AA479" s="1389">
        <v>2</v>
      </c>
      <c r="AB479" s="1387">
        <v>46</v>
      </c>
      <c r="AC479" s="1388">
        <v>24</v>
      </c>
      <c r="AD479" s="1363">
        <v>2.7777777777777777</v>
      </c>
      <c r="AE479" s="1364">
        <v>63.888888888888886</v>
      </c>
      <c r="AF479" s="1365">
        <v>33.333333333333329</v>
      </c>
    </row>
    <row r="480" spans="1:32" s="1382" customFormat="1" ht="11.45" customHeight="1">
      <c r="A480" s="1409"/>
      <c r="B480" s="1420"/>
      <c r="C480" s="1398" t="s">
        <v>30</v>
      </c>
      <c r="D480" s="1386">
        <v>120</v>
      </c>
      <c r="E480" s="1387">
        <v>1</v>
      </c>
      <c r="F480" s="1387">
        <v>1</v>
      </c>
      <c r="G480" s="1387">
        <v>3</v>
      </c>
      <c r="H480" s="1387">
        <v>2</v>
      </c>
      <c r="I480" s="1387">
        <v>9</v>
      </c>
      <c r="J480" s="1387">
        <v>11</v>
      </c>
      <c r="K480" s="1387">
        <v>6</v>
      </c>
      <c r="L480" s="1387">
        <v>11</v>
      </c>
      <c r="M480" s="1387">
        <v>5</v>
      </c>
      <c r="N480" s="1387">
        <v>6</v>
      </c>
      <c r="O480" s="1387">
        <v>6</v>
      </c>
      <c r="P480" s="1387">
        <v>10</v>
      </c>
      <c r="Q480" s="1387">
        <v>11</v>
      </c>
      <c r="R480" s="1387">
        <v>9</v>
      </c>
      <c r="S480" s="1387">
        <v>9</v>
      </c>
      <c r="T480" s="1387">
        <v>5</v>
      </c>
      <c r="U480" s="1387">
        <v>6</v>
      </c>
      <c r="V480" s="1387">
        <v>5</v>
      </c>
      <c r="W480" s="1387">
        <v>3</v>
      </c>
      <c r="X480" s="1387">
        <v>0</v>
      </c>
      <c r="Y480" s="1387">
        <v>0</v>
      </c>
      <c r="Z480" s="1388">
        <v>1</v>
      </c>
      <c r="AA480" s="1389">
        <v>5</v>
      </c>
      <c r="AB480" s="1387">
        <v>77</v>
      </c>
      <c r="AC480" s="1388">
        <v>37</v>
      </c>
      <c r="AD480" s="1363">
        <v>4.2016806722689077</v>
      </c>
      <c r="AE480" s="1364">
        <v>64.705882352941174</v>
      </c>
      <c r="AF480" s="1365">
        <v>31.092436974789916</v>
      </c>
    </row>
    <row r="481" spans="1:32" s="1382" customFormat="1" ht="11.45" customHeight="1">
      <c r="A481" s="1421" t="s">
        <v>1801</v>
      </c>
      <c r="B481" s="1422">
        <v>182</v>
      </c>
      <c r="C481" s="1423" t="s">
        <v>1641</v>
      </c>
      <c r="D481" s="1424">
        <v>350</v>
      </c>
      <c r="E481" s="1425">
        <v>12</v>
      </c>
      <c r="F481" s="1425">
        <v>11</v>
      </c>
      <c r="G481" s="1425">
        <v>16</v>
      </c>
      <c r="H481" s="1425">
        <v>9</v>
      </c>
      <c r="I481" s="1425">
        <v>13</v>
      </c>
      <c r="J481" s="1425">
        <v>26</v>
      </c>
      <c r="K481" s="1425">
        <v>16</v>
      </c>
      <c r="L481" s="1425">
        <v>16</v>
      </c>
      <c r="M481" s="1425">
        <v>26</v>
      </c>
      <c r="N481" s="1425">
        <v>16</v>
      </c>
      <c r="O481" s="1425">
        <v>21</v>
      </c>
      <c r="P481" s="1425">
        <v>19</v>
      </c>
      <c r="Q481" s="1425">
        <v>31</v>
      </c>
      <c r="R481" s="1425">
        <v>25</v>
      </c>
      <c r="S481" s="1425">
        <v>19</v>
      </c>
      <c r="T481" s="1425">
        <v>30</v>
      </c>
      <c r="U481" s="1425">
        <v>19</v>
      </c>
      <c r="V481" s="1425">
        <v>16</v>
      </c>
      <c r="W481" s="1425">
        <v>4</v>
      </c>
      <c r="X481" s="1425">
        <v>1</v>
      </c>
      <c r="Y481" s="1425">
        <v>0</v>
      </c>
      <c r="Z481" s="1426">
        <v>4</v>
      </c>
      <c r="AA481" s="1422">
        <v>39</v>
      </c>
      <c r="AB481" s="1425">
        <v>193</v>
      </c>
      <c r="AC481" s="1426">
        <v>114</v>
      </c>
      <c r="AD481" s="1427">
        <v>11.271676300578035</v>
      </c>
      <c r="AE481" s="1428">
        <v>55.780346820809243</v>
      </c>
      <c r="AF481" s="1429">
        <v>32.947976878612714</v>
      </c>
    </row>
    <row r="482" spans="1:32" s="1382" customFormat="1" ht="11.45" customHeight="1">
      <c r="A482" s="1383"/>
      <c r="B482" s="1384"/>
      <c r="C482" s="1385" t="s">
        <v>29</v>
      </c>
      <c r="D482" s="1386">
        <v>153</v>
      </c>
      <c r="E482" s="1387">
        <v>5</v>
      </c>
      <c r="F482" s="1387">
        <v>8</v>
      </c>
      <c r="G482" s="1387">
        <v>6</v>
      </c>
      <c r="H482" s="1387">
        <v>4</v>
      </c>
      <c r="I482" s="1387">
        <v>4</v>
      </c>
      <c r="J482" s="1387">
        <v>11</v>
      </c>
      <c r="K482" s="1387">
        <v>11</v>
      </c>
      <c r="L482" s="1387">
        <v>6</v>
      </c>
      <c r="M482" s="1387">
        <v>10</v>
      </c>
      <c r="N482" s="1387">
        <v>7</v>
      </c>
      <c r="O482" s="1387">
        <v>10</v>
      </c>
      <c r="P482" s="1387">
        <v>12</v>
      </c>
      <c r="Q482" s="1387">
        <v>14</v>
      </c>
      <c r="R482" s="1387">
        <v>14</v>
      </c>
      <c r="S482" s="1387">
        <v>8</v>
      </c>
      <c r="T482" s="1387">
        <v>10</v>
      </c>
      <c r="U482" s="1387">
        <v>5</v>
      </c>
      <c r="V482" s="1387">
        <v>4</v>
      </c>
      <c r="W482" s="1387">
        <v>1</v>
      </c>
      <c r="X482" s="1387">
        <v>0</v>
      </c>
      <c r="Y482" s="1387">
        <v>0</v>
      </c>
      <c r="Z482" s="1388">
        <v>3</v>
      </c>
      <c r="AA482" s="1389">
        <v>19</v>
      </c>
      <c r="AB482" s="1387">
        <v>89</v>
      </c>
      <c r="AC482" s="1388">
        <v>42</v>
      </c>
      <c r="AD482" s="1363">
        <v>12.666666666666668</v>
      </c>
      <c r="AE482" s="1364">
        <v>59.333333333333336</v>
      </c>
      <c r="AF482" s="1365">
        <v>28.000000000000004</v>
      </c>
    </row>
    <row r="483" spans="1:32" s="1382" customFormat="1" ht="11.45" customHeight="1">
      <c r="A483" s="1410"/>
      <c r="B483" s="1411"/>
      <c r="C483" s="1412" t="s">
        <v>30</v>
      </c>
      <c r="D483" s="1413">
        <v>197</v>
      </c>
      <c r="E483" s="1414">
        <v>7</v>
      </c>
      <c r="F483" s="1414">
        <v>3</v>
      </c>
      <c r="G483" s="1414">
        <v>10</v>
      </c>
      <c r="H483" s="1414">
        <v>5</v>
      </c>
      <c r="I483" s="1414">
        <v>9</v>
      </c>
      <c r="J483" s="1414">
        <v>15</v>
      </c>
      <c r="K483" s="1414">
        <v>5</v>
      </c>
      <c r="L483" s="1414">
        <v>10</v>
      </c>
      <c r="M483" s="1414">
        <v>16</v>
      </c>
      <c r="N483" s="1414">
        <v>9</v>
      </c>
      <c r="O483" s="1414">
        <v>11</v>
      </c>
      <c r="P483" s="1414">
        <v>7</v>
      </c>
      <c r="Q483" s="1414">
        <v>17</v>
      </c>
      <c r="R483" s="1414">
        <v>11</v>
      </c>
      <c r="S483" s="1414">
        <v>11</v>
      </c>
      <c r="T483" s="1414">
        <v>20</v>
      </c>
      <c r="U483" s="1414">
        <v>14</v>
      </c>
      <c r="V483" s="1414">
        <v>12</v>
      </c>
      <c r="W483" s="1414">
        <v>3</v>
      </c>
      <c r="X483" s="1414">
        <v>1</v>
      </c>
      <c r="Y483" s="1414">
        <v>0</v>
      </c>
      <c r="Z483" s="1415">
        <v>1</v>
      </c>
      <c r="AA483" s="1416">
        <v>20</v>
      </c>
      <c r="AB483" s="1414">
        <v>104</v>
      </c>
      <c r="AC483" s="1415">
        <v>72</v>
      </c>
      <c r="AD483" s="1417">
        <v>10.204081632653061</v>
      </c>
      <c r="AE483" s="1418">
        <v>53.061224489795919</v>
      </c>
      <c r="AF483" s="1419">
        <v>36.734693877551024</v>
      </c>
    </row>
    <row r="484" spans="1:32" s="1382" customFormat="1" ht="11.45" customHeight="1">
      <c r="A484" s="1409" t="s">
        <v>1802</v>
      </c>
      <c r="B484" s="1389">
        <v>134</v>
      </c>
      <c r="C484" s="1398" t="s">
        <v>1641</v>
      </c>
      <c r="D484" s="1386">
        <v>229</v>
      </c>
      <c r="E484" s="1387">
        <v>3</v>
      </c>
      <c r="F484" s="1387">
        <v>4</v>
      </c>
      <c r="G484" s="1387">
        <v>8</v>
      </c>
      <c r="H484" s="1387">
        <v>6</v>
      </c>
      <c r="I484" s="1387">
        <v>20</v>
      </c>
      <c r="J484" s="1387">
        <v>16</v>
      </c>
      <c r="K484" s="1387">
        <v>5</v>
      </c>
      <c r="L484" s="1387">
        <v>10</v>
      </c>
      <c r="M484" s="1387">
        <v>14</v>
      </c>
      <c r="N484" s="1387">
        <v>18</v>
      </c>
      <c r="O484" s="1387">
        <v>17</v>
      </c>
      <c r="P484" s="1387">
        <v>12</v>
      </c>
      <c r="Q484" s="1387">
        <v>15</v>
      </c>
      <c r="R484" s="1387">
        <v>26</v>
      </c>
      <c r="S484" s="1387">
        <v>16</v>
      </c>
      <c r="T484" s="1387">
        <v>12</v>
      </c>
      <c r="U484" s="1387">
        <v>12</v>
      </c>
      <c r="V484" s="1387">
        <v>9</v>
      </c>
      <c r="W484" s="1387">
        <v>2</v>
      </c>
      <c r="X484" s="1387">
        <v>1</v>
      </c>
      <c r="Y484" s="1387">
        <v>0</v>
      </c>
      <c r="Z484" s="1388">
        <v>3</v>
      </c>
      <c r="AA484" s="1389">
        <v>15</v>
      </c>
      <c r="AB484" s="1387">
        <v>133</v>
      </c>
      <c r="AC484" s="1388">
        <v>78</v>
      </c>
      <c r="AD484" s="1363">
        <v>6.6371681415929213</v>
      </c>
      <c r="AE484" s="1364">
        <v>58.849557522123895</v>
      </c>
      <c r="AF484" s="1365">
        <v>34.513274336283182</v>
      </c>
    </row>
    <row r="485" spans="1:32" s="1382" customFormat="1" ht="11.45" customHeight="1">
      <c r="A485" s="1383"/>
      <c r="B485" s="1384"/>
      <c r="C485" s="1385" t="s">
        <v>29</v>
      </c>
      <c r="D485" s="1386">
        <v>102</v>
      </c>
      <c r="E485" s="1387">
        <v>0</v>
      </c>
      <c r="F485" s="1387">
        <v>1</v>
      </c>
      <c r="G485" s="1387">
        <v>4</v>
      </c>
      <c r="H485" s="1387">
        <v>2</v>
      </c>
      <c r="I485" s="1387">
        <v>5</v>
      </c>
      <c r="J485" s="1387">
        <v>6</v>
      </c>
      <c r="K485" s="1387">
        <v>2</v>
      </c>
      <c r="L485" s="1387">
        <v>8</v>
      </c>
      <c r="M485" s="1387">
        <v>6</v>
      </c>
      <c r="N485" s="1387">
        <v>13</v>
      </c>
      <c r="O485" s="1387">
        <v>9</v>
      </c>
      <c r="P485" s="1387">
        <v>5</v>
      </c>
      <c r="Q485" s="1387">
        <v>7</v>
      </c>
      <c r="R485" s="1387">
        <v>12</v>
      </c>
      <c r="S485" s="1387">
        <v>7</v>
      </c>
      <c r="T485" s="1387">
        <v>5</v>
      </c>
      <c r="U485" s="1387">
        <v>4</v>
      </c>
      <c r="V485" s="1387">
        <v>4</v>
      </c>
      <c r="W485" s="1387">
        <v>0</v>
      </c>
      <c r="X485" s="1387">
        <v>1</v>
      </c>
      <c r="Y485" s="1387">
        <v>0</v>
      </c>
      <c r="Z485" s="1388">
        <v>1</v>
      </c>
      <c r="AA485" s="1389">
        <v>5</v>
      </c>
      <c r="AB485" s="1387">
        <v>63</v>
      </c>
      <c r="AC485" s="1388">
        <v>33</v>
      </c>
      <c r="AD485" s="1363">
        <v>4.9504950495049505</v>
      </c>
      <c r="AE485" s="1364">
        <v>62.376237623762378</v>
      </c>
      <c r="AF485" s="1365">
        <v>32.673267326732677</v>
      </c>
    </row>
    <row r="486" spans="1:32" s="1382" customFormat="1" ht="11.45" customHeight="1">
      <c r="A486" s="1409"/>
      <c r="B486" s="1420"/>
      <c r="C486" s="1398" t="s">
        <v>30</v>
      </c>
      <c r="D486" s="1386">
        <v>127</v>
      </c>
      <c r="E486" s="1387">
        <v>3</v>
      </c>
      <c r="F486" s="1387">
        <v>3</v>
      </c>
      <c r="G486" s="1387">
        <v>4</v>
      </c>
      <c r="H486" s="1387">
        <v>4</v>
      </c>
      <c r="I486" s="1387">
        <v>15</v>
      </c>
      <c r="J486" s="1387">
        <v>10</v>
      </c>
      <c r="K486" s="1387">
        <v>3</v>
      </c>
      <c r="L486" s="1387">
        <v>2</v>
      </c>
      <c r="M486" s="1387">
        <v>8</v>
      </c>
      <c r="N486" s="1387">
        <v>5</v>
      </c>
      <c r="O486" s="1387">
        <v>8</v>
      </c>
      <c r="P486" s="1387">
        <v>7</v>
      </c>
      <c r="Q486" s="1387">
        <v>8</v>
      </c>
      <c r="R486" s="1387">
        <v>14</v>
      </c>
      <c r="S486" s="1387">
        <v>9</v>
      </c>
      <c r="T486" s="1387">
        <v>7</v>
      </c>
      <c r="U486" s="1387">
        <v>8</v>
      </c>
      <c r="V486" s="1387">
        <v>5</v>
      </c>
      <c r="W486" s="1387">
        <v>2</v>
      </c>
      <c r="X486" s="1387">
        <v>0</v>
      </c>
      <c r="Y486" s="1387">
        <v>0</v>
      </c>
      <c r="Z486" s="1388">
        <v>2</v>
      </c>
      <c r="AA486" s="1389">
        <v>10</v>
      </c>
      <c r="AB486" s="1387">
        <v>70</v>
      </c>
      <c r="AC486" s="1388">
        <v>45</v>
      </c>
      <c r="AD486" s="1363">
        <v>8</v>
      </c>
      <c r="AE486" s="1364">
        <v>56.000000000000007</v>
      </c>
      <c r="AF486" s="1365">
        <v>36</v>
      </c>
    </row>
    <row r="487" spans="1:32" s="1382" customFormat="1" ht="11.45" customHeight="1">
      <c r="A487" s="1421" t="s">
        <v>1803</v>
      </c>
      <c r="B487" s="1422">
        <v>311</v>
      </c>
      <c r="C487" s="1423" t="s">
        <v>1641</v>
      </c>
      <c r="D487" s="1424">
        <v>607</v>
      </c>
      <c r="E487" s="1425">
        <v>17</v>
      </c>
      <c r="F487" s="1425">
        <v>13</v>
      </c>
      <c r="G487" s="1425">
        <v>17</v>
      </c>
      <c r="H487" s="1425">
        <v>12</v>
      </c>
      <c r="I487" s="1425">
        <v>20</v>
      </c>
      <c r="J487" s="1425">
        <v>22</v>
      </c>
      <c r="K487" s="1425">
        <v>27</v>
      </c>
      <c r="L487" s="1425">
        <v>44</v>
      </c>
      <c r="M487" s="1425">
        <v>36</v>
      </c>
      <c r="N487" s="1425">
        <v>34</v>
      </c>
      <c r="O487" s="1425">
        <v>37</v>
      </c>
      <c r="P487" s="1425">
        <v>28</v>
      </c>
      <c r="Q487" s="1425">
        <v>59</v>
      </c>
      <c r="R487" s="1425">
        <v>63</v>
      </c>
      <c r="S487" s="1425">
        <v>41</v>
      </c>
      <c r="T487" s="1425">
        <v>48</v>
      </c>
      <c r="U487" s="1425">
        <v>48</v>
      </c>
      <c r="V487" s="1425">
        <v>22</v>
      </c>
      <c r="W487" s="1425">
        <v>5</v>
      </c>
      <c r="X487" s="1425">
        <v>3</v>
      </c>
      <c r="Y487" s="1425">
        <v>0</v>
      </c>
      <c r="Z487" s="1426">
        <v>11</v>
      </c>
      <c r="AA487" s="1422">
        <v>47</v>
      </c>
      <c r="AB487" s="1425">
        <v>319</v>
      </c>
      <c r="AC487" s="1426">
        <v>230</v>
      </c>
      <c r="AD487" s="1427">
        <v>7.8859060402684564</v>
      </c>
      <c r="AE487" s="1428">
        <v>53.523489932885902</v>
      </c>
      <c r="AF487" s="1429">
        <v>38.590604026845639</v>
      </c>
    </row>
    <row r="488" spans="1:32" s="1382" customFormat="1" ht="11.45" customHeight="1">
      <c r="A488" s="1383"/>
      <c r="B488" s="1384"/>
      <c r="C488" s="1385" t="s">
        <v>29</v>
      </c>
      <c r="D488" s="1386">
        <v>270</v>
      </c>
      <c r="E488" s="1387">
        <v>10</v>
      </c>
      <c r="F488" s="1387">
        <v>4</v>
      </c>
      <c r="G488" s="1387">
        <v>8</v>
      </c>
      <c r="H488" s="1387">
        <v>6</v>
      </c>
      <c r="I488" s="1387">
        <v>10</v>
      </c>
      <c r="J488" s="1387">
        <v>9</v>
      </c>
      <c r="K488" s="1387">
        <v>17</v>
      </c>
      <c r="L488" s="1387">
        <v>19</v>
      </c>
      <c r="M488" s="1387">
        <v>13</v>
      </c>
      <c r="N488" s="1387">
        <v>20</v>
      </c>
      <c r="O488" s="1387">
        <v>15</v>
      </c>
      <c r="P488" s="1387">
        <v>12</v>
      </c>
      <c r="Q488" s="1387">
        <v>30</v>
      </c>
      <c r="R488" s="1387">
        <v>25</v>
      </c>
      <c r="S488" s="1387">
        <v>21</v>
      </c>
      <c r="T488" s="1387">
        <v>17</v>
      </c>
      <c r="U488" s="1387">
        <v>20</v>
      </c>
      <c r="V488" s="1387">
        <v>6</v>
      </c>
      <c r="W488" s="1387">
        <v>0</v>
      </c>
      <c r="X488" s="1387">
        <v>1</v>
      </c>
      <c r="Y488" s="1387">
        <v>0</v>
      </c>
      <c r="Z488" s="1388">
        <v>7</v>
      </c>
      <c r="AA488" s="1389">
        <v>22</v>
      </c>
      <c r="AB488" s="1387">
        <v>151</v>
      </c>
      <c r="AC488" s="1388">
        <v>90</v>
      </c>
      <c r="AD488" s="1363">
        <v>8.3650190114068437</v>
      </c>
      <c r="AE488" s="1364">
        <v>57.414448669201526</v>
      </c>
      <c r="AF488" s="1365">
        <v>34.22053231939163</v>
      </c>
    </row>
    <row r="489" spans="1:32" s="1382" customFormat="1" ht="11.45" customHeight="1" thickBot="1">
      <c r="A489" s="1430"/>
      <c r="B489" s="1431"/>
      <c r="C489" s="1432" t="s">
        <v>30</v>
      </c>
      <c r="D489" s="1433">
        <v>337</v>
      </c>
      <c r="E489" s="1434">
        <v>7</v>
      </c>
      <c r="F489" s="1434">
        <v>9</v>
      </c>
      <c r="G489" s="1434">
        <v>9</v>
      </c>
      <c r="H489" s="1434">
        <v>6</v>
      </c>
      <c r="I489" s="1434">
        <v>10</v>
      </c>
      <c r="J489" s="1434">
        <v>13</v>
      </c>
      <c r="K489" s="1434">
        <v>10</v>
      </c>
      <c r="L489" s="1434">
        <v>25</v>
      </c>
      <c r="M489" s="1434">
        <v>23</v>
      </c>
      <c r="N489" s="1434">
        <v>14</v>
      </c>
      <c r="O489" s="1434">
        <v>22</v>
      </c>
      <c r="P489" s="1434">
        <v>16</v>
      </c>
      <c r="Q489" s="1434">
        <v>29</v>
      </c>
      <c r="R489" s="1434">
        <v>38</v>
      </c>
      <c r="S489" s="1434">
        <v>20</v>
      </c>
      <c r="T489" s="1434">
        <v>31</v>
      </c>
      <c r="U489" s="1434">
        <v>28</v>
      </c>
      <c r="V489" s="1434">
        <v>16</v>
      </c>
      <c r="W489" s="1434">
        <v>5</v>
      </c>
      <c r="X489" s="1434">
        <v>2</v>
      </c>
      <c r="Y489" s="1434">
        <v>0</v>
      </c>
      <c r="Z489" s="1435">
        <v>4</v>
      </c>
      <c r="AA489" s="1436">
        <v>25</v>
      </c>
      <c r="AB489" s="1434">
        <v>168</v>
      </c>
      <c r="AC489" s="1435">
        <v>140</v>
      </c>
      <c r="AD489" s="1437">
        <v>7.5075075075075075</v>
      </c>
      <c r="AE489" s="1438">
        <v>50.450450450450447</v>
      </c>
      <c r="AF489" s="1439">
        <v>42.042042042042041</v>
      </c>
    </row>
    <row r="490" spans="1:32" s="1382" customFormat="1" ht="11.45" customHeight="1">
      <c r="A490" s="1409" t="s">
        <v>1804</v>
      </c>
      <c r="B490" s="1389">
        <v>150</v>
      </c>
      <c r="C490" s="1398" t="s">
        <v>1641</v>
      </c>
      <c r="D490" s="1386">
        <v>301</v>
      </c>
      <c r="E490" s="1387">
        <v>1</v>
      </c>
      <c r="F490" s="1387">
        <v>4</v>
      </c>
      <c r="G490" s="1387">
        <v>5</v>
      </c>
      <c r="H490" s="1387">
        <v>13</v>
      </c>
      <c r="I490" s="1387">
        <v>10</v>
      </c>
      <c r="J490" s="1387">
        <v>7</v>
      </c>
      <c r="K490" s="1387">
        <v>7</v>
      </c>
      <c r="L490" s="1387">
        <v>13</v>
      </c>
      <c r="M490" s="1387">
        <v>18</v>
      </c>
      <c r="N490" s="1387">
        <v>4</v>
      </c>
      <c r="O490" s="1387">
        <v>25</v>
      </c>
      <c r="P490" s="1387">
        <v>18</v>
      </c>
      <c r="Q490" s="1387">
        <v>37</v>
      </c>
      <c r="R490" s="1387">
        <v>41</v>
      </c>
      <c r="S490" s="1387">
        <v>29</v>
      </c>
      <c r="T490" s="1387">
        <v>28</v>
      </c>
      <c r="U490" s="1387">
        <v>20</v>
      </c>
      <c r="V490" s="1387">
        <v>12</v>
      </c>
      <c r="W490" s="1387">
        <v>6</v>
      </c>
      <c r="X490" s="1387">
        <v>1</v>
      </c>
      <c r="Y490" s="1387">
        <v>0</v>
      </c>
      <c r="Z490" s="1388">
        <v>2</v>
      </c>
      <c r="AA490" s="1389">
        <v>10</v>
      </c>
      <c r="AB490" s="1387">
        <v>152</v>
      </c>
      <c r="AC490" s="1388">
        <v>137</v>
      </c>
      <c r="AD490" s="1363">
        <v>3.3444816053511706</v>
      </c>
      <c r="AE490" s="1364">
        <v>50.836120401337794</v>
      </c>
      <c r="AF490" s="1365">
        <v>45.819397993311036</v>
      </c>
    </row>
    <row r="491" spans="1:32" s="1382" customFormat="1" ht="11.45" customHeight="1">
      <c r="A491" s="1383"/>
      <c r="B491" s="1384"/>
      <c r="C491" s="1385" t="s">
        <v>29</v>
      </c>
      <c r="D491" s="1386">
        <v>143</v>
      </c>
      <c r="E491" s="1387">
        <v>1</v>
      </c>
      <c r="F491" s="1387">
        <v>3</v>
      </c>
      <c r="G491" s="1387">
        <v>3</v>
      </c>
      <c r="H491" s="1387">
        <v>9</v>
      </c>
      <c r="I491" s="1387">
        <v>6</v>
      </c>
      <c r="J491" s="1387">
        <v>2</v>
      </c>
      <c r="K491" s="1387">
        <v>3</v>
      </c>
      <c r="L491" s="1387">
        <v>7</v>
      </c>
      <c r="M491" s="1387">
        <v>11</v>
      </c>
      <c r="N491" s="1387">
        <v>2</v>
      </c>
      <c r="O491" s="1387">
        <v>12</v>
      </c>
      <c r="P491" s="1387">
        <v>12</v>
      </c>
      <c r="Q491" s="1387">
        <v>17</v>
      </c>
      <c r="R491" s="1387">
        <v>19</v>
      </c>
      <c r="S491" s="1387">
        <v>12</v>
      </c>
      <c r="T491" s="1387">
        <v>11</v>
      </c>
      <c r="U491" s="1387">
        <v>10</v>
      </c>
      <c r="V491" s="1387">
        <v>1</v>
      </c>
      <c r="W491" s="1387">
        <v>2</v>
      </c>
      <c r="X491" s="1387">
        <v>0</v>
      </c>
      <c r="Y491" s="1387">
        <v>0</v>
      </c>
      <c r="Z491" s="1388">
        <v>0</v>
      </c>
      <c r="AA491" s="1389">
        <v>7</v>
      </c>
      <c r="AB491" s="1387">
        <v>81</v>
      </c>
      <c r="AC491" s="1388">
        <v>55</v>
      </c>
      <c r="AD491" s="1363">
        <v>4.895104895104895</v>
      </c>
      <c r="AE491" s="1364">
        <v>56.643356643356647</v>
      </c>
      <c r="AF491" s="1365">
        <v>38.461538461538467</v>
      </c>
    </row>
    <row r="492" spans="1:32" s="1382" customFormat="1" ht="11.45" customHeight="1">
      <c r="A492" s="1409"/>
      <c r="B492" s="1420"/>
      <c r="C492" s="1398" t="s">
        <v>30</v>
      </c>
      <c r="D492" s="1386">
        <v>158</v>
      </c>
      <c r="E492" s="1387">
        <v>0</v>
      </c>
      <c r="F492" s="1387">
        <v>1</v>
      </c>
      <c r="G492" s="1387">
        <v>2</v>
      </c>
      <c r="H492" s="1387">
        <v>4</v>
      </c>
      <c r="I492" s="1387">
        <v>4</v>
      </c>
      <c r="J492" s="1387">
        <v>5</v>
      </c>
      <c r="K492" s="1387">
        <v>4</v>
      </c>
      <c r="L492" s="1387">
        <v>6</v>
      </c>
      <c r="M492" s="1387">
        <v>7</v>
      </c>
      <c r="N492" s="1387">
        <v>2</v>
      </c>
      <c r="O492" s="1387">
        <v>13</v>
      </c>
      <c r="P492" s="1387">
        <v>6</v>
      </c>
      <c r="Q492" s="1387">
        <v>20</v>
      </c>
      <c r="R492" s="1387">
        <v>22</v>
      </c>
      <c r="S492" s="1387">
        <v>17</v>
      </c>
      <c r="T492" s="1387">
        <v>17</v>
      </c>
      <c r="U492" s="1387">
        <v>10</v>
      </c>
      <c r="V492" s="1387">
        <v>11</v>
      </c>
      <c r="W492" s="1387">
        <v>4</v>
      </c>
      <c r="X492" s="1387">
        <v>1</v>
      </c>
      <c r="Y492" s="1387">
        <v>0</v>
      </c>
      <c r="Z492" s="1388">
        <v>2</v>
      </c>
      <c r="AA492" s="1389">
        <v>3</v>
      </c>
      <c r="AB492" s="1387">
        <v>71</v>
      </c>
      <c r="AC492" s="1388">
        <v>82</v>
      </c>
      <c r="AD492" s="1363">
        <v>1.9230769230769231</v>
      </c>
      <c r="AE492" s="1364">
        <v>45.512820512820511</v>
      </c>
      <c r="AF492" s="1365">
        <v>52.564102564102569</v>
      </c>
    </row>
    <row r="493" spans="1:32" s="1382" customFormat="1" ht="11.45" customHeight="1">
      <c r="A493" s="1421" t="s">
        <v>1805</v>
      </c>
      <c r="B493" s="1422">
        <v>401</v>
      </c>
      <c r="C493" s="1423" t="s">
        <v>1641</v>
      </c>
      <c r="D493" s="1424">
        <v>892</v>
      </c>
      <c r="E493" s="1425">
        <v>22</v>
      </c>
      <c r="F493" s="1425">
        <v>24</v>
      </c>
      <c r="G493" s="1425">
        <v>31</v>
      </c>
      <c r="H493" s="1425">
        <v>51</v>
      </c>
      <c r="I493" s="1425">
        <v>33</v>
      </c>
      <c r="J493" s="1425">
        <v>36</v>
      </c>
      <c r="K493" s="1425">
        <v>32</v>
      </c>
      <c r="L493" s="1425">
        <v>45</v>
      </c>
      <c r="M493" s="1425">
        <v>49</v>
      </c>
      <c r="N493" s="1425">
        <v>62</v>
      </c>
      <c r="O493" s="1425">
        <v>59</v>
      </c>
      <c r="P493" s="1425">
        <v>36</v>
      </c>
      <c r="Q493" s="1425">
        <v>70</v>
      </c>
      <c r="R493" s="1425">
        <v>85</v>
      </c>
      <c r="S493" s="1425">
        <v>64</v>
      </c>
      <c r="T493" s="1425">
        <v>65</v>
      </c>
      <c r="U493" s="1425">
        <v>58</v>
      </c>
      <c r="V493" s="1425">
        <v>40</v>
      </c>
      <c r="W493" s="1425">
        <v>14</v>
      </c>
      <c r="X493" s="1425">
        <v>4</v>
      </c>
      <c r="Y493" s="1425">
        <v>1</v>
      </c>
      <c r="Z493" s="1426">
        <v>11</v>
      </c>
      <c r="AA493" s="1422">
        <v>77</v>
      </c>
      <c r="AB493" s="1425">
        <v>473</v>
      </c>
      <c r="AC493" s="1426">
        <v>331</v>
      </c>
      <c r="AD493" s="1427">
        <v>8.7400681044267881</v>
      </c>
      <c r="AE493" s="1428">
        <v>53.68898978433598</v>
      </c>
      <c r="AF493" s="1429">
        <v>37.57094211123723</v>
      </c>
    </row>
    <row r="494" spans="1:32" s="1382" customFormat="1" ht="11.45" customHeight="1">
      <c r="A494" s="1383"/>
      <c r="B494" s="1384"/>
      <c r="C494" s="1385" t="s">
        <v>29</v>
      </c>
      <c r="D494" s="1386">
        <v>385</v>
      </c>
      <c r="E494" s="1387">
        <v>7</v>
      </c>
      <c r="F494" s="1387">
        <v>7</v>
      </c>
      <c r="G494" s="1387">
        <v>16</v>
      </c>
      <c r="H494" s="1387">
        <v>30</v>
      </c>
      <c r="I494" s="1387">
        <v>14</v>
      </c>
      <c r="J494" s="1387">
        <v>19</v>
      </c>
      <c r="K494" s="1387">
        <v>16</v>
      </c>
      <c r="L494" s="1387">
        <v>15</v>
      </c>
      <c r="M494" s="1387">
        <v>29</v>
      </c>
      <c r="N494" s="1387">
        <v>34</v>
      </c>
      <c r="O494" s="1387">
        <v>27</v>
      </c>
      <c r="P494" s="1387">
        <v>14</v>
      </c>
      <c r="Q494" s="1387">
        <v>26</v>
      </c>
      <c r="R494" s="1387">
        <v>38</v>
      </c>
      <c r="S494" s="1387">
        <v>27</v>
      </c>
      <c r="T494" s="1387">
        <v>26</v>
      </c>
      <c r="U494" s="1387">
        <v>18</v>
      </c>
      <c r="V494" s="1387">
        <v>10</v>
      </c>
      <c r="W494" s="1387">
        <v>5</v>
      </c>
      <c r="X494" s="1387">
        <v>0</v>
      </c>
      <c r="Y494" s="1387">
        <v>0</v>
      </c>
      <c r="Z494" s="1388">
        <v>7</v>
      </c>
      <c r="AA494" s="1389">
        <v>30</v>
      </c>
      <c r="AB494" s="1387">
        <v>224</v>
      </c>
      <c r="AC494" s="1388">
        <v>124</v>
      </c>
      <c r="AD494" s="1363">
        <v>7.9365079365079358</v>
      </c>
      <c r="AE494" s="1364">
        <v>59.259259259259252</v>
      </c>
      <c r="AF494" s="1365">
        <v>32.804232804232804</v>
      </c>
    </row>
    <row r="495" spans="1:32" s="1382" customFormat="1" ht="11.45" customHeight="1">
      <c r="A495" s="1410"/>
      <c r="B495" s="1411"/>
      <c r="C495" s="1412" t="s">
        <v>30</v>
      </c>
      <c r="D495" s="1413">
        <v>507</v>
      </c>
      <c r="E495" s="1414">
        <v>15</v>
      </c>
      <c r="F495" s="1414">
        <v>17</v>
      </c>
      <c r="G495" s="1414">
        <v>15</v>
      </c>
      <c r="H495" s="1414">
        <v>21</v>
      </c>
      <c r="I495" s="1414">
        <v>19</v>
      </c>
      <c r="J495" s="1414">
        <v>17</v>
      </c>
      <c r="K495" s="1414">
        <v>16</v>
      </c>
      <c r="L495" s="1414">
        <v>30</v>
      </c>
      <c r="M495" s="1414">
        <v>20</v>
      </c>
      <c r="N495" s="1414">
        <v>28</v>
      </c>
      <c r="O495" s="1414">
        <v>32</v>
      </c>
      <c r="P495" s="1414">
        <v>22</v>
      </c>
      <c r="Q495" s="1414">
        <v>44</v>
      </c>
      <c r="R495" s="1414">
        <v>47</v>
      </c>
      <c r="S495" s="1414">
        <v>37</v>
      </c>
      <c r="T495" s="1414">
        <v>39</v>
      </c>
      <c r="U495" s="1414">
        <v>40</v>
      </c>
      <c r="V495" s="1414">
        <v>30</v>
      </c>
      <c r="W495" s="1414">
        <v>9</v>
      </c>
      <c r="X495" s="1414">
        <v>4</v>
      </c>
      <c r="Y495" s="1414">
        <v>1</v>
      </c>
      <c r="Z495" s="1415">
        <v>4</v>
      </c>
      <c r="AA495" s="1416">
        <v>47</v>
      </c>
      <c r="AB495" s="1414">
        <v>249</v>
      </c>
      <c r="AC495" s="1415">
        <v>207</v>
      </c>
      <c r="AD495" s="1417">
        <v>9.3439363817097423</v>
      </c>
      <c r="AE495" s="1418">
        <v>49.502982107355862</v>
      </c>
      <c r="AF495" s="1419">
        <v>41.153081510934392</v>
      </c>
    </row>
    <row r="496" spans="1:32" s="1382" customFormat="1" ht="11.45" customHeight="1">
      <c r="A496" s="1409" t="s">
        <v>1806</v>
      </c>
      <c r="B496" s="1389">
        <v>435</v>
      </c>
      <c r="C496" s="1398" t="s">
        <v>1641</v>
      </c>
      <c r="D496" s="1386">
        <v>861</v>
      </c>
      <c r="E496" s="1387">
        <v>17</v>
      </c>
      <c r="F496" s="1387">
        <v>19</v>
      </c>
      <c r="G496" s="1387">
        <v>22</v>
      </c>
      <c r="H496" s="1387">
        <v>28</v>
      </c>
      <c r="I496" s="1387">
        <v>28</v>
      </c>
      <c r="J496" s="1387">
        <v>36</v>
      </c>
      <c r="K496" s="1387">
        <v>28</v>
      </c>
      <c r="L496" s="1387">
        <v>38</v>
      </c>
      <c r="M496" s="1387">
        <v>49</v>
      </c>
      <c r="N496" s="1387">
        <v>59</v>
      </c>
      <c r="O496" s="1387">
        <v>52</v>
      </c>
      <c r="P496" s="1387">
        <v>53</v>
      </c>
      <c r="Q496" s="1387">
        <v>67</v>
      </c>
      <c r="R496" s="1387">
        <v>83</v>
      </c>
      <c r="S496" s="1387">
        <v>79</v>
      </c>
      <c r="T496" s="1387">
        <v>81</v>
      </c>
      <c r="U496" s="1387">
        <v>59</v>
      </c>
      <c r="V496" s="1387">
        <v>37</v>
      </c>
      <c r="W496" s="1387">
        <v>15</v>
      </c>
      <c r="X496" s="1387">
        <v>3</v>
      </c>
      <c r="Y496" s="1387">
        <v>1</v>
      </c>
      <c r="Z496" s="1388">
        <v>7</v>
      </c>
      <c r="AA496" s="1389">
        <v>58</v>
      </c>
      <c r="AB496" s="1387">
        <v>438</v>
      </c>
      <c r="AC496" s="1388">
        <v>358</v>
      </c>
      <c r="AD496" s="1363">
        <v>6.7915690866510543</v>
      </c>
      <c r="AE496" s="1364">
        <v>51.288056206088996</v>
      </c>
      <c r="AF496" s="1365">
        <v>41.920374707259953</v>
      </c>
    </row>
    <row r="497" spans="1:32" s="1382" customFormat="1" ht="11.45" customHeight="1">
      <c r="A497" s="1383"/>
      <c r="B497" s="1384"/>
      <c r="C497" s="1385" t="s">
        <v>29</v>
      </c>
      <c r="D497" s="1386">
        <v>393</v>
      </c>
      <c r="E497" s="1387">
        <v>13</v>
      </c>
      <c r="F497" s="1387">
        <v>10</v>
      </c>
      <c r="G497" s="1387">
        <v>7</v>
      </c>
      <c r="H497" s="1387">
        <v>9</v>
      </c>
      <c r="I497" s="1387">
        <v>14</v>
      </c>
      <c r="J497" s="1387">
        <v>20</v>
      </c>
      <c r="K497" s="1387">
        <v>16</v>
      </c>
      <c r="L497" s="1387">
        <v>17</v>
      </c>
      <c r="M497" s="1387">
        <v>27</v>
      </c>
      <c r="N497" s="1387">
        <v>27</v>
      </c>
      <c r="O497" s="1387">
        <v>28</v>
      </c>
      <c r="P497" s="1387">
        <v>28</v>
      </c>
      <c r="Q497" s="1387">
        <v>32</v>
      </c>
      <c r="R497" s="1387">
        <v>38</v>
      </c>
      <c r="S497" s="1387">
        <v>28</v>
      </c>
      <c r="T497" s="1387">
        <v>32</v>
      </c>
      <c r="U497" s="1387">
        <v>24</v>
      </c>
      <c r="V497" s="1387">
        <v>14</v>
      </c>
      <c r="W497" s="1387">
        <v>2</v>
      </c>
      <c r="X497" s="1387">
        <v>0</v>
      </c>
      <c r="Y497" s="1387">
        <v>1</v>
      </c>
      <c r="Z497" s="1388">
        <v>6</v>
      </c>
      <c r="AA497" s="1389">
        <v>30</v>
      </c>
      <c r="AB497" s="1387">
        <v>218</v>
      </c>
      <c r="AC497" s="1388">
        <v>139</v>
      </c>
      <c r="AD497" s="1363">
        <v>7.7519379844961236</v>
      </c>
      <c r="AE497" s="1364">
        <v>56.330749354005171</v>
      </c>
      <c r="AF497" s="1365">
        <v>35.917312661498705</v>
      </c>
    </row>
    <row r="498" spans="1:32" s="1382" customFormat="1" ht="11.45" customHeight="1">
      <c r="A498" s="1409"/>
      <c r="B498" s="1420"/>
      <c r="C498" s="1398" t="s">
        <v>30</v>
      </c>
      <c r="D498" s="1386">
        <v>468</v>
      </c>
      <c r="E498" s="1387">
        <v>4</v>
      </c>
      <c r="F498" s="1387">
        <v>9</v>
      </c>
      <c r="G498" s="1387">
        <v>15</v>
      </c>
      <c r="H498" s="1387">
        <v>19</v>
      </c>
      <c r="I498" s="1387">
        <v>14</v>
      </c>
      <c r="J498" s="1387">
        <v>16</v>
      </c>
      <c r="K498" s="1387">
        <v>12</v>
      </c>
      <c r="L498" s="1387">
        <v>21</v>
      </c>
      <c r="M498" s="1387">
        <v>22</v>
      </c>
      <c r="N498" s="1387">
        <v>32</v>
      </c>
      <c r="O498" s="1387">
        <v>24</v>
      </c>
      <c r="P498" s="1387">
        <v>25</v>
      </c>
      <c r="Q498" s="1387">
        <v>35</v>
      </c>
      <c r="R498" s="1387">
        <v>45</v>
      </c>
      <c r="S498" s="1387">
        <v>51</v>
      </c>
      <c r="T498" s="1387">
        <v>49</v>
      </c>
      <c r="U498" s="1387">
        <v>35</v>
      </c>
      <c r="V498" s="1387">
        <v>23</v>
      </c>
      <c r="W498" s="1387">
        <v>13</v>
      </c>
      <c r="X498" s="1387">
        <v>3</v>
      </c>
      <c r="Y498" s="1387">
        <v>0</v>
      </c>
      <c r="Z498" s="1388">
        <v>1</v>
      </c>
      <c r="AA498" s="1389">
        <v>28</v>
      </c>
      <c r="AB498" s="1387">
        <v>220</v>
      </c>
      <c r="AC498" s="1388">
        <v>219</v>
      </c>
      <c r="AD498" s="1363">
        <v>5.9957173447537473</v>
      </c>
      <c r="AE498" s="1364">
        <v>47.109207708779444</v>
      </c>
      <c r="AF498" s="1365">
        <v>46.895074946466806</v>
      </c>
    </row>
    <row r="499" spans="1:32" s="1382" customFormat="1" ht="11.45" customHeight="1">
      <c r="A499" s="1421" t="s">
        <v>1807</v>
      </c>
      <c r="B499" s="1422">
        <v>136</v>
      </c>
      <c r="C499" s="1423" t="s">
        <v>1641</v>
      </c>
      <c r="D499" s="1424">
        <v>296</v>
      </c>
      <c r="E499" s="1425">
        <v>5</v>
      </c>
      <c r="F499" s="1425">
        <v>5</v>
      </c>
      <c r="G499" s="1425">
        <v>5</v>
      </c>
      <c r="H499" s="1425">
        <v>7</v>
      </c>
      <c r="I499" s="1425">
        <v>6</v>
      </c>
      <c r="J499" s="1425">
        <v>7</v>
      </c>
      <c r="K499" s="1425">
        <v>17</v>
      </c>
      <c r="L499" s="1425">
        <v>11</v>
      </c>
      <c r="M499" s="1425">
        <v>13</v>
      </c>
      <c r="N499" s="1425">
        <v>18</v>
      </c>
      <c r="O499" s="1425">
        <v>18</v>
      </c>
      <c r="P499" s="1425">
        <v>23</v>
      </c>
      <c r="Q499" s="1425">
        <v>31</v>
      </c>
      <c r="R499" s="1425">
        <v>35</v>
      </c>
      <c r="S499" s="1425">
        <v>25</v>
      </c>
      <c r="T499" s="1425">
        <v>25</v>
      </c>
      <c r="U499" s="1425">
        <v>25</v>
      </c>
      <c r="V499" s="1425">
        <v>13</v>
      </c>
      <c r="W499" s="1425">
        <v>5</v>
      </c>
      <c r="X499" s="1425">
        <v>1</v>
      </c>
      <c r="Y499" s="1425">
        <v>0</v>
      </c>
      <c r="Z499" s="1426">
        <v>1</v>
      </c>
      <c r="AA499" s="1422">
        <v>15</v>
      </c>
      <c r="AB499" s="1425">
        <v>151</v>
      </c>
      <c r="AC499" s="1426">
        <v>129</v>
      </c>
      <c r="AD499" s="1427">
        <v>5.0847457627118651</v>
      </c>
      <c r="AE499" s="1428">
        <v>51.186440677966104</v>
      </c>
      <c r="AF499" s="1429">
        <v>43.728813559322035</v>
      </c>
    </row>
    <row r="500" spans="1:32" s="1382" customFormat="1" ht="11.45" customHeight="1">
      <c r="A500" s="1383"/>
      <c r="B500" s="1384"/>
      <c r="C500" s="1385" t="s">
        <v>29</v>
      </c>
      <c r="D500" s="1386">
        <v>126</v>
      </c>
      <c r="E500" s="1387">
        <v>3</v>
      </c>
      <c r="F500" s="1387">
        <v>2</v>
      </c>
      <c r="G500" s="1387">
        <v>2</v>
      </c>
      <c r="H500" s="1387">
        <v>4</v>
      </c>
      <c r="I500" s="1387">
        <v>1</v>
      </c>
      <c r="J500" s="1387">
        <v>2</v>
      </c>
      <c r="K500" s="1387">
        <v>9</v>
      </c>
      <c r="L500" s="1387">
        <v>7</v>
      </c>
      <c r="M500" s="1387">
        <v>7</v>
      </c>
      <c r="N500" s="1387">
        <v>10</v>
      </c>
      <c r="O500" s="1387">
        <v>6</v>
      </c>
      <c r="P500" s="1387">
        <v>11</v>
      </c>
      <c r="Q500" s="1387">
        <v>12</v>
      </c>
      <c r="R500" s="1387">
        <v>15</v>
      </c>
      <c r="S500" s="1387">
        <v>11</v>
      </c>
      <c r="T500" s="1387">
        <v>9</v>
      </c>
      <c r="U500" s="1387">
        <v>10</v>
      </c>
      <c r="V500" s="1387">
        <v>4</v>
      </c>
      <c r="W500" s="1387">
        <v>0</v>
      </c>
      <c r="X500" s="1387">
        <v>0</v>
      </c>
      <c r="Y500" s="1387">
        <v>0</v>
      </c>
      <c r="Z500" s="1388">
        <v>1</v>
      </c>
      <c r="AA500" s="1389">
        <v>7</v>
      </c>
      <c r="AB500" s="1387">
        <v>69</v>
      </c>
      <c r="AC500" s="1388">
        <v>49</v>
      </c>
      <c r="AD500" s="1363">
        <v>5.6000000000000005</v>
      </c>
      <c r="AE500" s="1364">
        <v>55.2</v>
      </c>
      <c r="AF500" s="1365">
        <v>39.200000000000003</v>
      </c>
    </row>
    <row r="501" spans="1:32" s="1382" customFormat="1" ht="11.45" customHeight="1">
      <c r="A501" s="1410"/>
      <c r="B501" s="1411"/>
      <c r="C501" s="1412" t="s">
        <v>30</v>
      </c>
      <c r="D501" s="1413">
        <v>170</v>
      </c>
      <c r="E501" s="1414">
        <v>2</v>
      </c>
      <c r="F501" s="1414">
        <v>3</v>
      </c>
      <c r="G501" s="1414">
        <v>3</v>
      </c>
      <c r="H501" s="1414">
        <v>3</v>
      </c>
      <c r="I501" s="1414">
        <v>5</v>
      </c>
      <c r="J501" s="1414">
        <v>5</v>
      </c>
      <c r="K501" s="1414">
        <v>8</v>
      </c>
      <c r="L501" s="1414">
        <v>4</v>
      </c>
      <c r="M501" s="1414">
        <v>6</v>
      </c>
      <c r="N501" s="1414">
        <v>8</v>
      </c>
      <c r="O501" s="1414">
        <v>12</v>
      </c>
      <c r="P501" s="1414">
        <v>12</v>
      </c>
      <c r="Q501" s="1414">
        <v>19</v>
      </c>
      <c r="R501" s="1414">
        <v>20</v>
      </c>
      <c r="S501" s="1414">
        <v>14</v>
      </c>
      <c r="T501" s="1414">
        <v>16</v>
      </c>
      <c r="U501" s="1414">
        <v>15</v>
      </c>
      <c r="V501" s="1414">
        <v>9</v>
      </c>
      <c r="W501" s="1414">
        <v>5</v>
      </c>
      <c r="X501" s="1414">
        <v>1</v>
      </c>
      <c r="Y501" s="1414">
        <v>0</v>
      </c>
      <c r="Z501" s="1415">
        <v>0</v>
      </c>
      <c r="AA501" s="1416">
        <v>8</v>
      </c>
      <c r="AB501" s="1414">
        <v>82</v>
      </c>
      <c r="AC501" s="1415">
        <v>80</v>
      </c>
      <c r="AD501" s="1417">
        <v>4.7058823529411766</v>
      </c>
      <c r="AE501" s="1418">
        <v>48.235294117647058</v>
      </c>
      <c r="AF501" s="1419">
        <v>47.058823529411761</v>
      </c>
    </row>
    <row r="502" spans="1:32" s="1382" customFormat="1" ht="11.45" customHeight="1">
      <c r="A502" s="1409" t="s">
        <v>1808</v>
      </c>
      <c r="B502" s="1389">
        <v>182</v>
      </c>
      <c r="C502" s="1398" t="s">
        <v>1641</v>
      </c>
      <c r="D502" s="1386">
        <v>376</v>
      </c>
      <c r="E502" s="1387">
        <v>8</v>
      </c>
      <c r="F502" s="1387">
        <v>10</v>
      </c>
      <c r="G502" s="1387">
        <v>15</v>
      </c>
      <c r="H502" s="1387">
        <v>13</v>
      </c>
      <c r="I502" s="1387">
        <v>13</v>
      </c>
      <c r="J502" s="1387">
        <v>14</v>
      </c>
      <c r="K502" s="1387">
        <v>16</v>
      </c>
      <c r="L502" s="1387">
        <v>20</v>
      </c>
      <c r="M502" s="1387">
        <v>29</v>
      </c>
      <c r="N502" s="1387">
        <v>19</v>
      </c>
      <c r="O502" s="1387">
        <v>17</v>
      </c>
      <c r="P502" s="1387">
        <v>26</v>
      </c>
      <c r="Q502" s="1387">
        <v>34</v>
      </c>
      <c r="R502" s="1387">
        <v>38</v>
      </c>
      <c r="S502" s="1387">
        <v>27</v>
      </c>
      <c r="T502" s="1387">
        <v>29</v>
      </c>
      <c r="U502" s="1387">
        <v>27</v>
      </c>
      <c r="V502" s="1387">
        <v>10</v>
      </c>
      <c r="W502" s="1387">
        <v>7</v>
      </c>
      <c r="X502" s="1387">
        <v>4</v>
      </c>
      <c r="Y502" s="1387">
        <v>0</v>
      </c>
      <c r="Z502" s="1388">
        <v>0</v>
      </c>
      <c r="AA502" s="1389">
        <v>33</v>
      </c>
      <c r="AB502" s="1387">
        <v>201</v>
      </c>
      <c r="AC502" s="1388">
        <v>142</v>
      </c>
      <c r="AD502" s="1363">
        <v>8.7765957446808507</v>
      </c>
      <c r="AE502" s="1364">
        <v>53.457446808510632</v>
      </c>
      <c r="AF502" s="1365">
        <v>37.765957446808514</v>
      </c>
    </row>
    <row r="503" spans="1:32" s="1382" customFormat="1" ht="11.45" customHeight="1">
      <c r="A503" s="1383"/>
      <c r="B503" s="1384"/>
      <c r="C503" s="1385" t="s">
        <v>29</v>
      </c>
      <c r="D503" s="1386">
        <v>159</v>
      </c>
      <c r="E503" s="1387">
        <v>5</v>
      </c>
      <c r="F503" s="1387">
        <v>4</v>
      </c>
      <c r="G503" s="1387">
        <v>6</v>
      </c>
      <c r="H503" s="1387">
        <v>7</v>
      </c>
      <c r="I503" s="1387">
        <v>7</v>
      </c>
      <c r="J503" s="1387">
        <v>5</v>
      </c>
      <c r="K503" s="1387">
        <v>8</v>
      </c>
      <c r="L503" s="1387">
        <v>9</v>
      </c>
      <c r="M503" s="1387">
        <v>12</v>
      </c>
      <c r="N503" s="1387">
        <v>7</v>
      </c>
      <c r="O503" s="1387">
        <v>8</v>
      </c>
      <c r="P503" s="1387">
        <v>10</v>
      </c>
      <c r="Q503" s="1387">
        <v>11</v>
      </c>
      <c r="R503" s="1387">
        <v>16</v>
      </c>
      <c r="S503" s="1387">
        <v>12</v>
      </c>
      <c r="T503" s="1387">
        <v>14</v>
      </c>
      <c r="U503" s="1387">
        <v>9</v>
      </c>
      <c r="V503" s="1387">
        <v>6</v>
      </c>
      <c r="W503" s="1387">
        <v>1</v>
      </c>
      <c r="X503" s="1387">
        <v>2</v>
      </c>
      <c r="Y503" s="1387">
        <v>0</v>
      </c>
      <c r="Z503" s="1388">
        <v>0</v>
      </c>
      <c r="AA503" s="1389">
        <v>15</v>
      </c>
      <c r="AB503" s="1387">
        <v>84</v>
      </c>
      <c r="AC503" s="1388">
        <v>60</v>
      </c>
      <c r="AD503" s="1363">
        <v>9.433962264150944</v>
      </c>
      <c r="AE503" s="1364">
        <v>52.830188679245282</v>
      </c>
      <c r="AF503" s="1365">
        <v>37.735849056603776</v>
      </c>
    </row>
    <row r="504" spans="1:32" s="1382" customFormat="1" ht="11.45" customHeight="1">
      <c r="A504" s="1409"/>
      <c r="B504" s="1420"/>
      <c r="C504" s="1398" t="s">
        <v>30</v>
      </c>
      <c r="D504" s="1386">
        <v>217</v>
      </c>
      <c r="E504" s="1387">
        <v>3</v>
      </c>
      <c r="F504" s="1387">
        <v>6</v>
      </c>
      <c r="G504" s="1387">
        <v>9</v>
      </c>
      <c r="H504" s="1387">
        <v>6</v>
      </c>
      <c r="I504" s="1387">
        <v>6</v>
      </c>
      <c r="J504" s="1387">
        <v>9</v>
      </c>
      <c r="K504" s="1387">
        <v>8</v>
      </c>
      <c r="L504" s="1387">
        <v>11</v>
      </c>
      <c r="M504" s="1387">
        <v>17</v>
      </c>
      <c r="N504" s="1387">
        <v>12</v>
      </c>
      <c r="O504" s="1387">
        <v>9</v>
      </c>
      <c r="P504" s="1387">
        <v>16</v>
      </c>
      <c r="Q504" s="1387">
        <v>23</v>
      </c>
      <c r="R504" s="1387">
        <v>22</v>
      </c>
      <c r="S504" s="1387">
        <v>15</v>
      </c>
      <c r="T504" s="1387">
        <v>15</v>
      </c>
      <c r="U504" s="1387">
        <v>18</v>
      </c>
      <c r="V504" s="1387">
        <v>4</v>
      </c>
      <c r="W504" s="1387">
        <v>6</v>
      </c>
      <c r="X504" s="1387">
        <v>2</v>
      </c>
      <c r="Y504" s="1387">
        <v>0</v>
      </c>
      <c r="Z504" s="1388">
        <v>0</v>
      </c>
      <c r="AA504" s="1389">
        <v>18</v>
      </c>
      <c r="AB504" s="1387">
        <v>117</v>
      </c>
      <c r="AC504" s="1388">
        <v>82</v>
      </c>
      <c r="AD504" s="1363">
        <v>8.2949308755760374</v>
      </c>
      <c r="AE504" s="1364">
        <v>53.917050691244242</v>
      </c>
      <c r="AF504" s="1365">
        <v>37.788018433179722</v>
      </c>
    </row>
    <row r="505" spans="1:32" s="1382" customFormat="1" ht="11.45" customHeight="1">
      <c r="A505" s="1421" t="s">
        <v>1809</v>
      </c>
      <c r="B505" s="1422">
        <v>194</v>
      </c>
      <c r="C505" s="1423" t="s">
        <v>1641</v>
      </c>
      <c r="D505" s="1424">
        <v>423</v>
      </c>
      <c r="E505" s="1425">
        <v>19</v>
      </c>
      <c r="F505" s="1425">
        <v>12</v>
      </c>
      <c r="G505" s="1425">
        <v>10</v>
      </c>
      <c r="H505" s="1425">
        <v>23</v>
      </c>
      <c r="I505" s="1425">
        <v>17</v>
      </c>
      <c r="J505" s="1425">
        <v>15</v>
      </c>
      <c r="K505" s="1425">
        <v>22</v>
      </c>
      <c r="L505" s="1425">
        <v>31</v>
      </c>
      <c r="M505" s="1425">
        <v>22</v>
      </c>
      <c r="N505" s="1425">
        <v>17</v>
      </c>
      <c r="O505" s="1425">
        <v>27</v>
      </c>
      <c r="P505" s="1425">
        <v>27</v>
      </c>
      <c r="Q505" s="1425">
        <v>42</v>
      </c>
      <c r="R505" s="1425">
        <v>36</v>
      </c>
      <c r="S505" s="1425">
        <v>34</v>
      </c>
      <c r="T505" s="1425">
        <v>18</v>
      </c>
      <c r="U505" s="1425">
        <v>27</v>
      </c>
      <c r="V505" s="1425">
        <v>16</v>
      </c>
      <c r="W505" s="1425">
        <v>6</v>
      </c>
      <c r="X505" s="1425">
        <v>0</v>
      </c>
      <c r="Y505" s="1425">
        <v>0</v>
      </c>
      <c r="Z505" s="1426">
        <v>2</v>
      </c>
      <c r="AA505" s="1422">
        <v>41</v>
      </c>
      <c r="AB505" s="1425">
        <v>243</v>
      </c>
      <c r="AC505" s="1426">
        <v>137</v>
      </c>
      <c r="AD505" s="1427">
        <v>9.7387173396674598</v>
      </c>
      <c r="AE505" s="1428">
        <v>57.719714964370553</v>
      </c>
      <c r="AF505" s="1429">
        <v>32.541567695961994</v>
      </c>
    </row>
    <row r="506" spans="1:32" s="1382" customFormat="1" ht="11.45" customHeight="1">
      <c r="A506" s="1383"/>
      <c r="B506" s="1384"/>
      <c r="C506" s="1385" t="s">
        <v>29</v>
      </c>
      <c r="D506" s="1386">
        <v>203</v>
      </c>
      <c r="E506" s="1387">
        <v>11</v>
      </c>
      <c r="F506" s="1387">
        <v>6</v>
      </c>
      <c r="G506" s="1387">
        <v>5</v>
      </c>
      <c r="H506" s="1387">
        <v>12</v>
      </c>
      <c r="I506" s="1387">
        <v>11</v>
      </c>
      <c r="J506" s="1387">
        <v>7</v>
      </c>
      <c r="K506" s="1387">
        <v>12</v>
      </c>
      <c r="L506" s="1387">
        <v>17</v>
      </c>
      <c r="M506" s="1387">
        <v>16</v>
      </c>
      <c r="N506" s="1387">
        <v>10</v>
      </c>
      <c r="O506" s="1387">
        <v>14</v>
      </c>
      <c r="P506" s="1387">
        <v>10</v>
      </c>
      <c r="Q506" s="1387">
        <v>14</v>
      </c>
      <c r="R506" s="1387">
        <v>18</v>
      </c>
      <c r="S506" s="1387">
        <v>13</v>
      </c>
      <c r="T506" s="1387">
        <v>9</v>
      </c>
      <c r="U506" s="1387">
        <v>7</v>
      </c>
      <c r="V506" s="1387">
        <v>6</v>
      </c>
      <c r="W506" s="1387">
        <v>3</v>
      </c>
      <c r="X506" s="1387">
        <v>0</v>
      </c>
      <c r="Y506" s="1387">
        <v>0</v>
      </c>
      <c r="Z506" s="1388">
        <v>2</v>
      </c>
      <c r="AA506" s="1389">
        <v>22</v>
      </c>
      <c r="AB506" s="1387">
        <v>123</v>
      </c>
      <c r="AC506" s="1388">
        <v>56</v>
      </c>
      <c r="AD506" s="1363">
        <v>10.945273631840797</v>
      </c>
      <c r="AE506" s="1364">
        <v>61.194029850746269</v>
      </c>
      <c r="AF506" s="1365">
        <v>27.860696517412936</v>
      </c>
    </row>
    <row r="507" spans="1:32" s="1382" customFormat="1" ht="11.45" customHeight="1">
      <c r="A507" s="1410"/>
      <c r="B507" s="1411"/>
      <c r="C507" s="1412" t="s">
        <v>30</v>
      </c>
      <c r="D507" s="1413">
        <v>220</v>
      </c>
      <c r="E507" s="1414">
        <v>8</v>
      </c>
      <c r="F507" s="1414">
        <v>6</v>
      </c>
      <c r="G507" s="1414">
        <v>5</v>
      </c>
      <c r="H507" s="1414">
        <v>11</v>
      </c>
      <c r="I507" s="1414">
        <v>6</v>
      </c>
      <c r="J507" s="1414">
        <v>8</v>
      </c>
      <c r="K507" s="1414">
        <v>10</v>
      </c>
      <c r="L507" s="1414">
        <v>14</v>
      </c>
      <c r="M507" s="1414">
        <v>6</v>
      </c>
      <c r="N507" s="1414">
        <v>7</v>
      </c>
      <c r="O507" s="1414">
        <v>13</v>
      </c>
      <c r="P507" s="1414">
        <v>17</v>
      </c>
      <c r="Q507" s="1414">
        <v>28</v>
      </c>
      <c r="R507" s="1414">
        <v>18</v>
      </c>
      <c r="S507" s="1414">
        <v>21</v>
      </c>
      <c r="T507" s="1414">
        <v>9</v>
      </c>
      <c r="U507" s="1414">
        <v>20</v>
      </c>
      <c r="V507" s="1414">
        <v>10</v>
      </c>
      <c r="W507" s="1414">
        <v>3</v>
      </c>
      <c r="X507" s="1414">
        <v>0</v>
      </c>
      <c r="Y507" s="1414">
        <v>0</v>
      </c>
      <c r="Z507" s="1415">
        <v>0</v>
      </c>
      <c r="AA507" s="1416">
        <v>19</v>
      </c>
      <c r="AB507" s="1414">
        <v>120</v>
      </c>
      <c r="AC507" s="1415">
        <v>81</v>
      </c>
      <c r="AD507" s="1417">
        <v>8.6363636363636367</v>
      </c>
      <c r="AE507" s="1418">
        <v>54.54545454545454</v>
      </c>
      <c r="AF507" s="1419">
        <v>36.818181818181813</v>
      </c>
    </row>
    <row r="508" spans="1:32" s="1382" customFormat="1" ht="11.45" customHeight="1">
      <c r="A508" s="1409" t="s">
        <v>1810</v>
      </c>
      <c r="B508" s="1389">
        <v>261</v>
      </c>
      <c r="C508" s="1398" t="s">
        <v>1641</v>
      </c>
      <c r="D508" s="1386">
        <v>639</v>
      </c>
      <c r="E508" s="1387">
        <v>28</v>
      </c>
      <c r="F508" s="1387">
        <v>26</v>
      </c>
      <c r="G508" s="1387">
        <v>32</v>
      </c>
      <c r="H508" s="1387">
        <v>32</v>
      </c>
      <c r="I508" s="1387">
        <v>20</v>
      </c>
      <c r="J508" s="1387">
        <v>31</v>
      </c>
      <c r="K508" s="1387">
        <v>28</v>
      </c>
      <c r="L508" s="1387">
        <v>33</v>
      </c>
      <c r="M508" s="1387">
        <v>48</v>
      </c>
      <c r="N508" s="1387">
        <v>49</v>
      </c>
      <c r="O508" s="1387">
        <v>32</v>
      </c>
      <c r="P508" s="1387">
        <v>46</v>
      </c>
      <c r="Q508" s="1387">
        <v>43</v>
      </c>
      <c r="R508" s="1387">
        <v>46</v>
      </c>
      <c r="S508" s="1387">
        <v>42</v>
      </c>
      <c r="T508" s="1387">
        <v>33</v>
      </c>
      <c r="U508" s="1387">
        <v>33</v>
      </c>
      <c r="V508" s="1387">
        <v>17</v>
      </c>
      <c r="W508" s="1387">
        <v>5</v>
      </c>
      <c r="X508" s="1387">
        <v>2</v>
      </c>
      <c r="Y508" s="1387">
        <v>0</v>
      </c>
      <c r="Z508" s="1388">
        <v>13</v>
      </c>
      <c r="AA508" s="1389">
        <v>86</v>
      </c>
      <c r="AB508" s="1387">
        <v>362</v>
      </c>
      <c r="AC508" s="1388">
        <v>178</v>
      </c>
      <c r="AD508" s="1363">
        <v>13.738019169329075</v>
      </c>
      <c r="AE508" s="1364">
        <v>57.827476038338652</v>
      </c>
      <c r="AF508" s="1365">
        <v>28.434504792332266</v>
      </c>
    </row>
    <row r="509" spans="1:32" s="1382" customFormat="1" ht="11.45" customHeight="1">
      <c r="A509" s="1383"/>
      <c r="B509" s="1384"/>
      <c r="C509" s="1385" t="s">
        <v>29</v>
      </c>
      <c r="D509" s="1386">
        <v>291</v>
      </c>
      <c r="E509" s="1387">
        <v>13</v>
      </c>
      <c r="F509" s="1387">
        <v>9</v>
      </c>
      <c r="G509" s="1387">
        <v>19</v>
      </c>
      <c r="H509" s="1387">
        <v>15</v>
      </c>
      <c r="I509" s="1387">
        <v>11</v>
      </c>
      <c r="J509" s="1387">
        <v>16</v>
      </c>
      <c r="K509" s="1387">
        <v>15</v>
      </c>
      <c r="L509" s="1387">
        <v>20</v>
      </c>
      <c r="M509" s="1387">
        <v>17</v>
      </c>
      <c r="N509" s="1387">
        <v>26</v>
      </c>
      <c r="O509" s="1387">
        <v>14</v>
      </c>
      <c r="P509" s="1387">
        <v>20</v>
      </c>
      <c r="Q509" s="1387">
        <v>23</v>
      </c>
      <c r="R509" s="1387">
        <v>19</v>
      </c>
      <c r="S509" s="1387">
        <v>20</v>
      </c>
      <c r="T509" s="1387">
        <v>12</v>
      </c>
      <c r="U509" s="1387">
        <v>7</v>
      </c>
      <c r="V509" s="1387">
        <v>5</v>
      </c>
      <c r="W509" s="1387">
        <v>0</v>
      </c>
      <c r="X509" s="1387">
        <v>2</v>
      </c>
      <c r="Y509" s="1387">
        <v>0</v>
      </c>
      <c r="Z509" s="1388">
        <v>8</v>
      </c>
      <c r="AA509" s="1389">
        <v>41</v>
      </c>
      <c r="AB509" s="1387">
        <v>177</v>
      </c>
      <c r="AC509" s="1388">
        <v>65</v>
      </c>
      <c r="AD509" s="1363">
        <v>14.487632508833922</v>
      </c>
      <c r="AE509" s="1364">
        <v>62.544169611307424</v>
      </c>
      <c r="AF509" s="1365">
        <v>22.968197879858657</v>
      </c>
    </row>
    <row r="510" spans="1:32" s="1382" customFormat="1" ht="11.45" customHeight="1">
      <c r="A510" s="1409"/>
      <c r="B510" s="1420"/>
      <c r="C510" s="1398" t="s">
        <v>30</v>
      </c>
      <c r="D510" s="1386">
        <v>348</v>
      </c>
      <c r="E510" s="1387">
        <v>15</v>
      </c>
      <c r="F510" s="1387">
        <v>17</v>
      </c>
      <c r="G510" s="1387">
        <v>13</v>
      </c>
      <c r="H510" s="1387">
        <v>17</v>
      </c>
      <c r="I510" s="1387">
        <v>9</v>
      </c>
      <c r="J510" s="1387">
        <v>15</v>
      </c>
      <c r="K510" s="1387">
        <v>13</v>
      </c>
      <c r="L510" s="1387">
        <v>13</v>
      </c>
      <c r="M510" s="1387">
        <v>31</v>
      </c>
      <c r="N510" s="1387">
        <v>23</v>
      </c>
      <c r="O510" s="1387">
        <v>18</v>
      </c>
      <c r="P510" s="1387">
        <v>26</v>
      </c>
      <c r="Q510" s="1387">
        <v>20</v>
      </c>
      <c r="R510" s="1387">
        <v>27</v>
      </c>
      <c r="S510" s="1387">
        <v>22</v>
      </c>
      <c r="T510" s="1387">
        <v>21</v>
      </c>
      <c r="U510" s="1387">
        <v>26</v>
      </c>
      <c r="V510" s="1387">
        <v>12</v>
      </c>
      <c r="W510" s="1387">
        <v>5</v>
      </c>
      <c r="X510" s="1387">
        <v>0</v>
      </c>
      <c r="Y510" s="1387">
        <v>0</v>
      </c>
      <c r="Z510" s="1388">
        <v>5</v>
      </c>
      <c r="AA510" s="1389">
        <v>45</v>
      </c>
      <c r="AB510" s="1387">
        <v>185</v>
      </c>
      <c r="AC510" s="1388">
        <v>113</v>
      </c>
      <c r="AD510" s="1363">
        <v>13.119533527696792</v>
      </c>
      <c r="AE510" s="1364">
        <v>53.935860058309039</v>
      </c>
      <c r="AF510" s="1365">
        <v>32.944606413994173</v>
      </c>
    </row>
    <row r="511" spans="1:32" s="1382" customFormat="1" ht="11.45" customHeight="1">
      <c r="A511" s="1421" t="s">
        <v>1811</v>
      </c>
      <c r="B511" s="1422">
        <v>319</v>
      </c>
      <c r="C511" s="1423" t="s">
        <v>1641</v>
      </c>
      <c r="D511" s="1424">
        <v>734</v>
      </c>
      <c r="E511" s="1425">
        <v>13</v>
      </c>
      <c r="F511" s="1425">
        <v>19</v>
      </c>
      <c r="G511" s="1425">
        <v>21</v>
      </c>
      <c r="H511" s="1425">
        <v>32</v>
      </c>
      <c r="I511" s="1425">
        <v>23</v>
      </c>
      <c r="J511" s="1425">
        <v>35</v>
      </c>
      <c r="K511" s="1425">
        <v>15</v>
      </c>
      <c r="L511" s="1425">
        <v>35</v>
      </c>
      <c r="M511" s="1425">
        <v>39</v>
      </c>
      <c r="N511" s="1425">
        <v>51</v>
      </c>
      <c r="O511" s="1425">
        <v>52</v>
      </c>
      <c r="P511" s="1425">
        <v>55</v>
      </c>
      <c r="Q511" s="1425">
        <v>75</v>
      </c>
      <c r="R511" s="1425">
        <v>66</v>
      </c>
      <c r="S511" s="1425">
        <v>48</v>
      </c>
      <c r="T511" s="1425">
        <v>61</v>
      </c>
      <c r="U511" s="1425">
        <v>41</v>
      </c>
      <c r="V511" s="1425">
        <v>34</v>
      </c>
      <c r="W511" s="1425">
        <v>10</v>
      </c>
      <c r="X511" s="1425">
        <v>1</v>
      </c>
      <c r="Y511" s="1425">
        <v>0</v>
      </c>
      <c r="Z511" s="1426">
        <v>8</v>
      </c>
      <c r="AA511" s="1422">
        <v>53</v>
      </c>
      <c r="AB511" s="1425">
        <v>412</v>
      </c>
      <c r="AC511" s="1426">
        <v>261</v>
      </c>
      <c r="AD511" s="1427">
        <v>7.3002754820936637</v>
      </c>
      <c r="AE511" s="1428">
        <v>56.749311294765839</v>
      </c>
      <c r="AF511" s="1429">
        <v>35.950413223140501</v>
      </c>
    </row>
    <row r="512" spans="1:32" s="1382" customFormat="1" ht="11.45" customHeight="1">
      <c r="A512" s="1383"/>
      <c r="B512" s="1384"/>
      <c r="C512" s="1385" t="s">
        <v>29</v>
      </c>
      <c r="D512" s="1386">
        <v>337</v>
      </c>
      <c r="E512" s="1387">
        <v>7</v>
      </c>
      <c r="F512" s="1387">
        <v>13</v>
      </c>
      <c r="G512" s="1387">
        <v>11</v>
      </c>
      <c r="H512" s="1387">
        <v>10</v>
      </c>
      <c r="I512" s="1387">
        <v>8</v>
      </c>
      <c r="J512" s="1387">
        <v>16</v>
      </c>
      <c r="K512" s="1387">
        <v>8</v>
      </c>
      <c r="L512" s="1387">
        <v>17</v>
      </c>
      <c r="M512" s="1387">
        <v>19</v>
      </c>
      <c r="N512" s="1387">
        <v>25</v>
      </c>
      <c r="O512" s="1387">
        <v>24</v>
      </c>
      <c r="P512" s="1387">
        <v>27</v>
      </c>
      <c r="Q512" s="1387">
        <v>38</v>
      </c>
      <c r="R512" s="1387">
        <v>33</v>
      </c>
      <c r="S512" s="1387">
        <v>20</v>
      </c>
      <c r="T512" s="1387">
        <v>29</v>
      </c>
      <c r="U512" s="1387">
        <v>15</v>
      </c>
      <c r="V512" s="1387">
        <v>11</v>
      </c>
      <c r="W512" s="1387">
        <v>2</v>
      </c>
      <c r="X512" s="1387">
        <v>0</v>
      </c>
      <c r="Y512" s="1387">
        <v>0</v>
      </c>
      <c r="Z512" s="1388">
        <v>4</v>
      </c>
      <c r="AA512" s="1389">
        <v>31</v>
      </c>
      <c r="AB512" s="1387">
        <v>192</v>
      </c>
      <c r="AC512" s="1388">
        <v>110</v>
      </c>
      <c r="AD512" s="1363">
        <v>9.3093093093093096</v>
      </c>
      <c r="AE512" s="1364">
        <v>57.657657657657658</v>
      </c>
      <c r="AF512" s="1365">
        <v>33.033033033033036</v>
      </c>
    </row>
    <row r="513" spans="1:32" s="1382" customFormat="1" ht="11.45" customHeight="1">
      <c r="A513" s="1410"/>
      <c r="B513" s="1411"/>
      <c r="C513" s="1412" t="s">
        <v>30</v>
      </c>
      <c r="D513" s="1413">
        <v>397</v>
      </c>
      <c r="E513" s="1414">
        <v>6</v>
      </c>
      <c r="F513" s="1414">
        <v>6</v>
      </c>
      <c r="G513" s="1414">
        <v>10</v>
      </c>
      <c r="H513" s="1414">
        <v>22</v>
      </c>
      <c r="I513" s="1414">
        <v>15</v>
      </c>
      <c r="J513" s="1414">
        <v>19</v>
      </c>
      <c r="K513" s="1414">
        <v>7</v>
      </c>
      <c r="L513" s="1414">
        <v>18</v>
      </c>
      <c r="M513" s="1414">
        <v>20</v>
      </c>
      <c r="N513" s="1414">
        <v>26</v>
      </c>
      <c r="O513" s="1414">
        <v>28</v>
      </c>
      <c r="P513" s="1414">
        <v>28</v>
      </c>
      <c r="Q513" s="1414">
        <v>37</v>
      </c>
      <c r="R513" s="1414">
        <v>33</v>
      </c>
      <c r="S513" s="1414">
        <v>28</v>
      </c>
      <c r="T513" s="1414">
        <v>32</v>
      </c>
      <c r="U513" s="1414">
        <v>26</v>
      </c>
      <c r="V513" s="1414">
        <v>23</v>
      </c>
      <c r="W513" s="1414">
        <v>8</v>
      </c>
      <c r="X513" s="1414">
        <v>1</v>
      </c>
      <c r="Y513" s="1414">
        <v>0</v>
      </c>
      <c r="Z513" s="1415">
        <v>4</v>
      </c>
      <c r="AA513" s="1416">
        <v>22</v>
      </c>
      <c r="AB513" s="1414">
        <v>220</v>
      </c>
      <c r="AC513" s="1415">
        <v>151</v>
      </c>
      <c r="AD513" s="1417">
        <v>5.5979643765903306</v>
      </c>
      <c r="AE513" s="1418">
        <v>55.979643765903312</v>
      </c>
      <c r="AF513" s="1419">
        <v>38.422391857506362</v>
      </c>
    </row>
    <row r="514" spans="1:32" s="1382" customFormat="1" ht="11.45" customHeight="1">
      <c r="A514" s="1409" t="s">
        <v>1812</v>
      </c>
      <c r="B514" s="1389">
        <v>130</v>
      </c>
      <c r="C514" s="1398" t="s">
        <v>1641</v>
      </c>
      <c r="D514" s="1386">
        <v>315</v>
      </c>
      <c r="E514" s="1387">
        <v>8</v>
      </c>
      <c r="F514" s="1387">
        <v>7</v>
      </c>
      <c r="G514" s="1387">
        <v>9</v>
      </c>
      <c r="H514" s="1387">
        <v>11</v>
      </c>
      <c r="I514" s="1387">
        <v>12</v>
      </c>
      <c r="J514" s="1387">
        <v>12</v>
      </c>
      <c r="K514" s="1387">
        <v>5</v>
      </c>
      <c r="L514" s="1387">
        <v>14</v>
      </c>
      <c r="M514" s="1387">
        <v>12</v>
      </c>
      <c r="N514" s="1387">
        <v>22</v>
      </c>
      <c r="O514" s="1387">
        <v>25</v>
      </c>
      <c r="P514" s="1387">
        <v>24</v>
      </c>
      <c r="Q514" s="1387">
        <v>27</v>
      </c>
      <c r="R514" s="1387">
        <v>35</v>
      </c>
      <c r="S514" s="1387">
        <v>32</v>
      </c>
      <c r="T514" s="1387">
        <v>23</v>
      </c>
      <c r="U514" s="1387">
        <v>19</v>
      </c>
      <c r="V514" s="1387">
        <v>8</v>
      </c>
      <c r="W514" s="1387">
        <v>6</v>
      </c>
      <c r="X514" s="1387">
        <v>2</v>
      </c>
      <c r="Y514" s="1387">
        <v>0</v>
      </c>
      <c r="Z514" s="1388">
        <v>2</v>
      </c>
      <c r="AA514" s="1389">
        <v>24</v>
      </c>
      <c r="AB514" s="1387">
        <v>164</v>
      </c>
      <c r="AC514" s="1388">
        <v>125</v>
      </c>
      <c r="AD514" s="1363">
        <v>7.6677316293929714</v>
      </c>
      <c r="AE514" s="1364">
        <v>52.396166134185307</v>
      </c>
      <c r="AF514" s="1365">
        <v>39.936102236421725</v>
      </c>
    </row>
    <row r="515" spans="1:32" s="1382" customFormat="1" ht="11.45" customHeight="1">
      <c r="A515" s="1383"/>
      <c r="B515" s="1384"/>
      <c r="C515" s="1385" t="s">
        <v>29</v>
      </c>
      <c r="D515" s="1386">
        <v>145</v>
      </c>
      <c r="E515" s="1387">
        <v>4</v>
      </c>
      <c r="F515" s="1387">
        <v>2</v>
      </c>
      <c r="G515" s="1387">
        <v>4</v>
      </c>
      <c r="H515" s="1387">
        <v>4</v>
      </c>
      <c r="I515" s="1387">
        <v>3</v>
      </c>
      <c r="J515" s="1387">
        <v>5</v>
      </c>
      <c r="K515" s="1387">
        <v>4</v>
      </c>
      <c r="L515" s="1387">
        <v>8</v>
      </c>
      <c r="M515" s="1387">
        <v>8</v>
      </c>
      <c r="N515" s="1387">
        <v>9</v>
      </c>
      <c r="O515" s="1387">
        <v>12</v>
      </c>
      <c r="P515" s="1387">
        <v>14</v>
      </c>
      <c r="Q515" s="1387">
        <v>9</v>
      </c>
      <c r="R515" s="1387">
        <v>19</v>
      </c>
      <c r="S515" s="1387">
        <v>13</v>
      </c>
      <c r="T515" s="1387">
        <v>11</v>
      </c>
      <c r="U515" s="1387">
        <v>8</v>
      </c>
      <c r="V515" s="1387">
        <v>5</v>
      </c>
      <c r="W515" s="1387">
        <v>1</v>
      </c>
      <c r="X515" s="1387">
        <v>0</v>
      </c>
      <c r="Y515" s="1387">
        <v>0</v>
      </c>
      <c r="Z515" s="1388">
        <v>2</v>
      </c>
      <c r="AA515" s="1389">
        <v>10</v>
      </c>
      <c r="AB515" s="1387">
        <v>76</v>
      </c>
      <c r="AC515" s="1388">
        <v>57</v>
      </c>
      <c r="AD515" s="1363">
        <v>6.9930069930069934</v>
      </c>
      <c r="AE515" s="1364">
        <v>53.146853146853147</v>
      </c>
      <c r="AF515" s="1365">
        <v>39.86013986013986</v>
      </c>
    </row>
    <row r="516" spans="1:32" s="1382" customFormat="1" ht="11.45" customHeight="1">
      <c r="A516" s="1409"/>
      <c r="B516" s="1420"/>
      <c r="C516" s="1398" t="s">
        <v>30</v>
      </c>
      <c r="D516" s="1386">
        <v>170</v>
      </c>
      <c r="E516" s="1387">
        <v>4</v>
      </c>
      <c r="F516" s="1387">
        <v>5</v>
      </c>
      <c r="G516" s="1387">
        <v>5</v>
      </c>
      <c r="H516" s="1387">
        <v>7</v>
      </c>
      <c r="I516" s="1387">
        <v>9</v>
      </c>
      <c r="J516" s="1387">
        <v>7</v>
      </c>
      <c r="K516" s="1387">
        <v>1</v>
      </c>
      <c r="L516" s="1387">
        <v>6</v>
      </c>
      <c r="M516" s="1387">
        <v>4</v>
      </c>
      <c r="N516" s="1387">
        <v>13</v>
      </c>
      <c r="O516" s="1387">
        <v>13</v>
      </c>
      <c r="P516" s="1387">
        <v>10</v>
      </c>
      <c r="Q516" s="1387">
        <v>18</v>
      </c>
      <c r="R516" s="1387">
        <v>16</v>
      </c>
      <c r="S516" s="1387">
        <v>19</v>
      </c>
      <c r="T516" s="1387">
        <v>12</v>
      </c>
      <c r="U516" s="1387">
        <v>11</v>
      </c>
      <c r="V516" s="1387">
        <v>3</v>
      </c>
      <c r="W516" s="1387">
        <v>5</v>
      </c>
      <c r="X516" s="1387">
        <v>2</v>
      </c>
      <c r="Y516" s="1387">
        <v>0</v>
      </c>
      <c r="Z516" s="1388">
        <v>0</v>
      </c>
      <c r="AA516" s="1389">
        <v>14</v>
      </c>
      <c r="AB516" s="1387">
        <v>88</v>
      </c>
      <c r="AC516" s="1388">
        <v>68</v>
      </c>
      <c r="AD516" s="1363">
        <v>8.235294117647058</v>
      </c>
      <c r="AE516" s="1364">
        <v>51.764705882352949</v>
      </c>
      <c r="AF516" s="1365">
        <v>40</v>
      </c>
    </row>
    <row r="517" spans="1:32" s="1382" customFormat="1" ht="11.45" customHeight="1">
      <c r="A517" s="1421" t="s">
        <v>1813</v>
      </c>
      <c r="B517" s="1422">
        <v>168</v>
      </c>
      <c r="C517" s="1423" t="s">
        <v>1641</v>
      </c>
      <c r="D517" s="1424">
        <v>428</v>
      </c>
      <c r="E517" s="1425">
        <v>27</v>
      </c>
      <c r="F517" s="1425">
        <v>16</v>
      </c>
      <c r="G517" s="1425">
        <v>15</v>
      </c>
      <c r="H517" s="1425">
        <v>17</v>
      </c>
      <c r="I517" s="1425">
        <v>21</v>
      </c>
      <c r="J517" s="1425">
        <v>23</v>
      </c>
      <c r="K517" s="1425">
        <v>28</v>
      </c>
      <c r="L517" s="1425">
        <v>17</v>
      </c>
      <c r="M517" s="1425">
        <v>30</v>
      </c>
      <c r="N517" s="1425">
        <v>23</v>
      </c>
      <c r="O517" s="1425">
        <v>26</v>
      </c>
      <c r="P517" s="1425">
        <v>28</v>
      </c>
      <c r="Q517" s="1425">
        <v>28</v>
      </c>
      <c r="R517" s="1425">
        <v>36</v>
      </c>
      <c r="S517" s="1425">
        <v>28</v>
      </c>
      <c r="T517" s="1425">
        <v>21</v>
      </c>
      <c r="U517" s="1425">
        <v>13</v>
      </c>
      <c r="V517" s="1425">
        <v>16</v>
      </c>
      <c r="W517" s="1425">
        <v>6</v>
      </c>
      <c r="X517" s="1425">
        <v>1</v>
      </c>
      <c r="Y517" s="1425">
        <v>0</v>
      </c>
      <c r="Z517" s="1426">
        <v>8</v>
      </c>
      <c r="AA517" s="1422">
        <v>58</v>
      </c>
      <c r="AB517" s="1425">
        <v>241</v>
      </c>
      <c r="AC517" s="1426">
        <v>121</v>
      </c>
      <c r="AD517" s="1427">
        <v>13.80952380952381</v>
      </c>
      <c r="AE517" s="1428">
        <v>57.38095238095238</v>
      </c>
      <c r="AF517" s="1429">
        <v>28.809523809523807</v>
      </c>
    </row>
    <row r="518" spans="1:32" s="1382" customFormat="1" ht="11.45" customHeight="1">
      <c r="A518" s="1383"/>
      <c r="B518" s="1384"/>
      <c r="C518" s="1385" t="s">
        <v>29</v>
      </c>
      <c r="D518" s="1386">
        <v>203</v>
      </c>
      <c r="E518" s="1387">
        <v>13</v>
      </c>
      <c r="F518" s="1387">
        <v>6</v>
      </c>
      <c r="G518" s="1387">
        <v>11</v>
      </c>
      <c r="H518" s="1387">
        <v>11</v>
      </c>
      <c r="I518" s="1387">
        <v>7</v>
      </c>
      <c r="J518" s="1387">
        <v>11</v>
      </c>
      <c r="K518" s="1387">
        <v>16</v>
      </c>
      <c r="L518" s="1387">
        <v>9</v>
      </c>
      <c r="M518" s="1387">
        <v>13</v>
      </c>
      <c r="N518" s="1387">
        <v>9</v>
      </c>
      <c r="O518" s="1387">
        <v>16</v>
      </c>
      <c r="P518" s="1387">
        <v>11</v>
      </c>
      <c r="Q518" s="1387">
        <v>16</v>
      </c>
      <c r="R518" s="1387">
        <v>13</v>
      </c>
      <c r="S518" s="1387">
        <v>13</v>
      </c>
      <c r="T518" s="1387">
        <v>13</v>
      </c>
      <c r="U518" s="1387">
        <v>5</v>
      </c>
      <c r="V518" s="1387">
        <v>5</v>
      </c>
      <c r="W518" s="1387">
        <v>1</v>
      </c>
      <c r="X518" s="1387">
        <v>0</v>
      </c>
      <c r="Y518" s="1387">
        <v>0</v>
      </c>
      <c r="Z518" s="1388">
        <v>4</v>
      </c>
      <c r="AA518" s="1389">
        <v>30</v>
      </c>
      <c r="AB518" s="1387">
        <v>119</v>
      </c>
      <c r="AC518" s="1388">
        <v>50</v>
      </c>
      <c r="AD518" s="1363">
        <v>15.075376884422109</v>
      </c>
      <c r="AE518" s="1364">
        <v>59.798994974874375</v>
      </c>
      <c r="AF518" s="1365">
        <v>25.125628140703515</v>
      </c>
    </row>
    <row r="519" spans="1:32" s="1382" customFormat="1" ht="11.45" customHeight="1">
      <c r="A519" s="1410"/>
      <c r="B519" s="1411"/>
      <c r="C519" s="1412" t="s">
        <v>30</v>
      </c>
      <c r="D519" s="1413">
        <v>225</v>
      </c>
      <c r="E519" s="1414">
        <v>14</v>
      </c>
      <c r="F519" s="1414">
        <v>10</v>
      </c>
      <c r="G519" s="1414">
        <v>4</v>
      </c>
      <c r="H519" s="1414">
        <v>6</v>
      </c>
      <c r="I519" s="1414">
        <v>14</v>
      </c>
      <c r="J519" s="1414">
        <v>12</v>
      </c>
      <c r="K519" s="1414">
        <v>12</v>
      </c>
      <c r="L519" s="1414">
        <v>8</v>
      </c>
      <c r="M519" s="1414">
        <v>17</v>
      </c>
      <c r="N519" s="1414">
        <v>14</v>
      </c>
      <c r="O519" s="1414">
        <v>10</v>
      </c>
      <c r="P519" s="1414">
        <v>17</v>
      </c>
      <c r="Q519" s="1414">
        <v>12</v>
      </c>
      <c r="R519" s="1414">
        <v>23</v>
      </c>
      <c r="S519" s="1414">
        <v>15</v>
      </c>
      <c r="T519" s="1414">
        <v>8</v>
      </c>
      <c r="U519" s="1414">
        <v>8</v>
      </c>
      <c r="V519" s="1414">
        <v>11</v>
      </c>
      <c r="W519" s="1414">
        <v>5</v>
      </c>
      <c r="X519" s="1414">
        <v>1</v>
      </c>
      <c r="Y519" s="1414">
        <v>0</v>
      </c>
      <c r="Z519" s="1415">
        <v>4</v>
      </c>
      <c r="AA519" s="1416">
        <v>28</v>
      </c>
      <c r="AB519" s="1414">
        <v>122</v>
      </c>
      <c r="AC519" s="1415">
        <v>71</v>
      </c>
      <c r="AD519" s="1417">
        <v>12.669683257918551</v>
      </c>
      <c r="AE519" s="1418">
        <v>55.203619909502265</v>
      </c>
      <c r="AF519" s="1419">
        <v>32.126696832579185</v>
      </c>
    </row>
    <row r="520" spans="1:32" s="1382" customFormat="1" ht="11.45" customHeight="1">
      <c r="A520" s="1409" t="s">
        <v>1814</v>
      </c>
      <c r="B520" s="1389">
        <v>404</v>
      </c>
      <c r="C520" s="1398" t="s">
        <v>1641</v>
      </c>
      <c r="D520" s="1386">
        <v>834</v>
      </c>
      <c r="E520" s="1387">
        <v>19</v>
      </c>
      <c r="F520" s="1387">
        <v>30</v>
      </c>
      <c r="G520" s="1387">
        <v>30</v>
      </c>
      <c r="H520" s="1387">
        <v>32</v>
      </c>
      <c r="I520" s="1387">
        <v>44</v>
      </c>
      <c r="J520" s="1387">
        <v>36</v>
      </c>
      <c r="K520" s="1387">
        <v>52</v>
      </c>
      <c r="L520" s="1387">
        <v>44</v>
      </c>
      <c r="M520" s="1387">
        <v>50</v>
      </c>
      <c r="N520" s="1387">
        <v>62</v>
      </c>
      <c r="O520" s="1387">
        <v>69</v>
      </c>
      <c r="P520" s="1387">
        <v>53</v>
      </c>
      <c r="Q520" s="1387">
        <v>64</v>
      </c>
      <c r="R520" s="1387">
        <v>51</v>
      </c>
      <c r="S520" s="1387">
        <v>47</v>
      </c>
      <c r="T520" s="1387">
        <v>45</v>
      </c>
      <c r="U520" s="1387">
        <v>51</v>
      </c>
      <c r="V520" s="1387">
        <v>30</v>
      </c>
      <c r="W520" s="1387">
        <v>10</v>
      </c>
      <c r="X520" s="1387">
        <v>3</v>
      </c>
      <c r="Y520" s="1387">
        <v>1</v>
      </c>
      <c r="Z520" s="1388">
        <v>11</v>
      </c>
      <c r="AA520" s="1389">
        <v>79</v>
      </c>
      <c r="AB520" s="1387">
        <v>506</v>
      </c>
      <c r="AC520" s="1388">
        <v>238</v>
      </c>
      <c r="AD520" s="1363">
        <v>9.5990279465370598</v>
      </c>
      <c r="AE520" s="1364">
        <v>61.482381530984206</v>
      </c>
      <c r="AF520" s="1365">
        <v>28.918590522478738</v>
      </c>
    </row>
    <row r="521" spans="1:32" s="1382" customFormat="1" ht="11.45" customHeight="1">
      <c r="A521" s="1383"/>
      <c r="B521" s="1384"/>
      <c r="C521" s="1385" t="s">
        <v>29</v>
      </c>
      <c r="D521" s="1386">
        <v>371</v>
      </c>
      <c r="E521" s="1387">
        <v>6</v>
      </c>
      <c r="F521" s="1387">
        <v>18</v>
      </c>
      <c r="G521" s="1387">
        <v>17</v>
      </c>
      <c r="H521" s="1387">
        <v>19</v>
      </c>
      <c r="I521" s="1387">
        <v>22</v>
      </c>
      <c r="J521" s="1387">
        <v>13</v>
      </c>
      <c r="K521" s="1387">
        <v>25</v>
      </c>
      <c r="L521" s="1387">
        <v>19</v>
      </c>
      <c r="M521" s="1387">
        <v>23</v>
      </c>
      <c r="N521" s="1387">
        <v>26</v>
      </c>
      <c r="O521" s="1387">
        <v>28</v>
      </c>
      <c r="P521" s="1387">
        <v>22</v>
      </c>
      <c r="Q521" s="1387">
        <v>33</v>
      </c>
      <c r="R521" s="1387">
        <v>30</v>
      </c>
      <c r="S521" s="1387">
        <v>18</v>
      </c>
      <c r="T521" s="1387">
        <v>15</v>
      </c>
      <c r="U521" s="1387">
        <v>12</v>
      </c>
      <c r="V521" s="1387">
        <v>11</v>
      </c>
      <c r="W521" s="1387">
        <v>6</v>
      </c>
      <c r="X521" s="1387">
        <v>1</v>
      </c>
      <c r="Y521" s="1387">
        <v>0</v>
      </c>
      <c r="Z521" s="1388">
        <v>7</v>
      </c>
      <c r="AA521" s="1389">
        <v>41</v>
      </c>
      <c r="AB521" s="1387">
        <v>230</v>
      </c>
      <c r="AC521" s="1388">
        <v>93</v>
      </c>
      <c r="AD521" s="1363">
        <v>11.263736263736265</v>
      </c>
      <c r="AE521" s="1364">
        <v>63.186813186813183</v>
      </c>
      <c r="AF521" s="1365">
        <v>25.549450549450547</v>
      </c>
    </row>
    <row r="522" spans="1:32" s="1382" customFormat="1" ht="11.45" customHeight="1">
      <c r="A522" s="1409"/>
      <c r="B522" s="1420"/>
      <c r="C522" s="1398" t="s">
        <v>30</v>
      </c>
      <c r="D522" s="1386">
        <v>463</v>
      </c>
      <c r="E522" s="1387">
        <v>13</v>
      </c>
      <c r="F522" s="1387">
        <v>12</v>
      </c>
      <c r="G522" s="1387">
        <v>13</v>
      </c>
      <c r="H522" s="1387">
        <v>13</v>
      </c>
      <c r="I522" s="1387">
        <v>22</v>
      </c>
      <c r="J522" s="1387">
        <v>23</v>
      </c>
      <c r="K522" s="1387">
        <v>27</v>
      </c>
      <c r="L522" s="1387">
        <v>25</v>
      </c>
      <c r="M522" s="1387">
        <v>27</v>
      </c>
      <c r="N522" s="1387">
        <v>36</v>
      </c>
      <c r="O522" s="1387">
        <v>41</v>
      </c>
      <c r="P522" s="1387">
        <v>31</v>
      </c>
      <c r="Q522" s="1387">
        <v>31</v>
      </c>
      <c r="R522" s="1387">
        <v>21</v>
      </c>
      <c r="S522" s="1387">
        <v>29</v>
      </c>
      <c r="T522" s="1387">
        <v>30</v>
      </c>
      <c r="U522" s="1387">
        <v>39</v>
      </c>
      <c r="V522" s="1387">
        <v>19</v>
      </c>
      <c r="W522" s="1387">
        <v>4</v>
      </c>
      <c r="X522" s="1387">
        <v>2</v>
      </c>
      <c r="Y522" s="1387">
        <v>1</v>
      </c>
      <c r="Z522" s="1388">
        <v>4</v>
      </c>
      <c r="AA522" s="1389">
        <v>38</v>
      </c>
      <c r="AB522" s="1387">
        <v>276</v>
      </c>
      <c r="AC522" s="1388">
        <v>145</v>
      </c>
      <c r="AD522" s="1363">
        <v>8.2788671023965144</v>
      </c>
      <c r="AE522" s="1364">
        <v>60.130718954248366</v>
      </c>
      <c r="AF522" s="1365">
        <v>31.590413943355124</v>
      </c>
    </row>
    <row r="523" spans="1:32" s="1382" customFormat="1" ht="11.45" customHeight="1">
      <c r="A523" s="1421" t="s">
        <v>1815</v>
      </c>
      <c r="B523" s="1422">
        <v>215</v>
      </c>
      <c r="C523" s="1423" t="s">
        <v>1641</v>
      </c>
      <c r="D523" s="1424">
        <v>475</v>
      </c>
      <c r="E523" s="1425">
        <v>13</v>
      </c>
      <c r="F523" s="1425">
        <v>15</v>
      </c>
      <c r="G523" s="1425">
        <v>16</v>
      </c>
      <c r="H523" s="1425">
        <v>14</v>
      </c>
      <c r="I523" s="1425">
        <v>16</v>
      </c>
      <c r="J523" s="1425">
        <v>19</v>
      </c>
      <c r="K523" s="1425">
        <v>24</v>
      </c>
      <c r="L523" s="1425">
        <v>20</v>
      </c>
      <c r="M523" s="1425">
        <v>23</v>
      </c>
      <c r="N523" s="1425">
        <v>28</v>
      </c>
      <c r="O523" s="1425">
        <v>31</v>
      </c>
      <c r="P523" s="1425">
        <v>28</v>
      </c>
      <c r="Q523" s="1425">
        <v>36</v>
      </c>
      <c r="R523" s="1425">
        <v>42</v>
      </c>
      <c r="S523" s="1425">
        <v>42</v>
      </c>
      <c r="T523" s="1425">
        <v>42</v>
      </c>
      <c r="U523" s="1425">
        <v>35</v>
      </c>
      <c r="V523" s="1425">
        <v>21</v>
      </c>
      <c r="W523" s="1425">
        <v>9</v>
      </c>
      <c r="X523" s="1425">
        <v>0</v>
      </c>
      <c r="Y523" s="1425">
        <v>0</v>
      </c>
      <c r="Z523" s="1426">
        <v>1</v>
      </c>
      <c r="AA523" s="1422">
        <v>44</v>
      </c>
      <c r="AB523" s="1425">
        <v>239</v>
      </c>
      <c r="AC523" s="1426">
        <v>191</v>
      </c>
      <c r="AD523" s="1427">
        <v>9.2827004219409286</v>
      </c>
      <c r="AE523" s="1428">
        <v>50.42194092827004</v>
      </c>
      <c r="AF523" s="1429">
        <v>40.29535864978903</v>
      </c>
    </row>
    <row r="524" spans="1:32" s="1382" customFormat="1" ht="11.45" customHeight="1">
      <c r="A524" s="1383"/>
      <c r="B524" s="1384"/>
      <c r="C524" s="1385" t="s">
        <v>29</v>
      </c>
      <c r="D524" s="1386">
        <v>214</v>
      </c>
      <c r="E524" s="1387">
        <v>6</v>
      </c>
      <c r="F524" s="1387">
        <v>7</v>
      </c>
      <c r="G524" s="1387">
        <v>9</v>
      </c>
      <c r="H524" s="1387">
        <v>3</v>
      </c>
      <c r="I524" s="1387">
        <v>7</v>
      </c>
      <c r="J524" s="1387">
        <v>10</v>
      </c>
      <c r="K524" s="1387">
        <v>8</v>
      </c>
      <c r="L524" s="1387">
        <v>10</v>
      </c>
      <c r="M524" s="1387">
        <v>9</v>
      </c>
      <c r="N524" s="1387">
        <v>17</v>
      </c>
      <c r="O524" s="1387">
        <v>19</v>
      </c>
      <c r="P524" s="1387">
        <v>11</v>
      </c>
      <c r="Q524" s="1387">
        <v>14</v>
      </c>
      <c r="R524" s="1387">
        <v>22</v>
      </c>
      <c r="S524" s="1387">
        <v>19</v>
      </c>
      <c r="T524" s="1387">
        <v>19</v>
      </c>
      <c r="U524" s="1387">
        <v>18</v>
      </c>
      <c r="V524" s="1387">
        <v>5</v>
      </c>
      <c r="W524" s="1387">
        <v>1</v>
      </c>
      <c r="X524" s="1387">
        <v>0</v>
      </c>
      <c r="Y524" s="1387">
        <v>0</v>
      </c>
      <c r="Z524" s="1388">
        <v>0</v>
      </c>
      <c r="AA524" s="1389">
        <v>22</v>
      </c>
      <c r="AB524" s="1387">
        <v>108</v>
      </c>
      <c r="AC524" s="1388">
        <v>84</v>
      </c>
      <c r="AD524" s="1363">
        <v>10.2803738317757</v>
      </c>
      <c r="AE524" s="1364">
        <v>50.467289719626166</v>
      </c>
      <c r="AF524" s="1365">
        <v>39.252336448598129</v>
      </c>
    </row>
    <row r="525" spans="1:32" s="1382" customFormat="1" ht="11.45" customHeight="1">
      <c r="A525" s="1410"/>
      <c r="B525" s="1411"/>
      <c r="C525" s="1412" t="s">
        <v>30</v>
      </c>
      <c r="D525" s="1413">
        <v>261</v>
      </c>
      <c r="E525" s="1414">
        <v>7</v>
      </c>
      <c r="F525" s="1414">
        <v>8</v>
      </c>
      <c r="G525" s="1414">
        <v>7</v>
      </c>
      <c r="H525" s="1414">
        <v>11</v>
      </c>
      <c r="I525" s="1414">
        <v>9</v>
      </c>
      <c r="J525" s="1414">
        <v>9</v>
      </c>
      <c r="K525" s="1414">
        <v>16</v>
      </c>
      <c r="L525" s="1414">
        <v>10</v>
      </c>
      <c r="M525" s="1414">
        <v>14</v>
      </c>
      <c r="N525" s="1414">
        <v>11</v>
      </c>
      <c r="O525" s="1414">
        <v>12</v>
      </c>
      <c r="P525" s="1414">
        <v>17</v>
      </c>
      <c r="Q525" s="1414">
        <v>22</v>
      </c>
      <c r="R525" s="1414">
        <v>20</v>
      </c>
      <c r="S525" s="1414">
        <v>23</v>
      </c>
      <c r="T525" s="1414">
        <v>23</v>
      </c>
      <c r="U525" s="1414">
        <v>17</v>
      </c>
      <c r="V525" s="1414">
        <v>16</v>
      </c>
      <c r="W525" s="1414">
        <v>8</v>
      </c>
      <c r="X525" s="1414">
        <v>0</v>
      </c>
      <c r="Y525" s="1414">
        <v>0</v>
      </c>
      <c r="Z525" s="1415">
        <v>1</v>
      </c>
      <c r="AA525" s="1416">
        <v>22</v>
      </c>
      <c r="AB525" s="1414">
        <v>131</v>
      </c>
      <c r="AC525" s="1415">
        <v>107</v>
      </c>
      <c r="AD525" s="1417">
        <v>8.4615384615384617</v>
      </c>
      <c r="AE525" s="1418">
        <v>50.384615384615387</v>
      </c>
      <c r="AF525" s="1419">
        <v>41.153846153846153</v>
      </c>
    </row>
    <row r="526" spans="1:32" s="1382" customFormat="1" ht="11.45" customHeight="1">
      <c r="A526" s="1409" t="s">
        <v>1816</v>
      </c>
      <c r="B526" s="1389">
        <v>152</v>
      </c>
      <c r="C526" s="1398" t="s">
        <v>1641</v>
      </c>
      <c r="D526" s="1386">
        <v>341</v>
      </c>
      <c r="E526" s="1387">
        <v>10</v>
      </c>
      <c r="F526" s="1387">
        <v>9</v>
      </c>
      <c r="G526" s="1387">
        <v>12</v>
      </c>
      <c r="H526" s="1387">
        <v>18</v>
      </c>
      <c r="I526" s="1387">
        <v>12</v>
      </c>
      <c r="J526" s="1387">
        <v>9</v>
      </c>
      <c r="K526" s="1387">
        <v>17</v>
      </c>
      <c r="L526" s="1387">
        <v>13</v>
      </c>
      <c r="M526" s="1387">
        <v>16</v>
      </c>
      <c r="N526" s="1387">
        <v>10</v>
      </c>
      <c r="O526" s="1387">
        <v>25</v>
      </c>
      <c r="P526" s="1387">
        <v>18</v>
      </c>
      <c r="Q526" s="1387">
        <v>32</v>
      </c>
      <c r="R526" s="1387">
        <v>25</v>
      </c>
      <c r="S526" s="1387">
        <v>24</v>
      </c>
      <c r="T526" s="1387">
        <v>32</v>
      </c>
      <c r="U526" s="1387">
        <v>32</v>
      </c>
      <c r="V526" s="1387">
        <v>15</v>
      </c>
      <c r="W526" s="1387">
        <v>1</v>
      </c>
      <c r="X526" s="1387">
        <v>0</v>
      </c>
      <c r="Y526" s="1387">
        <v>0</v>
      </c>
      <c r="Z526" s="1388">
        <v>11</v>
      </c>
      <c r="AA526" s="1389">
        <v>31</v>
      </c>
      <c r="AB526" s="1387">
        <v>170</v>
      </c>
      <c r="AC526" s="1388">
        <v>129</v>
      </c>
      <c r="AD526" s="1363">
        <v>9.3939393939393927</v>
      </c>
      <c r="AE526" s="1364">
        <v>51.515151515151516</v>
      </c>
      <c r="AF526" s="1365">
        <v>39.090909090909093</v>
      </c>
    </row>
    <row r="527" spans="1:32" s="1382" customFormat="1" ht="11.45" customHeight="1">
      <c r="A527" s="1383"/>
      <c r="B527" s="1384"/>
      <c r="C527" s="1385" t="s">
        <v>29</v>
      </c>
      <c r="D527" s="1386">
        <v>154</v>
      </c>
      <c r="E527" s="1387">
        <v>4</v>
      </c>
      <c r="F527" s="1387">
        <v>6</v>
      </c>
      <c r="G527" s="1387">
        <v>9</v>
      </c>
      <c r="H527" s="1387">
        <v>6</v>
      </c>
      <c r="I527" s="1387">
        <v>5</v>
      </c>
      <c r="J527" s="1387">
        <v>4</v>
      </c>
      <c r="K527" s="1387">
        <v>8</v>
      </c>
      <c r="L527" s="1387">
        <v>4</v>
      </c>
      <c r="M527" s="1387">
        <v>9</v>
      </c>
      <c r="N527" s="1387">
        <v>4</v>
      </c>
      <c r="O527" s="1387">
        <v>14</v>
      </c>
      <c r="P527" s="1387">
        <v>10</v>
      </c>
      <c r="Q527" s="1387">
        <v>13</v>
      </c>
      <c r="R527" s="1387">
        <v>15</v>
      </c>
      <c r="S527" s="1387">
        <v>10</v>
      </c>
      <c r="T527" s="1387">
        <v>10</v>
      </c>
      <c r="U527" s="1387">
        <v>12</v>
      </c>
      <c r="V527" s="1387">
        <v>4</v>
      </c>
      <c r="W527" s="1387">
        <v>0</v>
      </c>
      <c r="X527" s="1387">
        <v>0</v>
      </c>
      <c r="Y527" s="1387">
        <v>0</v>
      </c>
      <c r="Z527" s="1388">
        <v>7</v>
      </c>
      <c r="AA527" s="1389">
        <v>19</v>
      </c>
      <c r="AB527" s="1387">
        <v>77</v>
      </c>
      <c r="AC527" s="1388">
        <v>51</v>
      </c>
      <c r="AD527" s="1363">
        <v>12.925170068027212</v>
      </c>
      <c r="AE527" s="1364">
        <v>52.380952380952387</v>
      </c>
      <c r="AF527" s="1365">
        <v>34.693877551020407</v>
      </c>
    </row>
    <row r="528" spans="1:32" s="1382" customFormat="1" ht="11.45" customHeight="1">
      <c r="A528" s="1409"/>
      <c r="B528" s="1420"/>
      <c r="C528" s="1398" t="s">
        <v>30</v>
      </c>
      <c r="D528" s="1386">
        <v>187</v>
      </c>
      <c r="E528" s="1387">
        <v>6</v>
      </c>
      <c r="F528" s="1387">
        <v>3</v>
      </c>
      <c r="G528" s="1387">
        <v>3</v>
      </c>
      <c r="H528" s="1387">
        <v>12</v>
      </c>
      <c r="I528" s="1387">
        <v>7</v>
      </c>
      <c r="J528" s="1387">
        <v>5</v>
      </c>
      <c r="K528" s="1387">
        <v>9</v>
      </c>
      <c r="L528" s="1387">
        <v>9</v>
      </c>
      <c r="M528" s="1387">
        <v>7</v>
      </c>
      <c r="N528" s="1387">
        <v>6</v>
      </c>
      <c r="O528" s="1387">
        <v>11</v>
      </c>
      <c r="P528" s="1387">
        <v>8</v>
      </c>
      <c r="Q528" s="1387">
        <v>19</v>
      </c>
      <c r="R528" s="1387">
        <v>10</v>
      </c>
      <c r="S528" s="1387">
        <v>14</v>
      </c>
      <c r="T528" s="1387">
        <v>22</v>
      </c>
      <c r="U528" s="1387">
        <v>20</v>
      </c>
      <c r="V528" s="1387">
        <v>11</v>
      </c>
      <c r="W528" s="1387">
        <v>1</v>
      </c>
      <c r="X528" s="1387">
        <v>0</v>
      </c>
      <c r="Y528" s="1387">
        <v>0</v>
      </c>
      <c r="Z528" s="1388">
        <v>4</v>
      </c>
      <c r="AA528" s="1389">
        <v>12</v>
      </c>
      <c r="AB528" s="1387">
        <v>93</v>
      </c>
      <c r="AC528" s="1388">
        <v>78</v>
      </c>
      <c r="AD528" s="1363">
        <v>6.557377049180328</v>
      </c>
      <c r="AE528" s="1364">
        <v>50.819672131147541</v>
      </c>
      <c r="AF528" s="1365">
        <v>42.622950819672127</v>
      </c>
    </row>
    <row r="529" spans="1:32" s="1382" customFormat="1" ht="11.45" customHeight="1">
      <c r="A529" s="1421" t="s">
        <v>1817</v>
      </c>
      <c r="B529" s="1422">
        <v>215</v>
      </c>
      <c r="C529" s="1423" t="s">
        <v>1641</v>
      </c>
      <c r="D529" s="1424">
        <v>406</v>
      </c>
      <c r="E529" s="1425">
        <v>4</v>
      </c>
      <c r="F529" s="1425">
        <v>11</v>
      </c>
      <c r="G529" s="1425">
        <v>8</v>
      </c>
      <c r="H529" s="1425">
        <v>9</v>
      </c>
      <c r="I529" s="1425">
        <v>10</v>
      </c>
      <c r="J529" s="1425">
        <v>13</v>
      </c>
      <c r="K529" s="1425">
        <v>15</v>
      </c>
      <c r="L529" s="1425">
        <v>20</v>
      </c>
      <c r="M529" s="1425">
        <v>28</v>
      </c>
      <c r="N529" s="1425">
        <v>14</v>
      </c>
      <c r="O529" s="1425">
        <v>29</v>
      </c>
      <c r="P529" s="1425">
        <v>24</v>
      </c>
      <c r="Q529" s="1425">
        <v>35</v>
      </c>
      <c r="R529" s="1425">
        <v>30</v>
      </c>
      <c r="S529" s="1425">
        <v>44</v>
      </c>
      <c r="T529" s="1425">
        <v>40</v>
      </c>
      <c r="U529" s="1425">
        <v>44</v>
      </c>
      <c r="V529" s="1425">
        <v>17</v>
      </c>
      <c r="W529" s="1425">
        <v>11</v>
      </c>
      <c r="X529" s="1425">
        <v>0</v>
      </c>
      <c r="Y529" s="1425">
        <v>0</v>
      </c>
      <c r="Z529" s="1426">
        <v>0</v>
      </c>
      <c r="AA529" s="1422">
        <v>23</v>
      </c>
      <c r="AB529" s="1425">
        <v>197</v>
      </c>
      <c r="AC529" s="1426">
        <v>186</v>
      </c>
      <c r="AD529" s="1427">
        <v>5.6650246305418719</v>
      </c>
      <c r="AE529" s="1428">
        <v>48.522167487684733</v>
      </c>
      <c r="AF529" s="1429">
        <v>45.812807881773395</v>
      </c>
    </row>
    <row r="530" spans="1:32" s="1382" customFormat="1" ht="11.45" customHeight="1">
      <c r="A530" s="1383"/>
      <c r="B530" s="1384"/>
      <c r="C530" s="1385" t="s">
        <v>29</v>
      </c>
      <c r="D530" s="1386">
        <v>183</v>
      </c>
      <c r="E530" s="1387">
        <v>2</v>
      </c>
      <c r="F530" s="1387">
        <v>7</v>
      </c>
      <c r="G530" s="1387">
        <v>5</v>
      </c>
      <c r="H530" s="1387">
        <v>5</v>
      </c>
      <c r="I530" s="1387">
        <v>4</v>
      </c>
      <c r="J530" s="1387">
        <v>4</v>
      </c>
      <c r="K530" s="1387">
        <v>9</v>
      </c>
      <c r="L530" s="1387">
        <v>8</v>
      </c>
      <c r="M530" s="1387">
        <v>13</v>
      </c>
      <c r="N530" s="1387">
        <v>9</v>
      </c>
      <c r="O530" s="1387">
        <v>11</v>
      </c>
      <c r="P530" s="1387">
        <v>10</v>
      </c>
      <c r="Q530" s="1387">
        <v>13</v>
      </c>
      <c r="R530" s="1387">
        <v>17</v>
      </c>
      <c r="S530" s="1387">
        <v>18</v>
      </c>
      <c r="T530" s="1387">
        <v>19</v>
      </c>
      <c r="U530" s="1387">
        <v>16</v>
      </c>
      <c r="V530" s="1387">
        <v>8</v>
      </c>
      <c r="W530" s="1387">
        <v>5</v>
      </c>
      <c r="X530" s="1387">
        <v>0</v>
      </c>
      <c r="Y530" s="1387">
        <v>0</v>
      </c>
      <c r="Z530" s="1388">
        <v>0</v>
      </c>
      <c r="AA530" s="1389">
        <v>14</v>
      </c>
      <c r="AB530" s="1387">
        <v>86</v>
      </c>
      <c r="AC530" s="1388">
        <v>83</v>
      </c>
      <c r="AD530" s="1363">
        <v>7.6502732240437163</v>
      </c>
      <c r="AE530" s="1364">
        <v>46.994535519125684</v>
      </c>
      <c r="AF530" s="1365">
        <v>45.355191256830601</v>
      </c>
    </row>
    <row r="531" spans="1:32" s="1382" customFormat="1" ht="11.45" customHeight="1">
      <c r="A531" s="1410"/>
      <c r="B531" s="1411"/>
      <c r="C531" s="1412" t="s">
        <v>30</v>
      </c>
      <c r="D531" s="1413">
        <v>223</v>
      </c>
      <c r="E531" s="1414">
        <v>2</v>
      </c>
      <c r="F531" s="1414">
        <v>4</v>
      </c>
      <c r="G531" s="1414">
        <v>3</v>
      </c>
      <c r="H531" s="1414">
        <v>4</v>
      </c>
      <c r="I531" s="1414">
        <v>6</v>
      </c>
      <c r="J531" s="1414">
        <v>9</v>
      </c>
      <c r="K531" s="1414">
        <v>6</v>
      </c>
      <c r="L531" s="1414">
        <v>12</v>
      </c>
      <c r="M531" s="1414">
        <v>15</v>
      </c>
      <c r="N531" s="1414">
        <v>5</v>
      </c>
      <c r="O531" s="1414">
        <v>18</v>
      </c>
      <c r="P531" s="1414">
        <v>14</v>
      </c>
      <c r="Q531" s="1414">
        <v>22</v>
      </c>
      <c r="R531" s="1414">
        <v>13</v>
      </c>
      <c r="S531" s="1414">
        <v>26</v>
      </c>
      <c r="T531" s="1414">
        <v>21</v>
      </c>
      <c r="U531" s="1414">
        <v>28</v>
      </c>
      <c r="V531" s="1414">
        <v>9</v>
      </c>
      <c r="W531" s="1414">
        <v>6</v>
      </c>
      <c r="X531" s="1414">
        <v>0</v>
      </c>
      <c r="Y531" s="1414">
        <v>0</v>
      </c>
      <c r="Z531" s="1415">
        <v>0</v>
      </c>
      <c r="AA531" s="1416">
        <v>9</v>
      </c>
      <c r="AB531" s="1414">
        <v>111</v>
      </c>
      <c r="AC531" s="1415">
        <v>103</v>
      </c>
      <c r="AD531" s="1417">
        <v>4.0358744394618835</v>
      </c>
      <c r="AE531" s="1418">
        <v>49.775784753363226</v>
      </c>
      <c r="AF531" s="1419">
        <v>46.188340807174889</v>
      </c>
    </row>
    <row r="532" spans="1:32" s="1382" customFormat="1" ht="11.45" customHeight="1">
      <c r="A532" s="1409" t="s">
        <v>1818</v>
      </c>
      <c r="B532" s="1389">
        <v>246</v>
      </c>
      <c r="C532" s="1398" t="s">
        <v>1641</v>
      </c>
      <c r="D532" s="1386">
        <v>476</v>
      </c>
      <c r="E532" s="1387">
        <v>16</v>
      </c>
      <c r="F532" s="1387">
        <v>21</v>
      </c>
      <c r="G532" s="1387">
        <v>28</v>
      </c>
      <c r="H532" s="1387">
        <v>22</v>
      </c>
      <c r="I532" s="1387">
        <v>18</v>
      </c>
      <c r="J532" s="1387">
        <v>30</v>
      </c>
      <c r="K532" s="1387">
        <v>25</v>
      </c>
      <c r="L532" s="1387">
        <v>24</v>
      </c>
      <c r="M532" s="1387">
        <v>32</v>
      </c>
      <c r="N532" s="1387">
        <v>42</v>
      </c>
      <c r="O532" s="1387">
        <v>30</v>
      </c>
      <c r="P532" s="1387">
        <v>31</v>
      </c>
      <c r="Q532" s="1387">
        <v>30</v>
      </c>
      <c r="R532" s="1387">
        <v>27</v>
      </c>
      <c r="S532" s="1387">
        <v>20</v>
      </c>
      <c r="T532" s="1387">
        <v>24</v>
      </c>
      <c r="U532" s="1387">
        <v>15</v>
      </c>
      <c r="V532" s="1387">
        <v>12</v>
      </c>
      <c r="W532" s="1387">
        <v>6</v>
      </c>
      <c r="X532" s="1387">
        <v>1</v>
      </c>
      <c r="Y532" s="1387">
        <v>0</v>
      </c>
      <c r="Z532" s="1388">
        <v>22</v>
      </c>
      <c r="AA532" s="1389">
        <v>65</v>
      </c>
      <c r="AB532" s="1387">
        <v>284</v>
      </c>
      <c r="AC532" s="1388">
        <v>105</v>
      </c>
      <c r="AD532" s="1363">
        <v>14.317180616740089</v>
      </c>
      <c r="AE532" s="1364">
        <v>62.555066079295152</v>
      </c>
      <c r="AF532" s="1365">
        <v>23.127753303964756</v>
      </c>
    </row>
    <row r="533" spans="1:32" s="1382" customFormat="1" ht="11.45" customHeight="1">
      <c r="A533" s="1383"/>
      <c r="B533" s="1384"/>
      <c r="C533" s="1385" t="s">
        <v>29</v>
      </c>
      <c r="D533" s="1386">
        <v>250</v>
      </c>
      <c r="E533" s="1387">
        <v>9</v>
      </c>
      <c r="F533" s="1387">
        <v>11</v>
      </c>
      <c r="G533" s="1387">
        <v>13</v>
      </c>
      <c r="H533" s="1387">
        <v>10</v>
      </c>
      <c r="I533" s="1387">
        <v>15</v>
      </c>
      <c r="J533" s="1387">
        <v>17</v>
      </c>
      <c r="K533" s="1387">
        <v>13</v>
      </c>
      <c r="L533" s="1387">
        <v>12</v>
      </c>
      <c r="M533" s="1387">
        <v>20</v>
      </c>
      <c r="N533" s="1387">
        <v>21</v>
      </c>
      <c r="O533" s="1387">
        <v>20</v>
      </c>
      <c r="P533" s="1387">
        <v>19</v>
      </c>
      <c r="Q533" s="1387">
        <v>13</v>
      </c>
      <c r="R533" s="1387">
        <v>13</v>
      </c>
      <c r="S533" s="1387">
        <v>7</v>
      </c>
      <c r="T533" s="1387">
        <v>12</v>
      </c>
      <c r="U533" s="1387">
        <v>5</v>
      </c>
      <c r="V533" s="1387">
        <v>4</v>
      </c>
      <c r="W533" s="1387">
        <v>2</v>
      </c>
      <c r="X533" s="1387">
        <v>0</v>
      </c>
      <c r="Y533" s="1387">
        <v>0</v>
      </c>
      <c r="Z533" s="1388">
        <v>14</v>
      </c>
      <c r="AA533" s="1389">
        <v>33</v>
      </c>
      <c r="AB533" s="1387">
        <v>160</v>
      </c>
      <c r="AC533" s="1388">
        <v>43</v>
      </c>
      <c r="AD533" s="1363">
        <v>13.983050847457626</v>
      </c>
      <c r="AE533" s="1364">
        <v>67.796610169491515</v>
      </c>
      <c r="AF533" s="1365">
        <v>18.220338983050848</v>
      </c>
    </row>
    <row r="534" spans="1:32" s="1382" customFormat="1" ht="11.45" customHeight="1">
      <c r="A534" s="1409"/>
      <c r="B534" s="1420"/>
      <c r="C534" s="1398" t="s">
        <v>30</v>
      </c>
      <c r="D534" s="1386">
        <v>226</v>
      </c>
      <c r="E534" s="1387">
        <v>7</v>
      </c>
      <c r="F534" s="1387">
        <v>10</v>
      </c>
      <c r="G534" s="1387">
        <v>15</v>
      </c>
      <c r="H534" s="1387">
        <v>12</v>
      </c>
      <c r="I534" s="1387">
        <v>3</v>
      </c>
      <c r="J534" s="1387">
        <v>13</v>
      </c>
      <c r="K534" s="1387">
        <v>12</v>
      </c>
      <c r="L534" s="1387">
        <v>12</v>
      </c>
      <c r="M534" s="1387">
        <v>12</v>
      </c>
      <c r="N534" s="1387">
        <v>21</v>
      </c>
      <c r="O534" s="1387">
        <v>10</v>
      </c>
      <c r="P534" s="1387">
        <v>12</v>
      </c>
      <c r="Q534" s="1387">
        <v>17</v>
      </c>
      <c r="R534" s="1387">
        <v>14</v>
      </c>
      <c r="S534" s="1387">
        <v>13</v>
      </c>
      <c r="T534" s="1387">
        <v>12</v>
      </c>
      <c r="U534" s="1387">
        <v>10</v>
      </c>
      <c r="V534" s="1387">
        <v>8</v>
      </c>
      <c r="W534" s="1387">
        <v>4</v>
      </c>
      <c r="X534" s="1387">
        <v>1</v>
      </c>
      <c r="Y534" s="1387">
        <v>0</v>
      </c>
      <c r="Z534" s="1388">
        <v>8</v>
      </c>
      <c r="AA534" s="1389">
        <v>32</v>
      </c>
      <c r="AB534" s="1387">
        <v>124</v>
      </c>
      <c r="AC534" s="1388">
        <v>62</v>
      </c>
      <c r="AD534" s="1363">
        <v>14.678899082568808</v>
      </c>
      <c r="AE534" s="1364">
        <v>56.88073394495413</v>
      </c>
      <c r="AF534" s="1365">
        <v>28.440366972477065</v>
      </c>
    </row>
    <row r="535" spans="1:32" s="1382" customFormat="1" ht="11.45" customHeight="1">
      <c r="A535" s="1421" t="s">
        <v>1819</v>
      </c>
      <c r="B535" s="1422">
        <v>177</v>
      </c>
      <c r="C535" s="1423" t="s">
        <v>1641</v>
      </c>
      <c r="D535" s="1424">
        <v>380</v>
      </c>
      <c r="E535" s="1425">
        <v>17</v>
      </c>
      <c r="F535" s="1425">
        <v>19</v>
      </c>
      <c r="G535" s="1425">
        <v>21</v>
      </c>
      <c r="H535" s="1425">
        <v>24</v>
      </c>
      <c r="I535" s="1425">
        <v>9</v>
      </c>
      <c r="J535" s="1425">
        <v>18</v>
      </c>
      <c r="K535" s="1425">
        <v>23</v>
      </c>
      <c r="L535" s="1425">
        <v>29</v>
      </c>
      <c r="M535" s="1425">
        <v>31</v>
      </c>
      <c r="N535" s="1425">
        <v>26</v>
      </c>
      <c r="O535" s="1425">
        <v>17</v>
      </c>
      <c r="P535" s="1425">
        <v>25</v>
      </c>
      <c r="Q535" s="1425">
        <v>25</v>
      </c>
      <c r="R535" s="1425">
        <v>26</v>
      </c>
      <c r="S535" s="1425">
        <v>18</v>
      </c>
      <c r="T535" s="1425">
        <v>21</v>
      </c>
      <c r="U535" s="1425">
        <v>14</v>
      </c>
      <c r="V535" s="1425">
        <v>9</v>
      </c>
      <c r="W535" s="1425">
        <v>6</v>
      </c>
      <c r="X535" s="1425">
        <v>1</v>
      </c>
      <c r="Y535" s="1425">
        <v>0</v>
      </c>
      <c r="Z535" s="1426">
        <v>1</v>
      </c>
      <c r="AA535" s="1422">
        <v>57</v>
      </c>
      <c r="AB535" s="1425">
        <v>227</v>
      </c>
      <c r="AC535" s="1426">
        <v>95</v>
      </c>
      <c r="AD535" s="1427">
        <v>15.03957783641161</v>
      </c>
      <c r="AE535" s="1428">
        <v>59.894459102902374</v>
      </c>
      <c r="AF535" s="1429">
        <v>25.065963060686013</v>
      </c>
    </row>
    <row r="536" spans="1:32" s="1382" customFormat="1" ht="11.45" customHeight="1">
      <c r="A536" s="1383"/>
      <c r="B536" s="1384"/>
      <c r="C536" s="1385" t="s">
        <v>29</v>
      </c>
      <c r="D536" s="1386">
        <v>169</v>
      </c>
      <c r="E536" s="1387">
        <v>8</v>
      </c>
      <c r="F536" s="1387">
        <v>12</v>
      </c>
      <c r="G536" s="1387">
        <v>10</v>
      </c>
      <c r="H536" s="1387">
        <v>14</v>
      </c>
      <c r="I536" s="1387">
        <v>3</v>
      </c>
      <c r="J536" s="1387">
        <v>10</v>
      </c>
      <c r="K536" s="1387">
        <v>8</v>
      </c>
      <c r="L536" s="1387">
        <v>15</v>
      </c>
      <c r="M536" s="1387">
        <v>11</v>
      </c>
      <c r="N536" s="1387">
        <v>14</v>
      </c>
      <c r="O536" s="1387">
        <v>8</v>
      </c>
      <c r="P536" s="1387">
        <v>9</v>
      </c>
      <c r="Q536" s="1387">
        <v>13</v>
      </c>
      <c r="R536" s="1387">
        <v>9</v>
      </c>
      <c r="S536" s="1387">
        <v>8</v>
      </c>
      <c r="T536" s="1387">
        <v>7</v>
      </c>
      <c r="U536" s="1387">
        <v>4</v>
      </c>
      <c r="V536" s="1387">
        <v>3</v>
      </c>
      <c r="W536" s="1387">
        <v>2</v>
      </c>
      <c r="X536" s="1387">
        <v>0</v>
      </c>
      <c r="Y536" s="1387">
        <v>0</v>
      </c>
      <c r="Z536" s="1388">
        <v>1</v>
      </c>
      <c r="AA536" s="1389">
        <v>30</v>
      </c>
      <c r="AB536" s="1387">
        <v>105</v>
      </c>
      <c r="AC536" s="1388">
        <v>33</v>
      </c>
      <c r="AD536" s="1363">
        <v>17.857142857142858</v>
      </c>
      <c r="AE536" s="1364">
        <v>62.5</v>
      </c>
      <c r="AF536" s="1365">
        <v>19.642857142857142</v>
      </c>
    </row>
    <row r="537" spans="1:32" s="1382" customFormat="1" ht="11.45" customHeight="1">
      <c r="A537" s="1410"/>
      <c r="B537" s="1411"/>
      <c r="C537" s="1412" t="s">
        <v>30</v>
      </c>
      <c r="D537" s="1413">
        <v>211</v>
      </c>
      <c r="E537" s="1414">
        <v>9</v>
      </c>
      <c r="F537" s="1414">
        <v>7</v>
      </c>
      <c r="G537" s="1414">
        <v>11</v>
      </c>
      <c r="H537" s="1414">
        <v>10</v>
      </c>
      <c r="I537" s="1414">
        <v>6</v>
      </c>
      <c r="J537" s="1414">
        <v>8</v>
      </c>
      <c r="K537" s="1414">
        <v>15</v>
      </c>
      <c r="L537" s="1414">
        <v>14</v>
      </c>
      <c r="M537" s="1414">
        <v>20</v>
      </c>
      <c r="N537" s="1414">
        <v>12</v>
      </c>
      <c r="O537" s="1414">
        <v>9</v>
      </c>
      <c r="P537" s="1414">
        <v>16</v>
      </c>
      <c r="Q537" s="1414">
        <v>12</v>
      </c>
      <c r="R537" s="1414">
        <v>17</v>
      </c>
      <c r="S537" s="1414">
        <v>10</v>
      </c>
      <c r="T537" s="1414">
        <v>14</v>
      </c>
      <c r="U537" s="1414">
        <v>10</v>
      </c>
      <c r="V537" s="1414">
        <v>6</v>
      </c>
      <c r="W537" s="1414">
        <v>4</v>
      </c>
      <c r="X537" s="1414">
        <v>1</v>
      </c>
      <c r="Y537" s="1414">
        <v>0</v>
      </c>
      <c r="Z537" s="1415">
        <v>0</v>
      </c>
      <c r="AA537" s="1416">
        <v>27</v>
      </c>
      <c r="AB537" s="1414">
        <v>122</v>
      </c>
      <c r="AC537" s="1415">
        <v>62</v>
      </c>
      <c r="AD537" s="1417">
        <v>12.796208530805686</v>
      </c>
      <c r="AE537" s="1418">
        <v>57.81990521327014</v>
      </c>
      <c r="AF537" s="1419">
        <v>29.383886255924168</v>
      </c>
    </row>
    <row r="538" spans="1:32" s="1382" customFormat="1" ht="11.45" customHeight="1">
      <c r="A538" s="1409" t="s">
        <v>1820</v>
      </c>
      <c r="B538" s="1389">
        <v>48</v>
      </c>
      <c r="C538" s="1398" t="s">
        <v>1641</v>
      </c>
      <c r="D538" s="1386">
        <v>94</v>
      </c>
      <c r="E538" s="1387">
        <v>1</v>
      </c>
      <c r="F538" s="1387">
        <v>5</v>
      </c>
      <c r="G538" s="1387">
        <v>4</v>
      </c>
      <c r="H538" s="1387">
        <v>1</v>
      </c>
      <c r="I538" s="1387">
        <v>2</v>
      </c>
      <c r="J538" s="1387">
        <v>4</v>
      </c>
      <c r="K538" s="1387">
        <v>0</v>
      </c>
      <c r="L538" s="1387">
        <v>7</v>
      </c>
      <c r="M538" s="1387">
        <v>5</v>
      </c>
      <c r="N538" s="1387">
        <v>7</v>
      </c>
      <c r="O538" s="1387">
        <v>4</v>
      </c>
      <c r="P538" s="1387">
        <v>2</v>
      </c>
      <c r="Q538" s="1387">
        <v>7</v>
      </c>
      <c r="R538" s="1387">
        <v>10</v>
      </c>
      <c r="S538" s="1387">
        <v>6</v>
      </c>
      <c r="T538" s="1387">
        <v>5</v>
      </c>
      <c r="U538" s="1387">
        <v>6</v>
      </c>
      <c r="V538" s="1387">
        <v>8</v>
      </c>
      <c r="W538" s="1387">
        <v>3</v>
      </c>
      <c r="X538" s="1387">
        <v>1</v>
      </c>
      <c r="Y538" s="1387">
        <v>0</v>
      </c>
      <c r="Z538" s="1388">
        <v>6</v>
      </c>
      <c r="AA538" s="1389">
        <v>10</v>
      </c>
      <c r="AB538" s="1387">
        <v>39</v>
      </c>
      <c r="AC538" s="1388">
        <v>39</v>
      </c>
      <c r="AD538" s="1363">
        <v>11.363636363636363</v>
      </c>
      <c r="AE538" s="1364">
        <v>44.31818181818182</v>
      </c>
      <c r="AF538" s="1365">
        <v>44.31818181818182</v>
      </c>
    </row>
    <row r="539" spans="1:32" s="1382" customFormat="1" ht="11.45" customHeight="1">
      <c r="A539" s="1383"/>
      <c r="B539" s="1384"/>
      <c r="C539" s="1385" t="s">
        <v>29</v>
      </c>
      <c r="D539" s="1386">
        <v>35</v>
      </c>
      <c r="E539" s="1387">
        <v>1</v>
      </c>
      <c r="F539" s="1387">
        <v>3</v>
      </c>
      <c r="G539" s="1387">
        <v>1</v>
      </c>
      <c r="H539" s="1387">
        <v>0</v>
      </c>
      <c r="I539" s="1387">
        <v>0</v>
      </c>
      <c r="J539" s="1387">
        <v>1</v>
      </c>
      <c r="K539" s="1387">
        <v>0</v>
      </c>
      <c r="L539" s="1387">
        <v>3</v>
      </c>
      <c r="M539" s="1387">
        <v>3</v>
      </c>
      <c r="N539" s="1387">
        <v>4</v>
      </c>
      <c r="O539" s="1387">
        <v>2</v>
      </c>
      <c r="P539" s="1387">
        <v>0</v>
      </c>
      <c r="Q539" s="1387">
        <v>3</v>
      </c>
      <c r="R539" s="1387">
        <v>4</v>
      </c>
      <c r="S539" s="1387">
        <v>3</v>
      </c>
      <c r="T539" s="1387">
        <v>2</v>
      </c>
      <c r="U539" s="1387">
        <v>1</v>
      </c>
      <c r="V539" s="1387">
        <v>1</v>
      </c>
      <c r="W539" s="1387">
        <v>0</v>
      </c>
      <c r="X539" s="1387">
        <v>1</v>
      </c>
      <c r="Y539" s="1387">
        <v>0</v>
      </c>
      <c r="Z539" s="1388">
        <v>2</v>
      </c>
      <c r="AA539" s="1389">
        <v>5</v>
      </c>
      <c r="AB539" s="1387">
        <v>16</v>
      </c>
      <c r="AC539" s="1388">
        <v>12</v>
      </c>
      <c r="AD539" s="1363">
        <v>15.151515151515152</v>
      </c>
      <c r="AE539" s="1364">
        <v>48.484848484848484</v>
      </c>
      <c r="AF539" s="1365">
        <v>36.363636363636367</v>
      </c>
    </row>
    <row r="540" spans="1:32" s="1382" customFormat="1" ht="11.45" customHeight="1">
      <c r="A540" s="1409"/>
      <c r="B540" s="1420"/>
      <c r="C540" s="1398" t="s">
        <v>30</v>
      </c>
      <c r="D540" s="1386">
        <v>59</v>
      </c>
      <c r="E540" s="1387">
        <v>0</v>
      </c>
      <c r="F540" s="1387">
        <v>2</v>
      </c>
      <c r="G540" s="1387">
        <v>3</v>
      </c>
      <c r="H540" s="1387">
        <v>1</v>
      </c>
      <c r="I540" s="1387">
        <v>2</v>
      </c>
      <c r="J540" s="1387">
        <v>3</v>
      </c>
      <c r="K540" s="1387">
        <v>0</v>
      </c>
      <c r="L540" s="1387">
        <v>4</v>
      </c>
      <c r="M540" s="1387">
        <v>2</v>
      </c>
      <c r="N540" s="1387">
        <v>3</v>
      </c>
      <c r="O540" s="1387">
        <v>2</v>
      </c>
      <c r="P540" s="1387">
        <v>2</v>
      </c>
      <c r="Q540" s="1387">
        <v>4</v>
      </c>
      <c r="R540" s="1387">
        <v>6</v>
      </c>
      <c r="S540" s="1387">
        <v>3</v>
      </c>
      <c r="T540" s="1387">
        <v>3</v>
      </c>
      <c r="U540" s="1387">
        <v>5</v>
      </c>
      <c r="V540" s="1387">
        <v>7</v>
      </c>
      <c r="W540" s="1387">
        <v>3</v>
      </c>
      <c r="X540" s="1387">
        <v>0</v>
      </c>
      <c r="Y540" s="1387">
        <v>0</v>
      </c>
      <c r="Z540" s="1388">
        <v>4</v>
      </c>
      <c r="AA540" s="1389">
        <v>5</v>
      </c>
      <c r="AB540" s="1387">
        <v>23</v>
      </c>
      <c r="AC540" s="1388">
        <v>27</v>
      </c>
      <c r="AD540" s="1363">
        <v>9.0909090909090917</v>
      </c>
      <c r="AE540" s="1364">
        <v>41.818181818181813</v>
      </c>
      <c r="AF540" s="1365">
        <v>49.090909090909093</v>
      </c>
    </row>
    <row r="541" spans="1:32" s="1382" customFormat="1" ht="11.45" customHeight="1">
      <c r="A541" s="1421" t="s">
        <v>1821</v>
      </c>
      <c r="B541" s="1422">
        <v>80</v>
      </c>
      <c r="C541" s="1423" t="s">
        <v>1641</v>
      </c>
      <c r="D541" s="1424">
        <v>145</v>
      </c>
      <c r="E541" s="1425">
        <v>6</v>
      </c>
      <c r="F541" s="1425">
        <v>3</v>
      </c>
      <c r="G541" s="1425">
        <v>5</v>
      </c>
      <c r="H541" s="1425">
        <v>4</v>
      </c>
      <c r="I541" s="1425">
        <v>9</v>
      </c>
      <c r="J541" s="1425">
        <v>6</v>
      </c>
      <c r="K541" s="1425">
        <v>9</v>
      </c>
      <c r="L541" s="1425">
        <v>11</v>
      </c>
      <c r="M541" s="1425">
        <v>11</v>
      </c>
      <c r="N541" s="1425">
        <v>7</v>
      </c>
      <c r="O541" s="1425">
        <v>7</v>
      </c>
      <c r="P541" s="1425">
        <v>10</v>
      </c>
      <c r="Q541" s="1425">
        <v>11</v>
      </c>
      <c r="R541" s="1425">
        <v>11</v>
      </c>
      <c r="S541" s="1425">
        <v>6</v>
      </c>
      <c r="T541" s="1425">
        <v>5</v>
      </c>
      <c r="U541" s="1425">
        <v>11</v>
      </c>
      <c r="V541" s="1425">
        <v>3</v>
      </c>
      <c r="W541" s="1425">
        <v>3</v>
      </c>
      <c r="X541" s="1425">
        <v>0</v>
      </c>
      <c r="Y541" s="1425">
        <v>0</v>
      </c>
      <c r="Z541" s="1426">
        <v>7</v>
      </c>
      <c r="AA541" s="1422">
        <v>14</v>
      </c>
      <c r="AB541" s="1425">
        <v>85</v>
      </c>
      <c r="AC541" s="1426">
        <v>39</v>
      </c>
      <c r="AD541" s="1427">
        <v>10.144927536231885</v>
      </c>
      <c r="AE541" s="1428">
        <v>61.594202898550719</v>
      </c>
      <c r="AF541" s="1429">
        <v>28.260869565217391</v>
      </c>
    </row>
    <row r="542" spans="1:32" s="1382" customFormat="1" ht="11.45" customHeight="1">
      <c r="A542" s="1383"/>
      <c r="B542" s="1384"/>
      <c r="C542" s="1385" t="s">
        <v>29</v>
      </c>
      <c r="D542" s="1386">
        <v>62</v>
      </c>
      <c r="E542" s="1387">
        <v>1</v>
      </c>
      <c r="F542" s="1387">
        <v>0</v>
      </c>
      <c r="G542" s="1387">
        <v>4</v>
      </c>
      <c r="H542" s="1387">
        <v>2</v>
      </c>
      <c r="I542" s="1387">
        <v>4</v>
      </c>
      <c r="J542" s="1387">
        <v>2</v>
      </c>
      <c r="K542" s="1387">
        <v>4</v>
      </c>
      <c r="L542" s="1387">
        <v>6</v>
      </c>
      <c r="M542" s="1387">
        <v>5</v>
      </c>
      <c r="N542" s="1387">
        <v>3</v>
      </c>
      <c r="O542" s="1387">
        <v>4</v>
      </c>
      <c r="P542" s="1387">
        <v>4</v>
      </c>
      <c r="Q542" s="1387">
        <v>3</v>
      </c>
      <c r="R542" s="1387">
        <v>4</v>
      </c>
      <c r="S542" s="1387">
        <v>4</v>
      </c>
      <c r="T542" s="1387">
        <v>2</v>
      </c>
      <c r="U542" s="1387">
        <v>4</v>
      </c>
      <c r="V542" s="1387">
        <v>1</v>
      </c>
      <c r="W542" s="1387">
        <v>2</v>
      </c>
      <c r="X542" s="1387">
        <v>0</v>
      </c>
      <c r="Y542" s="1387">
        <v>0</v>
      </c>
      <c r="Z542" s="1388">
        <v>3</v>
      </c>
      <c r="AA542" s="1389">
        <v>5</v>
      </c>
      <c r="AB542" s="1387">
        <v>37</v>
      </c>
      <c r="AC542" s="1388">
        <v>17</v>
      </c>
      <c r="AD542" s="1363">
        <v>8.4745762711864394</v>
      </c>
      <c r="AE542" s="1364">
        <v>62.711864406779661</v>
      </c>
      <c r="AF542" s="1365">
        <v>28.8135593220339</v>
      </c>
    </row>
    <row r="543" spans="1:32" s="1382" customFormat="1" ht="11.45" customHeight="1">
      <c r="A543" s="1410"/>
      <c r="B543" s="1411"/>
      <c r="C543" s="1412" t="s">
        <v>30</v>
      </c>
      <c r="D543" s="1413">
        <v>83</v>
      </c>
      <c r="E543" s="1414">
        <v>5</v>
      </c>
      <c r="F543" s="1414">
        <v>3</v>
      </c>
      <c r="G543" s="1414">
        <v>1</v>
      </c>
      <c r="H543" s="1414">
        <v>2</v>
      </c>
      <c r="I543" s="1414">
        <v>5</v>
      </c>
      <c r="J543" s="1414">
        <v>4</v>
      </c>
      <c r="K543" s="1414">
        <v>5</v>
      </c>
      <c r="L543" s="1414">
        <v>5</v>
      </c>
      <c r="M543" s="1414">
        <v>6</v>
      </c>
      <c r="N543" s="1414">
        <v>4</v>
      </c>
      <c r="O543" s="1414">
        <v>3</v>
      </c>
      <c r="P543" s="1414">
        <v>6</v>
      </c>
      <c r="Q543" s="1414">
        <v>8</v>
      </c>
      <c r="R543" s="1414">
        <v>7</v>
      </c>
      <c r="S543" s="1414">
        <v>2</v>
      </c>
      <c r="T543" s="1414">
        <v>3</v>
      </c>
      <c r="U543" s="1414">
        <v>7</v>
      </c>
      <c r="V543" s="1414">
        <v>2</v>
      </c>
      <c r="W543" s="1414">
        <v>1</v>
      </c>
      <c r="X543" s="1414">
        <v>0</v>
      </c>
      <c r="Y543" s="1414">
        <v>0</v>
      </c>
      <c r="Z543" s="1415">
        <v>4</v>
      </c>
      <c r="AA543" s="1416">
        <v>9</v>
      </c>
      <c r="AB543" s="1414">
        <v>48</v>
      </c>
      <c r="AC543" s="1415">
        <v>22</v>
      </c>
      <c r="AD543" s="1417">
        <v>11.39240506329114</v>
      </c>
      <c r="AE543" s="1418">
        <v>60.75949367088608</v>
      </c>
      <c r="AF543" s="1419">
        <v>27.848101265822784</v>
      </c>
    </row>
    <row r="544" spans="1:32" s="1382" customFormat="1" ht="11.45" customHeight="1">
      <c r="A544" s="1409" t="s">
        <v>1822</v>
      </c>
      <c r="B544" s="1389">
        <v>43</v>
      </c>
      <c r="C544" s="1398" t="s">
        <v>1641</v>
      </c>
      <c r="D544" s="1386">
        <v>88</v>
      </c>
      <c r="E544" s="1387">
        <v>3</v>
      </c>
      <c r="F544" s="1387">
        <v>2</v>
      </c>
      <c r="G544" s="1387">
        <v>3</v>
      </c>
      <c r="H544" s="1387">
        <v>1</v>
      </c>
      <c r="I544" s="1387">
        <v>7</v>
      </c>
      <c r="J544" s="1387">
        <v>7</v>
      </c>
      <c r="K544" s="1387">
        <v>5</v>
      </c>
      <c r="L544" s="1387">
        <v>4</v>
      </c>
      <c r="M544" s="1387">
        <v>5</v>
      </c>
      <c r="N544" s="1387">
        <v>4</v>
      </c>
      <c r="O544" s="1387">
        <v>9</v>
      </c>
      <c r="P544" s="1387">
        <v>8</v>
      </c>
      <c r="Q544" s="1387">
        <v>5</v>
      </c>
      <c r="R544" s="1387">
        <v>6</v>
      </c>
      <c r="S544" s="1387">
        <v>3</v>
      </c>
      <c r="T544" s="1387">
        <v>7</v>
      </c>
      <c r="U544" s="1387">
        <v>6</v>
      </c>
      <c r="V544" s="1387">
        <v>0</v>
      </c>
      <c r="W544" s="1387">
        <v>0</v>
      </c>
      <c r="X544" s="1387">
        <v>2</v>
      </c>
      <c r="Y544" s="1387">
        <v>0</v>
      </c>
      <c r="Z544" s="1388">
        <v>1</v>
      </c>
      <c r="AA544" s="1389">
        <v>8</v>
      </c>
      <c r="AB544" s="1387">
        <v>55</v>
      </c>
      <c r="AC544" s="1388">
        <v>24</v>
      </c>
      <c r="AD544" s="1363">
        <v>9.1954022988505741</v>
      </c>
      <c r="AE544" s="1364">
        <v>63.218390804597703</v>
      </c>
      <c r="AF544" s="1365">
        <v>27.586206896551722</v>
      </c>
    </row>
    <row r="545" spans="1:32" s="1382" customFormat="1" ht="11.45" customHeight="1">
      <c r="A545" s="1383"/>
      <c r="B545" s="1384"/>
      <c r="C545" s="1385" t="s">
        <v>29</v>
      </c>
      <c r="D545" s="1386">
        <v>43</v>
      </c>
      <c r="E545" s="1387">
        <v>2</v>
      </c>
      <c r="F545" s="1387">
        <v>1</v>
      </c>
      <c r="G545" s="1387">
        <v>2</v>
      </c>
      <c r="H545" s="1387">
        <v>0</v>
      </c>
      <c r="I545" s="1387">
        <v>3</v>
      </c>
      <c r="J545" s="1387">
        <v>4</v>
      </c>
      <c r="K545" s="1387">
        <v>1</v>
      </c>
      <c r="L545" s="1387">
        <v>2</v>
      </c>
      <c r="M545" s="1387">
        <v>3</v>
      </c>
      <c r="N545" s="1387">
        <v>3</v>
      </c>
      <c r="O545" s="1387">
        <v>4</v>
      </c>
      <c r="P545" s="1387">
        <v>4</v>
      </c>
      <c r="Q545" s="1387">
        <v>4</v>
      </c>
      <c r="R545" s="1387">
        <v>3</v>
      </c>
      <c r="S545" s="1387">
        <v>1</v>
      </c>
      <c r="T545" s="1387">
        <v>3</v>
      </c>
      <c r="U545" s="1387">
        <v>2</v>
      </c>
      <c r="V545" s="1387">
        <v>0</v>
      </c>
      <c r="W545" s="1387">
        <v>0</v>
      </c>
      <c r="X545" s="1387">
        <v>0</v>
      </c>
      <c r="Y545" s="1387">
        <v>0</v>
      </c>
      <c r="Z545" s="1388">
        <v>1</v>
      </c>
      <c r="AA545" s="1389">
        <v>5</v>
      </c>
      <c r="AB545" s="1387">
        <v>28</v>
      </c>
      <c r="AC545" s="1388">
        <v>9</v>
      </c>
      <c r="AD545" s="1363">
        <v>11.904761904761903</v>
      </c>
      <c r="AE545" s="1364">
        <v>66.666666666666657</v>
      </c>
      <c r="AF545" s="1365">
        <v>21.428571428571427</v>
      </c>
    </row>
    <row r="546" spans="1:32" s="1382" customFormat="1" ht="11.45" customHeight="1">
      <c r="A546" s="1409"/>
      <c r="B546" s="1420"/>
      <c r="C546" s="1398" t="s">
        <v>30</v>
      </c>
      <c r="D546" s="1386">
        <v>45</v>
      </c>
      <c r="E546" s="1387">
        <v>1</v>
      </c>
      <c r="F546" s="1387">
        <v>1</v>
      </c>
      <c r="G546" s="1387">
        <v>1</v>
      </c>
      <c r="H546" s="1387">
        <v>1</v>
      </c>
      <c r="I546" s="1387">
        <v>4</v>
      </c>
      <c r="J546" s="1387">
        <v>3</v>
      </c>
      <c r="K546" s="1387">
        <v>4</v>
      </c>
      <c r="L546" s="1387">
        <v>2</v>
      </c>
      <c r="M546" s="1387">
        <v>2</v>
      </c>
      <c r="N546" s="1387">
        <v>1</v>
      </c>
      <c r="O546" s="1387">
        <v>5</v>
      </c>
      <c r="P546" s="1387">
        <v>4</v>
      </c>
      <c r="Q546" s="1387">
        <v>1</v>
      </c>
      <c r="R546" s="1387">
        <v>3</v>
      </c>
      <c r="S546" s="1387">
        <v>2</v>
      </c>
      <c r="T546" s="1387">
        <v>4</v>
      </c>
      <c r="U546" s="1387">
        <v>4</v>
      </c>
      <c r="V546" s="1387">
        <v>0</v>
      </c>
      <c r="W546" s="1387">
        <v>0</v>
      </c>
      <c r="X546" s="1387">
        <v>2</v>
      </c>
      <c r="Y546" s="1387">
        <v>0</v>
      </c>
      <c r="Z546" s="1388">
        <v>0</v>
      </c>
      <c r="AA546" s="1389">
        <v>3</v>
      </c>
      <c r="AB546" s="1387">
        <v>27</v>
      </c>
      <c r="AC546" s="1388">
        <v>15</v>
      </c>
      <c r="AD546" s="1363">
        <v>6.666666666666667</v>
      </c>
      <c r="AE546" s="1364">
        <v>60</v>
      </c>
      <c r="AF546" s="1365">
        <v>33.333333333333329</v>
      </c>
    </row>
    <row r="547" spans="1:32" s="1382" customFormat="1" ht="11.45" customHeight="1">
      <c r="A547" s="1421" t="s">
        <v>1823</v>
      </c>
      <c r="B547" s="1422">
        <v>149</v>
      </c>
      <c r="C547" s="1423" t="s">
        <v>1641</v>
      </c>
      <c r="D547" s="1424">
        <v>304</v>
      </c>
      <c r="E547" s="1425">
        <v>8</v>
      </c>
      <c r="F547" s="1425">
        <v>3</v>
      </c>
      <c r="G547" s="1425">
        <v>6</v>
      </c>
      <c r="H547" s="1425">
        <v>9</v>
      </c>
      <c r="I547" s="1425">
        <v>11</v>
      </c>
      <c r="J547" s="1425">
        <v>12</v>
      </c>
      <c r="K547" s="1425">
        <v>11</v>
      </c>
      <c r="L547" s="1425">
        <v>14</v>
      </c>
      <c r="M547" s="1425">
        <v>17</v>
      </c>
      <c r="N547" s="1425">
        <v>18</v>
      </c>
      <c r="O547" s="1425">
        <v>21</v>
      </c>
      <c r="P547" s="1425">
        <v>29</v>
      </c>
      <c r="Q547" s="1425">
        <v>23</v>
      </c>
      <c r="R547" s="1425">
        <v>29</v>
      </c>
      <c r="S547" s="1425">
        <v>21</v>
      </c>
      <c r="T547" s="1425">
        <v>21</v>
      </c>
      <c r="U547" s="1425">
        <v>25</v>
      </c>
      <c r="V547" s="1425">
        <v>14</v>
      </c>
      <c r="W547" s="1425">
        <v>8</v>
      </c>
      <c r="X547" s="1425">
        <v>2</v>
      </c>
      <c r="Y547" s="1425">
        <v>0</v>
      </c>
      <c r="Z547" s="1426">
        <v>2</v>
      </c>
      <c r="AA547" s="1422">
        <v>17</v>
      </c>
      <c r="AB547" s="1425">
        <v>165</v>
      </c>
      <c r="AC547" s="1426">
        <v>120</v>
      </c>
      <c r="AD547" s="1427">
        <v>5.629139072847682</v>
      </c>
      <c r="AE547" s="1428">
        <v>54.635761589403977</v>
      </c>
      <c r="AF547" s="1429">
        <v>39.735099337748345</v>
      </c>
    </row>
    <row r="548" spans="1:32" s="1382" customFormat="1" ht="11.45" customHeight="1">
      <c r="A548" s="1383"/>
      <c r="B548" s="1384"/>
      <c r="C548" s="1385" t="s">
        <v>29</v>
      </c>
      <c r="D548" s="1386">
        <v>132</v>
      </c>
      <c r="E548" s="1387">
        <v>4</v>
      </c>
      <c r="F548" s="1387">
        <v>1</v>
      </c>
      <c r="G548" s="1387">
        <v>4</v>
      </c>
      <c r="H548" s="1387">
        <v>5</v>
      </c>
      <c r="I548" s="1387">
        <v>5</v>
      </c>
      <c r="J548" s="1387">
        <v>2</v>
      </c>
      <c r="K548" s="1387">
        <v>6</v>
      </c>
      <c r="L548" s="1387">
        <v>7</v>
      </c>
      <c r="M548" s="1387">
        <v>11</v>
      </c>
      <c r="N548" s="1387">
        <v>8</v>
      </c>
      <c r="O548" s="1387">
        <v>12</v>
      </c>
      <c r="P548" s="1387">
        <v>13</v>
      </c>
      <c r="Q548" s="1387">
        <v>9</v>
      </c>
      <c r="R548" s="1387">
        <v>11</v>
      </c>
      <c r="S548" s="1387">
        <v>11</v>
      </c>
      <c r="T548" s="1387">
        <v>9</v>
      </c>
      <c r="U548" s="1387">
        <v>9</v>
      </c>
      <c r="V548" s="1387">
        <v>3</v>
      </c>
      <c r="W548" s="1387">
        <v>1</v>
      </c>
      <c r="X548" s="1387">
        <v>0</v>
      </c>
      <c r="Y548" s="1387">
        <v>0</v>
      </c>
      <c r="Z548" s="1388">
        <v>1</v>
      </c>
      <c r="AA548" s="1389">
        <v>9</v>
      </c>
      <c r="AB548" s="1387">
        <v>78</v>
      </c>
      <c r="AC548" s="1388">
        <v>44</v>
      </c>
      <c r="AD548" s="1363">
        <v>6.8702290076335881</v>
      </c>
      <c r="AE548" s="1364">
        <v>59.541984732824424</v>
      </c>
      <c r="AF548" s="1365">
        <v>33.587786259541986</v>
      </c>
    </row>
    <row r="549" spans="1:32" s="1382" customFormat="1" ht="11.45" customHeight="1">
      <c r="A549" s="1410"/>
      <c r="B549" s="1411"/>
      <c r="C549" s="1412" t="s">
        <v>30</v>
      </c>
      <c r="D549" s="1413">
        <v>172</v>
      </c>
      <c r="E549" s="1414">
        <v>4</v>
      </c>
      <c r="F549" s="1414">
        <v>2</v>
      </c>
      <c r="G549" s="1414">
        <v>2</v>
      </c>
      <c r="H549" s="1414">
        <v>4</v>
      </c>
      <c r="I549" s="1414">
        <v>6</v>
      </c>
      <c r="J549" s="1414">
        <v>10</v>
      </c>
      <c r="K549" s="1414">
        <v>5</v>
      </c>
      <c r="L549" s="1414">
        <v>7</v>
      </c>
      <c r="M549" s="1414">
        <v>6</v>
      </c>
      <c r="N549" s="1414">
        <v>10</v>
      </c>
      <c r="O549" s="1414">
        <v>9</v>
      </c>
      <c r="P549" s="1414">
        <v>16</v>
      </c>
      <c r="Q549" s="1414">
        <v>14</v>
      </c>
      <c r="R549" s="1414">
        <v>18</v>
      </c>
      <c r="S549" s="1414">
        <v>10</v>
      </c>
      <c r="T549" s="1414">
        <v>12</v>
      </c>
      <c r="U549" s="1414">
        <v>16</v>
      </c>
      <c r="V549" s="1414">
        <v>11</v>
      </c>
      <c r="W549" s="1414">
        <v>7</v>
      </c>
      <c r="X549" s="1414">
        <v>2</v>
      </c>
      <c r="Y549" s="1414">
        <v>0</v>
      </c>
      <c r="Z549" s="1415">
        <v>1</v>
      </c>
      <c r="AA549" s="1416">
        <v>8</v>
      </c>
      <c r="AB549" s="1414">
        <v>87</v>
      </c>
      <c r="AC549" s="1415">
        <v>76</v>
      </c>
      <c r="AD549" s="1417">
        <v>4.6783625730994149</v>
      </c>
      <c r="AE549" s="1418">
        <v>50.877192982456144</v>
      </c>
      <c r="AF549" s="1419">
        <v>44.444444444444443</v>
      </c>
    </row>
    <row r="550" spans="1:32" s="1382" customFormat="1" ht="11.45" customHeight="1">
      <c r="A550" s="1409" t="s">
        <v>1824</v>
      </c>
      <c r="B550" s="1389">
        <v>84</v>
      </c>
      <c r="C550" s="1398" t="s">
        <v>1641</v>
      </c>
      <c r="D550" s="1386">
        <v>172</v>
      </c>
      <c r="E550" s="1387">
        <v>4</v>
      </c>
      <c r="F550" s="1387">
        <v>7</v>
      </c>
      <c r="G550" s="1387">
        <v>3</v>
      </c>
      <c r="H550" s="1387">
        <v>7</v>
      </c>
      <c r="I550" s="1387">
        <v>2</v>
      </c>
      <c r="J550" s="1387">
        <v>4</v>
      </c>
      <c r="K550" s="1387">
        <v>6</v>
      </c>
      <c r="L550" s="1387">
        <v>4</v>
      </c>
      <c r="M550" s="1387">
        <v>13</v>
      </c>
      <c r="N550" s="1387">
        <v>7</v>
      </c>
      <c r="O550" s="1387">
        <v>10</v>
      </c>
      <c r="P550" s="1387">
        <v>17</v>
      </c>
      <c r="Q550" s="1387">
        <v>10</v>
      </c>
      <c r="R550" s="1387">
        <v>17</v>
      </c>
      <c r="S550" s="1387">
        <v>15</v>
      </c>
      <c r="T550" s="1387">
        <v>25</v>
      </c>
      <c r="U550" s="1387">
        <v>12</v>
      </c>
      <c r="V550" s="1387">
        <v>8</v>
      </c>
      <c r="W550" s="1387">
        <v>1</v>
      </c>
      <c r="X550" s="1387">
        <v>0</v>
      </c>
      <c r="Y550" s="1387">
        <v>0</v>
      </c>
      <c r="Z550" s="1388">
        <v>0</v>
      </c>
      <c r="AA550" s="1389">
        <v>14</v>
      </c>
      <c r="AB550" s="1387">
        <v>80</v>
      </c>
      <c r="AC550" s="1388">
        <v>78</v>
      </c>
      <c r="AD550" s="1363">
        <v>8.1395348837209305</v>
      </c>
      <c r="AE550" s="1364">
        <v>46.511627906976742</v>
      </c>
      <c r="AF550" s="1365">
        <v>45.348837209302324</v>
      </c>
    </row>
    <row r="551" spans="1:32" s="1382" customFormat="1" ht="11.45" customHeight="1">
      <c r="A551" s="1383"/>
      <c r="B551" s="1384"/>
      <c r="C551" s="1385" t="s">
        <v>29</v>
      </c>
      <c r="D551" s="1386">
        <v>68</v>
      </c>
      <c r="E551" s="1387">
        <v>2</v>
      </c>
      <c r="F551" s="1387">
        <v>1</v>
      </c>
      <c r="G551" s="1387">
        <v>3</v>
      </c>
      <c r="H551" s="1387">
        <v>2</v>
      </c>
      <c r="I551" s="1387">
        <v>0</v>
      </c>
      <c r="J551" s="1387">
        <v>2</v>
      </c>
      <c r="K551" s="1387">
        <v>2</v>
      </c>
      <c r="L551" s="1387">
        <v>2</v>
      </c>
      <c r="M551" s="1387">
        <v>5</v>
      </c>
      <c r="N551" s="1387">
        <v>3</v>
      </c>
      <c r="O551" s="1387">
        <v>5</v>
      </c>
      <c r="P551" s="1387">
        <v>5</v>
      </c>
      <c r="Q551" s="1387">
        <v>5</v>
      </c>
      <c r="R551" s="1387">
        <v>6</v>
      </c>
      <c r="S551" s="1387">
        <v>6</v>
      </c>
      <c r="T551" s="1387">
        <v>10</v>
      </c>
      <c r="U551" s="1387">
        <v>5</v>
      </c>
      <c r="V551" s="1387">
        <v>3</v>
      </c>
      <c r="W551" s="1387">
        <v>1</v>
      </c>
      <c r="X551" s="1387">
        <v>0</v>
      </c>
      <c r="Y551" s="1387">
        <v>0</v>
      </c>
      <c r="Z551" s="1388">
        <v>0</v>
      </c>
      <c r="AA551" s="1389">
        <v>6</v>
      </c>
      <c r="AB551" s="1387">
        <v>31</v>
      </c>
      <c r="AC551" s="1388">
        <v>31</v>
      </c>
      <c r="AD551" s="1363">
        <v>8.8235294117647065</v>
      </c>
      <c r="AE551" s="1364">
        <v>45.588235294117645</v>
      </c>
      <c r="AF551" s="1365">
        <v>45.588235294117645</v>
      </c>
    </row>
    <row r="552" spans="1:32" s="1382" customFormat="1" ht="11.45" customHeight="1">
      <c r="A552" s="1409"/>
      <c r="B552" s="1420"/>
      <c r="C552" s="1398" t="s">
        <v>30</v>
      </c>
      <c r="D552" s="1386">
        <v>104</v>
      </c>
      <c r="E552" s="1387">
        <v>2</v>
      </c>
      <c r="F552" s="1387">
        <v>6</v>
      </c>
      <c r="G552" s="1387">
        <v>0</v>
      </c>
      <c r="H552" s="1387">
        <v>5</v>
      </c>
      <c r="I552" s="1387">
        <v>2</v>
      </c>
      <c r="J552" s="1387">
        <v>2</v>
      </c>
      <c r="K552" s="1387">
        <v>4</v>
      </c>
      <c r="L552" s="1387">
        <v>2</v>
      </c>
      <c r="M552" s="1387">
        <v>8</v>
      </c>
      <c r="N552" s="1387">
        <v>4</v>
      </c>
      <c r="O552" s="1387">
        <v>5</v>
      </c>
      <c r="P552" s="1387">
        <v>12</v>
      </c>
      <c r="Q552" s="1387">
        <v>5</v>
      </c>
      <c r="R552" s="1387">
        <v>11</v>
      </c>
      <c r="S552" s="1387">
        <v>9</v>
      </c>
      <c r="T552" s="1387">
        <v>15</v>
      </c>
      <c r="U552" s="1387">
        <v>7</v>
      </c>
      <c r="V552" s="1387">
        <v>5</v>
      </c>
      <c r="W552" s="1387">
        <v>0</v>
      </c>
      <c r="X552" s="1387">
        <v>0</v>
      </c>
      <c r="Y552" s="1387">
        <v>0</v>
      </c>
      <c r="Z552" s="1388">
        <v>0</v>
      </c>
      <c r="AA552" s="1389">
        <v>8</v>
      </c>
      <c r="AB552" s="1387">
        <v>49</v>
      </c>
      <c r="AC552" s="1388">
        <v>47</v>
      </c>
      <c r="AD552" s="1363">
        <v>7.6923076923076925</v>
      </c>
      <c r="AE552" s="1364">
        <v>47.115384615384613</v>
      </c>
      <c r="AF552" s="1365">
        <v>45.192307692307693</v>
      </c>
    </row>
    <row r="553" spans="1:32" s="1382" customFormat="1" ht="11.45" customHeight="1">
      <c r="A553" s="1421" t="s">
        <v>1825</v>
      </c>
      <c r="B553" s="1422">
        <v>161</v>
      </c>
      <c r="C553" s="1423" t="s">
        <v>1641</v>
      </c>
      <c r="D553" s="1424">
        <v>324</v>
      </c>
      <c r="E553" s="1425">
        <v>6</v>
      </c>
      <c r="F553" s="1425">
        <v>7</v>
      </c>
      <c r="G553" s="1425">
        <v>4</v>
      </c>
      <c r="H553" s="1425">
        <v>12</v>
      </c>
      <c r="I553" s="1425">
        <v>17</v>
      </c>
      <c r="J553" s="1425">
        <v>6</v>
      </c>
      <c r="K553" s="1425">
        <v>16</v>
      </c>
      <c r="L553" s="1425">
        <v>15</v>
      </c>
      <c r="M553" s="1425">
        <v>27</v>
      </c>
      <c r="N553" s="1425">
        <v>12</v>
      </c>
      <c r="O553" s="1425">
        <v>17</v>
      </c>
      <c r="P553" s="1425">
        <v>24</v>
      </c>
      <c r="Q553" s="1425">
        <v>31</v>
      </c>
      <c r="R553" s="1425">
        <v>38</v>
      </c>
      <c r="S553" s="1425">
        <v>28</v>
      </c>
      <c r="T553" s="1425">
        <v>28</v>
      </c>
      <c r="U553" s="1425">
        <v>16</v>
      </c>
      <c r="V553" s="1425">
        <v>6</v>
      </c>
      <c r="W553" s="1425">
        <v>4</v>
      </c>
      <c r="X553" s="1425">
        <v>0</v>
      </c>
      <c r="Y553" s="1425">
        <v>0</v>
      </c>
      <c r="Z553" s="1426">
        <v>10</v>
      </c>
      <c r="AA553" s="1422">
        <v>17</v>
      </c>
      <c r="AB553" s="1425">
        <v>177</v>
      </c>
      <c r="AC553" s="1426">
        <v>120</v>
      </c>
      <c r="AD553" s="1427">
        <v>5.4140127388535033</v>
      </c>
      <c r="AE553" s="1428">
        <v>56.369426751592357</v>
      </c>
      <c r="AF553" s="1429">
        <v>38.216560509554142</v>
      </c>
    </row>
    <row r="554" spans="1:32" s="1382" customFormat="1" ht="11.45" customHeight="1">
      <c r="A554" s="1383"/>
      <c r="B554" s="1384"/>
      <c r="C554" s="1385" t="s">
        <v>29</v>
      </c>
      <c r="D554" s="1386">
        <v>164</v>
      </c>
      <c r="E554" s="1387">
        <v>2</v>
      </c>
      <c r="F554" s="1387">
        <v>7</v>
      </c>
      <c r="G554" s="1387">
        <v>2</v>
      </c>
      <c r="H554" s="1387">
        <v>9</v>
      </c>
      <c r="I554" s="1387">
        <v>5</v>
      </c>
      <c r="J554" s="1387">
        <v>3</v>
      </c>
      <c r="K554" s="1387">
        <v>10</v>
      </c>
      <c r="L554" s="1387">
        <v>6</v>
      </c>
      <c r="M554" s="1387">
        <v>16</v>
      </c>
      <c r="N554" s="1387">
        <v>9</v>
      </c>
      <c r="O554" s="1387">
        <v>8</v>
      </c>
      <c r="P554" s="1387">
        <v>11</v>
      </c>
      <c r="Q554" s="1387">
        <v>12</v>
      </c>
      <c r="R554" s="1387">
        <v>22</v>
      </c>
      <c r="S554" s="1387">
        <v>14</v>
      </c>
      <c r="T554" s="1387">
        <v>11</v>
      </c>
      <c r="U554" s="1387">
        <v>7</v>
      </c>
      <c r="V554" s="1387">
        <v>3</v>
      </c>
      <c r="W554" s="1387">
        <v>0</v>
      </c>
      <c r="X554" s="1387">
        <v>0</v>
      </c>
      <c r="Y554" s="1387">
        <v>0</v>
      </c>
      <c r="Z554" s="1388">
        <v>7</v>
      </c>
      <c r="AA554" s="1389">
        <v>11</v>
      </c>
      <c r="AB554" s="1387">
        <v>89</v>
      </c>
      <c r="AC554" s="1388">
        <v>57</v>
      </c>
      <c r="AD554" s="1363">
        <v>7.0063694267515926</v>
      </c>
      <c r="AE554" s="1364">
        <v>56.687898089171973</v>
      </c>
      <c r="AF554" s="1365">
        <v>36.30573248407643</v>
      </c>
    </row>
    <row r="555" spans="1:32" s="1382" customFormat="1" ht="11.45" customHeight="1">
      <c r="A555" s="1410"/>
      <c r="B555" s="1411"/>
      <c r="C555" s="1412" t="s">
        <v>30</v>
      </c>
      <c r="D555" s="1413">
        <v>160</v>
      </c>
      <c r="E555" s="1414">
        <v>4</v>
      </c>
      <c r="F555" s="1414">
        <v>0</v>
      </c>
      <c r="G555" s="1414">
        <v>2</v>
      </c>
      <c r="H555" s="1414">
        <v>3</v>
      </c>
      <c r="I555" s="1414">
        <v>12</v>
      </c>
      <c r="J555" s="1414">
        <v>3</v>
      </c>
      <c r="K555" s="1414">
        <v>6</v>
      </c>
      <c r="L555" s="1414">
        <v>9</v>
      </c>
      <c r="M555" s="1414">
        <v>11</v>
      </c>
      <c r="N555" s="1414">
        <v>3</v>
      </c>
      <c r="O555" s="1414">
        <v>9</v>
      </c>
      <c r="P555" s="1414">
        <v>13</v>
      </c>
      <c r="Q555" s="1414">
        <v>19</v>
      </c>
      <c r="R555" s="1414">
        <v>16</v>
      </c>
      <c r="S555" s="1414">
        <v>14</v>
      </c>
      <c r="T555" s="1414">
        <v>17</v>
      </c>
      <c r="U555" s="1414">
        <v>9</v>
      </c>
      <c r="V555" s="1414">
        <v>3</v>
      </c>
      <c r="W555" s="1414">
        <v>4</v>
      </c>
      <c r="X555" s="1414">
        <v>0</v>
      </c>
      <c r="Y555" s="1414">
        <v>0</v>
      </c>
      <c r="Z555" s="1415">
        <v>3</v>
      </c>
      <c r="AA555" s="1416">
        <v>6</v>
      </c>
      <c r="AB555" s="1414">
        <v>88</v>
      </c>
      <c r="AC555" s="1415">
        <v>63</v>
      </c>
      <c r="AD555" s="1417">
        <v>3.8216560509554141</v>
      </c>
      <c r="AE555" s="1418">
        <v>56.050955414012741</v>
      </c>
      <c r="AF555" s="1419">
        <v>40.127388535031848</v>
      </c>
    </row>
    <row r="556" spans="1:32" s="1382" customFormat="1" ht="11.45" customHeight="1">
      <c r="A556" s="1409" t="s">
        <v>1826</v>
      </c>
      <c r="B556" s="1389">
        <v>134</v>
      </c>
      <c r="C556" s="1398" t="s">
        <v>1641</v>
      </c>
      <c r="D556" s="1386">
        <v>315</v>
      </c>
      <c r="E556" s="1387">
        <v>14</v>
      </c>
      <c r="F556" s="1387">
        <v>13</v>
      </c>
      <c r="G556" s="1387">
        <v>9</v>
      </c>
      <c r="H556" s="1387">
        <v>9</v>
      </c>
      <c r="I556" s="1387">
        <v>8</v>
      </c>
      <c r="J556" s="1387">
        <v>6</v>
      </c>
      <c r="K556" s="1387">
        <v>15</v>
      </c>
      <c r="L556" s="1387">
        <v>14</v>
      </c>
      <c r="M556" s="1387">
        <v>20</v>
      </c>
      <c r="N556" s="1387">
        <v>20</v>
      </c>
      <c r="O556" s="1387">
        <v>20</v>
      </c>
      <c r="P556" s="1387">
        <v>23</v>
      </c>
      <c r="Q556" s="1387">
        <v>23</v>
      </c>
      <c r="R556" s="1387">
        <v>31</v>
      </c>
      <c r="S556" s="1387">
        <v>24</v>
      </c>
      <c r="T556" s="1387">
        <v>20</v>
      </c>
      <c r="U556" s="1387">
        <v>14</v>
      </c>
      <c r="V556" s="1387">
        <v>12</v>
      </c>
      <c r="W556" s="1387">
        <v>6</v>
      </c>
      <c r="X556" s="1387">
        <v>3</v>
      </c>
      <c r="Y556" s="1387">
        <v>0</v>
      </c>
      <c r="Z556" s="1388">
        <v>11</v>
      </c>
      <c r="AA556" s="1389">
        <v>36</v>
      </c>
      <c r="AB556" s="1387">
        <v>158</v>
      </c>
      <c r="AC556" s="1388">
        <v>110</v>
      </c>
      <c r="AD556" s="1363">
        <v>11.842105263157894</v>
      </c>
      <c r="AE556" s="1364">
        <v>51.973684210526315</v>
      </c>
      <c r="AF556" s="1365">
        <v>36.184210526315788</v>
      </c>
    </row>
    <row r="557" spans="1:32" s="1382" customFormat="1" ht="11.45" customHeight="1">
      <c r="A557" s="1383"/>
      <c r="B557" s="1384"/>
      <c r="C557" s="1385" t="s">
        <v>29</v>
      </c>
      <c r="D557" s="1386">
        <v>140</v>
      </c>
      <c r="E557" s="1387">
        <v>7</v>
      </c>
      <c r="F557" s="1387">
        <v>4</v>
      </c>
      <c r="G557" s="1387">
        <v>3</v>
      </c>
      <c r="H557" s="1387">
        <v>4</v>
      </c>
      <c r="I557" s="1387">
        <v>3</v>
      </c>
      <c r="J557" s="1387">
        <v>4</v>
      </c>
      <c r="K557" s="1387">
        <v>7</v>
      </c>
      <c r="L557" s="1387">
        <v>7</v>
      </c>
      <c r="M557" s="1387">
        <v>9</v>
      </c>
      <c r="N557" s="1387">
        <v>12</v>
      </c>
      <c r="O557" s="1387">
        <v>11</v>
      </c>
      <c r="P557" s="1387">
        <v>9</v>
      </c>
      <c r="Q557" s="1387">
        <v>11</v>
      </c>
      <c r="R557" s="1387">
        <v>14</v>
      </c>
      <c r="S557" s="1387">
        <v>11</v>
      </c>
      <c r="T557" s="1387">
        <v>9</v>
      </c>
      <c r="U557" s="1387">
        <v>4</v>
      </c>
      <c r="V557" s="1387">
        <v>3</v>
      </c>
      <c r="W557" s="1387">
        <v>2</v>
      </c>
      <c r="X557" s="1387">
        <v>0</v>
      </c>
      <c r="Y557" s="1387">
        <v>0</v>
      </c>
      <c r="Z557" s="1388">
        <v>6</v>
      </c>
      <c r="AA557" s="1389">
        <v>14</v>
      </c>
      <c r="AB557" s="1387">
        <v>77</v>
      </c>
      <c r="AC557" s="1388">
        <v>43</v>
      </c>
      <c r="AD557" s="1363">
        <v>10.44776119402985</v>
      </c>
      <c r="AE557" s="1364">
        <v>57.462686567164177</v>
      </c>
      <c r="AF557" s="1365">
        <v>32.089552238805972</v>
      </c>
    </row>
    <row r="558" spans="1:32" s="1382" customFormat="1" ht="11.45" customHeight="1">
      <c r="A558" s="1409"/>
      <c r="B558" s="1420"/>
      <c r="C558" s="1398" t="s">
        <v>30</v>
      </c>
      <c r="D558" s="1386">
        <v>175</v>
      </c>
      <c r="E558" s="1387">
        <v>7</v>
      </c>
      <c r="F558" s="1387">
        <v>9</v>
      </c>
      <c r="G558" s="1387">
        <v>6</v>
      </c>
      <c r="H558" s="1387">
        <v>5</v>
      </c>
      <c r="I558" s="1387">
        <v>5</v>
      </c>
      <c r="J558" s="1387">
        <v>2</v>
      </c>
      <c r="K558" s="1387">
        <v>8</v>
      </c>
      <c r="L558" s="1387">
        <v>7</v>
      </c>
      <c r="M558" s="1387">
        <v>11</v>
      </c>
      <c r="N558" s="1387">
        <v>8</v>
      </c>
      <c r="O558" s="1387">
        <v>9</v>
      </c>
      <c r="P558" s="1387">
        <v>14</v>
      </c>
      <c r="Q558" s="1387">
        <v>12</v>
      </c>
      <c r="R558" s="1387">
        <v>17</v>
      </c>
      <c r="S558" s="1387">
        <v>13</v>
      </c>
      <c r="T558" s="1387">
        <v>11</v>
      </c>
      <c r="U558" s="1387">
        <v>10</v>
      </c>
      <c r="V558" s="1387">
        <v>9</v>
      </c>
      <c r="W558" s="1387">
        <v>4</v>
      </c>
      <c r="X558" s="1387">
        <v>3</v>
      </c>
      <c r="Y558" s="1387">
        <v>0</v>
      </c>
      <c r="Z558" s="1388">
        <v>5</v>
      </c>
      <c r="AA558" s="1389">
        <v>22</v>
      </c>
      <c r="AB558" s="1387">
        <v>81</v>
      </c>
      <c r="AC558" s="1388">
        <v>67</v>
      </c>
      <c r="AD558" s="1363">
        <v>12.941176470588237</v>
      </c>
      <c r="AE558" s="1364">
        <v>47.647058823529406</v>
      </c>
      <c r="AF558" s="1365">
        <v>39.411764705882355</v>
      </c>
    </row>
    <row r="559" spans="1:32" s="1382" customFormat="1" ht="11.45" customHeight="1">
      <c r="A559" s="1421" t="s">
        <v>1827</v>
      </c>
      <c r="B559" s="1422">
        <v>701</v>
      </c>
      <c r="C559" s="1423" t="s">
        <v>1641</v>
      </c>
      <c r="D559" s="1424">
        <v>1585</v>
      </c>
      <c r="E559" s="1425">
        <v>64</v>
      </c>
      <c r="F559" s="1425">
        <v>94</v>
      </c>
      <c r="G559" s="1425">
        <v>87</v>
      </c>
      <c r="H559" s="1425">
        <v>71</v>
      </c>
      <c r="I559" s="1425">
        <v>60</v>
      </c>
      <c r="J559" s="1425">
        <v>64</v>
      </c>
      <c r="K559" s="1425">
        <v>102</v>
      </c>
      <c r="L559" s="1425">
        <v>121</v>
      </c>
      <c r="M559" s="1425">
        <v>155</v>
      </c>
      <c r="N559" s="1425">
        <v>111</v>
      </c>
      <c r="O559" s="1425">
        <v>83</v>
      </c>
      <c r="P559" s="1425">
        <v>85</v>
      </c>
      <c r="Q559" s="1425">
        <v>106</v>
      </c>
      <c r="R559" s="1425">
        <v>109</v>
      </c>
      <c r="S559" s="1425">
        <v>66</v>
      </c>
      <c r="T559" s="1425">
        <v>67</v>
      </c>
      <c r="U559" s="1425">
        <v>58</v>
      </c>
      <c r="V559" s="1425">
        <v>24</v>
      </c>
      <c r="W559" s="1425">
        <v>17</v>
      </c>
      <c r="X559" s="1425">
        <v>5</v>
      </c>
      <c r="Y559" s="1425">
        <v>0</v>
      </c>
      <c r="Z559" s="1426">
        <v>36</v>
      </c>
      <c r="AA559" s="1422">
        <v>245</v>
      </c>
      <c r="AB559" s="1425">
        <v>958</v>
      </c>
      <c r="AC559" s="1426">
        <v>346</v>
      </c>
      <c r="AD559" s="1427">
        <v>15.816655907036797</v>
      </c>
      <c r="AE559" s="1428">
        <v>61.846352485474497</v>
      </c>
      <c r="AF559" s="1429">
        <v>22.336991607488702</v>
      </c>
    </row>
    <row r="560" spans="1:32" s="1382" customFormat="1" ht="11.45" customHeight="1">
      <c r="A560" s="1383"/>
      <c r="B560" s="1384"/>
      <c r="C560" s="1385" t="s">
        <v>29</v>
      </c>
      <c r="D560" s="1386">
        <v>752</v>
      </c>
      <c r="E560" s="1387">
        <v>38</v>
      </c>
      <c r="F560" s="1387">
        <v>51</v>
      </c>
      <c r="G560" s="1387">
        <v>37</v>
      </c>
      <c r="H560" s="1387">
        <v>33</v>
      </c>
      <c r="I560" s="1387">
        <v>22</v>
      </c>
      <c r="J560" s="1387">
        <v>37</v>
      </c>
      <c r="K560" s="1387">
        <v>52</v>
      </c>
      <c r="L560" s="1387">
        <v>56</v>
      </c>
      <c r="M560" s="1387">
        <v>76</v>
      </c>
      <c r="N560" s="1387">
        <v>54</v>
      </c>
      <c r="O560" s="1387">
        <v>41</v>
      </c>
      <c r="P560" s="1387">
        <v>36</v>
      </c>
      <c r="Q560" s="1387">
        <v>53</v>
      </c>
      <c r="R560" s="1387">
        <v>50</v>
      </c>
      <c r="S560" s="1387">
        <v>35</v>
      </c>
      <c r="T560" s="1387">
        <v>27</v>
      </c>
      <c r="U560" s="1387">
        <v>26</v>
      </c>
      <c r="V560" s="1387">
        <v>6</v>
      </c>
      <c r="W560" s="1387">
        <v>1</v>
      </c>
      <c r="X560" s="1387">
        <v>2</v>
      </c>
      <c r="Y560" s="1387">
        <v>0</v>
      </c>
      <c r="Z560" s="1388">
        <v>19</v>
      </c>
      <c r="AA560" s="1389">
        <v>126</v>
      </c>
      <c r="AB560" s="1387">
        <v>460</v>
      </c>
      <c r="AC560" s="1388">
        <v>147</v>
      </c>
      <c r="AD560" s="1363">
        <v>17.189631650750343</v>
      </c>
      <c r="AE560" s="1364">
        <v>62.755798090040926</v>
      </c>
      <c r="AF560" s="1365">
        <v>20.054570259208731</v>
      </c>
    </row>
    <row r="561" spans="1:32" s="1382" customFormat="1" ht="11.45" customHeight="1">
      <c r="A561" s="1410"/>
      <c r="B561" s="1411"/>
      <c r="C561" s="1412" t="s">
        <v>30</v>
      </c>
      <c r="D561" s="1413">
        <v>833</v>
      </c>
      <c r="E561" s="1414">
        <v>26</v>
      </c>
      <c r="F561" s="1414">
        <v>43</v>
      </c>
      <c r="G561" s="1414">
        <v>50</v>
      </c>
      <c r="H561" s="1414">
        <v>38</v>
      </c>
      <c r="I561" s="1414">
        <v>38</v>
      </c>
      <c r="J561" s="1414">
        <v>27</v>
      </c>
      <c r="K561" s="1414">
        <v>50</v>
      </c>
      <c r="L561" s="1414">
        <v>65</v>
      </c>
      <c r="M561" s="1414">
        <v>79</v>
      </c>
      <c r="N561" s="1414">
        <v>57</v>
      </c>
      <c r="O561" s="1414">
        <v>42</v>
      </c>
      <c r="P561" s="1414">
        <v>49</v>
      </c>
      <c r="Q561" s="1414">
        <v>53</v>
      </c>
      <c r="R561" s="1414">
        <v>59</v>
      </c>
      <c r="S561" s="1414">
        <v>31</v>
      </c>
      <c r="T561" s="1414">
        <v>40</v>
      </c>
      <c r="U561" s="1414">
        <v>32</v>
      </c>
      <c r="V561" s="1414">
        <v>18</v>
      </c>
      <c r="W561" s="1414">
        <v>16</v>
      </c>
      <c r="X561" s="1414">
        <v>3</v>
      </c>
      <c r="Y561" s="1414">
        <v>0</v>
      </c>
      <c r="Z561" s="1415">
        <v>17</v>
      </c>
      <c r="AA561" s="1416">
        <v>119</v>
      </c>
      <c r="AB561" s="1414">
        <v>498</v>
      </c>
      <c r="AC561" s="1415">
        <v>199</v>
      </c>
      <c r="AD561" s="1417">
        <v>14.583333333333334</v>
      </c>
      <c r="AE561" s="1418">
        <v>61.029411764705884</v>
      </c>
      <c r="AF561" s="1419">
        <v>24.387254901960784</v>
      </c>
    </row>
    <row r="562" spans="1:32" s="1382" customFormat="1" ht="11.45" customHeight="1">
      <c r="A562" s="1409" t="s">
        <v>1828</v>
      </c>
      <c r="B562" s="1389">
        <v>562</v>
      </c>
      <c r="C562" s="1398" t="s">
        <v>1641</v>
      </c>
      <c r="D562" s="1386">
        <v>1676</v>
      </c>
      <c r="E562" s="1387">
        <v>88</v>
      </c>
      <c r="F562" s="1387">
        <v>155</v>
      </c>
      <c r="G562" s="1387">
        <v>186</v>
      </c>
      <c r="H562" s="1387">
        <v>76</v>
      </c>
      <c r="I562" s="1387">
        <v>45</v>
      </c>
      <c r="J562" s="1387">
        <v>41</v>
      </c>
      <c r="K562" s="1387">
        <v>88</v>
      </c>
      <c r="L562" s="1387">
        <v>167</v>
      </c>
      <c r="M562" s="1387">
        <v>238</v>
      </c>
      <c r="N562" s="1387">
        <v>156</v>
      </c>
      <c r="O562" s="1387">
        <v>102</v>
      </c>
      <c r="P562" s="1387">
        <v>70</v>
      </c>
      <c r="Q562" s="1387">
        <v>81</v>
      </c>
      <c r="R562" s="1387">
        <v>46</v>
      </c>
      <c r="S562" s="1387">
        <v>34</v>
      </c>
      <c r="T562" s="1387">
        <v>23</v>
      </c>
      <c r="U562" s="1387">
        <v>26</v>
      </c>
      <c r="V562" s="1387">
        <v>23</v>
      </c>
      <c r="W562" s="1387">
        <v>10</v>
      </c>
      <c r="X562" s="1387">
        <v>5</v>
      </c>
      <c r="Y562" s="1387">
        <v>0</v>
      </c>
      <c r="Z562" s="1388">
        <v>16</v>
      </c>
      <c r="AA562" s="1389">
        <v>429</v>
      </c>
      <c r="AB562" s="1387">
        <v>1064</v>
      </c>
      <c r="AC562" s="1388">
        <v>167</v>
      </c>
      <c r="AD562" s="1363">
        <v>25.843373493975903</v>
      </c>
      <c r="AE562" s="1364">
        <v>64.096385542168676</v>
      </c>
      <c r="AF562" s="1365">
        <v>10.060240963855421</v>
      </c>
    </row>
    <row r="563" spans="1:32" s="1382" customFormat="1" ht="11.45" customHeight="1">
      <c r="A563" s="1383"/>
      <c r="B563" s="1384"/>
      <c r="C563" s="1385" t="s">
        <v>29</v>
      </c>
      <c r="D563" s="1386">
        <v>792</v>
      </c>
      <c r="E563" s="1387">
        <v>42</v>
      </c>
      <c r="F563" s="1387">
        <v>89</v>
      </c>
      <c r="G563" s="1387">
        <v>98</v>
      </c>
      <c r="H563" s="1387">
        <v>36</v>
      </c>
      <c r="I563" s="1387">
        <v>19</v>
      </c>
      <c r="J563" s="1387">
        <v>15</v>
      </c>
      <c r="K563" s="1387">
        <v>33</v>
      </c>
      <c r="L563" s="1387">
        <v>72</v>
      </c>
      <c r="M563" s="1387">
        <v>116</v>
      </c>
      <c r="N563" s="1387">
        <v>80</v>
      </c>
      <c r="O563" s="1387">
        <v>55</v>
      </c>
      <c r="P563" s="1387">
        <v>27</v>
      </c>
      <c r="Q563" s="1387">
        <v>44</v>
      </c>
      <c r="R563" s="1387">
        <v>20</v>
      </c>
      <c r="S563" s="1387">
        <v>13</v>
      </c>
      <c r="T563" s="1387">
        <v>7</v>
      </c>
      <c r="U563" s="1387">
        <v>8</v>
      </c>
      <c r="V563" s="1387">
        <v>7</v>
      </c>
      <c r="W563" s="1387">
        <v>1</v>
      </c>
      <c r="X563" s="1387">
        <v>1</v>
      </c>
      <c r="Y563" s="1387">
        <v>0</v>
      </c>
      <c r="Z563" s="1388">
        <v>9</v>
      </c>
      <c r="AA563" s="1389">
        <v>229</v>
      </c>
      <c r="AB563" s="1387">
        <v>497</v>
      </c>
      <c r="AC563" s="1388">
        <v>57</v>
      </c>
      <c r="AD563" s="1363">
        <v>29.246487867177525</v>
      </c>
      <c r="AE563" s="1364">
        <v>63.473818646232438</v>
      </c>
      <c r="AF563" s="1365">
        <v>7.2796934865900385</v>
      </c>
    </row>
    <row r="564" spans="1:32" s="1382" customFormat="1" ht="11.45" customHeight="1">
      <c r="A564" s="1409"/>
      <c r="B564" s="1420"/>
      <c r="C564" s="1398" t="s">
        <v>30</v>
      </c>
      <c r="D564" s="1386">
        <v>884</v>
      </c>
      <c r="E564" s="1387">
        <v>46</v>
      </c>
      <c r="F564" s="1387">
        <v>66</v>
      </c>
      <c r="G564" s="1387">
        <v>88</v>
      </c>
      <c r="H564" s="1387">
        <v>40</v>
      </c>
      <c r="I564" s="1387">
        <v>26</v>
      </c>
      <c r="J564" s="1387">
        <v>26</v>
      </c>
      <c r="K564" s="1387">
        <v>55</v>
      </c>
      <c r="L564" s="1387">
        <v>95</v>
      </c>
      <c r="M564" s="1387">
        <v>122</v>
      </c>
      <c r="N564" s="1387">
        <v>76</v>
      </c>
      <c r="O564" s="1387">
        <v>47</v>
      </c>
      <c r="P564" s="1387">
        <v>43</v>
      </c>
      <c r="Q564" s="1387">
        <v>37</v>
      </c>
      <c r="R564" s="1387">
        <v>26</v>
      </c>
      <c r="S564" s="1387">
        <v>21</v>
      </c>
      <c r="T564" s="1387">
        <v>16</v>
      </c>
      <c r="U564" s="1387">
        <v>18</v>
      </c>
      <c r="V564" s="1387">
        <v>16</v>
      </c>
      <c r="W564" s="1387">
        <v>9</v>
      </c>
      <c r="X564" s="1387">
        <v>4</v>
      </c>
      <c r="Y564" s="1387">
        <v>0</v>
      </c>
      <c r="Z564" s="1388">
        <v>7</v>
      </c>
      <c r="AA564" s="1389">
        <v>200</v>
      </c>
      <c r="AB564" s="1387">
        <v>567</v>
      </c>
      <c r="AC564" s="1388">
        <v>110</v>
      </c>
      <c r="AD564" s="1363">
        <v>22.805017103762829</v>
      </c>
      <c r="AE564" s="1364">
        <v>64.652223489167611</v>
      </c>
      <c r="AF564" s="1365">
        <v>12.542759407069557</v>
      </c>
    </row>
    <row r="565" spans="1:32" s="1382" customFormat="1" ht="11.45" customHeight="1">
      <c r="A565" s="1421" t="s">
        <v>1829</v>
      </c>
      <c r="B565" s="1422">
        <v>836</v>
      </c>
      <c r="C565" s="1423" t="s">
        <v>1641</v>
      </c>
      <c r="D565" s="1424">
        <v>1947</v>
      </c>
      <c r="E565" s="1425">
        <v>81</v>
      </c>
      <c r="F565" s="1425">
        <v>90</v>
      </c>
      <c r="G565" s="1425">
        <v>91</v>
      </c>
      <c r="H565" s="1425">
        <v>113</v>
      </c>
      <c r="I565" s="1425">
        <v>103</v>
      </c>
      <c r="J565" s="1425">
        <v>93</v>
      </c>
      <c r="K565" s="1425">
        <v>94</v>
      </c>
      <c r="L565" s="1425">
        <v>97</v>
      </c>
      <c r="M565" s="1425">
        <v>133</v>
      </c>
      <c r="N565" s="1425">
        <v>137</v>
      </c>
      <c r="O565" s="1425">
        <v>133</v>
      </c>
      <c r="P565" s="1425">
        <v>126</v>
      </c>
      <c r="Q565" s="1425">
        <v>144</v>
      </c>
      <c r="R565" s="1425">
        <v>151</v>
      </c>
      <c r="S565" s="1425">
        <v>99</v>
      </c>
      <c r="T565" s="1425">
        <v>95</v>
      </c>
      <c r="U565" s="1425">
        <v>78</v>
      </c>
      <c r="V565" s="1425">
        <v>52</v>
      </c>
      <c r="W565" s="1425">
        <v>21</v>
      </c>
      <c r="X565" s="1425">
        <v>3</v>
      </c>
      <c r="Y565" s="1425">
        <v>1</v>
      </c>
      <c r="Z565" s="1426">
        <v>12</v>
      </c>
      <c r="AA565" s="1422">
        <v>262</v>
      </c>
      <c r="AB565" s="1425">
        <v>1173</v>
      </c>
      <c r="AC565" s="1426">
        <v>500</v>
      </c>
      <c r="AD565" s="1427">
        <v>13.540051679586561</v>
      </c>
      <c r="AE565" s="1428">
        <v>60.620155038759691</v>
      </c>
      <c r="AF565" s="1429">
        <v>25.839793281653744</v>
      </c>
    </row>
    <row r="566" spans="1:32" s="1382" customFormat="1" ht="11.45" customHeight="1">
      <c r="A566" s="1383"/>
      <c r="B566" s="1384"/>
      <c r="C566" s="1385" t="s">
        <v>29</v>
      </c>
      <c r="D566" s="1386">
        <v>891</v>
      </c>
      <c r="E566" s="1387">
        <v>42</v>
      </c>
      <c r="F566" s="1387">
        <v>48</v>
      </c>
      <c r="G566" s="1387">
        <v>44</v>
      </c>
      <c r="H566" s="1387">
        <v>52</v>
      </c>
      <c r="I566" s="1387">
        <v>56</v>
      </c>
      <c r="J566" s="1387">
        <v>48</v>
      </c>
      <c r="K566" s="1387">
        <v>51</v>
      </c>
      <c r="L566" s="1387">
        <v>50</v>
      </c>
      <c r="M566" s="1387">
        <v>64</v>
      </c>
      <c r="N566" s="1387">
        <v>53</v>
      </c>
      <c r="O566" s="1387">
        <v>58</v>
      </c>
      <c r="P566" s="1387">
        <v>58</v>
      </c>
      <c r="Q566" s="1387">
        <v>64</v>
      </c>
      <c r="R566" s="1387">
        <v>70</v>
      </c>
      <c r="S566" s="1387">
        <v>39</v>
      </c>
      <c r="T566" s="1387">
        <v>42</v>
      </c>
      <c r="U566" s="1387">
        <v>31</v>
      </c>
      <c r="V566" s="1387">
        <v>11</v>
      </c>
      <c r="W566" s="1387">
        <v>3</v>
      </c>
      <c r="X566" s="1387">
        <v>0</v>
      </c>
      <c r="Y566" s="1387">
        <v>0</v>
      </c>
      <c r="Z566" s="1388">
        <v>7</v>
      </c>
      <c r="AA566" s="1389">
        <v>134</v>
      </c>
      <c r="AB566" s="1387">
        <v>554</v>
      </c>
      <c r="AC566" s="1388">
        <v>196</v>
      </c>
      <c r="AD566" s="1363">
        <v>15.158371040723981</v>
      </c>
      <c r="AE566" s="1364">
        <v>62.66968325791855</v>
      </c>
      <c r="AF566" s="1365">
        <v>22.171945701357465</v>
      </c>
    </row>
    <row r="567" spans="1:32" s="1382" customFormat="1" ht="11.45" customHeight="1">
      <c r="A567" s="1410"/>
      <c r="B567" s="1411"/>
      <c r="C567" s="1412" t="s">
        <v>30</v>
      </c>
      <c r="D567" s="1413">
        <v>1056</v>
      </c>
      <c r="E567" s="1414">
        <v>39</v>
      </c>
      <c r="F567" s="1414">
        <v>42</v>
      </c>
      <c r="G567" s="1414">
        <v>47</v>
      </c>
      <c r="H567" s="1414">
        <v>61</v>
      </c>
      <c r="I567" s="1414">
        <v>47</v>
      </c>
      <c r="J567" s="1414">
        <v>45</v>
      </c>
      <c r="K567" s="1414">
        <v>43</v>
      </c>
      <c r="L567" s="1414">
        <v>47</v>
      </c>
      <c r="M567" s="1414">
        <v>69</v>
      </c>
      <c r="N567" s="1414">
        <v>84</v>
      </c>
      <c r="O567" s="1414">
        <v>75</v>
      </c>
      <c r="P567" s="1414">
        <v>68</v>
      </c>
      <c r="Q567" s="1414">
        <v>80</v>
      </c>
      <c r="R567" s="1414">
        <v>81</v>
      </c>
      <c r="S567" s="1414">
        <v>60</v>
      </c>
      <c r="T567" s="1414">
        <v>53</v>
      </c>
      <c r="U567" s="1414">
        <v>47</v>
      </c>
      <c r="V567" s="1414">
        <v>41</v>
      </c>
      <c r="W567" s="1414">
        <v>18</v>
      </c>
      <c r="X567" s="1414">
        <v>3</v>
      </c>
      <c r="Y567" s="1414">
        <v>1</v>
      </c>
      <c r="Z567" s="1415">
        <v>5</v>
      </c>
      <c r="AA567" s="1416">
        <v>128</v>
      </c>
      <c r="AB567" s="1414">
        <v>619</v>
      </c>
      <c r="AC567" s="1415">
        <v>304</v>
      </c>
      <c r="AD567" s="1417">
        <v>12.178877259752618</v>
      </c>
      <c r="AE567" s="1418">
        <v>58.896289248334924</v>
      </c>
      <c r="AF567" s="1419">
        <v>28.924833491912466</v>
      </c>
    </row>
    <row r="568" spans="1:32" s="1382" customFormat="1" ht="11.45" customHeight="1">
      <c r="A568" s="1442" t="s">
        <v>1830</v>
      </c>
      <c r="B568" s="1389">
        <v>324</v>
      </c>
      <c r="C568" s="1398" t="s">
        <v>1641</v>
      </c>
      <c r="D568" s="1386">
        <v>704</v>
      </c>
      <c r="E568" s="1387">
        <v>26</v>
      </c>
      <c r="F568" s="1387">
        <v>25</v>
      </c>
      <c r="G568" s="1387">
        <v>19</v>
      </c>
      <c r="H568" s="1387">
        <v>29</v>
      </c>
      <c r="I568" s="1387">
        <v>37</v>
      </c>
      <c r="J568" s="1387">
        <v>25</v>
      </c>
      <c r="K568" s="1387">
        <v>36</v>
      </c>
      <c r="L568" s="1387">
        <v>34</v>
      </c>
      <c r="M568" s="1387">
        <v>35</v>
      </c>
      <c r="N568" s="1387">
        <v>45</v>
      </c>
      <c r="O568" s="1387">
        <v>38</v>
      </c>
      <c r="P568" s="1387">
        <v>58</v>
      </c>
      <c r="Q568" s="1387">
        <v>65</v>
      </c>
      <c r="R568" s="1387">
        <v>57</v>
      </c>
      <c r="S568" s="1387">
        <v>42</v>
      </c>
      <c r="T568" s="1387">
        <v>45</v>
      </c>
      <c r="U568" s="1387">
        <v>39</v>
      </c>
      <c r="V568" s="1387">
        <v>26</v>
      </c>
      <c r="W568" s="1387">
        <v>14</v>
      </c>
      <c r="X568" s="1387">
        <v>2</v>
      </c>
      <c r="Y568" s="1387">
        <v>0</v>
      </c>
      <c r="Z568" s="1388">
        <v>7</v>
      </c>
      <c r="AA568" s="1389">
        <v>70</v>
      </c>
      <c r="AB568" s="1387">
        <v>402</v>
      </c>
      <c r="AC568" s="1388">
        <v>225</v>
      </c>
      <c r="AD568" s="1363">
        <v>10.043041606886657</v>
      </c>
      <c r="AE568" s="1364">
        <v>57.67575322812052</v>
      </c>
      <c r="AF568" s="1365">
        <v>32.281205164992826</v>
      </c>
    </row>
    <row r="569" spans="1:32" s="1382" customFormat="1" ht="11.45" customHeight="1">
      <c r="A569" s="1383"/>
      <c r="B569" s="1384"/>
      <c r="C569" s="1385" t="s">
        <v>29</v>
      </c>
      <c r="D569" s="1386">
        <v>319</v>
      </c>
      <c r="E569" s="1387">
        <v>12</v>
      </c>
      <c r="F569" s="1387">
        <v>10</v>
      </c>
      <c r="G569" s="1387">
        <v>9</v>
      </c>
      <c r="H569" s="1387">
        <v>17</v>
      </c>
      <c r="I569" s="1387">
        <v>20</v>
      </c>
      <c r="J569" s="1387">
        <v>15</v>
      </c>
      <c r="K569" s="1387">
        <v>14</v>
      </c>
      <c r="L569" s="1387">
        <v>17</v>
      </c>
      <c r="M569" s="1387">
        <v>17</v>
      </c>
      <c r="N569" s="1387">
        <v>18</v>
      </c>
      <c r="O569" s="1387">
        <v>19</v>
      </c>
      <c r="P569" s="1387">
        <v>31</v>
      </c>
      <c r="Q569" s="1387">
        <v>35</v>
      </c>
      <c r="R569" s="1387">
        <v>26</v>
      </c>
      <c r="S569" s="1387">
        <v>17</v>
      </c>
      <c r="T569" s="1387">
        <v>13</v>
      </c>
      <c r="U569" s="1387">
        <v>10</v>
      </c>
      <c r="V569" s="1387">
        <v>12</v>
      </c>
      <c r="W569" s="1387">
        <v>3</v>
      </c>
      <c r="X569" s="1387">
        <v>0</v>
      </c>
      <c r="Y569" s="1387">
        <v>0</v>
      </c>
      <c r="Z569" s="1388">
        <v>4</v>
      </c>
      <c r="AA569" s="1389">
        <v>31</v>
      </c>
      <c r="AB569" s="1387">
        <v>203</v>
      </c>
      <c r="AC569" s="1388">
        <v>81</v>
      </c>
      <c r="AD569" s="1363">
        <v>9.8412698412698418</v>
      </c>
      <c r="AE569" s="1364">
        <v>64.444444444444443</v>
      </c>
      <c r="AF569" s="1365">
        <v>25.714285714285712</v>
      </c>
    </row>
    <row r="570" spans="1:32" s="1382" customFormat="1" ht="11.45" customHeight="1" thickBot="1">
      <c r="A570" s="1430"/>
      <c r="B570" s="1431"/>
      <c r="C570" s="1432" t="s">
        <v>30</v>
      </c>
      <c r="D570" s="1433">
        <v>385</v>
      </c>
      <c r="E570" s="1434">
        <v>14</v>
      </c>
      <c r="F570" s="1434">
        <v>15</v>
      </c>
      <c r="G570" s="1434">
        <v>10</v>
      </c>
      <c r="H570" s="1434">
        <v>12</v>
      </c>
      <c r="I570" s="1434">
        <v>17</v>
      </c>
      <c r="J570" s="1434">
        <v>10</v>
      </c>
      <c r="K570" s="1434">
        <v>22</v>
      </c>
      <c r="L570" s="1434">
        <v>17</v>
      </c>
      <c r="M570" s="1434">
        <v>18</v>
      </c>
      <c r="N570" s="1434">
        <v>27</v>
      </c>
      <c r="O570" s="1434">
        <v>19</v>
      </c>
      <c r="P570" s="1434">
        <v>27</v>
      </c>
      <c r="Q570" s="1434">
        <v>30</v>
      </c>
      <c r="R570" s="1434">
        <v>31</v>
      </c>
      <c r="S570" s="1434">
        <v>25</v>
      </c>
      <c r="T570" s="1434">
        <v>32</v>
      </c>
      <c r="U570" s="1434">
        <v>29</v>
      </c>
      <c r="V570" s="1434">
        <v>14</v>
      </c>
      <c r="W570" s="1434">
        <v>11</v>
      </c>
      <c r="X570" s="1434">
        <v>2</v>
      </c>
      <c r="Y570" s="1434">
        <v>0</v>
      </c>
      <c r="Z570" s="1435">
        <v>3</v>
      </c>
      <c r="AA570" s="1436">
        <v>39</v>
      </c>
      <c r="AB570" s="1434">
        <v>199</v>
      </c>
      <c r="AC570" s="1435">
        <v>144</v>
      </c>
      <c r="AD570" s="1437">
        <v>10.209424083769633</v>
      </c>
      <c r="AE570" s="1438">
        <v>52.09424083769634</v>
      </c>
      <c r="AF570" s="1439">
        <v>37.696335078534034</v>
      </c>
    </row>
    <row r="571" spans="1:32" s="1382" customFormat="1" ht="11.45" customHeight="1">
      <c r="A571" s="1409" t="s">
        <v>1831</v>
      </c>
      <c r="B571" s="1389">
        <v>337</v>
      </c>
      <c r="C571" s="1398" t="s">
        <v>1641</v>
      </c>
      <c r="D571" s="1386">
        <v>848</v>
      </c>
      <c r="E571" s="1387">
        <v>15</v>
      </c>
      <c r="F571" s="1387">
        <v>23</v>
      </c>
      <c r="G571" s="1387">
        <v>43</v>
      </c>
      <c r="H571" s="1387">
        <v>30</v>
      </c>
      <c r="I571" s="1387">
        <v>28</v>
      </c>
      <c r="J571" s="1387">
        <v>29</v>
      </c>
      <c r="K571" s="1387">
        <v>22</v>
      </c>
      <c r="L571" s="1387">
        <v>45</v>
      </c>
      <c r="M571" s="1387">
        <v>49</v>
      </c>
      <c r="N571" s="1387">
        <v>43</v>
      </c>
      <c r="O571" s="1387">
        <v>46</v>
      </c>
      <c r="P571" s="1387">
        <v>51</v>
      </c>
      <c r="Q571" s="1387">
        <v>57</v>
      </c>
      <c r="R571" s="1387">
        <v>66</v>
      </c>
      <c r="S571" s="1387">
        <v>67</v>
      </c>
      <c r="T571" s="1387">
        <v>54</v>
      </c>
      <c r="U571" s="1387">
        <v>67</v>
      </c>
      <c r="V571" s="1387">
        <v>57</v>
      </c>
      <c r="W571" s="1387">
        <v>33</v>
      </c>
      <c r="X571" s="1387">
        <v>11</v>
      </c>
      <c r="Y571" s="1387">
        <v>6</v>
      </c>
      <c r="Z571" s="1388">
        <v>6</v>
      </c>
      <c r="AA571" s="1389">
        <v>81</v>
      </c>
      <c r="AB571" s="1387">
        <v>400</v>
      </c>
      <c r="AC571" s="1388">
        <v>361</v>
      </c>
      <c r="AD571" s="1363">
        <v>9.6199524940617582</v>
      </c>
      <c r="AE571" s="1364">
        <v>47.50593824228028</v>
      </c>
      <c r="AF571" s="1365">
        <v>42.874109263657957</v>
      </c>
    </row>
    <row r="572" spans="1:32" s="1382" customFormat="1" ht="11.45" customHeight="1">
      <c r="A572" s="1443"/>
      <c r="B572" s="1384"/>
      <c r="C572" s="1385" t="s">
        <v>29</v>
      </c>
      <c r="D572" s="1386">
        <v>363</v>
      </c>
      <c r="E572" s="1387">
        <v>7</v>
      </c>
      <c r="F572" s="1387">
        <v>11</v>
      </c>
      <c r="G572" s="1387">
        <v>20</v>
      </c>
      <c r="H572" s="1387">
        <v>13</v>
      </c>
      <c r="I572" s="1387">
        <v>15</v>
      </c>
      <c r="J572" s="1387">
        <v>18</v>
      </c>
      <c r="K572" s="1387">
        <v>7</v>
      </c>
      <c r="L572" s="1387">
        <v>21</v>
      </c>
      <c r="M572" s="1387">
        <v>28</v>
      </c>
      <c r="N572" s="1387">
        <v>20</v>
      </c>
      <c r="O572" s="1387">
        <v>20</v>
      </c>
      <c r="P572" s="1387">
        <v>24</v>
      </c>
      <c r="Q572" s="1387">
        <v>30</v>
      </c>
      <c r="R572" s="1387">
        <v>29</v>
      </c>
      <c r="S572" s="1387">
        <v>28</v>
      </c>
      <c r="T572" s="1387">
        <v>24</v>
      </c>
      <c r="U572" s="1387">
        <v>23</v>
      </c>
      <c r="V572" s="1387">
        <v>11</v>
      </c>
      <c r="W572" s="1387">
        <v>5</v>
      </c>
      <c r="X572" s="1387">
        <v>2</v>
      </c>
      <c r="Y572" s="1387">
        <v>1</v>
      </c>
      <c r="Z572" s="1388">
        <v>6</v>
      </c>
      <c r="AA572" s="1389">
        <v>38</v>
      </c>
      <c r="AB572" s="1387">
        <v>196</v>
      </c>
      <c r="AC572" s="1388">
        <v>123</v>
      </c>
      <c r="AD572" s="1363">
        <v>10.644257703081232</v>
      </c>
      <c r="AE572" s="1364">
        <v>54.901960784313729</v>
      </c>
      <c r="AF572" s="1365">
        <v>34.45378151260504</v>
      </c>
    </row>
    <row r="573" spans="1:32" s="1382" customFormat="1" ht="11.45" customHeight="1">
      <c r="A573" s="1410"/>
      <c r="B573" s="1411"/>
      <c r="C573" s="1412" t="s">
        <v>30</v>
      </c>
      <c r="D573" s="1413">
        <v>485</v>
      </c>
      <c r="E573" s="1414">
        <v>8</v>
      </c>
      <c r="F573" s="1414">
        <v>12</v>
      </c>
      <c r="G573" s="1414">
        <v>23</v>
      </c>
      <c r="H573" s="1414">
        <v>17</v>
      </c>
      <c r="I573" s="1414">
        <v>13</v>
      </c>
      <c r="J573" s="1414">
        <v>11</v>
      </c>
      <c r="K573" s="1414">
        <v>15</v>
      </c>
      <c r="L573" s="1414">
        <v>24</v>
      </c>
      <c r="M573" s="1414">
        <v>21</v>
      </c>
      <c r="N573" s="1414">
        <v>23</v>
      </c>
      <c r="O573" s="1414">
        <v>26</v>
      </c>
      <c r="P573" s="1414">
        <v>27</v>
      </c>
      <c r="Q573" s="1414">
        <v>27</v>
      </c>
      <c r="R573" s="1414">
        <v>37</v>
      </c>
      <c r="S573" s="1414">
        <v>39</v>
      </c>
      <c r="T573" s="1414">
        <v>30</v>
      </c>
      <c r="U573" s="1414">
        <v>44</v>
      </c>
      <c r="V573" s="1414">
        <v>46</v>
      </c>
      <c r="W573" s="1414">
        <v>28</v>
      </c>
      <c r="X573" s="1414">
        <v>9</v>
      </c>
      <c r="Y573" s="1414">
        <v>5</v>
      </c>
      <c r="Z573" s="1415">
        <v>0</v>
      </c>
      <c r="AA573" s="1416">
        <v>43</v>
      </c>
      <c r="AB573" s="1414">
        <v>204</v>
      </c>
      <c r="AC573" s="1415">
        <v>238</v>
      </c>
      <c r="AD573" s="1417">
        <v>8.8659793814432994</v>
      </c>
      <c r="AE573" s="1418">
        <v>42.061855670103093</v>
      </c>
      <c r="AF573" s="1419">
        <v>49.072164948453604</v>
      </c>
    </row>
    <row r="574" spans="1:32" s="1382" customFormat="1" ht="11.45" customHeight="1">
      <c r="A574" s="1409" t="s">
        <v>1832</v>
      </c>
      <c r="B574" s="1389">
        <v>13</v>
      </c>
      <c r="C574" s="1398" t="s">
        <v>1641</v>
      </c>
      <c r="D574" s="1386">
        <v>21</v>
      </c>
      <c r="E574" s="1387">
        <v>0</v>
      </c>
      <c r="F574" s="1387">
        <v>0</v>
      </c>
      <c r="G574" s="1387">
        <v>0</v>
      </c>
      <c r="H574" s="1387">
        <v>0</v>
      </c>
      <c r="I574" s="1387">
        <v>0</v>
      </c>
      <c r="J574" s="1387">
        <v>1</v>
      </c>
      <c r="K574" s="1387">
        <v>0</v>
      </c>
      <c r="L574" s="1387">
        <v>0</v>
      </c>
      <c r="M574" s="1387">
        <v>0</v>
      </c>
      <c r="N574" s="1387">
        <v>1</v>
      </c>
      <c r="O574" s="1387">
        <v>3</v>
      </c>
      <c r="P574" s="1387">
        <v>0</v>
      </c>
      <c r="Q574" s="1387">
        <v>3</v>
      </c>
      <c r="R574" s="1387">
        <v>2</v>
      </c>
      <c r="S574" s="1387">
        <v>2</v>
      </c>
      <c r="T574" s="1387">
        <v>2</v>
      </c>
      <c r="U574" s="1387">
        <v>4</v>
      </c>
      <c r="V574" s="1387">
        <v>2</v>
      </c>
      <c r="W574" s="1387">
        <v>1</v>
      </c>
      <c r="X574" s="1387">
        <v>0</v>
      </c>
      <c r="Y574" s="1387">
        <v>0</v>
      </c>
      <c r="Z574" s="1388">
        <v>0</v>
      </c>
      <c r="AA574" s="1389">
        <v>0</v>
      </c>
      <c r="AB574" s="1387">
        <v>8</v>
      </c>
      <c r="AC574" s="1388">
        <v>13</v>
      </c>
      <c r="AD574" s="1389">
        <v>0</v>
      </c>
      <c r="AE574" s="1364">
        <v>38.095238095238095</v>
      </c>
      <c r="AF574" s="1365">
        <v>61.904761904761905</v>
      </c>
    </row>
    <row r="575" spans="1:32" s="1382" customFormat="1" ht="11.45" customHeight="1">
      <c r="A575" s="1383"/>
      <c r="B575" s="1384"/>
      <c r="C575" s="1385" t="s">
        <v>29</v>
      </c>
      <c r="D575" s="1386">
        <v>6</v>
      </c>
      <c r="E575" s="1387">
        <v>0</v>
      </c>
      <c r="F575" s="1387">
        <v>0</v>
      </c>
      <c r="G575" s="1387">
        <v>0</v>
      </c>
      <c r="H575" s="1387">
        <v>0</v>
      </c>
      <c r="I575" s="1387">
        <v>0</v>
      </c>
      <c r="J575" s="1387">
        <v>0</v>
      </c>
      <c r="K575" s="1387">
        <v>0</v>
      </c>
      <c r="L575" s="1387">
        <v>0</v>
      </c>
      <c r="M575" s="1387">
        <v>0</v>
      </c>
      <c r="N575" s="1387">
        <v>0</v>
      </c>
      <c r="O575" s="1387">
        <v>2</v>
      </c>
      <c r="P575" s="1387">
        <v>0</v>
      </c>
      <c r="Q575" s="1387">
        <v>1</v>
      </c>
      <c r="R575" s="1387">
        <v>1</v>
      </c>
      <c r="S575" s="1387">
        <v>0</v>
      </c>
      <c r="T575" s="1387">
        <v>1</v>
      </c>
      <c r="U575" s="1387">
        <v>0</v>
      </c>
      <c r="V575" s="1387">
        <v>1</v>
      </c>
      <c r="W575" s="1387">
        <v>0</v>
      </c>
      <c r="X575" s="1387">
        <v>0</v>
      </c>
      <c r="Y575" s="1387">
        <v>0</v>
      </c>
      <c r="Z575" s="1388">
        <v>0</v>
      </c>
      <c r="AA575" s="1389">
        <v>0</v>
      </c>
      <c r="AB575" s="1387">
        <v>3</v>
      </c>
      <c r="AC575" s="1388">
        <v>3</v>
      </c>
      <c r="AD575" s="1389">
        <v>0</v>
      </c>
      <c r="AE575" s="1364">
        <v>50</v>
      </c>
      <c r="AF575" s="1365">
        <v>50</v>
      </c>
    </row>
    <row r="576" spans="1:32" s="1382" customFormat="1" ht="11.45" customHeight="1">
      <c r="A576" s="1409"/>
      <c r="B576" s="1420"/>
      <c r="C576" s="1398" t="s">
        <v>30</v>
      </c>
      <c r="D576" s="1386">
        <v>15</v>
      </c>
      <c r="E576" s="1387">
        <v>0</v>
      </c>
      <c r="F576" s="1387">
        <v>0</v>
      </c>
      <c r="G576" s="1387">
        <v>0</v>
      </c>
      <c r="H576" s="1387">
        <v>0</v>
      </c>
      <c r="I576" s="1387">
        <v>0</v>
      </c>
      <c r="J576" s="1387">
        <v>1</v>
      </c>
      <c r="K576" s="1387">
        <v>0</v>
      </c>
      <c r="L576" s="1387">
        <v>0</v>
      </c>
      <c r="M576" s="1387">
        <v>0</v>
      </c>
      <c r="N576" s="1387">
        <v>1</v>
      </c>
      <c r="O576" s="1387">
        <v>1</v>
      </c>
      <c r="P576" s="1387">
        <v>0</v>
      </c>
      <c r="Q576" s="1387">
        <v>2</v>
      </c>
      <c r="R576" s="1387">
        <v>1</v>
      </c>
      <c r="S576" s="1387">
        <v>2</v>
      </c>
      <c r="T576" s="1387">
        <v>1</v>
      </c>
      <c r="U576" s="1387">
        <v>4</v>
      </c>
      <c r="V576" s="1387">
        <v>1</v>
      </c>
      <c r="W576" s="1387">
        <v>1</v>
      </c>
      <c r="X576" s="1387">
        <v>0</v>
      </c>
      <c r="Y576" s="1387">
        <v>0</v>
      </c>
      <c r="Z576" s="1388">
        <v>0</v>
      </c>
      <c r="AA576" s="1389">
        <v>0</v>
      </c>
      <c r="AB576" s="1387">
        <v>5</v>
      </c>
      <c r="AC576" s="1388">
        <v>10</v>
      </c>
      <c r="AD576" s="1389">
        <v>0</v>
      </c>
      <c r="AE576" s="1364">
        <v>33.333333333333329</v>
      </c>
      <c r="AF576" s="1365">
        <v>66.666666666666657</v>
      </c>
    </row>
    <row r="577" spans="1:32" s="1382" customFormat="1" ht="11.45" customHeight="1">
      <c r="A577" s="1421" t="s">
        <v>1833</v>
      </c>
      <c r="B577" s="1422">
        <v>329</v>
      </c>
      <c r="C577" s="1423" t="s">
        <v>1641</v>
      </c>
      <c r="D577" s="1424">
        <v>772</v>
      </c>
      <c r="E577" s="1425">
        <v>31</v>
      </c>
      <c r="F577" s="1425">
        <v>30</v>
      </c>
      <c r="G577" s="1425">
        <v>39</v>
      </c>
      <c r="H577" s="1425">
        <v>37</v>
      </c>
      <c r="I577" s="1425">
        <v>33</v>
      </c>
      <c r="J577" s="1425">
        <v>34</v>
      </c>
      <c r="K577" s="1425">
        <v>42</v>
      </c>
      <c r="L577" s="1425">
        <v>32</v>
      </c>
      <c r="M577" s="1425">
        <v>54</v>
      </c>
      <c r="N577" s="1425">
        <v>44</v>
      </c>
      <c r="O577" s="1425">
        <v>53</v>
      </c>
      <c r="P577" s="1425">
        <v>61</v>
      </c>
      <c r="Q577" s="1425">
        <v>51</v>
      </c>
      <c r="R577" s="1425">
        <v>65</v>
      </c>
      <c r="S577" s="1425">
        <v>38</v>
      </c>
      <c r="T577" s="1425">
        <v>38</v>
      </c>
      <c r="U577" s="1425">
        <v>39</v>
      </c>
      <c r="V577" s="1425">
        <v>19</v>
      </c>
      <c r="W577" s="1425">
        <v>9</v>
      </c>
      <c r="X577" s="1425">
        <v>1</v>
      </c>
      <c r="Y577" s="1425">
        <v>0</v>
      </c>
      <c r="Z577" s="1426">
        <v>22</v>
      </c>
      <c r="AA577" s="1422">
        <v>100</v>
      </c>
      <c r="AB577" s="1425">
        <v>441</v>
      </c>
      <c r="AC577" s="1426">
        <v>209</v>
      </c>
      <c r="AD577" s="1427">
        <v>13.333333333333334</v>
      </c>
      <c r="AE577" s="1428">
        <v>58.8</v>
      </c>
      <c r="AF577" s="1429">
        <v>27.866666666666667</v>
      </c>
    </row>
    <row r="578" spans="1:32" s="1382" customFormat="1" ht="11.45" customHeight="1">
      <c r="A578" s="1383"/>
      <c r="B578" s="1384"/>
      <c r="C578" s="1385" t="s">
        <v>29</v>
      </c>
      <c r="D578" s="1386">
        <v>346</v>
      </c>
      <c r="E578" s="1387">
        <v>15</v>
      </c>
      <c r="F578" s="1387">
        <v>15</v>
      </c>
      <c r="G578" s="1387">
        <v>12</v>
      </c>
      <c r="H578" s="1387">
        <v>15</v>
      </c>
      <c r="I578" s="1387">
        <v>15</v>
      </c>
      <c r="J578" s="1387">
        <v>15</v>
      </c>
      <c r="K578" s="1387">
        <v>24</v>
      </c>
      <c r="L578" s="1387">
        <v>16</v>
      </c>
      <c r="M578" s="1387">
        <v>29</v>
      </c>
      <c r="N578" s="1387">
        <v>22</v>
      </c>
      <c r="O578" s="1387">
        <v>26</v>
      </c>
      <c r="P578" s="1387">
        <v>27</v>
      </c>
      <c r="Q578" s="1387">
        <v>24</v>
      </c>
      <c r="R578" s="1387">
        <v>26</v>
      </c>
      <c r="S578" s="1387">
        <v>17</v>
      </c>
      <c r="T578" s="1387">
        <v>14</v>
      </c>
      <c r="U578" s="1387">
        <v>12</v>
      </c>
      <c r="V578" s="1387">
        <v>6</v>
      </c>
      <c r="W578" s="1387">
        <v>2</v>
      </c>
      <c r="X578" s="1387">
        <v>0</v>
      </c>
      <c r="Y578" s="1387">
        <v>0</v>
      </c>
      <c r="Z578" s="1388">
        <v>14</v>
      </c>
      <c r="AA578" s="1389">
        <v>42</v>
      </c>
      <c r="AB578" s="1387">
        <v>213</v>
      </c>
      <c r="AC578" s="1388">
        <v>77</v>
      </c>
      <c r="AD578" s="1363">
        <v>12.650602409638553</v>
      </c>
      <c r="AE578" s="1364">
        <v>64.156626506024097</v>
      </c>
      <c r="AF578" s="1365">
        <v>23.192771084337348</v>
      </c>
    </row>
    <row r="579" spans="1:32" s="1382" customFormat="1" ht="11.45" customHeight="1">
      <c r="A579" s="1410"/>
      <c r="B579" s="1411"/>
      <c r="C579" s="1412" t="s">
        <v>30</v>
      </c>
      <c r="D579" s="1413">
        <v>426</v>
      </c>
      <c r="E579" s="1414">
        <v>16</v>
      </c>
      <c r="F579" s="1414">
        <v>15</v>
      </c>
      <c r="G579" s="1414">
        <v>27</v>
      </c>
      <c r="H579" s="1414">
        <v>22</v>
      </c>
      <c r="I579" s="1414">
        <v>18</v>
      </c>
      <c r="J579" s="1414">
        <v>19</v>
      </c>
      <c r="K579" s="1414">
        <v>18</v>
      </c>
      <c r="L579" s="1414">
        <v>16</v>
      </c>
      <c r="M579" s="1414">
        <v>25</v>
      </c>
      <c r="N579" s="1414">
        <v>22</v>
      </c>
      <c r="O579" s="1414">
        <v>27</v>
      </c>
      <c r="P579" s="1414">
        <v>34</v>
      </c>
      <c r="Q579" s="1414">
        <v>27</v>
      </c>
      <c r="R579" s="1414">
        <v>39</v>
      </c>
      <c r="S579" s="1414">
        <v>21</v>
      </c>
      <c r="T579" s="1414">
        <v>24</v>
      </c>
      <c r="U579" s="1414">
        <v>27</v>
      </c>
      <c r="V579" s="1414">
        <v>13</v>
      </c>
      <c r="W579" s="1414">
        <v>7</v>
      </c>
      <c r="X579" s="1414">
        <v>1</v>
      </c>
      <c r="Y579" s="1414">
        <v>0</v>
      </c>
      <c r="Z579" s="1415">
        <v>8</v>
      </c>
      <c r="AA579" s="1416">
        <v>58</v>
      </c>
      <c r="AB579" s="1414">
        <v>228</v>
      </c>
      <c r="AC579" s="1415">
        <v>132</v>
      </c>
      <c r="AD579" s="1417">
        <v>13.875598086124402</v>
      </c>
      <c r="AE579" s="1418">
        <v>54.54545454545454</v>
      </c>
      <c r="AF579" s="1419">
        <v>31.578947368421051</v>
      </c>
    </row>
    <row r="580" spans="1:32" s="1382" customFormat="1" ht="11.45" customHeight="1">
      <c r="A580" s="1409" t="s">
        <v>1834</v>
      </c>
      <c r="B580" s="1389">
        <v>411</v>
      </c>
      <c r="C580" s="1398" t="s">
        <v>1641</v>
      </c>
      <c r="D580" s="1386">
        <v>917</v>
      </c>
      <c r="E580" s="1387">
        <v>31</v>
      </c>
      <c r="F580" s="1387">
        <v>33</v>
      </c>
      <c r="G580" s="1387">
        <v>31</v>
      </c>
      <c r="H580" s="1387">
        <v>37</v>
      </c>
      <c r="I580" s="1387">
        <v>23</v>
      </c>
      <c r="J580" s="1387">
        <v>41</v>
      </c>
      <c r="K580" s="1387">
        <v>41</v>
      </c>
      <c r="L580" s="1387">
        <v>56</v>
      </c>
      <c r="M580" s="1387">
        <v>59</v>
      </c>
      <c r="N580" s="1387">
        <v>56</v>
      </c>
      <c r="O580" s="1387">
        <v>44</v>
      </c>
      <c r="P580" s="1387">
        <v>66</v>
      </c>
      <c r="Q580" s="1387">
        <v>86</v>
      </c>
      <c r="R580" s="1387">
        <v>104</v>
      </c>
      <c r="S580" s="1387">
        <v>54</v>
      </c>
      <c r="T580" s="1387">
        <v>58</v>
      </c>
      <c r="U580" s="1387">
        <v>47</v>
      </c>
      <c r="V580" s="1387">
        <v>20</v>
      </c>
      <c r="W580" s="1387">
        <v>15</v>
      </c>
      <c r="X580" s="1387">
        <v>3</v>
      </c>
      <c r="Y580" s="1387">
        <v>1</v>
      </c>
      <c r="Z580" s="1388">
        <v>11</v>
      </c>
      <c r="AA580" s="1389">
        <v>95</v>
      </c>
      <c r="AB580" s="1387">
        <v>509</v>
      </c>
      <c r="AC580" s="1388">
        <v>302</v>
      </c>
      <c r="AD580" s="1363">
        <v>10.485651214128035</v>
      </c>
      <c r="AE580" s="1364">
        <v>56.181015452538631</v>
      </c>
      <c r="AF580" s="1365">
        <v>33.333333333333329</v>
      </c>
    </row>
    <row r="581" spans="1:32" s="1382" customFormat="1" ht="11.45" customHeight="1">
      <c r="A581" s="1383"/>
      <c r="B581" s="1384"/>
      <c r="C581" s="1385" t="s">
        <v>29</v>
      </c>
      <c r="D581" s="1386">
        <v>422</v>
      </c>
      <c r="E581" s="1387">
        <v>16</v>
      </c>
      <c r="F581" s="1387">
        <v>20</v>
      </c>
      <c r="G581" s="1387">
        <v>18</v>
      </c>
      <c r="H581" s="1387">
        <v>15</v>
      </c>
      <c r="I581" s="1387">
        <v>14</v>
      </c>
      <c r="J581" s="1387">
        <v>22</v>
      </c>
      <c r="K581" s="1387">
        <v>19</v>
      </c>
      <c r="L581" s="1387">
        <v>30</v>
      </c>
      <c r="M581" s="1387">
        <v>27</v>
      </c>
      <c r="N581" s="1387">
        <v>24</v>
      </c>
      <c r="O581" s="1387">
        <v>22</v>
      </c>
      <c r="P581" s="1387">
        <v>31</v>
      </c>
      <c r="Q581" s="1387">
        <v>34</v>
      </c>
      <c r="R581" s="1387">
        <v>52</v>
      </c>
      <c r="S581" s="1387">
        <v>26</v>
      </c>
      <c r="T581" s="1387">
        <v>20</v>
      </c>
      <c r="U581" s="1387">
        <v>13</v>
      </c>
      <c r="V581" s="1387">
        <v>6</v>
      </c>
      <c r="W581" s="1387">
        <v>4</v>
      </c>
      <c r="X581" s="1387">
        <v>2</v>
      </c>
      <c r="Y581" s="1387">
        <v>1</v>
      </c>
      <c r="Z581" s="1388">
        <v>6</v>
      </c>
      <c r="AA581" s="1389">
        <v>54</v>
      </c>
      <c r="AB581" s="1387">
        <v>238</v>
      </c>
      <c r="AC581" s="1388">
        <v>124</v>
      </c>
      <c r="AD581" s="1363">
        <v>12.980769230769232</v>
      </c>
      <c r="AE581" s="1364">
        <v>57.21153846153846</v>
      </c>
      <c r="AF581" s="1365">
        <v>29.807692307692307</v>
      </c>
    </row>
    <row r="582" spans="1:32" s="1382" customFormat="1" ht="11.45" customHeight="1">
      <c r="A582" s="1409"/>
      <c r="B582" s="1420"/>
      <c r="C582" s="1398" t="s">
        <v>30</v>
      </c>
      <c r="D582" s="1386">
        <v>495</v>
      </c>
      <c r="E582" s="1387">
        <v>15</v>
      </c>
      <c r="F582" s="1387">
        <v>13</v>
      </c>
      <c r="G582" s="1387">
        <v>13</v>
      </c>
      <c r="H582" s="1387">
        <v>22</v>
      </c>
      <c r="I582" s="1387">
        <v>9</v>
      </c>
      <c r="J582" s="1387">
        <v>19</v>
      </c>
      <c r="K582" s="1387">
        <v>22</v>
      </c>
      <c r="L582" s="1387">
        <v>26</v>
      </c>
      <c r="M582" s="1387">
        <v>32</v>
      </c>
      <c r="N582" s="1387">
        <v>32</v>
      </c>
      <c r="O582" s="1387">
        <v>22</v>
      </c>
      <c r="P582" s="1387">
        <v>35</v>
      </c>
      <c r="Q582" s="1387">
        <v>52</v>
      </c>
      <c r="R582" s="1387">
        <v>52</v>
      </c>
      <c r="S582" s="1387">
        <v>28</v>
      </c>
      <c r="T582" s="1387">
        <v>38</v>
      </c>
      <c r="U582" s="1387">
        <v>34</v>
      </c>
      <c r="V582" s="1387">
        <v>14</v>
      </c>
      <c r="W582" s="1387">
        <v>11</v>
      </c>
      <c r="X582" s="1387">
        <v>1</v>
      </c>
      <c r="Y582" s="1387">
        <v>0</v>
      </c>
      <c r="Z582" s="1388">
        <v>5</v>
      </c>
      <c r="AA582" s="1389">
        <v>41</v>
      </c>
      <c r="AB582" s="1387">
        <v>271</v>
      </c>
      <c r="AC582" s="1388">
        <v>178</v>
      </c>
      <c r="AD582" s="1363">
        <v>8.3673469387755102</v>
      </c>
      <c r="AE582" s="1364">
        <v>55.306122448979586</v>
      </c>
      <c r="AF582" s="1365">
        <v>36.326530612244902</v>
      </c>
    </row>
    <row r="583" spans="1:32" s="1382" customFormat="1" ht="11.45" customHeight="1">
      <c r="A583" s="1421" t="s">
        <v>1835</v>
      </c>
      <c r="B583" s="1422">
        <v>215</v>
      </c>
      <c r="C583" s="1423" t="s">
        <v>1641</v>
      </c>
      <c r="D583" s="1424">
        <v>491</v>
      </c>
      <c r="E583" s="1425">
        <v>26</v>
      </c>
      <c r="F583" s="1425">
        <v>22</v>
      </c>
      <c r="G583" s="1425">
        <v>20</v>
      </c>
      <c r="H583" s="1425">
        <v>13</v>
      </c>
      <c r="I583" s="1425">
        <v>20</v>
      </c>
      <c r="J583" s="1425">
        <v>27</v>
      </c>
      <c r="K583" s="1425">
        <v>36</v>
      </c>
      <c r="L583" s="1425">
        <v>36</v>
      </c>
      <c r="M583" s="1425">
        <v>26</v>
      </c>
      <c r="N583" s="1425">
        <v>28</v>
      </c>
      <c r="O583" s="1425">
        <v>23</v>
      </c>
      <c r="P583" s="1425">
        <v>34</v>
      </c>
      <c r="Q583" s="1425">
        <v>38</v>
      </c>
      <c r="R583" s="1425">
        <v>43</v>
      </c>
      <c r="S583" s="1425">
        <v>23</v>
      </c>
      <c r="T583" s="1425">
        <v>29</v>
      </c>
      <c r="U583" s="1425">
        <v>21</v>
      </c>
      <c r="V583" s="1425">
        <v>10</v>
      </c>
      <c r="W583" s="1425">
        <v>5</v>
      </c>
      <c r="X583" s="1425">
        <v>1</v>
      </c>
      <c r="Y583" s="1425">
        <v>0</v>
      </c>
      <c r="Z583" s="1426">
        <v>10</v>
      </c>
      <c r="AA583" s="1422">
        <v>68</v>
      </c>
      <c r="AB583" s="1425">
        <v>281</v>
      </c>
      <c r="AC583" s="1426">
        <v>132</v>
      </c>
      <c r="AD583" s="1427">
        <v>14.137214137214137</v>
      </c>
      <c r="AE583" s="1428">
        <v>58.419958419958419</v>
      </c>
      <c r="AF583" s="1429">
        <v>27.442827442827443</v>
      </c>
    </row>
    <row r="584" spans="1:32" s="1382" customFormat="1" ht="11.45" customHeight="1">
      <c r="A584" s="1383"/>
      <c r="B584" s="1384"/>
      <c r="C584" s="1385" t="s">
        <v>29</v>
      </c>
      <c r="D584" s="1386">
        <v>234</v>
      </c>
      <c r="E584" s="1387">
        <v>14</v>
      </c>
      <c r="F584" s="1387">
        <v>13</v>
      </c>
      <c r="G584" s="1387">
        <v>13</v>
      </c>
      <c r="H584" s="1387">
        <v>8</v>
      </c>
      <c r="I584" s="1387">
        <v>11</v>
      </c>
      <c r="J584" s="1387">
        <v>11</v>
      </c>
      <c r="K584" s="1387">
        <v>17</v>
      </c>
      <c r="L584" s="1387">
        <v>16</v>
      </c>
      <c r="M584" s="1387">
        <v>14</v>
      </c>
      <c r="N584" s="1387">
        <v>13</v>
      </c>
      <c r="O584" s="1387">
        <v>11</v>
      </c>
      <c r="P584" s="1387">
        <v>16</v>
      </c>
      <c r="Q584" s="1387">
        <v>15</v>
      </c>
      <c r="R584" s="1387">
        <v>23</v>
      </c>
      <c r="S584" s="1387">
        <v>8</v>
      </c>
      <c r="T584" s="1387">
        <v>15</v>
      </c>
      <c r="U584" s="1387">
        <v>11</v>
      </c>
      <c r="V584" s="1387">
        <v>1</v>
      </c>
      <c r="W584" s="1387">
        <v>0</v>
      </c>
      <c r="X584" s="1387">
        <v>0</v>
      </c>
      <c r="Y584" s="1387">
        <v>0</v>
      </c>
      <c r="Z584" s="1388">
        <v>4</v>
      </c>
      <c r="AA584" s="1389">
        <v>40</v>
      </c>
      <c r="AB584" s="1387">
        <v>132</v>
      </c>
      <c r="AC584" s="1388">
        <v>58</v>
      </c>
      <c r="AD584" s="1363">
        <v>17.391304347826086</v>
      </c>
      <c r="AE584" s="1364">
        <v>57.391304347826086</v>
      </c>
      <c r="AF584" s="1365">
        <v>25.217391304347824</v>
      </c>
    </row>
    <row r="585" spans="1:32" s="1382" customFormat="1" ht="11.45" customHeight="1">
      <c r="A585" s="1410"/>
      <c r="B585" s="1411"/>
      <c r="C585" s="1412" t="s">
        <v>30</v>
      </c>
      <c r="D585" s="1413">
        <v>257</v>
      </c>
      <c r="E585" s="1414">
        <v>12</v>
      </c>
      <c r="F585" s="1414">
        <v>9</v>
      </c>
      <c r="G585" s="1414">
        <v>7</v>
      </c>
      <c r="H585" s="1414">
        <v>5</v>
      </c>
      <c r="I585" s="1414">
        <v>9</v>
      </c>
      <c r="J585" s="1414">
        <v>16</v>
      </c>
      <c r="K585" s="1414">
        <v>19</v>
      </c>
      <c r="L585" s="1414">
        <v>20</v>
      </c>
      <c r="M585" s="1414">
        <v>12</v>
      </c>
      <c r="N585" s="1414">
        <v>15</v>
      </c>
      <c r="O585" s="1414">
        <v>12</v>
      </c>
      <c r="P585" s="1414">
        <v>18</v>
      </c>
      <c r="Q585" s="1414">
        <v>23</v>
      </c>
      <c r="R585" s="1414">
        <v>20</v>
      </c>
      <c r="S585" s="1414">
        <v>15</v>
      </c>
      <c r="T585" s="1414">
        <v>14</v>
      </c>
      <c r="U585" s="1414">
        <v>10</v>
      </c>
      <c r="V585" s="1414">
        <v>9</v>
      </c>
      <c r="W585" s="1414">
        <v>5</v>
      </c>
      <c r="X585" s="1414">
        <v>1</v>
      </c>
      <c r="Y585" s="1414">
        <v>0</v>
      </c>
      <c r="Z585" s="1415">
        <v>6</v>
      </c>
      <c r="AA585" s="1416">
        <v>28</v>
      </c>
      <c r="AB585" s="1414">
        <v>149</v>
      </c>
      <c r="AC585" s="1415">
        <v>74</v>
      </c>
      <c r="AD585" s="1417">
        <v>11.155378486055776</v>
      </c>
      <c r="AE585" s="1418">
        <v>59.362549800796813</v>
      </c>
      <c r="AF585" s="1419">
        <v>29.482071713147413</v>
      </c>
    </row>
    <row r="586" spans="1:32" s="1382" customFormat="1" ht="11.45" customHeight="1">
      <c r="A586" s="1409" t="s">
        <v>1836</v>
      </c>
      <c r="B586" s="1389">
        <v>204</v>
      </c>
      <c r="C586" s="1398" t="s">
        <v>1641</v>
      </c>
      <c r="D586" s="1386">
        <v>498</v>
      </c>
      <c r="E586" s="1387">
        <v>17</v>
      </c>
      <c r="F586" s="1387">
        <v>14</v>
      </c>
      <c r="G586" s="1387">
        <v>12</v>
      </c>
      <c r="H586" s="1387">
        <v>21</v>
      </c>
      <c r="I586" s="1387">
        <v>20</v>
      </c>
      <c r="J586" s="1387">
        <v>29</v>
      </c>
      <c r="K586" s="1387">
        <v>30</v>
      </c>
      <c r="L586" s="1387">
        <v>17</v>
      </c>
      <c r="M586" s="1387">
        <v>38</v>
      </c>
      <c r="N586" s="1387">
        <v>25</v>
      </c>
      <c r="O586" s="1387">
        <v>39</v>
      </c>
      <c r="P586" s="1387">
        <v>33</v>
      </c>
      <c r="Q586" s="1387">
        <v>39</v>
      </c>
      <c r="R586" s="1387">
        <v>42</v>
      </c>
      <c r="S586" s="1387">
        <v>37</v>
      </c>
      <c r="T586" s="1387">
        <v>37</v>
      </c>
      <c r="U586" s="1387">
        <v>23</v>
      </c>
      <c r="V586" s="1387">
        <v>15</v>
      </c>
      <c r="W586" s="1387">
        <v>4</v>
      </c>
      <c r="X586" s="1387">
        <v>2</v>
      </c>
      <c r="Y586" s="1387">
        <v>0</v>
      </c>
      <c r="Z586" s="1388">
        <v>4</v>
      </c>
      <c r="AA586" s="1389">
        <v>43</v>
      </c>
      <c r="AB586" s="1387">
        <v>291</v>
      </c>
      <c r="AC586" s="1388">
        <v>160</v>
      </c>
      <c r="AD586" s="1363">
        <v>8.7044534412955468</v>
      </c>
      <c r="AE586" s="1364">
        <v>58.906882591093115</v>
      </c>
      <c r="AF586" s="1365">
        <v>32.388663967611336</v>
      </c>
    </row>
    <row r="587" spans="1:32" s="1382" customFormat="1" ht="11.45" customHeight="1">
      <c r="A587" s="1383"/>
      <c r="B587" s="1384"/>
      <c r="C587" s="1385" t="s">
        <v>29</v>
      </c>
      <c r="D587" s="1386">
        <v>220</v>
      </c>
      <c r="E587" s="1387">
        <v>7</v>
      </c>
      <c r="F587" s="1387">
        <v>6</v>
      </c>
      <c r="G587" s="1387">
        <v>9</v>
      </c>
      <c r="H587" s="1387">
        <v>6</v>
      </c>
      <c r="I587" s="1387">
        <v>12</v>
      </c>
      <c r="J587" s="1387">
        <v>11</v>
      </c>
      <c r="K587" s="1387">
        <v>13</v>
      </c>
      <c r="L587" s="1387">
        <v>7</v>
      </c>
      <c r="M587" s="1387">
        <v>20</v>
      </c>
      <c r="N587" s="1387">
        <v>11</v>
      </c>
      <c r="O587" s="1387">
        <v>19</v>
      </c>
      <c r="P587" s="1387">
        <v>14</v>
      </c>
      <c r="Q587" s="1387">
        <v>18</v>
      </c>
      <c r="R587" s="1387">
        <v>16</v>
      </c>
      <c r="S587" s="1387">
        <v>19</v>
      </c>
      <c r="T587" s="1387">
        <v>14</v>
      </c>
      <c r="U587" s="1387">
        <v>10</v>
      </c>
      <c r="V587" s="1387">
        <v>6</v>
      </c>
      <c r="W587" s="1387">
        <v>0</v>
      </c>
      <c r="X587" s="1387">
        <v>0</v>
      </c>
      <c r="Y587" s="1387">
        <v>0</v>
      </c>
      <c r="Z587" s="1388">
        <v>2</v>
      </c>
      <c r="AA587" s="1389">
        <v>22</v>
      </c>
      <c r="AB587" s="1387">
        <v>131</v>
      </c>
      <c r="AC587" s="1388">
        <v>65</v>
      </c>
      <c r="AD587" s="1363">
        <v>10.091743119266056</v>
      </c>
      <c r="AE587" s="1364">
        <v>60.091743119266049</v>
      </c>
      <c r="AF587" s="1365">
        <v>29.816513761467888</v>
      </c>
    </row>
    <row r="588" spans="1:32" s="1382" customFormat="1" ht="11.45" customHeight="1">
      <c r="A588" s="1409"/>
      <c r="B588" s="1420"/>
      <c r="C588" s="1398" t="s">
        <v>30</v>
      </c>
      <c r="D588" s="1386">
        <v>278</v>
      </c>
      <c r="E588" s="1387">
        <v>10</v>
      </c>
      <c r="F588" s="1387">
        <v>8</v>
      </c>
      <c r="G588" s="1387">
        <v>3</v>
      </c>
      <c r="H588" s="1387">
        <v>15</v>
      </c>
      <c r="I588" s="1387">
        <v>8</v>
      </c>
      <c r="J588" s="1387">
        <v>18</v>
      </c>
      <c r="K588" s="1387">
        <v>17</v>
      </c>
      <c r="L588" s="1387">
        <v>10</v>
      </c>
      <c r="M588" s="1387">
        <v>18</v>
      </c>
      <c r="N588" s="1387">
        <v>14</v>
      </c>
      <c r="O588" s="1387">
        <v>20</v>
      </c>
      <c r="P588" s="1387">
        <v>19</v>
      </c>
      <c r="Q588" s="1387">
        <v>21</v>
      </c>
      <c r="R588" s="1387">
        <v>26</v>
      </c>
      <c r="S588" s="1387">
        <v>18</v>
      </c>
      <c r="T588" s="1387">
        <v>23</v>
      </c>
      <c r="U588" s="1387">
        <v>13</v>
      </c>
      <c r="V588" s="1387">
        <v>9</v>
      </c>
      <c r="W588" s="1387">
        <v>4</v>
      </c>
      <c r="X588" s="1387">
        <v>2</v>
      </c>
      <c r="Y588" s="1387">
        <v>0</v>
      </c>
      <c r="Z588" s="1388">
        <v>2</v>
      </c>
      <c r="AA588" s="1389">
        <v>21</v>
      </c>
      <c r="AB588" s="1387">
        <v>160</v>
      </c>
      <c r="AC588" s="1388">
        <v>95</v>
      </c>
      <c r="AD588" s="1363">
        <v>7.608695652173914</v>
      </c>
      <c r="AE588" s="1364">
        <v>57.971014492753625</v>
      </c>
      <c r="AF588" s="1365">
        <v>34.420289855072461</v>
      </c>
    </row>
    <row r="589" spans="1:32" s="1382" customFormat="1" ht="11.45" customHeight="1">
      <c r="A589" s="1421" t="s">
        <v>1837</v>
      </c>
      <c r="B589" s="1422">
        <v>39</v>
      </c>
      <c r="C589" s="1423" t="s">
        <v>1641</v>
      </c>
      <c r="D589" s="1424">
        <v>108</v>
      </c>
      <c r="E589" s="1425">
        <v>1</v>
      </c>
      <c r="F589" s="1425">
        <v>5</v>
      </c>
      <c r="G589" s="1425">
        <v>3</v>
      </c>
      <c r="H589" s="1425">
        <v>9</v>
      </c>
      <c r="I589" s="1425">
        <v>3</v>
      </c>
      <c r="J589" s="1425">
        <v>4</v>
      </c>
      <c r="K589" s="1425">
        <v>3</v>
      </c>
      <c r="L589" s="1425">
        <v>8</v>
      </c>
      <c r="M589" s="1425">
        <v>10</v>
      </c>
      <c r="N589" s="1425">
        <v>7</v>
      </c>
      <c r="O589" s="1425">
        <v>6</v>
      </c>
      <c r="P589" s="1425">
        <v>5</v>
      </c>
      <c r="Q589" s="1425">
        <v>9</v>
      </c>
      <c r="R589" s="1425">
        <v>11</v>
      </c>
      <c r="S589" s="1425">
        <v>7</v>
      </c>
      <c r="T589" s="1425">
        <v>6</v>
      </c>
      <c r="U589" s="1425">
        <v>4</v>
      </c>
      <c r="V589" s="1425">
        <v>4</v>
      </c>
      <c r="W589" s="1425">
        <v>1</v>
      </c>
      <c r="X589" s="1425">
        <v>2</v>
      </c>
      <c r="Y589" s="1425">
        <v>0</v>
      </c>
      <c r="Z589" s="1426">
        <v>0</v>
      </c>
      <c r="AA589" s="1422">
        <v>9</v>
      </c>
      <c r="AB589" s="1425">
        <v>64</v>
      </c>
      <c r="AC589" s="1426">
        <v>35</v>
      </c>
      <c r="AD589" s="1427">
        <v>8.3333333333333321</v>
      </c>
      <c r="AE589" s="1428">
        <v>59.259259259259252</v>
      </c>
      <c r="AF589" s="1429">
        <v>32.407407407407405</v>
      </c>
    </row>
    <row r="590" spans="1:32" s="1382" customFormat="1" ht="11.45" customHeight="1">
      <c r="A590" s="1383"/>
      <c r="B590" s="1384"/>
      <c r="C590" s="1385" t="s">
        <v>29</v>
      </c>
      <c r="D590" s="1386">
        <v>47</v>
      </c>
      <c r="E590" s="1387">
        <v>1</v>
      </c>
      <c r="F590" s="1387">
        <v>3</v>
      </c>
      <c r="G590" s="1387">
        <v>2</v>
      </c>
      <c r="H590" s="1387">
        <v>4</v>
      </c>
      <c r="I590" s="1387">
        <v>2</v>
      </c>
      <c r="J590" s="1387">
        <v>2</v>
      </c>
      <c r="K590" s="1387">
        <v>2</v>
      </c>
      <c r="L590" s="1387">
        <v>5</v>
      </c>
      <c r="M590" s="1387">
        <v>3</v>
      </c>
      <c r="N590" s="1387">
        <v>3</v>
      </c>
      <c r="O590" s="1387">
        <v>2</v>
      </c>
      <c r="P590" s="1387">
        <v>2</v>
      </c>
      <c r="Q590" s="1387">
        <v>3</v>
      </c>
      <c r="R590" s="1387">
        <v>5</v>
      </c>
      <c r="S590" s="1387">
        <v>4</v>
      </c>
      <c r="T590" s="1387">
        <v>1</v>
      </c>
      <c r="U590" s="1387">
        <v>1</v>
      </c>
      <c r="V590" s="1387">
        <v>2</v>
      </c>
      <c r="W590" s="1387">
        <v>0</v>
      </c>
      <c r="X590" s="1387">
        <v>0</v>
      </c>
      <c r="Y590" s="1387">
        <v>0</v>
      </c>
      <c r="Z590" s="1388">
        <v>0</v>
      </c>
      <c r="AA590" s="1389">
        <v>6</v>
      </c>
      <c r="AB590" s="1387">
        <v>28</v>
      </c>
      <c r="AC590" s="1388">
        <v>13</v>
      </c>
      <c r="AD590" s="1363">
        <v>12.76595744680851</v>
      </c>
      <c r="AE590" s="1364">
        <v>59.574468085106382</v>
      </c>
      <c r="AF590" s="1365">
        <v>27.659574468085108</v>
      </c>
    </row>
    <row r="591" spans="1:32" s="1382" customFormat="1" ht="11.45" customHeight="1">
      <c r="A591" s="1410"/>
      <c r="B591" s="1411"/>
      <c r="C591" s="1412" t="s">
        <v>30</v>
      </c>
      <c r="D591" s="1413">
        <v>61</v>
      </c>
      <c r="E591" s="1414">
        <v>0</v>
      </c>
      <c r="F591" s="1414">
        <v>2</v>
      </c>
      <c r="G591" s="1414">
        <v>1</v>
      </c>
      <c r="H591" s="1414">
        <v>5</v>
      </c>
      <c r="I591" s="1414">
        <v>1</v>
      </c>
      <c r="J591" s="1414">
        <v>2</v>
      </c>
      <c r="K591" s="1414">
        <v>1</v>
      </c>
      <c r="L591" s="1414">
        <v>3</v>
      </c>
      <c r="M591" s="1414">
        <v>7</v>
      </c>
      <c r="N591" s="1414">
        <v>4</v>
      </c>
      <c r="O591" s="1414">
        <v>4</v>
      </c>
      <c r="P591" s="1414">
        <v>3</v>
      </c>
      <c r="Q591" s="1414">
        <v>6</v>
      </c>
      <c r="R591" s="1414">
        <v>6</v>
      </c>
      <c r="S591" s="1414">
        <v>3</v>
      </c>
      <c r="T591" s="1414">
        <v>5</v>
      </c>
      <c r="U591" s="1414">
        <v>3</v>
      </c>
      <c r="V591" s="1414">
        <v>2</v>
      </c>
      <c r="W591" s="1414">
        <v>1</v>
      </c>
      <c r="X591" s="1414">
        <v>2</v>
      </c>
      <c r="Y591" s="1414">
        <v>0</v>
      </c>
      <c r="Z591" s="1415">
        <v>0</v>
      </c>
      <c r="AA591" s="1416">
        <v>3</v>
      </c>
      <c r="AB591" s="1414">
        <v>36</v>
      </c>
      <c r="AC591" s="1415">
        <v>22</v>
      </c>
      <c r="AD591" s="1417">
        <v>4.918032786885246</v>
      </c>
      <c r="AE591" s="1418">
        <v>59.016393442622949</v>
      </c>
      <c r="AF591" s="1419">
        <v>36.065573770491802</v>
      </c>
    </row>
    <row r="592" spans="1:32" s="1382" customFormat="1" ht="11.45" customHeight="1">
      <c r="A592" s="1409" t="s">
        <v>1838</v>
      </c>
      <c r="B592" s="1389">
        <v>496</v>
      </c>
      <c r="C592" s="1398" t="s">
        <v>1641</v>
      </c>
      <c r="D592" s="1386">
        <v>1188</v>
      </c>
      <c r="E592" s="1387">
        <v>41</v>
      </c>
      <c r="F592" s="1387">
        <v>32</v>
      </c>
      <c r="G592" s="1387">
        <v>68</v>
      </c>
      <c r="H592" s="1387">
        <v>53</v>
      </c>
      <c r="I592" s="1387">
        <v>29</v>
      </c>
      <c r="J592" s="1387">
        <v>45</v>
      </c>
      <c r="K592" s="1387">
        <v>50</v>
      </c>
      <c r="L592" s="1387">
        <v>64</v>
      </c>
      <c r="M592" s="1387">
        <v>59</v>
      </c>
      <c r="N592" s="1387">
        <v>85</v>
      </c>
      <c r="O592" s="1387">
        <v>75</v>
      </c>
      <c r="P592" s="1387">
        <v>86</v>
      </c>
      <c r="Q592" s="1387">
        <v>106</v>
      </c>
      <c r="R592" s="1387">
        <v>126</v>
      </c>
      <c r="S592" s="1387">
        <v>81</v>
      </c>
      <c r="T592" s="1387">
        <v>75</v>
      </c>
      <c r="U592" s="1387">
        <v>52</v>
      </c>
      <c r="V592" s="1387">
        <v>41</v>
      </c>
      <c r="W592" s="1387">
        <v>13</v>
      </c>
      <c r="X592" s="1387">
        <v>0</v>
      </c>
      <c r="Y592" s="1387">
        <v>0</v>
      </c>
      <c r="Z592" s="1388">
        <v>7</v>
      </c>
      <c r="AA592" s="1389">
        <v>141</v>
      </c>
      <c r="AB592" s="1387">
        <v>652</v>
      </c>
      <c r="AC592" s="1388">
        <v>388</v>
      </c>
      <c r="AD592" s="1363">
        <v>11.939034716342082</v>
      </c>
      <c r="AE592" s="1364">
        <v>55.207451312447077</v>
      </c>
      <c r="AF592" s="1365">
        <v>32.853513971210837</v>
      </c>
    </row>
    <row r="593" spans="1:32" s="1382" customFormat="1" ht="11.45" customHeight="1">
      <c r="A593" s="1383"/>
      <c r="B593" s="1384"/>
      <c r="C593" s="1385" t="s">
        <v>29</v>
      </c>
      <c r="D593" s="1386">
        <v>551</v>
      </c>
      <c r="E593" s="1387">
        <v>21</v>
      </c>
      <c r="F593" s="1387">
        <v>22</v>
      </c>
      <c r="G593" s="1387">
        <v>35</v>
      </c>
      <c r="H593" s="1387">
        <v>25</v>
      </c>
      <c r="I593" s="1387">
        <v>14</v>
      </c>
      <c r="J593" s="1387">
        <v>18</v>
      </c>
      <c r="K593" s="1387">
        <v>21</v>
      </c>
      <c r="L593" s="1387">
        <v>35</v>
      </c>
      <c r="M593" s="1387">
        <v>24</v>
      </c>
      <c r="N593" s="1387">
        <v>45</v>
      </c>
      <c r="O593" s="1387">
        <v>32</v>
      </c>
      <c r="P593" s="1387">
        <v>40</v>
      </c>
      <c r="Q593" s="1387">
        <v>49</v>
      </c>
      <c r="R593" s="1387">
        <v>66</v>
      </c>
      <c r="S593" s="1387">
        <v>34</v>
      </c>
      <c r="T593" s="1387">
        <v>31</v>
      </c>
      <c r="U593" s="1387">
        <v>17</v>
      </c>
      <c r="V593" s="1387">
        <v>11</v>
      </c>
      <c r="W593" s="1387">
        <v>7</v>
      </c>
      <c r="X593" s="1387">
        <v>0</v>
      </c>
      <c r="Y593" s="1387">
        <v>0</v>
      </c>
      <c r="Z593" s="1388">
        <v>4</v>
      </c>
      <c r="AA593" s="1389">
        <v>78</v>
      </c>
      <c r="AB593" s="1387">
        <v>303</v>
      </c>
      <c r="AC593" s="1388">
        <v>166</v>
      </c>
      <c r="AD593" s="1363">
        <v>14.259597806215721</v>
      </c>
      <c r="AE593" s="1364">
        <v>55.393053016453386</v>
      </c>
      <c r="AF593" s="1365">
        <v>30.347349177330894</v>
      </c>
    </row>
    <row r="594" spans="1:32" s="1382" customFormat="1" ht="11.45" customHeight="1">
      <c r="A594" s="1409"/>
      <c r="B594" s="1420"/>
      <c r="C594" s="1398" t="s">
        <v>30</v>
      </c>
      <c r="D594" s="1386">
        <v>637</v>
      </c>
      <c r="E594" s="1387">
        <v>20</v>
      </c>
      <c r="F594" s="1387">
        <v>10</v>
      </c>
      <c r="G594" s="1387">
        <v>33</v>
      </c>
      <c r="H594" s="1387">
        <v>28</v>
      </c>
      <c r="I594" s="1387">
        <v>15</v>
      </c>
      <c r="J594" s="1387">
        <v>27</v>
      </c>
      <c r="K594" s="1387">
        <v>29</v>
      </c>
      <c r="L594" s="1387">
        <v>29</v>
      </c>
      <c r="M594" s="1387">
        <v>35</v>
      </c>
      <c r="N594" s="1387">
        <v>40</v>
      </c>
      <c r="O594" s="1387">
        <v>43</v>
      </c>
      <c r="P594" s="1387">
        <v>46</v>
      </c>
      <c r="Q594" s="1387">
        <v>57</v>
      </c>
      <c r="R594" s="1387">
        <v>60</v>
      </c>
      <c r="S594" s="1387">
        <v>47</v>
      </c>
      <c r="T594" s="1387">
        <v>44</v>
      </c>
      <c r="U594" s="1387">
        <v>35</v>
      </c>
      <c r="V594" s="1387">
        <v>30</v>
      </c>
      <c r="W594" s="1387">
        <v>6</v>
      </c>
      <c r="X594" s="1387">
        <v>0</v>
      </c>
      <c r="Y594" s="1387">
        <v>0</v>
      </c>
      <c r="Z594" s="1388">
        <v>3</v>
      </c>
      <c r="AA594" s="1389">
        <v>63</v>
      </c>
      <c r="AB594" s="1387">
        <v>349</v>
      </c>
      <c r="AC594" s="1388">
        <v>222</v>
      </c>
      <c r="AD594" s="1363">
        <v>9.9369085173501581</v>
      </c>
      <c r="AE594" s="1364">
        <v>55.047318611987386</v>
      </c>
      <c r="AF594" s="1365">
        <v>35.01577287066246</v>
      </c>
    </row>
    <row r="595" spans="1:32" s="1382" customFormat="1" ht="11.45" customHeight="1">
      <c r="A595" s="1421" t="s">
        <v>1839</v>
      </c>
      <c r="B595" s="1422">
        <v>369</v>
      </c>
      <c r="C595" s="1423" t="s">
        <v>1641</v>
      </c>
      <c r="D595" s="1424">
        <v>802</v>
      </c>
      <c r="E595" s="1425">
        <v>30</v>
      </c>
      <c r="F595" s="1425">
        <v>28</v>
      </c>
      <c r="G595" s="1425">
        <v>35</v>
      </c>
      <c r="H595" s="1425">
        <v>38</v>
      </c>
      <c r="I595" s="1425">
        <v>30</v>
      </c>
      <c r="J595" s="1425">
        <v>39</v>
      </c>
      <c r="K595" s="1425">
        <v>50</v>
      </c>
      <c r="L595" s="1425">
        <v>43</v>
      </c>
      <c r="M595" s="1425">
        <v>47</v>
      </c>
      <c r="N595" s="1425">
        <v>59</v>
      </c>
      <c r="O595" s="1425">
        <v>61</v>
      </c>
      <c r="P595" s="1425">
        <v>42</v>
      </c>
      <c r="Q595" s="1425">
        <v>66</v>
      </c>
      <c r="R595" s="1425">
        <v>66</v>
      </c>
      <c r="S595" s="1425">
        <v>50</v>
      </c>
      <c r="T595" s="1425">
        <v>47</v>
      </c>
      <c r="U595" s="1425">
        <v>40</v>
      </c>
      <c r="V595" s="1425">
        <v>16</v>
      </c>
      <c r="W595" s="1425">
        <v>8</v>
      </c>
      <c r="X595" s="1425">
        <v>3</v>
      </c>
      <c r="Y595" s="1425">
        <v>0</v>
      </c>
      <c r="Z595" s="1426">
        <v>4</v>
      </c>
      <c r="AA595" s="1422">
        <v>93</v>
      </c>
      <c r="AB595" s="1425">
        <v>475</v>
      </c>
      <c r="AC595" s="1426">
        <v>230</v>
      </c>
      <c r="AD595" s="1427">
        <v>11.654135338345863</v>
      </c>
      <c r="AE595" s="1428">
        <v>59.523809523809526</v>
      </c>
      <c r="AF595" s="1429">
        <v>28.822055137844611</v>
      </c>
    </row>
    <row r="596" spans="1:32" s="1382" customFormat="1" ht="11.45" customHeight="1">
      <c r="A596" s="1383"/>
      <c r="B596" s="1384"/>
      <c r="C596" s="1385" t="s">
        <v>29</v>
      </c>
      <c r="D596" s="1386">
        <v>354</v>
      </c>
      <c r="E596" s="1387">
        <v>14</v>
      </c>
      <c r="F596" s="1387">
        <v>12</v>
      </c>
      <c r="G596" s="1387">
        <v>11</v>
      </c>
      <c r="H596" s="1387">
        <v>20</v>
      </c>
      <c r="I596" s="1387">
        <v>16</v>
      </c>
      <c r="J596" s="1387">
        <v>19</v>
      </c>
      <c r="K596" s="1387">
        <v>30</v>
      </c>
      <c r="L596" s="1387">
        <v>23</v>
      </c>
      <c r="M596" s="1387">
        <v>24</v>
      </c>
      <c r="N596" s="1387">
        <v>25</v>
      </c>
      <c r="O596" s="1387">
        <v>31</v>
      </c>
      <c r="P596" s="1387">
        <v>15</v>
      </c>
      <c r="Q596" s="1387">
        <v>25</v>
      </c>
      <c r="R596" s="1387">
        <v>32</v>
      </c>
      <c r="S596" s="1387">
        <v>23</v>
      </c>
      <c r="T596" s="1387">
        <v>15</v>
      </c>
      <c r="U596" s="1387">
        <v>12</v>
      </c>
      <c r="V596" s="1387">
        <v>6</v>
      </c>
      <c r="W596" s="1387">
        <v>0</v>
      </c>
      <c r="X596" s="1387">
        <v>0</v>
      </c>
      <c r="Y596" s="1387">
        <v>0</v>
      </c>
      <c r="Z596" s="1388">
        <v>1</v>
      </c>
      <c r="AA596" s="1389">
        <v>37</v>
      </c>
      <c r="AB596" s="1387">
        <v>228</v>
      </c>
      <c r="AC596" s="1388">
        <v>88</v>
      </c>
      <c r="AD596" s="1363">
        <v>10.48158640226629</v>
      </c>
      <c r="AE596" s="1364">
        <v>64.589235127478744</v>
      </c>
      <c r="AF596" s="1365">
        <v>24.929178470254957</v>
      </c>
    </row>
    <row r="597" spans="1:32" s="1382" customFormat="1" ht="11.45" customHeight="1">
      <c r="A597" s="1410"/>
      <c r="B597" s="1411"/>
      <c r="C597" s="1412" t="s">
        <v>30</v>
      </c>
      <c r="D597" s="1413">
        <v>448</v>
      </c>
      <c r="E597" s="1414">
        <v>16</v>
      </c>
      <c r="F597" s="1414">
        <v>16</v>
      </c>
      <c r="G597" s="1414">
        <v>24</v>
      </c>
      <c r="H597" s="1414">
        <v>18</v>
      </c>
      <c r="I597" s="1414">
        <v>14</v>
      </c>
      <c r="J597" s="1414">
        <v>20</v>
      </c>
      <c r="K597" s="1414">
        <v>20</v>
      </c>
      <c r="L597" s="1414">
        <v>20</v>
      </c>
      <c r="M597" s="1414">
        <v>23</v>
      </c>
      <c r="N597" s="1414">
        <v>34</v>
      </c>
      <c r="O597" s="1414">
        <v>30</v>
      </c>
      <c r="P597" s="1414">
        <v>27</v>
      </c>
      <c r="Q597" s="1414">
        <v>41</v>
      </c>
      <c r="R597" s="1414">
        <v>34</v>
      </c>
      <c r="S597" s="1414">
        <v>27</v>
      </c>
      <c r="T597" s="1414">
        <v>32</v>
      </c>
      <c r="U597" s="1414">
        <v>28</v>
      </c>
      <c r="V597" s="1414">
        <v>10</v>
      </c>
      <c r="W597" s="1414">
        <v>8</v>
      </c>
      <c r="X597" s="1414">
        <v>3</v>
      </c>
      <c r="Y597" s="1414">
        <v>0</v>
      </c>
      <c r="Z597" s="1415">
        <v>3</v>
      </c>
      <c r="AA597" s="1416">
        <v>56</v>
      </c>
      <c r="AB597" s="1414">
        <v>247</v>
      </c>
      <c r="AC597" s="1415">
        <v>142</v>
      </c>
      <c r="AD597" s="1417">
        <v>12.584269662921349</v>
      </c>
      <c r="AE597" s="1418">
        <v>55.50561797752809</v>
      </c>
      <c r="AF597" s="1419">
        <v>31.910112359550563</v>
      </c>
    </row>
    <row r="598" spans="1:32" s="1382" customFormat="1" ht="11.45" customHeight="1">
      <c r="A598" s="1409" t="s">
        <v>1840</v>
      </c>
      <c r="B598" s="1389">
        <v>535</v>
      </c>
      <c r="C598" s="1398" t="s">
        <v>1641</v>
      </c>
      <c r="D598" s="1386">
        <v>1379</v>
      </c>
      <c r="E598" s="1387">
        <v>75</v>
      </c>
      <c r="F598" s="1387">
        <v>50</v>
      </c>
      <c r="G598" s="1387">
        <v>49</v>
      </c>
      <c r="H598" s="1387">
        <v>112</v>
      </c>
      <c r="I598" s="1387">
        <v>127</v>
      </c>
      <c r="J598" s="1387">
        <v>68</v>
      </c>
      <c r="K598" s="1387">
        <v>96</v>
      </c>
      <c r="L598" s="1387">
        <v>95</v>
      </c>
      <c r="M598" s="1387">
        <v>87</v>
      </c>
      <c r="N598" s="1387">
        <v>77</v>
      </c>
      <c r="O598" s="1387">
        <v>92</v>
      </c>
      <c r="P598" s="1387">
        <v>73</v>
      </c>
      <c r="Q598" s="1387">
        <v>97</v>
      </c>
      <c r="R598" s="1387">
        <v>97</v>
      </c>
      <c r="S598" s="1387">
        <v>64</v>
      </c>
      <c r="T598" s="1387">
        <v>47</v>
      </c>
      <c r="U598" s="1387">
        <v>37</v>
      </c>
      <c r="V598" s="1387">
        <v>24</v>
      </c>
      <c r="W598" s="1387">
        <v>4</v>
      </c>
      <c r="X598" s="1387">
        <v>1</v>
      </c>
      <c r="Y598" s="1387">
        <v>0</v>
      </c>
      <c r="Z598" s="1388">
        <v>7</v>
      </c>
      <c r="AA598" s="1389">
        <v>174</v>
      </c>
      <c r="AB598" s="1387">
        <v>924</v>
      </c>
      <c r="AC598" s="1388">
        <v>274</v>
      </c>
      <c r="AD598" s="1363">
        <v>12.682215743440233</v>
      </c>
      <c r="AE598" s="1364">
        <v>67.346938775510196</v>
      </c>
      <c r="AF598" s="1365">
        <v>19.970845481049562</v>
      </c>
    </row>
    <row r="599" spans="1:32" s="1382" customFormat="1" ht="11.45" customHeight="1">
      <c r="A599" s="1383"/>
      <c r="B599" s="1384"/>
      <c r="C599" s="1385" t="s">
        <v>29</v>
      </c>
      <c r="D599" s="1386">
        <v>598</v>
      </c>
      <c r="E599" s="1387">
        <v>42</v>
      </c>
      <c r="F599" s="1387">
        <v>23</v>
      </c>
      <c r="G599" s="1387">
        <v>26</v>
      </c>
      <c r="H599" s="1387">
        <v>35</v>
      </c>
      <c r="I599" s="1387">
        <v>28</v>
      </c>
      <c r="J599" s="1387">
        <v>32</v>
      </c>
      <c r="K599" s="1387">
        <v>40</v>
      </c>
      <c r="L599" s="1387">
        <v>51</v>
      </c>
      <c r="M599" s="1387">
        <v>43</v>
      </c>
      <c r="N599" s="1387">
        <v>33</v>
      </c>
      <c r="O599" s="1387">
        <v>46</v>
      </c>
      <c r="P599" s="1387">
        <v>33</v>
      </c>
      <c r="Q599" s="1387">
        <v>42</v>
      </c>
      <c r="R599" s="1387">
        <v>48</v>
      </c>
      <c r="S599" s="1387">
        <v>29</v>
      </c>
      <c r="T599" s="1387">
        <v>22</v>
      </c>
      <c r="U599" s="1387">
        <v>11</v>
      </c>
      <c r="V599" s="1387">
        <v>7</v>
      </c>
      <c r="W599" s="1387">
        <v>1</v>
      </c>
      <c r="X599" s="1387">
        <v>1</v>
      </c>
      <c r="Y599" s="1387">
        <v>0</v>
      </c>
      <c r="Z599" s="1388">
        <v>5</v>
      </c>
      <c r="AA599" s="1389">
        <v>91</v>
      </c>
      <c r="AB599" s="1387">
        <v>383</v>
      </c>
      <c r="AC599" s="1388">
        <v>119</v>
      </c>
      <c r="AD599" s="1363">
        <v>15.345699831365936</v>
      </c>
      <c r="AE599" s="1364">
        <v>64.586846543001684</v>
      </c>
      <c r="AF599" s="1365">
        <v>20.067453625632378</v>
      </c>
    </row>
    <row r="600" spans="1:32" s="1382" customFormat="1" ht="11.45" customHeight="1">
      <c r="A600" s="1409"/>
      <c r="B600" s="1420"/>
      <c r="C600" s="1398" t="s">
        <v>30</v>
      </c>
      <c r="D600" s="1386">
        <v>781</v>
      </c>
      <c r="E600" s="1387">
        <v>33</v>
      </c>
      <c r="F600" s="1387">
        <v>27</v>
      </c>
      <c r="G600" s="1387">
        <v>23</v>
      </c>
      <c r="H600" s="1387">
        <v>77</v>
      </c>
      <c r="I600" s="1387">
        <v>99</v>
      </c>
      <c r="J600" s="1387">
        <v>36</v>
      </c>
      <c r="K600" s="1387">
        <v>56</v>
      </c>
      <c r="L600" s="1387">
        <v>44</v>
      </c>
      <c r="M600" s="1387">
        <v>44</v>
      </c>
      <c r="N600" s="1387">
        <v>44</v>
      </c>
      <c r="O600" s="1387">
        <v>46</v>
      </c>
      <c r="P600" s="1387">
        <v>40</v>
      </c>
      <c r="Q600" s="1387">
        <v>55</v>
      </c>
      <c r="R600" s="1387">
        <v>49</v>
      </c>
      <c r="S600" s="1387">
        <v>35</v>
      </c>
      <c r="T600" s="1387">
        <v>25</v>
      </c>
      <c r="U600" s="1387">
        <v>26</v>
      </c>
      <c r="V600" s="1387">
        <v>17</v>
      </c>
      <c r="W600" s="1387">
        <v>3</v>
      </c>
      <c r="X600" s="1387">
        <v>0</v>
      </c>
      <c r="Y600" s="1387">
        <v>0</v>
      </c>
      <c r="Z600" s="1388">
        <v>2</v>
      </c>
      <c r="AA600" s="1389">
        <v>83</v>
      </c>
      <c r="AB600" s="1387">
        <v>541</v>
      </c>
      <c r="AC600" s="1388">
        <v>155</v>
      </c>
      <c r="AD600" s="1363">
        <v>10.654685494223363</v>
      </c>
      <c r="AE600" s="1364">
        <v>69.448010269576372</v>
      </c>
      <c r="AF600" s="1365">
        <v>19.897304236200256</v>
      </c>
    </row>
    <row r="601" spans="1:32" s="1382" customFormat="1" ht="11.45" customHeight="1">
      <c r="A601" s="1421" t="s">
        <v>1841</v>
      </c>
      <c r="B601" s="1422">
        <v>176</v>
      </c>
      <c r="C601" s="1423" t="s">
        <v>1641</v>
      </c>
      <c r="D601" s="1424">
        <v>623</v>
      </c>
      <c r="E601" s="1425">
        <v>136</v>
      </c>
      <c r="F601" s="1425">
        <v>76</v>
      </c>
      <c r="G601" s="1425">
        <v>28</v>
      </c>
      <c r="H601" s="1425">
        <v>9</v>
      </c>
      <c r="I601" s="1425">
        <v>8</v>
      </c>
      <c r="J601" s="1425">
        <v>30</v>
      </c>
      <c r="K601" s="1425">
        <v>104</v>
      </c>
      <c r="L601" s="1425">
        <v>86</v>
      </c>
      <c r="M601" s="1425">
        <v>59</v>
      </c>
      <c r="N601" s="1425">
        <v>28</v>
      </c>
      <c r="O601" s="1425">
        <v>12</v>
      </c>
      <c r="P601" s="1425">
        <v>10</v>
      </c>
      <c r="Q601" s="1425">
        <v>15</v>
      </c>
      <c r="R601" s="1425">
        <v>8</v>
      </c>
      <c r="S601" s="1425">
        <v>6</v>
      </c>
      <c r="T601" s="1425">
        <v>3</v>
      </c>
      <c r="U601" s="1425">
        <v>0</v>
      </c>
      <c r="V601" s="1425">
        <v>4</v>
      </c>
      <c r="W601" s="1425">
        <v>0</v>
      </c>
      <c r="X601" s="1425">
        <v>0</v>
      </c>
      <c r="Y601" s="1425">
        <v>0</v>
      </c>
      <c r="Z601" s="1426">
        <v>1</v>
      </c>
      <c r="AA601" s="1422">
        <v>240</v>
      </c>
      <c r="AB601" s="1425">
        <v>361</v>
      </c>
      <c r="AC601" s="1426">
        <v>21</v>
      </c>
      <c r="AD601" s="1427">
        <v>38.585209003215432</v>
      </c>
      <c r="AE601" s="1428">
        <v>58.038585209003216</v>
      </c>
      <c r="AF601" s="1429">
        <v>3.3762057877813509</v>
      </c>
    </row>
    <row r="602" spans="1:32" s="1382" customFormat="1" ht="11.45" customHeight="1">
      <c r="A602" s="1383"/>
      <c r="B602" s="1384"/>
      <c r="C602" s="1385" t="s">
        <v>29</v>
      </c>
      <c r="D602" s="1386">
        <v>316</v>
      </c>
      <c r="E602" s="1387">
        <v>73</v>
      </c>
      <c r="F602" s="1387">
        <v>40</v>
      </c>
      <c r="G602" s="1387">
        <v>20</v>
      </c>
      <c r="H602" s="1387">
        <v>4</v>
      </c>
      <c r="I602" s="1387">
        <v>4</v>
      </c>
      <c r="J602" s="1387">
        <v>13</v>
      </c>
      <c r="K602" s="1387">
        <v>48</v>
      </c>
      <c r="L602" s="1387">
        <v>43</v>
      </c>
      <c r="M602" s="1387">
        <v>32</v>
      </c>
      <c r="N602" s="1387">
        <v>15</v>
      </c>
      <c r="O602" s="1387">
        <v>5</v>
      </c>
      <c r="P602" s="1387">
        <v>4</v>
      </c>
      <c r="Q602" s="1387">
        <v>7</v>
      </c>
      <c r="R602" s="1387">
        <v>4</v>
      </c>
      <c r="S602" s="1387">
        <v>2</v>
      </c>
      <c r="T602" s="1387">
        <v>1</v>
      </c>
      <c r="U602" s="1387">
        <v>0</v>
      </c>
      <c r="V602" s="1387">
        <v>0</v>
      </c>
      <c r="W602" s="1387">
        <v>0</v>
      </c>
      <c r="X602" s="1387">
        <v>0</v>
      </c>
      <c r="Y602" s="1387">
        <v>0</v>
      </c>
      <c r="Z602" s="1388">
        <v>1</v>
      </c>
      <c r="AA602" s="1389">
        <v>133</v>
      </c>
      <c r="AB602" s="1387">
        <v>175</v>
      </c>
      <c r="AC602" s="1388">
        <v>7</v>
      </c>
      <c r="AD602" s="1363">
        <v>42.222222222222221</v>
      </c>
      <c r="AE602" s="1364">
        <v>55.555555555555557</v>
      </c>
      <c r="AF602" s="1365">
        <v>2.2222222222222223</v>
      </c>
    </row>
    <row r="603" spans="1:32" s="1382" customFormat="1" ht="11.45" customHeight="1">
      <c r="A603" s="1409"/>
      <c r="B603" s="1420"/>
      <c r="C603" s="1398" t="s">
        <v>30</v>
      </c>
      <c r="D603" s="1386">
        <v>307</v>
      </c>
      <c r="E603" s="1387">
        <v>63</v>
      </c>
      <c r="F603" s="1387">
        <v>36</v>
      </c>
      <c r="G603" s="1387">
        <v>8</v>
      </c>
      <c r="H603" s="1387">
        <v>5</v>
      </c>
      <c r="I603" s="1387">
        <v>4</v>
      </c>
      <c r="J603" s="1387">
        <v>17</v>
      </c>
      <c r="K603" s="1387">
        <v>56</v>
      </c>
      <c r="L603" s="1387">
        <v>43</v>
      </c>
      <c r="M603" s="1387">
        <v>27</v>
      </c>
      <c r="N603" s="1387">
        <v>13</v>
      </c>
      <c r="O603" s="1387">
        <v>7</v>
      </c>
      <c r="P603" s="1387">
        <v>6</v>
      </c>
      <c r="Q603" s="1387">
        <v>8</v>
      </c>
      <c r="R603" s="1387">
        <v>4</v>
      </c>
      <c r="S603" s="1387">
        <v>4</v>
      </c>
      <c r="T603" s="1387">
        <v>2</v>
      </c>
      <c r="U603" s="1387">
        <v>0</v>
      </c>
      <c r="V603" s="1387">
        <v>4</v>
      </c>
      <c r="W603" s="1387">
        <v>0</v>
      </c>
      <c r="X603" s="1387">
        <v>0</v>
      </c>
      <c r="Y603" s="1387">
        <v>0</v>
      </c>
      <c r="Z603" s="1388">
        <v>0</v>
      </c>
      <c r="AA603" s="1389">
        <v>107</v>
      </c>
      <c r="AB603" s="1387">
        <v>186</v>
      </c>
      <c r="AC603" s="1388">
        <v>14</v>
      </c>
      <c r="AD603" s="1363">
        <v>34.853420195439739</v>
      </c>
      <c r="AE603" s="1364">
        <v>60.586319218241044</v>
      </c>
      <c r="AF603" s="1365">
        <v>4.5602605863192185</v>
      </c>
    </row>
    <row r="604" spans="1:32" s="1382" customFormat="1" ht="11.45" customHeight="1">
      <c r="A604" s="1421" t="s">
        <v>1842</v>
      </c>
      <c r="B604" s="1422">
        <v>405</v>
      </c>
      <c r="C604" s="1423" t="s">
        <v>1641</v>
      </c>
      <c r="D604" s="1424">
        <v>607</v>
      </c>
      <c r="E604" s="1425">
        <v>17</v>
      </c>
      <c r="F604" s="1425">
        <v>22</v>
      </c>
      <c r="G604" s="1425">
        <v>12</v>
      </c>
      <c r="H604" s="1425">
        <v>22</v>
      </c>
      <c r="I604" s="1425">
        <v>44</v>
      </c>
      <c r="J604" s="1425">
        <v>67</v>
      </c>
      <c r="K604" s="1425">
        <v>60</v>
      </c>
      <c r="L604" s="1425">
        <v>39</v>
      </c>
      <c r="M604" s="1425">
        <v>52</v>
      </c>
      <c r="N604" s="1425">
        <v>45</v>
      </c>
      <c r="O604" s="1425">
        <v>38</v>
      </c>
      <c r="P604" s="1425">
        <v>45</v>
      </c>
      <c r="Q604" s="1425">
        <v>37</v>
      </c>
      <c r="R604" s="1425">
        <v>26</v>
      </c>
      <c r="S604" s="1425">
        <v>18</v>
      </c>
      <c r="T604" s="1425">
        <v>11</v>
      </c>
      <c r="U604" s="1425">
        <v>20</v>
      </c>
      <c r="V604" s="1425">
        <v>9</v>
      </c>
      <c r="W604" s="1425">
        <v>4</v>
      </c>
      <c r="X604" s="1425">
        <v>0</v>
      </c>
      <c r="Y604" s="1425">
        <v>0</v>
      </c>
      <c r="Z604" s="1426">
        <v>19</v>
      </c>
      <c r="AA604" s="1422">
        <v>51</v>
      </c>
      <c r="AB604" s="1425">
        <v>449</v>
      </c>
      <c r="AC604" s="1426">
        <v>88</v>
      </c>
      <c r="AD604" s="1427">
        <v>8.6734693877551017</v>
      </c>
      <c r="AE604" s="1428">
        <v>76.360544217687078</v>
      </c>
      <c r="AF604" s="1429">
        <v>14.965986394557824</v>
      </c>
    </row>
    <row r="605" spans="1:32" s="1382" customFormat="1" ht="11.45" customHeight="1">
      <c r="A605" s="1383"/>
      <c r="B605" s="1384"/>
      <c r="C605" s="1385" t="s">
        <v>29</v>
      </c>
      <c r="D605" s="1386">
        <v>280</v>
      </c>
      <c r="E605" s="1387">
        <v>8</v>
      </c>
      <c r="F605" s="1387">
        <v>12</v>
      </c>
      <c r="G605" s="1387">
        <v>5</v>
      </c>
      <c r="H605" s="1387">
        <v>8</v>
      </c>
      <c r="I605" s="1387">
        <v>23</v>
      </c>
      <c r="J605" s="1387">
        <v>25</v>
      </c>
      <c r="K605" s="1387">
        <v>29</v>
      </c>
      <c r="L605" s="1387">
        <v>26</v>
      </c>
      <c r="M605" s="1387">
        <v>24</v>
      </c>
      <c r="N605" s="1387">
        <v>24</v>
      </c>
      <c r="O605" s="1387">
        <v>18</v>
      </c>
      <c r="P605" s="1387">
        <v>20</v>
      </c>
      <c r="Q605" s="1387">
        <v>18</v>
      </c>
      <c r="R605" s="1387">
        <v>12</v>
      </c>
      <c r="S605" s="1387">
        <v>4</v>
      </c>
      <c r="T605" s="1387">
        <v>6</v>
      </c>
      <c r="U605" s="1387">
        <v>6</v>
      </c>
      <c r="V605" s="1387">
        <v>1</v>
      </c>
      <c r="W605" s="1387">
        <v>1</v>
      </c>
      <c r="X605" s="1387">
        <v>0</v>
      </c>
      <c r="Y605" s="1387">
        <v>0</v>
      </c>
      <c r="Z605" s="1388">
        <v>10</v>
      </c>
      <c r="AA605" s="1389">
        <v>25</v>
      </c>
      <c r="AB605" s="1387">
        <v>215</v>
      </c>
      <c r="AC605" s="1388">
        <v>30</v>
      </c>
      <c r="AD605" s="1363">
        <v>9.2592592592592595</v>
      </c>
      <c r="AE605" s="1364">
        <v>79.629629629629633</v>
      </c>
      <c r="AF605" s="1365">
        <v>11.111111111111111</v>
      </c>
    </row>
    <row r="606" spans="1:32" s="1382" customFormat="1" ht="11.45" customHeight="1">
      <c r="A606" s="1410"/>
      <c r="B606" s="1411"/>
      <c r="C606" s="1412" t="s">
        <v>30</v>
      </c>
      <c r="D606" s="1413">
        <v>327</v>
      </c>
      <c r="E606" s="1414">
        <v>9</v>
      </c>
      <c r="F606" s="1414">
        <v>10</v>
      </c>
      <c r="G606" s="1414">
        <v>7</v>
      </c>
      <c r="H606" s="1414">
        <v>14</v>
      </c>
      <c r="I606" s="1414">
        <v>21</v>
      </c>
      <c r="J606" s="1414">
        <v>42</v>
      </c>
      <c r="K606" s="1414">
        <v>31</v>
      </c>
      <c r="L606" s="1414">
        <v>13</v>
      </c>
      <c r="M606" s="1414">
        <v>28</v>
      </c>
      <c r="N606" s="1414">
        <v>21</v>
      </c>
      <c r="O606" s="1414">
        <v>20</v>
      </c>
      <c r="P606" s="1414">
        <v>25</v>
      </c>
      <c r="Q606" s="1414">
        <v>19</v>
      </c>
      <c r="R606" s="1414">
        <v>14</v>
      </c>
      <c r="S606" s="1414">
        <v>14</v>
      </c>
      <c r="T606" s="1414">
        <v>5</v>
      </c>
      <c r="U606" s="1414">
        <v>14</v>
      </c>
      <c r="V606" s="1414">
        <v>8</v>
      </c>
      <c r="W606" s="1414">
        <v>3</v>
      </c>
      <c r="X606" s="1414">
        <v>0</v>
      </c>
      <c r="Y606" s="1414">
        <v>0</v>
      </c>
      <c r="Z606" s="1415">
        <v>9</v>
      </c>
      <c r="AA606" s="1416">
        <v>26</v>
      </c>
      <c r="AB606" s="1414">
        <v>234</v>
      </c>
      <c r="AC606" s="1415">
        <v>58</v>
      </c>
      <c r="AD606" s="1417">
        <v>8.1761006289308167</v>
      </c>
      <c r="AE606" s="1418">
        <v>73.584905660377359</v>
      </c>
      <c r="AF606" s="1419">
        <v>18.238993710691823</v>
      </c>
    </row>
    <row r="607" spans="1:32" s="1382" customFormat="1" ht="11.45" customHeight="1">
      <c r="A607" s="1409" t="s">
        <v>1843</v>
      </c>
      <c r="B607" s="1389">
        <v>14</v>
      </c>
      <c r="C607" s="1398" t="s">
        <v>1641</v>
      </c>
      <c r="D607" s="1386">
        <v>24</v>
      </c>
      <c r="E607" s="1387">
        <v>1</v>
      </c>
      <c r="F607" s="1387">
        <v>0</v>
      </c>
      <c r="G607" s="1387">
        <v>0</v>
      </c>
      <c r="H607" s="1387">
        <v>1</v>
      </c>
      <c r="I607" s="1387">
        <v>2</v>
      </c>
      <c r="J607" s="1387">
        <v>0</v>
      </c>
      <c r="K607" s="1387">
        <v>2</v>
      </c>
      <c r="L607" s="1387">
        <v>0</v>
      </c>
      <c r="M607" s="1387">
        <v>1</v>
      </c>
      <c r="N607" s="1387">
        <v>1</v>
      </c>
      <c r="O607" s="1387">
        <v>1</v>
      </c>
      <c r="P607" s="1387">
        <v>5</v>
      </c>
      <c r="Q607" s="1387">
        <v>0</v>
      </c>
      <c r="R607" s="1387">
        <v>0</v>
      </c>
      <c r="S607" s="1387">
        <v>2</v>
      </c>
      <c r="T607" s="1387">
        <v>1</v>
      </c>
      <c r="U607" s="1387">
        <v>4</v>
      </c>
      <c r="V607" s="1387">
        <v>1</v>
      </c>
      <c r="W607" s="1387">
        <v>1</v>
      </c>
      <c r="X607" s="1387">
        <v>1</v>
      </c>
      <c r="Y607" s="1387">
        <v>0</v>
      </c>
      <c r="Z607" s="1388">
        <v>0</v>
      </c>
      <c r="AA607" s="1389">
        <v>1</v>
      </c>
      <c r="AB607" s="1387">
        <v>13</v>
      </c>
      <c r="AC607" s="1388">
        <v>10</v>
      </c>
      <c r="AD607" s="1363">
        <v>4.1666666666666661</v>
      </c>
      <c r="AE607" s="1364">
        <v>54.166666666666664</v>
      </c>
      <c r="AF607" s="1365">
        <v>41.666666666666671</v>
      </c>
    </row>
    <row r="608" spans="1:32" s="1382" customFormat="1" ht="11.45" customHeight="1">
      <c r="A608" s="1383"/>
      <c r="B608" s="1384"/>
      <c r="C608" s="1385" t="s">
        <v>29</v>
      </c>
      <c r="D608" s="1386">
        <v>7</v>
      </c>
      <c r="E608" s="1387">
        <v>0</v>
      </c>
      <c r="F608" s="1387">
        <v>0</v>
      </c>
      <c r="G608" s="1387">
        <v>0</v>
      </c>
      <c r="H608" s="1387">
        <v>0</v>
      </c>
      <c r="I608" s="1387">
        <v>1</v>
      </c>
      <c r="J608" s="1387">
        <v>0</v>
      </c>
      <c r="K608" s="1387">
        <v>1</v>
      </c>
      <c r="L608" s="1387">
        <v>0</v>
      </c>
      <c r="M608" s="1387">
        <v>1</v>
      </c>
      <c r="N608" s="1387">
        <v>0</v>
      </c>
      <c r="O608" s="1387">
        <v>0</v>
      </c>
      <c r="P608" s="1387">
        <v>3</v>
      </c>
      <c r="Q608" s="1387">
        <v>0</v>
      </c>
      <c r="R608" s="1387">
        <v>0</v>
      </c>
      <c r="S608" s="1387">
        <v>1</v>
      </c>
      <c r="T608" s="1387">
        <v>0</v>
      </c>
      <c r="U608" s="1387">
        <v>0</v>
      </c>
      <c r="V608" s="1387">
        <v>0</v>
      </c>
      <c r="W608" s="1387">
        <v>0</v>
      </c>
      <c r="X608" s="1387">
        <v>0</v>
      </c>
      <c r="Y608" s="1387">
        <v>0</v>
      </c>
      <c r="Z608" s="1388">
        <v>0</v>
      </c>
      <c r="AA608" s="1389">
        <v>0</v>
      </c>
      <c r="AB608" s="1387">
        <v>6</v>
      </c>
      <c r="AC608" s="1388">
        <v>1</v>
      </c>
      <c r="AD608" s="1389">
        <v>0</v>
      </c>
      <c r="AE608" s="1364">
        <v>85.714285714285708</v>
      </c>
      <c r="AF608" s="1365">
        <v>14.285714285714285</v>
      </c>
    </row>
    <row r="609" spans="1:32" s="1382" customFormat="1" ht="11.45" customHeight="1">
      <c r="A609" s="1409"/>
      <c r="B609" s="1420"/>
      <c r="C609" s="1398" t="s">
        <v>30</v>
      </c>
      <c r="D609" s="1386">
        <v>17</v>
      </c>
      <c r="E609" s="1387">
        <v>1</v>
      </c>
      <c r="F609" s="1387">
        <v>0</v>
      </c>
      <c r="G609" s="1387">
        <v>0</v>
      </c>
      <c r="H609" s="1387">
        <v>1</v>
      </c>
      <c r="I609" s="1387">
        <v>1</v>
      </c>
      <c r="J609" s="1387">
        <v>0</v>
      </c>
      <c r="K609" s="1387">
        <v>1</v>
      </c>
      <c r="L609" s="1387">
        <v>0</v>
      </c>
      <c r="M609" s="1387">
        <v>0</v>
      </c>
      <c r="N609" s="1387">
        <v>1</v>
      </c>
      <c r="O609" s="1387">
        <v>1</v>
      </c>
      <c r="P609" s="1387">
        <v>2</v>
      </c>
      <c r="Q609" s="1387">
        <v>0</v>
      </c>
      <c r="R609" s="1387">
        <v>0</v>
      </c>
      <c r="S609" s="1387">
        <v>1</v>
      </c>
      <c r="T609" s="1387">
        <v>1</v>
      </c>
      <c r="U609" s="1387">
        <v>4</v>
      </c>
      <c r="V609" s="1387">
        <v>1</v>
      </c>
      <c r="W609" s="1387">
        <v>1</v>
      </c>
      <c r="X609" s="1387">
        <v>1</v>
      </c>
      <c r="Y609" s="1387">
        <v>0</v>
      </c>
      <c r="Z609" s="1388">
        <v>0</v>
      </c>
      <c r="AA609" s="1389">
        <v>1</v>
      </c>
      <c r="AB609" s="1387">
        <v>7</v>
      </c>
      <c r="AC609" s="1388">
        <v>9</v>
      </c>
      <c r="AD609" s="1363">
        <v>5.8823529411764701</v>
      </c>
      <c r="AE609" s="1364">
        <v>41.17647058823529</v>
      </c>
      <c r="AF609" s="1365">
        <v>52.941176470588239</v>
      </c>
    </row>
    <row r="610" spans="1:32" s="1382" customFormat="1" ht="11.45" customHeight="1">
      <c r="A610" s="1421" t="s">
        <v>1844</v>
      </c>
      <c r="B610" s="1422">
        <v>374</v>
      </c>
      <c r="C610" s="1423" t="s">
        <v>1641</v>
      </c>
      <c r="D610" s="1424">
        <v>631</v>
      </c>
      <c r="E610" s="1425">
        <v>14</v>
      </c>
      <c r="F610" s="1425">
        <v>9</v>
      </c>
      <c r="G610" s="1425">
        <v>11</v>
      </c>
      <c r="H610" s="1425">
        <v>25</v>
      </c>
      <c r="I610" s="1425">
        <v>39</v>
      </c>
      <c r="J610" s="1425">
        <v>37</v>
      </c>
      <c r="K610" s="1425">
        <v>33</v>
      </c>
      <c r="L610" s="1425">
        <v>28</v>
      </c>
      <c r="M610" s="1425">
        <v>24</v>
      </c>
      <c r="N610" s="1425">
        <v>37</v>
      </c>
      <c r="O610" s="1425">
        <v>38</v>
      </c>
      <c r="P610" s="1425">
        <v>46</v>
      </c>
      <c r="Q610" s="1425">
        <v>58</v>
      </c>
      <c r="R610" s="1425">
        <v>58</v>
      </c>
      <c r="S610" s="1425">
        <v>54</v>
      </c>
      <c r="T610" s="1425">
        <v>39</v>
      </c>
      <c r="U610" s="1425">
        <v>34</v>
      </c>
      <c r="V610" s="1425">
        <v>29</v>
      </c>
      <c r="W610" s="1425">
        <v>5</v>
      </c>
      <c r="X610" s="1425">
        <v>0</v>
      </c>
      <c r="Y610" s="1425">
        <v>0</v>
      </c>
      <c r="Z610" s="1426">
        <v>13</v>
      </c>
      <c r="AA610" s="1422">
        <v>34</v>
      </c>
      <c r="AB610" s="1425">
        <v>365</v>
      </c>
      <c r="AC610" s="1426">
        <v>219</v>
      </c>
      <c r="AD610" s="1427">
        <v>5.5016181229773462</v>
      </c>
      <c r="AE610" s="1428">
        <v>59.061488673139159</v>
      </c>
      <c r="AF610" s="1429">
        <v>35.436893203883493</v>
      </c>
    </row>
    <row r="611" spans="1:32" s="1382" customFormat="1" ht="11.45" customHeight="1">
      <c r="A611" s="1383"/>
      <c r="B611" s="1384"/>
      <c r="C611" s="1385" t="s">
        <v>29</v>
      </c>
      <c r="D611" s="1386">
        <v>267</v>
      </c>
      <c r="E611" s="1387">
        <v>4</v>
      </c>
      <c r="F611" s="1387">
        <v>3</v>
      </c>
      <c r="G611" s="1387">
        <v>4</v>
      </c>
      <c r="H611" s="1387">
        <v>10</v>
      </c>
      <c r="I611" s="1387">
        <v>20</v>
      </c>
      <c r="J611" s="1387">
        <v>11</v>
      </c>
      <c r="K611" s="1387">
        <v>13</v>
      </c>
      <c r="L611" s="1387">
        <v>12</v>
      </c>
      <c r="M611" s="1387">
        <v>8</v>
      </c>
      <c r="N611" s="1387">
        <v>19</v>
      </c>
      <c r="O611" s="1387">
        <v>17</v>
      </c>
      <c r="P611" s="1387">
        <v>23</v>
      </c>
      <c r="Q611" s="1387">
        <v>27</v>
      </c>
      <c r="R611" s="1387">
        <v>26</v>
      </c>
      <c r="S611" s="1387">
        <v>23</v>
      </c>
      <c r="T611" s="1387">
        <v>14</v>
      </c>
      <c r="U611" s="1387">
        <v>11</v>
      </c>
      <c r="V611" s="1387">
        <v>9</v>
      </c>
      <c r="W611" s="1387">
        <v>3</v>
      </c>
      <c r="X611" s="1387">
        <v>0</v>
      </c>
      <c r="Y611" s="1387">
        <v>0</v>
      </c>
      <c r="Z611" s="1388">
        <v>10</v>
      </c>
      <c r="AA611" s="1389">
        <v>11</v>
      </c>
      <c r="AB611" s="1387">
        <v>160</v>
      </c>
      <c r="AC611" s="1388">
        <v>86</v>
      </c>
      <c r="AD611" s="1363">
        <v>4.2801556420233462</v>
      </c>
      <c r="AE611" s="1364">
        <v>62.2568093385214</v>
      </c>
      <c r="AF611" s="1365">
        <v>33.463035019455248</v>
      </c>
    </row>
    <row r="612" spans="1:32" s="1382" customFormat="1" ht="11.45" customHeight="1">
      <c r="A612" s="1410"/>
      <c r="B612" s="1411"/>
      <c r="C612" s="1412" t="s">
        <v>30</v>
      </c>
      <c r="D612" s="1413">
        <v>364</v>
      </c>
      <c r="E612" s="1414">
        <v>10</v>
      </c>
      <c r="F612" s="1414">
        <v>6</v>
      </c>
      <c r="G612" s="1414">
        <v>7</v>
      </c>
      <c r="H612" s="1414">
        <v>15</v>
      </c>
      <c r="I612" s="1414">
        <v>19</v>
      </c>
      <c r="J612" s="1414">
        <v>26</v>
      </c>
      <c r="K612" s="1414">
        <v>20</v>
      </c>
      <c r="L612" s="1414">
        <v>16</v>
      </c>
      <c r="M612" s="1414">
        <v>16</v>
      </c>
      <c r="N612" s="1414">
        <v>18</v>
      </c>
      <c r="O612" s="1414">
        <v>21</v>
      </c>
      <c r="P612" s="1414">
        <v>23</v>
      </c>
      <c r="Q612" s="1414">
        <v>31</v>
      </c>
      <c r="R612" s="1414">
        <v>32</v>
      </c>
      <c r="S612" s="1414">
        <v>31</v>
      </c>
      <c r="T612" s="1414">
        <v>25</v>
      </c>
      <c r="U612" s="1414">
        <v>23</v>
      </c>
      <c r="V612" s="1414">
        <v>20</v>
      </c>
      <c r="W612" s="1414">
        <v>2</v>
      </c>
      <c r="X612" s="1414">
        <v>0</v>
      </c>
      <c r="Y612" s="1414">
        <v>0</v>
      </c>
      <c r="Z612" s="1415">
        <v>3</v>
      </c>
      <c r="AA612" s="1416">
        <v>23</v>
      </c>
      <c r="AB612" s="1414">
        <v>205</v>
      </c>
      <c r="AC612" s="1415">
        <v>133</v>
      </c>
      <c r="AD612" s="1417">
        <v>6.3711911357340725</v>
      </c>
      <c r="AE612" s="1418">
        <v>56.786703601108037</v>
      </c>
      <c r="AF612" s="1419">
        <v>36.84210526315789</v>
      </c>
    </row>
    <row r="613" spans="1:32" s="1382" customFormat="1" ht="11.45" customHeight="1">
      <c r="A613" s="1409" t="s">
        <v>1845</v>
      </c>
      <c r="B613" s="1389">
        <v>470</v>
      </c>
      <c r="C613" s="1398" t="s">
        <v>1641</v>
      </c>
      <c r="D613" s="1386">
        <v>876</v>
      </c>
      <c r="E613" s="1387">
        <v>30</v>
      </c>
      <c r="F613" s="1387">
        <v>24</v>
      </c>
      <c r="G613" s="1387">
        <v>20</v>
      </c>
      <c r="H613" s="1387">
        <v>28</v>
      </c>
      <c r="I613" s="1387">
        <v>38</v>
      </c>
      <c r="J613" s="1387">
        <v>38</v>
      </c>
      <c r="K613" s="1387">
        <v>63</v>
      </c>
      <c r="L613" s="1387">
        <v>46</v>
      </c>
      <c r="M613" s="1387">
        <v>50</v>
      </c>
      <c r="N613" s="1387">
        <v>57</v>
      </c>
      <c r="O613" s="1387">
        <v>60</v>
      </c>
      <c r="P613" s="1387">
        <v>46</v>
      </c>
      <c r="Q613" s="1387">
        <v>78</v>
      </c>
      <c r="R613" s="1387">
        <v>96</v>
      </c>
      <c r="S613" s="1387">
        <v>47</v>
      </c>
      <c r="T613" s="1387">
        <v>43</v>
      </c>
      <c r="U613" s="1387">
        <v>49</v>
      </c>
      <c r="V613" s="1387">
        <v>23</v>
      </c>
      <c r="W613" s="1387">
        <v>13</v>
      </c>
      <c r="X613" s="1387">
        <v>1</v>
      </c>
      <c r="Y613" s="1387">
        <v>1</v>
      </c>
      <c r="Z613" s="1388">
        <v>25</v>
      </c>
      <c r="AA613" s="1389">
        <v>74</v>
      </c>
      <c r="AB613" s="1387">
        <v>504</v>
      </c>
      <c r="AC613" s="1388">
        <v>273</v>
      </c>
      <c r="AD613" s="1363">
        <v>8.695652173913043</v>
      </c>
      <c r="AE613" s="1364">
        <v>59.22444183313749</v>
      </c>
      <c r="AF613" s="1365">
        <v>32.07990599294947</v>
      </c>
    </row>
    <row r="614" spans="1:32" s="1382" customFormat="1" ht="11.45" customHeight="1">
      <c r="A614" s="1383"/>
      <c r="B614" s="1384"/>
      <c r="C614" s="1385" t="s">
        <v>29</v>
      </c>
      <c r="D614" s="1386">
        <v>392</v>
      </c>
      <c r="E614" s="1387">
        <v>13</v>
      </c>
      <c r="F614" s="1387">
        <v>11</v>
      </c>
      <c r="G614" s="1387">
        <v>13</v>
      </c>
      <c r="H614" s="1387">
        <v>14</v>
      </c>
      <c r="I614" s="1387">
        <v>12</v>
      </c>
      <c r="J614" s="1387">
        <v>17</v>
      </c>
      <c r="K614" s="1387">
        <v>25</v>
      </c>
      <c r="L614" s="1387">
        <v>27</v>
      </c>
      <c r="M614" s="1387">
        <v>26</v>
      </c>
      <c r="N614" s="1387">
        <v>23</v>
      </c>
      <c r="O614" s="1387">
        <v>31</v>
      </c>
      <c r="P614" s="1387">
        <v>29</v>
      </c>
      <c r="Q614" s="1387">
        <v>30</v>
      </c>
      <c r="R614" s="1387">
        <v>50</v>
      </c>
      <c r="S614" s="1387">
        <v>21</v>
      </c>
      <c r="T614" s="1387">
        <v>16</v>
      </c>
      <c r="U614" s="1387">
        <v>10</v>
      </c>
      <c r="V614" s="1387">
        <v>10</v>
      </c>
      <c r="W614" s="1387">
        <v>2</v>
      </c>
      <c r="X614" s="1387">
        <v>1</v>
      </c>
      <c r="Y614" s="1387">
        <v>0</v>
      </c>
      <c r="Z614" s="1388">
        <v>11</v>
      </c>
      <c r="AA614" s="1389">
        <v>37</v>
      </c>
      <c r="AB614" s="1387">
        <v>234</v>
      </c>
      <c r="AC614" s="1388">
        <v>110</v>
      </c>
      <c r="AD614" s="1363">
        <v>9.7112860892388451</v>
      </c>
      <c r="AE614" s="1364">
        <v>61.417322834645674</v>
      </c>
      <c r="AF614" s="1365">
        <v>28.871391076115486</v>
      </c>
    </row>
    <row r="615" spans="1:32" s="1382" customFormat="1" ht="11.45" customHeight="1">
      <c r="A615" s="1409"/>
      <c r="B615" s="1420"/>
      <c r="C615" s="1398" t="s">
        <v>30</v>
      </c>
      <c r="D615" s="1386">
        <v>484</v>
      </c>
      <c r="E615" s="1387">
        <v>17</v>
      </c>
      <c r="F615" s="1387">
        <v>13</v>
      </c>
      <c r="G615" s="1387">
        <v>7</v>
      </c>
      <c r="H615" s="1387">
        <v>14</v>
      </c>
      <c r="I615" s="1387">
        <v>26</v>
      </c>
      <c r="J615" s="1387">
        <v>21</v>
      </c>
      <c r="K615" s="1387">
        <v>38</v>
      </c>
      <c r="L615" s="1387">
        <v>19</v>
      </c>
      <c r="M615" s="1387">
        <v>24</v>
      </c>
      <c r="N615" s="1387">
        <v>34</v>
      </c>
      <c r="O615" s="1387">
        <v>29</v>
      </c>
      <c r="P615" s="1387">
        <v>17</v>
      </c>
      <c r="Q615" s="1387">
        <v>48</v>
      </c>
      <c r="R615" s="1387">
        <v>46</v>
      </c>
      <c r="S615" s="1387">
        <v>26</v>
      </c>
      <c r="T615" s="1387">
        <v>27</v>
      </c>
      <c r="U615" s="1387">
        <v>39</v>
      </c>
      <c r="V615" s="1387">
        <v>13</v>
      </c>
      <c r="W615" s="1387">
        <v>11</v>
      </c>
      <c r="X615" s="1387">
        <v>0</v>
      </c>
      <c r="Y615" s="1387">
        <v>1</v>
      </c>
      <c r="Z615" s="1388">
        <v>14</v>
      </c>
      <c r="AA615" s="1389">
        <v>37</v>
      </c>
      <c r="AB615" s="1387">
        <v>270</v>
      </c>
      <c r="AC615" s="1388">
        <v>163</v>
      </c>
      <c r="AD615" s="1363">
        <v>7.8723404255319149</v>
      </c>
      <c r="AE615" s="1364">
        <v>57.446808510638306</v>
      </c>
      <c r="AF615" s="1365">
        <v>34.680851063829785</v>
      </c>
    </row>
    <row r="616" spans="1:32" s="1382" customFormat="1" ht="11.45" customHeight="1">
      <c r="A616" s="1421" t="s">
        <v>1846</v>
      </c>
      <c r="B616" s="1422">
        <v>247</v>
      </c>
      <c r="C616" s="1423" t="s">
        <v>1641</v>
      </c>
      <c r="D616" s="1424">
        <v>460</v>
      </c>
      <c r="E616" s="1425">
        <v>12</v>
      </c>
      <c r="F616" s="1425">
        <v>20</v>
      </c>
      <c r="G616" s="1425">
        <v>17</v>
      </c>
      <c r="H616" s="1425">
        <v>14</v>
      </c>
      <c r="I616" s="1425">
        <v>32</v>
      </c>
      <c r="J616" s="1425">
        <v>15</v>
      </c>
      <c r="K616" s="1425">
        <v>28</v>
      </c>
      <c r="L616" s="1425">
        <v>20</v>
      </c>
      <c r="M616" s="1425">
        <v>37</v>
      </c>
      <c r="N616" s="1425">
        <v>22</v>
      </c>
      <c r="O616" s="1425">
        <v>20</v>
      </c>
      <c r="P616" s="1425">
        <v>19</v>
      </c>
      <c r="Q616" s="1425">
        <v>47</v>
      </c>
      <c r="R616" s="1425">
        <v>45</v>
      </c>
      <c r="S616" s="1425">
        <v>33</v>
      </c>
      <c r="T616" s="1425">
        <v>20</v>
      </c>
      <c r="U616" s="1425">
        <v>18</v>
      </c>
      <c r="V616" s="1425">
        <v>26</v>
      </c>
      <c r="W616" s="1425">
        <v>6</v>
      </c>
      <c r="X616" s="1425">
        <v>0</v>
      </c>
      <c r="Y616" s="1425">
        <v>0</v>
      </c>
      <c r="Z616" s="1426">
        <v>9</v>
      </c>
      <c r="AA616" s="1422">
        <v>49</v>
      </c>
      <c r="AB616" s="1425">
        <v>254</v>
      </c>
      <c r="AC616" s="1426">
        <v>148</v>
      </c>
      <c r="AD616" s="1427">
        <v>10.864745011086473</v>
      </c>
      <c r="AE616" s="1428">
        <v>56.31929046563193</v>
      </c>
      <c r="AF616" s="1429">
        <v>32.8159645232816</v>
      </c>
    </row>
    <row r="617" spans="1:32" s="1382" customFormat="1" ht="11.45" customHeight="1">
      <c r="A617" s="1383"/>
      <c r="B617" s="1384"/>
      <c r="C617" s="1385" t="s">
        <v>29</v>
      </c>
      <c r="D617" s="1386">
        <v>206</v>
      </c>
      <c r="E617" s="1387">
        <v>8</v>
      </c>
      <c r="F617" s="1387">
        <v>13</v>
      </c>
      <c r="G617" s="1387">
        <v>6</v>
      </c>
      <c r="H617" s="1387">
        <v>6</v>
      </c>
      <c r="I617" s="1387">
        <v>21</v>
      </c>
      <c r="J617" s="1387">
        <v>5</v>
      </c>
      <c r="K617" s="1387">
        <v>14</v>
      </c>
      <c r="L617" s="1387">
        <v>6</v>
      </c>
      <c r="M617" s="1387">
        <v>13</v>
      </c>
      <c r="N617" s="1387">
        <v>13</v>
      </c>
      <c r="O617" s="1387">
        <v>9</v>
      </c>
      <c r="P617" s="1387">
        <v>7</v>
      </c>
      <c r="Q617" s="1387">
        <v>13</v>
      </c>
      <c r="R617" s="1387">
        <v>21</v>
      </c>
      <c r="S617" s="1387">
        <v>18</v>
      </c>
      <c r="T617" s="1387">
        <v>10</v>
      </c>
      <c r="U617" s="1387">
        <v>8</v>
      </c>
      <c r="V617" s="1387">
        <v>9</v>
      </c>
      <c r="W617" s="1387">
        <v>0</v>
      </c>
      <c r="X617" s="1387">
        <v>0</v>
      </c>
      <c r="Y617" s="1387">
        <v>0</v>
      </c>
      <c r="Z617" s="1388">
        <v>6</v>
      </c>
      <c r="AA617" s="1389">
        <v>27</v>
      </c>
      <c r="AB617" s="1387">
        <v>107</v>
      </c>
      <c r="AC617" s="1388">
        <v>66</v>
      </c>
      <c r="AD617" s="1363">
        <v>13.5</v>
      </c>
      <c r="AE617" s="1364">
        <v>53.5</v>
      </c>
      <c r="AF617" s="1365">
        <v>33</v>
      </c>
    </row>
    <row r="618" spans="1:32" s="1382" customFormat="1" ht="11.45" customHeight="1">
      <c r="A618" s="1410"/>
      <c r="B618" s="1411"/>
      <c r="C618" s="1412" t="s">
        <v>30</v>
      </c>
      <c r="D618" s="1413">
        <v>254</v>
      </c>
      <c r="E618" s="1414">
        <v>4</v>
      </c>
      <c r="F618" s="1414">
        <v>7</v>
      </c>
      <c r="G618" s="1414">
        <v>11</v>
      </c>
      <c r="H618" s="1414">
        <v>8</v>
      </c>
      <c r="I618" s="1414">
        <v>11</v>
      </c>
      <c r="J618" s="1414">
        <v>10</v>
      </c>
      <c r="K618" s="1414">
        <v>14</v>
      </c>
      <c r="L618" s="1414">
        <v>14</v>
      </c>
      <c r="M618" s="1414">
        <v>24</v>
      </c>
      <c r="N618" s="1414">
        <v>9</v>
      </c>
      <c r="O618" s="1414">
        <v>11</v>
      </c>
      <c r="P618" s="1414">
        <v>12</v>
      </c>
      <c r="Q618" s="1414">
        <v>34</v>
      </c>
      <c r="R618" s="1414">
        <v>24</v>
      </c>
      <c r="S618" s="1414">
        <v>15</v>
      </c>
      <c r="T618" s="1414">
        <v>10</v>
      </c>
      <c r="U618" s="1414">
        <v>10</v>
      </c>
      <c r="V618" s="1414">
        <v>17</v>
      </c>
      <c r="W618" s="1414">
        <v>6</v>
      </c>
      <c r="X618" s="1414">
        <v>0</v>
      </c>
      <c r="Y618" s="1414">
        <v>0</v>
      </c>
      <c r="Z618" s="1415">
        <v>3</v>
      </c>
      <c r="AA618" s="1416">
        <v>22</v>
      </c>
      <c r="AB618" s="1414">
        <v>147</v>
      </c>
      <c r="AC618" s="1415">
        <v>82</v>
      </c>
      <c r="AD618" s="1417">
        <v>8.7649402390438258</v>
      </c>
      <c r="AE618" s="1418">
        <v>58.56573705179283</v>
      </c>
      <c r="AF618" s="1419">
        <v>32.669322709163346</v>
      </c>
    </row>
    <row r="619" spans="1:32" s="1382" customFormat="1" ht="11.45" customHeight="1">
      <c r="A619" s="1409" t="s">
        <v>1847</v>
      </c>
      <c r="B619" s="1389">
        <v>232</v>
      </c>
      <c r="C619" s="1398" t="s">
        <v>1641</v>
      </c>
      <c r="D619" s="1386">
        <v>389</v>
      </c>
      <c r="E619" s="1387">
        <v>3</v>
      </c>
      <c r="F619" s="1387">
        <v>2</v>
      </c>
      <c r="G619" s="1387">
        <v>9</v>
      </c>
      <c r="H619" s="1387">
        <v>24</v>
      </c>
      <c r="I619" s="1387">
        <v>35</v>
      </c>
      <c r="J619" s="1387">
        <v>34</v>
      </c>
      <c r="K619" s="1387">
        <v>26</v>
      </c>
      <c r="L619" s="1387">
        <v>24</v>
      </c>
      <c r="M619" s="1387">
        <v>22</v>
      </c>
      <c r="N619" s="1387">
        <v>20</v>
      </c>
      <c r="O619" s="1387">
        <v>18</v>
      </c>
      <c r="P619" s="1387">
        <v>30</v>
      </c>
      <c r="Q619" s="1387">
        <v>23</v>
      </c>
      <c r="R619" s="1387">
        <v>42</v>
      </c>
      <c r="S619" s="1387">
        <v>17</v>
      </c>
      <c r="T619" s="1387">
        <v>17</v>
      </c>
      <c r="U619" s="1387">
        <v>22</v>
      </c>
      <c r="V619" s="1387">
        <v>13</v>
      </c>
      <c r="W619" s="1387">
        <v>2</v>
      </c>
      <c r="X619" s="1387">
        <v>1</v>
      </c>
      <c r="Y619" s="1387">
        <v>0</v>
      </c>
      <c r="Z619" s="1388">
        <v>5</v>
      </c>
      <c r="AA619" s="1389">
        <v>14</v>
      </c>
      <c r="AB619" s="1387">
        <v>256</v>
      </c>
      <c r="AC619" s="1388">
        <v>114</v>
      </c>
      <c r="AD619" s="1363">
        <v>3.6458333333333335</v>
      </c>
      <c r="AE619" s="1364">
        <v>66.666666666666657</v>
      </c>
      <c r="AF619" s="1365">
        <v>29.6875</v>
      </c>
    </row>
    <row r="620" spans="1:32" s="1382" customFormat="1" ht="11.45" customHeight="1">
      <c r="A620" s="1383"/>
      <c r="B620" s="1384"/>
      <c r="C620" s="1385" t="s">
        <v>29</v>
      </c>
      <c r="D620" s="1386">
        <v>150</v>
      </c>
      <c r="E620" s="1387">
        <v>2</v>
      </c>
      <c r="F620" s="1387">
        <v>1</v>
      </c>
      <c r="G620" s="1387">
        <v>4</v>
      </c>
      <c r="H620" s="1387">
        <v>2</v>
      </c>
      <c r="I620" s="1387">
        <v>12</v>
      </c>
      <c r="J620" s="1387">
        <v>12</v>
      </c>
      <c r="K620" s="1387">
        <v>13</v>
      </c>
      <c r="L620" s="1387">
        <v>9</v>
      </c>
      <c r="M620" s="1387">
        <v>11</v>
      </c>
      <c r="N620" s="1387">
        <v>8</v>
      </c>
      <c r="O620" s="1387">
        <v>7</v>
      </c>
      <c r="P620" s="1387">
        <v>15</v>
      </c>
      <c r="Q620" s="1387">
        <v>11</v>
      </c>
      <c r="R620" s="1387">
        <v>15</v>
      </c>
      <c r="S620" s="1387">
        <v>8</v>
      </c>
      <c r="T620" s="1387">
        <v>6</v>
      </c>
      <c r="U620" s="1387">
        <v>7</v>
      </c>
      <c r="V620" s="1387">
        <v>3</v>
      </c>
      <c r="W620" s="1387">
        <v>0</v>
      </c>
      <c r="X620" s="1387">
        <v>1</v>
      </c>
      <c r="Y620" s="1387">
        <v>0</v>
      </c>
      <c r="Z620" s="1388">
        <v>3</v>
      </c>
      <c r="AA620" s="1389">
        <v>7</v>
      </c>
      <c r="AB620" s="1387">
        <v>100</v>
      </c>
      <c r="AC620" s="1388">
        <v>40</v>
      </c>
      <c r="AD620" s="1363">
        <v>4.7619047619047619</v>
      </c>
      <c r="AE620" s="1364">
        <v>68.027210884353735</v>
      </c>
      <c r="AF620" s="1365">
        <v>27.210884353741498</v>
      </c>
    </row>
    <row r="621" spans="1:32" s="1382" customFormat="1" ht="11.45" customHeight="1">
      <c r="A621" s="1409"/>
      <c r="B621" s="1420"/>
      <c r="C621" s="1398" t="s">
        <v>30</v>
      </c>
      <c r="D621" s="1386">
        <v>239</v>
      </c>
      <c r="E621" s="1387">
        <v>1</v>
      </c>
      <c r="F621" s="1387">
        <v>1</v>
      </c>
      <c r="G621" s="1387">
        <v>5</v>
      </c>
      <c r="H621" s="1387">
        <v>22</v>
      </c>
      <c r="I621" s="1387">
        <v>23</v>
      </c>
      <c r="J621" s="1387">
        <v>22</v>
      </c>
      <c r="K621" s="1387">
        <v>13</v>
      </c>
      <c r="L621" s="1387">
        <v>15</v>
      </c>
      <c r="M621" s="1387">
        <v>11</v>
      </c>
      <c r="N621" s="1387">
        <v>12</v>
      </c>
      <c r="O621" s="1387">
        <v>11</v>
      </c>
      <c r="P621" s="1387">
        <v>15</v>
      </c>
      <c r="Q621" s="1387">
        <v>12</v>
      </c>
      <c r="R621" s="1387">
        <v>27</v>
      </c>
      <c r="S621" s="1387">
        <v>9</v>
      </c>
      <c r="T621" s="1387">
        <v>11</v>
      </c>
      <c r="U621" s="1387">
        <v>15</v>
      </c>
      <c r="V621" s="1387">
        <v>10</v>
      </c>
      <c r="W621" s="1387">
        <v>2</v>
      </c>
      <c r="X621" s="1387">
        <v>0</v>
      </c>
      <c r="Y621" s="1387">
        <v>0</v>
      </c>
      <c r="Z621" s="1388">
        <v>2</v>
      </c>
      <c r="AA621" s="1389">
        <v>7</v>
      </c>
      <c r="AB621" s="1387">
        <v>156</v>
      </c>
      <c r="AC621" s="1388">
        <v>74</v>
      </c>
      <c r="AD621" s="1363">
        <v>2.9535864978902953</v>
      </c>
      <c r="AE621" s="1364">
        <v>65.822784810126578</v>
      </c>
      <c r="AF621" s="1365">
        <v>31.223628691983123</v>
      </c>
    </row>
    <row r="622" spans="1:32" s="1382" customFormat="1" ht="11.45" customHeight="1">
      <c r="A622" s="1421" t="s">
        <v>1848</v>
      </c>
      <c r="B622" s="1422">
        <v>173</v>
      </c>
      <c r="C622" s="1423" t="s">
        <v>1641</v>
      </c>
      <c r="D622" s="1424">
        <v>473</v>
      </c>
      <c r="E622" s="1425">
        <v>23</v>
      </c>
      <c r="F622" s="1425">
        <v>35</v>
      </c>
      <c r="G622" s="1425">
        <v>25</v>
      </c>
      <c r="H622" s="1425">
        <v>21</v>
      </c>
      <c r="I622" s="1425">
        <v>10</v>
      </c>
      <c r="J622" s="1425">
        <v>14</v>
      </c>
      <c r="K622" s="1425">
        <v>19</v>
      </c>
      <c r="L622" s="1425">
        <v>46</v>
      </c>
      <c r="M622" s="1425">
        <v>44</v>
      </c>
      <c r="N622" s="1425">
        <v>36</v>
      </c>
      <c r="O622" s="1425">
        <v>35</v>
      </c>
      <c r="P622" s="1425">
        <v>35</v>
      </c>
      <c r="Q622" s="1425">
        <v>22</v>
      </c>
      <c r="R622" s="1425">
        <v>12</v>
      </c>
      <c r="S622" s="1425">
        <v>13</v>
      </c>
      <c r="T622" s="1425">
        <v>15</v>
      </c>
      <c r="U622" s="1425">
        <v>14</v>
      </c>
      <c r="V622" s="1425">
        <v>24</v>
      </c>
      <c r="W622" s="1425">
        <v>14</v>
      </c>
      <c r="X622" s="1425">
        <v>6</v>
      </c>
      <c r="Y622" s="1425">
        <v>0</v>
      </c>
      <c r="Z622" s="1426">
        <v>10</v>
      </c>
      <c r="AA622" s="1422">
        <v>83</v>
      </c>
      <c r="AB622" s="1425">
        <v>282</v>
      </c>
      <c r="AC622" s="1426">
        <v>98</v>
      </c>
      <c r="AD622" s="1427">
        <v>17.92656587473002</v>
      </c>
      <c r="AE622" s="1428">
        <v>60.90712742980562</v>
      </c>
      <c r="AF622" s="1429">
        <v>21.166306695464364</v>
      </c>
    </row>
    <row r="623" spans="1:32" s="1382" customFormat="1" ht="11.45" customHeight="1">
      <c r="A623" s="1383"/>
      <c r="B623" s="1384"/>
      <c r="C623" s="1385" t="s">
        <v>29</v>
      </c>
      <c r="D623" s="1386">
        <v>212</v>
      </c>
      <c r="E623" s="1387">
        <v>10</v>
      </c>
      <c r="F623" s="1387">
        <v>15</v>
      </c>
      <c r="G623" s="1387">
        <v>12</v>
      </c>
      <c r="H623" s="1387">
        <v>12</v>
      </c>
      <c r="I623" s="1387">
        <v>1</v>
      </c>
      <c r="J623" s="1387">
        <v>7</v>
      </c>
      <c r="K623" s="1387">
        <v>8</v>
      </c>
      <c r="L623" s="1387">
        <v>17</v>
      </c>
      <c r="M623" s="1387">
        <v>24</v>
      </c>
      <c r="N623" s="1387">
        <v>18</v>
      </c>
      <c r="O623" s="1387">
        <v>17</v>
      </c>
      <c r="P623" s="1387">
        <v>18</v>
      </c>
      <c r="Q623" s="1387">
        <v>11</v>
      </c>
      <c r="R623" s="1387">
        <v>4</v>
      </c>
      <c r="S623" s="1387">
        <v>7</v>
      </c>
      <c r="T623" s="1387">
        <v>7</v>
      </c>
      <c r="U623" s="1387">
        <v>4</v>
      </c>
      <c r="V623" s="1387">
        <v>9</v>
      </c>
      <c r="W623" s="1387">
        <v>5</v>
      </c>
      <c r="X623" s="1387">
        <v>1</v>
      </c>
      <c r="Y623" s="1387">
        <v>0</v>
      </c>
      <c r="Z623" s="1388">
        <v>5</v>
      </c>
      <c r="AA623" s="1389">
        <v>37</v>
      </c>
      <c r="AB623" s="1387">
        <v>133</v>
      </c>
      <c r="AC623" s="1388">
        <v>37</v>
      </c>
      <c r="AD623" s="1363">
        <v>17.874396135265698</v>
      </c>
      <c r="AE623" s="1364">
        <v>64.251207729468589</v>
      </c>
      <c r="AF623" s="1365">
        <v>17.874396135265698</v>
      </c>
    </row>
    <row r="624" spans="1:32" s="1382" customFormat="1" ht="11.45" customHeight="1">
      <c r="A624" s="1410"/>
      <c r="B624" s="1411"/>
      <c r="C624" s="1412" t="s">
        <v>30</v>
      </c>
      <c r="D624" s="1413">
        <v>261</v>
      </c>
      <c r="E624" s="1414">
        <v>13</v>
      </c>
      <c r="F624" s="1414">
        <v>20</v>
      </c>
      <c r="G624" s="1414">
        <v>13</v>
      </c>
      <c r="H624" s="1414">
        <v>9</v>
      </c>
      <c r="I624" s="1414">
        <v>9</v>
      </c>
      <c r="J624" s="1414">
        <v>7</v>
      </c>
      <c r="K624" s="1414">
        <v>11</v>
      </c>
      <c r="L624" s="1414">
        <v>29</v>
      </c>
      <c r="M624" s="1414">
        <v>20</v>
      </c>
      <c r="N624" s="1414">
        <v>18</v>
      </c>
      <c r="O624" s="1414">
        <v>18</v>
      </c>
      <c r="P624" s="1414">
        <v>17</v>
      </c>
      <c r="Q624" s="1414">
        <v>11</v>
      </c>
      <c r="R624" s="1414">
        <v>8</v>
      </c>
      <c r="S624" s="1414">
        <v>6</v>
      </c>
      <c r="T624" s="1414">
        <v>8</v>
      </c>
      <c r="U624" s="1414">
        <v>10</v>
      </c>
      <c r="V624" s="1414">
        <v>15</v>
      </c>
      <c r="W624" s="1414">
        <v>9</v>
      </c>
      <c r="X624" s="1414">
        <v>5</v>
      </c>
      <c r="Y624" s="1414">
        <v>0</v>
      </c>
      <c r="Z624" s="1415">
        <v>5</v>
      </c>
      <c r="AA624" s="1416">
        <v>46</v>
      </c>
      <c r="AB624" s="1414">
        <v>149</v>
      </c>
      <c r="AC624" s="1415">
        <v>61</v>
      </c>
      <c r="AD624" s="1417">
        <v>17.96875</v>
      </c>
      <c r="AE624" s="1418">
        <v>58.203125</v>
      </c>
      <c r="AF624" s="1419">
        <v>23.828125</v>
      </c>
    </row>
    <row r="625" spans="1:32" s="1382" customFormat="1" ht="11.45" customHeight="1">
      <c r="A625" s="1409" t="s">
        <v>1849</v>
      </c>
      <c r="B625" s="1389">
        <v>558</v>
      </c>
      <c r="C625" s="1398" t="s">
        <v>1641</v>
      </c>
      <c r="D625" s="1386">
        <v>915</v>
      </c>
      <c r="E625" s="1387">
        <v>34</v>
      </c>
      <c r="F625" s="1387">
        <v>28</v>
      </c>
      <c r="G625" s="1387">
        <v>20</v>
      </c>
      <c r="H625" s="1387">
        <v>37</v>
      </c>
      <c r="I625" s="1387">
        <v>62</v>
      </c>
      <c r="J625" s="1387">
        <v>69</v>
      </c>
      <c r="K625" s="1387">
        <v>68</v>
      </c>
      <c r="L625" s="1387">
        <v>59</v>
      </c>
      <c r="M625" s="1387">
        <v>67</v>
      </c>
      <c r="N625" s="1387">
        <v>55</v>
      </c>
      <c r="O625" s="1387">
        <v>60</v>
      </c>
      <c r="P625" s="1387">
        <v>49</v>
      </c>
      <c r="Q625" s="1387">
        <v>63</v>
      </c>
      <c r="R625" s="1387">
        <v>66</v>
      </c>
      <c r="S625" s="1387">
        <v>41</v>
      </c>
      <c r="T625" s="1387">
        <v>38</v>
      </c>
      <c r="U625" s="1387">
        <v>26</v>
      </c>
      <c r="V625" s="1387">
        <v>15</v>
      </c>
      <c r="W625" s="1387">
        <v>11</v>
      </c>
      <c r="X625" s="1387">
        <v>3</v>
      </c>
      <c r="Y625" s="1387">
        <v>1</v>
      </c>
      <c r="Z625" s="1388">
        <v>43</v>
      </c>
      <c r="AA625" s="1389">
        <v>82</v>
      </c>
      <c r="AB625" s="1387">
        <v>589</v>
      </c>
      <c r="AC625" s="1388">
        <v>201</v>
      </c>
      <c r="AD625" s="1363">
        <v>9.4036697247706424</v>
      </c>
      <c r="AE625" s="1364">
        <v>67.545871559633028</v>
      </c>
      <c r="AF625" s="1365">
        <v>23.050458715596331</v>
      </c>
    </row>
    <row r="626" spans="1:32" s="1382" customFormat="1" ht="11.45" customHeight="1">
      <c r="A626" s="1383"/>
      <c r="B626" s="1384"/>
      <c r="C626" s="1385" t="s">
        <v>29</v>
      </c>
      <c r="D626" s="1386">
        <v>411</v>
      </c>
      <c r="E626" s="1387">
        <v>15</v>
      </c>
      <c r="F626" s="1387">
        <v>10</v>
      </c>
      <c r="G626" s="1387">
        <v>8</v>
      </c>
      <c r="H626" s="1387">
        <v>17</v>
      </c>
      <c r="I626" s="1387">
        <v>33</v>
      </c>
      <c r="J626" s="1387">
        <v>25</v>
      </c>
      <c r="K626" s="1387">
        <v>29</v>
      </c>
      <c r="L626" s="1387">
        <v>27</v>
      </c>
      <c r="M626" s="1387">
        <v>33</v>
      </c>
      <c r="N626" s="1387">
        <v>23</v>
      </c>
      <c r="O626" s="1387">
        <v>27</v>
      </c>
      <c r="P626" s="1387">
        <v>28</v>
      </c>
      <c r="Q626" s="1387">
        <v>31</v>
      </c>
      <c r="R626" s="1387">
        <v>29</v>
      </c>
      <c r="S626" s="1387">
        <v>15</v>
      </c>
      <c r="T626" s="1387">
        <v>19</v>
      </c>
      <c r="U626" s="1387">
        <v>10</v>
      </c>
      <c r="V626" s="1387">
        <v>6</v>
      </c>
      <c r="W626" s="1387">
        <v>1</v>
      </c>
      <c r="X626" s="1387">
        <v>1</v>
      </c>
      <c r="Y626" s="1387">
        <v>0</v>
      </c>
      <c r="Z626" s="1388">
        <v>24</v>
      </c>
      <c r="AA626" s="1389">
        <v>33</v>
      </c>
      <c r="AB626" s="1387">
        <v>273</v>
      </c>
      <c r="AC626" s="1388">
        <v>81</v>
      </c>
      <c r="AD626" s="1363">
        <v>8.5271317829457356</v>
      </c>
      <c r="AE626" s="1364">
        <v>70.542635658914733</v>
      </c>
      <c r="AF626" s="1365">
        <v>20.930232558139537</v>
      </c>
    </row>
    <row r="627" spans="1:32" s="1382" customFormat="1" ht="11.45" customHeight="1">
      <c r="A627" s="1409"/>
      <c r="B627" s="1420"/>
      <c r="C627" s="1398" t="s">
        <v>30</v>
      </c>
      <c r="D627" s="1386">
        <v>504</v>
      </c>
      <c r="E627" s="1387">
        <v>19</v>
      </c>
      <c r="F627" s="1387">
        <v>18</v>
      </c>
      <c r="G627" s="1387">
        <v>12</v>
      </c>
      <c r="H627" s="1387">
        <v>20</v>
      </c>
      <c r="I627" s="1387">
        <v>29</v>
      </c>
      <c r="J627" s="1387">
        <v>44</v>
      </c>
      <c r="K627" s="1387">
        <v>39</v>
      </c>
      <c r="L627" s="1387">
        <v>32</v>
      </c>
      <c r="M627" s="1387">
        <v>34</v>
      </c>
      <c r="N627" s="1387">
        <v>32</v>
      </c>
      <c r="O627" s="1387">
        <v>33</v>
      </c>
      <c r="P627" s="1387">
        <v>21</v>
      </c>
      <c r="Q627" s="1387">
        <v>32</v>
      </c>
      <c r="R627" s="1387">
        <v>37</v>
      </c>
      <c r="S627" s="1387">
        <v>26</v>
      </c>
      <c r="T627" s="1387">
        <v>19</v>
      </c>
      <c r="U627" s="1387">
        <v>16</v>
      </c>
      <c r="V627" s="1387">
        <v>9</v>
      </c>
      <c r="W627" s="1387">
        <v>10</v>
      </c>
      <c r="X627" s="1387">
        <v>2</v>
      </c>
      <c r="Y627" s="1387">
        <v>1</v>
      </c>
      <c r="Z627" s="1388">
        <v>19</v>
      </c>
      <c r="AA627" s="1389">
        <v>49</v>
      </c>
      <c r="AB627" s="1387">
        <v>316</v>
      </c>
      <c r="AC627" s="1388">
        <v>120</v>
      </c>
      <c r="AD627" s="1363">
        <v>10.103092783505154</v>
      </c>
      <c r="AE627" s="1364">
        <v>65.154639175257728</v>
      </c>
      <c r="AF627" s="1365">
        <v>24.742268041237114</v>
      </c>
    </row>
    <row r="628" spans="1:32" s="1382" customFormat="1" ht="11.45" customHeight="1">
      <c r="A628" s="1421" t="s">
        <v>1850</v>
      </c>
      <c r="B628" s="1422">
        <v>558</v>
      </c>
      <c r="C628" s="1423" t="s">
        <v>1641</v>
      </c>
      <c r="D628" s="1424">
        <v>870</v>
      </c>
      <c r="E628" s="1425">
        <v>24</v>
      </c>
      <c r="F628" s="1425">
        <v>18</v>
      </c>
      <c r="G628" s="1425">
        <v>20</v>
      </c>
      <c r="H628" s="1425">
        <v>17</v>
      </c>
      <c r="I628" s="1425">
        <v>75</v>
      </c>
      <c r="J628" s="1425">
        <v>63</v>
      </c>
      <c r="K628" s="1425">
        <v>70</v>
      </c>
      <c r="L628" s="1425">
        <v>44</v>
      </c>
      <c r="M628" s="1425">
        <v>48</v>
      </c>
      <c r="N628" s="1425">
        <v>39</v>
      </c>
      <c r="O628" s="1425">
        <v>52</v>
      </c>
      <c r="P628" s="1425">
        <v>46</v>
      </c>
      <c r="Q628" s="1425">
        <v>58</v>
      </c>
      <c r="R628" s="1425">
        <v>61</v>
      </c>
      <c r="S628" s="1425">
        <v>52</v>
      </c>
      <c r="T628" s="1425">
        <v>55</v>
      </c>
      <c r="U628" s="1425">
        <v>46</v>
      </c>
      <c r="V628" s="1425">
        <v>21</v>
      </c>
      <c r="W628" s="1425">
        <v>10</v>
      </c>
      <c r="X628" s="1425">
        <v>1</v>
      </c>
      <c r="Y628" s="1425">
        <v>1</v>
      </c>
      <c r="Z628" s="1426">
        <v>49</v>
      </c>
      <c r="AA628" s="1422">
        <v>62</v>
      </c>
      <c r="AB628" s="1425">
        <v>512</v>
      </c>
      <c r="AC628" s="1426">
        <v>247</v>
      </c>
      <c r="AD628" s="1427">
        <v>7.5517661388550552</v>
      </c>
      <c r="AE628" s="1428">
        <v>62.362971985383673</v>
      </c>
      <c r="AF628" s="1429">
        <v>30.085261875761265</v>
      </c>
    </row>
    <row r="629" spans="1:32" s="1382" customFormat="1" ht="11.45" customHeight="1">
      <c r="A629" s="1383"/>
      <c r="B629" s="1384"/>
      <c r="C629" s="1385" t="s">
        <v>29</v>
      </c>
      <c r="D629" s="1386">
        <v>383</v>
      </c>
      <c r="E629" s="1387">
        <v>6</v>
      </c>
      <c r="F629" s="1387">
        <v>7</v>
      </c>
      <c r="G629" s="1387">
        <v>12</v>
      </c>
      <c r="H629" s="1387">
        <v>6</v>
      </c>
      <c r="I629" s="1387">
        <v>35</v>
      </c>
      <c r="J629" s="1387">
        <v>25</v>
      </c>
      <c r="K629" s="1387">
        <v>32</v>
      </c>
      <c r="L629" s="1387">
        <v>23</v>
      </c>
      <c r="M629" s="1387">
        <v>24</v>
      </c>
      <c r="N629" s="1387">
        <v>18</v>
      </c>
      <c r="O629" s="1387">
        <v>26</v>
      </c>
      <c r="P629" s="1387">
        <v>26</v>
      </c>
      <c r="Q629" s="1387">
        <v>27</v>
      </c>
      <c r="R629" s="1387">
        <v>25</v>
      </c>
      <c r="S629" s="1387">
        <v>21</v>
      </c>
      <c r="T629" s="1387">
        <v>22</v>
      </c>
      <c r="U629" s="1387">
        <v>16</v>
      </c>
      <c r="V629" s="1387">
        <v>4</v>
      </c>
      <c r="W629" s="1387">
        <v>2</v>
      </c>
      <c r="X629" s="1387">
        <v>0</v>
      </c>
      <c r="Y629" s="1387">
        <v>1</v>
      </c>
      <c r="Z629" s="1388">
        <v>25</v>
      </c>
      <c r="AA629" s="1389">
        <v>25</v>
      </c>
      <c r="AB629" s="1387">
        <v>242</v>
      </c>
      <c r="AC629" s="1388">
        <v>91</v>
      </c>
      <c r="AD629" s="1363">
        <v>6.983240223463687</v>
      </c>
      <c r="AE629" s="1364">
        <v>67.597765363128488</v>
      </c>
      <c r="AF629" s="1365">
        <v>25.41899441340782</v>
      </c>
    </row>
    <row r="630" spans="1:32" s="1382" customFormat="1" ht="11.45" customHeight="1">
      <c r="A630" s="1410"/>
      <c r="B630" s="1411"/>
      <c r="C630" s="1412" t="s">
        <v>30</v>
      </c>
      <c r="D630" s="1413">
        <v>487</v>
      </c>
      <c r="E630" s="1414">
        <v>18</v>
      </c>
      <c r="F630" s="1414">
        <v>11</v>
      </c>
      <c r="G630" s="1414">
        <v>8</v>
      </c>
      <c r="H630" s="1414">
        <v>11</v>
      </c>
      <c r="I630" s="1414">
        <v>40</v>
      </c>
      <c r="J630" s="1414">
        <v>38</v>
      </c>
      <c r="K630" s="1414">
        <v>38</v>
      </c>
      <c r="L630" s="1414">
        <v>21</v>
      </c>
      <c r="M630" s="1414">
        <v>24</v>
      </c>
      <c r="N630" s="1414">
        <v>21</v>
      </c>
      <c r="O630" s="1414">
        <v>26</v>
      </c>
      <c r="P630" s="1414">
        <v>20</v>
      </c>
      <c r="Q630" s="1414">
        <v>31</v>
      </c>
      <c r="R630" s="1414">
        <v>36</v>
      </c>
      <c r="S630" s="1414">
        <v>31</v>
      </c>
      <c r="T630" s="1414">
        <v>33</v>
      </c>
      <c r="U630" s="1414">
        <v>30</v>
      </c>
      <c r="V630" s="1414">
        <v>17</v>
      </c>
      <c r="W630" s="1414">
        <v>8</v>
      </c>
      <c r="X630" s="1414">
        <v>1</v>
      </c>
      <c r="Y630" s="1414">
        <v>0</v>
      </c>
      <c r="Z630" s="1415">
        <v>24</v>
      </c>
      <c r="AA630" s="1416">
        <v>37</v>
      </c>
      <c r="AB630" s="1414">
        <v>270</v>
      </c>
      <c r="AC630" s="1415">
        <v>156</v>
      </c>
      <c r="AD630" s="1417">
        <v>7.9913606911447079</v>
      </c>
      <c r="AE630" s="1418">
        <v>58.31533477321814</v>
      </c>
      <c r="AF630" s="1419">
        <v>33.693304535637147</v>
      </c>
    </row>
    <row r="631" spans="1:32" s="1382" customFormat="1" ht="11.45" customHeight="1">
      <c r="A631" s="1409" t="s">
        <v>1851</v>
      </c>
      <c r="B631" s="1389">
        <v>553</v>
      </c>
      <c r="C631" s="1398" t="s">
        <v>1641</v>
      </c>
      <c r="D631" s="1386">
        <v>1166</v>
      </c>
      <c r="E631" s="1387">
        <v>150</v>
      </c>
      <c r="F631" s="1387">
        <v>41</v>
      </c>
      <c r="G631" s="1387">
        <v>29</v>
      </c>
      <c r="H631" s="1387">
        <v>34</v>
      </c>
      <c r="I631" s="1387">
        <v>57</v>
      </c>
      <c r="J631" s="1387">
        <v>99</v>
      </c>
      <c r="K631" s="1387">
        <v>117</v>
      </c>
      <c r="L631" s="1387">
        <v>89</v>
      </c>
      <c r="M631" s="1387">
        <v>75</v>
      </c>
      <c r="N631" s="1387">
        <v>60</v>
      </c>
      <c r="O631" s="1387">
        <v>56</v>
      </c>
      <c r="P631" s="1387">
        <v>52</v>
      </c>
      <c r="Q631" s="1387">
        <v>49</v>
      </c>
      <c r="R631" s="1387">
        <v>65</v>
      </c>
      <c r="S631" s="1387">
        <v>54</v>
      </c>
      <c r="T631" s="1387">
        <v>41</v>
      </c>
      <c r="U631" s="1387">
        <v>28</v>
      </c>
      <c r="V631" s="1387">
        <v>17</v>
      </c>
      <c r="W631" s="1387">
        <v>4</v>
      </c>
      <c r="X631" s="1387">
        <v>2</v>
      </c>
      <c r="Y631" s="1387">
        <v>2</v>
      </c>
      <c r="Z631" s="1388">
        <v>45</v>
      </c>
      <c r="AA631" s="1389">
        <v>220</v>
      </c>
      <c r="AB631" s="1387">
        <v>688</v>
      </c>
      <c r="AC631" s="1388">
        <v>213</v>
      </c>
      <c r="AD631" s="1363">
        <v>19.625334522747547</v>
      </c>
      <c r="AE631" s="1364">
        <v>61.373773416592329</v>
      </c>
      <c r="AF631" s="1365">
        <v>19.000892060660124</v>
      </c>
    </row>
    <row r="632" spans="1:32" s="1382" customFormat="1" ht="11.45" customHeight="1">
      <c r="A632" s="1383"/>
      <c r="B632" s="1384"/>
      <c r="C632" s="1385" t="s">
        <v>29</v>
      </c>
      <c r="D632" s="1386">
        <v>522</v>
      </c>
      <c r="E632" s="1387">
        <v>81</v>
      </c>
      <c r="F632" s="1387">
        <v>23</v>
      </c>
      <c r="G632" s="1387">
        <v>12</v>
      </c>
      <c r="H632" s="1387">
        <v>15</v>
      </c>
      <c r="I632" s="1387">
        <v>27</v>
      </c>
      <c r="J632" s="1387">
        <v>43</v>
      </c>
      <c r="K632" s="1387">
        <v>49</v>
      </c>
      <c r="L632" s="1387">
        <v>41</v>
      </c>
      <c r="M632" s="1387">
        <v>35</v>
      </c>
      <c r="N632" s="1387">
        <v>27</v>
      </c>
      <c r="O632" s="1387">
        <v>23</v>
      </c>
      <c r="P632" s="1387">
        <v>22</v>
      </c>
      <c r="Q632" s="1387">
        <v>23</v>
      </c>
      <c r="R632" s="1387">
        <v>24</v>
      </c>
      <c r="S632" s="1387">
        <v>20</v>
      </c>
      <c r="T632" s="1387">
        <v>14</v>
      </c>
      <c r="U632" s="1387">
        <v>9</v>
      </c>
      <c r="V632" s="1387">
        <v>7</v>
      </c>
      <c r="W632" s="1387">
        <v>0</v>
      </c>
      <c r="X632" s="1387">
        <v>0</v>
      </c>
      <c r="Y632" s="1387">
        <v>1</v>
      </c>
      <c r="Z632" s="1388">
        <v>26</v>
      </c>
      <c r="AA632" s="1389">
        <v>116</v>
      </c>
      <c r="AB632" s="1387">
        <v>305</v>
      </c>
      <c r="AC632" s="1388">
        <v>75</v>
      </c>
      <c r="AD632" s="1363">
        <v>23.387096774193548</v>
      </c>
      <c r="AE632" s="1364">
        <v>61.491935483870961</v>
      </c>
      <c r="AF632" s="1365">
        <v>15.120967741935484</v>
      </c>
    </row>
    <row r="633" spans="1:32" s="1382" customFormat="1" ht="11.45" customHeight="1">
      <c r="A633" s="1409"/>
      <c r="B633" s="1420"/>
      <c r="C633" s="1398" t="s">
        <v>30</v>
      </c>
      <c r="D633" s="1386">
        <v>644</v>
      </c>
      <c r="E633" s="1387">
        <v>69</v>
      </c>
      <c r="F633" s="1387">
        <v>18</v>
      </c>
      <c r="G633" s="1387">
        <v>17</v>
      </c>
      <c r="H633" s="1387">
        <v>19</v>
      </c>
      <c r="I633" s="1387">
        <v>30</v>
      </c>
      <c r="J633" s="1387">
        <v>56</v>
      </c>
      <c r="K633" s="1387">
        <v>68</v>
      </c>
      <c r="L633" s="1387">
        <v>48</v>
      </c>
      <c r="M633" s="1387">
        <v>40</v>
      </c>
      <c r="N633" s="1387">
        <v>33</v>
      </c>
      <c r="O633" s="1387">
        <v>33</v>
      </c>
      <c r="P633" s="1387">
        <v>30</v>
      </c>
      <c r="Q633" s="1387">
        <v>26</v>
      </c>
      <c r="R633" s="1387">
        <v>41</v>
      </c>
      <c r="S633" s="1387">
        <v>34</v>
      </c>
      <c r="T633" s="1387">
        <v>27</v>
      </c>
      <c r="U633" s="1387">
        <v>19</v>
      </c>
      <c r="V633" s="1387">
        <v>10</v>
      </c>
      <c r="W633" s="1387">
        <v>4</v>
      </c>
      <c r="X633" s="1387">
        <v>2</v>
      </c>
      <c r="Y633" s="1387">
        <v>1</v>
      </c>
      <c r="Z633" s="1388">
        <v>19</v>
      </c>
      <c r="AA633" s="1389">
        <v>104</v>
      </c>
      <c r="AB633" s="1387">
        <v>383</v>
      </c>
      <c r="AC633" s="1388">
        <v>138</v>
      </c>
      <c r="AD633" s="1363">
        <v>16.64</v>
      </c>
      <c r="AE633" s="1364">
        <v>61.28</v>
      </c>
      <c r="AF633" s="1365">
        <v>22.08</v>
      </c>
    </row>
    <row r="634" spans="1:32" s="1382" customFormat="1" ht="11.45" customHeight="1">
      <c r="A634" s="1421" t="s">
        <v>1852</v>
      </c>
      <c r="B634" s="1422">
        <v>661</v>
      </c>
      <c r="C634" s="1423" t="s">
        <v>1641</v>
      </c>
      <c r="D634" s="1424">
        <v>936</v>
      </c>
      <c r="E634" s="1425">
        <v>22</v>
      </c>
      <c r="F634" s="1425">
        <v>16</v>
      </c>
      <c r="G634" s="1425">
        <v>11</v>
      </c>
      <c r="H634" s="1425">
        <v>25</v>
      </c>
      <c r="I634" s="1425">
        <v>146</v>
      </c>
      <c r="J634" s="1425">
        <v>110</v>
      </c>
      <c r="K634" s="1425">
        <v>79</v>
      </c>
      <c r="L634" s="1425">
        <v>54</v>
      </c>
      <c r="M634" s="1425">
        <v>58</v>
      </c>
      <c r="N634" s="1425">
        <v>41</v>
      </c>
      <c r="O634" s="1425">
        <v>49</v>
      </c>
      <c r="P634" s="1425">
        <v>50</v>
      </c>
      <c r="Q634" s="1425">
        <v>49</v>
      </c>
      <c r="R634" s="1425">
        <v>51</v>
      </c>
      <c r="S634" s="1425">
        <v>31</v>
      </c>
      <c r="T634" s="1425">
        <v>29</v>
      </c>
      <c r="U634" s="1425">
        <v>26</v>
      </c>
      <c r="V634" s="1425">
        <v>16</v>
      </c>
      <c r="W634" s="1425">
        <v>6</v>
      </c>
      <c r="X634" s="1425">
        <v>1</v>
      </c>
      <c r="Y634" s="1425">
        <v>1</v>
      </c>
      <c r="Z634" s="1426">
        <v>65</v>
      </c>
      <c r="AA634" s="1422">
        <v>49</v>
      </c>
      <c r="AB634" s="1425">
        <v>661</v>
      </c>
      <c r="AC634" s="1426">
        <v>161</v>
      </c>
      <c r="AD634" s="1427">
        <v>5.6257175660160739</v>
      </c>
      <c r="AE634" s="1428">
        <v>75.889781859931119</v>
      </c>
      <c r="AF634" s="1429">
        <v>18.484500574052813</v>
      </c>
    </row>
    <row r="635" spans="1:32" s="1382" customFormat="1" ht="11.45" customHeight="1">
      <c r="A635" s="1383"/>
      <c r="B635" s="1384"/>
      <c r="C635" s="1385" t="s">
        <v>29</v>
      </c>
      <c r="D635" s="1386">
        <v>389</v>
      </c>
      <c r="E635" s="1387">
        <v>13</v>
      </c>
      <c r="F635" s="1387">
        <v>10</v>
      </c>
      <c r="G635" s="1387">
        <v>5</v>
      </c>
      <c r="H635" s="1387">
        <v>11</v>
      </c>
      <c r="I635" s="1387">
        <v>56</v>
      </c>
      <c r="J635" s="1387">
        <v>32</v>
      </c>
      <c r="K635" s="1387">
        <v>35</v>
      </c>
      <c r="L635" s="1387">
        <v>27</v>
      </c>
      <c r="M635" s="1387">
        <v>28</v>
      </c>
      <c r="N635" s="1387">
        <v>16</v>
      </c>
      <c r="O635" s="1387">
        <v>25</v>
      </c>
      <c r="P635" s="1387">
        <v>19</v>
      </c>
      <c r="Q635" s="1387">
        <v>27</v>
      </c>
      <c r="R635" s="1387">
        <v>26</v>
      </c>
      <c r="S635" s="1387">
        <v>5</v>
      </c>
      <c r="T635" s="1387">
        <v>9</v>
      </c>
      <c r="U635" s="1387">
        <v>7</v>
      </c>
      <c r="V635" s="1387">
        <v>6</v>
      </c>
      <c r="W635" s="1387">
        <v>1</v>
      </c>
      <c r="X635" s="1387">
        <v>0</v>
      </c>
      <c r="Y635" s="1387">
        <v>0</v>
      </c>
      <c r="Z635" s="1388">
        <v>31</v>
      </c>
      <c r="AA635" s="1389">
        <v>28</v>
      </c>
      <c r="AB635" s="1387">
        <v>276</v>
      </c>
      <c r="AC635" s="1388">
        <v>54</v>
      </c>
      <c r="AD635" s="1363">
        <v>7.8212290502793298</v>
      </c>
      <c r="AE635" s="1364">
        <v>77.094972067039109</v>
      </c>
      <c r="AF635" s="1365">
        <v>15.083798882681565</v>
      </c>
    </row>
    <row r="636" spans="1:32" s="1382" customFormat="1" ht="11.45" customHeight="1">
      <c r="A636" s="1410"/>
      <c r="B636" s="1411"/>
      <c r="C636" s="1412" t="s">
        <v>30</v>
      </c>
      <c r="D636" s="1413">
        <v>547</v>
      </c>
      <c r="E636" s="1414">
        <v>9</v>
      </c>
      <c r="F636" s="1414">
        <v>6</v>
      </c>
      <c r="G636" s="1414">
        <v>6</v>
      </c>
      <c r="H636" s="1414">
        <v>14</v>
      </c>
      <c r="I636" s="1414">
        <v>90</v>
      </c>
      <c r="J636" s="1414">
        <v>78</v>
      </c>
      <c r="K636" s="1414">
        <v>44</v>
      </c>
      <c r="L636" s="1414">
        <v>27</v>
      </c>
      <c r="M636" s="1414">
        <v>30</v>
      </c>
      <c r="N636" s="1414">
        <v>25</v>
      </c>
      <c r="O636" s="1414">
        <v>24</v>
      </c>
      <c r="P636" s="1414">
        <v>31</v>
      </c>
      <c r="Q636" s="1414">
        <v>22</v>
      </c>
      <c r="R636" s="1414">
        <v>25</v>
      </c>
      <c r="S636" s="1414">
        <v>26</v>
      </c>
      <c r="T636" s="1414">
        <v>20</v>
      </c>
      <c r="U636" s="1414">
        <v>19</v>
      </c>
      <c r="V636" s="1414">
        <v>10</v>
      </c>
      <c r="W636" s="1414">
        <v>5</v>
      </c>
      <c r="X636" s="1414">
        <v>1</v>
      </c>
      <c r="Y636" s="1414">
        <v>1</v>
      </c>
      <c r="Z636" s="1415">
        <v>34</v>
      </c>
      <c r="AA636" s="1416">
        <v>21</v>
      </c>
      <c r="AB636" s="1414">
        <v>385</v>
      </c>
      <c r="AC636" s="1415">
        <v>107</v>
      </c>
      <c r="AD636" s="1417">
        <v>4.0935672514619883</v>
      </c>
      <c r="AE636" s="1418">
        <v>75.048732943469787</v>
      </c>
      <c r="AF636" s="1419">
        <v>20.857699805068226</v>
      </c>
    </row>
    <row r="637" spans="1:32" s="1382" customFormat="1" ht="11.45" customHeight="1">
      <c r="A637" s="1409" t="s">
        <v>1853</v>
      </c>
      <c r="B637" s="1389">
        <v>948</v>
      </c>
      <c r="C637" s="1398" t="s">
        <v>1641</v>
      </c>
      <c r="D637" s="1386">
        <v>1800</v>
      </c>
      <c r="E637" s="1387">
        <v>68</v>
      </c>
      <c r="F637" s="1387">
        <v>93</v>
      </c>
      <c r="G637" s="1387">
        <v>99</v>
      </c>
      <c r="H637" s="1387">
        <v>111</v>
      </c>
      <c r="I637" s="1387">
        <v>149</v>
      </c>
      <c r="J637" s="1387">
        <v>104</v>
      </c>
      <c r="K637" s="1387">
        <v>98</v>
      </c>
      <c r="L637" s="1387">
        <v>130</v>
      </c>
      <c r="M637" s="1387">
        <v>144</v>
      </c>
      <c r="N637" s="1387">
        <v>133</v>
      </c>
      <c r="O637" s="1387">
        <v>128</v>
      </c>
      <c r="P637" s="1387">
        <v>98</v>
      </c>
      <c r="Q637" s="1387">
        <v>95</v>
      </c>
      <c r="R637" s="1387">
        <v>88</v>
      </c>
      <c r="S637" s="1387">
        <v>40</v>
      </c>
      <c r="T637" s="1387">
        <v>58</v>
      </c>
      <c r="U637" s="1387">
        <v>39</v>
      </c>
      <c r="V637" s="1387">
        <v>41</v>
      </c>
      <c r="W637" s="1387">
        <v>11</v>
      </c>
      <c r="X637" s="1387">
        <v>0</v>
      </c>
      <c r="Y637" s="1387">
        <v>0</v>
      </c>
      <c r="Z637" s="1388">
        <v>73</v>
      </c>
      <c r="AA637" s="1389">
        <v>260</v>
      </c>
      <c r="AB637" s="1387">
        <v>1190</v>
      </c>
      <c r="AC637" s="1388">
        <v>277</v>
      </c>
      <c r="AD637" s="1363">
        <v>15.055008685581933</v>
      </c>
      <c r="AE637" s="1364">
        <v>68.905616676317322</v>
      </c>
      <c r="AF637" s="1365">
        <v>16.039374638100753</v>
      </c>
    </row>
    <row r="638" spans="1:32" s="1382" customFormat="1" ht="11.45" customHeight="1">
      <c r="A638" s="1383"/>
      <c r="B638" s="1384"/>
      <c r="C638" s="1385" t="s">
        <v>29</v>
      </c>
      <c r="D638" s="1386">
        <v>854</v>
      </c>
      <c r="E638" s="1387">
        <v>28</v>
      </c>
      <c r="F638" s="1387">
        <v>49</v>
      </c>
      <c r="G638" s="1387">
        <v>59</v>
      </c>
      <c r="H638" s="1387">
        <v>41</v>
      </c>
      <c r="I638" s="1387">
        <v>67</v>
      </c>
      <c r="J638" s="1387">
        <v>52</v>
      </c>
      <c r="K638" s="1387">
        <v>41</v>
      </c>
      <c r="L638" s="1387">
        <v>72</v>
      </c>
      <c r="M638" s="1387">
        <v>66</v>
      </c>
      <c r="N638" s="1387">
        <v>70</v>
      </c>
      <c r="O638" s="1387">
        <v>69</v>
      </c>
      <c r="P638" s="1387">
        <v>39</v>
      </c>
      <c r="Q638" s="1387">
        <v>40</v>
      </c>
      <c r="R638" s="1387">
        <v>52</v>
      </c>
      <c r="S638" s="1387">
        <v>11</v>
      </c>
      <c r="T638" s="1387">
        <v>22</v>
      </c>
      <c r="U638" s="1387">
        <v>14</v>
      </c>
      <c r="V638" s="1387">
        <v>16</v>
      </c>
      <c r="W638" s="1387">
        <v>6</v>
      </c>
      <c r="X638" s="1387">
        <v>0</v>
      </c>
      <c r="Y638" s="1387">
        <v>0</v>
      </c>
      <c r="Z638" s="1388">
        <v>40</v>
      </c>
      <c r="AA638" s="1389">
        <v>136</v>
      </c>
      <c r="AB638" s="1387">
        <v>557</v>
      </c>
      <c r="AC638" s="1388">
        <v>121</v>
      </c>
      <c r="AD638" s="1363">
        <v>16.707616707616708</v>
      </c>
      <c r="AE638" s="1364">
        <v>68.427518427518436</v>
      </c>
      <c r="AF638" s="1365">
        <v>14.864864864864865</v>
      </c>
    </row>
    <row r="639" spans="1:32" s="1382" customFormat="1" ht="11.45" customHeight="1">
      <c r="A639" s="1409"/>
      <c r="B639" s="1420"/>
      <c r="C639" s="1398" t="s">
        <v>30</v>
      </c>
      <c r="D639" s="1386">
        <v>946</v>
      </c>
      <c r="E639" s="1387">
        <v>40</v>
      </c>
      <c r="F639" s="1387">
        <v>44</v>
      </c>
      <c r="G639" s="1387">
        <v>40</v>
      </c>
      <c r="H639" s="1387">
        <v>70</v>
      </c>
      <c r="I639" s="1387">
        <v>82</v>
      </c>
      <c r="J639" s="1387">
        <v>52</v>
      </c>
      <c r="K639" s="1387">
        <v>57</v>
      </c>
      <c r="L639" s="1387">
        <v>58</v>
      </c>
      <c r="M639" s="1387">
        <v>78</v>
      </c>
      <c r="N639" s="1387">
        <v>63</v>
      </c>
      <c r="O639" s="1387">
        <v>59</v>
      </c>
      <c r="P639" s="1387">
        <v>59</v>
      </c>
      <c r="Q639" s="1387">
        <v>55</v>
      </c>
      <c r="R639" s="1387">
        <v>36</v>
      </c>
      <c r="S639" s="1387">
        <v>29</v>
      </c>
      <c r="T639" s="1387">
        <v>36</v>
      </c>
      <c r="U639" s="1387">
        <v>25</v>
      </c>
      <c r="V639" s="1387">
        <v>25</v>
      </c>
      <c r="W639" s="1387">
        <v>5</v>
      </c>
      <c r="X639" s="1387">
        <v>0</v>
      </c>
      <c r="Y639" s="1387">
        <v>0</v>
      </c>
      <c r="Z639" s="1388">
        <v>33</v>
      </c>
      <c r="AA639" s="1389">
        <v>124</v>
      </c>
      <c r="AB639" s="1387">
        <v>633</v>
      </c>
      <c r="AC639" s="1388">
        <v>156</v>
      </c>
      <c r="AD639" s="1363">
        <v>13.581599123767798</v>
      </c>
      <c r="AE639" s="1364">
        <v>69.331872946330776</v>
      </c>
      <c r="AF639" s="1365">
        <v>17.086527929901425</v>
      </c>
    </row>
    <row r="640" spans="1:32" s="1382" customFormat="1" ht="11.45" customHeight="1">
      <c r="A640" s="1421" t="s">
        <v>1854</v>
      </c>
      <c r="B640" s="1422">
        <v>930</v>
      </c>
      <c r="C640" s="1423" t="s">
        <v>1641</v>
      </c>
      <c r="D640" s="1424">
        <v>1799</v>
      </c>
      <c r="E640" s="1425">
        <v>89</v>
      </c>
      <c r="F640" s="1425">
        <v>83</v>
      </c>
      <c r="G640" s="1425">
        <v>84</v>
      </c>
      <c r="H640" s="1425">
        <v>68</v>
      </c>
      <c r="I640" s="1425">
        <v>165</v>
      </c>
      <c r="J640" s="1425">
        <v>133</v>
      </c>
      <c r="K640" s="1425">
        <v>110</v>
      </c>
      <c r="L640" s="1425">
        <v>117</v>
      </c>
      <c r="M640" s="1425">
        <v>129</v>
      </c>
      <c r="N640" s="1425">
        <v>113</v>
      </c>
      <c r="O640" s="1425">
        <v>92</v>
      </c>
      <c r="P640" s="1425">
        <v>89</v>
      </c>
      <c r="Q640" s="1425">
        <v>86</v>
      </c>
      <c r="R640" s="1425">
        <v>92</v>
      </c>
      <c r="S640" s="1425">
        <v>60</v>
      </c>
      <c r="T640" s="1425">
        <v>62</v>
      </c>
      <c r="U640" s="1425">
        <v>49</v>
      </c>
      <c r="V640" s="1425">
        <v>53</v>
      </c>
      <c r="W640" s="1425">
        <v>39</v>
      </c>
      <c r="X640" s="1425">
        <v>12</v>
      </c>
      <c r="Y640" s="1425">
        <v>3</v>
      </c>
      <c r="Z640" s="1426">
        <v>71</v>
      </c>
      <c r="AA640" s="1422">
        <v>256</v>
      </c>
      <c r="AB640" s="1425">
        <v>1102</v>
      </c>
      <c r="AC640" s="1426">
        <v>370</v>
      </c>
      <c r="AD640" s="1427">
        <v>14.814814814814813</v>
      </c>
      <c r="AE640" s="1428">
        <v>63.773148148148152</v>
      </c>
      <c r="AF640" s="1429">
        <v>21.412037037037038</v>
      </c>
    </row>
    <row r="641" spans="1:32" s="1382" customFormat="1" ht="11.45" customHeight="1">
      <c r="A641" s="1383"/>
      <c r="B641" s="1384"/>
      <c r="C641" s="1385" t="s">
        <v>29</v>
      </c>
      <c r="D641" s="1386">
        <v>849</v>
      </c>
      <c r="E641" s="1387">
        <v>40</v>
      </c>
      <c r="F641" s="1387">
        <v>39</v>
      </c>
      <c r="G641" s="1387">
        <v>48</v>
      </c>
      <c r="H641" s="1387">
        <v>31</v>
      </c>
      <c r="I641" s="1387">
        <v>99</v>
      </c>
      <c r="J641" s="1387">
        <v>67</v>
      </c>
      <c r="K641" s="1387">
        <v>57</v>
      </c>
      <c r="L641" s="1387">
        <v>53</v>
      </c>
      <c r="M641" s="1387">
        <v>65</v>
      </c>
      <c r="N641" s="1387">
        <v>53</v>
      </c>
      <c r="O641" s="1387">
        <v>47</v>
      </c>
      <c r="P641" s="1387">
        <v>41</v>
      </c>
      <c r="Q641" s="1387">
        <v>47</v>
      </c>
      <c r="R641" s="1387">
        <v>40</v>
      </c>
      <c r="S641" s="1387">
        <v>23</v>
      </c>
      <c r="T641" s="1387">
        <v>24</v>
      </c>
      <c r="U641" s="1387">
        <v>16</v>
      </c>
      <c r="V641" s="1387">
        <v>9</v>
      </c>
      <c r="W641" s="1387">
        <v>10</v>
      </c>
      <c r="X641" s="1387">
        <v>3</v>
      </c>
      <c r="Y641" s="1387">
        <v>0</v>
      </c>
      <c r="Z641" s="1388">
        <v>37</v>
      </c>
      <c r="AA641" s="1389">
        <v>127</v>
      </c>
      <c r="AB641" s="1387">
        <v>560</v>
      </c>
      <c r="AC641" s="1388">
        <v>125</v>
      </c>
      <c r="AD641" s="1363">
        <v>15.64039408866995</v>
      </c>
      <c r="AE641" s="1364">
        <v>68.965517241379317</v>
      </c>
      <c r="AF641" s="1365">
        <v>15.39408866995074</v>
      </c>
    </row>
    <row r="642" spans="1:32" s="1382" customFormat="1" ht="11.45" customHeight="1">
      <c r="A642" s="1410"/>
      <c r="B642" s="1411"/>
      <c r="C642" s="1412" t="s">
        <v>30</v>
      </c>
      <c r="D642" s="1413">
        <v>950</v>
      </c>
      <c r="E642" s="1414">
        <v>49</v>
      </c>
      <c r="F642" s="1414">
        <v>44</v>
      </c>
      <c r="G642" s="1414">
        <v>36</v>
      </c>
      <c r="H642" s="1414">
        <v>37</v>
      </c>
      <c r="I642" s="1414">
        <v>66</v>
      </c>
      <c r="J642" s="1414">
        <v>66</v>
      </c>
      <c r="K642" s="1414">
        <v>53</v>
      </c>
      <c r="L642" s="1414">
        <v>64</v>
      </c>
      <c r="M642" s="1414">
        <v>64</v>
      </c>
      <c r="N642" s="1414">
        <v>60</v>
      </c>
      <c r="O642" s="1414">
        <v>45</v>
      </c>
      <c r="P642" s="1414">
        <v>48</v>
      </c>
      <c r="Q642" s="1414">
        <v>39</v>
      </c>
      <c r="R642" s="1414">
        <v>52</v>
      </c>
      <c r="S642" s="1414">
        <v>37</v>
      </c>
      <c r="T642" s="1414">
        <v>38</v>
      </c>
      <c r="U642" s="1414">
        <v>33</v>
      </c>
      <c r="V642" s="1414">
        <v>44</v>
      </c>
      <c r="W642" s="1414">
        <v>29</v>
      </c>
      <c r="X642" s="1414">
        <v>9</v>
      </c>
      <c r="Y642" s="1414">
        <v>3</v>
      </c>
      <c r="Z642" s="1415">
        <v>34</v>
      </c>
      <c r="AA642" s="1416">
        <v>129</v>
      </c>
      <c r="AB642" s="1414">
        <v>542</v>
      </c>
      <c r="AC642" s="1415">
        <v>245</v>
      </c>
      <c r="AD642" s="1417">
        <v>14.08296943231441</v>
      </c>
      <c r="AE642" s="1418">
        <v>59.170305676855897</v>
      </c>
      <c r="AF642" s="1419">
        <v>26.746724890829693</v>
      </c>
    </row>
    <row r="643" spans="1:32" s="1382" customFormat="1" ht="11.45" customHeight="1">
      <c r="A643" s="1409" t="s">
        <v>1855</v>
      </c>
      <c r="B643" s="1389">
        <v>654</v>
      </c>
      <c r="C643" s="1398" t="s">
        <v>1641</v>
      </c>
      <c r="D643" s="1386">
        <v>964</v>
      </c>
      <c r="E643" s="1387">
        <v>26</v>
      </c>
      <c r="F643" s="1387">
        <v>18</v>
      </c>
      <c r="G643" s="1387">
        <v>14</v>
      </c>
      <c r="H643" s="1387">
        <v>44</v>
      </c>
      <c r="I643" s="1387">
        <v>176</v>
      </c>
      <c r="J643" s="1387">
        <v>103</v>
      </c>
      <c r="K643" s="1387">
        <v>80</v>
      </c>
      <c r="L643" s="1387">
        <v>73</v>
      </c>
      <c r="M643" s="1387">
        <v>35</v>
      </c>
      <c r="N643" s="1387">
        <v>30</v>
      </c>
      <c r="O643" s="1387">
        <v>41</v>
      </c>
      <c r="P643" s="1387">
        <v>49</v>
      </c>
      <c r="Q643" s="1387">
        <v>59</v>
      </c>
      <c r="R643" s="1387">
        <v>63</v>
      </c>
      <c r="S643" s="1387">
        <v>37</v>
      </c>
      <c r="T643" s="1387">
        <v>20</v>
      </c>
      <c r="U643" s="1387">
        <v>25</v>
      </c>
      <c r="V643" s="1387">
        <v>16</v>
      </c>
      <c r="W643" s="1387">
        <v>13</v>
      </c>
      <c r="X643" s="1387">
        <v>1</v>
      </c>
      <c r="Y643" s="1387">
        <v>0</v>
      </c>
      <c r="Z643" s="1388">
        <v>41</v>
      </c>
      <c r="AA643" s="1389">
        <v>58</v>
      </c>
      <c r="AB643" s="1387">
        <v>690</v>
      </c>
      <c r="AC643" s="1388">
        <v>175</v>
      </c>
      <c r="AD643" s="1363">
        <v>6.2838569880823396</v>
      </c>
      <c r="AE643" s="1364">
        <v>74.756229685807156</v>
      </c>
      <c r="AF643" s="1365">
        <v>18.95991332611051</v>
      </c>
    </row>
    <row r="644" spans="1:32" s="1382" customFormat="1" ht="11.45" customHeight="1">
      <c r="A644" s="1383"/>
      <c r="B644" s="1384"/>
      <c r="C644" s="1385" t="s">
        <v>29</v>
      </c>
      <c r="D644" s="1386">
        <v>428</v>
      </c>
      <c r="E644" s="1387">
        <v>17</v>
      </c>
      <c r="F644" s="1387">
        <v>10</v>
      </c>
      <c r="G644" s="1387">
        <v>7</v>
      </c>
      <c r="H644" s="1387">
        <v>22</v>
      </c>
      <c r="I644" s="1387">
        <v>77</v>
      </c>
      <c r="J644" s="1387">
        <v>38</v>
      </c>
      <c r="K644" s="1387">
        <v>35</v>
      </c>
      <c r="L644" s="1387">
        <v>28</v>
      </c>
      <c r="M644" s="1387">
        <v>20</v>
      </c>
      <c r="N644" s="1387">
        <v>15</v>
      </c>
      <c r="O644" s="1387">
        <v>18</v>
      </c>
      <c r="P644" s="1387">
        <v>21</v>
      </c>
      <c r="Q644" s="1387">
        <v>29</v>
      </c>
      <c r="R644" s="1387">
        <v>29</v>
      </c>
      <c r="S644" s="1387">
        <v>16</v>
      </c>
      <c r="T644" s="1387">
        <v>8</v>
      </c>
      <c r="U644" s="1387">
        <v>10</v>
      </c>
      <c r="V644" s="1387">
        <v>5</v>
      </c>
      <c r="W644" s="1387">
        <v>2</v>
      </c>
      <c r="X644" s="1387">
        <v>0</v>
      </c>
      <c r="Y644" s="1387">
        <v>0</v>
      </c>
      <c r="Z644" s="1388">
        <v>21</v>
      </c>
      <c r="AA644" s="1389">
        <v>34</v>
      </c>
      <c r="AB644" s="1387">
        <v>303</v>
      </c>
      <c r="AC644" s="1388">
        <v>70</v>
      </c>
      <c r="AD644" s="1363">
        <v>8.3538083538083541</v>
      </c>
      <c r="AE644" s="1364">
        <v>74.447174447174447</v>
      </c>
      <c r="AF644" s="1365">
        <v>17.199017199017199</v>
      </c>
    </row>
    <row r="645" spans="1:32" s="1382" customFormat="1" ht="11.45" customHeight="1">
      <c r="A645" s="1409"/>
      <c r="B645" s="1420"/>
      <c r="C645" s="1398" t="s">
        <v>30</v>
      </c>
      <c r="D645" s="1386">
        <v>536</v>
      </c>
      <c r="E645" s="1387">
        <v>9</v>
      </c>
      <c r="F645" s="1387">
        <v>8</v>
      </c>
      <c r="G645" s="1387">
        <v>7</v>
      </c>
      <c r="H645" s="1387">
        <v>22</v>
      </c>
      <c r="I645" s="1387">
        <v>99</v>
      </c>
      <c r="J645" s="1387">
        <v>65</v>
      </c>
      <c r="K645" s="1387">
        <v>45</v>
      </c>
      <c r="L645" s="1387">
        <v>45</v>
      </c>
      <c r="M645" s="1387">
        <v>15</v>
      </c>
      <c r="N645" s="1387">
        <v>15</v>
      </c>
      <c r="O645" s="1387">
        <v>23</v>
      </c>
      <c r="P645" s="1387">
        <v>28</v>
      </c>
      <c r="Q645" s="1387">
        <v>30</v>
      </c>
      <c r="R645" s="1387">
        <v>34</v>
      </c>
      <c r="S645" s="1387">
        <v>21</v>
      </c>
      <c r="T645" s="1387">
        <v>12</v>
      </c>
      <c r="U645" s="1387">
        <v>15</v>
      </c>
      <c r="V645" s="1387">
        <v>11</v>
      </c>
      <c r="W645" s="1387">
        <v>11</v>
      </c>
      <c r="X645" s="1387">
        <v>1</v>
      </c>
      <c r="Y645" s="1387">
        <v>0</v>
      </c>
      <c r="Z645" s="1388">
        <v>20</v>
      </c>
      <c r="AA645" s="1389">
        <v>24</v>
      </c>
      <c r="AB645" s="1387">
        <v>387</v>
      </c>
      <c r="AC645" s="1388">
        <v>105</v>
      </c>
      <c r="AD645" s="1363">
        <v>4.6511627906976747</v>
      </c>
      <c r="AE645" s="1364">
        <v>75</v>
      </c>
      <c r="AF645" s="1365">
        <v>20.348837209302324</v>
      </c>
    </row>
    <row r="646" spans="1:32" s="1382" customFormat="1" ht="11.45" customHeight="1">
      <c r="A646" s="1421" t="s">
        <v>1856</v>
      </c>
      <c r="B646" s="1422">
        <v>483</v>
      </c>
      <c r="C646" s="1423" t="s">
        <v>1641</v>
      </c>
      <c r="D646" s="1424">
        <v>888</v>
      </c>
      <c r="E646" s="1425">
        <v>17</v>
      </c>
      <c r="F646" s="1425">
        <v>23</v>
      </c>
      <c r="G646" s="1425">
        <v>27</v>
      </c>
      <c r="H646" s="1425">
        <v>41</v>
      </c>
      <c r="I646" s="1425">
        <v>75</v>
      </c>
      <c r="J646" s="1425">
        <v>37</v>
      </c>
      <c r="K646" s="1425">
        <v>46</v>
      </c>
      <c r="L646" s="1425">
        <v>55</v>
      </c>
      <c r="M646" s="1425">
        <v>48</v>
      </c>
      <c r="N646" s="1425">
        <v>33</v>
      </c>
      <c r="O646" s="1425">
        <v>43</v>
      </c>
      <c r="P646" s="1425">
        <v>75</v>
      </c>
      <c r="Q646" s="1425">
        <v>97</v>
      </c>
      <c r="R646" s="1425">
        <v>79</v>
      </c>
      <c r="S646" s="1425">
        <v>46</v>
      </c>
      <c r="T646" s="1425">
        <v>40</v>
      </c>
      <c r="U646" s="1425">
        <v>35</v>
      </c>
      <c r="V646" s="1425">
        <v>25</v>
      </c>
      <c r="W646" s="1425">
        <v>9</v>
      </c>
      <c r="X646" s="1425">
        <v>1</v>
      </c>
      <c r="Y646" s="1425">
        <v>0</v>
      </c>
      <c r="Z646" s="1426">
        <v>36</v>
      </c>
      <c r="AA646" s="1422">
        <v>67</v>
      </c>
      <c r="AB646" s="1425">
        <v>550</v>
      </c>
      <c r="AC646" s="1426">
        <v>235</v>
      </c>
      <c r="AD646" s="1427">
        <v>7.863849765258216</v>
      </c>
      <c r="AE646" s="1428">
        <v>64.55399061032864</v>
      </c>
      <c r="AF646" s="1429">
        <v>27.582159624413144</v>
      </c>
    </row>
    <row r="647" spans="1:32" s="1382" customFormat="1" ht="11.45" customHeight="1">
      <c r="A647" s="1383"/>
      <c r="B647" s="1384"/>
      <c r="C647" s="1385" t="s">
        <v>29</v>
      </c>
      <c r="D647" s="1386">
        <v>410</v>
      </c>
      <c r="E647" s="1387">
        <v>8</v>
      </c>
      <c r="F647" s="1387">
        <v>13</v>
      </c>
      <c r="G647" s="1387">
        <v>13</v>
      </c>
      <c r="H647" s="1387">
        <v>15</v>
      </c>
      <c r="I647" s="1387">
        <v>39</v>
      </c>
      <c r="J647" s="1387">
        <v>15</v>
      </c>
      <c r="K647" s="1387">
        <v>23</v>
      </c>
      <c r="L647" s="1387">
        <v>24</v>
      </c>
      <c r="M647" s="1387">
        <v>21</v>
      </c>
      <c r="N647" s="1387">
        <v>14</v>
      </c>
      <c r="O647" s="1387">
        <v>16</v>
      </c>
      <c r="P647" s="1387">
        <v>40</v>
      </c>
      <c r="Q647" s="1387">
        <v>45</v>
      </c>
      <c r="R647" s="1387">
        <v>35</v>
      </c>
      <c r="S647" s="1387">
        <v>20</v>
      </c>
      <c r="T647" s="1387">
        <v>20</v>
      </c>
      <c r="U647" s="1387">
        <v>15</v>
      </c>
      <c r="V647" s="1387">
        <v>9</v>
      </c>
      <c r="W647" s="1387">
        <v>1</v>
      </c>
      <c r="X647" s="1387">
        <v>0</v>
      </c>
      <c r="Y647" s="1387">
        <v>0</v>
      </c>
      <c r="Z647" s="1388">
        <v>24</v>
      </c>
      <c r="AA647" s="1389">
        <v>34</v>
      </c>
      <c r="AB647" s="1387">
        <v>252</v>
      </c>
      <c r="AC647" s="1388">
        <v>100</v>
      </c>
      <c r="AD647" s="1363">
        <v>8.8082901554404138</v>
      </c>
      <c r="AE647" s="1364">
        <v>65.284974093264253</v>
      </c>
      <c r="AF647" s="1365">
        <v>25.906735751295333</v>
      </c>
    </row>
    <row r="648" spans="1:32" s="1382" customFormat="1" ht="11.45" customHeight="1">
      <c r="A648" s="1410"/>
      <c r="B648" s="1411"/>
      <c r="C648" s="1412" t="s">
        <v>30</v>
      </c>
      <c r="D648" s="1413">
        <v>478</v>
      </c>
      <c r="E648" s="1414">
        <v>9</v>
      </c>
      <c r="F648" s="1414">
        <v>10</v>
      </c>
      <c r="G648" s="1414">
        <v>14</v>
      </c>
      <c r="H648" s="1414">
        <v>26</v>
      </c>
      <c r="I648" s="1414">
        <v>36</v>
      </c>
      <c r="J648" s="1414">
        <v>22</v>
      </c>
      <c r="K648" s="1414">
        <v>23</v>
      </c>
      <c r="L648" s="1414">
        <v>31</v>
      </c>
      <c r="M648" s="1414">
        <v>27</v>
      </c>
      <c r="N648" s="1414">
        <v>19</v>
      </c>
      <c r="O648" s="1414">
        <v>27</v>
      </c>
      <c r="P648" s="1414">
        <v>35</v>
      </c>
      <c r="Q648" s="1414">
        <v>52</v>
      </c>
      <c r="R648" s="1414">
        <v>44</v>
      </c>
      <c r="S648" s="1414">
        <v>26</v>
      </c>
      <c r="T648" s="1414">
        <v>20</v>
      </c>
      <c r="U648" s="1414">
        <v>20</v>
      </c>
      <c r="V648" s="1414">
        <v>16</v>
      </c>
      <c r="W648" s="1414">
        <v>8</v>
      </c>
      <c r="X648" s="1414">
        <v>1</v>
      </c>
      <c r="Y648" s="1414">
        <v>0</v>
      </c>
      <c r="Z648" s="1415">
        <v>12</v>
      </c>
      <c r="AA648" s="1416">
        <v>33</v>
      </c>
      <c r="AB648" s="1414">
        <v>298</v>
      </c>
      <c r="AC648" s="1415">
        <v>135</v>
      </c>
      <c r="AD648" s="1417">
        <v>7.0815450643776829</v>
      </c>
      <c r="AE648" s="1418">
        <v>63.94849785407726</v>
      </c>
      <c r="AF648" s="1419">
        <v>28.969957081545068</v>
      </c>
    </row>
    <row r="649" spans="1:32" s="1382" customFormat="1" ht="11.45" customHeight="1">
      <c r="A649" s="1409" t="s">
        <v>1857</v>
      </c>
      <c r="B649" s="1389">
        <v>285</v>
      </c>
      <c r="C649" s="1398" t="s">
        <v>1641</v>
      </c>
      <c r="D649" s="1386">
        <v>515</v>
      </c>
      <c r="E649" s="1387">
        <v>9</v>
      </c>
      <c r="F649" s="1387">
        <v>17</v>
      </c>
      <c r="G649" s="1387">
        <v>9</v>
      </c>
      <c r="H649" s="1387">
        <v>23</v>
      </c>
      <c r="I649" s="1387">
        <v>40</v>
      </c>
      <c r="J649" s="1387">
        <v>30</v>
      </c>
      <c r="K649" s="1387">
        <v>24</v>
      </c>
      <c r="L649" s="1387">
        <v>20</v>
      </c>
      <c r="M649" s="1387">
        <v>35</v>
      </c>
      <c r="N649" s="1387">
        <v>26</v>
      </c>
      <c r="O649" s="1387">
        <v>26</v>
      </c>
      <c r="P649" s="1387">
        <v>39</v>
      </c>
      <c r="Q649" s="1387">
        <v>49</v>
      </c>
      <c r="R649" s="1387">
        <v>32</v>
      </c>
      <c r="S649" s="1387">
        <v>40</v>
      </c>
      <c r="T649" s="1387">
        <v>33</v>
      </c>
      <c r="U649" s="1387">
        <v>20</v>
      </c>
      <c r="V649" s="1387">
        <v>16</v>
      </c>
      <c r="W649" s="1387">
        <v>3</v>
      </c>
      <c r="X649" s="1387">
        <v>1</v>
      </c>
      <c r="Y649" s="1387">
        <v>0</v>
      </c>
      <c r="Z649" s="1388">
        <v>23</v>
      </c>
      <c r="AA649" s="1389">
        <v>35</v>
      </c>
      <c r="AB649" s="1387">
        <v>312</v>
      </c>
      <c r="AC649" s="1388">
        <v>145</v>
      </c>
      <c r="AD649" s="1363">
        <v>7.1138211382113816</v>
      </c>
      <c r="AE649" s="1364">
        <v>63.414634146341463</v>
      </c>
      <c r="AF649" s="1365">
        <v>29.471544715447155</v>
      </c>
    </row>
    <row r="650" spans="1:32" s="1382" customFormat="1" ht="11.45" customHeight="1">
      <c r="A650" s="1383"/>
      <c r="B650" s="1384"/>
      <c r="C650" s="1385" t="s">
        <v>29</v>
      </c>
      <c r="D650" s="1386">
        <v>262</v>
      </c>
      <c r="E650" s="1387">
        <v>3</v>
      </c>
      <c r="F650" s="1387">
        <v>6</v>
      </c>
      <c r="G650" s="1387">
        <v>7</v>
      </c>
      <c r="H650" s="1387">
        <v>15</v>
      </c>
      <c r="I650" s="1387">
        <v>20</v>
      </c>
      <c r="J650" s="1387">
        <v>22</v>
      </c>
      <c r="K650" s="1387">
        <v>15</v>
      </c>
      <c r="L650" s="1387">
        <v>11</v>
      </c>
      <c r="M650" s="1387">
        <v>18</v>
      </c>
      <c r="N650" s="1387">
        <v>14</v>
      </c>
      <c r="O650" s="1387">
        <v>12</v>
      </c>
      <c r="P650" s="1387">
        <v>20</v>
      </c>
      <c r="Q650" s="1387">
        <v>30</v>
      </c>
      <c r="R650" s="1387">
        <v>12</v>
      </c>
      <c r="S650" s="1387">
        <v>18</v>
      </c>
      <c r="T650" s="1387">
        <v>9</v>
      </c>
      <c r="U650" s="1387">
        <v>8</v>
      </c>
      <c r="V650" s="1387">
        <v>6</v>
      </c>
      <c r="W650" s="1387">
        <v>0</v>
      </c>
      <c r="X650" s="1387">
        <v>1</v>
      </c>
      <c r="Y650" s="1387">
        <v>0</v>
      </c>
      <c r="Z650" s="1388">
        <v>15</v>
      </c>
      <c r="AA650" s="1389">
        <v>16</v>
      </c>
      <c r="AB650" s="1387">
        <v>177</v>
      </c>
      <c r="AC650" s="1388">
        <v>54</v>
      </c>
      <c r="AD650" s="1363">
        <v>6.4777327935222671</v>
      </c>
      <c r="AE650" s="1364">
        <v>71.659919028340084</v>
      </c>
      <c r="AF650" s="1365">
        <v>21.862348178137651</v>
      </c>
    </row>
    <row r="651" spans="1:32" s="1382" customFormat="1" ht="11.45" customHeight="1" thickBot="1">
      <c r="A651" s="1430"/>
      <c r="B651" s="1431"/>
      <c r="C651" s="1432" t="s">
        <v>30</v>
      </c>
      <c r="D651" s="1433">
        <v>253</v>
      </c>
      <c r="E651" s="1434">
        <v>6</v>
      </c>
      <c r="F651" s="1434">
        <v>11</v>
      </c>
      <c r="G651" s="1434">
        <v>2</v>
      </c>
      <c r="H651" s="1434">
        <v>8</v>
      </c>
      <c r="I651" s="1434">
        <v>20</v>
      </c>
      <c r="J651" s="1434">
        <v>8</v>
      </c>
      <c r="K651" s="1434">
        <v>9</v>
      </c>
      <c r="L651" s="1434">
        <v>9</v>
      </c>
      <c r="M651" s="1434">
        <v>17</v>
      </c>
      <c r="N651" s="1434">
        <v>12</v>
      </c>
      <c r="O651" s="1434">
        <v>14</v>
      </c>
      <c r="P651" s="1434">
        <v>19</v>
      </c>
      <c r="Q651" s="1434">
        <v>19</v>
      </c>
      <c r="R651" s="1434">
        <v>20</v>
      </c>
      <c r="S651" s="1434">
        <v>22</v>
      </c>
      <c r="T651" s="1434">
        <v>24</v>
      </c>
      <c r="U651" s="1434">
        <v>12</v>
      </c>
      <c r="V651" s="1434">
        <v>10</v>
      </c>
      <c r="W651" s="1434">
        <v>3</v>
      </c>
      <c r="X651" s="1434">
        <v>0</v>
      </c>
      <c r="Y651" s="1434">
        <v>0</v>
      </c>
      <c r="Z651" s="1435">
        <v>8</v>
      </c>
      <c r="AA651" s="1436">
        <v>19</v>
      </c>
      <c r="AB651" s="1434">
        <v>135</v>
      </c>
      <c r="AC651" s="1435">
        <v>91</v>
      </c>
      <c r="AD651" s="1437">
        <v>7.7551020408163263</v>
      </c>
      <c r="AE651" s="1438">
        <v>55.102040816326522</v>
      </c>
      <c r="AF651" s="1439">
        <v>37.142857142857146</v>
      </c>
    </row>
    <row r="652" spans="1:32" s="1382" customFormat="1" ht="11.45" customHeight="1">
      <c r="A652" s="1409" t="s">
        <v>1858</v>
      </c>
      <c r="B652" s="1389">
        <v>198</v>
      </c>
      <c r="C652" s="1398" t="s">
        <v>1641</v>
      </c>
      <c r="D652" s="1386">
        <v>332</v>
      </c>
      <c r="E652" s="1387">
        <v>7</v>
      </c>
      <c r="F652" s="1387">
        <v>12</v>
      </c>
      <c r="G652" s="1387">
        <v>12</v>
      </c>
      <c r="H652" s="1387">
        <v>27</v>
      </c>
      <c r="I652" s="1387">
        <v>43</v>
      </c>
      <c r="J652" s="1387">
        <v>23</v>
      </c>
      <c r="K652" s="1387">
        <v>17</v>
      </c>
      <c r="L652" s="1387">
        <v>26</v>
      </c>
      <c r="M652" s="1387">
        <v>19</v>
      </c>
      <c r="N652" s="1387">
        <v>22</v>
      </c>
      <c r="O652" s="1387">
        <v>15</v>
      </c>
      <c r="P652" s="1387">
        <v>16</v>
      </c>
      <c r="Q652" s="1387">
        <v>21</v>
      </c>
      <c r="R652" s="1387">
        <v>19</v>
      </c>
      <c r="S652" s="1387">
        <v>13</v>
      </c>
      <c r="T652" s="1387">
        <v>14</v>
      </c>
      <c r="U652" s="1387">
        <v>3</v>
      </c>
      <c r="V652" s="1387">
        <v>9</v>
      </c>
      <c r="W652" s="1387">
        <v>2</v>
      </c>
      <c r="X652" s="1387">
        <v>0</v>
      </c>
      <c r="Y652" s="1387">
        <v>0</v>
      </c>
      <c r="Z652" s="1388">
        <v>12</v>
      </c>
      <c r="AA652" s="1389">
        <v>31</v>
      </c>
      <c r="AB652" s="1387">
        <v>229</v>
      </c>
      <c r="AC652" s="1388">
        <v>60</v>
      </c>
      <c r="AD652" s="1363">
        <v>9.6875</v>
      </c>
      <c r="AE652" s="1364">
        <v>71.5625</v>
      </c>
      <c r="AF652" s="1365">
        <v>18.75</v>
      </c>
    </row>
    <row r="653" spans="1:32" s="1382" customFormat="1" ht="11.45" customHeight="1">
      <c r="A653" s="1383"/>
      <c r="B653" s="1384"/>
      <c r="C653" s="1385" t="s">
        <v>29</v>
      </c>
      <c r="D653" s="1386">
        <v>155</v>
      </c>
      <c r="E653" s="1387">
        <v>3</v>
      </c>
      <c r="F653" s="1387">
        <v>8</v>
      </c>
      <c r="G653" s="1387">
        <v>7</v>
      </c>
      <c r="H653" s="1387">
        <v>15</v>
      </c>
      <c r="I653" s="1387">
        <v>20</v>
      </c>
      <c r="J653" s="1387">
        <v>12</v>
      </c>
      <c r="K653" s="1387">
        <v>8</v>
      </c>
      <c r="L653" s="1387">
        <v>12</v>
      </c>
      <c r="M653" s="1387">
        <v>8</v>
      </c>
      <c r="N653" s="1387">
        <v>6</v>
      </c>
      <c r="O653" s="1387">
        <v>6</v>
      </c>
      <c r="P653" s="1387">
        <v>7</v>
      </c>
      <c r="Q653" s="1387">
        <v>9</v>
      </c>
      <c r="R653" s="1387">
        <v>12</v>
      </c>
      <c r="S653" s="1387">
        <v>4</v>
      </c>
      <c r="T653" s="1387">
        <v>5</v>
      </c>
      <c r="U653" s="1387">
        <v>1</v>
      </c>
      <c r="V653" s="1387">
        <v>4</v>
      </c>
      <c r="W653" s="1387">
        <v>1</v>
      </c>
      <c r="X653" s="1387">
        <v>0</v>
      </c>
      <c r="Y653" s="1387">
        <v>0</v>
      </c>
      <c r="Z653" s="1388">
        <v>7</v>
      </c>
      <c r="AA653" s="1389">
        <v>18</v>
      </c>
      <c r="AB653" s="1387">
        <v>103</v>
      </c>
      <c r="AC653" s="1388">
        <v>27</v>
      </c>
      <c r="AD653" s="1363">
        <v>12.162162162162163</v>
      </c>
      <c r="AE653" s="1364">
        <v>69.594594594594597</v>
      </c>
      <c r="AF653" s="1365">
        <v>18.243243243243242</v>
      </c>
    </row>
    <row r="654" spans="1:32" s="1382" customFormat="1" ht="11.45" customHeight="1">
      <c r="A654" s="1410"/>
      <c r="B654" s="1411"/>
      <c r="C654" s="1412" t="s">
        <v>30</v>
      </c>
      <c r="D654" s="1413">
        <v>177</v>
      </c>
      <c r="E654" s="1414">
        <v>4</v>
      </c>
      <c r="F654" s="1414">
        <v>4</v>
      </c>
      <c r="G654" s="1414">
        <v>5</v>
      </c>
      <c r="H654" s="1414">
        <v>12</v>
      </c>
      <c r="I654" s="1414">
        <v>23</v>
      </c>
      <c r="J654" s="1414">
        <v>11</v>
      </c>
      <c r="K654" s="1414">
        <v>9</v>
      </c>
      <c r="L654" s="1414">
        <v>14</v>
      </c>
      <c r="M654" s="1414">
        <v>11</v>
      </c>
      <c r="N654" s="1414">
        <v>16</v>
      </c>
      <c r="O654" s="1414">
        <v>9</v>
      </c>
      <c r="P654" s="1414">
        <v>9</v>
      </c>
      <c r="Q654" s="1414">
        <v>12</v>
      </c>
      <c r="R654" s="1414">
        <v>7</v>
      </c>
      <c r="S654" s="1414">
        <v>9</v>
      </c>
      <c r="T654" s="1414">
        <v>9</v>
      </c>
      <c r="U654" s="1414">
        <v>2</v>
      </c>
      <c r="V654" s="1414">
        <v>5</v>
      </c>
      <c r="W654" s="1414">
        <v>1</v>
      </c>
      <c r="X654" s="1414">
        <v>0</v>
      </c>
      <c r="Y654" s="1414">
        <v>0</v>
      </c>
      <c r="Z654" s="1415">
        <v>5</v>
      </c>
      <c r="AA654" s="1416">
        <v>13</v>
      </c>
      <c r="AB654" s="1414">
        <v>126</v>
      </c>
      <c r="AC654" s="1415">
        <v>33</v>
      </c>
      <c r="AD654" s="1417">
        <v>7.5581395348837201</v>
      </c>
      <c r="AE654" s="1418">
        <v>73.255813953488371</v>
      </c>
      <c r="AF654" s="1419">
        <v>19.186046511627907</v>
      </c>
    </row>
    <row r="655" spans="1:32" s="1382" customFormat="1" ht="11.45" customHeight="1">
      <c r="A655" s="1409" t="s">
        <v>1859</v>
      </c>
      <c r="B655" s="1389">
        <v>286</v>
      </c>
      <c r="C655" s="1398" t="s">
        <v>1641</v>
      </c>
      <c r="D655" s="1386">
        <v>529</v>
      </c>
      <c r="E655" s="1387">
        <v>21</v>
      </c>
      <c r="F655" s="1387">
        <v>23</v>
      </c>
      <c r="G655" s="1387">
        <v>16</v>
      </c>
      <c r="H655" s="1387">
        <v>31</v>
      </c>
      <c r="I655" s="1387">
        <v>46</v>
      </c>
      <c r="J655" s="1387">
        <v>33</v>
      </c>
      <c r="K655" s="1387">
        <v>44</v>
      </c>
      <c r="L655" s="1387">
        <v>32</v>
      </c>
      <c r="M655" s="1387">
        <v>37</v>
      </c>
      <c r="N655" s="1387">
        <v>29</v>
      </c>
      <c r="O655" s="1387">
        <v>30</v>
      </c>
      <c r="P655" s="1387">
        <v>44</v>
      </c>
      <c r="Q655" s="1387">
        <v>30</v>
      </c>
      <c r="R655" s="1387">
        <v>25</v>
      </c>
      <c r="S655" s="1387">
        <v>24</v>
      </c>
      <c r="T655" s="1387">
        <v>11</v>
      </c>
      <c r="U655" s="1387">
        <v>19</v>
      </c>
      <c r="V655" s="1387">
        <v>8</v>
      </c>
      <c r="W655" s="1387">
        <v>4</v>
      </c>
      <c r="X655" s="1387">
        <v>0</v>
      </c>
      <c r="Y655" s="1387">
        <v>0</v>
      </c>
      <c r="Z655" s="1388">
        <v>22</v>
      </c>
      <c r="AA655" s="1389">
        <v>60</v>
      </c>
      <c r="AB655" s="1387">
        <v>356</v>
      </c>
      <c r="AC655" s="1388">
        <v>91</v>
      </c>
      <c r="AD655" s="1363">
        <v>11.834319526627219</v>
      </c>
      <c r="AE655" s="1364">
        <v>70.216962524654832</v>
      </c>
      <c r="AF655" s="1365">
        <v>17.948717948717949</v>
      </c>
    </row>
    <row r="656" spans="1:32" s="1382" customFormat="1" ht="11.45" customHeight="1">
      <c r="A656" s="1383"/>
      <c r="B656" s="1384"/>
      <c r="C656" s="1385" t="s">
        <v>29</v>
      </c>
      <c r="D656" s="1386">
        <v>251</v>
      </c>
      <c r="E656" s="1387">
        <v>12</v>
      </c>
      <c r="F656" s="1387">
        <v>11</v>
      </c>
      <c r="G656" s="1387">
        <v>7</v>
      </c>
      <c r="H656" s="1387">
        <v>13</v>
      </c>
      <c r="I656" s="1387">
        <v>32</v>
      </c>
      <c r="J656" s="1387">
        <v>17</v>
      </c>
      <c r="K656" s="1387">
        <v>19</v>
      </c>
      <c r="L656" s="1387">
        <v>19</v>
      </c>
      <c r="M656" s="1387">
        <v>18</v>
      </c>
      <c r="N656" s="1387">
        <v>14</v>
      </c>
      <c r="O656" s="1387">
        <v>15</v>
      </c>
      <c r="P656" s="1387">
        <v>19</v>
      </c>
      <c r="Q656" s="1387">
        <v>12</v>
      </c>
      <c r="R656" s="1387">
        <v>10</v>
      </c>
      <c r="S656" s="1387">
        <v>11</v>
      </c>
      <c r="T656" s="1387">
        <v>6</v>
      </c>
      <c r="U656" s="1387">
        <v>4</v>
      </c>
      <c r="V656" s="1387">
        <v>1</v>
      </c>
      <c r="W656" s="1387">
        <v>0</v>
      </c>
      <c r="X656" s="1387">
        <v>0</v>
      </c>
      <c r="Y656" s="1387">
        <v>0</v>
      </c>
      <c r="Z656" s="1388">
        <v>11</v>
      </c>
      <c r="AA656" s="1389">
        <v>30</v>
      </c>
      <c r="AB656" s="1387">
        <v>178</v>
      </c>
      <c r="AC656" s="1388">
        <v>32</v>
      </c>
      <c r="AD656" s="1363">
        <v>12.5</v>
      </c>
      <c r="AE656" s="1364">
        <v>74.166666666666671</v>
      </c>
      <c r="AF656" s="1365">
        <v>13.333333333333334</v>
      </c>
    </row>
    <row r="657" spans="1:32" s="1382" customFormat="1" ht="11.45" customHeight="1">
      <c r="A657" s="1409"/>
      <c r="B657" s="1420"/>
      <c r="C657" s="1398" t="s">
        <v>30</v>
      </c>
      <c r="D657" s="1386">
        <v>278</v>
      </c>
      <c r="E657" s="1387">
        <v>9</v>
      </c>
      <c r="F657" s="1387">
        <v>12</v>
      </c>
      <c r="G657" s="1387">
        <v>9</v>
      </c>
      <c r="H657" s="1387">
        <v>18</v>
      </c>
      <c r="I657" s="1387">
        <v>14</v>
      </c>
      <c r="J657" s="1387">
        <v>16</v>
      </c>
      <c r="K657" s="1387">
        <v>25</v>
      </c>
      <c r="L657" s="1387">
        <v>13</v>
      </c>
      <c r="M657" s="1387">
        <v>19</v>
      </c>
      <c r="N657" s="1387">
        <v>15</v>
      </c>
      <c r="O657" s="1387">
        <v>15</v>
      </c>
      <c r="P657" s="1387">
        <v>25</v>
      </c>
      <c r="Q657" s="1387">
        <v>18</v>
      </c>
      <c r="R657" s="1387">
        <v>15</v>
      </c>
      <c r="S657" s="1387">
        <v>13</v>
      </c>
      <c r="T657" s="1387">
        <v>5</v>
      </c>
      <c r="U657" s="1387">
        <v>15</v>
      </c>
      <c r="V657" s="1387">
        <v>7</v>
      </c>
      <c r="W657" s="1387">
        <v>4</v>
      </c>
      <c r="X657" s="1387">
        <v>0</v>
      </c>
      <c r="Y657" s="1387">
        <v>0</v>
      </c>
      <c r="Z657" s="1388">
        <v>11</v>
      </c>
      <c r="AA657" s="1389">
        <v>30</v>
      </c>
      <c r="AB657" s="1387">
        <v>178</v>
      </c>
      <c r="AC657" s="1388">
        <v>59</v>
      </c>
      <c r="AD657" s="1363">
        <v>11.235955056179774</v>
      </c>
      <c r="AE657" s="1364">
        <v>66.666666666666657</v>
      </c>
      <c r="AF657" s="1365">
        <v>22.09737827715356</v>
      </c>
    </row>
    <row r="658" spans="1:32" s="1382" customFormat="1" ht="11.45" customHeight="1">
      <c r="A658" s="1421" t="s">
        <v>1860</v>
      </c>
      <c r="B658" s="1422">
        <v>712</v>
      </c>
      <c r="C658" s="1423" t="s">
        <v>1641</v>
      </c>
      <c r="D658" s="1424">
        <v>1301</v>
      </c>
      <c r="E658" s="1425">
        <v>49</v>
      </c>
      <c r="F658" s="1425">
        <v>55</v>
      </c>
      <c r="G658" s="1425">
        <v>59</v>
      </c>
      <c r="H658" s="1425">
        <v>96</v>
      </c>
      <c r="I658" s="1425">
        <v>137</v>
      </c>
      <c r="J658" s="1425">
        <v>76</v>
      </c>
      <c r="K658" s="1425">
        <v>65</v>
      </c>
      <c r="L658" s="1425">
        <v>78</v>
      </c>
      <c r="M658" s="1425">
        <v>75</v>
      </c>
      <c r="N658" s="1425">
        <v>92</v>
      </c>
      <c r="O658" s="1425">
        <v>70</v>
      </c>
      <c r="P658" s="1425">
        <v>89</v>
      </c>
      <c r="Q658" s="1425">
        <v>87</v>
      </c>
      <c r="R658" s="1425">
        <v>69</v>
      </c>
      <c r="S658" s="1425">
        <v>45</v>
      </c>
      <c r="T658" s="1425">
        <v>40</v>
      </c>
      <c r="U658" s="1425">
        <v>38</v>
      </c>
      <c r="V658" s="1425">
        <v>33</v>
      </c>
      <c r="W658" s="1425">
        <v>14</v>
      </c>
      <c r="X658" s="1425">
        <v>5</v>
      </c>
      <c r="Y658" s="1425">
        <v>0</v>
      </c>
      <c r="Z658" s="1426">
        <v>29</v>
      </c>
      <c r="AA658" s="1422">
        <v>163</v>
      </c>
      <c r="AB658" s="1425">
        <v>865</v>
      </c>
      <c r="AC658" s="1426">
        <v>244</v>
      </c>
      <c r="AD658" s="1427">
        <v>12.814465408805031</v>
      </c>
      <c r="AE658" s="1428">
        <v>68.003144654088061</v>
      </c>
      <c r="AF658" s="1429">
        <v>19.182389937106919</v>
      </c>
    </row>
    <row r="659" spans="1:32" s="1382" customFormat="1" ht="11.45" customHeight="1">
      <c r="A659" s="1383"/>
      <c r="B659" s="1384"/>
      <c r="C659" s="1385" t="s">
        <v>29</v>
      </c>
      <c r="D659" s="1386">
        <v>648</v>
      </c>
      <c r="E659" s="1387">
        <v>25</v>
      </c>
      <c r="F659" s="1387">
        <v>24</v>
      </c>
      <c r="G659" s="1387">
        <v>31</v>
      </c>
      <c r="H659" s="1387">
        <v>62</v>
      </c>
      <c r="I659" s="1387">
        <v>90</v>
      </c>
      <c r="J659" s="1387">
        <v>36</v>
      </c>
      <c r="K659" s="1387">
        <v>41</v>
      </c>
      <c r="L659" s="1387">
        <v>41</v>
      </c>
      <c r="M659" s="1387">
        <v>29</v>
      </c>
      <c r="N659" s="1387">
        <v>38</v>
      </c>
      <c r="O659" s="1387">
        <v>30</v>
      </c>
      <c r="P659" s="1387">
        <v>46</v>
      </c>
      <c r="Q659" s="1387">
        <v>38</v>
      </c>
      <c r="R659" s="1387">
        <v>29</v>
      </c>
      <c r="S659" s="1387">
        <v>20</v>
      </c>
      <c r="T659" s="1387">
        <v>19</v>
      </c>
      <c r="U659" s="1387">
        <v>10</v>
      </c>
      <c r="V659" s="1387">
        <v>11</v>
      </c>
      <c r="W659" s="1387">
        <v>5</v>
      </c>
      <c r="X659" s="1387">
        <v>1</v>
      </c>
      <c r="Y659" s="1387">
        <v>0</v>
      </c>
      <c r="Z659" s="1388">
        <v>22</v>
      </c>
      <c r="AA659" s="1389">
        <v>80</v>
      </c>
      <c r="AB659" s="1387">
        <v>451</v>
      </c>
      <c r="AC659" s="1388">
        <v>95</v>
      </c>
      <c r="AD659" s="1363">
        <v>12.779552715654951</v>
      </c>
      <c r="AE659" s="1364">
        <v>72.04472843450479</v>
      </c>
      <c r="AF659" s="1365">
        <v>15.175718849840255</v>
      </c>
    </row>
    <row r="660" spans="1:32" s="1382" customFormat="1" ht="11.45" customHeight="1">
      <c r="A660" s="1410"/>
      <c r="B660" s="1411"/>
      <c r="C660" s="1412" t="s">
        <v>30</v>
      </c>
      <c r="D660" s="1413">
        <v>653</v>
      </c>
      <c r="E660" s="1414">
        <v>24</v>
      </c>
      <c r="F660" s="1414">
        <v>31</v>
      </c>
      <c r="G660" s="1414">
        <v>28</v>
      </c>
      <c r="H660" s="1414">
        <v>34</v>
      </c>
      <c r="I660" s="1414">
        <v>47</v>
      </c>
      <c r="J660" s="1414">
        <v>40</v>
      </c>
      <c r="K660" s="1414">
        <v>24</v>
      </c>
      <c r="L660" s="1414">
        <v>37</v>
      </c>
      <c r="M660" s="1414">
        <v>46</v>
      </c>
      <c r="N660" s="1414">
        <v>54</v>
      </c>
      <c r="O660" s="1414">
        <v>40</v>
      </c>
      <c r="P660" s="1414">
        <v>43</v>
      </c>
      <c r="Q660" s="1414">
        <v>49</v>
      </c>
      <c r="R660" s="1414">
        <v>40</v>
      </c>
      <c r="S660" s="1414">
        <v>25</v>
      </c>
      <c r="T660" s="1414">
        <v>21</v>
      </c>
      <c r="U660" s="1414">
        <v>28</v>
      </c>
      <c r="V660" s="1414">
        <v>22</v>
      </c>
      <c r="W660" s="1414">
        <v>9</v>
      </c>
      <c r="X660" s="1414">
        <v>4</v>
      </c>
      <c r="Y660" s="1414">
        <v>0</v>
      </c>
      <c r="Z660" s="1415">
        <v>7</v>
      </c>
      <c r="AA660" s="1416">
        <v>83</v>
      </c>
      <c r="AB660" s="1414">
        <v>414</v>
      </c>
      <c r="AC660" s="1415">
        <v>149</v>
      </c>
      <c r="AD660" s="1417">
        <v>12.848297213622292</v>
      </c>
      <c r="AE660" s="1418">
        <v>64.086687306501545</v>
      </c>
      <c r="AF660" s="1419">
        <v>23.065015479876159</v>
      </c>
    </row>
    <row r="661" spans="1:32" s="1382" customFormat="1" ht="11.45" customHeight="1">
      <c r="A661" s="1409" t="s">
        <v>1861</v>
      </c>
      <c r="B661" s="1389">
        <v>471</v>
      </c>
      <c r="C661" s="1398" t="s">
        <v>1641</v>
      </c>
      <c r="D661" s="1386">
        <v>1094</v>
      </c>
      <c r="E661" s="1387">
        <v>49</v>
      </c>
      <c r="F661" s="1387">
        <v>64</v>
      </c>
      <c r="G661" s="1387">
        <v>55</v>
      </c>
      <c r="H661" s="1387">
        <v>87</v>
      </c>
      <c r="I661" s="1387">
        <v>59</v>
      </c>
      <c r="J661" s="1387">
        <v>55</v>
      </c>
      <c r="K661" s="1387">
        <v>66</v>
      </c>
      <c r="L661" s="1387">
        <v>75</v>
      </c>
      <c r="M661" s="1387">
        <v>72</v>
      </c>
      <c r="N661" s="1387">
        <v>65</v>
      </c>
      <c r="O661" s="1387">
        <v>61</v>
      </c>
      <c r="P661" s="1387">
        <v>81</v>
      </c>
      <c r="Q661" s="1387">
        <v>78</v>
      </c>
      <c r="R661" s="1387">
        <v>58</v>
      </c>
      <c r="S661" s="1387">
        <v>45</v>
      </c>
      <c r="T661" s="1387">
        <v>30</v>
      </c>
      <c r="U661" s="1387">
        <v>35</v>
      </c>
      <c r="V661" s="1387">
        <v>27</v>
      </c>
      <c r="W661" s="1387">
        <v>13</v>
      </c>
      <c r="X661" s="1387">
        <v>4</v>
      </c>
      <c r="Y661" s="1387">
        <v>0</v>
      </c>
      <c r="Z661" s="1388">
        <v>15</v>
      </c>
      <c r="AA661" s="1389">
        <v>168</v>
      </c>
      <c r="AB661" s="1387">
        <v>699</v>
      </c>
      <c r="AC661" s="1388">
        <v>212</v>
      </c>
      <c r="AD661" s="1363">
        <v>15.569972196478222</v>
      </c>
      <c r="AE661" s="1364">
        <v>64.782205746061166</v>
      </c>
      <c r="AF661" s="1365">
        <v>19.647822057460612</v>
      </c>
    </row>
    <row r="662" spans="1:32" s="1382" customFormat="1" ht="11.45" customHeight="1">
      <c r="A662" s="1383"/>
      <c r="B662" s="1384"/>
      <c r="C662" s="1385" t="s">
        <v>29</v>
      </c>
      <c r="D662" s="1386">
        <v>535</v>
      </c>
      <c r="E662" s="1387">
        <v>25</v>
      </c>
      <c r="F662" s="1387">
        <v>36</v>
      </c>
      <c r="G662" s="1387">
        <v>30</v>
      </c>
      <c r="H662" s="1387">
        <v>68</v>
      </c>
      <c r="I662" s="1387">
        <v>28</v>
      </c>
      <c r="J662" s="1387">
        <v>32</v>
      </c>
      <c r="K662" s="1387">
        <v>25</v>
      </c>
      <c r="L662" s="1387">
        <v>40</v>
      </c>
      <c r="M662" s="1387">
        <v>30</v>
      </c>
      <c r="N662" s="1387">
        <v>35</v>
      </c>
      <c r="O662" s="1387">
        <v>28</v>
      </c>
      <c r="P662" s="1387">
        <v>40</v>
      </c>
      <c r="Q662" s="1387">
        <v>33</v>
      </c>
      <c r="R662" s="1387">
        <v>29</v>
      </c>
      <c r="S662" s="1387">
        <v>17</v>
      </c>
      <c r="T662" s="1387">
        <v>8</v>
      </c>
      <c r="U662" s="1387">
        <v>13</v>
      </c>
      <c r="V662" s="1387">
        <v>5</v>
      </c>
      <c r="W662" s="1387">
        <v>2</v>
      </c>
      <c r="X662" s="1387">
        <v>0</v>
      </c>
      <c r="Y662" s="1387">
        <v>0</v>
      </c>
      <c r="Z662" s="1388">
        <v>11</v>
      </c>
      <c r="AA662" s="1389">
        <v>91</v>
      </c>
      <c r="AB662" s="1387">
        <v>359</v>
      </c>
      <c r="AC662" s="1388">
        <v>74</v>
      </c>
      <c r="AD662" s="1363">
        <v>17.36641221374046</v>
      </c>
      <c r="AE662" s="1364">
        <v>68.511450381679381</v>
      </c>
      <c r="AF662" s="1365">
        <v>14.122137404580155</v>
      </c>
    </row>
    <row r="663" spans="1:32" s="1382" customFormat="1" ht="11.45" customHeight="1">
      <c r="A663" s="1409"/>
      <c r="B663" s="1420"/>
      <c r="C663" s="1398" t="s">
        <v>30</v>
      </c>
      <c r="D663" s="1386">
        <v>559</v>
      </c>
      <c r="E663" s="1387">
        <v>24</v>
      </c>
      <c r="F663" s="1387">
        <v>28</v>
      </c>
      <c r="G663" s="1387">
        <v>25</v>
      </c>
      <c r="H663" s="1387">
        <v>19</v>
      </c>
      <c r="I663" s="1387">
        <v>31</v>
      </c>
      <c r="J663" s="1387">
        <v>23</v>
      </c>
      <c r="K663" s="1387">
        <v>41</v>
      </c>
      <c r="L663" s="1387">
        <v>35</v>
      </c>
      <c r="M663" s="1387">
        <v>42</v>
      </c>
      <c r="N663" s="1387">
        <v>30</v>
      </c>
      <c r="O663" s="1387">
        <v>33</v>
      </c>
      <c r="P663" s="1387">
        <v>41</v>
      </c>
      <c r="Q663" s="1387">
        <v>45</v>
      </c>
      <c r="R663" s="1387">
        <v>29</v>
      </c>
      <c r="S663" s="1387">
        <v>28</v>
      </c>
      <c r="T663" s="1387">
        <v>22</v>
      </c>
      <c r="U663" s="1387">
        <v>22</v>
      </c>
      <c r="V663" s="1387">
        <v>22</v>
      </c>
      <c r="W663" s="1387">
        <v>11</v>
      </c>
      <c r="X663" s="1387">
        <v>4</v>
      </c>
      <c r="Y663" s="1387">
        <v>0</v>
      </c>
      <c r="Z663" s="1388">
        <v>4</v>
      </c>
      <c r="AA663" s="1389">
        <v>77</v>
      </c>
      <c r="AB663" s="1387">
        <v>340</v>
      </c>
      <c r="AC663" s="1388">
        <v>138</v>
      </c>
      <c r="AD663" s="1363">
        <v>13.873873873873874</v>
      </c>
      <c r="AE663" s="1364">
        <v>61.261261261261254</v>
      </c>
      <c r="AF663" s="1365">
        <v>24.864864864864867</v>
      </c>
    </row>
    <row r="664" spans="1:32" s="1382" customFormat="1" ht="11.45" customHeight="1">
      <c r="A664" s="1421" t="s">
        <v>1862</v>
      </c>
      <c r="B664" s="1422">
        <v>1103</v>
      </c>
      <c r="C664" s="1423" t="s">
        <v>1641</v>
      </c>
      <c r="D664" s="1424">
        <v>2147</v>
      </c>
      <c r="E664" s="1425">
        <v>82</v>
      </c>
      <c r="F664" s="1425">
        <v>110</v>
      </c>
      <c r="G664" s="1425">
        <v>93</v>
      </c>
      <c r="H664" s="1425">
        <v>144</v>
      </c>
      <c r="I664" s="1425">
        <v>232</v>
      </c>
      <c r="J664" s="1425">
        <v>96</v>
      </c>
      <c r="K664" s="1425">
        <v>119</v>
      </c>
      <c r="L664" s="1425">
        <v>131</v>
      </c>
      <c r="M664" s="1425">
        <v>176</v>
      </c>
      <c r="N664" s="1425">
        <v>134</v>
      </c>
      <c r="O664" s="1425">
        <v>125</v>
      </c>
      <c r="P664" s="1425">
        <v>113</v>
      </c>
      <c r="Q664" s="1425">
        <v>139</v>
      </c>
      <c r="R664" s="1425">
        <v>131</v>
      </c>
      <c r="S664" s="1425">
        <v>82</v>
      </c>
      <c r="T664" s="1425">
        <v>61</v>
      </c>
      <c r="U664" s="1425">
        <v>56</v>
      </c>
      <c r="V664" s="1425">
        <v>37</v>
      </c>
      <c r="W664" s="1425">
        <v>15</v>
      </c>
      <c r="X664" s="1425">
        <v>5</v>
      </c>
      <c r="Y664" s="1425">
        <v>1</v>
      </c>
      <c r="Z664" s="1426">
        <v>65</v>
      </c>
      <c r="AA664" s="1422">
        <v>285</v>
      </c>
      <c r="AB664" s="1425">
        <v>1409</v>
      </c>
      <c r="AC664" s="1426">
        <v>388</v>
      </c>
      <c r="AD664" s="1427">
        <v>13.688760806916425</v>
      </c>
      <c r="AE664" s="1428">
        <v>67.675312199807877</v>
      </c>
      <c r="AF664" s="1429">
        <v>18.635926993275696</v>
      </c>
    </row>
    <row r="665" spans="1:32" s="1382" customFormat="1" ht="11.45" customHeight="1">
      <c r="A665" s="1383"/>
      <c r="B665" s="1384"/>
      <c r="C665" s="1385" t="s">
        <v>29</v>
      </c>
      <c r="D665" s="1386">
        <v>1030</v>
      </c>
      <c r="E665" s="1387">
        <v>39</v>
      </c>
      <c r="F665" s="1387">
        <v>62</v>
      </c>
      <c r="G665" s="1387">
        <v>56</v>
      </c>
      <c r="H665" s="1387">
        <v>83</v>
      </c>
      <c r="I665" s="1387">
        <v>130</v>
      </c>
      <c r="J665" s="1387">
        <v>44</v>
      </c>
      <c r="K665" s="1387">
        <v>55</v>
      </c>
      <c r="L665" s="1387">
        <v>57</v>
      </c>
      <c r="M665" s="1387">
        <v>77</v>
      </c>
      <c r="N665" s="1387">
        <v>52</v>
      </c>
      <c r="O665" s="1387">
        <v>57</v>
      </c>
      <c r="P665" s="1387">
        <v>62</v>
      </c>
      <c r="Q665" s="1387">
        <v>58</v>
      </c>
      <c r="R665" s="1387">
        <v>58</v>
      </c>
      <c r="S665" s="1387">
        <v>34</v>
      </c>
      <c r="T665" s="1387">
        <v>24</v>
      </c>
      <c r="U665" s="1387">
        <v>25</v>
      </c>
      <c r="V665" s="1387">
        <v>12</v>
      </c>
      <c r="W665" s="1387">
        <v>3</v>
      </c>
      <c r="X665" s="1387">
        <v>1</v>
      </c>
      <c r="Y665" s="1387">
        <v>1</v>
      </c>
      <c r="Z665" s="1388">
        <v>40</v>
      </c>
      <c r="AA665" s="1389">
        <v>157</v>
      </c>
      <c r="AB665" s="1387">
        <v>675</v>
      </c>
      <c r="AC665" s="1388">
        <v>158</v>
      </c>
      <c r="AD665" s="1363">
        <v>15.858585858585858</v>
      </c>
      <c r="AE665" s="1364">
        <v>68.181818181818173</v>
      </c>
      <c r="AF665" s="1365">
        <v>15.95959595959596</v>
      </c>
    </row>
    <row r="666" spans="1:32" s="1382" customFormat="1" ht="11.45" customHeight="1">
      <c r="A666" s="1410"/>
      <c r="B666" s="1411"/>
      <c r="C666" s="1412" t="s">
        <v>30</v>
      </c>
      <c r="D666" s="1413">
        <v>1117</v>
      </c>
      <c r="E666" s="1414">
        <v>43</v>
      </c>
      <c r="F666" s="1414">
        <v>48</v>
      </c>
      <c r="G666" s="1414">
        <v>37</v>
      </c>
      <c r="H666" s="1414">
        <v>61</v>
      </c>
      <c r="I666" s="1414">
        <v>102</v>
      </c>
      <c r="J666" s="1414">
        <v>52</v>
      </c>
      <c r="K666" s="1414">
        <v>64</v>
      </c>
      <c r="L666" s="1414">
        <v>74</v>
      </c>
      <c r="M666" s="1414">
        <v>99</v>
      </c>
      <c r="N666" s="1414">
        <v>82</v>
      </c>
      <c r="O666" s="1414">
        <v>68</v>
      </c>
      <c r="P666" s="1414">
        <v>51</v>
      </c>
      <c r="Q666" s="1414">
        <v>81</v>
      </c>
      <c r="R666" s="1414">
        <v>73</v>
      </c>
      <c r="S666" s="1414">
        <v>48</v>
      </c>
      <c r="T666" s="1414">
        <v>37</v>
      </c>
      <c r="U666" s="1414">
        <v>31</v>
      </c>
      <c r="V666" s="1414">
        <v>25</v>
      </c>
      <c r="W666" s="1414">
        <v>12</v>
      </c>
      <c r="X666" s="1414">
        <v>4</v>
      </c>
      <c r="Y666" s="1414">
        <v>0</v>
      </c>
      <c r="Z666" s="1415">
        <v>25</v>
      </c>
      <c r="AA666" s="1416">
        <v>128</v>
      </c>
      <c r="AB666" s="1414">
        <v>734</v>
      </c>
      <c r="AC666" s="1415">
        <v>230</v>
      </c>
      <c r="AD666" s="1417">
        <v>11.721611721611721</v>
      </c>
      <c r="AE666" s="1418">
        <v>67.216117216117226</v>
      </c>
      <c r="AF666" s="1419">
        <v>21.062271062271062</v>
      </c>
    </row>
    <row r="667" spans="1:32" s="1382" customFormat="1" ht="11.45" customHeight="1">
      <c r="A667" s="1409" t="s">
        <v>1863</v>
      </c>
      <c r="B667" s="1389">
        <v>978</v>
      </c>
      <c r="C667" s="1398" t="s">
        <v>1641</v>
      </c>
      <c r="D667" s="1386">
        <v>1737</v>
      </c>
      <c r="E667" s="1387">
        <v>57</v>
      </c>
      <c r="F667" s="1387">
        <v>59</v>
      </c>
      <c r="G667" s="1387">
        <v>67</v>
      </c>
      <c r="H667" s="1387">
        <v>166</v>
      </c>
      <c r="I667" s="1387">
        <v>276</v>
      </c>
      <c r="J667" s="1387">
        <v>80</v>
      </c>
      <c r="K667" s="1387">
        <v>105</v>
      </c>
      <c r="L667" s="1387">
        <v>90</v>
      </c>
      <c r="M667" s="1387">
        <v>131</v>
      </c>
      <c r="N667" s="1387">
        <v>95</v>
      </c>
      <c r="O667" s="1387">
        <v>85</v>
      </c>
      <c r="P667" s="1387">
        <v>96</v>
      </c>
      <c r="Q667" s="1387">
        <v>94</v>
      </c>
      <c r="R667" s="1387">
        <v>92</v>
      </c>
      <c r="S667" s="1387">
        <v>61</v>
      </c>
      <c r="T667" s="1387">
        <v>53</v>
      </c>
      <c r="U667" s="1387">
        <v>35</v>
      </c>
      <c r="V667" s="1387">
        <v>25</v>
      </c>
      <c r="W667" s="1387">
        <v>15</v>
      </c>
      <c r="X667" s="1387">
        <v>0</v>
      </c>
      <c r="Y667" s="1387">
        <v>0</v>
      </c>
      <c r="Z667" s="1388">
        <v>55</v>
      </c>
      <c r="AA667" s="1389">
        <v>183</v>
      </c>
      <c r="AB667" s="1387">
        <v>1218</v>
      </c>
      <c r="AC667" s="1388">
        <v>281</v>
      </c>
      <c r="AD667" s="1363">
        <v>10.879904875148632</v>
      </c>
      <c r="AE667" s="1364">
        <v>72.41379310344827</v>
      </c>
      <c r="AF667" s="1365">
        <v>16.70630202140309</v>
      </c>
    </row>
    <row r="668" spans="1:32" s="1382" customFormat="1" ht="11.45" customHeight="1">
      <c r="A668" s="1383"/>
      <c r="B668" s="1384"/>
      <c r="C668" s="1385" t="s">
        <v>29</v>
      </c>
      <c r="D668" s="1386">
        <v>867</v>
      </c>
      <c r="E668" s="1387">
        <v>32</v>
      </c>
      <c r="F668" s="1387">
        <v>37</v>
      </c>
      <c r="G668" s="1387">
        <v>31</v>
      </c>
      <c r="H668" s="1387">
        <v>92</v>
      </c>
      <c r="I668" s="1387">
        <v>148</v>
      </c>
      <c r="J668" s="1387">
        <v>39</v>
      </c>
      <c r="K668" s="1387">
        <v>52</v>
      </c>
      <c r="L668" s="1387">
        <v>45</v>
      </c>
      <c r="M668" s="1387">
        <v>61</v>
      </c>
      <c r="N668" s="1387">
        <v>45</v>
      </c>
      <c r="O668" s="1387">
        <v>44</v>
      </c>
      <c r="P668" s="1387">
        <v>49</v>
      </c>
      <c r="Q668" s="1387">
        <v>42</v>
      </c>
      <c r="R668" s="1387">
        <v>47</v>
      </c>
      <c r="S668" s="1387">
        <v>28</v>
      </c>
      <c r="T668" s="1387">
        <v>21</v>
      </c>
      <c r="U668" s="1387">
        <v>9</v>
      </c>
      <c r="V668" s="1387">
        <v>7</v>
      </c>
      <c r="W668" s="1387">
        <v>7</v>
      </c>
      <c r="X668" s="1387">
        <v>0</v>
      </c>
      <c r="Y668" s="1387">
        <v>0</v>
      </c>
      <c r="Z668" s="1388">
        <v>31</v>
      </c>
      <c r="AA668" s="1389">
        <v>100</v>
      </c>
      <c r="AB668" s="1387">
        <v>617</v>
      </c>
      <c r="AC668" s="1388">
        <v>119</v>
      </c>
      <c r="AD668" s="1363">
        <v>11.961722488038278</v>
      </c>
      <c r="AE668" s="1364">
        <v>73.803827751196167</v>
      </c>
      <c r="AF668" s="1365">
        <v>14.23444976076555</v>
      </c>
    </row>
    <row r="669" spans="1:32" s="1382" customFormat="1" ht="11.45" customHeight="1">
      <c r="A669" s="1409"/>
      <c r="B669" s="1420"/>
      <c r="C669" s="1398" t="s">
        <v>30</v>
      </c>
      <c r="D669" s="1386">
        <v>870</v>
      </c>
      <c r="E669" s="1387">
        <v>25</v>
      </c>
      <c r="F669" s="1387">
        <v>22</v>
      </c>
      <c r="G669" s="1387">
        <v>36</v>
      </c>
      <c r="H669" s="1387">
        <v>74</v>
      </c>
      <c r="I669" s="1387">
        <v>128</v>
      </c>
      <c r="J669" s="1387">
        <v>41</v>
      </c>
      <c r="K669" s="1387">
        <v>53</v>
      </c>
      <c r="L669" s="1387">
        <v>45</v>
      </c>
      <c r="M669" s="1387">
        <v>70</v>
      </c>
      <c r="N669" s="1387">
        <v>50</v>
      </c>
      <c r="O669" s="1387">
        <v>41</v>
      </c>
      <c r="P669" s="1387">
        <v>47</v>
      </c>
      <c r="Q669" s="1387">
        <v>52</v>
      </c>
      <c r="R669" s="1387">
        <v>45</v>
      </c>
      <c r="S669" s="1387">
        <v>33</v>
      </c>
      <c r="T669" s="1387">
        <v>32</v>
      </c>
      <c r="U669" s="1387">
        <v>26</v>
      </c>
      <c r="V669" s="1387">
        <v>18</v>
      </c>
      <c r="W669" s="1387">
        <v>8</v>
      </c>
      <c r="X669" s="1387">
        <v>0</v>
      </c>
      <c r="Y669" s="1387">
        <v>0</v>
      </c>
      <c r="Z669" s="1388">
        <v>24</v>
      </c>
      <c r="AA669" s="1389">
        <v>83</v>
      </c>
      <c r="AB669" s="1387">
        <v>601</v>
      </c>
      <c r="AC669" s="1388">
        <v>162</v>
      </c>
      <c r="AD669" s="1363">
        <v>9.8108747044917255</v>
      </c>
      <c r="AE669" s="1364">
        <v>71.040189125295512</v>
      </c>
      <c r="AF669" s="1365">
        <v>19.148936170212767</v>
      </c>
    </row>
    <row r="670" spans="1:32" s="1382" customFormat="1" ht="11.45" customHeight="1">
      <c r="A670" s="1421" t="s">
        <v>1864</v>
      </c>
      <c r="B670" s="1422">
        <v>1232</v>
      </c>
      <c r="C670" s="1423" t="s">
        <v>1641</v>
      </c>
      <c r="D670" s="1424">
        <v>2394</v>
      </c>
      <c r="E670" s="1425">
        <v>97</v>
      </c>
      <c r="F670" s="1425">
        <v>97</v>
      </c>
      <c r="G670" s="1425">
        <v>106</v>
      </c>
      <c r="H670" s="1425">
        <v>151</v>
      </c>
      <c r="I670" s="1425">
        <v>250</v>
      </c>
      <c r="J670" s="1425">
        <v>89</v>
      </c>
      <c r="K670" s="1425">
        <v>129</v>
      </c>
      <c r="L670" s="1425">
        <v>136</v>
      </c>
      <c r="M670" s="1425">
        <v>130</v>
      </c>
      <c r="N670" s="1425">
        <v>145</v>
      </c>
      <c r="O670" s="1425">
        <v>146</v>
      </c>
      <c r="P670" s="1425">
        <v>152</v>
      </c>
      <c r="Q670" s="1425">
        <v>127</v>
      </c>
      <c r="R670" s="1425">
        <v>134</v>
      </c>
      <c r="S670" s="1425">
        <v>123</v>
      </c>
      <c r="T670" s="1425">
        <v>122</v>
      </c>
      <c r="U670" s="1425">
        <v>100</v>
      </c>
      <c r="V670" s="1425">
        <v>58</v>
      </c>
      <c r="W670" s="1425">
        <v>24</v>
      </c>
      <c r="X670" s="1425">
        <v>1</v>
      </c>
      <c r="Y670" s="1425">
        <v>1</v>
      </c>
      <c r="Z670" s="1426">
        <v>76</v>
      </c>
      <c r="AA670" s="1422">
        <v>300</v>
      </c>
      <c r="AB670" s="1425">
        <v>1455</v>
      </c>
      <c r="AC670" s="1426">
        <v>563</v>
      </c>
      <c r="AD670" s="1427">
        <v>12.942191544434859</v>
      </c>
      <c r="AE670" s="1428">
        <v>62.769628990509062</v>
      </c>
      <c r="AF670" s="1429">
        <v>24.288179465056086</v>
      </c>
    </row>
    <row r="671" spans="1:32" s="1382" customFormat="1" ht="11.45" customHeight="1">
      <c r="A671" s="1383"/>
      <c r="B671" s="1384"/>
      <c r="C671" s="1385" t="s">
        <v>29</v>
      </c>
      <c r="D671" s="1386">
        <v>1140</v>
      </c>
      <c r="E671" s="1387">
        <v>50</v>
      </c>
      <c r="F671" s="1387">
        <v>51</v>
      </c>
      <c r="G671" s="1387">
        <v>51</v>
      </c>
      <c r="H671" s="1387">
        <v>78</v>
      </c>
      <c r="I671" s="1387">
        <v>145</v>
      </c>
      <c r="J671" s="1387">
        <v>46</v>
      </c>
      <c r="K671" s="1387">
        <v>68</v>
      </c>
      <c r="L671" s="1387">
        <v>65</v>
      </c>
      <c r="M671" s="1387">
        <v>60</v>
      </c>
      <c r="N671" s="1387">
        <v>66</v>
      </c>
      <c r="O671" s="1387">
        <v>64</v>
      </c>
      <c r="P671" s="1387">
        <v>80</v>
      </c>
      <c r="Q671" s="1387">
        <v>57</v>
      </c>
      <c r="R671" s="1387">
        <v>59</v>
      </c>
      <c r="S671" s="1387">
        <v>48</v>
      </c>
      <c r="T671" s="1387">
        <v>52</v>
      </c>
      <c r="U671" s="1387">
        <v>31</v>
      </c>
      <c r="V671" s="1387">
        <v>24</v>
      </c>
      <c r="W671" s="1387">
        <v>6</v>
      </c>
      <c r="X671" s="1387">
        <v>0</v>
      </c>
      <c r="Y671" s="1387">
        <v>1</v>
      </c>
      <c r="Z671" s="1388">
        <v>38</v>
      </c>
      <c r="AA671" s="1389">
        <v>152</v>
      </c>
      <c r="AB671" s="1387">
        <v>729</v>
      </c>
      <c r="AC671" s="1388">
        <v>221</v>
      </c>
      <c r="AD671" s="1363">
        <v>13.793103448275861</v>
      </c>
      <c r="AE671" s="1364">
        <v>66.152450090744097</v>
      </c>
      <c r="AF671" s="1365">
        <v>20.054446460980035</v>
      </c>
    </row>
    <row r="672" spans="1:32" s="1382" customFormat="1" ht="11.45" customHeight="1">
      <c r="A672" s="1410"/>
      <c r="B672" s="1411"/>
      <c r="C672" s="1412" t="s">
        <v>30</v>
      </c>
      <c r="D672" s="1413">
        <v>1254</v>
      </c>
      <c r="E672" s="1414">
        <v>47</v>
      </c>
      <c r="F672" s="1414">
        <v>46</v>
      </c>
      <c r="G672" s="1414">
        <v>55</v>
      </c>
      <c r="H672" s="1414">
        <v>73</v>
      </c>
      <c r="I672" s="1414">
        <v>105</v>
      </c>
      <c r="J672" s="1414">
        <v>43</v>
      </c>
      <c r="K672" s="1414">
        <v>61</v>
      </c>
      <c r="L672" s="1414">
        <v>71</v>
      </c>
      <c r="M672" s="1414">
        <v>70</v>
      </c>
      <c r="N672" s="1414">
        <v>79</v>
      </c>
      <c r="O672" s="1414">
        <v>82</v>
      </c>
      <c r="P672" s="1414">
        <v>72</v>
      </c>
      <c r="Q672" s="1414">
        <v>70</v>
      </c>
      <c r="R672" s="1414">
        <v>75</v>
      </c>
      <c r="S672" s="1414">
        <v>75</v>
      </c>
      <c r="T672" s="1414">
        <v>70</v>
      </c>
      <c r="U672" s="1414">
        <v>69</v>
      </c>
      <c r="V672" s="1414">
        <v>34</v>
      </c>
      <c r="W672" s="1414">
        <v>18</v>
      </c>
      <c r="X672" s="1414">
        <v>1</v>
      </c>
      <c r="Y672" s="1414">
        <v>0</v>
      </c>
      <c r="Z672" s="1415">
        <v>38</v>
      </c>
      <c r="AA672" s="1416">
        <v>148</v>
      </c>
      <c r="AB672" s="1414">
        <v>726</v>
      </c>
      <c r="AC672" s="1415">
        <v>342</v>
      </c>
      <c r="AD672" s="1417">
        <v>12.171052631578947</v>
      </c>
      <c r="AE672" s="1418">
        <v>59.703947368421048</v>
      </c>
      <c r="AF672" s="1419">
        <v>28.125</v>
      </c>
    </row>
    <row r="673" spans="1:32" s="1382" customFormat="1" ht="11.45" customHeight="1">
      <c r="A673" s="1409" t="s">
        <v>1865</v>
      </c>
      <c r="B673" s="1389">
        <v>756</v>
      </c>
      <c r="C673" s="1398" t="s">
        <v>1641</v>
      </c>
      <c r="D673" s="1386">
        <v>1596</v>
      </c>
      <c r="E673" s="1387">
        <v>55</v>
      </c>
      <c r="F673" s="1387">
        <v>58</v>
      </c>
      <c r="G673" s="1387">
        <v>92</v>
      </c>
      <c r="H673" s="1387">
        <v>88</v>
      </c>
      <c r="I673" s="1387">
        <v>87</v>
      </c>
      <c r="J673" s="1387">
        <v>90</v>
      </c>
      <c r="K673" s="1387">
        <v>90</v>
      </c>
      <c r="L673" s="1387">
        <v>92</v>
      </c>
      <c r="M673" s="1387">
        <v>105</v>
      </c>
      <c r="N673" s="1387">
        <v>113</v>
      </c>
      <c r="O673" s="1387">
        <v>104</v>
      </c>
      <c r="P673" s="1387">
        <v>90</v>
      </c>
      <c r="Q673" s="1387">
        <v>127</v>
      </c>
      <c r="R673" s="1387">
        <v>113</v>
      </c>
      <c r="S673" s="1387">
        <v>88</v>
      </c>
      <c r="T673" s="1387">
        <v>86</v>
      </c>
      <c r="U673" s="1387">
        <v>57</v>
      </c>
      <c r="V673" s="1387">
        <v>21</v>
      </c>
      <c r="W673" s="1387">
        <v>8</v>
      </c>
      <c r="X673" s="1387">
        <v>0</v>
      </c>
      <c r="Y673" s="1387">
        <v>1</v>
      </c>
      <c r="Z673" s="1388">
        <v>31</v>
      </c>
      <c r="AA673" s="1389">
        <v>205</v>
      </c>
      <c r="AB673" s="1387">
        <v>986</v>
      </c>
      <c r="AC673" s="1388">
        <v>374</v>
      </c>
      <c r="AD673" s="1363">
        <v>13.099041533546327</v>
      </c>
      <c r="AE673" s="1364">
        <v>63.003194888178918</v>
      </c>
      <c r="AF673" s="1365">
        <v>23.897763578274763</v>
      </c>
    </row>
    <row r="674" spans="1:32" s="1382" customFormat="1" ht="11.45" customHeight="1">
      <c r="A674" s="1383"/>
      <c r="B674" s="1384"/>
      <c r="C674" s="1385" t="s">
        <v>29</v>
      </c>
      <c r="D674" s="1386">
        <v>766</v>
      </c>
      <c r="E674" s="1387">
        <v>31</v>
      </c>
      <c r="F674" s="1387">
        <v>27</v>
      </c>
      <c r="G674" s="1387">
        <v>50</v>
      </c>
      <c r="H674" s="1387">
        <v>46</v>
      </c>
      <c r="I674" s="1387">
        <v>47</v>
      </c>
      <c r="J674" s="1387">
        <v>45</v>
      </c>
      <c r="K674" s="1387">
        <v>54</v>
      </c>
      <c r="L674" s="1387">
        <v>38</v>
      </c>
      <c r="M674" s="1387">
        <v>48</v>
      </c>
      <c r="N674" s="1387">
        <v>56</v>
      </c>
      <c r="O674" s="1387">
        <v>50</v>
      </c>
      <c r="P674" s="1387">
        <v>36</v>
      </c>
      <c r="Q674" s="1387">
        <v>59</v>
      </c>
      <c r="R674" s="1387">
        <v>50</v>
      </c>
      <c r="S674" s="1387">
        <v>34</v>
      </c>
      <c r="T674" s="1387">
        <v>41</v>
      </c>
      <c r="U674" s="1387">
        <v>27</v>
      </c>
      <c r="V674" s="1387">
        <v>7</v>
      </c>
      <c r="W674" s="1387">
        <v>1</v>
      </c>
      <c r="X674" s="1387">
        <v>0</v>
      </c>
      <c r="Y674" s="1387">
        <v>0</v>
      </c>
      <c r="Z674" s="1388">
        <v>19</v>
      </c>
      <c r="AA674" s="1389">
        <v>108</v>
      </c>
      <c r="AB674" s="1387">
        <v>479</v>
      </c>
      <c r="AC674" s="1388">
        <v>160</v>
      </c>
      <c r="AD674" s="1363">
        <v>14.457831325301203</v>
      </c>
      <c r="AE674" s="1364">
        <v>64.12315930388219</v>
      </c>
      <c r="AF674" s="1365">
        <v>21.4190093708166</v>
      </c>
    </row>
    <row r="675" spans="1:32" s="1382" customFormat="1" ht="11.45" customHeight="1">
      <c r="A675" s="1409"/>
      <c r="B675" s="1420"/>
      <c r="C675" s="1398" t="s">
        <v>30</v>
      </c>
      <c r="D675" s="1386">
        <v>830</v>
      </c>
      <c r="E675" s="1387">
        <v>24</v>
      </c>
      <c r="F675" s="1387">
        <v>31</v>
      </c>
      <c r="G675" s="1387">
        <v>42</v>
      </c>
      <c r="H675" s="1387">
        <v>42</v>
      </c>
      <c r="I675" s="1387">
        <v>40</v>
      </c>
      <c r="J675" s="1387">
        <v>45</v>
      </c>
      <c r="K675" s="1387">
        <v>36</v>
      </c>
      <c r="L675" s="1387">
        <v>54</v>
      </c>
      <c r="M675" s="1387">
        <v>57</v>
      </c>
      <c r="N675" s="1387">
        <v>57</v>
      </c>
      <c r="O675" s="1387">
        <v>54</v>
      </c>
      <c r="P675" s="1387">
        <v>54</v>
      </c>
      <c r="Q675" s="1387">
        <v>68</v>
      </c>
      <c r="R675" s="1387">
        <v>63</v>
      </c>
      <c r="S675" s="1387">
        <v>54</v>
      </c>
      <c r="T675" s="1387">
        <v>45</v>
      </c>
      <c r="U675" s="1387">
        <v>30</v>
      </c>
      <c r="V675" s="1387">
        <v>14</v>
      </c>
      <c r="W675" s="1387">
        <v>7</v>
      </c>
      <c r="X675" s="1387">
        <v>0</v>
      </c>
      <c r="Y675" s="1387">
        <v>1</v>
      </c>
      <c r="Z675" s="1388">
        <v>12</v>
      </c>
      <c r="AA675" s="1389">
        <v>97</v>
      </c>
      <c r="AB675" s="1387">
        <v>507</v>
      </c>
      <c r="AC675" s="1388">
        <v>214</v>
      </c>
      <c r="AD675" s="1363">
        <v>11.858190709046456</v>
      </c>
      <c r="AE675" s="1364">
        <v>61.980440097799516</v>
      </c>
      <c r="AF675" s="1365">
        <v>26.161369193154034</v>
      </c>
    </row>
    <row r="676" spans="1:32" s="1382" customFormat="1" ht="11.45" customHeight="1">
      <c r="A676" s="1421" t="s">
        <v>1866</v>
      </c>
      <c r="B676" s="1422">
        <v>924</v>
      </c>
      <c r="C676" s="1423" t="s">
        <v>1641</v>
      </c>
      <c r="D676" s="1424">
        <v>2061</v>
      </c>
      <c r="E676" s="1425">
        <v>86</v>
      </c>
      <c r="F676" s="1425">
        <v>115</v>
      </c>
      <c r="G676" s="1425">
        <v>151</v>
      </c>
      <c r="H676" s="1425">
        <v>146</v>
      </c>
      <c r="I676" s="1425">
        <v>73</v>
      </c>
      <c r="J676" s="1425">
        <v>62</v>
      </c>
      <c r="K676" s="1425">
        <v>97</v>
      </c>
      <c r="L676" s="1425">
        <v>102</v>
      </c>
      <c r="M676" s="1425">
        <v>174</v>
      </c>
      <c r="N676" s="1425">
        <v>155</v>
      </c>
      <c r="O676" s="1425">
        <v>128</v>
      </c>
      <c r="P676" s="1425">
        <v>92</v>
      </c>
      <c r="Q676" s="1425">
        <v>132</v>
      </c>
      <c r="R676" s="1425">
        <v>155</v>
      </c>
      <c r="S676" s="1425">
        <v>125</v>
      </c>
      <c r="T676" s="1425">
        <v>101</v>
      </c>
      <c r="U676" s="1425">
        <v>82</v>
      </c>
      <c r="V676" s="1425">
        <v>51</v>
      </c>
      <c r="W676" s="1425">
        <v>12</v>
      </c>
      <c r="X676" s="1425">
        <v>2</v>
      </c>
      <c r="Y676" s="1425">
        <v>1</v>
      </c>
      <c r="Z676" s="1426">
        <v>19</v>
      </c>
      <c r="AA676" s="1422">
        <v>352</v>
      </c>
      <c r="AB676" s="1425">
        <v>1161</v>
      </c>
      <c r="AC676" s="1426">
        <v>529</v>
      </c>
      <c r="AD676" s="1427">
        <v>17.238001958863858</v>
      </c>
      <c r="AE676" s="1428">
        <v>56.856023506366306</v>
      </c>
      <c r="AF676" s="1429">
        <v>25.905974534769832</v>
      </c>
    </row>
    <row r="677" spans="1:32" s="1382" customFormat="1" ht="11.45" customHeight="1">
      <c r="A677" s="1383"/>
      <c r="B677" s="1384"/>
      <c r="C677" s="1385" t="s">
        <v>29</v>
      </c>
      <c r="D677" s="1386">
        <v>866</v>
      </c>
      <c r="E677" s="1387">
        <v>34</v>
      </c>
      <c r="F677" s="1387">
        <v>60</v>
      </c>
      <c r="G677" s="1387">
        <v>76</v>
      </c>
      <c r="H677" s="1387">
        <v>72</v>
      </c>
      <c r="I677" s="1387">
        <v>34</v>
      </c>
      <c r="J677" s="1387">
        <v>32</v>
      </c>
      <c r="K677" s="1387">
        <v>39</v>
      </c>
      <c r="L677" s="1387">
        <v>46</v>
      </c>
      <c r="M677" s="1387">
        <v>71</v>
      </c>
      <c r="N677" s="1387">
        <v>67</v>
      </c>
      <c r="O677" s="1387">
        <v>54</v>
      </c>
      <c r="P677" s="1387">
        <v>37</v>
      </c>
      <c r="Q677" s="1387">
        <v>54</v>
      </c>
      <c r="R677" s="1387">
        <v>62</v>
      </c>
      <c r="S677" s="1387">
        <v>36</v>
      </c>
      <c r="T677" s="1387">
        <v>35</v>
      </c>
      <c r="U677" s="1387">
        <v>25</v>
      </c>
      <c r="V677" s="1387">
        <v>14</v>
      </c>
      <c r="W677" s="1387">
        <v>4</v>
      </c>
      <c r="X677" s="1387">
        <v>1</v>
      </c>
      <c r="Y677" s="1387">
        <v>0</v>
      </c>
      <c r="Z677" s="1388">
        <v>13</v>
      </c>
      <c r="AA677" s="1389">
        <v>170</v>
      </c>
      <c r="AB677" s="1387">
        <v>506</v>
      </c>
      <c r="AC677" s="1388">
        <v>177</v>
      </c>
      <c r="AD677" s="1363">
        <v>19.929660023446658</v>
      </c>
      <c r="AE677" s="1364">
        <v>59.320046893317702</v>
      </c>
      <c r="AF677" s="1365">
        <v>20.75029308323564</v>
      </c>
    </row>
    <row r="678" spans="1:32" s="1382" customFormat="1" ht="11.45" customHeight="1">
      <c r="A678" s="1410"/>
      <c r="B678" s="1411"/>
      <c r="C678" s="1412" t="s">
        <v>30</v>
      </c>
      <c r="D678" s="1413">
        <v>1195</v>
      </c>
      <c r="E678" s="1414">
        <v>52</v>
      </c>
      <c r="F678" s="1414">
        <v>55</v>
      </c>
      <c r="G678" s="1414">
        <v>75</v>
      </c>
      <c r="H678" s="1414">
        <v>74</v>
      </c>
      <c r="I678" s="1414">
        <v>39</v>
      </c>
      <c r="J678" s="1414">
        <v>30</v>
      </c>
      <c r="K678" s="1414">
        <v>58</v>
      </c>
      <c r="L678" s="1414">
        <v>56</v>
      </c>
      <c r="M678" s="1414">
        <v>103</v>
      </c>
      <c r="N678" s="1414">
        <v>88</v>
      </c>
      <c r="O678" s="1414">
        <v>74</v>
      </c>
      <c r="P678" s="1414">
        <v>55</v>
      </c>
      <c r="Q678" s="1414">
        <v>78</v>
      </c>
      <c r="R678" s="1414">
        <v>93</v>
      </c>
      <c r="S678" s="1414">
        <v>89</v>
      </c>
      <c r="T678" s="1414">
        <v>66</v>
      </c>
      <c r="U678" s="1414">
        <v>57</v>
      </c>
      <c r="V678" s="1414">
        <v>37</v>
      </c>
      <c r="W678" s="1414">
        <v>8</v>
      </c>
      <c r="X678" s="1414">
        <v>1</v>
      </c>
      <c r="Y678" s="1414">
        <v>1</v>
      </c>
      <c r="Z678" s="1415">
        <v>6</v>
      </c>
      <c r="AA678" s="1416">
        <v>182</v>
      </c>
      <c r="AB678" s="1414">
        <v>655</v>
      </c>
      <c r="AC678" s="1415">
        <v>352</v>
      </c>
      <c r="AD678" s="1417">
        <v>15.306980656013458</v>
      </c>
      <c r="AE678" s="1418">
        <v>55.088309503784693</v>
      </c>
      <c r="AF678" s="1419">
        <v>29.604709840201849</v>
      </c>
    </row>
    <row r="679" spans="1:32" s="1382" customFormat="1" ht="11.45" customHeight="1">
      <c r="A679" s="1409" t="s">
        <v>1867</v>
      </c>
      <c r="B679" s="1389">
        <v>1190</v>
      </c>
      <c r="C679" s="1398" t="s">
        <v>1641</v>
      </c>
      <c r="D679" s="1386">
        <v>2773</v>
      </c>
      <c r="E679" s="1387">
        <v>79</v>
      </c>
      <c r="F679" s="1387">
        <v>66</v>
      </c>
      <c r="G679" s="1387">
        <v>85</v>
      </c>
      <c r="H679" s="1387">
        <v>119</v>
      </c>
      <c r="I679" s="1387">
        <v>121</v>
      </c>
      <c r="J679" s="1387">
        <v>116</v>
      </c>
      <c r="K679" s="1387">
        <v>127</v>
      </c>
      <c r="L679" s="1387">
        <v>136</v>
      </c>
      <c r="M679" s="1387">
        <v>129</v>
      </c>
      <c r="N679" s="1387">
        <v>176</v>
      </c>
      <c r="O679" s="1387">
        <v>191</v>
      </c>
      <c r="P679" s="1387">
        <v>227</v>
      </c>
      <c r="Q679" s="1387">
        <v>241</v>
      </c>
      <c r="R679" s="1387">
        <v>184</v>
      </c>
      <c r="S679" s="1387">
        <v>153</v>
      </c>
      <c r="T679" s="1387">
        <v>170</v>
      </c>
      <c r="U679" s="1387">
        <v>162</v>
      </c>
      <c r="V679" s="1387">
        <v>144</v>
      </c>
      <c r="W679" s="1387">
        <v>75</v>
      </c>
      <c r="X679" s="1387">
        <v>16</v>
      </c>
      <c r="Y679" s="1387">
        <v>6</v>
      </c>
      <c r="Z679" s="1388">
        <v>50</v>
      </c>
      <c r="AA679" s="1389">
        <v>230</v>
      </c>
      <c r="AB679" s="1387">
        <v>1583</v>
      </c>
      <c r="AC679" s="1388">
        <v>910</v>
      </c>
      <c r="AD679" s="1363">
        <v>8.4465662871832539</v>
      </c>
      <c r="AE679" s="1364">
        <v>58.134410576569962</v>
      </c>
      <c r="AF679" s="1365">
        <v>33.419023136246793</v>
      </c>
    </row>
    <row r="680" spans="1:32" s="1382" customFormat="1" ht="11.45" customHeight="1">
      <c r="A680" s="1383"/>
      <c r="B680" s="1384"/>
      <c r="C680" s="1385" t="s">
        <v>29</v>
      </c>
      <c r="D680" s="1386">
        <v>1324</v>
      </c>
      <c r="E680" s="1387">
        <v>46</v>
      </c>
      <c r="F680" s="1387">
        <v>40</v>
      </c>
      <c r="G680" s="1387">
        <v>49</v>
      </c>
      <c r="H680" s="1387">
        <v>70</v>
      </c>
      <c r="I680" s="1387">
        <v>64</v>
      </c>
      <c r="J680" s="1387">
        <v>55</v>
      </c>
      <c r="K680" s="1387">
        <v>65</v>
      </c>
      <c r="L680" s="1387">
        <v>60</v>
      </c>
      <c r="M680" s="1387">
        <v>65</v>
      </c>
      <c r="N680" s="1387">
        <v>86</v>
      </c>
      <c r="O680" s="1387">
        <v>94</v>
      </c>
      <c r="P680" s="1387">
        <v>101</v>
      </c>
      <c r="Q680" s="1387">
        <v>122</v>
      </c>
      <c r="R680" s="1387">
        <v>98</v>
      </c>
      <c r="S680" s="1387">
        <v>61</v>
      </c>
      <c r="T680" s="1387">
        <v>73</v>
      </c>
      <c r="U680" s="1387">
        <v>65</v>
      </c>
      <c r="V680" s="1387">
        <v>55</v>
      </c>
      <c r="W680" s="1387">
        <v>21</v>
      </c>
      <c r="X680" s="1387">
        <v>3</v>
      </c>
      <c r="Y680" s="1387">
        <v>1</v>
      </c>
      <c r="Z680" s="1388">
        <v>30</v>
      </c>
      <c r="AA680" s="1389">
        <v>135</v>
      </c>
      <c r="AB680" s="1387">
        <v>782</v>
      </c>
      <c r="AC680" s="1388">
        <v>377</v>
      </c>
      <c r="AD680" s="1363">
        <v>10.43276661514683</v>
      </c>
      <c r="AE680" s="1364">
        <v>60.432766615146825</v>
      </c>
      <c r="AF680" s="1365">
        <v>29.134466769706336</v>
      </c>
    </row>
    <row r="681" spans="1:32" s="1382" customFormat="1" ht="11.45" customHeight="1">
      <c r="A681" s="1409"/>
      <c r="B681" s="1420"/>
      <c r="C681" s="1398" t="s">
        <v>30</v>
      </c>
      <c r="D681" s="1386">
        <v>1449</v>
      </c>
      <c r="E681" s="1387">
        <v>33</v>
      </c>
      <c r="F681" s="1387">
        <v>26</v>
      </c>
      <c r="G681" s="1387">
        <v>36</v>
      </c>
      <c r="H681" s="1387">
        <v>49</v>
      </c>
      <c r="I681" s="1387">
        <v>57</v>
      </c>
      <c r="J681" s="1387">
        <v>61</v>
      </c>
      <c r="K681" s="1387">
        <v>62</v>
      </c>
      <c r="L681" s="1387">
        <v>76</v>
      </c>
      <c r="M681" s="1387">
        <v>64</v>
      </c>
      <c r="N681" s="1387">
        <v>90</v>
      </c>
      <c r="O681" s="1387">
        <v>97</v>
      </c>
      <c r="P681" s="1387">
        <v>126</v>
      </c>
      <c r="Q681" s="1387">
        <v>119</v>
      </c>
      <c r="R681" s="1387">
        <v>86</v>
      </c>
      <c r="S681" s="1387">
        <v>92</v>
      </c>
      <c r="T681" s="1387">
        <v>97</v>
      </c>
      <c r="U681" s="1387">
        <v>97</v>
      </c>
      <c r="V681" s="1387">
        <v>89</v>
      </c>
      <c r="W681" s="1387">
        <v>54</v>
      </c>
      <c r="X681" s="1387">
        <v>13</v>
      </c>
      <c r="Y681" s="1387">
        <v>5</v>
      </c>
      <c r="Z681" s="1388">
        <v>20</v>
      </c>
      <c r="AA681" s="1389">
        <v>95</v>
      </c>
      <c r="AB681" s="1387">
        <v>801</v>
      </c>
      <c r="AC681" s="1388">
        <v>533</v>
      </c>
      <c r="AD681" s="1363">
        <v>6.6480055983205038</v>
      </c>
      <c r="AE681" s="1364">
        <v>56.053184044786562</v>
      </c>
      <c r="AF681" s="1365">
        <v>37.298810356892929</v>
      </c>
    </row>
    <row r="682" spans="1:32" s="1382" customFormat="1" ht="11.45" customHeight="1">
      <c r="A682" s="1421" t="s">
        <v>1868</v>
      </c>
      <c r="B682" s="1422">
        <v>1078</v>
      </c>
      <c r="C682" s="1423" t="s">
        <v>1641</v>
      </c>
      <c r="D682" s="1424">
        <v>2460</v>
      </c>
      <c r="E682" s="1425">
        <v>78</v>
      </c>
      <c r="F682" s="1425">
        <v>78</v>
      </c>
      <c r="G682" s="1425">
        <v>110</v>
      </c>
      <c r="H682" s="1425">
        <v>120</v>
      </c>
      <c r="I682" s="1425">
        <v>77</v>
      </c>
      <c r="J682" s="1425">
        <v>87</v>
      </c>
      <c r="K682" s="1425">
        <v>122</v>
      </c>
      <c r="L682" s="1425">
        <v>128</v>
      </c>
      <c r="M682" s="1425">
        <v>145</v>
      </c>
      <c r="N682" s="1425">
        <v>161</v>
      </c>
      <c r="O682" s="1425">
        <v>155</v>
      </c>
      <c r="P682" s="1425">
        <v>172</v>
      </c>
      <c r="Q682" s="1425">
        <v>206</v>
      </c>
      <c r="R682" s="1425">
        <v>239</v>
      </c>
      <c r="S682" s="1425">
        <v>191</v>
      </c>
      <c r="T682" s="1425">
        <v>163</v>
      </c>
      <c r="U682" s="1425">
        <v>103</v>
      </c>
      <c r="V682" s="1425">
        <v>55</v>
      </c>
      <c r="W682" s="1425">
        <v>21</v>
      </c>
      <c r="X682" s="1425">
        <v>5</v>
      </c>
      <c r="Y682" s="1425">
        <v>1</v>
      </c>
      <c r="Z682" s="1426">
        <v>43</v>
      </c>
      <c r="AA682" s="1422">
        <v>266</v>
      </c>
      <c r="AB682" s="1425">
        <v>1373</v>
      </c>
      <c r="AC682" s="1426">
        <v>778</v>
      </c>
      <c r="AD682" s="1427">
        <v>11.005378568473315</v>
      </c>
      <c r="AE682" s="1428">
        <v>56.80595779892429</v>
      </c>
      <c r="AF682" s="1429">
        <v>32.188663632602399</v>
      </c>
    </row>
    <row r="683" spans="1:32" s="1382" customFormat="1" ht="11.45" customHeight="1">
      <c r="A683" s="1383"/>
      <c r="B683" s="1384"/>
      <c r="C683" s="1385" t="s">
        <v>29</v>
      </c>
      <c r="D683" s="1386">
        <v>1140</v>
      </c>
      <c r="E683" s="1387">
        <v>40</v>
      </c>
      <c r="F683" s="1387">
        <v>35</v>
      </c>
      <c r="G683" s="1387">
        <v>59</v>
      </c>
      <c r="H683" s="1387">
        <v>58</v>
      </c>
      <c r="I683" s="1387">
        <v>39</v>
      </c>
      <c r="J683" s="1387">
        <v>40</v>
      </c>
      <c r="K683" s="1387">
        <v>59</v>
      </c>
      <c r="L683" s="1387">
        <v>64</v>
      </c>
      <c r="M683" s="1387">
        <v>70</v>
      </c>
      <c r="N683" s="1387">
        <v>72</v>
      </c>
      <c r="O683" s="1387">
        <v>64</v>
      </c>
      <c r="P683" s="1387">
        <v>75</v>
      </c>
      <c r="Q683" s="1387">
        <v>95</v>
      </c>
      <c r="R683" s="1387">
        <v>116</v>
      </c>
      <c r="S683" s="1387">
        <v>91</v>
      </c>
      <c r="T683" s="1387">
        <v>58</v>
      </c>
      <c r="U683" s="1387">
        <v>45</v>
      </c>
      <c r="V683" s="1387">
        <v>25</v>
      </c>
      <c r="W683" s="1387">
        <v>6</v>
      </c>
      <c r="X683" s="1387">
        <v>1</v>
      </c>
      <c r="Y683" s="1387">
        <v>1</v>
      </c>
      <c r="Z683" s="1388">
        <v>27</v>
      </c>
      <c r="AA683" s="1389">
        <v>134</v>
      </c>
      <c r="AB683" s="1387">
        <v>636</v>
      </c>
      <c r="AC683" s="1388">
        <v>343</v>
      </c>
      <c r="AD683" s="1363">
        <v>12.039532794249777</v>
      </c>
      <c r="AE683" s="1364">
        <v>57.142857142857139</v>
      </c>
      <c r="AF683" s="1365">
        <v>30.817610062893081</v>
      </c>
    </row>
    <row r="684" spans="1:32" s="1382" customFormat="1" ht="11.45" customHeight="1">
      <c r="A684" s="1410"/>
      <c r="B684" s="1411"/>
      <c r="C684" s="1412" t="s">
        <v>30</v>
      </c>
      <c r="D684" s="1413">
        <v>1320</v>
      </c>
      <c r="E684" s="1414">
        <v>38</v>
      </c>
      <c r="F684" s="1414">
        <v>43</v>
      </c>
      <c r="G684" s="1414">
        <v>51</v>
      </c>
      <c r="H684" s="1414">
        <v>62</v>
      </c>
      <c r="I684" s="1414">
        <v>38</v>
      </c>
      <c r="J684" s="1414">
        <v>47</v>
      </c>
      <c r="K684" s="1414">
        <v>63</v>
      </c>
      <c r="L684" s="1414">
        <v>64</v>
      </c>
      <c r="M684" s="1414">
        <v>75</v>
      </c>
      <c r="N684" s="1414">
        <v>89</v>
      </c>
      <c r="O684" s="1414">
        <v>91</v>
      </c>
      <c r="P684" s="1414">
        <v>97</v>
      </c>
      <c r="Q684" s="1414">
        <v>111</v>
      </c>
      <c r="R684" s="1414">
        <v>123</v>
      </c>
      <c r="S684" s="1414">
        <v>100</v>
      </c>
      <c r="T684" s="1414">
        <v>105</v>
      </c>
      <c r="U684" s="1414">
        <v>58</v>
      </c>
      <c r="V684" s="1414">
        <v>30</v>
      </c>
      <c r="W684" s="1414">
        <v>15</v>
      </c>
      <c r="X684" s="1414">
        <v>4</v>
      </c>
      <c r="Y684" s="1414">
        <v>0</v>
      </c>
      <c r="Z684" s="1415">
        <v>16</v>
      </c>
      <c r="AA684" s="1416">
        <v>132</v>
      </c>
      <c r="AB684" s="1414">
        <v>737</v>
      </c>
      <c r="AC684" s="1415">
        <v>435</v>
      </c>
      <c r="AD684" s="1417">
        <v>10.122699386503067</v>
      </c>
      <c r="AE684" s="1418">
        <v>56.518404907975459</v>
      </c>
      <c r="AF684" s="1419">
        <v>33.358895705521476</v>
      </c>
    </row>
    <row r="685" spans="1:32" s="1382" customFormat="1" ht="11.45" customHeight="1">
      <c r="A685" s="1409" t="s">
        <v>1869</v>
      </c>
      <c r="B685" s="1389">
        <v>95</v>
      </c>
      <c r="C685" s="1398" t="s">
        <v>1641</v>
      </c>
      <c r="D685" s="1386">
        <v>657</v>
      </c>
      <c r="E685" s="1387">
        <v>11</v>
      </c>
      <c r="F685" s="1387">
        <v>22</v>
      </c>
      <c r="G685" s="1387">
        <v>28</v>
      </c>
      <c r="H685" s="1387">
        <v>15</v>
      </c>
      <c r="I685" s="1387">
        <v>3</v>
      </c>
      <c r="J685" s="1387">
        <v>5</v>
      </c>
      <c r="K685" s="1387">
        <v>11</v>
      </c>
      <c r="L685" s="1387">
        <v>31</v>
      </c>
      <c r="M685" s="1387">
        <v>42</v>
      </c>
      <c r="N685" s="1387">
        <v>38</v>
      </c>
      <c r="O685" s="1387">
        <v>41</v>
      </c>
      <c r="P685" s="1387">
        <v>47</v>
      </c>
      <c r="Q685" s="1387">
        <v>62</v>
      </c>
      <c r="R685" s="1387">
        <v>86</v>
      </c>
      <c r="S685" s="1387">
        <v>60</v>
      </c>
      <c r="T685" s="1387">
        <v>54</v>
      </c>
      <c r="U685" s="1387">
        <v>42</v>
      </c>
      <c r="V685" s="1387">
        <v>30</v>
      </c>
      <c r="W685" s="1387">
        <v>17</v>
      </c>
      <c r="X685" s="1387">
        <v>5</v>
      </c>
      <c r="Y685" s="1387">
        <v>0</v>
      </c>
      <c r="Z685" s="1388">
        <v>7</v>
      </c>
      <c r="AA685" s="1389">
        <v>61</v>
      </c>
      <c r="AB685" s="1387">
        <v>295</v>
      </c>
      <c r="AC685" s="1388">
        <v>294</v>
      </c>
      <c r="AD685" s="1363">
        <v>9.384615384615385</v>
      </c>
      <c r="AE685" s="1364">
        <v>45.384615384615387</v>
      </c>
      <c r="AF685" s="1365">
        <v>45.230769230769226</v>
      </c>
    </row>
    <row r="686" spans="1:32" s="1382" customFormat="1" ht="11.45" customHeight="1">
      <c r="A686" s="1383"/>
      <c r="B686" s="1384"/>
      <c r="C686" s="1385" t="s">
        <v>29</v>
      </c>
      <c r="D686" s="1386">
        <v>366</v>
      </c>
      <c r="E686" s="1387">
        <v>5</v>
      </c>
      <c r="F686" s="1387">
        <v>14</v>
      </c>
      <c r="G686" s="1387">
        <v>19</v>
      </c>
      <c r="H686" s="1387">
        <v>6</v>
      </c>
      <c r="I686" s="1387">
        <v>0</v>
      </c>
      <c r="J686" s="1387">
        <v>3</v>
      </c>
      <c r="K686" s="1387">
        <v>7</v>
      </c>
      <c r="L686" s="1387">
        <v>14</v>
      </c>
      <c r="M686" s="1387">
        <v>23</v>
      </c>
      <c r="N686" s="1387">
        <v>23</v>
      </c>
      <c r="O686" s="1387">
        <v>30</v>
      </c>
      <c r="P686" s="1387">
        <v>28</v>
      </c>
      <c r="Q686" s="1387">
        <v>42</v>
      </c>
      <c r="R686" s="1387">
        <v>51</v>
      </c>
      <c r="S686" s="1387">
        <v>39</v>
      </c>
      <c r="T686" s="1387">
        <v>29</v>
      </c>
      <c r="U686" s="1387">
        <v>17</v>
      </c>
      <c r="V686" s="1387">
        <v>9</v>
      </c>
      <c r="W686" s="1387">
        <v>4</v>
      </c>
      <c r="X686" s="1387">
        <v>0</v>
      </c>
      <c r="Y686" s="1387">
        <v>0</v>
      </c>
      <c r="Z686" s="1388">
        <v>3</v>
      </c>
      <c r="AA686" s="1389">
        <v>38</v>
      </c>
      <c r="AB686" s="1387">
        <v>176</v>
      </c>
      <c r="AC686" s="1388">
        <v>149</v>
      </c>
      <c r="AD686" s="1363">
        <v>10.46831955922865</v>
      </c>
      <c r="AE686" s="1364">
        <v>48.484848484848484</v>
      </c>
      <c r="AF686" s="1365">
        <v>41.046831955922862</v>
      </c>
    </row>
    <row r="687" spans="1:32" s="1382" customFormat="1" ht="11.45" customHeight="1">
      <c r="A687" s="1409"/>
      <c r="B687" s="1420"/>
      <c r="C687" s="1398" t="s">
        <v>30</v>
      </c>
      <c r="D687" s="1386">
        <v>291</v>
      </c>
      <c r="E687" s="1387">
        <v>6</v>
      </c>
      <c r="F687" s="1387">
        <v>8</v>
      </c>
      <c r="G687" s="1387">
        <v>9</v>
      </c>
      <c r="H687" s="1387">
        <v>9</v>
      </c>
      <c r="I687" s="1387">
        <v>3</v>
      </c>
      <c r="J687" s="1387">
        <v>2</v>
      </c>
      <c r="K687" s="1387">
        <v>4</v>
      </c>
      <c r="L687" s="1387">
        <v>17</v>
      </c>
      <c r="M687" s="1387">
        <v>19</v>
      </c>
      <c r="N687" s="1387">
        <v>15</v>
      </c>
      <c r="O687" s="1387">
        <v>11</v>
      </c>
      <c r="P687" s="1387">
        <v>19</v>
      </c>
      <c r="Q687" s="1387">
        <v>20</v>
      </c>
      <c r="R687" s="1387">
        <v>35</v>
      </c>
      <c r="S687" s="1387">
        <v>21</v>
      </c>
      <c r="T687" s="1387">
        <v>25</v>
      </c>
      <c r="U687" s="1387">
        <v>25</v>
      </c>
      <c r="V687" s="1387">
        <v>21</v>
      </c>
      <c r="W687" s="1387">
        <v>13</v>
      </c>
      <c r="X687" s="1387">
        <v>5</v>
      </c>
      <c r="Y687" s="1387">
        <v>0</v>
      </c>
      <c r="Z687" s="1388">
        <v>4</v>
      </c>
      <c r="AA687" s="1389">
        <v>23</v>
      </c>
      <c r="AB687" s="1387">
        <v>119</v>
      </c>
      <c r="AC687" s="1388">
        <v>145</v>
      </c>
      <c r="AD687" s="1363">
        <v>8.0139372822299642</v>
      </c>
      <c r="AE687" s="1364">
        <v>41.463414634146339</v>
      </c>
      <c r="AF687" s="1365">
        <v>50.522648083623686</v>
      </c>
    </row>
    <row r="688" spans="1:32" s="1382" customFormat="1" ht="11.45" customHeight="1">
      <c r="A688" s="1421" t="s">
        <v>1870</v>
      </c>
      <c r="B688" s="1422">
        <v>750</v>
      </c>
      <c r="C688" s="1423" t="s">
        <v>1641</v>
      </c>
      <c r="D688" s="1424">
        <v>1638</v>
      </c>
      <c r="E688" s="1425">
        <v>43</v>
      </c>
      <c r="F688" s="1425">
        <v>53</v>
      </c>
      <c r="G688" s="1425">
        <v>47</v>
      </c>
      <c r="H688" s="1425">
        <v>69</v>
      </c>
      <c r="I688" s="1425">
        <v>96</v>
      </c>
      <c r="J688" s="1425">
        <v>76</v>
      </c>
      <c r="K688" s="1425">
        <v>87</v>
      </c>
      <c r="L688" s="1425">
        <v>77</v>
      </c>
      <c r="M688" s="1425">
        <v>93</v>
      </c>
      <c r="N688" s="1425">
        <v>74</v>
      </c>
      <c r="O688" s="1425">
        <v>100</v>
      </c>
      <c r="P688" s="1425">
        <v>109</v>
      </c>
      <c r="Q688" s="1425">
        <v>147</v>
      </c>
      <c r="R688" s="1425">
        <v>159</v>
      </c>
      <c r="S688" s="1425">
        <v>107</v>
      </c>
      <c r="T688" s="1425">
        <v>109</v>
      </c>
      <c r="U688" s="1425">
        <v>76</v>
      </c>
      <c r="V688" s="1425">
        <v>63</v>
      </c>
      <c r="W688" s="1425">
        <v>25</v>
      </c>
      <c r="X688" s="1425">
        <v>6</v>
      </c>
      <c r="Y688" s="1425">
        <v>0</v>
      </c>
      <c r="Z688" s="1426">
        <v>22</v>
      </c>
      <c r="AA688" s="1422">
        <v>143</v>
      </c>
      <c r="AB688" s="1425">
        <v>928</v>
      </c>
      <c r="AC688" s="1426">
        <v>545</v>
      </c>
      <c r="AD688" s="1427">
        <v>8.8490099009900991</v>
      </c>
      <c r="AE688" s="1428">
        <v>57.42574257425742</v>
      </c>
      <c r="AF688" s="1429">
        <v>33.725247524752476</v>
      </c>
    </row>
    <row r="689" spans="1:32" s="1382" customFormat="1" ht="11.45" customHeight="1">
      <c r="A689" s="1383"/>
      <c r="B689" s="1384"/>
      <c r="C689" s="1385" t="s">
        <v>29</v>
      </c>
      <c r="D689" s="1386">
        <v>755</v>
      </c>
      <c r="E689" s="1387">
        <v>18</v>
      </c>
      <c r="F689" s="1387">
        <v>27</v>
      </c>
      <c r="G689" s="1387">
        <v>18</v>
      </c>
      <c r="H689" s="1387">
        <v>28</v>
      </c>
      <c r="I689" s="1387">
        <v>50</v>
      </c>
      <c r="J689" s="1387">
        <v>38</v>
      </c>
      <c r="K689" s="1387">
        <v>45</v>
      </c>
      <c r="L689" s="1387">
        <v>36</v>
      </c>
      <c r="M689" s="1387">
        <v>45</v>
      </c>
      <c r="N689" s="1387">
        <v>34</v>
      </c>
      <c r="O689" s="1387">
        <v>46</v>
      </c>
      <c r="P689" s="1387">
        <v>56</v>
      </c>
      <c r="Q689" s="1387">
        <v>64</v>
      </c>
      <c r="R689" s="1387">
        <v>79</v>
      </c>
      <c r="S689" s="1387">
        <v>48</v>
      </c>
      <c r="T689" s="1387">
        <v>43</v>
      </c>
      <c r="U689" s="1387">
        <v>31</v>
      </c>
      <c r="V689" s="1387">
        <v>23</v>
      </c>
      <c r="W689" s="1387">
        <v>8</v>
      </c>
      <c r="X689" s="1387">
        <v>2</v>
      </c>
      <c r="Y689" s="1387">
        <v>0</v>
      </c>
      <c r="Z689" s="1388">
        <v>16</v>
      </c>
      <c r="AA689" s="1389">
        <v>63</v>
      </c>
      <c r="AB689" s="1387">
        <v>442</v>
      </c>
      <c r="AC689" s="1388">
        <v>234</v>
      </c>
      <c r="AD689" s="1363">
        <v>8.5250338294993231</v>
      </c>
      <c r="AE689" s="1364">
        <v>59.810554803788904</v>
      </c>
      <c r="AF689" s="1365">
        <v>31.664411366711771</v>
      </c>
    </row>
    <row r="690" spans="1:32" s="1382" customFormat="1" ht="11.45" customHeight="1">
      <c r="A690" s="1410"/>
      <c r="B690" s="1411"/>
      <c r="C690" s="1412" t="s">
        <v>30</v>
      </c>
      <c r="D690" s="1413">
        <v>883</v>
      </c>
      <c r="E690" s="1414">
        <v>25</v>
      </c>
      <c r="F690" s="1414">
        <v>26</v>
      </c>
      <c r="G690" s="1414">
        <v>29</v>
      </c>
      <c r="H690" s="1414">
        <v>41</v>
      </c>
      <c r="I690" s="1414">
        <v>46</v>
      </c>
      <c r="J690" s="1414">
        <v>38</v>
      </c>
      <c r="K690" s="1414">
        <v>42</v>
      </c>
      <c r="L690" s="1414">
        <v>41</v>
      </c>
      <c r="M690" s="1414">
        <v>48</v>
      </c>
      <c r="N690" s="1414">
        <v>40</v>
      </c>
      <c r="O690" s="1414">
        <v>54</v>
      </c>
      <c r="P690" s="1414">
        <v>53</v>
      </c>
      <c r="Q690" s="1414">
        <v>83</v>
      </c>
      <c r="R690" s="1414">
        <v>80</v>
      </c>
      <c r="S690" s="1414">
        <v>59</v>
      </c>
      <c r="T690" s="1414">
        <v>66</v>
      </c>
      <c r="U690" s="1414">
        <v>45</v>
      </c>
      <c r="V690" s="1414">
        <v>40</v>
      </c>
      <c r="W690" s="1414">
        <v>17</v>
      </c>
      <c r="X690" s="1414">
        <v>4</v>
      </c>
      <c r="Y690" s="1414">
        <v>0</v>
      </c>
      <c r="Z690" s="1415">
        <v>6</v>
      </c>
      <c r="AA690" s="1416">
        <v>80</v>
      </c>
      <c r="AB690" s="1414">
        <v>486</v>
      </c>
      <c r="AC690" s="1415">
        <v>311</v>
      </c>
      <c r="AD690" s="1417">
        <v>9.1220068415051312</v>
      </c>
      <c r="AE690" s="1418">
        <v>55.416191562143666</v>
      </c>
      <c r="AF690" s="1419">
        <v>35.461801596351194</v>
      </c>
    </row>
    <row r="691" spans="1:32" s="1382" customFormat="1" ht="11.45" customHeight="1">
      <c r="A691" s="1409" t="s">
        <v>1871</v>
      </c>
      <c r="B691" s="1389">
        <v>742</v>
      </c>
      <c r="C691" s="1398" t="s">
        <v>1641</v>
      </c>
      <c r="D691" s="1386">
        <v>1365</v>
      </c>
      <c r="E691" s="1387">
        <v>40</v>
      </c>
      <c r="F691" s="1387">
        <v>39</v>
      </c>
      <c r="G691" s="1387">
        <v>42</v>
      </c>
      <c r="H691" s="1387">
        <v>51</v>
      </c>
      <c r="I691" s="1387">
        <v>114</v>
      </c>
      <c r="J691" s="1387">
        <v>58</v>
      </c>
      <c r="K691" s="1387">
        <v>65</v>
      </c>
      <c r="L691" s="1387">
        <v>63</v>
      </c>
      <c r="M691" s="1387">
        <v>79</v>
      </c>
      <c r="N691" s="1387">
        <v>70</v>
      </c>
      <c r="O691" s="1387">
        <v>71</v>
      </c>
      <c r="P691" s="1387">
        <v>100</v>
      </c>
      <c r="Q691" s="1387">
        <v>113</v>
      </c>
      <c r="R691" s="1387">
        <v>137</v>
      </c>
      <c r="S691" s="1387">
        <v>78</v>
      </c>
      <c r="T691" s="1387">
        <v>84</v>
      </c>
      <c r="U691" s="1387">
        <v>60</v>
      </c>
      <c r="V691" s="1387">
        <v>46</v>
      </c>
      <c r="W691" s="1387">
        <v>23</v>
      </c>
      <c r="X691" s="1387">
        <v>6</v>
      </c>
      <c r="Y691" s="1387">
        <v>0</v>
      </c>
      <c r="Z691" s="1388">
        <v>26</v>
      </c>
      <c r="AA691" s="1389">
        <v>121</v>
      </c>
      <c r="AB691" s="1387">
        <v>784</v>
      </c>
      <c r="AC691" s="1388">
        <v>434</v>
      </c>
      <c r="AD691" s="1363">
        <v>9.0365944734876766</v>
      </c>
      <c r="AE691" s="1364">
        <v>58.5511575802838</v>
      </c>
      <c r="AF691" s="1365">
        <v>32.412247946228526</v>
      </c>
    </row>
    <row r="692" spans="1:32" s="1382" customFormat="1" ht="11.45" customHeight="1">
      <c r="A692" s="1383"/>
      <c r="B692" s="1384"/>
      <c r="C692" s="1385" t="s">
        <v>29</v>
      </c>
      <c r="D692" s="1386">
        <v>635</v>
      </c>
      <c r="E692" s="1387">
        <v>21</v>
      </c>
      <c r="F692" s="1387">
        <v>14</v>
      </c>
      <c r="G692" s="1387">
        <v>20</v>
      </c>
      <c r="H692" s="1387">
        <v>21</v>
      </c>
      <c r="I692" s="1387">
        <v>79</v>
      </c>
      <c r="J692" s="1387">
        <v>37</v>
      </c>
      <c r="K692" s="1387">
        <v>28</v>
      </c>
      <c r="L692" s="1387">
        <v>32</v>
      </c>
      <c r="M692" s="1387">
        <v>37</v>
      </c>
      <c r="N692" s="1387">
        <v>29</v>
      </c>
      <c r="O692" s="1387">
        <v>31</v>
      </c>
      <c r="P692" s="1387">
        <v>45</v>
      </c>
      <c r="Q692" s="1387">
        <v>51</v>
      </c>
      <c r="R692" s="1387">
        <v>62</v>
      </c>
      <c r="S692" s="1387">
        <v>36</v>
      </c>
      <c r="T692" s="1387">
        <v>35</v>
      </c>
      <c r="U692" s="1387">
        <v>25</v>
      </c>
      <c r="V692" s="1387">
        <v>13</v>
      </c>
      <c r="W692" s="1387">
        <v>6</v>
      </c>
      <c r="X692" s="1387">
        <v>2</v>
      </c>
      <c r="Y692" s="1387">
        <v>0</v>
      </c>
      <c r="Z692" s="1388">
        <v>11</v>
      </c>
      <c r="AA692" s="1389">
        <v>55</v>
      </c>
      <c r="AB692" s="1387">
        <v>390</v>
      </c>
      <c r="AC692" s="1388">
        <v>179</v>
      </c>
      <c r="AD692" s="1363">
        <v>8.8141025641025639</v>
      </c>
      <c r="AE692" s="1364">
        <v>62.5</v>
      </c>
      <c r="AF692" s="1365">
        <v>28.685897435897434</v>
      </c>
    </row>
    <row r="693" spans="1:32" s="1382" customFormat="1" ht="11.45" customHeight="1">
      <c r="A693" s="1409"/>
      <c r="B693" s="1420"/>
      <c r="C693" s="1398" t="s">
        <v>30</v>
      </c>
      <c r="D693" s="1386">
        <v>730</v>
      </c>
      <c r="E693" s="1387">
        <v>19</v>
      </c>
      <c r="F693" s="1387">
        <v>25</v>
      </c>
      <c r="G693" s="1387">
        <v>22</v>
      </c>
      <c r="H693" s="1387">
        <v>30</v>
      </c>
      <c r="I693" s="1387">
        <v>35</v>
      </c>
      <c r="J693" s="1387">
        <v>21</v>
      </c>
      <c r="K693" s="1387">
        <v>37</v>
      </c>
      <c r="L693" s="1387">
        <v>31</v>
      </c>
      <c r="M693" s="1387">
        <v>42</v>
      </c>
      <c r="N693" s="1387">
        <v>41</v>
      </c>
      <c r="O693" s="1387">
        <v>40</v>
      </c>
      <c r="P693" s="1387">
        <v>55</v>
      </c>
      <c r="Q693" s="1387">
        <v>62</v>
      </c>
      <c r="R693" s="1387">
        <v>75</v>
      </c>
      <c r="S693" s="1387">
        <v>42</v>
      </c>
      <c r="T693" s="1387">
        <v>49</v>
      </c>
      <c r="U693" s="1387">
        <v>35</v>
      </c>
      <c r="V693" s="1387">
        <v>33</v>
      </c>
      <c r="W693" s="1387">
        <v>17</v>
      </c>
      <c r="X693" s="1387">
        <v>4</v>
      </c>
      <c r="Y693" s="1387">
        <v>0</v>
      </c>
      <c r="Z693" s="1388">
        <v>15</v>
      </c>
      <c r="AA693" s="1389">
        <v>66</v>
      </c>
      <c r="AB693" s="1387">
        <v>394</v>
      </c>
      <c r="AC693" s="1388">
        <v>255</v>
      </c>
      <c r="AD693" s="1363">
        <v>9.2307692307692317</v>
      </c>
      <c r="AE693" s="1364">
        <v>55.1048951048951</v>
      </c>
      <c r="AF693" s="1365">
        <v>35.664335664335667</v>
      </c>
    </row>
    <row r="694" spans="1:32" s="1382" customFormat="1" ht="11.45" customHeight="1">
      <c r="A694" s="1421" t="s">
        <v>1872</v>
      </c>
      <c r="B694" s="1422">
        <v>453</v>
      </c>
      <c r="C694" s="1423" t="s">
        <v>1641</v>
      </c>
      <c r="D694" s="1424">
        <v>939</v>
      </c>
      <c r="E694" s="1425">
        <v>31</v>
      </c>
      <c r="F694" s="1425">
        <v>33</v>
      </c>
      <c r="G694" s="1425">
        <v>34</v>
      </c>
      <c r="H694" s="1425">
        <v>33</v>
      </c>
      <c r="I694" s="1425">
        <v>43</v>
      </c>
      <c r="J694" s="1425">
        <v>35</v>
      </c>
      <c r="K694" s="1425">
        <v>44</v>
      </c>
      <c r="L694" s="1425">
        <v>65</v>
      </c>
      <c r="M694" s="1425">
        <v>51</v>
      </c>
      <c r="N694" s="1425">
        <v>50</v>
      </c>
      <c r="O694" s="1425">
        <v>47</v>
      </c>
      <c r="P694" s="1425">
        <v>68</v>
      </c>
      <c r="Q694" s="1425">
        <v>92</v>
      </c>
      <c r="R694" s="1425">
        <v>96</v>
      </c>
      <c r="S694" s="1425">
        <v>51</v>
      </c>
      <c r="T694" s="1425">
        <v>54</v>
      </c>
      <c r="U694" s="1425">
        <v>54</v>
      </c>
      <c r="V694" s="1425">
        <v>29</v>
      </c>
      <c r="W694" s="1425">
        <v>12</v>
      </c>
      <c r="X694" s="1425">
        <v>2</v>
      </c>
      <c r="Y694" s="1425">
        <v>0</v>
      </c>
      <c r="Z694" s="1426">
        <v>15</v>
      </c>
      <c r="AA694" s="1422">
        <v>98</v>
      </c>
      <c r="AB694" s="1425">
        <v>528</v>
      </c>
      <c r="AC694" s="1426">
        <v>298</v>
      </c>
      <c r="AD694" s="1427">
        <v>10.606060606060606</v>
      </c>
      <c r="AE694" s="1428">
        <v>57.142857142857139</v>
      </c>
      <c r="AF694" s="1429">
        <v>32.251082251082252</v>
      </c>
    </row>
    <row r="695" spans="1:32" s="1382" customFormat="1" ht="11.45" customHeight="1">
      <c r="A695" s="1383"/>
      <c r="B695" s="1384"/>
      <c r="C695" s="1385" t="s">
        <v>29</v>
      </c>
      <c r="D695" s="1386">
        <v>433</v>
      </c>
      <c r="E695" s="1387">
        <v>17</v>
      </c>
      <c r="F695" s="1387">
        <v>17</v>
      </c>
      <c r="G695" s="1387">
        <v>15</v>
      </c>
      <c r="H695" s="1387">
        <v>14</v>
      </c>
      <c r="I695" s="1387">
        <v>19</v>
      </c>
      <c r="J695" s="1387">
        <v>21</v>
      </c>
      <c r="K695" s="1387">
        <v>27</v>
      </c>
      <c r="L695" s="1387">
        <v>35</v>
      </c>
      <c r="M695" s="1387">
        <v>24</v>
      </c>
      <c r="N695" s="1387">
        <v>26</v>
      </c>
      <c r="O695" s="1387">
        <v>22</v>
      </c>
      <c r="P695" s="1387">
        <v>30</v>
      </c>
      <c r="Q695" s="1387">
        <v>41</v>
      </c>
      <c r="R695" s="1387">
        <v>48</v>
      </c>
      <c r="S695" s="1387">
        <v>22</v>
      </c>
      <c r="T695" s="1387">
        <v>16</v>
      </c>
      <c r="U695" s="1387">
        <v>14</v>
      </c>
      <c r="V695" s="1387">
        <v>10</v>
      </c>
      <c r="W695" s="1387">
        <v>5</v>
      </c>
      <c r="X695" s="1387">
        <v>0</v>
      </c>
      <c r="Y695" s="1387">
        <v>0</v>
      </c>
      <c r="Z695" s="1388">
        <v>10</v>
      </c>
      <c r="AA695" s="1389">
        <v>49</v>
      </c>
      <c r="AB695" s="1387">
        <v>259</v>
      </c>
      <c r="AC695" s="1388">
        <v>115</v>
      </c>
      <c r="AD695" s="1363">
        <v>11.583924349881796</v>
      </c>
      <c r="AE695" s="1364">
        <v>61.229314420803782</v>
      </c>
      <c r="AF695" s="1365">
        <v>27.186761229314421</v>
      </c>
    </row>
    <row r="696" spans="1:32" s="1382" customFormat="1" ht="11.45" customHeight="1">
      <c r="A696" s="1410"/>
      <c r="B696" s="1411"/>
      <c r="C696" s="1412" t="s">
        <v>30</v>
      </c>
      <c r="D696" s="1413">
        <v>506</v>
      </c>
      <c r="E696" s="1414">
        <v>14</v>
      </c>
      <c r="F696" s="1414">
        <v>16</v>
      </c>
      <c r="G696" s="1414">
        <v>19</v>
      </c>
      <c r="H696" s="1414">
        <v>19</v>
      </c>
      <c r="I696" s="1414">
        <v>24</v>
      </c>
      <c r="J696" s="1414">
        <v>14</v>
      </c>
      <c r="K696" s="1414">
        <v>17</v>
      </c>
      <c r="L696" s="1414">
        <v>30</v>
      </c>
      <c r="M696" s="1414">
        <v>27</v>
      </c>
      <c r="N696" s="1414">
        <v>24</v>
      </c>
      <c r="O696" s="1414">
        <v>25</v>
      </c>
      <c r="P696" s="1414">
        <v>38</v>
      </c>
      <c r="Q696" s="1414">
        <v>51</v>
      </c>
      <c r="R696" s="1414">
        <v>48</v>
      </c>
      <c r="S696" s="1414">
        <v>29</v>
      </c>
      <c r="T696" s="1414">
        <v>38</v>
      </c>
      <c r="U696" s="1414">
        <v>40</v>
      </c>
      <c r="V696" s="1414">
        <v>19</v>
      </c>
      <c r="W696" s="1414">
        <v>7</v>
      </c>
      <c r="X696" s="1414">
        <v>2</v>
      </c>
      <c r="Y696" s="1414">
        <v>0</v>
      </c>
      <c r="Z696" s="1415">
        <v>5</v>
      </c>
      <c r="AA696" s="1416">
        <v>49</v>
      </c>
      <c r="AB696" s="1414">
        <v>269</v>
      </c>
      <c r="AC696" s="1415">
        <v>183</v>
      </c>
      <c r="AD696" s="1417">
        <v>9.780439121756487</v>
      </c>
      <c r="AE696" s="1418">
        <v>53.69261477045908</v>
      </c>
      <c r="AF696" s="1419">
        <v>36.526946107784433</v>
      </c>
    </row>
    <row r="697" spans="1:32" s="1382" customFormat="1" ht="11.45" customHeight="1">
      <c r="A697" s="1409" t="s">
        <v>1873</v>
      </c>
      <c r="B697" s="1389">
        <v>255</v>
      </c>
      <c r="C697" s="1398" t="s">
        <v>1641</v>
      </c>
      <c r="D697" s="1386">
        <v>527</v>
      </c>
      <c r="E697" s="1387">
        <v>5</v>
      </c>
      <c r="F697" s="1387">
        <v>11</v>
      </c>
      <c r="G697" s="1387">
        <v>12</v>
      </c>
      <c r="H697" s="1387">
        <v>17</v>
      </c>
      <c r="I697" s="1387">
        <v>20</v>
      </c>
      <c r="J697" s="1387">
        <v>19</v>
      </c>
      <c r="K697" s="1387">
        <v>19</v>
      </c>
      <c r="L697" s="1387">
        <v>19</v>
      </c>
      <c r="M697" s="1387">
        <v>21</v>
      </c>
      <c r="N697" s="1387">
        <v>43</v>
      </c>
      <c r="O697" s="1387">
        <v>42</v>
      </c>
      <c r="P697" s="1387">
        <v>46</v>
      </c>
      <c r="Q697" s="1387">
        <v>48</v>
      </c>
      <c r="R697" s="1387">
        <v>40</v>
      </c>
      <c r="S697" s="1387">
        <v>43</v>
      </c>
      <c r="T697" s="1387">
        <v>48</v>
      </c>
      <c r="U697" s="1387">
        <v>38</v>
      </c>
      <c r="V697" s="1387">
        <v>19</v>
      </c>
      <c r="W697" s="1387">
        <v>7</v>
      </c>
      <c r="X697" s="1387">
        <v>3</v>
      </c>
      <c r="Y697" s="1387">
        <v>0</v>
      </c>
      <c r="Z697" s="1388">
        <v>7</v>
      </c>
      <c r="AA697" s="1389">
        <v>28</v>
      </c>
      <c r="AB697" s="1387">
        <v>294</v>
      </c>
      <c r="AC697" s="1388">
        <v>198</v>
      </c>
      <c r="AD697" s="1363">
        <v>5.384615384615385</v>
      </c>
      <c r="AE697" s="1364">
        <v>56.53846153846154</v>
      </c>
      <c r="AF697" s="1365">
        <v>38.076923076923073</v>
      </c>
    </row>
    <row r="698" spans="1:32" s="1382" customFormat="1" ht="11.45" customHeight="1">
      <c r="A698" s="1383"/>
      <c r="B698" s="1384"/>
      <c r="C698" s="1385" t="s">
        <v>29</v>
      </c>
      <c r="D698" s="1386">
        <v>255</v>
      </c>
      <c r="E698" s="1387">
        <v>4</v>
      </c>
      <c r="F698" s="1387">
        <v>4</v>
      </c>
      <c r="G698" s="1387">
        <v>4</v>
      </c>
      <c r="H698" s="1387">
        <v>8</v>
      </c>
      <c r="I698" s="1387">
        <v>11</v>
      </c>
      <c r="J698" s="1387">
        <v>11</v>
      </c>
      <c r="K698" s="1387">
        <v>11</v>
      </c>
      <c r="L698" s="1387">
        <v>11</v>
      </c>
      <c r="M698" s="1387">
        <v>8</v>
      </c>
      <c r="N698" s="1387">
        <v>20</v>
      </c>
      <c r="O698" s="1387">
        <v>23</v>
      </c>
      <c r="P698" s="1387">
        <v>20</v>
      </c>
      <c r="Q698" s="1387">
        <v>28</v>
      </c>
      <c r="R698" s="1387">
        <v>20</v>
      </c>
      <c r="S698" s="1387">
        <v>15</v>
      </c>
      <c r="T698" s="1387">
        <v>23</v>
      </c>
      <c r="U698" s="1387">
        <v>15</v>
      </c>
      <c r="V698" s="1387">
        <v>9</v>
      </c>
      <c r="W698" s="1387">
        <v>2</v>
      </c>
      <c r="X698" s="1387">
        <v>1</v>
      </c>
      <c r="Y698" s="1387">
        <v>0</v>
      </c>
      <c r="Z698" s="1388">
        <v>7</v>
      </c>
      <c r="AA698" s="1389">
        <v>12</v>
      </c>
      <c r="AB698" s="1387">
        <v>151</v>
      </c>
      <c r="AC698" s="1388">
        <v>85</v>
      </c>
      <c r="AD698" s="1363">
        <v>4.838709677419355</v>
      </c>
      <c r="AE698" s="1364">
        <v>60.887096774193552</v>
      </c>
      <c r="AF698" s="1365">
        <v>34.274193548387096</v>
      </c>
    </row>
    <row r="699" spans="1:32" s="1382" customFormat="1" ht="11.45" customHeight="1">
      <c r="A699" s="1409"/>
      <c r="B699" s="1420"/>
      <c r="C699" s="1398" t="s">
        <v>30</v>
      </c>
      <c r="D699" s="1386">
        <v>272</v>
      </c>
      <c r="E699" s="1387">
        <v>1</v>
      </c>
      <c r="F699" s="1387">
        <v>7</v>
      </c>
      <c r="G699" s="1387">
        <v>8</v>
      </c>
      <c r="H699" s="1387">
        <v>9</v>
      </c>
      <c r="I699" s="1387">
        <v>9</v>
      </c>
      <c r="J699" s="1387">
        <v>8</v>
      </c>
      <c r="K699" s="1387">
        <v>8</v>
      </c>
      <c r="L699" s="1387">
        <v>8</v>
      </c>
      <c r="M699" s="1387">
        <v>13</v>
      </c>
      <c r="N699" s="1387">
        <v>23</v>
      </c>
      <c r="O699" s="1387">
        <v>19</v>
      </c>
      <c r="P699" s="1387">
        <v>26</v>
      </c>
      <c r="Q699" s="1387">
        <v>20</v>
      </c>
      <c r="R699" s="1387">
        <v>20</v>
      </c>
      <c r="S699" s="1387">
        <v>28</v>
      </c>
      <c r="T699" s="1387">
        <v>25</v>
      </c>
      <c r="U699" s="1387">
        <v>23</v>
      </c>
      <c r="V699" s="1387">
        <v>10</v>
      </c>
      <c r="W699" s="1387">
        <v>5</v>
      </c>
      <c r="X699" s="1387">
        <v>2</v>
      </c>
      <c r="Y699" s="1387">
        <v>0</v>
      </c>
      <c r="Z699" s="1388">
        <v>0</v>
      </c>
      <c r="AA699" s="1389">
        <v>16</v>
      </c>
      <c r="AB699" s="1387">
        <v>143</v>
      </c>
      <c r="AC699" s="1388">
        <v>113</v>
      </c>
      <c r="AD699" s="1363">
        <v>5.8823529411764701</v>
      </c>
      <c r="AE699" s="1364">
        <v>52.57352941176471</v>
      </c>
      <c r="AF699" s="1365">
        <v>41.544117647058826</v>
      </c>
    </row>
    <row r="700" spans="1:32" s="1382" customFormat="1" ht="11.45" customHeight="1">
      <c r="A700" s="1421" t="s">
        <v>1874</v>
      </c>
      <c r="B700" s="1422">
        <v>268</v>
      </c>
      <c r="C700" s="1423" t="s">
        <v>1641</v>
      </c>
      <c r="D700" s="1424">
        <v>531</v>
      </c>
      <c r="E700" s="1425">
        <v>14</v>
      </c>
      <c r="F700" s="1425">
        <v>15</v>
      </c>
      <c r="G700" s="1425">
        <v>16</v>
      </c>
      <c r="H700" s="1425">
        <v>17</v>
      </c>
      <c r="I700" s="1425">
        <v>15</v>
      </c>
      <c r="J700" s="1425">
        <v>24</v>
      </c>
      <c r="K700" s="1425">
        <v>28</v>
      </c>
      <c r="L700" s="1425">
        <v>25</v>
      </c>
      <c r="M700" s="1425">
        <v>35</v>
      </c>
      <c r="N700" s="1425">
        <v>24</v>
      </c>
      <c r="O700" s="1425">
        <v>37</v>
      </c>
      <c r="P700" s="1425">
        <v>47</v>
      </c>
      <c r="Q700" s="1425">
        <v>54</v>
      </c>
      <c r="R700" s="1425">
        <v>53</v>
      </c>
      <c r="S700" s="1425">
        <v>47</v>
      </c>
      <c r="T700" s="1425">
        <v>25</v>
      </c>
      <c r="U700" s="1425">
        <v>23</v>
      </c>
      <c r="V700" s="1425">
        <v>14</v>
      </c>
      <c r="W700" s="1425">
        <v>6</v>
      </c>
      <c r="X700" s="1425">
        <v>0</v>
      </c>
      <c r="Y700" s="1425">
        <v>2</v>
      </c>
      <c r="Z700" s="1426">
        <v>10</v>
      </c>
      <c r="AA700" s="1422">
        <v>45</v>
      </c>
      <c r="AB700" s="1425">
        <v>306</v>
      </c>
      <c r="AC700" s="1426">
        <v>170</v>
      </c>
      <c r="AD700" s="1427">
        <v>8.6372360844529741</v>
      </c>
      <c r="AE700" s="1428">
        <v>58.733205374280232</v>
      </c>
      <c r="AF700" s="1429">
        <v>32.629558541266796</v>
      </c>
    </row>
    <row r="701" spans="1:32" s="1382" customFormat="1" ht="11.45" customHeight="1">
      <c r="A701" s="1383"/>
      <c r="B701" s="1384"/>
      <c r="C701" s="1385" t="s">
        <v>29</v>
      </c>
      <c r="D701" s="1386">
        <v>263</v>
      </c>
      <c r="E701" s="1387">
        <v>8</v>
      </c>
      <c r="F701" s="1387">
        <v>6</v>
      </c>
      <c r="G701" s="1387">
        <v>8</v>
      </c>
      <c r="H701" s="1387">
        <v>11</v>
      </c>
      <c r="I701" s="1387">
        <v>4</v>
      </c>
      <c r="J701" s="1387">
        <v>14</v>
      </c>
      <c r="K701" s="1387">
        <v>15</v>
      </c>
      <c r="L701" s="1387">
        <v>14</v>
      </c>
      <c r="M701" s="1387">
        <v>14</v>
      </c>
      <c r="N701" s="1387">
        <v>15</v>
      </c>
      <c r="O701" s="1387">
        <v>19</v>
      </c>
      <c r="P701" s="1387">
        <v>27</v>
      </c>
      <c r="Q701" s="1387">
        <v>29</v>
      </c>
      <c r="R701" s="1387">
        <v>24</v>
      </c>
      <c r="S701" s="1387">
        <v>24</v>
      </c>
      <c r="T701" s="1387">
        <v>12</v>
      </c>
      <c r="U701" s="1387">
        <v>6</v>
      </c>
      <c r="V701" s="1387">
        <v>6</v>
      </c>
      <c r="W701" s="1387">
        <v>0</v>
      </c>
      <c r="X701" s="1387">
        <v>0</v>
      </c>
      <c r="Y701" s="1387">
        <v>1</v>
      </c>
      <c r="Z701" s="1388">
        <v>6</v>
      </c>
      <c r="AA701" s="1389">
        <v>22</v>
      </c>
      <c r="AB701" s="1387">
        <v>162</v>
      </c>
      <c r="AC701" s="1388">
        <v>73</v>
      </c>
      <c r="AD701" s="1363">
        <v>8.5603112840466924</v>
      </c>
      <c r="AE701" s="1364">
        <v>63.035019455252915</v>
      </c>
      <c r="AF701" s="1365">
        <v>28.404669260700388</v>
      </c>
    </row>
    <row r="702" spans="1:32" s="1382" customFormat="1" ht="11.45" customHeight="1">
      <c r="A702" s="1410"/>
      <c r="B702" s="1411"/>
      <c r="C702" s="1412" t="s">
        <v>30</v>
      </c>
      <c r="D702" s="1413">
        <v>268</v>
      </c>
      <c r="E702" s="1414">
        <v>6</v>
      </c>
      <c r="F702" s="1414">
        <v>9</v>
      </c>
      <c r="G702" s="1414">
        <v>8</v>
      </c>
      <c r="H702" s="1414">
        <v>6</v>
      </c>
      <c r="I702" s="1414">
        <v>11</v>
      </c>
      <c r="J702" s="1414">
        <v>10</v>
      </c>
      <c r="K702" s="1414">
        <v>13</v>
      </c>
      <c r="L702" s="1414">
        <v>11</v>
      </c>
      <c r="M702" s="1414">
        <v>21</v>
      </c>
      <c r="N702" s="1414">
        <v>9</v>
      </c>
      <c r="O702" s="1414">
        <v>18</v>
      </c>
      <c r="P702" s="1414">
        <v>20</v>
      </c>
      <c r="Q702" s="1414">
        <v>25</v>
      </c>
      <c r="R702" s="1414">
        <v>29</v>
      </c>
      <c r="S702" s="1414">
        <v>23</v>
      </c>
      <c r="T702" s="1414">
        <v>13</v>
      </c>
      <c r="U702" s="1414">
        <v>17</v>
      </c>
      <c r="V702" s="1414">
        <v>8</v>
      </c>
      <c r="W702" s="1414">
        <v>6</v>
      </c>
      <c r="X702" s="1414">
        <v>0</v>
      </c>
      <c r="Y702" s="1414">
        <v>1</v>
      </c>
      <c r="Z702" s="1415">
        <v>4</v>
      </c>
      <c r="AA702" s="1416">
        <v>23</v>
      </c>
      <c r="AB702" s="1414">
        <v>144</v>
      </c>
      <c r="AC702" s="1415">
        <v>97</v>
      </c>
      <c r="AD702" s="1417">
        <v>8.7121212121212128</v>
      </c>
      <c r="AE702" s="1418">
        <v>54.54545454545454</v>
      </c>
      <c r="AF702" s="1419">
        <v>36.742424242424242</v>
      </c>
    </row>
    <row r="703" spans="1:32" s="1382" customFormat="1" ht="11.45" customHeight="1">
      <c r="A703" s="1409" t="s">
        <v>1875</v>
      </c>
      <c r="B703" s="1389">
        <v>1356</v>
      </c>
      <c r="C703" s="1398" t="s">
        <v>1641</v>
      </c>
      <c r="D703" s="1386">
        <v>2064</v>
      </c>
      <c r="E703" s="1387">
        <v>43</v>
      </c>
      <c r="F703" s="1387">
        <v>55</v>
      </c>
      <c r="G703" s="1387">
        <v>50</v>
      </c>
      <c r="H703" s="1387">
        <v>159</v>
      </c>
      <c r="I703" s="1387">
        <v>346</v>
      </c>
      <c r="J703" s="1387">
        <v>122</v>
      </c>
      <c r="K703" s="1387">
        <v>104</v>
      </c>
      <c r="L703" s="1387">
        <v>93</v>
      </c>
      <c r="M703" s="1387">
        <v>130</v>
      </c>
      <c r="N703" s="1387">
        <v>119</v>
      </c>
      <c r="O703" s="1387">
        <v>113</v>
      </c>
      <c r="P703" s="1387">
        <v>122</v>
      </c>
      <c r="Q703" s="1387">
        <v>119</v>
      </c>
      <c r="R703" s="1387">
        <v>112</v>
      </c>
      <c r="S703" s="1387">
        <v>85</v>
      </c>
      <c r="T703" s="1387">
        <v>84</v>
      </c>
      <c r="U703" s="1387">
        <v>48</v>
      </c>
      <c r="V703" s="1387">
        <v>32</v>
      </c>
      <c r="W703" s="1387">
        <v>10</v>
      </c>
      <c r="X703" s="1387">
        <v>3</v>
      </c>
      <c r="Y703" s="1387">
        <v>0</v>
      </c>
      <c r="Z703" s="1388">
        <v>115</v>
      </c>
      <c r="AA703" s="1389">
        <v>148</v>
      </c>
      <c r="AB703" s="1387">
        <v>1427</v>
      </c>
      <c r="AC703" s="1388">
        <v>374</v>
      </c>
      <c r="AD703" s="1363">
        <v>7.5936377629553613</v>
      </c>
      <c r="AE703" s="1364">
        <v>73.21703437660338</v>
      </c>
      <c r="AF703" s="1365">
        <v>19.189327860441253</v>
      </c>
    </row>
    <row r="704" spans="1:32" s="1382" customFormat="1" ht="11.45" customHeight="1">
      <c r="A704" s="1383"/>
      <c r="B704" s="1384"/>
      <c r="C704" s="1385" t="s">
        <v>29</v>
      </c>
      <c r="D704" s="1386">
        <v>969</v>
      </c>
      <c r="E704" s="1387">
        <v>26</v>
      </c>
      <c r="F704" s="1387">
        <v>30</v>
      </c>
      <c r="G704" s="1387">
        <v>22</v>
      </c>
      <c r="H704" s="1387">
        <v>73</v>
      </c>
      <c r="I704" s="1387">
        <v>185</v>
      </c>
      <c r="J704" s="1387">
        <v>57</v>
      </c>
      <c r="K704" s="1387">
        <v>54</v>
      </c>
      <c r="L704" s="1387">
        <v>44</v>
      </c>
      <c r="M704" s="1387">
        <v>56</v>
      </c>
      <c r="N704" s="1387">
        <v>57</v>
      </c>
      <c r="O704" s="1387">
        <v>50</v>
      </c>
      <c r="P704" s="1387">
        <v>57</v>
      </c>
      <c r="Q704" s="1387">
        <v>57</v>
      </c>
      <c r="R704" s="1387">
        <v>46</v>
      </c>
      <c r="S704" s="1387">
        <v>29</v>
      </c>
      <c r="T704" s="1387">
        <v>35</v>
      </c>
      <c r="U704" s="1387">
        <v>17</v>
      </c>
      <c r="V704" s="1387">
        <v>8</v>
      </c>
      <c r="W704" s="1387">
        <v>1</v>
      </c>
      <c r="X704" s="1387">
        <v>1</v>
      </c>
      <c r="Y704" s="1387">
        <v>0</v>
      </c>
      <c r="Z704" s="1388">
        <v>64</v>
      </c>
      <c r="AA704" s="1389">
        <v>78</v>
      </c>
      <c r="AB704" s="1387">
        <v>690</v>
      </c>
      <c r="AC704" s="1388">
        <v>137</v>
      </c>
      <c r="AD704" s="1363">
        <v>8.6187845303867405</v>
      </c>
      <c r="AE704" s="1364">
        <v>76.243093922651937</v>
      </c>
      <c r="AF704" s="1365">
        <v>15.138121546961326</v>
      </c>
    </row>
    <row r="705" spans="1:32" s="1382" customFormat="1" ht="11.45" customHeight="1">
      <c r="A705" s="1409"/>
      <c r="B705" s="1420"/>
      <c r="C705" s="1398" t="s">
        <v>30</v>
      </c>
      <c r="D705" s="1386">
        <v>1095</v>
      </c>
      <c r="E705" s="1387">
        <v>17</v>
      </c>
      <c r="F705" s="1387">
        <v>25</v>
      </c>
      <c r="G705" s="1387">
        <v>28</v>
      </c>
      <c r="H705" s="1387">
        <v>86</v>
      </c>
      <c r="I705" s="1387">
        <v>161</v>
      </c>
      <c r="J705" s="1387">
        <v>65</v>
      </c>
      <c r="K705" s="1387">
        <v>50</v>
      </c>
      <c r="L705" s="1387">
        <v>49</v>
      </c>
      <c r="M705" s="1387">
        <v>74</v>
      </c>
      <c r="N705" s="1387">
        <v>62</v>
      </c>
      <c r="O705" s="1387">
        <v>63</v>
      </c>
      <c r="P705" s="1387">
        <v>65</v>
      </c>
      <c r="Q705" s="1387">
        <v>62</v>
      </c>
      <c r="R705" s="1387">
        <v>66</v>
      </c>
      <c r="S705" s="1387">
        <v>56</v>
      </c>
      <c r="T705" s="1387">
        <v>49</v>
      </c>
      <c r="U705" s="1387">
        <v>31</v>
      </c>
      <c r="V705" s="1387">
        <v>24</v>
      </c>
      <c r="W705" s="1387">
        <v>9</v>
      </c>
      <c r="X705" s="1387">
        <v>2</v>
      </c>
      <c r="Y705" s="1387">
        <v>0</v>
      </c>
      <c r="Z705" s="1388">
        <v>51</v>
      </c>
      <c r="AA705" s="1389">
        <v>70</v>
      </c>
      <c r="AB705" s="1387">
        <v>737</v>
      </c>
      <c r="AC705" s="1388">
        <v>237</v>
      </c>
      <c r="AD705" s="1363">
        <v>6.7049808429118771</v>
      </c>
      <c r="AE705" s="1364">
        <v>70.593869731800766</v>
      </c>
      <c r="AF705" s="1365">
        <v>22.701149425287355</v>
      </c>
    </row>
    <row r="706" spans="1:32" s="1382" customFormat="1" ht="11.45" customHeight="1">
      <c r="A706" s="1421" t="s">
        <v>1876</v>
      </c>
      <c r="B706" s="1422">
        <v>747</v>
      </c>
      <c r="C706" s="1423" t="s">
        <v>1641</v>
      </c>
      <c r="D706" s="1424">
        <v>1621</v>
      </c>
      <c r="E706" s="1425">
        <v>62</v>
      </c>
      <c r="F706" s="1425">
        <v>62</v>
      </c>
      <c r="G706" s="1425">
        <v>65</v>
      </c>
      <c r="H706" s="1425">
        <v>57</v>
      </c>
      <c r="I706" s="1425">
        <v>60</v>
      </c>
      <c r="J706" s="1425">
        <v>81</v>
      </c>
      <c r="K706" s="1425">
        <v>96</v>
      </c>
      <c r="L706" s="1425">
        <v>88</v>
      </c>
      <c r="M706" s="1425">
        <v>109</v>
      </c>
      <c r="N706" s="1425">
        <v>112</v>
      </c>
      <c r="O706" s="1425">
        <v>101</v>
      </c>
      <c r="P706" s="1425">
        <v>116</v>
      </c>
      <c r="Q706" s="1425">
        <v>107</v>
      </c>
      <c r="R706" s="1425">
        <v>117</v>
      </c>
      <c r="S706" s="1425">
        <v>100</v>
      </c>
      <c r="T706" s="1425">
        <v>93</v>
      </c>
      <c r="U706" s="1425">
        <v>79</v>
      </c>
      <c r="V706" s="1425">
        <v>70</v>
      </c>
      <c r="W706" s="1425">
        <v>25</v>
      </c>
      <c r="X706" s="1425">
        <v>4</v>
      </c>
      <c r="Y706" s="1425">
        <v>4</v>
      </c>
      <c r="Z706" s="1426">
        <v>13</v>
      </c>
      <c r="AA706" s="1422">
        <v>189</v>
      </c>
      <c r="AB706" s="1425">
        <v>927</v>
      </c>
      <c r="AC706" s="1426">
        <v>492</v>
      </c>
      <c r="AD706" s="1427">
        <v>11.753731343283583</v>
      </c>
      <c r="AE706" s="1428">
        <v>57.649253731343286</v>
      </c>
      <c r="AF706" s="1429">
        <v>30.597014925373134</v>
      </c>
    </row>
    <row r="707" spans="1:32" s="1382" customFormat="1" ht="11.45" customHeight="1">
      <c r="A707" s="1383"/>
      <c r="B707" s="1384"/>
      <c r="C707" s="1385" t="s">
        <v>29</v>
      </c>
      <c r="D707" s="1386">
        <v>716</v>
      </c>
      <c r="E707" s="1387">
        <v>41</v>
      </c>
      <c r="F707" s="1387">
        <v>31</v>
      </c>
      <c r="G707" s="1387">
        <v>33</v>
      </c>
      <c r="H707" s="1387">
        <v>30</v>
      </c>
      <c r="I707" s="1387">
        <v>27</v>
      </c>
      <c r="J707" s="1387">
        <v>33</v>
      </c>
      <c r="K707" s="1387">
        <v>49</v>
      </c>
      <c r="L707" s="1387">
        <v>44</v>
      </c>
      <c r="M707" s="1387">
        <v>40</v>
      </c>
      <c r="N707" s="1387">
        <v>45</v>
      </c>
      <c r="O707" s="1387">
        <v>49</v>
      </c>
      <c r="P707" s="1387">
        <v>53</v>
      </c>
      <c r="Q707" s="1387">
        <v>53</v>
      </c>
      <c r="R707" s="1387">
        <v>54</v>
      </c>
      <c r="S707" s="1387">
        <v>32</v>
      </c>
      <c r="T707" s="1387">
        <v>33</v>
      </c>
      <c r="U707" s="1387">
        <v>34</v>
      </c>
      <c r="V707" s="1387">
        <v>20</v>
      </c>
      <c r="W707" s="1387">
        <v>6</v>
      </c>
      <c r="X707" s="1387">
        <v>0</v>
      </c>
      <c r="Y707" s="1387">
        <v>1</v>
      </c>
      <c r="Z707" s="1388">
        <v>8</v>
      </c>
      <c r="AA707" s="1389">
        <v>105</v>
      </c>
      <c r="AB707" s="1387">
        <v>423</v>
      </c>
      <c r="AC707" s="1388">
        <v>180</v>
      </c>
      <c r="AD707" s="1363">
        <v>14.83050847457627</v>
      </c>
      <c r="AE707" s="1364">
        <v>59.745762711864401</v>
      </c>
      <c r="AF707" s="1365">
        <v>25.423728813559322</v>
      </c>
    </row>
    <row r="708" spans="1:32" s="1382" customFormat="1" ht="11.45" customHeight="1">
      <c r="A708" s="1410"/>
      <c r="B708" s="1411"/>
      <c r="C708" s="1412" t="s">
        <v>30</v>
      </c>
      <c r="D708" s="1413">
        <v>905</v>
      </c>
      <c r="E708" s="1414">
        <v>21</v>
      </c>
      <c r="F708" s="1414">
        <v>31</v>
      </c>
      <c r="G708" s="1414">
        <v>32</v>
      </c>
      <c r="H708" s="1414">
        <v>27</v>
      </c>
      <c r="I708" s="1414">
        <v>33</v>
      </c>
      <c r="J708" s="1414">
        <v>48</v>
      </c>
      <c r="K708" s="1414">
        <v>47</v>
      </c>
      <c r="L708" s="1414">
        <v>44</v>
      </c>
      <c r="M708" s="1414">
        <v>69</v>
      </c>
      <c r="N708" s="1414">
        <v>67</v>
      </c>
      <c r="O708" s="1414">
        <v>52</v>
      </c>
      <c r="P708" s="1414">
        <v>63</v>
      </c>
      <c r="Q708" s="1414">
        <v>54</v>
      </c>
      <c r="R708" s="1414">
        <v>63</v>
      </c>
      <c r="S708" s="1414">
        <v>68</v>
      </c>
      <c r="T708" s="1414">
        <v>60</v>
      </c>
      <c r="U708" s="1414">
        <v>45</v>
      </c>
      <c r="V708" s="1414">
        <v>50</v>
      </c>
      <c r="W708" s="1414">
        <v>19</v>
      </c>
      <c r="X708" s="1414">
        <v>4</v>
      </c>
      <c r="Y708" s="1414">
        <v>3</v>
      </c>
      <c r="Z708" s="1415">
        <v>5</v>
      </c>
      <c r="AA708" s="1416">
        <v>84</v>
      </c>
      <c r="AB708" s="1414">
        <v>504</v>
      </c>
      <c r="AC708" s="1415">
        <v>312</v>
      </c>
      <c r="AD708" s="1417">
        <v>9.3333333333333339</v>
      </c>
      <c r="AE708" s="1418">
        <v>56.000000000000007</v>
      </c>
      <c r="AF708" s="1419">
        <v>34.666666666666671</v>
      </c>
    </row>
    <row r="709" spans="1:32" s="1382" customFormat="1" ht="11.45" customHeight="1">
      <c r="A709" s="1409" t="s">
        <v>1877</v>
      </c>
      <c r="B709" s="1389">
        <v>1059</v>
      </c>
      <c r="C709" s="1398" t="s">
        <v>1641</v>
      </c>
      <c r="D709" s="1386">
        <v>2300</v>
      </c>
      <c r="E709" s="1387">
        <v>61</v>
      </c>
      <c r="F709" s="1387">
        <v>81</v>
      </c>
      <c r="G709" s="1387">
        <v>72</v>
      </c>
      <c r="H709" s="1387">
        <v>80</v>
      </c>
      <c r="I709" s="1387">
        <v>92</v>
      </c>
      <c r="J709" s="1387">
        <v>91</v>
      </c>
      <c r="K709" s="1387">
        <v>119</v>
      </c>
      <c r="L709" s="1387">
        <v>109</v>
      </c>
      <c r="M709" s="1387">
        <v>126</v>
      </c>
      <c r="N709" s="1387">
        <v>130</v>
      </c>
      <c r="O709" s="1387">
        <v>150</v>
      </c>
      <c r="P709" s="1387">
        <v>164</v>
      </c>
      <c r="Q709" s="1387">
        <v>214</v>
      </c>
      <c r="R709" s="1387">
        <v>219</v>
      </c>
      <c r="S709" s="1387">
        <v>136</v>
      </c>
      <c r="T709" s="1387">
        <v>149</v>
      </c>
      <c r="U709" s="1387">
        <v>136</v>
      </c>
      <c r="V709" s="1387">
        <v>95</v>
      </c>
      <c r="W709" s="1387">
        <v>30</v>
      </c>
      <c r="X709" s="1387">
        <v>13</v>
      </c>
      <c r="Y709" s="1387">
        <v>2</v>
      </c>
      <c r="Z709" s="1388">
        <v>31</v>
      </c>
      <c r="AA709" s="1389">
        <v>214</v>
      </c>
      <c r="AB709" s="1387">
        <v>1275</v>
      </c>
      <c r="AC709" s="1388">
        <v>780</v>
      </c>
      <c r="AD709" s="1363">
        <v>9.431467606875275</v>
      </c>
      <c r="AE709" s="1364">
        <v>56.192155134420453</v>
      </c>
      <c r="AF709" s="1365">
        <v>34.376377258704274</v>
      </c>
    </row>
    <row r="710" spans="1:32" s="1382" customFormat="1" ht="11.45" customHeight="1">
      <c r="A710" s="1383"/>
      <c r="B710" s="1384"/>
      <c r="C710" s="1385" t="s">
        <v>29</v>
      </c>
      <c r="D710" s="1386">
        <v>1043</v>
      </c>
      <c r="E710" s="1387">
        <v>34</v>
      </c>
      <c r="F710" s="1387">
        <v>43</v>
      </c>
      <c r="G710" s="1387">
        <v>39</v>
      </c>
      <c r="H710" s="1387">
        <v>47</v>
      </c>
      <c r="I710" s="1387">
        <v>41</v>
      </c>
      <c r="J710" s="1387">
        <v>38</v>
      </c>
      <c r="K710" s="1387">
        <v>62</v>
      </c>
      <c r="L710" s="1387">
        <v>58</v>
      </c>
      <c r="M710" s="1387">
        <v>56</v>
      </c>
      <c r="N710" s="1387">
        <v>59</v>
      </c>
      <c r="O710" s="1387">
        <v>79</v>
      </c>
      <c r="P710" s="1387">
        <v>80</v>
      </c>
      <c r="Q710" s="1387">
        <v>100</v>
      </c>
      <c r="R710" s="1387">
        <v>98</v>
      </c>
      <c r="S710" s="1387">
        <v>54</v>
      </c>
      <c r="T710" s="1387">
        <v>57</v>
      </c>
      <c r="U710" s="1387">
        <v>49</v>
      </c>
      <c r="V710" s="1387">
        <v>24</v>
      </c>
      <c r="W710" s="1387">
        <v>7</v>
      </c>
      <c r="X710" s="1387">
        <v>0</v>
      </c>
      <c r="Y710" s="1387">
        <v>1</v>
      </c>
      <c r="Z710" s="1388">
        <v>17</v>
      </c>
      <c r="AA710" s="1389">
        <v>116</v>
      </c>
      <c r="AB710" s="1387">
        <v>620</v>
      </c>
      <c r="AC710" s="1388">
        <v>290</v>
      </c>
      <c r="AD710" s="1363">
        <v>11.306042884990253</v>
      </c>
      <c r="AE710" s="1364">
        <v>60.428849902534111</v>
      </c>
      <c r="AF710" s="1365">
        <v>28.26510721247563</v>
      </c>
    </row>
    <row r="711" spans="1:32" s="1382" customFormat="1" ht="11.45" customHeight="1">
      <c r="A711" s="1409"/>
      <c r="B711" s="1420"/>
      <c r="C711" s="1398" t="s">
        <v>30</v>
      </c>
      <c r="D711" s="1386">
        <v>1257</v>
      </c>
      <c r="E711" s="1387">
        <v>27</v>
      </c>
      <c r="F711" s="1387">
        <v>38</v>
      </c>
      <c r="G711" s="1387">
        <v>33</v>
      </c>
      <c r="H711" s="1387">
        <v>33</v>
      </c>
      <c r="I711" s="1387">
        <v>51</v>
      </c>
      <c r="J711" s="1387">
        <v>53</v>
      </c>
      <c r="K711" s="1387">
        <v>57</v>
      </c>
      <c r="L711" s="1387">
        <v>51</v>
      </c>
      <c r="M711" s="1387">
        <v>70</v>
      </c>
      <c r="N711" s="1387">
        <v>71</v>
      </c>
      <c r="O711" s="1387">
        <v>71</v>
      </c>
      <c r="P711" s="1387">
        <v>84</v>
      </c>
      <c r="Q711" s="1387">
        <v>114</v>
      </c>
      <c r="R711" s="1387">
        <v>121</v>
      </c>
      <c r="S711" s="1387">
        <v>82</v>
      </c>
      <c r="T711" s="1387">
        <v>92</v>
      </c>
      <c r="U711" s="1387">
        <v>87</v>
      </c>
      <c r="V711" s="1387">
        <v>71</v>
      </c>
      <c r="W711" s="1387">
        <v>23</v>
      </c>
      <c r="X711" s="1387">
        <v>13</v>
      </c>
      <c r="Y711" s="1387">
        <v>1</v>
      </c>
      <c r="Z711" s="1388">
        <v>14</v>
      </c>
      <c r="AA711" s="1389">
        <v>98</v>
      </c>
      <c r="AB711" s="1387">
        <v>655</v>
      </c>
      <c r="AC711" s="1388">
        <v>490</v>
      </c>
      <c r="AD711" s="1363">
        <v>7.8841512469831052</v>
      </c>
      <c r="AE711" s="1364">
        <v>52.695092518101369</v>
      </c>
      <c r="AF711" s="1365">
        <v>39.42075623491553</v>
      </c>
    </row>
    <row r="712" spans="1:32" s="1382" customFormat="1" ht="11.45" customHeight="1">
      <c r="A712" s="1421" t="s">
        <v>1878</v>
      </c>
      <c r="B712" s="1422">
        <v>475</v>
      </c>
      <c r="C712" s="1423" t="s">
        <v>1641</v>
      </c>
      <c r="D712" s="1424">
        <v>1009</v>
      </c>
      <c r="E712" s="1425">
        <v>51</v>
      </c>
      <c r="F712" s="1425">
        <v>29</v>
      </c>
      <c r="G712" s="1425">
        <v>38</v>
      </c>
      <c r="H712" s="1425">
        <v>47</v>
      </c>
      <c r="I712" s="1425">
        <v>54</v>
      </c>
      <c r="J712" s="1425">
        <v>54</v>
      </c>
      <c r="K712" s="1425">
        <v>61</v>
      </c>
      <c r="L712" s="1425">
        <v>70</v>
      </c>
      <c r="M712" s="1425">
        <v>58</v>
      </c>
      <c r="N712" s="1425">
        <v>53</v>
      </c>
      <c r="O712" s="1425">
        <v>68</v>
      </c>
      <c r="P712" s="1425">
        <v>82</v>
      </c>
      <c r="Q712" s="1425">
        <v>73</v>
      </c>
      <c r="R712" s="1425">
        <v>81</v>
      </c>
      <c r="S712" s="1425">
        <v>36</v>
      </c>
      <c r="T712" s="1425">
        <v>56</v>
      </c>
      <c r="U712" s="1425">
        <v>40</v>
      </c>
      <c r="V712" s="1425">
        <v>26</v>
      </c>
      <c r="W712" s="1425">
        <v>15</v>
      </c>
      <c r="X712" s="1425">
        <v>2</v>
      </c>
      <c r="Y712" s="1425">
        <v>0</v>
      </c>
      <c r="Z712" s="1426">
        <v>15</v>
      </c>
      <c r="AA712" s="1422">
        <v>118</v>
      </c>
      <c r="AB712" s="1425">
        <v>620</v>
      </c>
      <c r="AC712" s="1426">
        <v>256</v>
      </c>
      <c r="AD712" s="1427">
        <v>11.87122736418511</v>
      </c>
      <c r="AE712" s="1428">
        <v>62.374245472837018</v>
      </c>
      <c r="AF712" s="1429">
        <v>25.754527162977869</v>
      </c>
    </row>
    <row r="713" spans="1:32" s="1382" customFormat="1" ht="11.45" customHeight="1">
      <c r="A713" s="1383"/>
      <c r="B713" s="1384"/>
      <c r="C713" s="1385" t="s">
        <v>29</v>
      </c>
      <c r="D713" s="1386">
        <v>453</v>
      </c>
      <c r="E713" s="1387">
        <v>28</v>
      </c>
      <c r="F713" s="1387">
        <v>18</v>
      </c>
      <c r="G713" s="1387">
        <v>18</v>
      </c>
      <c r="H713" s="1387">
        <v>24</v>
      </c>
      <c r="I713" s="1387">
        <v>25</v>
      </c>
      <c r="J713" s="1387">
        <v>24</v>
      </c>
      <c r="K713" s="1387">
        <v>28</v>
      </c>
      <c r="L713" s="1387">
        <v>27</v>
      </c>
      <c r="M713" s="1387">
        <v>25</v>
      </c>
      <c r="N713" s="1387">
        <v>28</v>
      </c>
      <c r="O713" s="1387">
        <v>35</v>
      </c>
      <c r="P713" s="1387">
        <v>32</v>
      </c>
      <c r="Q713" s="1387">
        <v>31</v>
      </c>
      <c r="R713" s="1387">
        <v>41</v>
      </c>
      <c r="S713" s="1387">
        <v>16</v>
      </c>
      <c r="T713" s="1387">
        <v>16</v>
      </c>
      <c r="U713" s="1387">
        <v>17</v>
      </c>
      <c r="V713" s="1387">
        <v>10</v>
      </c>
      <c r="W713" s="1387">
        <v>2</v>
      </c>
      <c r="X713" s="1387">
        <v>1</v>
      </c>
      <c r="Y713" s="1387">
        <v>0</v>
      </c>
      <c r="Z713" s="1388">
        <v>7</v>
      </c>
      <c r="AA713" s="1389">
        <v>64</v>
      </c>
      <c r="AB713" s="1387">
        <v>279</v>
      </c>
      <c r="AC713" s="1388">
        <v>103</v>
      </c>
      <c r="AD713" s="1363">
        <v>14.349775784753364</v>
      </c>
      <c r="AE713" s="1364">
        <v>62.556053811659197</v>
      </c>
      <c r="AF713" s="1365">
        <v>23.094170403587444</v>
      </c>
    </row>
    <row r="714" spans="1:32" s="1382" customFormat="1" ht="11.45" customHeight="1">
      <c r="A714" s="1410"/>
      <c r="B714" s="1411"/>
      <c r="C714" s="1412" t="s">
        <v>30</v>
      </c>
      <c r="D714" s="1413">
        <v>556</v>
      </c>
      <c r="E714" s="1414">
        <v>23</v>
      </c>
      <c r="F714" s="1414">
        <v>11</v>
      </c>
      <c r="G714" s="1414">
        <v>20</v>
      </c>
      <c r="H714" s="1414">
        <v>23</v>
      </c>
      <c r="I714" s="1414">
        <v>29</v>
      </c>
      <c r="J714" s="1414">
        <v>30</v>
      </c>
      <c r="K714" s="1414">
        <v>33</v>
      </c>
      <c r="L714" s="1414">
        <v>43</v>
      </c>
      <c r="M714" s="1414">
        <v>33</v>
      </c>
      <c r="N714" s="1414">
        <v>25</v>
      </c>
      <c r="O714" s="1414">
        <v>33</v>
      </c>
      <c r="P714" s="1414">
        <v>50</v>
      </c>
      <c r="Q714" s="1414">
        <v>42</v>
      </c>
      <c r="R714" s="1414">
        <v>40</v>
      </c>
      <c r="S714" s="1414">
        <v>20</v>
      </c>
      <c r="T714" s="1414">
        <v>40</v>
      </c>
      <c r="U714" s="1414">
        <v>23</v>
      </c>
      <c r="V714" s="1414">
        <v>16</v>
      </c>
      <c r="W714" s="1414">
        <v>13</v>
      </c>
      <c r="X714" s="1414">
        <v>1</v>
      </c>
      <c r="Y714" s="1414">
        <v>0</v>
      </c>
      <c r="Z714" s="1415">
        <v>8</v>
      </c>
      <c r="AA714" s="1416">
        <v>54</v>
      </c>
      <c r="AB714" s="1414">
        <v>341</v>
      </c>
      <c r="AC714" s="1415">
        <v>153</v>
      </c>
      <c r="AD714" s="1417">
        <v>9.8540145985401466</v>
      </c>
      <c r="AE714" s="1418">
        <v>62.226277372262771</v>
      </c>
      <c r="AF714" s="1419">
        <v>27.919708029197082</v>
      </c>
    </row>
    <row r="715" spans="1:32" s="1382" customFormat="1" ht="11.45" customHeight="1">
      <c r="A715" s="1409" t="s">
        <v>1879</v>
      </c>
      <c r="B715" s="1389">
        <v>685</v>
      </c>
      <c r="C715" s="1398" t="s">
        <v>1641</v>
      </c>
      <c r="D715" s="1386">
        <v>1567</v>
      </c>
      <c r="E715" s="1387">
        <v>36</v>
      </c>
      <c r="F715" s="1387">
        <v>55</v>
      </c>
      <c r="G715" s="1387">
        <v>52</v>
      </c>
      <c r="H715" s="1387">
        <v>56</v>
      </c>
      <c r="I715" s="1387">
        <v>59</v>
      </c>
      <c r="J715" s="1387">
        <v>53</v>
      </c>
      <c r="K715" s="1387">
        <v>75</v>
      </c>
      <c r="L715" s="1387">
        <v>84</v>
      </c>
      <c r="M715" s="1387">
        <v>97</v>
      </c>
      <c r="N715" s="1387">
        <v>93</v>
      </c>
      <c r="O715" s="1387">
        <v>95</v>
      </c>
      <c r="P715" s="1387">
        <v>103</v>
      </c>
      <c r="Q715" s="1387">
        <v>131</v>
      </c>
      <c r="R715" s="1387">
        <v>160</v>
      </c>
      <c r="S715" s="1387">
        <v>136</v>
      </c>
      <c r="T715" s="1387">
        <v>113</v>
      </c>
      <c r="U715" s="1387">
        <v>82</v>
      </c>
      <c r="V715" s="1387">
        <v>54</v>
      </c>
      <c r="W715" s="1387">
        <v>16</v>
      </c>
      <c r="X715" s="1387">
        <v>2</v>
      </c>
      <c r="Y715" s="1387">
        <v>0</v>
      </c>
      <c r="Z715" s="1388">
        <v>15</v>
      </c>
      <c r="AA715" s="1389">
        <v>143</v>
      </c>
      <c r="AB715" s="1387">
        <v>846</v>
      </c>
      <c r="AC715" s="1388">
        <v>563</v>
      </c>
      <c r="AD715" s="1363">
        <v>9.213917525773196</v>
      </c>
      <c r="AE715" s="1364">
        <v>54.510309278350512</v>
      </c>
      <c r="AF715" s="1365">
        <v>36.27577319587629</v>
      </c>
    </row>
    <row r="716" spans="1:32" s="1382" customFormat="1" ht="11.45" customHeight="1">
      <c r="A716" s="1383"/>
      <c r="B716" s="1384"/>
      <c r="C716" s="1385" t="s">
        <v>29</v>
      </c>
      <c r="D716" s="1386">
        <v>707</v>
      </c>
      <c r="E716" s="1387">
        <v>20</v>
      </c>
      <c r="F716" s="1387">
        <v>27</v>
      </c>
      <c r="G716" s="1387">
        <v>27</v>
      </c>
      <c r="H716" s="1387">
        <v>27</v>
      </c>
      <c r="I716" s="1387">
        <v>27</v>
      </c>
      <c r="J716" s="1387">
        <v>26</v>
      </c>
      <c r="K716" s="1387">
        <v>32</v>
      </c>
      <c r="L716" s="1387">
        <v>40</v>
      </c>
      <c r="M716" s="1387">
        <v>44</v>
      </c>
      <c r="N716" s="1387">
        <v>40</v>
      </c>
      <c r="O716" s="1387">
        <v>47</v>
      </c>
      <c r="P716" s="1387">
        <v>43</v>
      </c>
      <c r="Q716" s="1387">
        <v>60</v>
      </c>
      <c r="R716" s="1387">
        <v>74</v>
      </c>
      <c r="S716" s="1387">
        <v>61</v>
      </c>
      <c r="T716" s="1387">
        <v>42</v>
      </c>
      <c r="U716" s="1387">
        <v>34</v>
      </c>
      <c r="V716" s="1387">
        <v>19</v>
      </c>
      <c r="W716" s="1387">
        <v>8</v>
      </c>
      <c r="X716" s="1387">
        <v>0</v>
      </c>
      <c r="Y716" s="1387">
        <v>0</v>
      </c>
      <c r="Z716" s="1388">
        <v>9</v>
      </c>
      <c r="AA716" s="1389">
        <v>74</v>
      </c>
      <c r="AB716" s="1387">
        <v>386</v>
      </c>
      <c r="AC716" s="1388">
        <v>238</v>
      </c>
      <c r="AD716" s="1363">
        <v>10.601719197707736</v>
      </c>
      <c r="AE716" s="1364">
        <v>55.300859598853869</v>
      </c>
      <c r="AF716" s="1365">
        <v>34.097421203438394</v>
      </c>
    </row>
    <row r="717" spans="1:32" s="1382" customFormat="1" ht="11.45" customHeight="1">
      <c r="A717" s="1409"/>
      <c r="B717" s="1420"/>
      <c r="C717" s="1398" t="s">
        <v>30</v>
      </c>
      <c r="D717" s="1386">
        <v>860</v>
      </c>
      <c r="E717" s="1387">
        <v>16</v>
      </c>
      <c r="F717" s="1387">
        <v>28</v>
      </c>
      <c r="G717" s="1387">
        <v>25</v>
      </c>
      <c r="H717" s="1387">
        <v>29</v>
      </c>
      <c r="I717" s="1387">
        <v>32</v>
      </c>
      <c r="J717" s="1387">
        <v>27</v>
      </c>
      <c r="K717" s="1387">
        <v>43</v>
      </c>
      <c r="L717" s="1387">
        <v>44</v>
      </c>
      <c r="M717" s="1387">
        <v>53</v>
      </c>
      <c r="N717" s="1387">
        <v>53</v>
      </c>
      <c r="O717" s="1387">
        <v>48</v>
      </c>
      <c r="P717" s="1387">
        <v>60</v>
      </c>
      <c r="Q717" s="1387">
        <v>71</v>
      </c>
      <c r="R717" s="1387">
        <v>86</v>
      </c>
      <c r="S717" s="1387">
        <v>75</v>
      </c>
      <c r="T717" s="1387">
        <v>71</v>
      </c>
      <c r="U717" s="1387">
        <v>48</v>
      </c>
      <c r="V717" s="1387">
        <v>35</v>
      </c>
      <c r="W717" s="1387">
        <v>8</v>
      </c>
      <c r="X717" s="1387">
        <v>2</v>
      </c>
      <c r="Y717" s="1387">
        <v>0</v>
      </c>
      <c r="Z717" s="1388">
        <v>6</v>
      </c>
      <c r="AA717" s="1389">
        <v>69</v>
      </c>
      <c r="AB717" s="1387">
        <v>460</v>
      </c>
      <c r="AC717" s="1388">
        <v>325</v>
      </c>
      <c r="AD717" s="1363">
        <v>8.0796252927400474</v>
      </c>
      <c r="AE717" s="1364">
        <v>53.86416861826698</v>
      </c>
      <c r="AF717" s="1365">
        <v>38.056206088992973</v>
      </c>
    </row>
    <row r="718" spans="1:32" s="1382" customFormat="1" ht="11.45" customHeight="1">
      <c r="A718" s="1421" t="s">
        <v>1880</v>
      </c>
      <c r="B718" s="1422">
        <v>675</v>
      </c>
      <c r="C718" s="1423" t="s">
        <v>1641</v>
      </c>
      <c r="D718" s="1424">
        <v>1785</v>
      </c>
      <c r="E718" s="1425">
        <v>52</v>
      </c>
      <c r="F718" s="1425">
        <v>75</v>
      </c>
      <c r="G718" s="1425">
        <v>79</v>
      </c>
      <c r="H718" s="1425">
        <v>98</v>
      </c>
      <c r="I718" s="1425">
        <v>75</v>
      </c>
      <c r="J718" s="1425">
        <v>54</v>
      </c>
      <c r="K718" s="1425">
        <v>84</v>
      </c>
      <c r="L718" s="1425">
        <v>101</v>
      </c>
      <c r="M718" s="1425">
        <v>106</v>
      </c>
      <c r="N718" s="1425">
        <v>127</v>
      </c>
      <c r="O718" s="1425">
        <v>134</v>
      </c>
      <c r="P718" s="1425">
        <v>145</v>
      </c>
      <c r="Q718" s="1425">
        <v>198</v>
      </c>
      <c r="R718" s="1425">
        <v>207</v>
      </c>
      <c r="S718" s="1425">
        <v>102</v>
      </c>
      <c r="T718" s="1425">
        <v>58</v>
      </c>
      <c r="U718" s="1425">
        <v>54</v>
      </c>
      <c r="V718" s="1425">
        <v>16</v>
      </c>
      <c r="W718" s="1425">
        <v>12</v>
      </c>
      <c r="X718" s="1425">
        <v>2</v>
      </c>
      <c r="Y718" s="1425">
        <v>0</v>
      </c>
      <c r="Z718" s="1426">
        <v>6</v>
      </c>
      <c r="AA718" s="1422">
        <v>206</v>
      </c>
      <c r="AB718" s="1425">
        <v>1122</v>
      </c>
      <c r="AC718" s="1426">
        <v>451</v>
      </c>
      <c r="AD718" s="1427">
        <v>11.579539066891511</v>
      </c>
      <c r="AE718" s="1428">
        <v>63.069139966273191</v>
      </c>
      <c r="AF718" s="1429">
        <v>25.351320966835299</v>
      </c>
    </row>
    <row r="719" spans="1:32" s="1382" customFormat="1" ht="11.45" customHeight="1">
      <c r="A719" s="1383"/>
      <c r="B719" s="1384"/>
      <c r="C719" s="1385" t="s">
        <v>29</v>
      </c>
      <c r="D719" s="1386">
        <v>831</v>
      </c>
      <c r="E719" s="1387">
        <v>23</v>
      </c>
      <c r="F719" s="1387">
        <v>39</v>
      </c>
      <c r="G719" s="1387">
        <v>30</v>
      </c>
      <c r="H719" s="1387">
        <v>50</v>
      </c>
      <c r="I719" s="1387">
        <v>30</v>
      </c>
      <c r="J719" s="1387">
        <v>19</v>
      </c>
      <c r="K719" s="1387">
        <v>44</v>
      </c>
      <c r="L719" s="1387">
        <v>48</v>
      </c>
      <c r="M719" s="1387">
        <v>53</v>
      </c>
      <c r="N719" s="1387">
        <v>60</v>
      </c>
      <c r="O719" s="1387">
        <v>64</v>
      </c>
      <c r="P719" s="1387">
        <v>66</v>
      </c>
      <c r="Q719" s="1387">
        <v>88</v>
      </c>
      <c r="R719" s="1387">
        <v>98</v>
      </c>
      <c r="S719" s="1387">
        <v>60</v>
      </c>
      <c r="T719" s="1387">
        <v>23</v>
      </c>
      <c r="U719" s="1387">
        <v>27</v>
      </c>
      <c r="V719" s="1387">
        <v>4</v>
      </c>
      <c r="W719" s="1387">
        <v>1</v>
      </c>
      <c r="X719" s="1387">
        <v>0</v>
      </c>
      <c r="Y719" s="1387">
        <v>0</v>
      </c>
      <c r="Z719" s="1388">
        <v>4</v>
      </c>
      <c r="AA719" s="1389">
        <v>92</v>
      </c>
      <c r="AB719" s="1387">
        <v>522</v>
      </c>
      <c r="AC719" s="1388">
        <v>213</v>
      </c>
      <c r="AD719" s="1363">
        <v>11.124546553808948</v>
      </c>
      <c r="AE719" s="1364">
        <v>63.119709794437725</v>
      </c>
      <c r="AF719" s="1365">
        <v>25.755743651753328</v>
      </c>
    </row>
    <row r="720" spans="1:32" s="1382" customFormat="1" ht="11.45" customHeight="1">
      <c r="A720" s="1410"/>
      <c r="B720" s="1411"/>
      <c r="C720" s="1412" t="s">
        <v>30</v>
      </c>
      <c r="D720" s="1413">
        <v>954</v>
      </c>
      <c r="E720" s="1414">
        <v>29</v>
      </c>
      <c r="F720" s="1414">
        <v>36</v>
      </c>
      <c r="G720" s="1414">
        <v>49</v>
      </c>
      <c r="H720" s="1414">
        <v>48</v>
      </c>
      <c r="I720" s="1414">
        <v>45</v>
      </c>
      <c r="J720" s="1414">
        <v>35</v>
      </c>
      <c r="K720" s="1414">
        <v>40</v>
      </c>
      <c r="L720" s="1414">
        <v>53</v>
      </c>
      <c r="M720" s="1414">
        <v>53</v>
      </c>
      <c r="N720" s="1414">
        <v>67</v>
      </c>
      <c r="O720" s="1414">
        <v>70</v>
      </c>
      <c r="P720" s="1414">
        <v>79</v>
      </c>
      <c r="Q720" s="1414">
        <v>110</v>
      </c>
      <c r="R720" s="1414">
        <v>109</v>
      </c>
      <c r="S720" s="1414">
        <v>42</v>
      </c>
      <c r="T720" s="1414">
        <v>35</v>
      </c>
      <c r="U720" s="1414">
        <v>27</v>
      </c>
      <c r="V720" s="1414">
        <v>12</v>
      </c>
      <c r="W720" s="1414">
        <v>11</v>
      </c>
      <c r="X720" s="1414">
        <v>2</v>
      </c>
      <c r="Y720" s="1414">
        <v>0</v>
      </c>
      <c r="Z720" s="1415">
        <v>2</v>
      </c>
      <c r="AA720" s="1416">
        <v>114</v>
      </c>
      <c r="AB720" s="1414">
        <v>600</v>
      </c>
      <c r="AC720" s="1415">
        <v>238</v>
      </c>
      <c r="AD720" s="1417">
        <v>11.974789915966387</v>
      </c>
      <c r="AE720" s="1418">
        <v>63.02521008403361</v>
      </c>
      <c r="AF720" s="1419">
        <v>25</v>
      </c>
    </row>
    <row r="721" spans="1:32" s="1382" customFormat="1" ht="11.45" customHeight="1">
      <c r="A721" s="1409" t="s">
        <v>1881</v>
      </c>
      <c r="B721" s="1389">
        <v>392</v>
      </c>
      <c r="C721" s="1398" t="s">
        <v>1641</v>
      </c>
      <c r="D721" s="1386">
        <v>1017</v>
      </c>
      <c r="E721" s="1387">
        <v>39</v>
      </c>
      <c r="F721" s="1387">
        <v>32</v>
      </c>
      <c r="G721" s="1387">
        <v>35</v>
      </c>
      <c r="H721" s="1387">
        <v>22</v>
      </c>
      <c r="I721" s="1387">
        <v>21</v>
      </c>
      <c r="J721" s="1387">
        <v>37</v>
      </c>
      <c r="K721" s="1387">
        <v>45</v>
      </c>
      <c r="L721" s="1387">
        <v>52</v>
      </c>
      <c r="M721" s="1387">
        <v>70</v>
      </c>
      <c r="N721" s="1387">
        <v>46</v>
      </c>
      <c r="O721" s="1387">
        <v>48</v>
      </c>
      <c r="P721" s="1387">
        <v>82</v>
      </c>
      <c r="Q721" s="1387">
        <v>118</v>
      </c>
      <c r="R721" s="1387">
        <v>135</v>
      </c>
      <c r="S721" s="1387">
        <v>93</v>
      </c>
      <c r="T721" s="1387">
        <v>56</v>
      </c>
      <c r="U721" s="1387">
        <v>46</v>
      </c>
      <c r="V721" s="1387">
        <v>27</v>
      </c>
      <c r="W721" s="1387">
        <v>7</v>
      </c>
      <c r="X721" s="1387">
        <v>0</v>
      </c>
      <c r="Y721" s="1387">
        <v>0</v>
      </c>
      <c r="Z721" s="1388">
        <v>6</v>
      </c>
      <c r="AA721" s="1389">
        <v>106</v>
      </c>
      <c r="AB721" s="1387">
        <v>541</v>
      </c>
      <c r="AC721" s="1388">
        <v>364</v>
      </c>
      <c r="AD721" s="1363">
        <v>10.484668644906034</v>
      </c>
      <c r="AE721" s="1364">
        <v>53.511374876360037</v>
      </c>
      <c r="AF721" s="1365">
        <v>36.003956478733926</v>
      </c>
    </row>
    <row r="722" spans="1:32" s="1382" customFormat="1" ht="11.45" customHeight="1">
      <c r="A722" s="1383"/>
      <c r="B722" s="1384"/>
      <c r="C722" s="1385" t="s">
        <v>29</v>
      </c>
      <c r="D722" s="1386">
        <v>466</v>
      </c>
      <c r="E722" s="1387">
        <v>22</v>
      </c>
      <c r="F722" s="1387">
        <v>13</v>
      </c>
      <c r="G722" s="1387">
        <v>18</v>
      </c>
      <c r="H722" s="1387">
        <v>7</v>
      </c>
      <c r="I722" s="1387">
        <v>10</v>
      </c>
      <c r="J722" s="1387">
        <v>21</v>
      </c>
      <c r="K722" s="1387">
        <v>22</v>
      </c>
      <c r="L722" s="1387">
        <v>21</v>
      </c>
      <c r="M722" s="1387">
        <v>30</v>
      </c>
      <c r="N722" s="1387">
        <v>20</v>
      </c>
      <c r="O722" s="1387">
        <v>21</v>
      </c>
      <c r="P722" s="1387">
        <v>37</v>
      </c>
      <c r="Q722" s="1387">
        <v>48</v>
      </c>
      <c r="R722" s="1387">
        <v>70</v>
      </c>
      <c r="S722" s="1387">
        <v>45</v>
      </c>
      <c r="T722" s="1387">
        <v>30</v>
      </c>
      <c r="U722" s="1387">
        <v>18</v>
      </c>
      <c r="V722" s="1387">
        <v>8</v>
      </c>
      <c r="W722" s="1387">
        <v>2</v>
      </c>
      <c r="X722" s="1387">
        <v>0</v>
      </c>
      <c r="Y722" s="1387">
        <v>0</v>
      </c>
      <c r="Z722" s="1388">
        <v>3</v>
      </c>
      <c r="AA722" s="1389">
        <v>53</v>
      </c>
      <c r="AB722" s="1387">
        <v>237</v>
      </c>
      <c r="AC722" s="1388">
        <v>173</v>
      </c>
      <c r="AD722" s="1363">
        <v>11.447084233261338</v>
      </c>
      <c r="AE722" s="1364">
        <v>51.187904967602591</v>
      </c>
      <c r="AF722" s="1365">
        <v>37.365010799136066</v>
      </c>
    </row>
    <row r="723" spans="1:32" s="1382" customFormat="1" ht="11.45" customHeight="1">
      <c r="A723" s="1409"/>
      <c r="B723" s="1420"/>
      <c r="C723" s="1398" t="s">
        <v>30</v>
      </c>
      <c r="D723" s="1386">
        <v>551</v>
      </c>
      <c r="E723" s="1387">
        <v>17</v>
      </c>
      <c r="F723" s="1387">
        <v>19</v>
      </c>
      <c r="G723" s="1387">
        <v>17</v>
      </c>
      <c r="H723" s="1387">
        <v>15</v>
      </c>
      <c r="I723" s="1387">
        <v>11</v>
      </c>
      <c r="J723" s="1387">
        <v>16</v>
      </c>
      <c r="K723" s="1387">
        <v>23</v>
      </c>
      <c r="L723" s="1387">
        <v>31</v>
      </c>
      <c r="M723" s="1387">
        <v>40</v>
      </c>
      <c r="N723" s="1387">
        <v>26</v>
      </c>
      <c r="O723" s="1387">
        <v>27</v>
      </c>
      <c r="P723" s="1387">
        <v>45</v>
      </c>
      <c r="Q723" s="1387">
        <v>70</v>
      </c>
      <c r="R723" s="1387">
        <v>65</v>
      </c>
      <c r="S723" s="1387">
        <v>48</v>
      </c>
      <c r="T723" s="1387">
        <v>26</v>
      </c>
      <c r="U723" s="1387">
        <v>28</v>
      </c>
      <c r="V723" s="1387">
        <v>19</v>
      </c>
      <c r="W723" s="1387">
        <v>5</v>
      </c>
      <c r="X723" s="1387">
        <v>0</v>
      </c>
      <c r="Y723" s="1387">
        <v>0</v>
      </c>
      <c r="Z723" s="1388">
        <v>3</v>
      </c>
      <c r="AA723" s="1389">
        <v>53</v>
      </c>
      <c r="AB723" s="1387">
        <v>304</v>
      </c>
      <c r="AC723" s="1388">
        <v>191</v>
      </c>
      <c r="AD723" s="1363">
        <v>9.6715328467153299</v>
      </c>
      <c r="AE723" s="1364">
        <v>55.474452554744524</v>
      </c>
      <c r="AF723" s="1365">
        <v>34.854014598540147</v>
      </c>
    </row>
    <row r="724" spans="1:32" s="1382" customFormat="1" ht="11.45" customHeight="1">
      <c r="A724" s="1421" t="s">
        <v>1882</v>
      </c>
      <c r="B724" s="1422">
        <v>467</v>
      </c>
      <c r="C724" s="1423" t="s">
        <v>1641</v>
      </c>
      <c r="D724" s="1424">
        <v>1059</v>
      </c>
      <c r="E724" s="1425">
        <v>56</v>
      </c>
      <c r="F724" s="1425">
        <v>53</v>
      </c>
      <c r="G724" s="1425">
        <v>46</v>
      </c>
      <c r="H724" s="1425">
        <v>34</v>
      </c>
      <c r="I724" s="1425">
        <v>31</v>
      </c>
      <c r="J724" s="1425">
        <v>78</v>
      </c>
      <c r="K724" s="1425">
        <v>66</v>
      </c>
      <c r="L724" s="1425">
        <v>68</v>
      </c>
      <c r="M724" s="1425">
        <v>84</v>
      </c>
      <c r="N724" s="1425">
        <v>51</v>
      </c>
      <c r="O724" s="1425">
        <v>72</v>
      </c>
      <c r="P724" s="1425">
        <v>61</v>
      </c>
      <c r="Q724" s="1425">
        <v>69</v>
      </c>
      <c r="R724" s="1425">
        <v>82</v>
      </c>
      <c r="S724" s="1425">
        <v>35</v>
      </c>
      <c r="T724" s="1425">
        <v>49</v>
      </c>
      <c r="U724" s="1425">
        <v>48</v>
      </c>
      <c r="V724" s="1425">
        <v>37</v>
      </c>
      <c r="W724" s="1425">
        <v>14</v>
      </c>
      <c r="X724" s="1425">
        <v>4</v>
      </c>
      <c r="Y724" s="1425">
        <v>0</v>
      </c>
      <c r="Z724" s="1426">
        <v>21</v>
      </c>
      <c r="AA724" s="1422">
        <v>155</v>
      </c>
      <c r="AB724" s="1425">
        <v>614</v>
      </c>
      <c r="AC724" s="1426">
        <v>269</v>
      </c>
      <c r="AD724" s="1427">
        <v>14.932562620423893</v>
      </c>
      <c r="AE724" s="1428">
        <v>59.152215799614638</v>
      </c>
      <c r="AF724" s="1429">
        <v>25.915221579961461</v>
      </c>
    </row>
    <row r="725" spans="1:32" s="1382" customFormat="1" ht="11.45" customHeight="1">
      <c r="A725" s="1383"/>
      <c r="B725" s="1384"/>
      <c r="C725" s="1385" t="s">
        <v>29</v>
      </c>
      <c r="D725" s="1386">
        <v>495</v>
      </c>
      <c r="E725" s="1387">
        <v>37</v>
      </c>
      <c r="F725" s="1387">
        <v>23</v>
      </c>
      <c r="G725" s="1387">
        <v>19</v>
      </c>
      <c r="H725" s="1387">
        <v>20</v>
      </c>
      <c r="I725" s="1387">
        <v>15</v>
      </c>
      <c r="J725" s="1387">
        <v>36</v>
      </c>
      <c r="K725" s="1387">
        <v>33</v>
      </c>
      <c r="L725" s="1387">
        <v>33</v>
      </c>
      <c r="M725" s="1387">
        <v>40</v>
      </c>
      <c r="N725" s="1387">
        <v>25</v>
      </c>
      <c r="O725" s="1387">
        <v>29</v>
      </c>
      <c r="P725" s="1387">
        <v>28</v>
      </c>
      <c r="Q725" s="1387">
        <v>34</v>
      </c>
      <c r="R725" s="1387">
        <v>38</v>
      </c>
      <c r="S725" s="1387">
        <v>18</v>
      </c>
      <c r="T725" s="1387">
        <v>21</v>
      </c>
      <c r="U725" s="1387">
        <v>17</v>
      </c>
      <c r="V725" s="1387">
        <v>11</v>
      </c>
      <c r="W725" s="1387">
        <v>5</v>
      </c>
      <c r="X725" s="1387">
        <v>1</v>
      </c>
      <c r="Y725" s="1387">
        <v>0</v>
      </c>
      <c r="Z725" s="1388">
        <v>12</v>
      </c>
      <c r="AA725" s="1389">
        <v>79</v>
      </c>
      <c r="AB725" s="1387">
        <v>293</v>
      </c>
      <c r="AC725" s="1388">
        <v>111</v>
      </c>
      <c r="AD725" s="1363">
        <v>16.356107660455489</v>
      </c>
      <c r="AE725" s="1364">
        <v>60.662525879917183</v>
      </c>
      <c r="AF725" s="1365">
        <v>22.981366459627328</v>
      </c>
    </row>
    <row r="726" spans="1:32" s="1382" customFormat="1" ht="11.45" customHeight="1">
      <c r="A726" s="1410"/>
      <c r="B726" s="1411"/>
      <c r="C726" s="1412" t="s">
        <v>30</v>
      </c>
      <c r="D726" s="1413">
        <v>564</v>
      </c>
      <c r="E726" s="1414">
        <v>19</v>
      </c>
      <c r="F726" s="1414">
        <v>30</v>
      </c>
      <c r="G726" s="1414">
        <v>27</v>
      </c>
      <c r="H726" s="1414">
        <v>14</v>
      </c>
      <c r="I726" s="1414">
        <v>16</v>
      </c>
      <c r="J726" s="1414">
        <v>42</v>
      </c>
      <c r="K726" s="1414">
        <v>33</v>
      </c>
      <c r="L726" s="1414">
        <v>35</v>
      </c>
      <c r="M726" s="1414">
        <v>44</v>
      </c>
      <c r="N726" s="1414">
        <v>26</v>
      </c>
      <c r="O726" s="1414">
        <v>43</v>
      </c>
      <c r="P726" s="1414">
        <v>33</v>
      </c>
      <c r="Q726" s="1414">
        <v>35</v>
      </c>
      <c r="R726" s="1414">
        <v>44</v>
      </c>
      <c r="S726" s="1414">
        <v>17</v>
      </c>
      <c r="T726" s="1414">
        <v>28</v>
      </c>
      <c r="U726" s="1414">
        <v>31</v>
      </c>
      <c r="V726" s="1414">
        <v>26</v>
      </c>
      <c r="W726" s="1414">
        <v>9</v>
      </c>
      <c r="X726" s="1414">
        <v>3</v>
      </c>
      <c r="Y726" s="1414">
        <v>0</v>
      </c>
      <c r="Z726" s="1415">
        <v>9</v>
      </c>
      <c r="AA726" s="1416">
        <v>76</v>
      </c>
      <c r="AB726" s="1414">
        <v>321</v>
      </c>
      <c r="AC726" s="1415">
        <v>158</v>
      </c>
      <c r="AD726" s="1417">
        <v>13.693693693693692</v>
      </c>
      <c r="AE726" s="1418">
        <v>57.837837837837839</v>
      </c>
      <c r="AF726" s="1419">
        <v>28.468468468468465</v>
      </c>
    </row>
    <row r="727" spans="1:32" s="1382" customFormat="1" ht="11.45" customHeight="1">
      <c r="A727" s="1409" t="s">
        <v>1883</v>
      </c>
      <c r="B727" s="1389">
        <v>593</v>
      </c>
      <c r="C727" s="1398" t="s">
        <v>1641</v>
      </c>
      <c r="D727" s="1386">
        <v>1437</v>
      </c>
      <c r="E727" s="1387">
        <v>61</v>
      </c>
      <c r="F727" s="1387">
        <v>58</v>
      </c>
      <c r="G727" s="1387">
        <v>46</v>
      </c>
      <c r="H727" s="1387">
        <v>47</v>
      </c>
      <c r="I727" s="1387">
        <v>42</v>
      </c>
      <c r="J727" s="1387">
        <v>80</v>
      </c>
      <c r="K727" s="1387">
        <v>61</v>
      </c>
      <c r="L727" s="1387">
        <v>72</v>
      </c>
      <c r="M727" s="1387">
        <v>92</v>
      </c>
      <c r="N727" s="1387">
        <v>75</v>
      </c>
      <c r="O727" s="1387">
        <v>77</v>
      </c>
      <c r="P727" s="1387">
        <v>98</v>
      </c>
      <c r="Q727" s="1387">
        <v>105</v>
      </c>
      <c r="R727" s="1387">
        <v>113</v>
      </c>
      <c r="S727" s="1387">
        <v>87</v>
      </c>
      <c r="T727" s="1387">
        <v>94</v>
      </c>
      <c r="U727" s="1387">
        <v>85</v>
      </c>
      <c r="V727" s="1387">
        <v>77</v>
      </c>
      <c r="W727" s="1387">
        <v>38</v>
      </c>
      <c r="X727" s="1387">
        <v>6</v>
      </c>
      <c r="Y727" s="1387">
        <v>4</v>
      </c>
      <c r="Z727" s="1388">
        <v>19</v>
      </c>
      <c r="AA727" s="1389">
        <v>165</v>
      </c>
      <c r="AB727" s="1387">
        <v>749</v>
      </c>
      <c r="AC727" s="1388">
        <v>504</v>
      </c>
      <c r="AD727" s="1363">
        <v>11.636107193229901</v>
      </c>
      <c r="AE727" s="1364">
        <v>52.820874471086029</v>
      </c>
      <c r="AF727" s="1365">
        <v>35.54301833568406</v>
      </c>
    </row>
    <row r="728" spans="1:32" s="1382" customFormat="1" ht="11.45" customHeight="1">
      <c r="A728" s="1383"/>
      <c r="B728" s="1384"/>
      <c r="C728" s="1385" t="s">
        <v>29</v>
      </c>
      <c r="D728" s="1386">
        <v>639</v>
      </c>
      <c r="E728" s="1387">
        <v>29</v>
      </c>
      <c r="F728" s="1387">
        <v>27</v>
      </c>
      <c r="G728" s="1387">
        <v>19</v>
      </c>
      <c r="H728" s="1387">
        <v>16</v>
      </c>
      <c r="I728" s="1387">
        <v>23</v>
      </c>
      <c r="J728" s="1387">
        <v>40</v>
      </c>
      <c r="K728" s="1387">
        <v>24</v>
      </c>
      <c r="L728" s="1387">
        <v>36</v>
      </c>
      <c r="M728" s="1387">
        <v>54</v>
      </c>
      <c r="N728" s="1387">
        <v>38</v>
      </c>
      <c r="O728" s="1387">
        <v>31</v>
      </c>
      <c r="P728" s="1387">
        <v>49</v>
      </c>
      <c r="Q728" s="1387">
        <v>46</v>
      </c>
      <c r="R728" s="1387">
        <v>51</v>
      </c>
      <c r="S728" s="1387">
        <v>42</v>
      </c>
      <c r="T728" s="1387">
        <v>35</v>
      </c>
      <c r="U728" s="1387">
        <v>26</v>
      </c>
      <c r="V728" s="1387">
        <v>27</v>
      </c>
      <c r="W728" s="1387">
        <v>12</v>
      </c>
      <c r="X728" s="1387">
        <v>1</v>
      </c>
      <c r="Y728" s="1387">
        <v>0</v>
      </c>
      <c r="Z728" s="1388">
        <v>13</v>
      </c>
      <c r="AA728" s="1389">
        <v>75</v>
      </c>
      <c r="AB728" s="1387">
        <v>357</v>
      </c>
      <c r="AC728" s="1388">
        <v>194</v>
      </c>
      <c r="AD728" s="1363">
        <v>11.980830670926517</v>
      </c>
      <c r="AE728" s="1364">
        <v>57.028753993610223</v>
      </c>
      <c r="AF728" s="1365">
        <v>30.990415335463258</v>
      </c>
    </row>
    <row r="729" spans="1:32" s="1382" customFormat="1" ht="11.45" customHeight="1">
      <c r="A729" s="1409"/>
      <c r="B729" s="1420"/>
      <c r="C729" s="1398" t="s">
        <v>30</v>
      </c>
      <c r="D729" s="1386">
        <v>798</v>
      </c>
      <c r="E729" s="1387">
        <v>32</v>
      </c>
      <c r="F729" s="1387">
        <v>31</v>
      </c>
      <c r="G729" s="1387">
        <v>27</v>
      </c>
      <c r="H729" s="1387">
        <v>31</v>
      </c>
      <c r="I729" s="1387">
        <v>19</v>
      </c>
      <c r="J729" s="1387">
        <v>40</v>
      </c>
      <c r="K729" s="1387">
        <v>37</v>
      </c>
      <c r="L729" s="1387">
        <v>36</v>
      </c>
      <c r="M729" s="1387">
        <v>38</v>
      </c>
      <c r="N729" s="1387">
        <v>37</v>
      </c>
      <c r="O729" s="1387">
        <v>46</v>
      </c>
      <c r="P729" s="1387">
        <v>49</v>
      </c>
      <c r="Q729" s="1387">
        <v>59</v>
      </c>
      <c r="R729" s="1387">
        <v>62</v>
      </c>
      <c r="S729" s="1387">
        <v>45</v>
      </c>
      <c r="T729" s="1387">
        <v>59</v>
      </c>
      <c r="U729" s="1387">
        <v>59</v>
      </c>
      <c r="V729" s="1387">
        <v>50</v>
      </c>
      <c r="W729" s="1387">
        <v>26</v>
      </c>
      <c r="X729" s="1387">
        <v>5</v>
      </c>
      <c r="Y729" s="1387">
        <v>4</v>
      </c>
      <c r="Z729" s="1388">
        <v>6</v>
      </c>
      <c r="AA729" s="1389">
        <v>90</v>
      </c>
      <c r="AB729" s="1387">
        <v>392</v>
      </c>
      <c r="AC729" s="1388">
        <v>310</v>
      </c>
      <c r="AD729" s="1363">
        <v>11.363636363636363</v>
      </c>
      <c r="AE729" s="1364">
        <v>49.494949494949495</v>
      </c>
      <c r="AF729" s="1365">
        <v>39.141414141414145</v>
      </c>
    </row>
    <row r="730" spans="1:32" s="1382" customFormat="1" ht="11.45" customHeight="1">
      <c r="A730" s="1421" t="s">
        <v>1884</v>
      </c>
      <c r="B730" s="1422">
        <v>753</v>
      </c>
      <c r="C730" s="1423" t="s">
        <v>1641</v>
      </c>
      <c r="D730" s="1424">
        <v>1809</v>
      </c>
      <c r="E730" s="1425">
        <v>89</v>
      </c>
      <c r="F730" s="1425">
        <v>89</v>
      </c>
      <c r="G730" s="1425">
        <v>101</v>
      </c>
      <c r="H730" s="1425">
        <v>93</v>
      </c>
      <c r="I730" s="1425">
        <v>73</v>
      </c>
      <c r="J730" s="1425">
        <v>75</v>
      </c>
      <c r="K730" s="1425">
        <v>99</v>
      </c>
      <c r="L730" s="1425">
        <v>128</v>
      </c>
      <c r="M730" s="1425">
        <v>146</v>
      </c>
      <c r="N730" s="1425">
        <v>109</v>
      </c>
      <c r="O730" s="1425">
        <v>121</v>
      </c>
      <c r="P730" s="1425">
        <v>103</v>
      </c>
      <c r="Q730" s="1425">
        <v>112</v>
      </c>
      <c r="R730" s="1425">
        <v>96</v>
      </c>
      <c r="S730" s="1425">
        <v>55</v>
      </c>
      <c r="T730" s="1425">
        <v>59</v>
      </c>
      <c r="U730" s="1425">
        <v>77</v>
      </c>
      <c r="V730" s="1425">
        <v>82</v>
      </c>
      <c r="W730" s="1425">
        <v>48</v>
      </c>
      <c r="X730" s="1425">
        <v>25</v>
      </c>
      <c r="Y730" s="1425">
        <v>6</v>
      </c>
      <c r="Z730" s="1426">
        <v>23</v>
      </c>
      <c r="AA730" s="1422">
        <v>279</v>
      </c>
      <c r="AB730" s="1425">
        <v>1059</v>
      </c>
      <c r="AC730" s="1426">
        <v>448</v>
      </c>
      <c r="AD730" s="1427">
        <v>15.621500559910414</v>
      </c>
      <c r="AE730" s="1428">
        <v>59.294512877939532</v>
      </c>
      <c r="AF730" s="1429">
        <v>25.083986562150056</v>
      </c>
    </row>
    <row r="731" spans="1:32" s="1382" customFormat="1" ht="11.45" customHeight="1">
      <c r="A731" s="1383"/>
      <c r="B731" s="1384"/>
      <c r="C731" s="1385" t="s">
        <v>29</v>
      </c>
      <c r="D731" s="1386">
        <v>798</v>
      </c>
      <c r="E731" s="1387">
        <v>46</v>
      </c>
      <c r="F731" s="1387">
        <v>41</v>
      </c>
      <c r="G731" s="1387">
        <v>51</v>
      </c>
      <c r="H731" s="1387">
        <v>47</v>
      </c>
      <c r="I731" s="1387">
        <v>37</v>
      </c>
      <c r="J731" s="1387">
        <v>43</v>
      </c>
      <c r="K731" s="1387">
        <v>39</v>
      </c>
      <c r="L731" s="1387">
        <v>64</v>
      </c>
      <c r="M731" s="1387">
        <v>68</v>
      </c>
      <c r="N731" s="1387">
        <v>46</v>
      </c>
      <c r="O731" s="1387">
        <v>60</v>
      </c>
      <c r="P731" s="1387">
        <v>46</v>
      </c>
      <c r="Q731" s="1387">
        <v>51</v>
      </c>
      <c r="R731" s="1387">
        <v>46</v>
      </c>
      <c r="S731" s="1387">
        <v>27</v>
      </c>
      <c r="T731" s="1387">
        <v>16</v>
      </c>
      <c r="U731" s="1387">
        <v>23</v>
      </c>
      <c r="V731" s="1387">
        <v>16</v>
      </c>
      <c r="W731" s="1387">
        <v>14</v>
      </c>
      <c r="X731" s="1387">
        <v>5</v>
      </c>
      <c r="Y731" s="1387">
        <v>2</v>
      </c>
      <c r="Z731" s="1388">
        <v>10</v>
      </c>
      <c r="AA731" s="1389">
        <v>138</v>
      </c>
      <c r="AB731" s="1387">
        <v>501</v>
      </c>
      <c r="AC731" s="1388">
        <v>149</v>
      </c>
      <c r="AD731" s="1363">
        <v>17.512690355329948</v>
      </c>
      <c r="AE731" s="1364">
        <v>63.578680203045693</v>
      </c>
      <c r="AF731" s="1365">
        <v>18.908629441624367</v>
      </c>
    </row>
    <row r="732" spans="1:32" s="1382" customFormat="1" ht="11.45" customHeight="1" thickBot="1">
      <c r="A732" s="1430"/>
      <c r="B732" s="1431"/>
      <c r="C732" s="1432" t="s">
        <v>30</v>
      </c>
      <c r="D732" s="1433">
        <v>1011</v>
      </c>
      <c r="E732" s="1434">
        <v>43</v>
      </c>
      <c r="F732" s="1434">
        <v>48</v>
      </c>
      <c r="G732" s="1434">
        <v>50</v>
      </c>
      <c r="H732" s="1434">
        <v>46</v>
      </c>
      <c r="I732" s="1434">
        <v>36</v>
      </c>
      <c r="J732" s="1434">
        <v>32</v>
      </c>
      <c r="K732" s="1434">
        <v>60</v>
      </c>
      <c r="L732" s="1434">
        <v>64</v>
      </c>
      <c r="M732" s="1434">
        <v>78</v>
      </c>
      <c r="N732" s="1434">
        <v>63</v>
      </c>
      <c r="O732" s="1434">
        <v>61</v>
      </c>
      <c r="P732" s="1434">
        <v>57</v>
      </c>
      <c r="Q732" s="1434">
        <v>61</v>
      </c>
      <c r="R732" s="1434">
        <v>50</v>
      </c>
      <c r="S732" s="1434">
        <v>28</v>
      </c>
      <c r="T732" s="1434">
        <v>43</v>
      </c>
      <c r="U732" s="1434">
        <v>54</v>
      </c>
      <c r="V732" s="1434">
        <v>66</v>
      </c>
      <c r="W732" s="1434">
        <v>34</v>
      </c>
      <c r="X732" s="1434">
        <v>20</v>
      </c>
      <c r="Y732" s="1434">
        <v>4</v>
      </c>
      <c r="Z732" s="1435">
        <v>13</v>
      </c>
      <c r="AA732" s="1436">
        <v>141</v>
      </c>
      <c r="AB732" s="1434">
        <v>558</v>
      </c>
      <c r="AC732" s="1435">
        <v>299</v>
      </c>
      <c r="AD732" s="1437">
        <v>14.128256513026052</v>
      </c>
      <c r="AE732" s="1438">
        <v>55.91182364729459</v>
      </c>
      <c r="AF732" s="1439">
        <v>29.959919839679362</v>
      </c>
    </row>
    <row r="733" spans="1:32" s="1382" customFormat="1" ht="11.45" customHeight="1">
      <c r="A733" s="1409" t="s">
        <v>1885</v>
      </c>
      <c r="B733" s="1389">
        <v>629</v>
      </c>
      <c r="C733" s="1398" t="s">
        <v>1641</v>
      </c>
      <c r="D733" s="1386">
        <v>1455</v>
      </c>
      <c r="E733" s="1387">
        <v>65</v>
      </c>
      <c r="F733" s="1387">
        <v>79</v>
      </c>
      <c r="G733" s="1387">
        <v>66</v>
      </c>
      <c r="H733" s="1387">
        <v>65</v>
      </c>
      <c r="I733" s="1387">
        <v>46</v>
      </c>
      <c r="J733" s="1387">
        <v>55</v>
      </c>
      <c r="K733" s="1387">
        <v>93</v>
      </c>
      <c r="L733" s="1387">
        <v>68</v>
      </c>
      <c r="M733" s="1387">
        <v>118</v>
      </c>
      <c r="N733" s="1387">
        <v>76</v>
      </c>
      <c r="O733" s="1387">
        <v>96</v>
      </c>
      <c r="P733" s="1387">
        <v>90</v>
      </c>
      <c r="Q733" s="1387">
        <v>126</v>
      </c>
      <c r="R733" s="1387">
        <v>118</v>
      </c>
      <c r="S733" s="1387">
        <v>87</v>
      </c>
      <c r="T733" s="1387">
        <v>73</v>
      </c>
      <c r="U733" s="1387">
        <v>62</v>
      </c>
      <c r="V733" s="1387">
        <v>35</v>
      </c>
      <c r="W733" s="1387">
        <v>23</v>
      </c>
      <c r="X733" s="1387">
        <v>9</v>
      </c>
      <c r="Y733" s="1387">
        <v>0</v>
      </c>
      <c r="Z733" s="1388">
        <v>5</v>
      </c>
      <c r="AA733" s="1389">
        <v>210</v>
      </c>
      <c r="AB733" s="1387">
        <v>833</v>
      </c>
      <c r="AC733" s="1388">
        <v>407</v>
      </c>
      <c r="AD733" s="1363">
        <v>14.482758620689657</v>
      </c>
      <c r="AE733" s="1364">
        <v>57.448275862068968</v>
      </c>
      <c r="AF733" s="1365">
        <v>28.068965517241377</v>
      </c>
    </row>
    <row r="734" spans="1:32" s="1382" customFormat="1" ht="11.45" customHeight="1">
      <c r="A734" s="1383"/>
      <c r="B734" s="1384"/>
      <c r="C734" s="1385" t="s">
        <v>29</v>
      </c>
      <c r="D734" s="1386">
        <v>639</v>
      </c>
      <c r="E734" s="1387">
        <v>33</v>
      </c>
      <c r="F734" s="1387">
        <v>37</v>
      </c>
      <c r="G734" s="1387">
        <v>34</v>
      </c>
      <c r="H734" s="1387">
        <v>30</v>
      </c>
      <c r="I734" s="1387">
        <v>16</v>
      </c>
      <c r="J734" s="1387">
        <v>23</v>
      </c>
      <c r="K734" s="1387">
        <v>38</v>
      </c>
      <c r="L734" s="1387">
        <v>32</v>
      </c>
      <c r="M734" s="1387">
        <v>56</v>
      </c>
      <c r="N734" s="1387">
        <v>37</v>
      </c>
      <c r="O734" s="1387">
        <v>38</v>
      </c>
      <c r="P734" s="1387">
        <v>39</v>
      </c>
      <c r="Q734" s="1387">
        <v>52</v>
      </c>
      <c r="R734" s="1387">
        <v>58</v>
      </c>
      <c r="S734" s="1387">
        <v>41</v>
      </c>
      <c r="T734" s="1387">
        <v>30</v>
      </c>
      <c r="U734" s="1387">
        <v>25</v>
      </c>
      <c r="V734" s="1387">
        <v>11</v>
      </c>
      <c r="W734" s="1387">
        <v>4</v>
      </c>
      <c r="X734" s="1387">
        <v>2</v>
      </c>
      <c r="Y734" s="1387">
        <v>0</v>
      </c>
      <c r="Z734" s="1388">
        <v>3</v>
      </c>
      <c r="AA734" s="1389">
        <v>104</v>
      </c>
      <c r="AB734" s="1387">
        <v>361</v>
      </c>
      <c r="AC734" s="1388">
        <v>171</v>
      </c>
      <c r="AD734" s="1363">
        <v>16.352201257861633</v>
      </c>
      <c r="AE734" s="1364">
        <v>56.761006289308177</v>
      </c>
      <c r="AF734" s="1365">
        <v>26.886792452830189</v>
      </c>
    </row>
    <row r="735" spans="1:32" s="1382" customFormat="1" ht="11.45" customHeight="1">
      <c r="A735" s="1409"/>
      <c r="B735" s="1420"/>
      <c r="C735" s="1398" t="s">
        <v>30</v>
      </c>
      <c r="D735" s="1386">
        <v>816</v>
      </c>
      <c r="E735" s="1387">
        <v>32</v>
      </c>
      <c r="F735" s="1387">
        <v>42</v>
      </c>
      <c r="G735" s="1387">
        <v>32</v>
      </c>
      <c r="H735" s="1387">
        <v>35</v>
      </c>
      <c r="I735" s="1387">
        <v>30</v>
      </c>
      <c r="J735" s="1387">
        <v>32</v>
      </c>
      <c r="K735" s="1387">
        <v>55</v>
      </c>
      <c r="L735" s="1387">
        <v>36</v>
      </c>
      <c r="M735" s="1387">
        <v>62</v>
      </c>
      <c r="N735" s="1387">
        <v>39</v>
      </c>
      <c r="O735" s="1387">
        <v>58</v>
      </c>
      <c r="P735" s="1387">
        <v>51</v>
      </c>
      <c r="Q735" s="1387">
        <v>74</v>
      </c>
      <c r="R735" s="1387">
        <v>60</v>
      </c>
      <c r="S735" s="1387">
        <v>46</v>
      </c>
      <c r="T735" s="1387">
        <v>43</v>
      </c>
      <c r="U735" s="1387">
        <v>37</v>
      </c>
      <c r="V735" s="1387">
        <v>24</v>
      </c>
      <c r="W735" s="1387">
        <v>19</v>
      </c>
      <c r="X735" s="1387">
        <v>7</v>
      </c>
      <c r="Y735" s="1387">
        <v>0</v>
      </c>
      <c r="Z735" s="1388">
        <v>2</v>
      </c>
      <c r="AA735" s="1389">
        <v>106</v>
      </c>
      <c r="AB735" s="1387">
        <v>472</v>
      </c>
      <c r="AC735" s="1388">
        <v>236</v>
      </c>
      <c r="AD735" s="1363">
        <v>13.022113022113022</v>
      </c>
      <c r="AE735" s="1364">
        <v>57.985257985257988</v>
      </c>
      <c r="AF735" s="1365">
        <v>28.992628992628994</v>
      </c>
    </row>
    <row r="736" spans="1:32" s="1382" customFormat="1" ht="11.45" customHeight="1">
      <c r="A736" s="1444" t="s">
        <v>1886</v>
      </c>
      <c r="B736" s="1445">
        <v>3488</v>
      </c>
      <c r="C736" s="1446" t="s">
        <v>1641</v>
      </c>
      <c r="D736" s="1447">
        <v>8900</v>
      </c>
      <c r="E736" s="1448">
        <v>315</v>
      </c>
      <c r="F736" s="1448">
        <v>312</v>
      </c>
      <c r="G736" s="1448">
        <v>401</v>
      </c>
      <c r="H736" s="1448">
        <v>396</v>
      </c>
      <c r="I736" s="1448">
        <v>363</v>
      </c>
      <c r="J736" s="1448">
        <v>377</v>
      </c>
      <c r="K736" s="1448">
        <v>440</v>
      </c>
      <c r="L736" s="1448">
        <v>438</v>
      </c>
      <c r="M736" s="1448">
        <v>531</v>
      </c>
      <c r="N736" s="1448">
        <v>486</v>
      </c>
      <c r="O736" s="1448">
        <v>637</v>
      </c>
      <c r="P736" s="1448">
        <v>712</v>
      </c>
      <c r="Q736" s="1448">
        <v>871</v>
      </c>
      <c r="R736" s="1448">
        <v>821</v>
      </c>
      <c r="S736" s="1448">
        <v>456</v>
      </c>
      <c r="T736" s="1448">
        <v>432</v>
      </c>
      <c r="U736" s="1448">
        <v>396</v>
      </c>
      <c r="V736" s="1448">
        <v>254</v>
      </c>
      <c r="W736" s="1448">
        <v>115</v>
      </c>
      <c r="X736" s="1448">
        <v>41</v>
      </c>
      <c r="Y736" s="1448">
        <v>6</v>
      </c>
      <c r="Z736" s="1449">
        <v>100</v>
      </c>
      <c r="AA736" s="1445">
        <v>1028</v>
      </c>
      <c r="AB736" s="1448">
        <v>5251</v>
      </c>
      <c r="AC736" s="1449">
        <v>2521</v>
      </c>
      <c r="AD736" s="1450">
        <v>11.681818181818182</v>
      </c>
      <c r="AE736" s="1451">
        <v>59.670454545454547</v>
      </c>
      <c r="AF736" s="1452">
        <v>28.647727272727273</v>
      </c>
    </row>
    <row r="737" spans="1:32" s="1382" customFormat="1" ht="11.45" customHeight="1">
      <c r="A737" s="1383"/>
      <c r="B737" s="1384"/>
      <c r="C737" s="1385" t="s">
        <v>29</v>
      </c>
      <c r="D737" s="1386">
        <v>4108</v>
      </c>
      <c r="E737" s="1387">
        <v>165</v>
      </c>
      <c r="F737" s="1387">
        <v>157</v>
      </c>
      <c r="G737" s="1387">
        <v>201</v>
      </c>
      <c r="H737" s="1387">
        <v>194</v>
      </c>
      <c r="I737" s="1387">
        <v>176</v>
      </c>
      <c r="J737" s="1387">
        <v>188</v>
      </c>
      <c r="K737" s="1387">
        <v>204</v>
      </c>
      <c r="L737" s="1387">
        <v>212</v>
      </c>
      <c r="M737" s="1387">
        <v>250</v>
      </c>
      <c r="N737" s="1387">
        <v>221</v>
      </c>
      <c r="O737" s="1387">
        <v>269</v>
      </c>
      <c r="P737" s="1387">
        <v>326</v>
      </c>
      <c r="Q737" s="1387">
        <v>401</v>
      </c>
      <c r="R737" s="1387">
        <v>422</v>
      </c>
      <c r="S737" s="1387">
        <v>212</v>
      </c>
      <c r="T737" s="1387">
        <v>178</v>
      </c>
      <c r="U737" s="1387">
        <v>146</v>
      </c>
      <c r="V737" s="1387">
        <v>87</v>
      </c>
      <c r="W737" s="1387">
        <v>17</v>
      </c>
      <c r="X737" s="1387">
        <v>3</v>
      </c>
      <c r="Y737" s="1387">
        <v>0</v>
      </c>
      <c r="Z737" s="1388">
        <v>79</v>
      </c>
      <c r="AA737" s="1389">
        <v>523</v>
      </c>
      <c r="AB737" s="1387">
        <v>2441</v>
      </c>
      <c r="AC737" s="1388">
        <v>1065</v>
      </c>
      <c r="AD737" s="1363">
        <v>12.980888557954827</v>
      </c>
      <c r="AE737" s="1364">
        <v>60.585753288657237</v>
      </c>
      <c r="AF737" s="1365">
        <v>26.433358153387935</v>
      </c>
    </row>
    <row r="738" spans="1:32" s="1382" customFormat="1" ht="11.45" customHeight="1">
      <c r="A738" s="1399"/>
      <c r="B738" s="1400"/>
      <c r="C738" s="1401" t="s">
        <v>30</v>
      </c>
      <c r="D738" s="1402">
        <v>4792</v>
      </c>
      <c r="E738" s="1403">
        <v>150</v>
      </c>
      <c r="F738" s="1403">
        <v>155</v>
      </c>
      <c r="G738" s="1403">
        <v>200</v>
      </c>
      <c r="H738" s="1403">
        <v>202</v>
      </c>
      <c r="I738" s="1403">
        <v>187</v>
      </c>
      <c r="J738" s="1403">
        <v>189</v>
      </c>
      <c r="K738" s="1403">
        <v>236</v>
      </c>
      <c r="L738" s="1403">
        <v>226</v>
      </c>
      <c r="M738" s="1403">
        <v>281</v>
      </c>
      <c r="N738" s="1403">
        <v>265</v>
      </c>
      <c r="O738" s="1403">
        <v>368</v>
      </c>
      <c r="P738" s="1403">
        <v>386</v>
      </c>
      <c r="Q738" s="1403">
        <v>470</v>
      </c>
      <c r="R738" s="1403">
        <v>399</v>
      </c>
      <c r="S738" s="1403">
        <v>244</v>
      </c>
      <c r="T738" s="1403">
        <v>254</v>
      </c>
      <c r="U738" s="1403">
        <v>250</v>
      </c>
      <c r="V738" s="1403">
        <v>167</v>
      </c>
      <c r="W738" s="1403">
        <v>98</v>
      </c>
      <c r="X738" s="1403">
        <v>38</v>
      </c>
      <c r="Y738" s="1403">
        <v>6</v>
      </c>
      <c r="Z738" s="1404">
        <v>21</v>
      </c>
      <c r="AA738" s="1405">
        <v>505</v>
      </c>
      <c r="AB738" s="1403">
        <v>2810</v>
      </c>
      <c r="AC738" s="1404">
        <v>1456</v>
      </c>
      <c r="AD738" s="1406">
        <v>10.584783064347098</v>
      </c>
      <c r="AE738" s="1407">
        <v>58.897505763990779</v>
      </c>
      <c r="AF738" s="1408">
        <v>30.517711171662125</v>
      </c>
    </row>
    <row r="739" spans="1:32" s="1382" customFormat="1" ht="11.45" customHeight="1">
      <c r="A739" s="1409" t="s">
        <v>1887</v>
      </c>
      <c r="B739" s="1389">
        <v>195</v>
      </c>
      <c r="C739" s="1398" t="s">
        <v>1641</v>
      </c>
      <c r="D739" s="1386">
        <v>434</v>
      </c>
      <c r="E739" s="1387">
        <v>21</v>
      </c>
      <c r="F739" s="1387">
        <v>10</v>
      </c>
      <c r="G739" s="1387">
        <v>12</v>
      </c>
      <c r="H739" s="1387">
        <v>18</v>
      </c>
      <c r="I739" s="1387">
        <v>27</v>
      </c>
      <c r="J739" s="1387">
        <v>12</v>
      </c>
      <c r="K739" s="1387">
        <v>25</v>
      </c>
      <c r="L739" s="1387">
        <v>24</v>
      </c>
      <c r="M739" s="1387">
        <v>33</v>
      </c>
      <c r="N739" s="1387">
        <v>22</v>
      </c>
      <c r="O739" s="1387">
        <v>27</v>
      </c>
      <c r="P739" s="1387">
        <v>26</v>
      </c>
      <c r="Q739" s="1387">
        <v>29</v>
      </c>
      <c r="R739" s="1387">
        <v>29</v>
      </c>
      <c r="S739" s="1387">
        <v>31</v>
      </c>
      <c r="T739" s="1387">
        <v>21</v>
      </c>
      <c r="U739" s="1387">
        <v>37</v>
      </c>
      <c r="V739" s="1387">
        <v>13</v>
      </c>
      <c r="W739" s="1387">
        <v>3</v>
      </c>
      <c r="X739" s="1387">
        <v>2</v>
      </c>
      <c r="Y739" s="1387">
        <v>0</v>
      </c>
      <c r="Z739" s="1388">
        <v>12</v>
      </c>
      <c r="AA739" s="1389">
        <v>43</v>
      </c>
      <c r="AB739" s="1387">
        <v>243</v>
      </c>
      <c r="AC739" s="1388">
        <v>136</v>
      </c>
      <c r="AD739" s="1363">
        <v>10.189573459715639</v>
      </c>
      <c r="AE739" s="1364">
        <v>57.582938388625593</v>
      </c>
      <c r="AF739" s="1365">
        <v>32.227488151658768</v>
      </c>
    </row>
    <row r="740" spans="1:32" s="1382" customFormat="1" ht="11.45" customHeight="1">
      <c r="A740" s="1383"/>
      <c r="B740" s="1384"/>
      <c r="C740" s="1385" t="s">
        <v>29</v>
      </c>
      <c r="D740" s="1386">
        <v>208</v>
      </c>
      <c r="E740" s="1387">
        <v>12</v>
      </c>
      <c r="F740" s="1387">
        <v>4</v>
      </c>
      <c r="G740" s="1387">
        <v>6</v>
      </c>
      <c r="H740" s="1387">
        <v>7</v>
      </c>
      <c r="I740" s="1387">
        <v>11</v>
      </c>
      <c r="J740" s="1387">
        <v>9</v>
      </c>
      <c r="K740" s="1387">
        <v>14</v>
      </c>
      <c r="L740" s="1387">
        <v>10</v>
      </c>
      <c r="M740" s="1387">
        <v>17</v>
      </c>
      <c r="N740" s="1387">
        <v>15</v>
      </c>
      <c r="O740" s="1387">
        <v>11</v>
      </c>
      <c r="P740" s="1387">
        <v>12</v>
      </c>
      <c r="Q740" s="1387">
        <v>14</v>
      </c>
      <c r="R740" s="1387">
        <v>16</v>
      </c>
      <c r="S740" s="1387">
        <v>9</v>
      </c>
      <c r="T740" s="1387">
        <v>11</v>
      </c>
      <c r="U740" s="1387">
        <v>14</v>
      </c>
      <c r="V740" s="1387">
        <v>5</v>
      </c>
      <c r="W740" s="1387">
        <v>0</v>
      </c>
      <c r="X740" s="1387">
        <v>0</v>
      </c>
      <c r="Y740" s="1387">
        <v>0</v>
      </c>
      <c r="Z740" s="1388">
        <v>11</v>
      </c>
      <c r="AA740" s="1389">
        <v>22</v>
      </c>
      <c r="AB740" s="1387">
        <v>120</v>
      </c>
      <c r="AC740" s="1388">
        <v>55</v>
      </c>
      <c r="AD740" s="1363">
        <v>11.167512690355331</v>
      </c>
      <c r="AE740" s="1364">
        <v>60.913705583756354</v>
      </c>
      <c r="AF740" s="1365">
        <v>27.918781725888326</v>
      </c>
    </row>
    <row r="741" spans="1:32" s="1382" customFormat="1" ht="11.45" customHeight="1">
      <c r="A741" s="1410"/>
      <c r="B741" s="1411"/>
      <c r="C741" s="1412" t="s">
        <v>30</v>
      </c>
      <c r="D741" s="1413">
        <v>226</v>
      </c>
      <c r="E741" s="1414">
        <v>9</v>
      </c>
      <c r="F741" s="1414">
        <v>6</v>
      </c>
      <c r="G741" s="1414">
        <v>6</v>
      </c>
      <c r="H741" s="1414">
        <v>11</v>
      </c>
      <c r="I741" s="1414">
        <v>16</v>
      </c>
      <c r="J741" s="1414">
        <v>3</v>
      </c>
      <c r="K741" s="1414">
        <v>11</v>
      </c>
      <c r="L741" s="1414">
        <v>14</v>
      </c>
      <c r="M741" s="1414">
        <v>16</v>
      </c>
      <c r="N741" s="1414">
        <v>7</v>
      </c>
      <c r="O741" s="1414">
        <v>16</v>
      </c>
      <c r="P741" s="1414">
        <v>14</v>
      </c>
      <c r="Q741" s="1414">
        <v>15</v>
      </c>
      <c r="R741" s="1414">
        <v>13</v>
      </c>
      <c r="S741" s="1414">
        <v>22</v>
      </c>
      <c r="T741" s="1414">
        <v>10</v>
      </c>
      <c r="U741" s="1414">
        <v>23</v>
      </c>
      <c r="V741" s="1414">
        <v>8</v>
      </c>
      <c r="W741" s="1414">
        <v>3</v>
      </c>
      <c r="X741" s="1414">
        <v>2</v>
      </c>
      <c r="Y741" s="1414">
        <v>0</v>
      </c>
      <c r="Z741" s="1415">
        <v>1</v>
      </c>
      <c r="AA741" s="1416">
        <v>21</v>
      </c>
      <c r="AB741" s="1414">
        <v>123</v>
      </c>
      <c r="AC741" s="1415">
        <v>81</v>
      </c>
      <c r="AD741" s="1417">
        <v>9.3333333333333339</v>
      </c>
      <c r="AE741" s="1418">
        <v>54.666666666666664</v>
      </c>
      <c r="AF741" s="1419">
        <v>36</v>
      </c>
    </row>
    <row r="742" spans="1:32" s="1382" customFormat="1" ht="11.45" customHeight="1">
      <c r="A742" s="1409" t="s">
        <v>1888</v>
      </c>
      <c r="B742" s="1389">
        <v>214</v>
      </c>
      <c r="C742" s="1398" t="s">
        <v>1641</v>
      </c>
      <c r="D742" s="1386">
        <v>429</v>
      </c>
      <c r="E742" s="1387">
        <v>12</v>
      </c>
      <c r="F742" s="1387">
        <v>6</v>
      </c>
      <c r="G742" s="1387">
        <v>16</v>
      </c>
      <c r="H742" s="1387">
        <v>20</v>
      </c>
      <c r="I742" s="1387">
        <v>24</v>
      </c>
      <c r="J742" s="1387">
        <v>16</v>
      </c>
      <c r="K742" s="1387">
        <v>20</v>
      </c>
      <c r="L742" s="1387">
        <v>20</v>
      </c>
      <c r="M742" s="1387">
        <v>30</v>
      </c>
      <c r="N742" s="1387">
        <v>38</v>
      </c>
      <c r="O742" s="1387">
        <v>34</v>
      </c>
      <c r="P742" s="1387">
        <v>26</v>
      </c>
      <c r="Q742" s="1387">
        <v>19</v>
      </c>
      <c r="R742" s="1387">
        <v>22</v>
      </c>
      <c r="S742" s="1387">
        <v>37</v>
      </c>
      <c r="T742" s="1387">
        <v>37</v>
      </c>
      <c r="U742" s="1387">
        <v>23</v>
      </c>
      <c r="V742" s="1387">
        <v>7</v>
      </c>
      <c r="W742" s="1387">
        <v>0</v>
      </c>
      <c r="X742" s="1387">
        <v>2</v>
      </c>
      <c r="Y742" s="1387">
        <v>0</v>
      </c>
      <c r="Z742" s="1388">
        <v>20</v>
      </c>
      <c r="AA742" s="1389">
        <v>34</v>
      </c>
      <c r="AB742" s="1387">
        <v>247</v>
      </c>
      <c r="AC742" s="1388">
        <v>128</v>
      </c>
      <c r="AD742" s="1363">
        <v>8.3129584352078236</v>
      </c>
      <c r="AE742" s="1364">
        <v>60.391198044009776</v>
      </c>
      <c r="AF742" s="1365">
        <v>31.295843520782395</v>
      </c>
    </row>
    <row r="743" spans="1:32" s="1382" customFormat="1" ht="11.45" customHeight="1">
      <c r="A743" s="1383"/>
      <c r="B743" s="1384"/>
      <c r="C743" s="1385" t="s">
        <v>29</v>
      </c>
      <c r="D743" s="1386">
        <v>226</v>
      </c>
      <c r="E743" s="1387">
        <v>9</v>
      </c>
      <c r="F743" s="1387">
        <v>0</v>
      </c>
      <c r="G743" s="1387">
        <v>8</v>
      </c>
      <c r="H743" s="1387">
        <v>10</v>
      </c>
      <c r="I743" s="1387">
        <v>19</v>
      </c>
      <c r="J743" s="1387">
        <v>10</v>
      </c>
      <c r="K743" s="1387">
        <v>12</v>
      </c>
      <c r="L743" s="1387">
        <v>15</v>
      </c>
      <c r="M743" s="1387">
        <v>12</v>
      </c>
      <c r="N743" s="1387">
        <v>23</v>
      </c>
      <c r="O743" s="1387">
        <v>18</v>
      </c>
      <c r="P743" s="1387">
        <v>14</v>
      </c>
      <c r="Q743" s="1387">
        <v>11</v>
      </c>
      <c r="R743" s="1387">
        <v>7</v>
      </c>
      <c r="S743" s="1387">
        <v>13</v>
      </c>
      <c r="T743" s="1387">
        <v>18</v>
      </c>
      <c r="U743" s="1387">
        <v>10</v>
      </c>
      <c r="V743" s="1387">
        <v>3</v>
      </c>
      <c r="W743" s="1387">
        <v>0</v>
      </c>
      <c r="X743" s="1387">
        <v>0</v>
      </c>
      <c r="Y743" s="1387">
        <v>0</v>
      </c>
      <c r="Z743" s="1388">
        <v>14</v>
      </c>
      <c r="AA743" s="1389">
        <v>17</v>
      </c>
      <c r="AB743" s="1387">
        <v>144</v>
      </c>
      <c r="AC743" s="1388">
        <v>51</v>
      </c>
      <c r="AD743" s="1363">
        <v>8.0188679245283012</v>
      </c>
      <c r="AE743" s="1364">
        <v>67.924528301886795</v>
      </c>
      <c r="AF743" s="1365">
        <v>24.056603773584907</v>
      </c>
    </row>
    <row r="744" spans="1:32" s="1382" customFormat="1" ht="11.45" customHeight="1">
      <c r="A744" s="1409"/>
      <c r="B744" s="1420"/>
      <c r="C744" s="1398" t="s">
        <v>30</v>
      </c>
      <c r="D744" s="1386">
        <v>203</v>
      </c>
      <c r="E744" s="1387">
        <v>3</v>
      </c>
      <c r="F744" s="1387">
        <v>6</v>
      </c>
      <c r="G744" s="1387">
        <v>8</v>
      </c>
      <c r="H744" s="1387">
        <v>10</v>
      </c>
      <c r="I744" s="1387">
        <v>5</v>
      </c>
      <c r="J744" s="1387">
        <v>6</v>
      </c>
      <c r="K744" s="1387">
        <v>8</v>
      </c>
      <c r="L744" s="1387">
        <v>5</v>
      </c>
      <c r="M744" s="1387">
        <v>18</v>
      </c>
      <c r="N744" s="1387">
        <v>15</v>
      </c>
      <c r="O744" s="1387">
        <v>16</v>
      </c>
      <c r="P744" s="1387">
        <v>12</v>
      </c>
      <c r="Q744" s="1387">
        <v>8</v>
      </c>
      <c r="R744" s="1387">
        <v>15</v>
      </c>
      <c r="S744" s="1387">
        <v>24</v>
      </c>
      <c r="T744" s="1387">
        <v>19</v>
      </c>
      <c r="U744" s="1387">
        <v>13</v>
      </c>
      <c r="V744" s="1387">
        <v>4</v>
      </c>
      <c r="W744" s="1387">
        <v>0</v>
      </c>
      <c r="X744" s="1387">
        <v>2</v>
      </c>
      <c r="Y744" s="1387">
        <v>0</v>
      </c>
      <c r="Z744" s="1388">
        <v>6</v>
      </c>
      <c r="AA744" s="1389">
        <v>17</v>
      </c>
      <c r="AB744" s="1387">
        <v>103</v>
      </c>
      <c r="AC744" s="1388">
        <v>77</v>
      </c>
      <c r="AD744" s="1363">
        <v>8.6294416243654819</v>
      </c>
      <c r="AE744" s="1364">
        <v>52.284263959390863</v>
      </c>
      <c r="AF744" s="1365">
        <v>39.086294416243653</v>
      </c>
    </row>
    <row r="745" spans="1:32" s="1382" customFormat="1" ht="11.45" customHeight="1">
      <c r="A745" s="1421" t="s">
        <v>1889</v>
      </c>
      <c r="B745" s="1422">
        <v>205</v>
      </c>
      <c r="C745" s="1423" t="s">
        <v>1641</v>
      </c>
      <c r="D745" s="1424">
        <v>493</v>
      </c>
      <c r="E745" s="1425">
        <v>15</v>
      </c>
      <c r="F745" s="1425">
        <v>15</v>
      </c>
      <c r="G745" s="1425">
        <v>18</v>
      </c>
      <c r="H745" s="1425">
        <v>17</v>
      </c>
      <c r="I745" s="1425">
        <v>23</v>
      </c>
      <c r="J745" s="1425">
        <v>21</v>
      </c>
      <c r="K745" s="1425">
        <v>22</v>
      </c>
      <c r="L745" s="1425">
        <v>21</v>
      </c>
      <c r="M745" s="1425">
        <v>37</v>
      </c>
      <c r="N745" s="1425">
        <v>26</v>
      </c>
      <c r="O745" s="1425">
        <v>30</v>
      </c>
      <c r="P745" s="1425">
        <v>31</v>
      </c>
      <c r="Q745" s="1425">
        <v>42</v>
      </c>
      <c r="R745" s="1425">
        <v>45</v>
      </c>
      <c r="S745" s="1425">
        <v>27</v>
      </c>
      <c r="T745" s="1425">
        <v>39</v>
      </c>
      <c r="U745" s="1425">
        <v>29</v>
      </c>
      <c r="V745" s="1425">
        <v>15</v>
      </c>
      <c r="W745" s="1425">
        <v>10</v>
      </c>
      <c r="X745" s="1425">
        <v>2</v>
      </c>
      <c r="Y745" s="1425">
        <v>1</v>
      </c>
      <c r="Z745" s="1426">
        <v>7</v>
      </c>
      <c r="AA745" s="1422">
        <v>48</v>
      </c>
      <c r="AB745" s="1425">
        <v>270</v>
      </c>
      <c r="AC745" s="1426">
        <v>168</v>
      </c>
      <c r="AD745" s="1427">
        <v>9.8765432098765427</v>
      </c>
      <c r="AE745" s="1428">
        <v>55.555555555555557</v>
      </c>
      <c r="AF745" s="1429">
        <v>34.567901234567898</v>
      </c>
    </row>
    <row r="746" spans="1:32" s="1382" customFormat="1" ht="11.45" customHeight="1">
      <c r="A746" s="1383"/>
      <c r="B746" s="1384"/>
      <c r="C746" s="1385" t="s">
        <v>29</v>
      </c>
      <c r="D746" s="1386">
        <v>218</v>
      </c>
      <c r="E746" s="1387">
        <v>8</v>
      </c>
      <c r="F746" s="1387">
        <v>3</v>
      </c>
      <c r="G746" s="1387">
        <v>11</v>
      </c>
      <c r="H746" s="1387">
        <v>9</v>
      </c>
      <c r="I746" s="1387">
        <v>11</v>
      </c>
      <c r="J746" s="1387">
        <v>11</v>
      </c>
      <c r="K746" s="1387">
        <v>9</v>
      </c>
      <c r="L746" s="1387">
        <v>15</v>
      </c>
      <c r="M746" s="1387">
        <v>18</v>
      </c>
      <c r="N746" s="1387">
        <v>13</v>
      </c>
      <c r="O746" s="1387">
        <v>12</v>
      </c>
      <c r="P746" s="1387">
        <v>11</v>
      </c>
      <c r="Q746" s="1387">
        <v>16</v>
      </c>
      <c r="R746" s="1387">
        <v>23</v>
      </c>
      <c r="S746" s="1387">
        <v>13</v>
      </c>
      <c r="T746" s="1387">
        <v>14</v>
      </c>
      <c r="U746" s="1387">
        <v>10</v>
      </c>
      <c r="V746" s="1387">
        <v>4</v>
      </c>
      <c r="W746" s="1387">
        <v>2</v>
      </c>
      <c r="X746" s="1387">
        <v>0</v>
      </c>
      <c r="Y746" s="1387">
        <v>0</v>
      </c>
      <c r="Z746" s="1388">
        <v>5</v>
      </c>
      <c r="AA746" s="1389">
        <v>22</v>
      </c>
      <c r="AB746" s="1387">
        <v>125</v>
      </c>
      <c r="AC746" s="1388">
        <v>66</v>
      </c>
      <c r="AD746" s="1363">
        <v>10.328638497652582</v>
      </c>
      <c r="AE746" s="1364">
        <v>58.685446009389672</v>
      </c>
      <c r="AF746" s="1365">
        <v>30.985915492957744</v>
      </c>
    </row>
    <row r="747" spans="1:32" s="1382" customFormat="1" ht="11.45" customHeight="1">
      <c r="A747" s="1410"/>
      <c r="B747" s="1411"/>
      <c r="C747" s="1412" t="s">
        <v>30</v>
      </c>
      <c r="D747" s="1413">
        <v>275</v>
      </c>
      <c r="E747" s="1414">
        <v>7</v>
      </c>
      <c r="F747" s="1414">
        <v>12</v>
      </c>
      <c r="G747" s="1414">
        <v>7</v>
      </c>
      <c r="H747" s="1414">
        <v>8</v>
      </c>
      <c r="I747" s="1414">
        <v>12</v>
      </c>
      <c r="J747" s="1414">
        <v>10</v>
      </c>
      <c r="K747" s="1414">
        <v>13</v>
      </c>
      <c r="L747" s="1414">
        <v>6</v>
      </c>
      <c r="M747" s="1414">
        <v>19</v>
      </c>
      <c r="N747" s="1414">
        <v>13</v>
      </c>
      <c r="O747" s="1414">
        <v>18</v>
      </c>
      <c r="P747" s="1414">
        <v>20</v>
      </c>
      <c r="Q747" s="1414">
        <v>26</v>
      </c>
      <c r="R747" s="1414">
        <v>22</v>
      </c>
      <c r="S747" s="1414">
        <v>14</v>
      </c>
      <c r="T747" s="1414">
        <v>25</v>
      </c>
      <c r="U747" s="1414">
        <v>19</v>
      </c>
      <c r="V747" s="1414">
        <v>11</v>
      </c>
      <c r="W747" s="1414">
        <v>8</v>
      </c>
      <c r="X747" s="1414">
        <v>2</v>
      </c>
      <c r="Y747" s="1414">
        <v>1</v>
      </c>
      <c r="Z747" s="1415">
        <v>2</v>
      </c>
      <c r="AA747" s="1416">
        <v>26</v>
      </c>
      <c r="AB747" s="1414">
        <v>145</v>
      </c>
      <c r="AC747" s="1415">
        <v>102</v>
      </c>
      <c r="AD747" s="1417">
        <v>9.5238095238095237</v>
      </c>
      <c r="AE747" s="1418">
        <v>53.113553113553117</v>
      </c>
      <c r="AF747" s="1419">
        <v>37.362637362637365</v>
      </c>
    </row>
    <row r="748" spans="1:32" s="1382" customFormat="1" ht="11.45" customHeight="1">
      <c r="A748" s="1409" t="s">
        <v>1890</v>
      </c>
      <c r="B748" s="1389">
        <v>707</v>
      </c>
      <c r="C748" s="1398" t="s">
        <v>1641</v>
      </c>
      <c r="D748" s="1386">
        <v>1822</v>
      </c>
      <c r="E748" s="1387">
        <v>118</v>
      </c>
      <c r="F748" s="1387">
        <v>90</v>
      </c>
      <c r="G748" s="1387">
        <v>110</v>
      </c>
      <c r="H748" s="1387">
        <v>116</v>
      </c>
      <c r="I748" s="1387">
        <v>84</v>
      </c>
      <c r="J748" s="1387">
        <v>98</v>
      </c>
      <c r="K748" s="1387">
        <v>120</v>
      </c>
      <c r="L748" s="1387">
        <v>121</v>
      </c>
      <c r="M748" s="1387">
        <v>141</v>
      </c>
      <c r="N748" s="1387">
        <v>123</v>
      </c>
      <c r="O748" s="1387">
        <v>148</v>
      </c>
      <c r="P748" s="1387">
        <v>120</v>
      </c>
      <c r="Q748" s="1387">
        <v>107</v>
      </c>
      <c r="R748" s="1387">
        <v>100</v>
      </c>
      <c r="S748" s="1387">
        <v>60</v>
      </c>
      <c r="T748" s="1387">
        <v>58</v>
      </c>
      <c r="U748" s="1387">
        <v>45</v>
      </c>
      <c r="V748" s="1387">
        <v>21</v>
      </c>
      <c r="W748" s="1387">
        <v>11</v>
      </c>
      <c r="X748" s="1387">
        <v>0</v>
      </c>
      <c r="Y748" s="1387">
        <v>1</v>
      </c>
      <c r="Z748" s="1388">
        <v>30</v>
      </c>
      <c r="AA748" s="1389">
        <v>318</v>
      </c>
      <c r="AB748" s="1387">
        <v>1178</v>
      </c>
      <c r="AC748" s="1388">
        <v>296</v>
      </c>
      <c r="AD748" s="1363">
        <v>17.745535714285715</v>
      </c>
      <c r="AE748" s="1364">
        <v>65.736607142857139</v>
      </c>
      <c r="AF748" s="1365">
        <v>16.517857142857142</v>
      </c>
    </row>
    <row r="749" spans="1:32" s="1382" customFormat="1" ht="11.45" customHeight="1">
      <c r="A749" s="1383"/>
      <c r="B749" s="1384"/>
      <c r="C749" s="1385" t="s">
        <v>29</v>
      </c>
      <c r="D749" s="1386">
        <v>902</v>
      </c>
      <c r="E749" s="1387">
        <v>67</v>
      </c>
      <c r="F749" s="1387">
        <v>45</v>
      </c>
      <c r="G749" s="1387">
        <v>52</v>
      </c>
      <c r="H749" s="1387">
        <v>64</v>
      </c>
      <c r="I749" s="1387">
        <v>42</v>
      </c>
      <c r="J749" s="1387">
        <v>48</v>
      </c>
      <c r="K749" s="1387">
        <v>69</v>
      </c>
      <c r="L749" s="1387">
        <v>56</v>
      </c>
      <c r="M749" s="1387">
        <v>69</v>
      </c>
      <c r="N749" s="1387">
        <v>54</v>
      </c>
      <c r="O749" s="1387">
        <v>68</v>
      </c>
      <c r="P749" s="1387">
        <v>66</v>
      </c>
      <c r="Q749" s="1387">
        <v>52</v>
      </c>
      <c r="R749" s="1387">
        <v>46</v>
      </c>
      <c r="S749" s="1387">
        <v>27</v>
      </c>
      <c r="T749" s="1387">
        <v>26</v>
      </c>
      <c r="U749" s="1387">
        <v>16</v>
      </c>
      <c r="V749" s="1387">
        <v>6</v>
      </c>
      <c r="W749" s="1387">
        <v>3</v>
      </c>
      <c r="X749" s="1387">
        <v>0</v>
      </c>
      <c r="Y749" s="1387">
        <v>0</v>
      </c>
      <c r="Z749" s="1388">
        <v>26</v>
      </c>
      <c r="AA749" s="1389">
        <v>164</v>
      </c>
      <c r="AB749" s="1387">
        <v>588</v>
      </c>
      <c r="AC749" s="1388">
        <v>124</v>
      </c>
      <c r="AD749" s="1363">
        <v>18.721461187214611</v>
      </c>
      <c r="AE749" s="1364">
        <v>67.123287671232873</v>
      </c>
      <c r="AF749" s="1365">
        <v>14.15525114155251</v>
      </c>
    </row>
    <row r="750" spans="1:32" s="1382" customFormat="1" ht="11.45" customHeight="1">
      <c r="A750" s="1409"/>
      <c r="B750" s="1420"/>
      <c r="C750" s="1398" t="s">
        <v>30</v>
      </c>
      <c r="D750" s="1386">
        <v>920</v>
      </c>
      <c r="E750" s="1387">
        <v>51</v>
      </c>
      <c r="F750" s="1387">
        <v>45</v>
      </c>
      <c r="G750" s="1387">
        <v>58</v>
      </c>
      <c r="H750" s="1387">
        <v>52</v>
      </c>
      <c r="I750" s="1387">
        <v>42</v>
      </c>
      <c r="J750" s="1387">
        <v>50</v>
      </c>
      <c r="K750" s="1387">
        <v>51</v>
      </c>
      <c r="L750" s="1387">
        <v>65</v>
      </c>
      <c r="M750" s="1387">
        <v>72</v>
      </c>
      <c r="N750" s="1387">
        <v>69</v>
      </c>
      <c r="O750" s="1387">
        <v>80</v>
      </c>
      <c r="P750" s="1387">
        <v>54</v>
      </c>
      <c r="Q750" s="1387">
        <v>55</v>
      </c>
      <c r="R750" s="1387">
        <v>54</v>
      </c>
      <c r="S750" s="1387">
        <v>33</v>
      </c>
      <c r="T750" s="1387">
        <v>32</v>
      </c>
      <c r="U750" s="1387">
        <v>29</v>
      </c>
      <c r="V750" s="1387">
        <v>15</v>
      </c>
      <c r="W750" s="1387">
        <v>8</v>
      </c>
      <c r="X750" s="1387">
        <v>0</v>
      </c>
      <c r="Y750" s="1387">
        <v>1</v>
      </c>
      <c r="Z750" s="1388">
        <v>4</v>
      </c>
      <c r="AA750" s="1389">
        <v>154</v>
      </c>
      <c r="AB750" s="1387">
        <v>590</v>
      </c>
      <c r="AC750" s="1388">
        <v>172</v>
      </c>
      <c r="AD750" s="1363">
        <v>16.812227074235807</v>
      </c>
      <c r="AE750" s="1364">
        <v>64.410480349344979</v>
      </c>
      <c r="AF750" s="1365">
        <v>18.777292576419214</v>
      </c>
    </row>
    <row r="751" spans="1:32" s="1382" customFormat="1" ht="11.45" customHeight="1">
      <c r="A751" s="1421" t="s">
        <v>1891</v>
      </c>
      <c r="B751" s="1422">
        <v>246</v>
      </c>
      <c r="C751" s="1423" t="s">
        <v>1641</v>
      </c>
      <c r="D751" s="1424">
        <v>588</v>
      </c>
      <c r="E751" s="1425">
        <v>22</v>
      </c>
      <c r="F751" s="1425">
        <v>17</v>
      </c>
      <c r="G751" s="1425">
        <v>17</v>
      </c>
      <c r="H751" s="1425">
        <v>28</v>
      </c>
      <c r="I751" s="1425">
        <v>34</v>
      </c>
      <c r="J751" s="1425">
        <v>20</v>
      </c>
      <c r="K751" s="1425">
        <v>35</v>
      </c>
      <c r="L751" s="1425">
        <v>35</v>
      </c>
      <c r="M751" s="1425">
        <v>28</v>
      </c>
      <c r="N751" s="1425">
        <v>31</v>
      </c>
      <c r="O751" s="1425">
        <v>35</v>
      </c>
      <c r="P751" s="1425">
        <v>36</v>
      </c>
      <c r="Q751" s="1425">
        <v>49</v>
      </c>
      <c r="R751" s="1425">
        <v>61</v>
      </c>
      <c r="S751" s="1425">
        <v>29</v>
      </c>
      <c r="T751" s="1425">
        <v>32</v>
      </c>
      <c r="U751" s="1425">
        <v>24</v>
      </c>
      <c r="V751" s="1425">
        <v>20</v>
      </c>
      <c r="W751" s="1425">
        <v>17</v>
      </c>
      <c r="X751" s="1425">
        <v>8</v>
      </c>
      <c r="Y751" s="1425">
        <v>0</v>
      </c>
      <c r="Z751" s="1426">
        <v>10</v>
      </c>
      <c r="AA751" s="1422">
        <v>56</v>
      </c>
      <c r="AB751" s="1425">
        <v>331</v>
      </c>
      <c r="AC751" s="1426">
        <v>191</v>
      </c>
      <c r="AD751" s="1427">
        <v>9.688581314878892</v>
      </c>
      <c r="AE751" s="1428">
        <v>57.266435986159166</v>
      </c>
      <c r="AF751" s="1429">
        <v>33.044982698961938</v>
      </c>
    </row>
    <row r="752" spans="1:32" s="1382" customFormat="1" ht="11.45" customHeight="1">
      <c r="A752" s="1383"/>
      <c r="B752" s="1384"/>
      <c r="C752" s="1385" t="s">
        <v>29</v>
      </c>
      <c r="D752" s="1386">
        <v>264</v>
      </c>
      <c r="E752" s="1387">
        <v>9</v>
      </c>
      <c r="F752" s="1387">
        <v>8</v>
      </c>
      <c r="G752" s="1387">
        <v>8</v>
      </c>
      <c r="H752" s="1387">
        <v>10</v>
      </c>
      <c r="I752" s="1387">
        <v>17</v>
      </c>
      <c r="J752" s="1387">
        <v>13</v>
      </c>
      <c r="K752" s="1387">
        <v>12</v>
      </c>
      <c r="L752" s="1387">
        <v>18</v>
      </c>
      <c r="M752" s="1387">
        <v>13</v>
      </c>
      <c r="N752" s="1387">
        <v>15</v>
      </c>
      <c r="O752" s="1387">
        <v>17</v>
      </c>
      <c r="P752" s="1387">
        <v>21</v>
      </c>
      <c r="Q752" s="1387">
        <v>22</v>
      </c>
      <c r="R752" s="1387">
        <v>32</v>
      </c>
      <c r="S752" s="1387">
        <v>12</v>
      </c>
      <c r="T752" s="1387">
        <v>14</v>
      </c>
      <c r="U752" s="1387">
        <v>7</v>
      </c>
      <c r="V752" s="1387">
        <v>4</v>
      </c>
      <c r="W752" s="1387">
        <v>4</v>
      </c>
      <c r="X752" s="1387">
        <v>1</v>
      </c>
      <c r="Y752" s="1387">
        <v>0</v>
      </c>
      <c r="Z752" s="1388">
        <v>7</v>
      </c>
      <c r="AA752" s="1389">
        <v>25</v>
      </c>
      <c r="AB752" s="1387">
        <v>158</v>
      </c>
      <c r="AC752" s="1388">
        <v>74</v>
      </c>
      <c r="AD752" s="1363">
        <v>9.7276264591439698</v>
      </c>
      <c r="AE752" s="1364">
        <v>61.478599221789885</v>
      </c>
      <c r="AF752" s="1365">
        <v>28.793774319066145</v>
      </c>
    </row>
    <row r="753" spans="1:32" s="1382" customFormat="1" ht="11.45" customHeight="1">
      <c r="A753" s="1410"/>
      <c r="B753" s="1411"/>
      <c r="C753" s="1412" t="s">
        <v>30</v>
      </c>
      <c r="D753" s="1413">
        <v>324</v>
      </c>
      <c r="E753" s="1414">
        <v>13</v>
      </c>
      <c r="F753" s="1414">
        <v>9</v>
      </c>
      <c r="G753" s="1414">
        <v>9</v>
      </c>
      <c r="H753" s="1414">
        <v>18</v>
      </c>
      <c r="I753" s="1414">
        <v>17</v>
      </c>
      <c r="J753" s="1414">
        <v>7</v>
      </c>
      <c r="K753" s="1414">
        <v>23</v>
      </c>
      <c r="L753" s="1414">
        <v>17</v>
      </c>
      <c r="M753" s="1414">
        <v>15</v>
      </c>
      <c r="N753" s="1414">
        <v>16</v>
      </c>
      <c r="O753" s="1414">
        <v>18</v>
      </c>
      <c r="P753" s="1414">
        <v>15</v>
      </c>
      <c r="Q753" s="1414">
        <v>27</v>
      </c>
      <c r="R753" s="1414">
        <v>29</v>
      </c>
      <c r="S753" s="1414">
        <v>17</v>
      </c>
      <c r="T753" s="1414">
        <v>18</v>
      </c>
      <c r="U753" s="1414">
        <v>17</v>
      </c>
      <c r="V753" s="1414">
        <v>16</v>
      </c>
      <c r="W753" s="1414">
        <v>13</v>
      </c>
      <c r="X753" s="1414">
        <v>7</v>
      </c>
      <c r="Y753" s="1414">
        <v>0</v>
      </c>
      <c r="Z753" s="1415">
        <v>3</v>
      </c>
      <c r="AA753" s="1416">
        <v>31</v>
      </c>
      <c r="AB753" s="1414">
        <v>173</v>
      </c>
      <c r="AC753" s="1415">
        <v>117</v>
      </c>
      <c r="AD753" s="1417">
        <v>9.657320872274143</v>
      </c>
      <c r="AE753" s="1418">
        <v>53.894080996884732</v>
      </c>
      <c r="AF753" s="1419">
        <v>36.44859813084112</v>
      </c>
    </row>
    <row r="754" spans="1:32" s="1382" customFormat="1" ht="11.45" customHeight="1">
      <c r="A754" s="1409" t="s">
        <v>1892</v>
      </c>
      <c r="B754" s="1389">
        <v>392</v>
      </c>
      <c r="C754" s="1398" t="s">
        <v>1641</v>
      </c>
      <c r="D754" s="1386">
        <v>1026</v>
      </c>
      <c r="E754" s="1387">
        <v>27</v>
      </c>
      <c r="F754" s="1387">
        <v>38</v>
      </c>
      <c r="G754" s="1387">
        <v>48</v>
      </c>
      <c r="H754" s="1387">
        <v>33</v>
      </c>
      <c r="I754" s="1387">
        <v>19</v>
      </c>
      <c r="J754" s="1387">
        <v>41</v>
      </c>
      <c r="K754" s="1387">
        <v>42</v>
      </c>
      <c r="L754" s="1387">
        <v>33</v>
      </c>
      <c r="M754" s="1387">
        <v>65</v>
      </c>
      <c r="N754" s="1387">
        <v>35</v>
      </c>
      <c r="O754" s="1387">
        <v>62</v>
      </c>
      <c r="P754" s="1387">
        <v>81</v>
      </c>
      <c r="Q754" s="1387">
        <v>130</v>
      </c>
      <c r="R754" s="1387">
        <v>156</v>
      </c>
      <c r="S754" s="1387">
        <v>60</v>
      </c>
      <c r="T754" s="1387">
        <v>55</v>
      </c>
      <c r="U754" s="1387">
        <v>49</v>
      </c>
      <c r="V754" s="1387">
        <v>35</v>
      </c>
      <c r="W754" s="1387">
        <v>14</v>
      </c>
      <c r="X754" s="1387">
        <v>3</v>
      </c>
      <c r="Y754" s="1387">
        <v>0</v>
      </c>
      <c r="Z754" s="1388">
        <v>0</v>
      </c>
      <c r="AA754" s="1389">
        <v>113</v>
      </c>
      <c r="AB754" s="1387">
        <v>541</v>
      </c>
      <c r="AC754" s="1388">
        <v>372</v>
      </c>
      <c r="AD754" s="1363">
        <v>11.013645224171539</v>
      </c>
      <c r="AE754" s="1364">
        <v>52.729044834307992</v>
      </c>
      <c r="AF754" s="1365">
        <v>36.257309941520468</v>
      </c>
    </row>
    <row r="755" spans="1:32" s="1382" customFormat="1" ht="11.45" customHeight="1">
      <c r="A755" s="1383"/>
      <c r="B755" s="1384"/>
      <c r="C755" s="1385" t="s">
        <v>29</v>
      </c>
      <c r="D755" s="1386">
        <v>467</v>
      </c>
      <c r="E755" s="1387">
        <v>10</v>
      </c>
      <c r="F755" s="1387">
        <v>20</v>
      </c>
      <c r="G755" s="1387">
        <v>23</v>
      </c>
      <c r="H755" s="1387">
        <v>18</v>
      </c>
      <c r="I755" s="1387">
        <v>11</v>
      </c>
      <c r="J755" s="1387">
        <v>21</v>
      </c>
      <c r="K755" s="1387">
        <v>17</v>
      </c>
      <c r="L755" s="1387">
        <v>15</v>
      </c>
      <c r="M755" s="1387">
        <v>30</v>
      </c>
      <c r="N755" s="1387">
        <v>18</v>
      </c>
      <c r="O755" s="1387">
        <v>22</v>
      </c>
      <c r="P755" s="1387">
        <v>32</v>
      </c>
      <c r="Q755" s="1387">
        <v>55</v>
      </c>
      <c r="R755" s="1387">
        <v>82</v>
      </c>
      <c r="S755" s="1387">
        <v>32</v>
      </c>
      <c r="T755" s="1387">
        <v>24</v>
      </c>
      <c r="U755" s="1387">
        <v>17</v>
      </c>
      <c r="V755" s="1387">
        <v>19</v>
      </c>
      <c r="W755" s="1387">
        <v>1</v>
      </c>
      <c r="X755" s="1387">
        <v>0</v>
      </c>
      <c r="Y755" s="1387">
        <v>0</v>
      </c>
      <c r="Z755" s="1388">
        <v>0</v>
      </c>
      <c r="AA755" s="1389">
        <v>53</v>
      </c>
      <c r="AB755" s="1387">
        <v>239</v>
      </c>
      <c r="AC755" s="1388">
        <v>175</v>
      </c>
      <c r="AD755" s="1363">
        <v>11.349036402569594</v>
      </c>
      <c r="AE755" s="1364">
        <v>51.177730192719487</v>
      </c>
      <c r="AF755" s="1365">
        <v>37.473233404710918</v>
      </c>
    </row>
    <row r="756" spans="1:32" s="1382" customFormat="1" ht="11.45" customHeight="1">
      <c r="A756" s="1409"/>
      <c r="B756" s="1420"/>
      <c r="C756" s="1398" t="s">
        <v>30</v>
      </c>
      <c r="D756" s="1386">
        <v>559</v>
      </c>
      <c r="E756" s="1387">
        <v>17</v>
      </c>
      <c r="F756" s="1387">
        <v>18</v>
      </c>
      <c r="G756" s="1387">
        <v>25</v>
      </c>
      <c r="H756" s="1387">
        <v>15</v>
      </c>
      <c r="I756" s="1387">
        <v>8</v>
      </c>
      <c r="J756" s="1387">
        <v>20</v>
      </c>
      <c r="K756" s="1387">
        <v>25</v>
      </c>
      <c r="L756" s="1387">
        <v>18</v>
      </c>
      <c r="M756" s="1387">
        <v>35</v>
      </c>
      <c r="N756" s="1387">
        <v>17</v>
      </c>
      <c r="O756" s="1387">
        <v>40</v>
      </c>
      <c r="P756" s="1387">
        <v>49</v>
      </c>
      <c r="Q756" s="1387">
        <v>75</v>
      </c>
      <c r="R756" s="1387">
        <v>74</v>
      </c>
      <c r="S756" s="1387">
        <v>28</v>
      </c>
      <c r="T756" s="1387">
        <v>31</v>
      </c>
      <c r="U756" s="1387">
        <v>32</v>
      </c>
      <c r="V756" s="1387">
        <v>16</v>
      </c>
      <c r="W756" s="1387">
        <v>13</v>
      </c>
      <c r="X756" s="1387">
        <v>3</v>
      </c>
      <c r="Y756" s="1387">
        <v>0</v>
      </c>
      <c r="Z756" s="1388">
        <v>0</v>
      </c>
      <c r="AA756" s="1389">
        <v>60</v>
      </c>
      <c r="AB756" s="1387">
        <v>302</v>
      </c>
      <c r="AC756" s="1388">
        <v>197</v>
      </c>
      <c r="AD756" s="1363">
        <v>10.733452593917709</v>
      </c>
      <c r="AE756" s="1364">
        <v>54.025044722719137</v>
      </c>
      <c r="AF756" s="1365">
        <v>35.241502683363144</v>
      </c>
    </row>
    <row r="757" spans="1:32" s="1382" customFormat="1" ht="11.45" customHeight="1">
      <c r="A757" s="1421" t="s">
        <v>1893</v>
      </c>
      <c r="B757" s="1422">
        <v>494</v>
      </c>
      <c r="C757" s="1423" t="s">
        <v>1641</v>
      </c>
      <c r="D757" s="1424">
        <v>1285</v>
      </c>
      <c r="E757" s="1425">
        <v>25</v>
      </c>
      <c r="F757" s="1425">
        <v>31</v>
      </c>
      <c r="G757" s="1425">
        <v>48</v>
      </c>
      <c r="H757" s="1425">
        <v>44</v>
      </c>
      <c r="I757" s="1425">
        <v>32</v>
      </c>
      <c r="J757" s="1425">
        <v>33</v>
      </c>
      <c r="K757" s="1425">
        <v>61</v>
      </c>
      <c r="L757" s="1425">
        <v>61</v>
      </c>
      <c r="M757" s="1425">
        <v>60</v>
      </c>
      <c r="N757" s="1425">
        <v>62</v>
      </c>
      <c r="O757" s="1425">
        <v>77</v>
      </c>
      <c r="P757" s="1425">
        <v>112</v>
      </c>
      <c r="Q757" s="1425">
        <v>163</v>
      </c>
      <c r="R757" s="1425">
        <v>169</v>
      </c>
      <c r="S757" s="1425">
        <v>91</v>
      </c>
      <c r="T757" s="1425">
        <v>67</v>
      </c>
      <c r="U757" s="1425">
        <v>81</v>
      </c>
      <c r="V757" s="1425">
        <v>56</v>
      </c>
      <c r="W757" s="1425">
        <v>12</v>
      </c>
      <c r="X757" s="1425">
        <v>0</v>
      </c>
      <c r="Y757" s="1425">
        <v>0</v>
      </c>
      <c r="Z757" s="1426">
        <v>0</v>
      </c>
      <c r="AA757" s="1422">
        <v>104</v>
      </c>
      <c r="AB757" s="1425">
        <v>705</v>
      </c>
      <c r="AC757" s="1426">
        <v>476</v>
      </c>
      <c r="AD757" s="1427">
        <v>8.0933852140077818</v>
      </c>
      <c r="AE757" s="1428">
        <v>54.863813229571988</v>
      </c>
      <c r="AF757" s="1429">
        <v>37.042801556420237</v>
      </c>
    </row>
    <row r="758" spans="1:32" s="1382" customFormat="1" ht="11.45" customHeight="1">
      <c r="A758" s="1383"/>
      <c r="B758" s="1384"/>
      <c r="C758" s="1385" t="s">
        <v>29</v>
      </c>
      <c r="D758" s="1386">
        <v>571</v>
      </c>
      <c r="E758" s="1387">
        <v>13</v>
      </c>
      <c r="F758" s="1387">
        <v>17</v>
      </c>
      <c r="G758" s="1387">
        <v>23</v>
      </c>
      <c r="H758" s="1387">
        <v>21</v>
      </c>
      <c r="I758" s="1387">
        <v>9</v>
      </c>
      <c r="J758" s="1387">
        <v>17</v>
      </c>
      <c r="K758" s="1387">
        <v>26</v>
      </c>
      <c r="L758" s="1387">
        <v>29</v>
      </c>
      <c r="M758" s="1387">
        <v>32</v>
      </c>
      <c r="N758" s="1387">
        <v>25</v>
      </c>
      <c r="O758" s="1387">
        <v>28</v>
      </c>
      <c r="P758" s="1387">
        <v>49</v>
      </c>
      <c r="Q758" s="1387">
        <v>64</v>
      </c>
      <c r="R758" s="1387">
        <v>91</v>
      </c>
      <c r="S758" s="1387">
        <v>44</v>
      </c>
      <c r="T758" s="1387">
        <v>29</v>
      </c>
      <c r="U758" s="1387">
        <v>32</v>
      </c>
      <c r="V758" s="1387">
        <v>20</v>
      </c>
      <c r="W758" s="1387">
        <v>2</v>
      </c>
      <c r="X758" s="1387">
        <v>0</v>
      </c>
      <c r="Y758" s="1387">
        <v>0</v>
      </c>
      <c r="Z758" s="1388">
        <v>0</v>
      </c>
      <c r="AA758" s="1389">
        <v>53</v>
      </c>
      <c r="AB758" s="1387">
        <v>300</v>
      </c>
      <c r="AC758" s="1388">
        <v>218</v>
      </c>
      <c r="AD758" s="1363">
        <v>9.281961471103326</v>
      </c>
      <c r="AE758" s="1364">
        <v>52.539404553415061</v>
      </c>
      <c r="AF758" s="1365">
        <v>38.17863397548161</v>
      </c>
    </row>
    <row r="759" spans="1:32" s="1382" customFormat="1" ht="11.45" customHeight="1">
      <c r="A759" s="1410"/>
      <c r="B759" s="1411"/>
      <c r="C759" s="1412" t="s">
        <v>30</v>
      </c>
      <c r="D759" s="1413">
        <v>714</v>
      </c>
      <c r="E759" s="1414">
        <v>12</v>
      </c>
      <c r="F759" s="1414">
        <v>14</v>
      </c>
      <c r="G759" s="1414">
        <v>25</v>
      </c>
      <c r="H759" s="1414">
        <v>23</v>
      </c>
      <c r="I759" s="1414">
        <v>23</v>
      </c>
      <c r="J759" s="1414">
        <v>16</v>
      </c>
      <c r="K759" s="1414">
        <v>35</v>
      </c>
      <c r="L759" s="1414">
        <v>32</v>
      </c>
      <c r="M759" s="1414">
        <v>28</v>
      </c>
      <c r="N759" s="1414">
        <v>37</v>
      </c>
      <c r="O759" s="1414">
        <v>49</v>
      </c>
      <c r="P759" s="1414">
        <v>63</v>
      </c>
      <c r="Q759" s="1414">
        <v>99</v>
      </c>
      <c r="R759" s="1414">
        <v>78</v>
      </c>
      <c r="S759" s="1414">
        <v>47</v>
      </c>
      <c r="T759" s="1414">
        <v>38</v>
      </c>
      <c r="U759" s="1414">
        <v>49</v>
      </c>
      <c r="V759" s="1414">
        <v>36</v>
      </c>
      <c r="W759" s="1414">
        <v>10</v>
      </c>
      <c r="X759" s="1414">
        <v>0</v>
      </c>
      <c r="Y759" s="1414">
        <v>0</v>
      </c>
      <c r="Z759" s="1415">
        <v>0</v>
      </c>
      <c r="AA759" s="1416">
        <v>51</v>
      </c>
      <c r="AB759" s="1414">
        <v>405</v>
      </c>
      <c r="AC759" s="1415">
        <v>258</v>
      </c>
      <c r="AD759" s="1417">
        <v>7.1428571428571423</v>
      </c>
      <c r="AE759" s="1418">
        <v>56.72268907563025</v>
      </c>
      <c r="AF759" s="1419">
        <v>36.134453781512605</v>
      </c>
    </row>
    <row r="760" spans="1:32" s="1382" customFormat="1" ht="11.45" customHeight="1">
      <c r="A760" s="1409" t="s">
        <v>1894</v>
      </c>
      <c r="B760" s="1389">
        <v>521</v>
      </c>
      <c r="C760" s="1398" t="s">
        <v>1641</v>
      </c>
      <c r="D760" s="1386">
        <v>1538</v>
      </c>
      <c r="E760" s="1387">
        <v>33</v>
      </c>
      <c r="F760" s="1387">
        <v>41</v>
      </c>
      <c r="G760" s="1387">
        <v>62</v>
      </c>
      <c r="H760" s="1387">
        <v>54</v>
      </c>
      <c r="I760" s="1387">
        <v>54</v>
      </c>
      <c r="J760" s="1387">
        <v>73</v>
      </c>
      <c r="K760" s="1387">
        <v>64</v>
      </c>
      <c r="L760" s="1387">
        <v>52</v>
      </c>
      <c r="M760" s="1387">
        <v>68</v>
      </c>
      <c r="N760" s="1387">
        <v>60</v>
      </c>
      <c r="O760" s="1387">
        <v>119</v>
      </c>
      <c r="P760" s="1387">
        <v>165</v>
      </c>
      <c r="Q760" s="1387">
        <v>212</v>
      </c>
      <c r="R760" s="1387">
        <v>156</v>
      </c>
      <c r="S760" s="1387">
        <v>61</v>
      </c>
      <c r="T760" s="1387">
        <v>58</v>
      </c>
      <c r="U760" s="1387">
        <v>70</v>
      </c>
      <c r="V760" s="1387">
        <v>62</v>
      </c>
      <c r="W760" s="1387">
        <v>40</v>
      </c>
      <c r="X760" s="1387">
        <v>20</v>
      </c>
      <c r="Y760" s="1387">
        <v>4</v>
      </c>
      <c r="Z760" s="1388">
        <v>10</v>
      </c>
      <c r="AA760" s="1389">
        <v>136</v>
      </c>
      <c r="AB760" s="1387">
        <v>921</v>
      </c>
      <c r="AC760" s="1388">
        <v>471</v>
      </c>
      <c r="AD760" s="1363">
        <v>8.9005235602094235</v>
      </c>
      <c r="AE760" s="1364">
        <v>60.274869109947652</v>
      </c>
      <c r="AF760" s="1365">
        <v>30.824607329842934</v>
      </c>
    </row>
    <row r="761" spans="1:32" s="1382" customFormat="1" ht="11.45" customHeight="1">
      <c r="A761" s="1383"/>
      <c r="B761" s="1384"/>
      <c r="C761" s="1385" t="s">
        <v>29</v>
      </c>
      <c r="D761" s="1386">
        <v>672</v>
      </c>
      <c r="E761" s="1387">
        <v>19</v>
      </c>
      <c r="F761" s="1387">
        <v>26</v>
      </c>
      <c r="G761" s="1387">
        <v>30</v>
      </c>
      <c r="H761" s="1387">
        <v>29</v>
      </c>
      <c r="I761" s="1387">
        <v>25</v>
      </c>
      <c r="J761" s="1387">
        <v>28</v>
      </c>
      <c r="K761" s="1387">
        <v>26</v>
      </c>
      <c r="L761" s="1387">
        <v>26</v>
      </c>
      <c r="M761" s="1387">
        <v>28</v>
      </c>
      <c r="N761" s="1387">
        <v>25</v>
      </c>
      <c r="O761" s="1387">
        <v>42</v>
      </c>
      <c r="P761" s="1387">
        <v>79</v>
      </c>
      <c r="Q761" s="1387">
        <v>99</v>
      </c>
      <c r="R761" s="1387">
        <v>87</v>
      </c>
      <c r="S761" s="1387">
        <v>36</v>
      </c>
      <c r="T761" s="1387">
        <v>17</v>
      </c>
      <c r="U761" s="1387">
        <v>22</v>
      </c>
      <c r="V761" s="1387">
        <v>15</v>
      </c>
      <c r="W761" s="1387">
        <v>3</v>
      </c>
      <c r="X761" s="1387">
        <v>2</v>
      </c>
      <c r="Y761" s="1387">
        <v>0</v>
      </c>
      <c r="Z761" s="1388">
        <v>8</v>
      </c>
      <c r="AA761" s="1389">
        <v>75</v>
      </c>
      <c r="AB761" s="1387">
        <v>407</v>
      </c>
      <c r="AC761" s="1388">
        <v>182</v>
      </c>
      <c r="AD761" s="1363">
        <v>11.295180722891567</v>
      </c>
      <c r="AE761" s="1364">
        <v>61.295180722891565</v>
      </c>
      <c r="AF761" s="1365">
        <v>27.409638554216869</v>
      </c>
    </row>
    <row r="762" spans="1:32" s="1382" customFormat="1" ht="11.45" customHeight="1">
      <c r="A762" s="1409"/>
      <c r="B762" s="1420"/>
      <c r="C762" s="1398" t="s">
        <v>30</v>
      </c>
      <c r="D762" s="1386">
        <v>866</v>
      </c>
      <c r="E762" s="1387">
        <v>14</v>
      </c>
      <c r="F762" s="1387">
        <v>15</v>
      </c>
      <c r="G762" s="1387">
        <v>32</v>
      </c>
      <c r="H762" s="1387">
        <v>25</v>
      </c>
      <c r="I762" s="1387">
        <v>29</v>
      </c>
      <c r="J762" s="1387">
        <v>45</v>
      </c>
      <c r="K762" s="1387">
        <v>38</v>
      </c>
      <c r="L762" s="1387">
        <v>26</v>
      </c>
      <c r="M762" s="1387">
        <v>40</v>
      </c>
      <c r="N762" s="1387">
        <v>35</v>
      </c>
      <c r="O762" s="1387">
        <v>77</v>
      </c>
      <c r="P762" s="1387">
        <v>86</v>
      </c>
      <c r="Q762" s="1387">
        <v>113</v>
      </c>
      <c r="R762" s="1387">
        <v>69</v>
      </c>
      <c r="S762" s="1387">
        <v>25</v>
      </c>
      <c r="T762" s="1387">
        <v>41</v>
      </c>
      <c r="U762" s="1387">
        <v>48</v>
      </c>
      <c r="V762" s="1387">
        <v>47</v>
      </c>
      <c r="W762" s="1387">
        <v>37</v>
      </c>
      <c r="X762" s="1387">
        <v>18</v>
      </c>
      <c r="Y762" s="1387">
        <v>4</v>
      </c>
      <c r="Z762" s="1388">
        <v>2</v>
      </c>
      <c r="AA762" s="1389">
        <v>61</v>
      </c>
      <c r="AB762" s="1387">
        <v>514</v>
      </c>
      <c r="AC762" s="1388">
        <v>289</v>
      </c>
      <c r="AD762" s="1363">
        <v>7.0601851851851842</v>
      </c>
      <c r="AE762" s="1364">
        <v>59.490740740740748</v>
      </c>
      <c r="AF762" s="1365">
        <v>33.449074074074076</v>
      </c>
    </row>
    <row r="763" spans="1:32" s="1382" customFormat="1" ht="11.45" customHeight="1">
      <c r="A763" s="1421" t="s">
        <v>1895</v>
      </c>
      <c r="B763" s="1422">
        <v>438</v>
      </c>
      <c r="C763" s="1423" t="s">
        <v>1641</v>
      </c>
      <c r="D763" s="1424">
        <v>1091</v>
      </c>
      <c r="E763" s="1425">
        <v>40</v>
      </c>
      <c r="F763" s="1425">
        <v>61</v>
      </c>
      <c r="G763" s="1425">
        <v>66</v>
      </c>
      <c r="H763" s="1425">
        <v>59</v>
      </c>
      <c r="I763" s="1425">
        <v>60</v>
      </c>
      <c r="J763" s="1425">
        <v>58</v>
      </c>
      <c r="K763" s="1425">
        <v>44</v>
      </c>
      <c r="L763" s="1425">
        <v>59</v>
      </c>
      <c r="M763" s="1425">
        <v>61</v>
      </c>
      <c r="N763" s="1425">
        <v>69</v>
      </c>
      <c r="O763" s="1425">
        <v>84</v>
      </c>
      <c r="P763" s="1425">
        <v>100</v>
      </c>
      <c r="Q763" s="1425">
        <v>101</v>
      </c>
      <c r="R763" s="1425">
        <v>63</v>
      </c>
      <c r="S763" s="1425">
        <v>47</v>
      </c>
      <c r="T763" s="1425">
        <v>55</v>
      </c>
      <c r="U763" s="1425">
        <v>29</v>
      </c>
      <c r="V763" s="1425">
        <v>18</v>
      </c>
      <c r="W763" s="1425">
        <v>3</v>
      </c>
      <c r="X763" s="1425">
        <v>3</v>
      </c>
      <c r="Y763" s="1425">
        <v>0</v>
      </c>
      <c r="Z763" s="1426">
        <v>11</v>
      </c>
      <c r="AA763" s="1422">
        <v>167</v>
      </c>
      <c r="AB763" s="1425">
        <v>695</v>
      </c>
      <c r="AC763" s="1426">
        <v>218</v>
      </c>
      <c r="AD763" s="1427">
        <v>15.462962962962962</v>
      </c>
      <c r="AE763" s="1428">
        <v>64.351851851851848</v>
      </c>
      <c r="AF763" s="1429">
        <v>20.185185185185187</v>
      </c>
    </row>
    <row r="764" spans="1:32" s="1382" customFormat="1" ht="11.45" customHeight="1">
      <c r="A764" s="1383"/>
      <c r="B764" s="1384"/>
      <c r="C764" s="1385" t="s">
        <v>29</v>
      </c>
      <c r="D764" s="1386">
        <v>490</v>
      </c>
      <c r="E764" s="1387">
        <v>17</v>
      </c>
      <c r="F764" s="1387">
        <v>33</v>
      </c>
      <c r="G764" s="1387">
        <v>36</v>
      </c>
      <c r="H764" s="1387">
        <v>21</v>
      </c>
      <c r="I764" s="1387">
        <v>28</v>
      </c>
      <c r="J764" s="1387">
        <v>30</v>
      </c>
      <c r="K764" s="1387">
        <v>17</v>
      </c>
      <c r="L764" s="1387">
        <v>23</v>
      </c>
      <c r="M764" s="1387">
        <v>26</v>
      </c>
      <c r="N764" s="1387">
        <v>22</v>
      </c>
      <c r="O764" s="1387">
        <v>38</v>
      </c>
      <c r="P764" s="1387">
        <v>36</v>
      </c>
      <c r="Q764" s="1387">
        <v>58</v>
      </c>
      <c r="R764" s="1387">
        <v>28</v>
      </c>
      <c r="S764" s="1387">
        <v>21</v>
      </c>
      <c r="T764" s="1387">
        <v>24</v>
      </c>
      <c r="U764" s="1387">
        <v>14</v>
      </c>
      <c r="V764" s="1387">
        <v>9</v>
      </c>
      <c r="W764" s="1387">
        <v>1</v>
      </c>
      <c r="X764" s="1387">
        <v>0</v>
      </c>
      <c r="Y764" s="1387">
        <v>0</v>
      </c>
      <c r="Z764" s="1388">
        <v>8</v>
      </c>
      <c r="AA764" s="1389">
        <v>86</v>
      </c>
      <c r="AB764" s="1387">
        <v>299</v>
      </c>
      <c r="AC764" s="1388">
        <v>97</v>
      </c>
      <c r="AD764" s="1363">
        <v>17.842323651452283</v>
      </c>
      <c r="AE764" s="1364">
        <v>62.033195020746888</v>
      </c>
      <c r="AF764" s="1365">
        <v>20.124481327800829</v>
      </c>
    </row>
    <row r="765" spans="1:32" s="1382" customFormat="1" ht="11.45" customHeight="1">
      <c r="A765" s="1410"/>
      <c r="B765" s="1411"/>
      <c r="C765" s="1412" t="s">
        <v>30</v>
      </c>
      <c r="D765" s="1413">
        <v>601</v>
      </c>
      <c r="E765" s="1414">
        <v>23</v>
      </c>
      <c r="F765" s="1414">
        <v>28</v>
      </c>
      <c r="G765" s="1414">
        <v>30</v>
      </c>
      <c r="H765" s="1414">
        <v>38</v>
      </c>
      <c r="I765" s="1414">
        <v>32</v>
      </c>
      <c r="J765" s="1414">
        <v>28</v>
      </c>
      <c r="K765" s="1414">
        <v>27</v>
      </c>
      <c r="L765" s="1414">
        <v>36</v>
      </c>
      <c r="M765" s="1414">
        <v>35</v>
      </c>
      <c r="N765" s="1414">
        <v>47</v>
      </c>
      <c r="O765" s="1414">
        <v>46</v>
      </c>
      <c r="P765" s="1414">
        <v>64</v>
      </c>
      <c r="Q765" s="1414">
        <v>43</v>
      </c>
      <c r="R765" s="1414">
        <v>35</v>
      </c>
      <c r="S765" s="1414">
        <v>26</v>
      </c>
      <c r="T765" s="1414">
        <v>31</v>
      </c>
      <c r="U765" s="1414">
        <v>15</v>
      </c>
      <c r="V765" s="1414">
        <v>9</v>
      </c>
      <c r="W765" s="1414">
        <v>2</v>
      </c>
      <c r="X765" s="1414">
        <v>3</v>
      </c>
      <c r="Y765" s="1414">
        <v>0</v>
      </c>
      <c r="Z765" s="1415">
        <v>3</v>
      </c>
      <c r="AA765" s="1416">
        <v>81</v>
      </c>
      <c r="AB765" s="1414">
        <v>396</v>
      </c>
      <c r="AC765" s="1415">
        <v>121</v>
      </c>
      <c r="AD765" s="1417">
        <v>13.545150501672239</v>
      </c>
      <c r="AE765" s="1418">
        <v>66.220735785953181</v>
      </c>
      <c r="AF765" s="1419">
        <v>20.234113712374583</v>
      </c>
    </row>
    <row r="766" spans="1:32" s="1382" customFormat="1" ht="11.45" customHeight="1">
      <c r="A766" s="1409" t="s">
        <v>1896</v>
      </c>
      <c r="B766" s="1389">
        <v>76</v>
      </c>
      <c r="C766" s="1398" t="s">
        <v>1641</v>
      </c>
      <c r="D766" s="1386">
        <v>194</v>
      </c>
      <c r="E766" s="1387">
        <v>2</v>
      </c>
      <c r="F766" s="1387">
        <v>3</v>
      </c>
      <c r="G766" s="1387">
        <v>4</v>
      </c>
      <c r="H766" s="1387">
        <v>7</v>
      </c>
      <c r="I766" s="1387">
        <v>6</v>
      </c>
      <c r="J766" s="1387">
        <v>5</v>
      </c>
      <c r="K766" s="1387">
        <v>7</v>
      </c>
      <c r="L766" s="1387">
        <v>12</v>
      </c>
      <c r="M766" s="1387">
        <v>8</v>
      </c>
      <c r="N766" s="1387">
        <v>20</v>
      </c>
      <c r="O766" s="1387">
        <v>21</v>
      </c>
      <c r="P766" s="1387">
        <v>15</v>
      </c>
      <c r="Q766" s="1387">
        <v>19</v>
      </c>
      <c r="R766" s="1387">
        <v>20</v>
      </c>
      <c r="S766" s="1387">
        <v>13</v>
      </c>
      <c r="T766" s="1387">
        <v>10</v>
      </c>
      <c r="U766" s="1387">
        <v>9</v>
      </c>
      <c r="V766" s="1387">
        <v>7</v>
      </c>
      <c r="W766" s="1387">
        <v>5</v>
      </c>
      <c r="X766" s="1387">
        <v>1</v>
      </c>
      <c r="Y766" s="1387">
        <v>0</v>
      </c>
      <c r="Z766" s="1388">
        <v>0</v>
      </c>
      <c r="AA766" s="1389">
        <v>9</v>
      </c>
      <c r="AB766" s="1387">
        <v>120</v>
      </c>
      <c r="AC766" s="1388">
        <v>65</v>
      </c>
      <c r="AD766" s="1363">
        <v>4.6391752577319592</v>
      </c>
      <c r="AE766" s="1364">
        <v>61.855670103092784</v>
      </c>
      <c r="AF766" s="1365">
        <v>33.505154639175252</v>
      </c>
    </row>
    <row r="767" spans="1:32" s="1382" customFormat="1" ht="11.45" customHeight="1">
      <c r="A767" s="1383"/>
      <c r="B767" s="1384"/>
      <c r="C767" s="1385" t="s">
        <v>29</v>
      </c>
      <c r="D767" s="1386">
        <v>90</v>
      </c>
      <c r="E767" s="1387">
        <v>1</v>
      </c>
      <c r="F767" s="1387">
        <v>1</v>
      </c>
      <c r="G767" s="1387">
        <v>4</v>
      </c>
      <c r="H767" s="1387">
        <v>5</v>
      </c>
      <c r="I767" s="1387">
        <v>3</v>
      </c>
      <c r="J767" s="1387">
        <v>1</v>
      </c>
      <c r="K767" s="1387">
        <v>2</v>
      </c>
      <c r="L767" s="1387">
        <v>5</v>
      </c>
      <c r="M767" s="1387">
        <v>5</v>
      </c>
      <c r="N767" s="1387">
        <v>11</v>
      </c>
      <c r="O767" s="1387">
        <v>13</v>
      </c>
      <c r="P767" s="1387">
        <v>6</v>
      </c>
      <c r="Q767" s="1387">
        <v>10</v>
      </c>
      <c r="R767" s="1387">
        <v>10</v>
      </c>
      <c r="S767" s="1387">
        <v>5</v>
      </c>
      <c r="T767" s="1387">
        <v>1</v>
      </c>
      <c r="U767" s="1387">
        <v>4</v>
      </c>
      <c r="V767" s="1387">
        <v>2</v>
      </c>
      <c r="W767" s="1387">
        <v>1</v>
      </c>
      <c r="X767" s="1387">
        <v>0</v>
      </c>
      <c r="Y767" s="1387">
        <v>0</v>
      </c>
      <c r="Z767" s="1388">
        <v>0</v>
      </c>
      <c r="AA767" s="1389">
        <v>6</v>
      </c>
      <c r="AB767" s="1387">
        <v>61</v>
      </c>
      <c r="AC767" s="1388">
        <v>23</v>
      </c>
      <c r="AD767" s="1363">
        <v>6.666666666666667</v>
      </c>
      <c r="AE767" s="1364">
        <v>67.777777777777786</v>
      </c>
      <c r="AF767" s="1365">
        <v>25.555555555555554</v>
      </c>
    </row>
    <row r="768" spans="1:32" s="1382" customFormat="1" ht="11.45" customHeight="1">
      <c r="A768" s="1409"/>
      <c r="B768" s="1420"/>
      <c r="C768" s="1398" t="s">
        <v>30</v>
      </c>
      <c r="D768" s="1386">
        <v>104</v>
      </c>
      <c r="E768" s="1387">
        <v>1</v>
      </c>
      <c r="F768" s="1387">
        <v>2</v>
      </c>
      <c r="G768" s="1387">
        <v>0</v>
      </c>
      <c r="H768" s="1387">
        <v>2</v>
      </c>
      <c r="I768" s="1387">
        <v>3</v>
      </c>
      <c r="J768" s="1387">
        <v>4</v>
      </c>
      <c r="K768" s="1387">
        <v>5</v>
      </c>
      <c r="L768" s="1387">
        <v>7</v>
      </c>
      <c r="M768" s="1387">
        <v>3</v>
      </c>
      <c r="N768" s="1387">
        <v>9</v>
      </c>
      <c r="O768" s="1387">
        <v>8</v>
      </c>
      <c r="P768" s="1387">
        <v>9</v>
      </c>
      <c r="Q768" s="1387">
        <v>9</v>
      </c>
      <c r="R768" s="1387">
        <v>10</v>
      </c>
      <c r="S768" s="1387">
        <v>8</v>
      </c>
      <c r="T768" s="1387">
        <v>9</v>
      </c>
      <c r="U768" s="1387">
        <v>5</v>
      </c>
      <c r="V768" s="1387">
        <v>5</v>
      </c>
      <c r="W768" s="1387">
        <v>4</v>
      </c>
      <c r="X768" s="1387">
        <v>1</v>
      </c>
      <c r="Y768" s="1387">
        <v>0</v>
      </c>
      <c r="Z768" s="1388">
        <v>0</v>
      </c>
      <c r="AA768" s="1389">
        <v>3</v>
      </c>
      <c r="AB768" s="1387">
        <v>59</v>
      </c>
      <c r="AC768" s="1388">
        <v>42</v>
      </c>
      <c r="AD768" s="1363">
        <v>2.8846153846153846</v>
      </c>
      <c r="AE768" s="1364">
        <v>56.730769230769226</v>
      </c>
      <c r="AF768" s="1365">
        <v>40.384615384615387</v>
      </c>
    </row>
    <row r="769" spans="1:32" s="1382" customFormat="1" ht="11.45" customHeight="1">
      <c r="A769" s="1444" t="s">
        <v>1897</v>
      </c>
      <c r="B769" s="1445">
        <v>2087</v>
      </c>
      <c r="C769" s="1446" t="s">
        <v>1641</v>
      </c>
      <c r="D769" s="1447">
        <v>5818</v>
      </c>
      <c r="E769" s="1448">
        <v>426</v>
      </c>
      <c r="F769" s="1448">
        <v>420</v>
      </c>
      <c r="G769" s="1448">
        <v>366</v>
      </c>
      <c r="H769" s="1448">
        <v>291</v>
      </c>
      <c r="I769" s="1448">
        <v>181</v>
      </c>
      <c r="J769" s="1448">
        <v>267</v>
      </c>
      <c r="K769" s="1448">
        <v>370</v>
      </c>
      <c r="L769" s="1448">
        <v>482</v>
      </c>
      <c r="M769" s="1448">
        <v>545</v>
      </c>
      <c r="N769" s="1448">
        <v>330</v>
      </c>
      <c r="O769" s="1448">
        <v>327</v>
      </c>
      <c r="P769" s="1448">
        <v>343</v>
      </c>
      <c r="Q769" s="1448">
        <v>373</v>
      </c>
      <c r="R769" s="1448">
        <v>328</v>
      </c>
      <c r="S769" s="1448">
        <v>215</v>
      </c>
      <c r="T769" s="1448">
        <v>171</v>
      </c>
      <c r="U769" s="1448">
        <v>171</v>
      </c>
      <c r="V769" s="1448">
        <v>116</v>
      </c>
      <c r="W769" s="1448">
        <v>50</v>
      </c>
      <c r="X769" s="1448">
        <v>14</v>
      </c>
      <c r="Y769" s="1448">
        <v>2</v>
      </c>
      <c r="Z769" s="1449">
        <v>30</v>
      </c>
      <c r="AA769" s="1445">
        <v>1212</v>
      </c>
      <c r="AB769" s="1448">
        <v>3509</v>
      </c>
      <c r="AC769" s="1449">
        <v>1067</v>
      </c>
      <c r="AD769" s="1450">
        <v>20.939875604699377</v>
      </c>
      <c r="AE769" s="1451">
        <v>60.625431928127163</v>
      </c>
      <c r="AF769" s="1452">
        <v>18.434692467173463</v>
      </c>
    </row>
    <row r="770" spans="1:32" s="1382" customFormat="1" ht="11.45" customHeight="1">
      <c r="A770" s="1383"/>
      <c r="B770" s="1384"/>
      <c r="C770" s="1385" t="s">
        <v>29</v>
      </c>
      <c r="D770" s="1386">
        <v>2775</v>
      </c>
      <c r="E770" s="1387">
        <v>230</v>
      </c>
      <c r="F770" s="1387">
        <v>231</v>
      </c>
      <c r="G770" s="1387">
        <v>182</v>
      </c>
      <c r="H770" s="1387">
        <v>126</v>
      </c>
      <c r="I770" s="1387">
        <v>79</v>
      </c>
      <c r="J770" s="1387">
        <v>126</v>
      </c>
      <c r="K770" s="1387">
        <v>177</v>
      </c>
      <c r="L770" s="1387">
        <v>252</v>
      </c>
      <c r="M770" s="1387">
        <v>268</v>
      </c>
      <c r="N770" s="1387">
        <v>158</v>
      </c>
      <c r="O770" s="1387">
        <v>156</v>
      </c>
      <c r="P770" s="1387">
        <v>162</v>
      </c>
      <c r="Q770" s="1387">
        <v>185</v>
      </c>
      <c r="R770" s="1387">
        <v>159</v>
      </c>
      <c r="S770" s="1387">
        <v>99</v>
      </c>
      <c r="T770" s="1387">
        <v>56</v>
      </c>
      <c r="U770" s="1387">
        <v>54</v>
      </c>
      <c r="V770" s="1387">
        <v>38</v>
      </c>
      <c r="W770" s="1387">
        <v>15</v>
      </c>
      <c r="X770" s="1387">
        <v>3</v>
      </c>
      <c r="Y770" s="1387">
        <v>1</v>
      </c>
      <c r="Z770" s="1388">
        <v>18</v>
      </c>
      <c r="AA770" s="1389">
        <v>643</v>
      </c>
      <c r="AB770" s="1387">
        <v>1689</v>
      </c>
      <c r="AC770" s="1388">
        <v>425</v>
      </c>
      <c r="AD770" s="1363">
        <v>23.322451940515052</v>
      </c>
      <c r="AE770" s="1364">
        <v>61.262241566920558</v>
      </c>
      <c r="AF770" s="1365">
        <v>15.415306492564381</v>
      </c>
    </row>
    <row r="771" spans="1:32" s="1382" customFormat="1" ht="11.45" customHeight="1">
      <c r="A771" s="1399"/>
      <c r="B771" s="1400"/>
      <c r="C771" s="1401" t="s">
        <v>30</v>
      </c>
      <c r="D771" s="1402">
        <v>3043</v>
      </c>
      <c r="E771" s="1403">
        <v>196</v>
      </c>
      <c r="F771" s="1403">
        <v>189</v>
      </c>
      <c r="G771" s="1403">
        <v>184</v>
      </c>
      <c r="H771" s="1403">
        <v>165</v>
      </c>
      <c r="I771" s="1403">
        <v>102</v>
      </c>
      <c r="J771" s="1403">
        <v>141</v>
      </c>
      <c r="K771" s="1403">
        <v>193</v>
      </c>
      <c r="L771" s="1403">
        <v>230</v>
      </c>
      <c r="M771" s="1403">
        <v>277</v>
      </c>
      <c r="N771" s="1403">
        <v>172</v>
      </c>
      <c r="O771" s="1403">
        <v>171</v>
      </c>
      <c r="P771" s="1403">
        <v>181</v>
      </c>
      <c r="Q771" s="1403">
        <v>188</v>
      </c>
      <c r="R771" s="1403">
        <v>169</v>
      </c>
      <c r="S771" s="1403">
        <v>116</v>
      </c>
      <c r="T771" s="1403">
        <v>115</v>
      </c>
      <c r="U771" s="1403">
        <v>117</v>
      </c>
      <c r="V771" s="1403">
        <v>78</v>
      </c>
      <c r="W771" s="1403">
        <v>35</v>
      </c>
      <c r="X771" s="1403">
        <v>11</v>
      </c>
      <c r="Y771" s="1403">
        <v>1</v>
      </c>
      <c r="Z771" s="1404">
        <v>12</v>
      </c>
      <c r="AA771" s="1405">
        <v>569</v>
      </c>
      <c r="AB771" s="1403">
        <v>1820</v>
      </c>
      <c r="AC771" s="1404">
        <v>642</v>
      </c>
      <c r="AD771" s="1406">
        <v>18.772682283074893</v>
      </c>
      <c r="AE771" s="1407">
        <v>60.046189376443415</v>
      </c>
      <c r="AF771" s="1408">
        <v>21.181128340481688</v>
      </c>
    </row>
    <row r="772" spans="1:32" s="1382" customFormat="1" ht="11.45" customHeight="1">
      <c r="A772" s="1409" t="s">
        <v>1898</v>
      </c>
      <c r="B772" s="1389">
        <v>166</v>
      </c>
      <c r="C772" s="1398" t="s">
        <v>1641</v>
      </c>
      <c r="D772" s="1386">
        <v>408</v>
      </c>
      <c r="E772" s="1387">
        <v>7</v>
      </c>
      <c r="F772" s="1387">
        <v>8</v>
      </c>
      <c r="G772" s="1387">
        <v>14</v>
      </c>
      <c r="H772" s="1387">
        <v>24</v>
      </c>
      <c r="I772" s="1387">
        <v>18</v>
      </c>
      <c r="J772" s="1387">
        <v>15</v>
      </c>
      <c r="K772" s="1387">
        <v>11</v>
      </c>
      <c r="L772" s="1387">
        <v>13</v>
      </c>
      <c r="M772" s="1387">
        <v>22</v>
      </c>
      <c r="N772" s="1387">
        <v>19</v>
      </c>
      <c r="O772" s="1387">
        <v>30</v>
      </c>
      <c r="P772" s="1387">
        <v>29</v>
      </c>
      <c r="Q772" s="1387">
        <v>48</v>
      </c>
      <c r="R772" s="1387">
        <v>57</v>
      </c>
      <c r="S772" s="1387">
        <v>31</v>
      </c>
      <c r="T772" s="1387">
        <v>21</v>
      </c>
      <c r="U772" s="1387">
        <v>18</v>
      </c>
      <c r="V772" s="1387">
        <v>14</v>
      </c>
      <c r="W772" s="1387">
        <v>4</v>
      </c>
      <c r="X772" s="1387">
        <v>2</v>
      </c>
      <c r="Y772" s="1387">
        <v>0</v>
      </c>
      <c r="Z772" s="1388">
        <v>3</v>
      </c>
      <c r="AA772" s="1389">
        <v>29</v>
      </c>
      <c r="AB772" s="1387">
        <v>229</v>
      </c>
      <c r="AC772" s="1388">
        <v>147</v>
      </c>
      <c r="AD772" s="1363">
        <v>7.1604938271604937</v>
      </c>
      <c r="AE772" s="1364">
        <v>56.543209876543209</v>
      </c>
      <c r="AF772" s="1365">
        <v>36.296296296296298</v>
      </c>
    </row>
    <row r="773" spans="1:32" s="1382" customFormat="1" ht="11.45" customHeight="1">
      <c r="A773" s="1383"/>
      <c r="B773" s="1384"/>
      <c r="C773" s="1385" t="s">
        <v>29</v>
      </c>
      <c r="D773" s="1386">
        <v>186</v>
      </c>
      <c r="E773" s="1387">
        <v>4</v>
      </c>
      <c r="F773" s="1387">
        <v>6</v>
      </c>
      <c r="G773" s="1387">
        <v>9</v>
      </c>
      <c r="H773" s="1387">
        <v>13</v>
      </c>
      <c r="I773" s="1387">
        <v>7</v>
      </c>
      <c r="J773" s="1387">
        <v>9</v>
      </c>
      <c r="K773" s="1387">
        <v>5</v>
      </c>
      <c r="L773" s="1387">
        <v>5</v>
      </c>
      <c r="M773" s="1387">
        <v>11</v>
      </c>
      <c r="N773" s="1387">
        <v>6</v>
      </c>
      <c r="O773" s="1387">
        <v>15</v>
      </c>
      <c r="P773" s="1387">
        <v>11</v>
      </c>
      <c r="Q773" s="1387">
        <v>21</v>
      </c>
      <c r="R773" s="1387">
        <v>26</v>
      </c>
      <c r="S773" s="1387">
        <v>16</v>
      </c>
      <c r="T773" s="1387">
        <v>7</v>
      </c>
      <c r="U773" s="1387">
        <v>7</v>
      </c>
      <c r="V773" s="1387">
        <v>5</v>
      </c>
      <c r="W773" s="1387">
        <v>1</v>
      </c>
      <c r="X773" s="1387">
        <v>0</v>
      </c>
      <c r="Y773" s="1387">
        <v>0</v>
      </c>
      <c r="Z773" s="1388">
        <v>2</v>
      </c>
      <c r="AA773" s="1389">
        <v>19</v>
      </c>
      <c r="AB773" s="1387">
        <v>103</v>
      </c>
      <c r="AC773" s="1388">
        <v>62</v>
      </c>
      <c r="AD773" s="1363">
        <v>10.326086956521738</v>
      </c>
      <c r="AE773" s="1364">
        <v>55.978260869565219</v>
      </c>
      <c r="AF773" s="1365">
        <v>33.695652173913047</v>
      </c>
    </row>
    <row r="774" spans="1:32" s="1382" customFormat="1" ht="11.45" customHeight="1">
      <c r="A774" s="1410"/>
      <c r="B774" s="1411"/>
      <c r="C774" s="1412" t="s">
        <v>30</v>
      </c>
      <c r="D774" s="1413">
        <v>222</v>
      </c>
      <c r="E774" s="1414">
        <v>3</v>
      </c>
      <c r="F774" s="1414">
        <v>2</v>
      </c>
      <c r="G774" s="1414">
        <v>5</v>
      </c>
      <c r="H774" s="1414">
        <v>11</v>
      </c>
      <c r="I774" s="1414">
        <v>11</v>
      </c>
      <c r="J774" s="1414">
        <v>6</v>
      </c>
      <c r="K774" s="1414">
        <v>6</v>
      </c>
      <c r="L774" s="1414">
        <v>8</v>
      </c>
      <c r="M774" s="1414">
        <v>11</v>
      </c>
      <c r="N774" s="1414">
        <v>13</v>
      </c>
      <c r="O774" s="1414">
        <v>15</v>
      </c>
      <c r="P774" s="1414">
        <v>18</v>
      </c>
      <c r="Q774" s="1414">
        <v>27</v>
      </c>
      <c r="R774" s="1414">
        <v>31</v>
      </c>
      <c r="S774" s="1414">
        <v>15</v>
      </c>
      <c r="T774" s="1414">
        <v>14</v>
      </c>
      <c r="U774" s="1414">
        <v>11</v>
      </c>
      <c r="V774" s="1414">
        <v>9</v>
      </c>
      <c r="W774" s="1414">
        <v>3</v>
      </c>
      <c r="X774" s="1414">
        <v>2</v>
      </c>
      <c r="Y774" s="1414">
        <v>0</v>
      </c>
      <c r="Z774" s="1415">
        <v>1</v>
      </c>
      <c r="AA774" s="1416">
        <v>10</v>
      </c>
      <c r="AB774" s="1414">
        <v>126</v>
      </c>
      <c r="AC774" s="1415">
        <v>85</v>
      </c>
      <c r="AD774" s="1417">
        <v>4.5248868778280542</v>
      </c>
      <c r="AE774" s="1418">
        <v>57.013574660633481</v>
      </c>
      <c r="AF774" s="1419">
        <v>38.461538461538467</v>
      </c>
    </row>
    <row r="775" spans="1:32" s="1382" customFormat="1" ht="11.45" customHeight="1">
      <c r="A775" s="1409" t="s">
        <v>1899</v>
      </c>
      <c r="B775" s="1389">
        <v>437</v>
      </c>
      <c r="C775" s="1398" t="s">
        <v>1641</v>
      </c>
      <c r="D775" s="1386">
        <v>1099</v>
      </c>
      <c r="E775" s="1387">
        <v>79</v>
      </c>
      <c r="F775" s="1387">
        <v>50</v>
      </c>
      <c r="G775" s="1387">
        <v>48</v>
      </c>
      <c r="H775" s="1387">
        <v>57</v>
      </c>
      <c r="I775" s="1387">
        <v>46</v>
      </c>
      <c r="J775" s="1387">
        <v>51</v>
      </c>
      <c r="K775" s="1387">
        <v>79</v>
      </c>
      <c r="L775" s="1387">
        <v>91</v>
      </c>
      <c r="M775" s="1387">
        <v>80</v>
      </c>
      <c r="N775" s="1387">
        <v>51</v>
      </c>
      <c r="O775" s="1387">
        <v>78</v>
      </c>
      <c r="P775" s="1387">
        <v>84</v>
      </c>
      <c r="Q775" s="1387">
        <v>81</v>
      </c>
      <c r="R775" s="1387">
        <v>49</v>
      </c>
      <c r="S775" s="1387">
        <v>38</v>
      </c>
      <c r="T775" s="1387">
        <v>34</v>
      </c>
      <c r="U775" s="1387">
        <v>48</v>
      </c>
      <c r="V775" s="1387">
        <v>28</v>
      </c>
      <c r="W775" s="1387">
        <v>15</v>
      </c>
      <c r="X775" s="1387">
        <v>2</v>
      </c>
      <c r="Y775" s="1387">
        <v>1</v>
      </c>
      <c r="Z775" s="1388">
        <v>9</v>
      </c>
      <c r="AA775" s="1389">
        <v>177</v>
      </c>
      <c r="AB775" s="1387">
        <v>698</v>
      </c>
      <c r="AC775" s="1388">
        <v>215</v>
      </c>
      <c r="AD775" s="1363">
        <v>16.238532110091743</v>
      </c>
      <c r="AE775" s="1364">
        <v>64.036697247706414</v>
      </c>
      <c r="AF775" s="1365">
        <v>19.724770642201836</v>
      </c>
    </row>
    <row r="776" spans="1:32" s="1382" customFormat="1" ht="11.45" customHeight="1">
      <c r="A776" s="1383"/>
      <c r="B776" s="1384"/>
      <c r="C776" s="1385" t="s">
        <v>29</v>
      </c>
      <c r="D776" s="1386">
        <v>504</v>
      </c>
      <c r="E776" s="1387">
        <v>46</v>
      </c>
      <c r="F776" s="1387">
        <v>25</v>
      </c>
      <c r="G776" s="1387">
        <v>27</v>
      </c>
      <c r="H776" s="1387">
        <v>24</v>
      </c>
      <c r="I776" s="1387">
        <v>19</v>
      </c>
      <c r="J776" s="1387">
        <v>24</v>
      </c>
      <c r="K776" s="1387">
        <v>36</v>
      </c>
      <c r="L776" s="1387">
        <v>50</v>
      </c>
      <c r="M776" s="1387">
        <v>38</v>
      </c>
      <c r="N776" s="1387">
        <v>24</v>
      </c>
      <c r="O776" s="1387">
        <v>31</v>
      </c>
      <c r="P776" s="1387">
        <v>41</v>
      </c>
      <c r="Q776" s="1387">
        <v>38</v>
      </c>
      <c r="R776" s="1387">
        <v>22</v>
      </c>
      <c r="S776" s="1387">
        <v>17</v>
      </c>
      <c r="T776" s="1387">
        <v>10</v>
      </c>
      <c r="U776" s="1387">
        <v>10</v>
      </c>
      <c r="V776" s="1387">
        <v>9</v>
      </c>
      <c r="W776" s="1387">
        <v>6</v>
      </c>
      <c r="X776" s="1387">
        <v>0</v>
      </c>
      <c r="Y776" s="1387">
        <v>1</v>
      </c>
      <c r="Z776" s="1388">
        <v>6</v>
      </c>
      <c r="AA776" s="1389">
        <v>98</v>
      </c>
      <c r="AB776" s="1387">
        <v>325</v>
      </c>
      <c r="AC776" s="1388">
        <v>75</v>
      </c>
      <c r="AD776" s="1363">
        <v>19.678714859437751</v>
      </c>
      <c r="AE776" s="1364">
        <v>65.261044176706832</v>
      </c>
      <c r="AF776" s="1365">
        <v>15.060240963855422</v>
      </c>
    </row>
    <row r="777" spans="1:32" s="1382" customFormat="1" ht="11.45" customHeight="1">
      <c r="A777" s="1409"/>
      <c r="B777" s="1420"/>
      <c r="C777" s="1398" t="s">
        <v>30</v>
      </c>
      <c r="D777" s="1386">
        <v>595</v>
      </c>
      <c r="E777" s="1387">
        <v>33</v>
      </c>
      <c r="F777" s="1387">
        <v>25</v>
      </c>
      <c r="G777" s="1387">
        <v>21</v>
      </c>
      <c r="H777" s="1387">
        <v>33</v>
      </c>
      <c r="I777" s="1387">
        <v>27</v>
      </c>
      <c r="J777" s="1387">
        <v>27</v>
      </c>
      <c r="K777" s="1387">
        <v>43</v>
      </c>
      <c r="L777" s="1387">
        <v>41</v>
      </c>
      <c r="M777" s="1387">
        <v>42</v>
      </c>
      <c r="N777" s="1387">
        <v>27</v>
      </c>
      <c r="O777" s="1387">
        <v>47</v>
      </c>
      <c r="P777" s="1387">
        <v>43</v>
      </c>
      <c r="Q777" s="1387">
        <v>43</v>
      </c>
      <c r="R777" s="1387">
        <v>27</v>
      </c>
      <c r="S777" s="1387">
        <v>21</v>
      </c>
      <c r="T777" s="1387">
        <v>24</v>
      </c>
      <c r="U777" s="1387">
        <v>38</v>
      </c>
      <c r="V777" s="1387">
        <v>19</v>
      </c>
      <c r="W777" s="1387">
        <v>9</v>
      </c>
      <c r="X777" s="1387">
        <v>2</v>
      </c>
      <c r="Y777" s="1387">
        <v>0</v>
      </c>
      <c r="Z777" s="1388">
        <v>3</v>
      </c>
      <c r="AA777" s="1389">
        <v>79</v>
      </c>
      <c r="AB777" s="1387">
        <v>373</v>
      </c>
      <c r="AC777" s="1388">
        <v>140</v>
      </c>
      <c r="AD777" s="1363">
        <v>13.344594594594595</v>
      </c>
      <c r="AE777" s="1364">
        <v>63.006756756756758</v>
      </c>
      <c r="AF777" s="1365">
        <v>23.648648648648649</v>
      </c>
    </row>
    <row r="778" spans="1:32" s="1382" customFormat="1" ht="11.45" customHeight="1">
      <c r="A778" s="1421" t="s">
        <v>1900</v>
      </c>
      <c r="B778" s="1422">
        <v>518</v>
      </c>
      <c r="C778" s="1423" t="s">
        <v>1641</v>
      </c>
      <c r="D778" s="1424">
        <v>1262</v>
      </c>
      <c r="E778" s="1425">
        <v>51</v>
      </c>
      <c r="F778" s="1425">
        <v>55</v>
      </c>
      <c r="G778" s="1425">
        <v>61</v>
      </c>
      <c r="H778" s="1425">
        <v>56</v>
      </c>
      <c r="I778" s="1425">
        <v>56</v>
      </c>
      <c r="J778" s="1425">
        <v>68</v>
      </c>
      <c r="K778" s="1425">
        <v>68</v>
      </c>
      <c r="L778" s="1425">
        <v>78</v>
      </c>
      <c r="M778" s="1425">
        <v>89</v>
      </c>
      <c r="N778" s="1425">
        <v>71</v>
      </c>
      <c r="O778" s="1425">
        <v>84</v>
      </c>
      <c r="P778" s="1425">
        <v>103</v>
      </c>
      <c r="Q778" s="1425">
        <v>107</v>
      </c>
      <c r="R778" s="1425">
        <v>97</v>
      </c>
      <c r="S778" s="1425">
        <v>73</v>
      </c>
      <c r="T778" s="1425">
        <v>37</v>
      </c>
      <c r="U778" s="1425">
        <v>50</v>
      </c>
      <c r="V778" s="1425">
        <v>31</v>
      </c>
      <c r="W778" s="1425">
        <v>12</v>
      </c>
      <c r="X778" s="1425">
        <v>4</v>
      </c>
      <c r="Y778" s="1425">
        <v>1</v>
      </c>
      <c r="Z778" s="1426">
        <v>10</v>
      </c>
      <c r="AA778" s="1422">
        <v>167</v>
      </c>
      <c r="AB778" s="1425">
        <v>780</v>
      </c>
      <c r="AC778" s="1426">
        <v>305</v>
      </c>
      <c r="AD778" s="1427">
        <v>13.338658146964857</v>
      </c>
      <c r="AE778" s="1428">
        <v>62.300319488817891</v>
      </c>
      <c r="AF778" s="1429">
        <v>24.361022364217252</v>
      </c>
    </row>
    <row r="779" spans="1:32" s="1382" customFormat="1" ht="11.45" customHeight="1">
      <c r="A779" s="1383"/>
      <c r="B779" s="1384"/>
      <c r="C779" s="1385" t="s">
        <v>29</v>
      </c>
      <c r="D779" s="1386">
        <v>605</v>
      </c>
      <c r="E779" s="1387">
        <v>31</v>
      </c>
      <c r="F779" s="1387">
        <v>26</v>
      </c>
      <c r="G779" s="1387">
        <v>29</v>
      </c>
      <c r="H779" s="1387">
        <v>19</v>
      </c>
      <c r="I779" s="1387">
        <v>26</v>
      </c>
      <c r="J779" s="1387">
        <v>36</v>
      </c>
      <c r="K779" s="1387">
        <v>31</v>
      </c>
      <c r="L779" s="1387">
        <v>43</v>
      </c>
      <c r="M779" s="1387">
        <v>49</v>
      </c>
      <c r="N779" s="1387">
        <v>33</v>
      </c>
      <c r="O779" s="1387">
        <v>37</v>
      </c>
      <c r="P779" s="1387">
        <v>53</v>
      </c>
      <c r="Q779" s="1387">
        <v>61</v>
      </c>
      <c r="R779" s="1387">
        <v>46</v>
      </c>
      <c r="S779" s="1387">
        <v>31</v>
      </c>
      <c r="T779" s="1387">
        <v>14</v>
      </c>
      <c r="U779" s="1387">
        <v>19</v>
      </c>
      <c r="V779" s="1387">
        <v>11</v>
      </c>
      <c r="W779" s="1387">
        <v>4</v>
      </c>
      <c r="X779" s="1387">
        <v>1</v>
      </c>
      <c r="Y779" s="1387">
        <v>0</v>
      </c>
      <c r="Z779" s="1388">
        <v>5</v>
      </c>
      <c r="AA779" s="1389">
        <v>86</v>
      </c>
      <c r="AB779" s="1387">
        <v>388</v>
      </c>
      <c r="AC779" s="1388">
        <v>126</v>
      </c>
      <c r="AD779" s="1363">
        <v>14.333333333333334</v>
      </c>
      <c r="AE779" s="1364">
        <v>64.666666666666657</v>
      </c>
      <c r="AF779" s="1365">
        <v>21</v>
      </c>
    </row>
    <row r="780" spans="1:32" s="1382" customFormat="1" ht="11.45" customHeight="1">
      <c r="A780" s="1410"/>
      <c r="B780" s="1411"/>
      <c r="C780" s="1412" t="s">
        <v>30</v>
      </c>
      <c r="D780" s="1413">
        <v>657</v>
      </c>
      <c r="E780" s="1414">
        <v>20</v>
      </c>
      <c r="F780" s="1414">
        <v>29</v>
      </c>
      <c r="G780" s="1414">
        <v>32</v>
      </c>
      <c r="H780" s="1414">
        <v>37</v>
      </c>
      <c r="I780" s="1414">
        <v>30</v>
      </c>
      <c r="J780" s="1414">
        <v>32</v>
      </c>
      <c r="K780" s="1414">
        <v>37</v>
      </c>
      <c r="L780" s="1414">
        <v>35</v>
      </c>
      <c r="M780" s="1414">
        <v>40</v>
      </c>
      <c r="N780" s="1414">
        <v>38</v>
      </c>
      <c r="O780" s="1414">
        <v>47</v>
      </c>
      <c r="P780" s="1414">
        <v>50</v>
      </c>
      <c r="Q780" s="1414">
        <v>46</v>
      </c>
      <c r="R780" s="1414">
        <v>51</v>
      </c>
      <c r="S780" s="1414">
        <v>42</v>
      </c>
      <c r="T780" s="1414">
        <v>23</v>
      </c>
      <c r="U780" s="1414">
        <v>31</v>
      </c>
      <c r="V780" s="1414">
        <v>20</v>
      </c>
      <c r="W780" s="1414">
        <v>8</v>
      </c>
      <c r="X780" s="1414">
        <v>3</v>
      </c>
      <c r="Y780" s="1414">
        <v>1</v>
      </c>
      <c r="Z780" s="1415">
        <v>5</v>
      </c>
      <c r="AA780" s="1416">
        <v>81</v>
      </c>
      <c r="AB780" s="1414">
        <v>392</v>
      </c>
      <c r="AC780" s="1415">
        <v>179</v>
      </c>
      <c r="AD780" s="1417">
        <v>12.423312883435583</v>
      </c>
      <c r="AE780" s="1418">
        <v>60.122699386503065</v>
      </c>
      <c r="AF780" s="1419">
        <v>27.453987730061353</v>
      </c>
    </row>
    <row r="781" spans="1:32" s="1382" customFormat="1" ht="11.45" customHeight="1">
      <c r="A781" s="1409" t="s">
        <v>1901</v>
      </c>
      <c r="B781" s="1389">
        <v>227</v>
      </c>
      <c r="C781" s="1398" t="s">
        <v>1641</v>
      </c>
      <c r="D781" s="1386">
        <v>526</v>
      </c>
      <c r="E781" s="1387">
        <v>16</v>
      </c>
      <c r="F781" s="1387">
        <v>15</v>
      </c>
      <c r="G781" s="1387">
        <v>16</v>
      </c>
      <c r="H781" s="1387">
        <v>21</v>
      </c>
      <c r="I781" s="1387">
        <v>16</v>
      </c>
      <c r="J781" s="1387">
        <v>22</v>
      </c>
      <c r="K781" s="1387">
        <v>28</v>
      </c>
      <c r="L781" s="1387">
        <v>35</v>
      </c>
      <c r="M781" s="1387">
        <v>41</v>
      </c>
      <c r="N781" s="1387">
        <v>23</v>
      </c>
      <c r="O781" s="1387">
        <v>27</v>
      </c>
      <c r="P781" s="1387">
        <v>41</v>
      </c>
      <c r="Q781" s="1387">
        <v>53</v>
      </c>
      <c r="R781" s="1387">
        <v>67</v>
      </c>
      <c r="S781" s="1387">
        <v>24</v>
      </c>
      <c r="T781" s="1387">
        <v>31</v>
      </c>
      <c r="U781" s="1387">
        <v>21</v>
      </c>
      <c r="V781" s="1387">
        <v>14</v>
      </c>
      <c r="W781" s="1387">
        <v>6</v>
      </c>
      <c r="X781" s="1387">
        <v>1</v>
      </c>
      <c r="Y781" s="1387">
        <v>0</v>
      </c>
      <c r="Z781" s="1388">
        <v>8</v>
      </c>
      <c r="AA781" s="1389">
        <v>47</v>
      </c>
      <c r="AB781" s="1387">
        <v>307</v>
      </c>
      <c r="AC781" s="1388">
        <v>164</v>
      </c>
      <c r="AD781" s="1363">
        <v>9.0733590733590734</v>
      </c>
      <c r="AE781" s="1364">
        <v>59.266409266409269</v>
      </c>
      <c r="AF781" s="1365">
        <v>31.660231660231659</v>
      </c>
    </row>
    <row r="782" spans="1:32" s="1382" customFormat="1" ht="11.45" customHeight="1">
      <c r="A782" s="1383"/>
      <c r="B782" s="1384"/>
      <c r="C782" s="1385" t="s">
        <v>29</v>
      </c>
      <c r="D782" s="1386">
        <v>253</v>
      </c>
      <c r="E782" s="1387">
        <v>9</v>
      </c>
      <c r="F782" s="1387">
        <v>8</v>
      </c>
      <c r="G782" s="1387">
        <v>7</v>
      </c>
      <c r="H782" s="1387">
        <v>10</v>
      </c>
      <c r="I782" s="1387">
        <v>7</v>
      </c>
      <c r="J782" s="1387">
        <v>10</v>
      </c>
      <c r="K782" s="1387">
        <v>16</v>
      </c>
      <c r="L782" s="1387">
        <v>19</v>
      </c>
      <c r="M782" s="1387">
        <v>18</v>
      </c>
      <c r="N782" s="1387">
        <v>10</v>
      </c>
      <c r="O782" s="1387">
        <v>16</v>
      </c>
      <c r="P782" s="1387">
        <v>19</v>
      </c>
      <c r="Q782" s="1387">
        <v>24</v>
      </c>
      <c r="R782" s="1387">
        <v>37</v>
      </c>
      <c r="S782" s="1387">
        <v>15</v>
      </c>
      <c r="T782" s="1387">
        <v>11</v>
      </c>
      <c r="U782" s="1387">
        <v>9</v>
      </c>
      <c r="V782" s="1387">
        <v>1</v>
      </c>
      <c r="W782" s="1387">
        <v>2</v>
      </c>
      <c r="X782" s="1387">
        <v>0</v>
      </c>
      <c r="Y782" s="1387">
        <v>0</v>
      </c>
      <c r="Z782" s="1388">
        <v>5</v>
      </c>
      <c r="AA782" s="1389">
        <v>24</v>
      </c>
      <c r="AB782" s="1387">
        <v>149</v>
      </c>
      <c r="AC782" s="1388">
        <v>75</v>
      </c>
      <c r="AD782" s="1363">
        <v>9.67741935483871</v>
      </c>
      <c r="AE782" s="1364">
        <v>60.080645161290327</v>
      </c>
      <c r="AF782" s="1365">
        <v>30.241935483870968</v>
      </c>
    </row>
    <row r="783" spans="1:32" s="1382" customFormat="1" ht="11.45" customHeight="1">
      <c r="A783" s="1409"/>
      <c r="B783" s="1420"/>
      <c r="C783" s="1398" t="s">
        <v>30</v>
      </c>
      <c r="D783" s="1386">
        <v>273</v>
      </c>
      <c r="E783" s="1387">
        <v>7</v>
      </c>
      <c r="F783" s="1387">
        <v>7</v>
      </c>
      <c r="G783" s="1387">
        <v>9</v>
      </c>
      <c r="H783" s="1387">
        <v>11</v>
      </c>
      <c r="I783" s="1387">
        <v>9</v>
      </c>
      <c r="J783" s="1387">
        <v>12</v>
      </c>
      <c r="K783" s="1387">
        <v>12</v>
      </c>
      <c r="L783" s="1387">
        <v>16</v>
      </c>
      <c r="M783" s="1387">
        <v>23</v>
      </c>
      <c r="N783" s="1387">
        <v>13</v>
      </c>
      <c r="O783" s="1387">
        <v>11</v>
      </c>
      <c r="P783" s="1387">
        <v>22</v>
      </c>
      <c r="Q783" s="1387">
        <v>29</v>
      </c>
      <c r="R783" s="1387">
        <v>30</v>
      </c>
      <c r="S783" s="1387">
        <v>9</v>
      </c>
      <c r="T783" s="1387">
        <v>20</v>
      </c>
      <c r="U783" s="1387">
        <v>12</v>
      </c>
      <c r="V783" s="1387">
        <v>13</v>
      </c>
      <c r="W783" s="1387">
        <v>4</v>
      </c>
      <c r="X783" s="1387">
        <v>1</v>
      </c>
      <c r="Y783" s="1387">
        <v>0</v>
      </c>
      <c r="Z783" s="1388">
        <v>3</v>
      </c>
      <c r="AA783" s="1389">
        <v>23</v>
      </c>
      <c r="AB783" s="1387">
        <v>158</v>
      </c>
      <c r="AC783" s="1388">
        <v>89</v>
      </c>
      <c r="AD783" s="1363">
        <v>8.518518518518519</v>
      </c>
      <c r="AE783" s="1364">
        <v>58.518518518518512</v>
      </c>
      <c r="AF783" s="1365">
        <v>32.962962962962962</v>
      </c>
    </row>
    <row r="784" spans="1:32" s="1382" customFormat="1" ht="11.45" customHeight="1">
      <c r="A784" s="1421" t="s">
        <v>1902</v>
      </c>
      <c r="B784" s="1422">
        <v>105</v>
      </c>
      <c r="C784" s="1423" t="s">
        <v>1641</v>
      </c>
      <c r="D784" s="1424">
        <v>280</v>
      </c>
      <c r="E784" s="1425">
        <v>12</v>
      </c>
      <c r="F784" s="1425">
        <v>13</v>
      </c>
      <c r="G784" s="1425">
        <v>18</v>
      </c>
      <c r="H784" s="1425">
        <v>15</v>
      </c>
      <c r="I784" s="1425">
        <v>12</v>
      </c>
      <c r="J784" s="1425">
        <v>12</v>
      </c>
      <c r="K784" s="1425">
        <v>13</v>
      </c>
      <c r="L784" s="1425">
        <v>20</v>
      </c>
      <c r="M784" s="1425">
        <v>23</v>
      </c>
      <c r="N784" s="1425">
        <v>15</v>
      </c>
      <c r="O784" s="1425">
        <v>18</v>
      </c>
      <c r="P784" s="1425">
        <v>16</v>
      </c>
      <c r="Q784" s="1425">
        <v>23</v>
      </c>
      <c r="R784" s="1425">
        <v>11</v>
      </c>
      <c r="S784" s="1425">
        <v>13</v>
      </c>
      <c r="T784" s="1425">
        <v>20</v>
      </c>
      <c r="U784" s="1425">
        <v>13</v>
      </c>
      <c r="V784" s="1425">
        <v>7</v>
      </c>
      <c r="W784" s="1425">
        <v>6</v>
      </c>
      <c r="X784" s="1425">
        <v>0</v>
      </c>
      <c r="Y784" s="1425">
        <v>0</v>
      </c>
      <c r="Z784" s="1426">
        <v>0</v>
      </c>
      <c r="AA784" s="1422">
        <v>43</v>
      </c>
      <c r="AB784" s="1425">
        <v>167</v>
      </c>
      <c r="AC784" s="1426">
        <v>70</v>
      </c>
      <c r="AD784" s="1427">
        <v>15.357142857142858</v>
      </c>
      <c r="AE784" s="1428">
        <v>59.642857142857139</v>
      </c>
      <c r="AF784" s="1429">
        <v>25</v>
      </c>
    </row>
    <row r="785" spans="1:32" s="1382" customFormat="1" ht="11.45" customHeight="1">
      <c r="A785" s="1383"/>
      <c r="B785" s="1384"/>
      <c r="C785" s="1385" t="s">
        <v>29</v>
      </c>
      <c r="D785" s="1386">
        <v>125</v>
      </c>
      <c r="E785" s="1387">
        <v>6</v>
      </c>
      <c r="F785" s="1387">
        <v>8</v>
      </c>
      <c r="G785" s="1387">
        <v>9</v>
      </c>
      <c r="H785" s="1387">
        <v>8</v>
      </c>
      <c r="I785" s="1387">
        <v>5</v>
      </c>
      <c r="J785" s="1387">
        <v>4</v>
      </c>
      <c r="K785" s="1387">
        <v>5</v>
      </c>
      <c r="L785" s="1387">
        <v>10</v>
      </c>
      <c r="M785" s="1387">
        <v>11</v>
      </c>
      <c r="N785" s="1387">
        <v>7</v>
      </c>
      <c r="O785" s="1387">
        <v>8</v>
      </c>
      <c r="P785" s="1387">
        <v>7</v>
      </c>
      <c r="Q785" s="1387">
        <v>11</v>
      </c>
      <c r="R785" s="1387">
        <v>3</v>
      </c>
      <c r="S785" s="1387">
        <v>4</v>
      </c>
      <c r="T785" s="1387">
        <v>7</v>
      </c>
      <c r="U785" s="1387">
        <v>6</v>
      </c>
      <c r="V785" s="1387">
        <v>4</v>
      </c>
      <c r="W785" s="1387">
        <v>2</v>
      </c>
      <c r="X785" s="1387">
        <v>0</v>
      </c>
      <c r="Y785" s="1387">
        <v>0</v>
      </c>
      <c r="Z785" s="1388">
        <v>0</v>
      </c>
      <c r="AA785" s="1389">
        <v>23</v>
      </c>
      <c r="AB785" s="1387">
        <v>76</v>
      </c>
      <c r="AC785" s="1388">
        <v>26</v>
      </c>
      <c r="AD785" s="1363">
        <v>18.399999999999999</v>
      </c>
      <c r="AE785" s="1364">
        <v>60.8</v>
      </c>
      <c r="AF785" s="1365">
        <v>20.8</v>
      </c>
    </row>
    <row r="786" spans="1:32" s="1382" customFormat="1" ht="11.45" customHeight="1">
      <c r="A786" s="1410"/>
      <c r="B786" s="1411"/>
      <c r="C786" s="1412" t="s">
        <v>30</v>
      </c>
      <c r="D786" s="1413">
        <v>155</v>
      </c>
      <c r="E786" s="1414">
        <v>6</v>
      </c>
      <c r="F786" s="1414">
        <v>5</v>
      </c>
      <c r="G786" s="1414">
        <v>9</v>
      </c>
      <c r="H786" s="1414">
        <v>7</v>
      </c>
      <c r="I786" s="1414">
        <v>7</v>
      </c>
      <c r="J786" s="1414">
        <v>8</v>
      </c>
      <c r="K786" s="1414">
        <v>8</v>
      </c>
      <c r="L786" s="1414">
        <v>10</v>
      </c>
      <c r="M786" s="1414">
        <v>12</v>
      </c>
      <c r="N786" s="1414">
        <v>8</v>
      </c>
      <c r="O786" s="1414">
        <v>10</v>
      </c>
      <c r="P786" s="1414">
        <v>9</v>
      </c>
      <c r="Q786" s="1414">
        <v>12</v>
      </c>
      <c r="R786" s="1414">
        <v>8</v>
      </c>
      <c r="S786" s="1414">
        <v>9</v>
      </c>
      <c r="T786" s="1414">
        <v>13</v>
      </c>
      <c r="U786" s="1414">
        <v>7</v>
      </c>
      <c r="V786" s="1414">
        <v>3</v>
      </c>
      <c r="W786" s="1414">
        <v>4</v>
      </c>
      <c r="X786" s="1414">
        <v>0</v>
      </c>
      <c r="Y786" s="1414">
        <v>0</v>
      </c>
      <c r="Z786" s="1415">
        <v>0</v>
      </c>
      <c r="AA786" s="1416">
        <v>20</v>
      </c>
      <c r="AB786" s="1414">
        <v>91</v>
      </c>
      <c r="AC786" s="1415">
        <v>44</v>
      </c>
      <c r="AD786" s="1417">
        <v>12.903225806451612</v>
      </c>
      <c r="AE786" s="1418">
        <v>58.709677419354833</v>
      </c>
      <c r="AF786" s="1419">
        <v>28.387096774193548</v>
      </c>
    </row>
    <row r="787" spans="1:32" s="1382" customFormat="1" ht="11.45" customHeight="1">
      <c r="A787" s="1409" t="s">
        <v>1903</v>
      </c>
      <c r="B787" s="1389">
        <v>43</v>
      </c>
      <c r="C787" s="1398" t="s">
        <v>1641</v>
      </c>
      <c r="D787" s="1386">
        <v>110</v>
      </c>
      <c r="E787" s="1387">
        <v>3</v>
      </c>
      <c r="F787" s="1387">
        <v>2</v>
      </c>
      <c r="G787" s="1387">
        <v>2</v>
      </c>
      <c r="H787" s="1387">
        <v>8</v>
      </c>
      <c r="I787" s="1387">
        <v>0</v>
      </c>
      <c r="J787" s="1387">
        <v>5</v>
      </c>
      <c r="K787" s="1387">
        <v>5</v>
      </c>
      <c r="L787" s="1387">
        <v>4</v>
      </c>
      <c r="M787" s="1387">
        <v>8</v>
      </c>
      <c r="N787" s="1387">
        <v>6</v>
      </c>
      <c r="O787" s="1387">
        <v>12</v>
      </c>
      <c r="P787" s="1387">
        <v>11</v>
      </c>
      <c r="Q787" s="1387">
        <v>8</v>
      </c>
      <c r="R787" s="1387">
        <v>8</v>
      </c>
      <c r="S787" s="1387">
        <v>7</v>
      </c>
      <c r="T787" s="1387">
        <v>7</v>
      </c>
      <c r="U787" s="1387">
        <v>8</v>
      </c>
      <c r="V787" s="1387">
        <v>4</v>
      </c>
      <c r="W787" s="1387">
        <v>1</v>
      </c>
      <c r="X787" s="1387">
        <v>1</v>
      </c>
      <c r="Y787" s="1387">
        <v>0</v>
      </c>
      <c r="Z787" s="1388">
        <v>0</v>
      </c>
      <c r="AA787" s="1389">
        <v>7</v>
      </c>
      <c r="AB787" s="1387">
        <v>67</v>
      </c>
      <c r="AC787" s="1388">
        <v>36</v>
      </c>
      <c r="AD787" s="1363">
        <v>6.3636363636363633</v>
      </c>
      <c r="AE787" s="1364">
        <v>60.909090909090914</v>
      </c>
      <c r="AF787" s="1365">
        <v>32.727272727272727</v>
      </c>
    </row>
    <row r="788" spans="1:32" s="1382" customFormat="1" ht="11.45" customHeight="1">
      <c r="A788" s="1383"/>
      <c r="B788" s="1384"/>
      <c r="C788" s="1385" t="s">
        <v>29</v>
      </c>
      <c r="D788" s="1386">
        <v>50</v>
      </c>
      <c r="E788" s="1387">
        <v>2</v>
      </c>
      <c r="F788" s="1387">
        <v>2</v>
      </c>
      <c r="G788" s="1387">
        <v>0</v>
      </c>
      <c r="H788" s="1387">
        <v>3</v>
      </c>
      <c r="I788" s="1387">
        <v>0</v>
      </c>
      <c r="J788" s="1387">
        <v>2</v>
      </c>
      <c r="K788" s="1387">
        <v>2</v>
      </c>
      <c r="L788" s="1387">
        <v>2</v>
      </c>
      <c r="M788" s="1387">
        <v>2</v>
      </c>
      <c r="N788" s="1387">
        <v>4</v>
      </c>
      <c r="O788" s="1387">
        <v>7</v>
      </c>
      <c r="P788" s="1387">
        <v>4</v>
      </c>
      <c r="Q788" s="1387">
        <v>4</v>
      </c>
      <c r="R788" s="1387">
        <v>5</v>
      </c>
      <c r="S788" s="1387">
        <v>3</v>
      </c>
      <c r="T788" s="1387">
        <v>3</v>
      </c>
      <c r="U788" s="1387">
        <v>2</v>
      </c>
      <c r="V788" s="1387">
        <v>2</v>
      </c>
      <c r="W788" s="1387">
        <v>0</v>
      </c>
      <c r="X788" s="1387">
        <v>1</v>
      </c>
      <c r="Y788" s="1387">
        <v>0</v>
      </c>
      <c r="Z788" s="1388">
        <v>0</v>
      </c>
      <c r="AA788" s="1389">
        <v>4</v>
      </c>
      <c r="AB788" s="1387">
        <v>30</v>
      </c>
      <c r="AC788" s="1388">
        <v>16</v>
      </c>
      <c r="AD788" s="1363">
        <v>8</v>
      </c>
      <c r="AE788" s="1364">
        <v>60</v>
      </c>
      <c r="AF788" s="1365">
        <v>32</v>
      </c>
    </row>
    <row r="789" spans="1:32" s="1382" customFormat="1" ht="11.45" customHeight="1">
      <c r="A789" s="1409"/>
      <c r="B789" s="1420"/>
      <c r="C789" s="1398" t="s">
        <v>30</v>
      </c>
      <c r="D789" s="1386">
        <v>60</v>
      </c>
      <c r="E789" s="1387">
        <v>1</v>
      </c>
      <c r="F789" s="1387">
        <v>0</v>
      </c>
      <c r="G789" s="1387">
        <v>2</v>
      </c>
      <c r="H789" s="1387">
        <v>5</v>
      </c>
      <c r="I789" s="1387">
        <v>0</v>
      </c>
      <c r="J789" s="1387">
        <v>3</v>
      </c>
      <c r="K789" s="1387">
        <v>3</v>
      </c>
      <c r="L789" s="1387">
        <v>2</v>
      </c>
      <c r="M789" s="1387">
        <v>6</v>
      </c>
      <c r="N789" s="1387">
        <v>2</v>
      </c>
      <c r="O789" s="1387">
        <v>5</v>
      </c>
      <c r="P789" s="1387">
        <v>7</v>
      </c>
      <c r="Q789" s="1387">
        <v>4</v>
      </c>
      <c r="R789" s="1387">
        <v>3</v>
      </c>
      <c r="S789" s="1387">
        <v>4</v>
      </c>
      <c r="T789" s="1387">
        <v>4</v>
      </c>
      <c r="U789" s="1387">
        <v>6</v>
      </c>
      <c r="V789" s="1387">
        <v>2</v>
      </c>
      <c r="W789" s="1387">
        <v>1</v>
      </c>
      <c r="X789" s="1387">
        <v>0</v>
      </c>
      <c r="Y789" s="1387">
        <v>0</v>
      </c>
      <c r="Z789" s="1388">
        <v>0</v>
      </c>
      <c r="AA789" s="1389">
        <v>3</v>
      </c>
      <c r="AB789" s="1387">
        <v>37</v>
      </c>
      <c r="AC789" s="1388">
        <v>20</v>
      </c>
      <c r="AD789" s="1363">
        <v>5</v>
      </c>
      <c r="AE789" s="1364">
        <v>61.666666666666671</v>
      </c>
      <c r="AF789" s="1365">
        <v>33.333333333333329</v>
      </c>
    </row>
    <row r="790" spans="1:32" s="1382" customFormat="1" ht="11.45" customHeight="1">
      <c r="A790" s="1421" t="s">
        <v>1904</v>
      </c>
      <c r="B790" s="1422">
        <v>272</v>
      </c>
      <c r="C790" s="1423" t="s">
        <v>1641</v>
      </c>
      <c r="D790" s="1424">
        <v>985</v>
      </c>
      <c r="E790" s="1425">
        <v>65</v>
      </c>
      <c r="F790" s="1425">
        <v>98</v>
      </c>
      <c r="G790" s="1425">
        <v>129</v>
      </c>
      <c r="H790" s="1425">
        <v>70</v>
      </c>
      <c r="I790" s="1425">
        <v>27</v>
      </c>
      <c r="J790" s="1425">
        <v>27</v>
      </c>
      <c r="K790" s="1425">
        <v>35</v>
      </c>
      <c r="L790" s="1425">
        <v>75</v>
      </c>
      <c r="M790" s="1425">
        <v>139</v>
      </c>
      <c r="N790" s="1425">
        <v>104</v>
      </c>
      <c r="O790" s="1425">
        <v>49</v>
      </c>
      <c r="P790" s="1425">
        <v>32</v>
      </c>
      <c r="Q790" s="1425">
        <v>30</v>
      </c>
      <c r="R790" s="1425">
        <v>30</v>
      </c>
      <c r="S790" s="1425">
        <v>22</v>
      </c>
      <c r="T790" s="1425">
        <v>18</v>
      </c>
      <c r="U790" s="1425">
        <v>11</v>
      </c>
      <c r="V790" s="1425">
        <v>15</v>
      </c>
      <c r="W790" s="1425">
        <v>5</v>
      </c>
      <c r="X790" s="1425">
        <v>4</v>
      </c>
      <c r="Y790" s="1425">
        <v>0</v>
      </c>
      <c r="Z790" s="1426">
        <v>0</v>
      </c>
      <c r="AA790" s="1422">
        <v>292</v>
      </c>
      <c r="AB790" s="1425">
        <v>588</v>
      </c>
      <c r="AC790" s="1426">
        <v>105</v>
      </c>
      <c r="AD790" s="1427">
        <v>29.644670050761423</v>
      </c>
      <c r="AE790" s="1428">
        <v>59.695431472081218</v>
      </c>
      <c r="AF790" s="1429">
        <v>10.659898477157361</v>
      </c>
    </row>
    <row r="791" spans="1:32" s="1382" customFormat="1" ht="11.45" customHeight="1">
      <c r="A791" s="1383"/>
      <c r="B791" s="1384"/>
      <c r="C791" s="1385" t="s">
        <v>29</v>
      </c>
      <c r="D791" s="1386">
        <v>465</v>
      </c>
      <c r="E791" s="1387">
        <v>30</v>
      </c>
      <c r="F791" s="1387">
        <v>51</v>
      </c>
      <c r="G791" s="1387">
        <v>60</v>
      </c>
      <c r="H791" s="1387">
        <v>34</v>
      </c>
      <c r="I791" s="1387">
        <v>12</v>
      </c>
      <c r="J791" s="1387">
        <v>12</v>
      </c>
      <c r="K791" s="1387">
        <v>17</v>
      </c>
      <c r="L791" s="1387">
        <v>41</v>
      </c>
      <c r="M791" s="1387">
        <v>66</v>
      </c>
      <c r="N791" s="1387">
        <v>51</v>
      </c>
      <c r="O791" s="1387">
        <v>26</v>
      </c>
      <c r="P791" s="1387">
        <v>16</v>
      </c>
      <c r="Q791" s="1387">
        <v>14</v>
      </c>
      <c r="R791" s="1387">
        <v>15</v>
      </c>
      <c r="S791" s="1387">
        <v>9</v>
      </c>
      <c r="T791" s="1387">
        <v>4</v>
      </c>
      <c r="U791" s="1387">
        <v>1</v>
      </c>
      <c r="V791" s="1387">
        <v>5</v>
      </c>
      <c r="W791" s="1387">
        <v>0</v>
      </c>
      <c r="X791" s="1387">
        <v>1</v>
      </c>
      <c r="Y791" s="1387">
        <v>0</v>
      </c>
      <c r="Z791" s="1388">
        <v>0</v>
      </c>
      <c r="AA791" s="1389">
        <v>141</v>
      </c>
      <c r="AB791" s="1387">
        <v>289</v>
      </c>
      <c r="AC791" s="1388">
        <v>35</v>
      </c>
      <c r="AD791" s="1363">
        <v>30.322580645161288</v>
      </c>
      <c r="AE791" s="1364">
        <v>62.1505376344086</v>
      </c>
      <c r="AF791" s="1365">
        <v>7.5268817204301079</v>
      </c>
    </row>
    <row r="792" spans="1:32" s="1382" customFormat="1" ht="11.45" customHeight="1">
      <c r="A792" s="1410"/>
      <c r="B792" s="1411"/>
      <c r="C792" s="1412" t="s">
        <v>30</v>
      </c>
      <c r="D792" s="1413">
        <v>520</v>
      </c>
      <c r="E792" s="1414">
        <v>35</v>
      </c>
      <c r="F792" s="1414">
        <v>47</v>
      </c>
      <c r="G792" s="1414">
        <v>69</v>
      </c>
      <c r="H792" s="1414">
        <v>36</v>
      </c>
      <c r="I792" s="1414">
        <v>15</v>
      </c>
      <c r="J792" s="1414">
        <v>15</v>
      </c>
      <c r="K792" s="1414">
        <v>18</v>
      </c>
      <c r="L792" s="1414">
        <v>34</v>
      </c>
      <c r="M792" s="1414">
        <v>73</v>
      </c>
      <c r="N792" s="1414">
        <v>53</v>
      </c>
      <c r="O792" s="1414">
        <v>23</v>
      </c>
      <c r="P792" s="1414">
        <v>16</v>
      </c>
      <c r="Q792" s="1414">
        <v>16</v>
      </c>
      <c r="R792" s="1414">
        <v>15</v>
      </c>
      <c r="S792" s="1414">
        <v>13</v>
      </c>
      <c r="T792" s="1414">
        <v>14</v>
      </c>
      <c r="U792" s="1414">
        <v>10</v>
      </c>
      <c r="V792" s="1414">
        <v>10</v>
      </c>
      <c r="W792" s="1414">
        <v>5</v>
      </c>
      <c r="X792" s="1414">
        <v>3</v>
      </c>
      <c r="Y792" s="1414">
        <v>0</v>
      </c>
      <c r="Z792" s="1415">
        <v>0</v>
      </c>
      <c r="AA792" s="1416">
        <v>151</v>
      </c>
      <c r="AB792" s="1414">
        <v>299</v>
      </c>
      <c r="AC792" s="1415">
        <v>70</v>
      </c>
      <c r="AD792" s="1417">
        <v>29.03846153846154</v>
      </c>
      <c r="AE792" s="1418">
        <v>57.499999999999993</v>
      </c>
      <c r="AF792" s="1419">
        <v>13.461538461538462</v>
      </c>
    </row>
    <row r="793" spans="1:32" s="1382" customFormat="1" ht="11.45" customHeight="1">
      <c r="A793" s="1409" t="s">
        <v>1905</v>
      </c>
      <c r="B793" s="1389">
        <v>319</v>
      </c>
      <c r="C793" s="1398" t="s">
        <v>1641</v>
      </c>
      <c r="D793" s="1386">
        <v>1148</v>
      </c>
      <c r="E793" s="1387">
        <v>193</v>
      </c>
      <c r="F793" s="1387">
        <v>179</v>
      </c>
      <c r="G793" s="1387">
        <v>78</v>
      </c>
      <c r="H793" s="1387">
        <v>40</v>
      </c>
      <c r="I793" s="1387">
        <v>6</v>
      </c>
      <c r="J793" s="1387">
        <v>67</v>
      </c>
      <c r="K793" s="1387">
        <v>131</v>
      </c>
      <c r="L793" s="1387">
        <v>166</v>
      </c>
      <c r="M793" s="1387">
        <v>143</v>
      </c>
      <c r="N793" s="1387">
        <v>41</v>
      </c>
      <c r="O793" s="1387">
        <v>29</v>
      </c>
      <c r="P793" s="1387">
        <v>27</v>
      </c>
      <c r="Q793" s="1387">
        <v>23</v>
      </c>
      <c r="R793" s="1387">
        <v>9</v>
      </c>
      <c r="S793" s="1387">
        <v>7</v>
      </c>
      <c r="T793" s="1387">
        <v>3</v>
      </c>
      <c r="U793" s="1387">
        <v>2</v>
      </c>
      <c r="V793" s="1387">
        <v>3</v>
      </c>
      <c r="W793" s="1387">
        <v>1</v>
      </c>
      <c r="X793" s="1387">
        <v>0</v>
      </c>
      <c r="Y793" s="1387">
        <v>0</v>
      </c>
      <c r="Z793" s="1388">
        <v>0</v>
      </c>
      <c r="AA793" s="1389">
        <v>450</v>
      </c>
      <c r="AB793" s="1387">
        <v>673</v>
      </c>
      <c r="AC793" s="1388">
        <v>25</v>
      </c>
      <c r="AD793" s="1363">
        <v>39.198606271777003</v>
      </c>
      <c r="AE793" s="1364">
        <v>58.623693379790943</v>
      </c>
      <c r="AF793" s="1365">
        <v>2.1777003484320558</v>
      </c>
    </row>
    <row r="794" spans="1:32" s="1382" customFormat="1" ht="11.45" customHeight="1">
      <c r="A794" s="1383"/>
      <c r="B794" s="1384"/>
      <c r="C794" s="1385" t="s">
        <v>29</v>
      </c>
      <c r="D794" s="1386">
        <v>587</v>
      </c>
      <c r="E794" s="1387">
        <v>102</v>
      </c>
      <c r="F794" s="1387">
        <v>105</v>
      </c>
      <c r="G794" s="1387">
        <v>41</v>
      </c>
      <c r="H794" s="1387">
        <v>15</v>
      </c>
      <c r="I794" s="1387">
        <v>3</v>
      </c>
      <c r="J794" s="1387">
        <v>29</v>
      </c>
      <c r="K794" s="1387">
        <v>65</v>
      </c>
      <c r="L794" s="1387">
        <v>82</v>
      </c>
      <c r="M794" s="1387">
        <v>73</v>
      </c>
      <c r="N794" s="1387">
        <v>23</v>
      </c>
      <c r="O794" s="1387">
        <v>16</v>
      </c>
      <c r="P794" s="1387">
        <v>11</v>
      </c>
      <c r="Q794" s="1387">
        <v>12</v>
      </c>
      <c r="R794" s="1387">
        <v>5</v>
      </c>
      <c r="S794" s="1387">
        <v>4</v>
      </c>
      <c r="T794" s="1387">
        <v>0</v>
      </c>
      <c r="U794" s="1387">
        <v>0</v>
      </c>
      <c r="V794" s="1387">
        <v>1</v>
      </c>
      <c r="W794" s="1387">
        <v>0</v>
      </c>
      <c r="X794" s="1387">
        <v>0</v>
      </c>
      <c r="Y794" s="1387">
        <v>0</v>
      </c>
      <c r="Z794" s="1388">
        <v>0</v>
      </c>
      <c r="AA794" s="1389">
        <v>248</v>
      </c>
      <c r="AB794" s="1387">
        <v>329</v>
      </c>
      <c r="AC794" s="1388">
        <v>10</v>
      </c>
      <c r="AD794" s="1363">
        <v>42.248722316865418</v>
      </c>
      <c r="AE794" s="1364">
        <v>56.04770017035775</v>
      </c>
      <c r="AF794" s="1365">
        <v>1.7035775127768313</v>
      </c>
    </row>
    <row r="795" spans="1:32" s="1382" customFormat="1" ht="11.45" customHeight="1">
      <c r="A795" s="1409"/>
      <c r="B795" s="1420"/>
      <c r="C795" s="1398" t="s">
        <v>30</v>
      </c>
      <c r="D795" s="1386">
        <v>561</v>
      </c>
      <c r="E795" s="1387">
        <v>91</v>
      </c>
      <c r="F795" s="1387">
        <v>74</v>
      </c>
      <c r="G795" s="1387">
        <v>37</v>
      </c>
      <c r="H795" s="1387">
        <v>25</v>
      </c>
      <c r="I795" s="1387">
        <v>3</v>
      </c>
      <c r="J795" s="1387">
        <v>38</v>
      </c>
      <c r="K795" s="1387">
        <v>66</v>
      </c>
      <c r="L795" s="1387">
        <v>84</v>
      </c>
      <c r="M795" s="1387">
        <v>70</v>
      </c>
      <c r="N795" s="1387">
        <v>18</v>
      </c>
      <c r="O795" s="1387">
        <v>13</v>
      </c>
      <c r="P795" s="1387">
        <v>16</v>
      </c>
      <c r="Q795" s="1387">
        <v>11</v>
      </c>
      <c r="R795" s="1387">
        <v>4</v>
      </c>
      <c r="S795" s="1387">
        <v>3</v>
      </c>
      <c r="T795" s="1387">
        <v>3</v>
      </c>
      <c r="U795" s="1387">
        <v>2</v>
      </c>
      <c r="V795" s="1387">
        <v>2</v>
      </c>
      <c r="W795" s="1387">
        <v>1</v>
      </c>
      <c r="X795" s="1387">
        <v>0</v>
      </c>
      <c r="Y795" s="1387">
        <v>0</v>
      </c>
      <c r="Z795" s="1388">
        <v>0</v>
      </c>
      <c r="AA795" s="1389">
        <v>202</v>
      </c>
      <c r="AB795" s="1387">
        <v>344</v>
      </c>
      <c r="AC795" s="1388">
        <v>15</v>
      </c>
      <c r="AD795" s="1363">
        <v>36.007130124777184</v>
      </c>
      <c r="AE795" s="1364">
        <v>61.31907308377896</v>
      </c>
      <c r="AF795" s="1365">
        <v>2.6737967914438503</v>
      </c>
    </row>
    <row r="796" spans="1:32" s="1382" customFormat="1" ht="11.45" customHeight="1">
      <c r="A796" s="1444" t="s">
        <v>1906</v>
      </c>
      <c r="B796" s="1445">
        <v>27239</v>
      </c>
      <c r="C796" s="1446" t="s">
        <v>1641</v>
      </c>
      <c r="D796" s="1447">
        <v>56257</v>
      </c>
      <c r="E796" s="1448">
        <v>1870</v>
      </c>
      <c r="F796" s="1448">
        <v>2078</v>
      </c>
      <c r="G796" s="1448">
        <v>2080</v>
      </c>
      <c r="H796" s="1448">
        <v>2965</v>
      </c>
      <c r="I796" s="1448">
        <v>4267</v>
      </c>
      <c r="J796" s="1448">
        <v>2845</v>
      </c>
      <c r="K796" s="1448">
        <v>2773</v>
      </c>
      <c r="L796" s="1448">
        <v>3080</v>
      </c>
      <c r="M796" s="1448">
        <v>3715</v>
      </c>
      <c r="N796" s="1448">
        <v>3403</v>
      </c>
      <c r="O796" s="1448">
        <v>3427</v>
      </c>
      <c r="P796" s="1448">
        <v>3604</v>
      </c>
      <c r="Q796" s="1448">
        <v>4067</v>
      </c>
      <c r="R796" s="1448">
        <v>4094</v>
      </c>
      <c r="S796" s="1448">
        <v>2920</v>
      </c>
      <c r="T796" s="1448">
        <v>2825</v>
      </c>
      <c r="U796" s="1448">
        <v>2463</v>
      </c>
      <c r="V796" s="1448">
        <v>1617</v>
      </c>
      <c r="W796" s="1448">
        <v>737</v>
      </c>
      <c r="X796" s="1448">
        <v>195</v>
      </c>
      <c r="Y796" s="1448">
        <v>33</v>
      </c>
      <c r="Z796" s="1449">
        <v>1199</v>
      </c>
      <c r="AA796" s="1445">
        <v>6028</v>
      </c>
      <c r="AB796" s="1448">
        <v>34146</v>
      </c>
      <c r="AC796" s="1449">
        <v>14884</v>
      </c>
      <c r="AD796" s="1450">
        <v>10.948454357223291</v>
      </c>
      <c r="AE796" s="1451">
        <v>62.018235315485491</v>
      </c>
      <c r="AF796" s="1452">
        <v>27.033310327291222</v>
      </c>
    </row>
    <row r="797" spans="1:32" s="1382" customFormat="1" ht="11.45" customHeight="1">
      <c r="A797" s="1383"/>
      <c r="B797" s="1384"/>
      <c r="C797" s="1385" t="s">
        <v>29</v>
      </c>
      <c r="D797" s="1386">
        <v>26427</v>
      </c>
      <c r="E797" s="1387">
        <v>950</v>
      </c>
      <c r="F797" s="1387">
        <v>1020</v>
      </c>
      <c r="G797" s="1387">
        <v>1029</v>
      </c>
      <c r="H797" s="1387">
        <v>1491</v>
      </c>
      <c r="I797" s="1387">
        <v>2323</v>
      </c>
      <c r="J797" s="1387">
        <v>1517</v>
      </c>
      <c r="K797" s="1387">
        <v>1367</v>
      </c>
      <c r="L797" s="1387">
        <v>1481</v>
      </c>
      <c r="M797" s="1387">
        <v>1831</v>
      </c>
      <c r="N797" s="1387">
        <v>1608</v>
      </c>
      <c r="O797" s="1387">
        <v>1645</v>
      </c>
      <c r="P797" s="1387">
        <v>1703</v>
      </c>
      <c r="Q797" s="1387">
        <v>1934</v>
      </c>
      <c r="R797" s="1387">
        <v>1869</v>
      </c>
      <c r="S797" s="1387">
        <v>1252</v>
      </c>
      <c r="T797" s="1387">
        <v>1134</v>
      </c>
      <c r="U797" s="1387">
        <v>883</v>
      </c>
      <c r="V797" s="1387">
        <v>500</v>
      </c>
      <c r="W797" s="1387">
        <v>178</v>
      </c>
      <c r="X797" s="1387">
        <v>33</v>
      </c>
      <c r="Y797" s="1387">
        <v>0</v>
      </c>
      <c r="Z797" s="1388">
        <v>679</v>
      </c>
      <c r="AA797" s="1389">
        <v>2999</v>
      </c>
      <c r="AB797" s="1387">
        <v>16900</v>
      </c>
      <c r="AC797" s="1388">
        <v>5849</v>
      </c>
      <c r="AD797" s="1363">
        <v>11.647506602454559</v>
      </c>
      <c r="AE797" s="1364">
        <v>65.636165915799282</v>
      </c>
      <c r="AF797" s="1365">
        <v>22.716327481746156</v>
      </c>
    </row>
    <row r="798" spans="1:32" s="1382" customFormat="1" ht="11.45" customHeight="1">
      <c r="A798" s="1399"/>
      <c r="B798" s="1400"/>
      <c r="C798" s="1401" t="s">
        <v>30</v>
      </c>
      <c r="D798" s="1402">
        <v>29830</v>
      </c>
      <c r="E798" s="1403">
        <v>920</v>
      </c>
      <c r="F798" s="1403">
        <v>1058</v>
      </c>
      <c r="G798" s="1403">
        <v>1051</v>
      </c>
      <c r="H798" s="1403">
        <v>1474</v>
      </c>
      <c r="I798" s="1403">
        <v>1944</v>
      </c>
      <c r="J798" s="1403">
        <v>1328</v>
      </c>
      <c r="K798" s="1403">
        <v>1406</v>
      </c>
      <c r="L798" s="1403">
        <v>1599</v>
      </c>
      <c r="M798" s="1403">
        <v>1884</v>
      </c>
      <c r="N798" s="1403">
        <v>1795</v>
      </c>
      <c r="O798" s="1403">
        <v>1782</v>
      </c>
      <c r="P798" s="1403">
        <v>1901</v>
      </c>
      <c r="Q798" s="1403">
        <v>2133</v>
      </c>
      <c r="R798" s="1403">
        <v>2225</v>
      </c>
      <c r="S798" s="1403">
        <v>1668</v>
      </c>
      <c r="T798" s="1403">
        <v>1691</v>
      </c>
      <c r="U798" s="1403">
        <v>1580</v>
      </c>
      <c r="V798" s="1403">
        <v>1117</v>
      </c>
      <c r="W798" s="1403">
        <v>559</v>
      </c>
      <c r="X798" s="1403">
        <v>162</v>
      </c>
      <c r="Y798" s="1403">
        <v>33</v>
      </c>
      <c r="Z798" s="1404">
        <v>520</v>
      </c>
      <c r="AA798" s="1405">
        <v>3029</v>
      </c>
      <c r="AB798" s="1403">
        <v>17246</v>
      </c>
      <c r="AC798" s="1404">
        <v>9035</v>
      </c>
      <c r="AD798" s="1406">
        <v>10.334356874786762</v>
      </c>
      <c r="AE798" s="1407">
        <v>58.839986352780613</v>
      </c>
      <c r="AF798" s="1408">
        <v>30.82565677243262</v>
      </c>
    </row>
    <row r="799" spans="1:32" s="1382" customFormat="1" ht="11.45" customHeight="1">
      <c r="A799" s="1409" t="s">
        <v>1907</v>
      </c>
      <c r="B799" s="1389">
        <v>962</v>
      </c>
      <c r="C799" s="1398" t="s">
        <v>1641</v>
      </c>
      <c r="D799" s="1386">
        <v>1553</v>
      </c>
      <c r="E799" s="1387">
        <v>30</v>
      </c>
      <c r="F799" s="1387">
        <v>29</v>
      </c>
      <c r="G799" s="1387">
        <v>49</v>
      </c>
      <c r="H799" s="1387">
        <v>137</v>
      </c>
      <c r="I799" s="1387">
        <v>311</v>
      </c>
      <c r="J799" s="1387">
        <v>71</v>
      </c>
      <c r="K799" s="1387">
        <v>54</v>
      </c>
      <c r="L799" s="1387">
        <v>53</v>
      </c>
      <c r="M799" s="1387">
        <v>85</v>
      </c>
      <c r="N799" s="1387">
        <v>98</v>
      </c>
      <c r="O799" s="1387">
        <v>95</v>
      </c>
      <c r="P799" s="1387">
        <v>103</v>
      </c>
      <c r="Q799" s="1387">
        <v>92</v>
      </c>
      <c r="R799" s="1387">
        <v>79</v>
      </c>
      <c r="S799" s="1387">
        <v>49</v>
      </c>
      <c r="T799" s="1387">
        <v>41</v>
      </c>
      <c r="U799" s="1387">
        <v>48</v>
      </c>
      <c r="V799" s="1387">
        <v>35</v>
      </c>
      <c r="W799" s="1387">
        <v>16</v>
      </c>
      <c r="X799" s="1387">
        <v>4</v>
      </c>
      <c r="Y799" s="1387">
        <v>1</v>
      </c>
      <c r="Z799" s="1388">
        <v>73</v>
      </c>
      <c r="AA799" s="1389">
        <v>108</v>
      </c>
      <c r="AB799" s="1387">
        <v>1099</v>
      </c>
      <c r="AC799" s="1388">
        <v>273</v>
      </c>
      <c r="AD799" s="1363">
        <v>7.2972972972972974</v>
      </c>
      <c r="AE799" s="1364">
        <v>74.256756756756758</v>
      </c>
      <c r="AF799" s="1365">
        <v>18.445945945945947</v>
      </c>
    </row>
    <row r="800" spans="1:32" s="1382" customFormat="1" ht="11.45" customHeight="1">
      <c r="A800" s="1383"/>
      <c r="B800" s="1384"/>
      <c r="C800" s="1385" t="s">
        <v>29</v>
      </c>
      <c r="D800" s="1386">
        <v>786</v>
      </c>
      <c r="E800" s="1387">
        <v>20</v>
      </c>
      <c r="F800" s="1387">
        <v>13</v>
      </c>
      <c r="G800" s="1387">
        <v>27</v>
      </c>
      <c r="H800" s="1387">
        <v>70</v>
      </c>
      <c r="I800" s="1387">
        <v>180</v>
      </c>
      <c r="J800" s="1387">
        <v>33</v>
      </c>
      <c r="K800" s="1387">
        <v>29</v>
      </c>
      <c r="L800" s="1387">
        <v>25</v>
      </c>
      <c r="M800" s="1387">
        <v>44</v>
      </c>
      <c r="N800" s="1387">
        <v>41</v>
      </c>
      <c r="O800" s="1387">
        <v>46</v>
      </c>
      <c r="P800" s="1387">
        <v>53</v>
      </c>
      <c r="Q800" s="1387">
        <v>44</v>
      </c>
      <c r="R800" s="1387">
        <v>31</v>
      </c>
      <c r="S800" s="1387">
        <v>27</v>
      </c>
      <c r="T800" s="1387">
        <v>16</v>
      </c>
      <c r="U800" s="1387">
        <v>17</v>
      </c>
      <c r="V800" s="1387">
        <v>11</v>
      </c>
      <c r="W800" s="1387">
        <v>9</v>
      </c>
      <c r="X800" s="1387">
        <v>4</v>
      </c>
      <c r="Y800" s="1387">
        <v>0</v>
      </c>
      <c r="Z800" s="1388">
        <v>46</v>
      </c>
      <c r="AA800" s="1389">
        <v>60</v>
      </c>
      <c r="AB800" s="1387">
        <v>565</v>
      </c>
      <c r="AC800" s="1388">
        <v>115</v>
      </c>
      <c r="AD800" s="1363">
        <v>8.1081081081081088</v>
      </c>
      <c r="AE800" s="1364">
        <v>76.351351351351354</v>
      </c>
      <c r="AF800" s="1365">
        <v>15.54054054054054</v>
      </c>
    </row>
    <row r="801" spans="1:32" s="1382" customFormat="1" ht="11.45" customHeight="1">
      <c r="A801" s="1410"/>
      <c r="B801" s="1411"/>
      <c r="C801" s="1412" t="s">
        <v>30</v>
      </c>
      <c r="D801" s="1413">
        <v>767</v>
      </c>
      <c r="E801" s="1414">
        <v>10</v>
      </c>
      <c r="F801" s="1414">
        <v>16</v>
      </c>
      <c r="G801" s="1414">
        <v>22</v>
      </c>
      <c r="H801" s="1414">
        <v>67</v>
      </c>
      <c r="I801" s="1414">
        <v>131</v>
      </c>
      <c r="J801" s="1414">
        <v>38</v>
      </c>
      <c r="K801" s="1414">
        <v>25</v>
      </c>
      <c r="L801" s="1414">
        <v>28</v>
      </c>
      <c r="M801" s="1414">
        <v>41</v>
      </c>
      <c r="N801" s="1414">
        <v>57</v>
      </c>
      <c r="O801" s="1414">
        <v>49</v>
      </c>
      <c r="P801" s="1414">
        <v>50</v>
      </c>
      <c r="Q801" s="1414">
        <v>48</v>
      </c>
      <c r="R801" s="1414">
        <v>48</v>
      </c>
      <c r="S801" s="1414">
        <v>22</v>
      </c>
      <c r="T801" s="1414">
        <v>25</v>
      </c>
      <c r="U801" s="1414">
        <v>31</v>
      </c>
      <c r="V801" s="1414">
        <v>24</v>
      </c>
      <c r="W801" s="1414">
        <v>7</v>
      </c>
      <c r="X801" s="1414">
        <v>0</v>
      </c>
      <c r="Y801" s="1414">
        <v>1</v>
      </c>
      <c r="Z801" s="1415">
        <v>27</v>
      </c>
      <c r="AA801" s="1416">
        <v>48</v>
      </c>
      <c r="AB801" s="1414">
        <v>534</v>
      </c>
      <c r="AC801" s="1415">
        <v>158</v>
      </c>
      <c r="AD801" s="1417">
        <v>6.4864864864864868</v>
      </c>
      <c r="AE801" s="1418">
        <v>72.162162162162161</v>
      </c>
      <c r="AF801" s="1419">
        <v>21.351351351351351</v>
      </c>
    </row>
    <row r="802" spans="1:32" s="1382" customFormat="1" ht="11.45" customHeight="1">
      <c r="A802" s="1409" t="s">
        <v>1908</v>
      </c>
      <c r="B802" s="1389">
        <v>1130</v>
      </c>
      <c r="C802" s="1398" t="s">
        <v>1641</v>
      </c>
      <c r="D802" s="1386">
        <v>1650</v>
      </c>
      <c r="E802" s="1387">
        <v>39</v>
      </c>
      <c r="F802" s="1387">
        <v>48</v>
      </c>
      <c r="G802" s="1387">
        <v>64</v>
      </c>
      <c r="H802" s="1387">
        <v>97</v>
      </c>
      <c r="I802" s="1387">
        <v>212</v>
      </c>
      <c r="J802" s="1387">
        <v>339</v>
      </c>
      <c r="K802" s="1387">
        <v>112</v>
      </c>
      <c r="L802" s="1387">
        <v>82</v>
      </c>
      <c r="M802" s="1387">
        <v>99</v>
      </c>
      <c r="N802" s="1387">
        <v>110</v>
      </c>
      <c r="O802" s="1387">
        <v>85</v>
      </c>
      <c r="P802" s="1387">
        <v>58</v>
      </c>
      <c r="Q802" s="1387">
        <v>71</v>
      </c>
      <c r="R802" s="1387">
        <v>52</v>
      </c>
      <c r="S802" s="1387">
        <v>45</v>
      </c>
      <c r="T802" s="1387">
        <v>42</v>
      </c>
      <c r="U802" s="1387">
        <v>27</v>
      </c>
      <c r="V802" s="1387">
        <v>27</v>
      </c>
      <c r="W802" s="1387">
        <v>8</v>
      </c>
      <c r="X802" s="1387">
        <v>0</v>
      </c>
      <c r="Y802" s="1387">
        <v>0</v>
      </c>
      <c r="Z802" s="1388">
        <v>33</v>
      </c>
      <c r="AA802" s="1389">
        <v>151</v>
      </c>
      <c r="AB802" s="1387">
        <v>1265</v>
      </c>
      <c r="AC802" s="1388">
        <v>201</v>
      </c>
      <c r="AD802" s="1363">
        <v>9.3382807668521952</v>
      </c>
      <c r="AE802" s="1364">
        <v>78.231292517006807</v>
      </c>
      <c r="AF802" s="1365">
        <v>12.430426716141001</v>
      </c>
    </row>
    <row r="803" spans="1:32" s="1382" customFormat="1" ht="11.45" customHeight="1">
      <c r="A803" s="1383"/>
      <c r="B803" s="1384"/>
      <c r="C803" s="1385" t="s">
        <v>29</v>
      </c>
      <c r="D803" s="1386">
        <v>981</v>
      </c>
      <c r="E803" s="1387">
        <v>21</v>
      </c>
      <c r="F803" s="1387">
        <v>24</v>
      </c>
      <c r="G803" s="1387">
        <v>27</v>
      </c>
      <c r="H803" s="1387">
        <v>36</v>
      </c>
      <c r="I803" s="1387">
        <v>144</v>
      </c>
      <c r="J803" s="1387">
        <v>281</v>
      </c>
      <c r="K803" s="1387">
        <v>87</v>
      </c>
      <c r="L803" s="1387">
        <v>47</v>
      </c>
      <c r="M803" s="1387">
        <v>54</v>
      </c>
      <c r="N803" s="1387">
        <v>57</v>
      </c>
      <c r="O803" s="1387">
        <v>52</v>
      </c>
      <c r="P803" s="1387">
        <v>32</v>
      </c>
      <c r="Q803" s="1387">
        <v>30</v>
      </c>
      <c r="R803" s="1387">
        <v>16</v>
      </c>
      <c r="S803" s="1387">
        <v>17</v>
      </c>
      <c r="T803" s="1387">
        <v>18</v>
      </c>
      <c r="U803" s="1387">
        <v>7</v>
      </c>
      <c r="V803" s="1387">
        <v>11</v>
      </c>
      <c r="W803" s="1387">
        <v>2</v>
      </c>
      <c r="X803" s="1387">
        <v>0</v>
      </c>
      <c r="Y803" s="1387">
        <v>0</v>
      </c>
      <c r="Z803" s="1388">
        <v>18</v>
      </c>
      <c r="AA803" s="1389">
        <v>72</v>
      </c>
      <c r="AB803" s="1387">
        <v>820</v>
      </c>
      <c r="AC803" s="1388">
        <v>71</v>
      </c>
      <c r="AD803" s="1363">
        <v>7.4766355140186906</v>
      </c>
      <c r="AE803" s="1364">
        <v>85.150571131879531</v>
      </c>
      <c r="AF803" s="1365">
        <v>7.3727933541017654</v>
      </c>
    </row>
    <row r="804" spans="1:32" s="1382" customFormat="1" ht="11.45" customHeight="1">
      <c r="A804" s="1409"/>
      <c r="B804" s="1420"/>
      <c r="C804" s="1398" t="s">
        <v>30</v>
      </c>
      <c r="D804" s="1386">
        <v>669</v>
      </c>
      <c r="E804" s="1387">
        <v>18</v>
      </c>
      <c r="F804" s="1387">
        <v>24</v>
      </c>
      <c r="G804" s="1387">
        <v>37</v>
      </c>
      <c r="H804" s="1387">
        <v>61</v>
      </c>
      <c r="I804" s="1387">
        <v>68</v>
      </c>
      <c r="J804" s="1387">
        <v>58</v>
      </c>
      <c r="K804" s="1387">
        <v>25</v>
      </c>
      <c r="L804" s="1387">
        <v>35</v>
      </c>
      <c r="M804" s="1387">
        <v>45</v>
      </c>
      <c r="N804" s="1387">
        <v>53</v>
      </c>
      <c r="O804" s="1387">
        <v>33</v>
      </c>
      <c r="P804" s="1387">
        <v>26</v>
      </c>
      <c r="Q804" s="1387">
        <v>41</v>
      </c>
      <c r="R804" s="1387">
        <v>36</v>
      </c>
      <c r="S804" s="1387">
        <v>28</v>
      </c>
      <c r="T804" s="1387">
        <v>24</v>
      </c>
      <c r="U804" s="1387">
        <v>20</v>
      </c>
      <c r="V804" s="1387">
        <v>16</v>
      </c>
      <c r="W804" s="1387">
        <v>6</v>
      </c>
      <c r="X804" s="1387">
        <v>0</v>
      </c>
      <c r="Y804" s="1387">
        <v>0</v>
      </c>
      <c r="Z804" s="1388">
        <v>15</v>
      </c>
      <c r="AA804" s="1389">
        <v>79</v>
      </c>
      <c r="AB804" s="1387">
        <v>445</v>
      </c>
      <c r="AC804" s="1388">
        <v>130</v>
      </c>
      <c r="AD804" s="1363">
        <v>12.079510703363914</v>
      </c>
      <c r="AE804" s="1364">
        <v>68.042813455657495</v>
      </c>
      <c r="AF804" s="1365">
        <v>19.877675840978593</v>
      </c>
    </row>
    <row r="805" spans="1:32" s="1382" customFormat="1" ht="11.45" customHeight="1">
      <c r="A805" s="1421" t="s">
        <v>1909</v>
      </c>
      <c r="B805" s="1422">
        <v>1104</v>
      </c>
      <c r="C805" s="1423" t="s">
        <v>1641</v>
      </c>
      <c r="D805" s="1424">
        <v>1929</v>
      </c>
      <c r="E805" s="1425">
        <v>56</v>
      </c>
      <c r="F805" s="1425">
        <v>42</v>
      </c>
      <c r="G805" s="1425">
        <v>62</v>
      </c>
      <c r="H805" s="1425">
        <v>136</v>
      </c>
      <c r="I805" s="1425">
        <v>230</v>
      </c>
      <c r="J805" s="1425">
        <v>105</v>
      </c>
      <c r="K805" s="1425">
        <v>105</v>
      </c>
      <c r="L805" s="1425">
        <v>97</v>
      </c>
      <c r="M805" s="1425">
        <v>109</v>
      </c>
      <c r="N805" s="1425">
        <v>127</v>
      </c>
      <c r="O805" s="1425">
        <v>133</v>
      </c>
      <c r="P805" s="1425">
        <v>108</v>
      </c>
      <c r="Q805" s="1425">
        <v>133</v>
      </c>
      <c r="R805" s="1425">
        <v>125</v>
      </c>
      <c r="S805" s="1425">
        <v>96</v>
      </c>
      <c r="T805" s="1425">
        <v>106</v>
      </c>
      <c r="U805" s="1425">
        <v>79</v>
      </c>
      <c r="V805" s="1425">
        <v>38</v>
      </c>
      <c r="W805" s="1425">
        <v>10</v>
      </c>
      <c r="X805" s="1425">
        <v>6</v>
      </c>
      <c r="Y805" s="1425">
        <v>0</v>
      </c>
      <c r="Z805" s="1426">
        <v>26</v>
      </c>
      <c r="AA805" s="1422">
        <v>160</v>
      </c>
      <c r="AB805" s="1425">
        <v>1283</v>
      </c>
      <c r="AC805" s="1426">
        <v>460</v>
      </c>
      <c r="AD805" s="1427">
        <v>8.4077771939043622</v>
      </c>
      <c r="AE805" s="1428">
        <v>67.419863373620601</v>
      </c>
      <c r="AF805" s="1429">
        <v>24.172359432475041</v>
      </c>
    </row>
    <row r="806" spans="1:32" s="1382" customFormat="1" ht="11.45" customHeight="1">
      <c r="A806" s="1383"/>
      <c r="B806" s="1384"/>
      <c r="C806" s="1385" t="s">
        <v>29</v>
      </c>
      <c r="D806" s="1386">
        <v>874</v>
      </c>
      <c r="E806" s="1387">
        <v>27</v>
      </c>
      <c r="F806" s="1387">
        <v>19</v>
      </c>
      <c r="G806" s="1387">
        <v>31</v>
      </c>
      <c r="H806" s="1387">
        <v>66</v>
      </c>
      <c r="I806" s="1387">
        <v>129</v>
      </c>
      <c r="J806" s="1387">
        <v>59</v>
      </c>
      <c r="K806" s="1387">
        <v>42</v>
      </c>
      <c r="L806" s="1387">
        <v>50</v>
      </c>
      <c r="M806" s="1387">
        <v>49</v>
      </c>
      <c r="N806" s="1387">
        <v>56</v>
      </c>
      <c r="O806" s="1387">
        <v>59</v>
      </c>
      <c r="P806" s="1387">
        <v>43</v>
      </c>
      <c r="Q806" s="1387">
        <v>56</v>
      </c>
      <c r="R806" s="1387">
        <v>54</v>
      </c>
      <c r="S806" s="1387">
        <v>39</v>
      </c>
      <c r="T806" s="1387">
        <v>35</v>
      </c>
      <c r="U806" s="1387">
        <v>25</v>
      </c>
      <c r="V806" s="1387">
        <v>15</v>
      </c>
      <c r="W806" s="1387">
        <v>4</v>
      </c>
      <c r="X806" s="1387">
        <v>2</v>
      </c>
      <c r="Y806" s="1387">
        <v>0</v>
      </c>
      <c r="Z806" s="1388">
        <v>14</v>
      </c>
      <c r="AA806" s="1389">
        <v>77</v>
      </c>
      <c r="AB806" s="1387">
        <v>609</v>
      </c>
      <c r="AC806" s="1388">
        <v>174</v>
      </c>
      <c r="AD806" s="1363">
        <v>8.9534883720930232</v>
      </c>
      <c r="AE806" s="1364">
        <v>70.813953488372093</v>
      </c>
      <c r="AF806" s="1365">
        <v>20.232558139534884</v>
      </c>
    </row>
    <row r="807" spans="1:32" s="1382" customFormat="1" ht="11.45" customHeight="1">
      <c r="A807" s="1410"/>
      <c r="B807" s="1411"/>
      <c r="C807" s="1412" t="s">
        <v>30</v>
      </c>
      <c r="D807" s="1413">
        <v>1055</v>
      </c>
      <c r="E807" s="1414">
        <v>29</v>
      </c>
      <c r="F807" s="1414">
        <v>23</v>
      </c>
      <c r="G807" s="1414">
        <v>31</v>
      </c>
      <c r="H807" s="1414">
        <v>70</v>
      </c>
      <c r="I807" s="1414">
        <v>101</v>
      </c>
      <c r="J807" s="1414">
        <v>46</v>
      </c>
      <c r="K807" s="1414">
        <v>63</v>
      </c>
      <c r="L807" s="1414">
        <v>47</v>
      </c>
      <c r="M807" s="1414">
        <v>60</v>
      </c>
      <c r="N807" s="1414">
        <v>71</v>
      </c>
      <c r="O807" s="1414">
        <v>74</v>
      </c>
      <c r="P807" s="1414">
        <v>65</v>
      </c>
      <c r="Q807" s="1414">
        <v>77</v>
      </c>
      <c r="R807" s="1414">
        <v>71</v>
      </c>
      <c r="S807" s="1414">
        <v>57</v>
      </c>
      <c r="T807" s="1414">
        <v>71</v>
      </c>
      <c r="U807" s="1414">
        <v>54</v>
      </c>
      <c r="V807" s="1414">
        <v>23</v>
      </c>
      <c r="W807" s="1414">
        <v>6</v>
      </c>
      <c r="X807" s="1414">
        <v>4</v>
      </c>
      <c r="Y807" s="1414">
        <v>0</v>
      </c>
      <c r="Z807" s="1415">
        <v>12</v>
      </c>
      <c r="AA807" s="1416">
        <v>83</v>
      </c>
      <c r="AB807" s="1414">
        <v>674</v>
      </c>
      <c r="AC807" s="1415">
        <v>286</v>
      </c>
      <c r="AD807" s="1417">
        <v>7.9578139980824538</v>
      </c>
      <c r="AE807" s="1418">
        <v>64.621284755512946</v>
      </c>
      <c r="AF807" s="1419">
        <v>27.4209012464046</v>
      </c>
    </row>
    <row r="808" spans="1:32" s="1382" customFormat="1" ht="11.45" customHeight="1">
      <c r="A808" s="1409" t="s">
        <v>1910</v>
      </c>
      <c r="B808" s="1389">
        <v>419</v>
      </c>
      <c r="C808" s="1398" t="s">
        <v>1641</v>
      </c>
      <c r="D808" s="1386">
        <v>635</v>
      </c>
      <c r="E808" s="1387">
        <v>15</v>
      </c>
      <c r="F808" s="1387">
        <v>14</v>
      </c>
      <c r="G808" s="1387">
        <v>9</v>
      </c>
      <c r="H808" s="1387">
        <v>46</v>
      </c>
      <c r="I808" s="1387">
        <v>121</v>
      </c>
      <c r="J808" s="1387">
        <v>19</v>
      </c>
      <c r="K808" s="1387">
        <v>32</v>
      </c>
      <c r="L808" s="1387">
        <v>35</v>
      </c>
      <c r="M808" s="1387">
        <v>28</v>
      </c>
      <c r="N808" s="1387">
        <v>30</v>
      </c>
      <c r="O808" s="1387">
        <v>37</v>
      </c>
      <c r="P808" s="1387">
        <v>33</v>
      </c>
      <c r="Q808" s="1387">
        <v>34</v>
      </c>
      <c r="R808" s="1387">
        <v>44</v>
      </c>
      <c r="S808" s="1387">
        <v>30</v>
      </c>
      <c r="T808" s="1387">
        <v>28</v>
      </c>
      <c r="U808" s="1387">
        <v>23</v>
      </c>
      <c r="V808" s="1387">
        <v>16</v>
      </c>
      <c r="W808" s="1387">
        <v>5</v>
      </c>
      <c r="X808" s="1387">
        <v>2</v>
      </c>
      <c r="Y808" s="1387">
        <v>0</v>
      </c>
      <c r="Z808" s="1388">
        <v>34</v>
      </c>
      <c r="AA808" s="1389">
        <v>38</v>
      </c>
      <c r="AB808" s="1387">
        <v>415</v>
      </c>
      <c r="AC808" s="1388">
        <v>148</v>
      </c>
      <c r="AD808" s="1363">
        <v>6.3227953410981694</v>
      </c>
      <c r="AE808" s="1364">
        <v>69.051580698835281</v>
      </c>
      <c r="AF808" s="1365">
        <v>24.625623960066555</v>
      </c>
    </row>
    <row r="809" spans="1:32" s="1382" customFormat="1" ht="11.45" customHeight="1">
      <c r="A809" s="1383"/>
      <c r="B809" s="1384"/>
      <c r="C809" s="1385" t="s">
        <v>29</v>
      </c>
      <c r="D809" s="1386">
        <v>272</v>
      </c>
      <c r="E809" s="1387">
        <v>6</v>
      </c>
      <c r="F809" s="1387">
        <v>6</v>
      </c>
      <c r="G809" s="1387">
        <v>3</v>
      </c>
      <c r="H809" s="1387">
        <v>19</v>
      </c>
      <c r="I809" s="1387">
        <v>52</v>
      </c>
      <c r="J809" s="1387">
        <v>8</v>
      </c>
      <c r="K809" s="1387">
        <v>17</v>
      </c>
      <c r="L809" s="1387">
        <v>17</v>
      </c>
      <c r="M809" s="1387">
        <v>15</v>
      </c>
      <c r="N809" s="1387">
        <v>13</v>
      </c>
      <c r="O809" s="1387">
        <v>20</v>
      </c>
      <c r="P809" s="1387">
        <v>19</v>
      </c>
      <c r="Q809" s="1387">
        <v>16</v>
      </c>
      <c r="R809" s="1387">
        <v>16</v>
      </c>
      <c r="S809" s="1387">
        <v>8</v>
      </c>
      <c r="T809" s="1387">
        <v>7</v>
      </c>
      <c r="U809" s="1387">
        <v>9</v>
      </c>
      <c r="V809" s="1387">
        <v>3</v>
      </c>
      <c r="W809" s="1387">
        <v>1</v>
      </c>
      <c r="X809" s="1387">
        <v>0</v>
      </c>
      <c r="Y809" s="1387">
        <v>0</v>
      </c>
      <c r="Z809" s="1388">
        <v>17</v>
      </c>
      <c r="AA809" s="1389">
        <v>15</v>
      </c>
      <c r="AB809" s="1387">
        <v>196</v>
      </c>
      <c r="AC809" s="1388">
        <v>44</v>
      </c>
      <c r="AD809" s="1363">
        <v>5.8823529411764701</v>
      </c>
      <c r="AE809" s="1364">
        <v>76.862745098039227</v>
      </c>
      <c r="AF809" s="1365">
        <v>17.254901960784313</v>
      </c>
    </row>
    <row r="810" spans="1:32" s="1382" customFormat="1" ht="11.45" customHeight="1">
      <c r="A810" s="1409"/>
      <c r="B810" s="1420"/>
      <c r="C810" s="1398" t="s">
        <v>30</v>
      </c>
      <c r="D810" s="1386">
        <v>363</v>
      </c>
      <c r="E810" s="1387">
        <v>9</v>
      </c>
      <c r="F810" s="1387">
        <v>8</v>
      </c>
      <c r="G810" s="1387">
        <v>6</v>
      </c>
      <c r="H810" s="1387">
        <v>27</v>
      </c>
      <c r="I810" s="1387">
        <v>69</v>
      </c>
      <c r="J810" s="1387">
        <v>11</v>
      </c>
      <c r="K810" s="1387">
        <v>15</v>
      </c>
      <c r="L810" s="1387">
        <v>18</v>
      </c>
      <c r="M810" s="1387">
        <v>13</v>
      </c>
      <c r="N810" s="1387">
        <v>17</v>
      </c>
      <c r="O810" s="1387">
        <v>17</v>
      </c>
      <c r="P810" s="1387">
        <v>14</v>
      </c>
      <c r="Q810" s="1387">
        <v>18</v>
      </c>
      <c r="R810" s="1387">
        <v>28</v>
      </c>
      <c r="S810" s="1387">
        <v>22</v>
      </c>
      <c r="T810" s="1387">
        <v>21</v>
      </c>
      <c r="U810" s="1387">
        <v>14</v>
      </c>
      <c r="V810" s="1387">
        <v>13</v>
      </c>
      <c r="W810" s="1387">
        <v>4</v>
      </c>
      <c r="X810" s="1387">
        <v>2</v>
      </c>
      <c r="Y810" s="1387">
        <v>0</v>
      </c>
      <c r="Z810" s="1388">
        <v>17</v>
      </c>
      <c r="AA810" s="1389">
        <v>23</v>
      </c>
      <c r="AB810" s="1387">
        <v>219</v>
      </c>
      <c r="AC810" s="1388">
        <v>104</v>
      </c>
      <c r="AD810" s="1363">
        <v>6.6473988439306355</v>
      </c>
      <c r="AE810" s="1364">
        <v>63.294797687861269</v>
      </c>
      <c r="AF810" s="1365">
        <v>30.057803468208093</v>
      </c>
    </row>
    <row r="811" spans="1:32" s="1382" customFormat="1" ht="11.45" customHeight="1">
      <c r="A811" s="1421" t="s">
        <v>1911</v>
      </c>
      <c r="B811" s="1422">
        <v>505</v>
      </c>
      <c r="C811" s="1423" t="s">
        <v>1641</v>
      </c>
      <c r="D811" s="1424">
        <v>798</v>
      </c>
      <c r="E811" s="1425">
        <v>33</v>
      </c>
      <c r="F811" s="1425">
        <v>23</v>
      </c>
      <c r="G811" s="1425">
        <v>18</v>
      </c>
      <c r="H811" s="1425">
        <v>40</v>
      </c>
      <c r="I811" s="1425">
        <v>83</v>
      </c>
      <c r="J811" s="1425">
        <v>39</v>
      </c>
      <c r="K811" s="1425">
        <v>50</v>
      </c>
      <c r="L811" s="1425">
        <v>59</v>
      </c>
      <c r="M811" s="1425">
        <v>46</v>
      </c>
      <c r="N811" s="1425">
        <v>46</v>
      </c>
      <c r="O811" s="1425">
        <v>35</v>
      </c>
      <c r="P811" s="1425">
        <v>42</v>
      </c>
      <c r="Q811" s="1425">
        <v>52</v>
      </c>
      <c r="R811" s="1425">
        <v>49</v>
      </c>
      <c r="S811" s="1425">
        <v>24</v>
      </c>
      <c r="T811" s="1425">
        <v>25</v>
      </c>
      <c r="U811" s="1425">
        <v>41</v>
      </c>
      <c r="V811" s="1425">
        <v>27</v>
      </c>
      <c r="W811" s="1425">
        <v>15</v>
      </c>
      <c r="X811" s="1425">
        <v>0</v>
      </c>
      <c r="Y811" s="1425">
        <v>0</v>
      </c>
      <c r="Z811" s="1426">
        <v>51</v>
      </c>
      <c r="AA811" s="1422">
        <v>74</v>
      </c>
      <c r="AB811" s="1425">
        <v>492</v>
      </c>
      <c r="AC811" s="1426">
        <v>181</v>
      </c>
      <c r="AD811" s="1427">
        <v>9.9062918340026762</v>
      </c>
      <c r="AE811" s="1428">
        <v>65.863453815261039</v>
      </c>
      <c r="AF811" s="1429">
        <v>24.230254350736278</v>
      </c>
    </row>
    <row r="812" spans="1:32" s="1382" customFormat="1" ht="11.45" customHeight="1">
      <c r="A812" s="1383"/>
      <c r="B812" s="1384"/>
      <c r="C812" s="1385" t="s">
        <v>29</v>
      </c>
      <c r="D812" s="1386">
        <v>365</v>
      </c>
      <c r="E812" s="1387">
        <v>18</v>
      </c>
      <c r="F812" s="1387">
        <v>13</v>
      </c>
      <c r="G812" s="1387">
        <v>8</v>
      </c>
      <c r="H812" s="1387">
        <v>21</v>
      </c>
      <c r="I812" s="1387">
        <v>41</v>
      </c>
      <c r="J812" s="1387">
        <v>17</v>
      </c>
      <c r="K812" s="1387">
        <v>26</v>
      </c>
      <c r="L812" s="1387">
        <v>23</v>
      </c>
      <c r="M812" s="1387">
        <v>23</v>
      </c>
      <c r="N812" s="1387">
        <v>19</v>
      </c>
      <c r="O812" s="1387">
        <v>16</v>
      </c>
      <c r="P812" s="1387">
        <v>19</v>
      </c>
      <c r="Q812" s="1387">
        <v>25</v>
      </c>
      <c r="R812" s="1387">
        <v>20</v>
      </c>
      <c r="S812" s="1387">
        <v>7</v>
      </c>
      <c r="T812" s="1387">
        <v>11</v>
      </c>
      <c r="U812" s="1387">
        <v>16</v>
      </c>
      <c r="V812" s="1387">
        <v>5</v>
      </c>
      <c r="W812" s="1387">
        <v>7</v>
      </c>
      <c r="X812" s="1387">
        <v>0</v>
      </c>
      <c r="Y812" s="1387">
        <v>0</v>
      </c>
      <c r="Z812" s="1388">
        <v>30</v>
      </c>
      <c r="AA812" s="1389">
        <v>39</v>
      </c>
      <c r="AB812" s="1387">
        <v>230</v>
      </c>
      <c r="AC812" s="1388">
        <v>66</v>
      </c>
      <c r="AD812" s="1363">
        <v>11.641791044776118</v>
      </c>
      <c r="AE812" s="1364">
        <v>68.656716417910445</v>
      </c>
      <c r="AF812" s="1365">
        <v>19.701492537313435</v>
      </c>
    </row>
    <row r="813" spans="1:32" s="1382" customFormat="1" ht="11.45" customHeight="1" thickBot="1">
      <c r="A813" s="1430"/>
      <c r="B813" s="1431"/>
      <c r="C813" s="1432" t="s">
        <v>30</v>
      </c>
      <c r="D813" s="1433">
        <v>433</v>
      </c>
      <c r="E813" s="1434">
        <v>15</v>
      </c>
      <c r="F813" s="1434">
        <v>10</v>
      </c>
      <c r="G813" s="1434">
        <v>10</v>
      </c>
      <c r="H813" s="1434">
        <v>19</v>
      </c>
      <c r="I813" s="1434">
        <v>42</v>
      </c>
      <c r="J813" s="1434">
        <v>22</v>
      </c>
      <c r="K813" s="1434">
        <v>24</v>
      </c>
      <c r="L813" s="1434">
        <v>36</v>
      </c>
      <c r="M813" s="1434">
        <v>23</v>
      </c>
      <c r="N813" s="1434">
        <v>27</v>
      </c>
      <c r="O813" s="1434">
        <v>19</v>
      </c>
      <c r="P813" s="1434">
        <v>23</v>
      </c>
      <c r="Q813" s="1434">
        <v>27</v>
      </c>
      <c r="R813" s="1434">
        <v>29</v>
      </c>
      <c r="S813" s="1434">
        <v>17</v>
      </c>
      <c r="T813" s="1434">
        <v>14</v>
      </c>
      <c r="U813" s="1434">
        <v>25</v>
      </c>
      <c r="V813" s="1434">
        <v>22</v>
      </c>
      <c r="W813" s="1434">
        <v>8</v>
      </c>
      <c r="X813" s="1434">
        <v>0</v>
      </c>
      <c r="Y813" s="1434">
        <v>0</v>
      </c>
      <c r="Z813" s="1435">
        <v>21</v>
      </c>
      <c r="AA813" s="1436">
        <v>35</v>
      </c>
      <c r="AB813" s="1434">
        <v>262</v>
      </c>
      <c r="AC813" s="1435">
        <v>115</v>
      </c>
      <c r="AD813" s="1437">
        <v>8.4951456310679614</v>
      </c>
      <c r="AE813" s="1438">
        <v>63.592233009708742</v>
      </c>
      <c r="AF813" s="1439">
        <v>27.912621359223301</v>
      </c>
    </row>
    <row r="814" spans="1:32" s="1382" customFormat="1" ht="11.45" customHeight="1">
      <c r="A814" s="1409" t="s">
        <v>1912</v>
      </c>
      <c r="B814" s="1389">
        <v>852</v>
      </c>
      <c r="C814" s="1398" t="s">
        <v>1641</v>
      </c>
      <c r="D814" s="1386">
        <v>1577</v>
      </c>
      <c r="E814" s="1387">
        <v>58</v>
      </c>
      <c r="F814" s="1387">
        <v>56</v>
      </c>
      <c r="G814" s="1387">
        <v>56</v>
      </c>
      <c r="H814" s="1387">
        <v>61</v>
      </c>
      <c r="I814" s="1387">
        <v>118</v>
      </c>
      <c r="J814" s="1387">
        <v>80</v>
      </c>
      <c r="K814" s="1387">
        <v>76</v>
      </c>
      <c r="L814" s="1387">
        <v>72</v>
      </c>
      <c r="M814" s="1387">
        <v>120</v>
      </c>
      <c r="N814" s="1387">
        <v>115</v>
      </c>
      <c r="O814" s="1387">
        <v>120</v>
      </c>
      <c r="P814" s="1387">
        <v>100</v>
      </c>
      <c r="Q814" s="1387">
        <v>112</v>
      </c>
      <c r="R814" s="1387">
        <v>118</v>
      </c>
      <c r="S814" s="1387">
        <v>85</v>
      </c>
      <c r="T814" s="1387">
        <v>61</v>
      </c>
      <c r="U814" s="1387">
        <v>62</v>
      </c>
      <c r="V814" s="1387">
        <v>31</v>
      </c>
      <c r="W814" s="1387">
        <v>20</v>
      </c>
      <c r="X814" s="1387">
        <v>3</v>
      </c>
      <c r="Y814" s="1387">
        <v>0</v>
      </c>
      <c r="Z814" s="1388">
        <v>53</v>
      </c>
      <c r="AA814" s="1389">
        <v>170</v>
      </c>
      <c r="AB814" s="1387">
        <v>974</v>
      </c>
      <c r="AC814" s="1388">
        <v>380</v>
      </c>
      <c r="AD814" s="1363">
        <v>11.15485564304462</v>
      </c>
      <c r="AE814" s="1364">
        <v>63.910761154855642</v>
      </c>
      <c r="AF814" s="1365">
        <v>24.934383202099738</v>
      </c>
    </row>
    <row r="815" spans="1:32" s="1382" customFormat="1" ht="11.45" customHeight="1">
      <c r="A815" s="1383"/>
      <c r="B815" s="1384"/>
      <c r="C815" s="1385" t="s">
        <v>29</v>
      </c>
      <c r="D815" s="1386">
        <v>702</v>
      </c>
      <c r="E815" s="1387">
        <v>28</v>
      </c>
      <c r="F815" s="1387">
        <v>24</v>
      </c>
      <c r="G815" s="1387">
        <v>30</v>
      </c>
      <c r="H815" s="1387">
        <v>30</v>
      </c>
      <c r="I815" s="1387">
        <v>58</v>
      </c>
      <c r="J815" s="1387">
        <v>35</v>
      </c>
      <c r="K815" s="1387">
        <v>29</v>
      </c>
      <c r="L815" s="1387">
        <v>32</v>
      </c>
      <c r="M815" s="1387">
        <v>59</v>
      </c>
      <c r="N815" s="1387">
        <v>41</v>
      </c>
      <c r="O815" s="1387">
        <v>51</v>
      </c>
      <c r="P815" s="1387">
        <v>54</v>
      </c>
      <c r="Q815" s="1387">
        <v>56</v>
      </c>
      <c r="R815" s="1387">
        <v>57</v>
      </c>
      <c r="S815" s="1387">
        <v>31</v>
      </c>
      <c r="T815" s="1387">
        <v>22</v>
      </c>
      <c r="U815" s="1387">
        <v>19</v>
      </c>
      <c r="V815" s="1387">
        <v>12</v>
      </c>
      <c r="W815" s="1387">
        <v>7</v>
      </c>
      <c r="X815" s="1387">
        <v>0</v>
      </c>
      <c r="Y815" s="1387">
        <v>0</v>
      </c>
      <c r="Z815" s="1388">
        <v>27</v>
      </c>
      <c r="AA815" s="1389">
        <v>82</v>
      </c>
      <c r="AB815" s="1387">
        <v>445</v>
      </c>
      <c r="AC815" s="1388">
        <v>148</v>
      </c>
      <c r="AD815" s="1363">
        <v>12.148148148148149</v>
      </c>
      <c r="AE815" s="1364">
        <v>65.925925925925924</v>
      </c>
      <c r="AF815" s="1365">
        <v>21.925925925925927</v>
      </c>
    </row>
    <row r="816" spans="1:32" s="1382" customFormat="1" ht="11.45" customHeight="1">
      <c r="A816" s="1409"/>
      <c r="B816" s="1420"/>
      <c r="C816" s="1398" t="s">
        <v>30</v>
      </c>
      <c r="D816" s="1386">
        <v>875</v>
      </c>
      <c r="E816" s="1387">
        <v>30</v>
      </c>
      <c r="F816" s="1387">
        <v>32</v>
      </c>
      <c r="G816" s="1387">
        <v>26</v>
      </c>
      <c r="H816" s="1387">
        <v>31</v>
      </c>
      <c r="I816" s="1387">
        <v>60</v>
      </c>
      <c r="J816" s="1387">
        <v>45</v>
      </c>
      <c r="K816" s="1387">
        <v>47</v>
      </c>
      <c r="L816" s="1387">
        <v>40</v>
      </c>
      <c r="M816" s="1387">
        <v>61</v>
      </c>
      <c r="N816" s="1387">
        <v>74</v>
      </c>
      <c r="O816" s="1387">
        <v>69</v>
      </c>
      <c r="P816" s="1387">
        <v>46</v>
      </c>
      <c r="Q816" s="1387">
        <v>56</v>
      </c>
      <c r="R816" s="1387">
        <v>61</v>
      </c>
      <c r="S816" s="1387">
        <v>54</v>
      </c>
      <c r="T816" s="1387">
        <v>39</v>
      </c>
      <c r="U816" s="1387">
        <v>43</v>
      </c>
      <c r="V816" s="1387">
        <v>19</v>
      </c>
      <c r="W816" s="1387">
        <v>13</v>
      </c>
      <c r="X816" s="1387">
        <v>3</v>
      </c>
      <c r="Y816" s="1387">
        <v>0</v>
      </c>
      <c r="Z816" s="1388">
        <v>26</v>
      </c>
      <c r="AA816" s="1389">
        <v>88</v>
      </c>
      <c r="AB816" s="1387">
        <v>529</v>
      </c>
      <c r="AC816" s="1388">
        <v>232</v>
      </c>
      <c r="AD816" s="1363">
        <v>10.365135453474677</v>
      </c>
      <c r="AE816" s="1364">
        <v>62.30859835100118</v>
      </c>
      <c r="AF816" s="1365">
        <v>27.326266195524145</v>
      </c>
    </row>
    <row r="817" spans="1:32" s="1382" customFormat="1" ht="11.45" customHeight="1">
      <c r="A817" s="1421" t="s">
        <v>1913</v>
      </c>
      <c r="B817" s="1422">
        <v>192</v>
      </c>
      <c r="C817" s="1423" t="s">
        <v>1641</v>
      </c>
      <c r="D817" s="1424">
        <v>397</v>
      </c>
      <c r="E817" s="1425">
        <v>9</v>
      </c>
      <c r="F817" s="1425">
        <v>11</v>
      </c>
      <c r="G817" s="1425">
        <v>14</v>
      </c>
      <c r="H817" s="1425">
        <v>15</v>
      </c>
      <c r="I817" s="1425">
        <v>24</v>
      </c>
      <c r="J817" s="1425">
        <v>22</v>
      </c>
      <c r="K817" s="1425">
        <v>24</v>
      </c>
      <c r="L817" s="1425">
        <v>13</v>
      </c>
      <c r="M817" s="1425">
        <v>16</v>
      </c>
      <c r="N817" s="1425">
        <v>30</v>
      </c>
      <c r="O817" s="1425">
        <v>24</v>
      </c>
      <c r="P817" s="1425">
        <v>34</v>
      </c>
      <c r="Q817" s="1425">
        <v>44</v>
      </c>
      <c r="R817" s="1425">
        <v>41</v>
      </c>
      <c r="S817" s="1425">
        <v>15</v>
      </c>
      <c r="T817" s="1425">
        <v>24</v>
      </c>
      <c r="U817" s="1425">
        <v>13</v>
      </c>
      <c r="V817" s="1425">
        <v>8</v>
      </c>
      <c r="W817" s="1425">
        <v>3</v>
      </c>
      <c r="X817" s="1425">
        <v>1</v>
      </c>
      <c r="Y817" s="1425">
        <v>1</v>
      </c>
      <c r="Z817" s="1426">
        <v>11</v>
      </c>
      <c r="AA817" s="1422">
        <v>34</v>
      </c>
      <c r="AB817" s="1425">
        <v>246</v>
      </c>
      <c r="AC817" s="1426">
        <v>106</v>
      </c>
      <c r="AD817" s="1427">
        <v>8.8082901554404138</v>
      </c>
      <c r="AE817" s="1428">
        <v>63.730569948186535</v>
      </c>
      <c r="AF817" s="1429">
        <v>27.461139896373055</v>
      </c>
    </row>
    <row r="818" spans="1:32" s="1382" customFormat="1" ht="11.45" customHeight="1">
      <c r="A818" s="1383"/>
      <c r="B818" s="1384"/>
      <c r="C818" s="1385" t="s">
        <v>29</v>
      </c>
      <c r="D818" s="1386">
        <v>178</v>
      </c>
      <c r="E818" s="1387">
        <v>7</v>
      </c>
      <c r="F818" s="1387">
        <v>8</v>
      </c>
      <c r="G818" s="1387">
        <v>3</v>
      </c>
      <c r="H818" s="1387">
        <v>8</v>
      </c>
      <c r="I818" s="1387">
        <v>12</v>
      </c>
      <c r="J818" s="1387">
        <v>6</v>
      </c>
      <c r="K818" s="1387">
        <v>12</v>
      </c>
      <c r="L818" s="1387">
        <v>4</v>
      </c>
      <c r="M818" s="1387">
        <v>7</v>
      </c>
      <c r="N818" s="1387">
        <v>14</v>
      </c>
      <c r="O818" s="1387">
        <v>10</v>
      </c>
      <c r="P818" s="1387">
        <v>15</v>
      </c>
      <c r="Q818" s="1387">
        <v>15</v>
      </c>
      <c r="R818" s="1387">
        <v>24</v>
      </c>
      <c r="S818" s="1387">
        <v>9</v>
      </c>
      <c r="T818" s="1387">
        <v>8</v>
      </c>
      <c r="U818" s="1387">
        <v>7</v>
      </c>
      <c r="V818" s="1387">
        <v>3</v>
      </c>
      <c r="W818" s="1387">
        <v>0</v>
      </c>
      <c r="X818" s="1387">
        <v>0</v>
      </c>
      <c r="Y818" s="1387">
        <v>0</v>
      </c>
      <c r="Z818" s="1388">
        <v>6</v>
      </c>
      <c r="AA818" s="1389">
        <v>18</v>
      </c>
      <c r="AB818" s="1387">
        <v>103</v>
      </c>
      <c r="AC818" s="1388">
        <v>51</v>
      </c>
      <c r="AD818" s="1363">
        <v>10.465116279069768</v>
      </c>
      <c r="AE818" s="1364">
        <v>59.883720930232556</v>
      </c>
      <c r="AF818" s="1365">
        <v>29.651162790697676</v>
      </c>
    </row>
    <row r="819" spans="1:32" s="1382" customFormat="1" ht="11.45" customHeight="1">
      <c r="A819" s="1410"/>
      <c r="B819" s="1411"/>
      <c r="C819" s="1412" t="s">
        <v>30</v>
      </c>
      <c r="D819" s="1413">
        <v>219</v>
      </c>
      <c r="E819" s="1414">
        <v>2</v>
      </c>
      <c r="F819" s="1414">
        <v>3</v>
      </c>
      <c r="G819" s="1414">
        <v>11</v>
      </c>
      <c r="H819" s="1414">
        <v>7</v>
      </c>
      <c r="I819" s="1414">
        <v>12</v>
      </c>
      <c r="J819" s="1414">
        <v>16</v>
      </c>
      <c r="K819" s="1414">
        <v>12</v>
      </c>
      <c r="L819" s="1414">
        <v>9</v>
      </c>
      <c r="M819" s="1414">
        <v>9</v>
      </c>
      <c r="N819" s="1414">
        <v>16</v>
      </c>
      <c r="O819" s="1414">
        <v>14</v>
      </c>
      <c r="P819" s="1414">
        <v>19</v>
      </c>
      <c r="Q819" s="1414">
        <v>29</v>
      </c>
      <c r="R819" s="1414">
        <v>17</v>
      </c>
      <c r="S819" s="1414">
        <v>6</v>
      </c>
      <c r="T819" s="1414">
        <v>16</v>
      </c>
      <c r="U819" s="1414">
        <v>6</v>
      </c>
      <c r="V819" s="1414">
        <v>5</v>
      </c>
      <c r="W819" s="1414">
        <v>3</v>
      </c>
      <c r="X819" s="1414">
        <v>1</v>
      </c>
      <c r="Y819" s="1414">
        <v>1</v>
      </c>
      <c r="Z819" s="1415">
        <v>5</v>
      </c>
      <c r="AA819" s="1416">
        <v>16</v>
      </c>
      <c r="AB819" s="1414">
        <v>143</v>
      </c>
      <c r="AC819" s="1415">
        <v>55</v>
      </c>
      <c r="AD819" s="1417">
        <v>7.4766355140186906</v>
      </c>
      <c r="AE819" s="1418">
        <v>66.822429906542055</v>
      </c>
      <c r="AF819" s="1419">
        <v>25.700934579439249</v>
      </c>
    </row>
    <row r="820" spans="1:32" s="1382" customFormat="1" ht="11.45" customHeight="1">
      <c r="A820" s="1409" t="s">
        <v>1914</v>
      </c>
      <c r="B820" s="1389">
        <v>17</v>
      </c>
      <c r="C820" s="1398" t="s">
        <v>1641</v>
      </c>
      <c r="D820" s="1386">
        <v>42</v>
      </c>
      <c r="E820" s="1387">
        <v>0</v>
      </c>
      <c r="F820" s="1387">
        <v>1</v>
      </c>
      <c r="G820" s="1387">
        <v>1</v>
      </c>
      <c r="H820" s="1387">
        <v>1</v>
      </c>
      <c r="I820" s="1387">
        <v>2</v>
      </c>
      <c r="J820" s="1387">
        <v>0</v>
      </c>
      <c r="K820" s="1387">
        <v>0</v>
      </c>
      <c r="L820" s="1387">
        <v>4</v>
      </c>
      <c r="M820" s="1387">
        <v>2</v>
      </c>
      <c r="N820" s="1387">
        <v>4</v>
      </c>
      <c r="O820" s="1387">
        <v>6</v>
      </c>
      <c r="P820" s="1387">
        <v>2</v>
      </c>
      <c r="Q820" s="1387">
        <v>0</v>
      </c>
      <c r="R820" s="1387">
        <v>5</v>
      </c>
      <c r="S820" s="1387">
        <v>6</v>
      </c>
      <c r="T820" s="1387">
        <v>2</v>
      </c>
      <c r="U820" s="1387">
        <v>3</v>
      </c>
      <c r="V820" s="1387">
        <v>2</v>
      </c>
      <c r="W820" s="1387">
        <v>0</v>
      </c>
      <c r="X820" s="1387">
        <v>1</v>
      </c>
      <c r="Y820" s="1387">
        <v>0</v>
      </c>
      <c r="Z820" s="1388">
        <v>0</v>
      </c>
      <c r="AA820" s="1389">
        <v>2</v>
      </c>
      <c r="AB820" s="1387">
        <v>21</v>
      </c>
      <c r="AC820" s="1388">
        <v>19</v>
      </c>
      <c r="AD820" s="1363">
        <v>4.7619047619047619</v>
      </c>
      <c r="AE820" s="1364">
        <v>50</v>
      </c>
      <c r="AF820" s="1365">
        <v>45.238095238095241</v>
      </c>
    </row>
    <row r="821" spans="1:32" s="1382" customFormat="1" ht="11.45" customHeight="1">
      <c r="A821" s="1383"/>
      <c r="B821" s="1384"/>
      <c r="C821" s="1385" t="s">
        <v>29</v>
      </c>
      <c r="D821" s="1386">
        <v>20</v>
      </c>
      <c r="E821" s="1387">
        <v>0</v>
      </c>
      <c r="F821" s="1387">
        <v>1</v>
      </c>
      <c r="G821" s="1387">
        <v>1</v>
      </c>
      <c r="H821" s="1387">
        <v>0</v>
      </c>
      <c r="I821" s="1387">
        <v>2</v>
      </c>
      <c r="J821" s="1387">
        <v>0</v>
      </c>
      <c r="K821" s="1387">
        <v>0</v>
      </c>
      <c r="L821" s="1387">
        <v>2</v>
      </c>
      <c r="M821" s="1387">
        <v>1</v>
      </c>
      <c r="N821" s="1387">
        <v>3</v>
      </c>
      <c r="O821" s="1387">
        <v>2</v>
      </c>
      <c r="P821" s="1387">
        <v>2</v>
      </c>
      <c r="Q821" s="1387">
        <v>0</v>
      </c>
      <c r="R821" s="1387">
        <v>2</v>
      </c>
      <c r="S821" s="1387">
        <v>1</v>
      </c>
      <c r="T821" s="1387">
        <v>1</v>
      </c>
      <c r="U821" s="1387">
        <v>0</v>
      </c>
      <c r="V821" s="1387">
        <v>2</v>
      </c>
      <c r="W821" s="1387">
        <v>0</v>
      </c>
      <c r="X821" s="1387">
        <v>0</v>
      </c>
      <c r="Y821" s="1387">
        <v>0</v>
      </c>
      <c r="Z821" s="1388">
        <v>0</v>
      </c>
      <c r="AA821" s="1389">
        <v>2</v>
      </c>
      <c r="AB821" s="1387">
        <v>12</v>
      </c>
      <c r="AC821" s="1388">
        <v>6</v>
      </c>
      <c r="AD821" s="1363">
        <v>10</v>
      </c>
      <c r="AE821" s="1364">
        <v>60</v>
      </c>
      <c r="AF821" s="1365">
        <v>30</v>
      </c>
    </row>
    <row r="822" spans="1:32" s="1382" customFormat="1" ht="11.45" customHeight="1">
      <c r="A822" s="1409"/>
      <c r="B822" s="1420"/>
      <c r="C822" s="1398" t="s">
        <v>30</v>
      </c>
      <c r="D822" s="1386">
        <v>22</v>
      </c>
      <c r="E822" s="1387">
        <v>0</v>
      </c>
      <c r="F822" s="1387">
        <v>0</v>
      </c>
      <c r="G822" s="1387">
        <v>0</v>
      </c>
      <c r="H822" s="1387">
        <v>1</v>
      </c>
      <c r="I822" s="1387">
        <v>0</v>
      </c>
      <c r="J822" s="1387">
        <v>0</v>
      </c>
      <c r="K822" s="1387">
        <v>0</v>
      </c>
      <c r="L822" s="1387">
        <v>2</v>
      </c>
      <c r="M822" s="1387">
        <v>1</v>
      </c>
      <c r="N822" s="1387">
        <v>1</v>
      </c>
      <c r="O822" s="1387">
        <v>4</v>
      </c>
      <c r="P822" s="1387">
        <v>0</v>
      </c>
      <c r="Q822" s="1387">
        <v>0</v>
      </c>
      <c r="R822" s="1387">
        <v>3</v>
      </c>
      <c r="S822" s="1387">
        <v>5</v>
      </c>
      <c r="T822" s="1387">
        <v>1</v>
      </c>
      <c r="U822" s="1387">
        <v>3</v>
      </c>
      <c r="V822" s="1387">
        <v>0</v>
      </c>
      <c r="W822" s="1387">
        <v>0</v>
      </c>
      <c r="X822" s="1387">
        <v>1</v>
      </c>
      <c r="Y822" s="1387">
        <v>0</v>
      </c>
      <c r="Z822" s="1388">
        <v>0</v>
      </c>
      <c r="AA822" s="1389">
        <v>0</v>
      </c>
      <c r="AB822" s="1387">
        <v>9</v>
      </c>
      <c r="AC822" s="1388">
        <v>13</v>
      </c>
      <c r="AD822" s="1389">
        <v>0</v>
      </c>
      <c r="AE822" s="1364">
        <v>40.909090909090914</v>
      </c>
      <c r="AF822" s="1365">
        <v>59.090909090909093</v>
      </c>
    </row>
    <row r="823" spans="1:32" s="1382" customFormat="1" ht="11.45" customHeight="1">
      <c r="A823" s="1421" t="s">
        <v>1915</v>
      </c>
      <c r="B823" s="1422">
        <v>752</v>
      </c>
      <c r="C823" s="1423" t="s">
        <v>1641</v>
      </c>
      <c r="D823" s="1424">
        <v>1459</v>
      </c>
      <c r="E823" s="1425">
        <v>71</v>
      </c>
      <c r="F823" s="1425">
        <v>58</v>
      </c>
      <c r="G823" s="1425">
        <v>43</v>
      </c>
      <c r="H823" s="1425">
        <v>62</v>
      </c>
      <c r="I823" s="1425">
        <v>109</v>
      </c>
      <c r="J823" s="1425">
        <v>82</v>
      </c>
      <c r="K823" s="1425">
        <v>106</v>
      </c>
      <c r="L823" s="1425">
        <v>122</v>
      </c>
      <c r="M823" s="1425">
        <v>114</v>
      </c>
      <c r="N823" s="1425">
        <v>90</v>
      </c>
      <c r="O823" s="1425">
        <v>91</v>
      </c>
      <c r="P823" s="1425">
        <v>113</v>
      </c>
      <c r="Q823" s="1425">
        <v>101</v>
      </c>
      <c r="R823" s="1425">
        <v>101</v>
      </c>
      <c r="S823" s="1425">
        <v>58</v>
      </c>
      <c r="T823" s="1425">
        <v>38</v>
      </c>
      <c r="U823" s="1425">
        <v>20</v>
      </c>
      <c r="V823" s="1425">
        <v>12</v>
      </c>
      <c r="W823" s="1425">
        <v>4</v>
      </c>
      <c r="X823" s="1425">
        <v>2</v>
      </c>
      <c r="Y823" s="1425">
        <v>0</v>
      </c>
      <c r="Z823" s="1426">
        <v>62</v>
      </c>
      <c r="AA823" s="1422">
        <v>172</v>
      </c>
      <c r="AB823" s="1425">
        <v>990</v>
      </c>
      <c r="AC823" s="1426">
        <v>235</v>
      </c>
      <c r="AD823" s="1427">
        <v>12.312097351467429</v>
      </c>
      <c r="AE823" s="1428">
        <v>70.866141732283467</v>
      </c>
      <c r="AF823" s="1429">
        <v>16.821760916249104</v>
      </c>
    </row>
    <row r="824" spans="1:32" s="1382" customFormat="1" ht="11.45" customHeight="1">
      <c r="A824" s="1383"/>
      <c r="B824" s="1384"/>
      <c r="C824" s="1385" t="s">
        <v>29</v>
      </c>
      <c r="D824" s="1386">
        <v>659</v>
      </c>
      <c r="E824" s="1387">
        <v>35</v>
      </c>
      <c r="F824" s="1387">
        <v>28</v>
      </c>
      <c r="G824" s="1387">
        <v>25</v>
      </c>
      <c r="H824" s="1387">
        <v>28</v>
      </c>
      <c r="I824" s="1387">
        <v>49</v>
      </c>
      <c r="J824" s="1387">
        <v>37</v>
      </c>
      <c r="K824" s="1387">
        <v>54</v>
      </c>
      <c r="L824" s="1387">
        <v>51</v>
      </c>
      <c r="M824" s="1387">
        <v>54</v>
      </c>
      <c r="N824" s="1387">
        <v>41</v>
      </c>
      <c r="O824" s="1387">
        <v>43</v>
      </c>
      <c r="P824" s="1387">
        <v>51</v>
      </c>
      <c r="Q824" s="1387">
        <v>42</v>
      </c>
      <c r="R824" s="1387">
        <v>42</v>
      </c>
      <c r="S824" s="1387">
        <v>17</v>
      </c>
      <c r="T824" s="1387">
        <v>19</v>
      </c>
      <c r="U824" s="1387">
        <v>7</v>
      </c>
      <c r="V824" s="1387">
        <v>4</v>
      </c>
      <c r="W824" s="1387">
        <v>1</v>
      </c>
      <c r="X824" s="1387">
        <v>1</v>
      </c>
      <c r="Y824" s="1387">
        <v>0</v>
      </c>
      <c r="Z824" s="1388">
        <v>30</v>
      </c>
      <c r="AA824" s="1389">
        <v>88</v>
      </c>
      <c r="AB824" s="1387">
        <v>450</v>
      </c>
      <c r="AC824" s="1388">
        <v>91</v>
      </c>
      <c r="AD824" s="1363">
        <v>13.990461049284578</v>
      </c>
      <c r="AE824" s="1364">
        <v>71.542130365659773</v>
      </c>
      <c r="AF824" s="1365">
        <v>14.467408585055644</v>
      </c>
    </row>
    <row r="825" spans="1:32" s="1382" customFormat="1" ht="11.45" customHeight="1">
      <c r="A825" s="1410"/>
      <c r="B825" s="1411"/>
      <c r="C825" s="1412" t="s">
        <v>30</v>
      </c>
      <c r="D825" s="1413">
        <v>800</v>
      </c>
      <c r="E825" s="1414">
        <v>36</v>
      </c>
      <c r="F825" s="1414">
        <v>30</v>
      </c>
      <c r="G825" s="1414">
        <v>18</v>
      </c>
      <c r="H825" s="1414">
        <v>34</v>
      </c>
      <c r="I825" s="1414">
        <v>60</v>
      </c>
      <c r="J825" s="1414">
        <v>45</v>
      </c>
      <c r="K825" s="1414">
        <v>52</v>
      </c>
      <c r="L825" s="1414">
        <v>71</v>
      </c>
      <c r="M825" s="1414">
        <v>60</v>
      </c>
      <c r="N825" s="1414">
        <v>49</v>
      </c>
      <c r="O825" s="1414">
        <v>48</v>
      </c>
      <c r="P825" s="1414">
        <v>62</v>
      </c>
      <c r="Q825" s="1414">
        <v>59</v>
      </c>
      <c r="R825" s="1414">
        <v>59</v>
      </c>
      <c r="S825" s="1414">
        <v>41</v>
      </c>
      <c r="T825" s="1414">
        <v>19</v>
      </c>
      <c r="U825" s="1414">
        <v>13</v>
      </c>
      <c r="V825" s="1414">
        <v>8</v>
      </c>
      <c r="W825" s="1414">
        <v>3</v>
      </c>
      <c r="X825" s="1414">
        <v>1</v>
      </c>
      <c r="Y825" s="1414">
        <v>0</v>
      </c>
      <c r="Z825" s="1415">
        <v>32</v>
      </c>
      <c r="AA825" s="1416">
        <v>84</v>
      </c>
      <c r="AB825" s="1414">
        <v>540</v>
      </c>
      <c r="AC825" s="1415">
        <v>144</v>
      </c>
      <c r="AD825" s="1417">
        <v>10.9375</v>
      </c>
      <c r="AE825" s="1418">
        <v>70.3125</v>
      </c>
      <c r="AF825" s="1419">
        <v>18.75</v>
      </c>
    </row>
    <row r="826" spans="1:32" s="1382" customFormat="1" ht="11.45" customHeight="1">
      <c r="A826" s="1409" t="s">
        <v>1916</v>
      </c>
      <c r="B826" s="1389">
        <v>511</v>
      </c>
      <c r="C826" s="1398" t="s">
        <v>1641</v>
      </c>
      <c r="D826" s="1386">
        <v>1145</v>
      </c>
      <c r="E826" s="1387">
        <v>45</v>
      </c>
      <c r="F826" s="1387">
        <v>45</v>
      </c>
      <c r="G826" s="1387">
        <v>68</v>
      </c>
      <c r="H826" s="1387">
        <v>59</v>
      </c>
      <c r="I826" s="1387">
        <v>57</v>
      </c>
      <c r="J826" s="1387">
        <v>49</v>
      </c>
      <c r="K826" s="1387">
        <v>53</v>
      </c>
      <c r="L826" s="1387">
        <v>61</v>
      </c>
      <c r="M826" s="1387">
        <v>96</v>
      </c>
      <c r="N826" s="1387">
        <v>81</v>
      </c>
      <c r="O826" s="1387">
        <v>66</v>
      </c>
      <c r="P826" s="1387">
        <v>78</v>
      </c>
      <c r="Q826" s="1387">
        <v>87</v>
      </c>
      <c r="R826" s="1387">
        <v>82</v>
      </c>
      <c r="S826" s="1387">
        <v>45</v>
      </c>
      <c r="T826" s="1387">
        <v>55</v>
      </c>
      <c r="U826" s="1387">
        <v>34</v>
      </c>
      <c r="V826" s="1387">
        <v>22</v>
      </c>
      <c r="W826" s="1387">
        <v>9</v>
      </c>
      <c r="X826" s="1387">
        <v>1</v>
      </c>
      <c r="Y826" s="1387">
        <v>0</v>
      </c>
      <c r="Z826" s="1388">
        <v>52</v>
      </c>
      <c r="AA826" s="1389">
        <v>158</v>
      </c>
      <c r="AB826" s="1387">
        <v>687</v>
      </c>
      <c r="AC826" s="1388">
        <v>248</v>
      </c>
      <c r="AD826" s="1363">
        <v>14.45562671546203</v>
      </c>
      <c r="AE826" s="1364">
        <v>62.854528819762123</v>
      </c>
      <c r="AF826" s="1365">
        <v>22.689844464775845</v>
      </c>
    </row>
    <row r="827" spans="1:32" s="1382" customFormat="1" ht="11.45" customHeight="1">
      <c r="A827" s="1383"/>
      <c r="B827" s="1384"/>
      <c r="C827" s="1385" t="s">
        <v>29</v>
      </c>
      <c r="D827" s="1386">
        <v>547</v>
      </c>
      <c r="E827" s="1387">
        <v>28</v>
      </c>
      <c r="F827" s="1387">
        <v>26</v>
      </c>
      <c r="G827" s="1387">
        <v>35</v>
      </c>
      <c r="H827" s="1387">
        <v>29</v>
      </c>
      <c r="I827" s="1387">
        <v>34</v>
      </c>
      <c r="J827" s="1387">
        <v>23</v>
      </c>
      <c r="K827" s="1387">
        <v>23</v>
      </c>
      <c r="L827" s="1387">
        <v>30</v>
      </c>
      <c r="M827" s="1387">
        <v>42</v>
      </c>
      <c r="N827" s="1387">
        <v>34</v>
      </c>
      <c r="O827" s="1387">
        <v>39</v>
      </c>
      <c r="P827" s="1387">
        <v>34</v>
      </c>
      <c r="Q827" s="1387">
        <v>37</v>
      </c>
      <c r="R827" s="1387">
        <v>37</v>
      </c>
      <c r="S827" s="1387">
        <v>18</v>
      </c>
      <c r="T827" s="1387">
        <v>24</v>
      </c>
      <c r="U827" s="1387">
        <v>16</v>
      </c>
      <c r="V827" s="1387">
        <v>7</v>
      </c>
      <c r="W827" s="1387">
        <v>1</v>
      </c>
      <c r="X827" s="1387">
        <v>0</v>
      </c>
      <c r="Y827" s="1387">
        <v>0</v>
      </c>
      <c r="Z827" s="1388">
        <v>30</v>
      </c>
      <c r="AA827" s="1389">
        <v>89</v>
      </c>
      <c r="AB827" s="1387">
        <v>325</v>
      </c>
      <c r="AC827" s="1388">
        <v>103</v>
      </c>
      <c r="AD827" s="1363">
        <v>17.214700193423599</v>
      </c>
      <c r="AE827" s="1364">
        <v>62.862669245647972</v>
      </c>
      <c r="AF827" s="1365">
        <v>19.922630560928432</v>
      </c>
    </row>
    <row r="828" spans="1:32" s="1382" customFormat="1" ht="11.45" customHeight="1">
      <c r="A828" s="1409"/>
      <c r="B828" s="1420"/>
      <c r="C828" s="1398" t="s">
        <v>30</v>
      </c>
      <c r="D828" s="1386">
        <v>598</v>
      </c>
      <c r="E828" s="1387">
        <v>17</v>
      </c>
      <c r="F828" s="1387">
        <v>19</v>
      </c>
      <c r="G828" s="1387">
        <v>33</v>
      </c>
      <c r="H828" s="1387">
        <v>30</v>
      </c>
      <c r="I828" s="1387">
        <v>23</v>
      </c>
      <c r="J828" s="1387">
        <v>26</v>
      </c>
      <c r="K828" s="1387">
        <v>30</v>
      </c>
      <c r="L828" s="1387">
        <v>31</v>
      </c>
      <c r="M828" s="1387">
        <v>54</v>
      </c>
      <c r="N828" s="1387">
        <v>47</v>
      </c>
      <c r="O828" s="1387">
        <v>27</v>
      </c>
      <c r="P828" s="1387">
        <v>44</v>
      </c>
      <c r="Q828" s="1387">
        <v>50</v>
      </c>
      <c r="R828" s="1387">
        <v>45</v>
      </c>
      <c r="S828" s="1387">
        <v>27</v>
      </c>
      <c r="T828" s="1387">
        <v>31</v>
      </c>
      <c r="U828" s="1387">
        <v>18</v>
      </c>
      <c r="V828" s="1387">
        <v>15</v>
      </c>
      <c r="W828" s="1387">
        <v>8</v>
      </c>
      <c r="X828" s="1387">
        <v>1</v>
      </c>
      <c r="Y828" s="1387">
        <v>0</v>
      </c>
      <c r="Z828" s="1388">
        <v>22</v>
      </c>
      <c r="AA828" s="1389">
        <v>69</v>
      </c>
      <c r="AB828" s="1387">
        <v>362</v>
      </c>
      <c r="AC828" s="1388">
        <v>145</v>
      </c>
      <c r="AD828" s="1363">
        <v>11.979166666666668</v>
      </c>
      <c r="AE828" s="1364">
        <v>62.847222222222221</v>
      </c>
      <c r="AF828" s="1365">
        <v>25.173611111111111</v>
      </c>
    </row>
    <row r="829" spans="1:32" s="1382" customFormat="1" ht="11.45" customHeight="1">
      <c r="A829" s="1421" t="s">
        <v>1917</v>
      </c>
      <c r="B829" s="1422">
        <v>459</v>
      </c>
      <c r="C829" s="1423" t="s">
        <v>1641</v>
      </c>
      <c r="D829" s="1424">
        <v>1054</v>
      </c>
      <c r="E829" s="1425">
        <v>56</v>
      </c>
      <c r="F829" s="1425">
        <v>58</v>
      </c>
      <c r="G829" s="1425">
        <v>33</v>
      </c>
      <c r="H829" s="1425">
        <v>37</v>
      </c>
      <c r="I829" s="1425">
        <v>63</v>
      </c>
      <c r="J829" s="1425">
        <v>62</v>
      </c>
      <c r="K829" s="1425">
        <v>66</v>
      </c>
      <c r="L829" s="1425">
        <v>74</v>
      </c>
      <c r="M829" s="1425">
        <v>90</v>
      </c>
      <c r="N829" s="1425">
        <v>69</v>
      </c>
      <c r="O829" s="1425">
        <v>51</v>
      </c>
      <c r="P829" s="1425">
        <v>54</v>
      </c>
      <c r="Q829" s="1425">
        <v>45</v>
      </c>
      <c r="R829" s="1425">
        <v>38</v>
      </c>
      <c r="S829" s="1425">
        <v>41</v>
      </c>
      <c r="T829" s="1425">
        <v>48</v>
      </c>
      <c r="U829" s="1425">
        <v>57</v>
      </c>
      <c r="V829" s="1425">
        <v>43</v>
      </c>
      <c r="W829" s="1425">
        <v>36</v>
      </c>
      <c r="X829" s="1425">
        <v>7</v>
      </c>
      <c r="Y829" s="1425">
        <v>1</v>
      </c>
      <c r="Z829" s="1426">
        <v>25</v>
      </c>
      <c r="AA829" s="1422">
        <v>147</v>
      </c>
      <c r="AB829" s="1425">
        <v>611</v>
      </c>
      <c r="AC829" s="1426">
        <v>271</v>
      </c>
      <c r="AD829" s="1427">
        <v>14.285714285714285</v>
      </c>
      <c r="AE829" s="1428">
        <v>59.37803692905733</v>
      </c>
      <c r="AF829" s="1429">
        <v>26.336248785228378</v>
      </c>
    </row>
    <row r="830" spans="1:32" s="1382" customFormat="1" ht="11.45" customHeight="1">
      <c r="A830" s="1383"/>
      <c r="B830" s="1384"/>
      <c r="C830" s="1385" t="s">
        <v>29</v>
      </c>
      <c r="D830" s="1386">
        <v>492</v>
      </c>
      <c r="E830" s="1387">
        <v>34</v>
      </c>
      <c r="F830" s="1387">
        <v>31</v>
      </c>
      <c r="G830" s="1387">
        <v>19</v>
      </c>
      <c r="H830" s="1387">
        <v>23</v>
      </c>
      <c r="I830" s="1387">
        <v>34</v>
      </c>
      <c r="J830" s="1387">
        <v>26</v>
      </c>
      <c r="K830" s="1387">
        <v>30</v>
      </c>
      <c r="L830" s="1387">
        <v>30</v>
      </c>
      <c r="M830" s="1387">
        <v>46</v>
      </c>
      <c r="N830" s="1387">
        <v>42</v>
      </c>
      <c r="O830" s="1387">
        <v>22</v>
      </c>
      <c r="P830" s="1387">
        <v>30</v>
      </c>
      <c r="Q830" s="1387">
        <v>21</v>
      </c>
      <c r="R830" s="1387">
        <v>19</v>
      </c>
      <c r="S830" s="1387">
        <v>14</v>
      </c>
      <c r="T830" s="1387">
        <v>20</v>
      </c>
      <c r="U830" s="1387">
        <v>21</v>
      </c>
      <c r="V830" s="1387">
        <v>12</v>
      </c>
      <c r="W830" s="1387">
        <v>3</v>
      </c>
      <c r="X830" s="1387">
        <v>1</v>
      </c>
      <c r="Y830" s="1387">
        <v>0</v>
      </c>
      <c r="Z830" s="1388">
        <v>14</v>
      </c>
      <c r="AA830" s="1389">
        <v>84</v>
      </c>
      <c r="AB830" s="1387">
        <v>304</v>
      </c>
      <c r="AC830" s="1388">
        <v>90</v>
      </c>
      <c r="AD830" s="1363">
        <v>17.573221757322173</v>
      </c>
      <c r="AE830" s="1364">
        <v>63.598326359832633</v>
      </c>
      <c r="AF830" s="1365">
        <v>18.828451882845187</v>
      </c>
    </row>
    <row r="831" spans="1:32" s="1382" customFormat="1" ht="11.45" customHeight="1">
      <c r="A831" s="1410"/>
      <c r="B831" s="1411"/>
      <c r="C831" s="1412" t="s">
        <v>30</v>
      </c>
      <c r="D831" s="1413">
        <v>562</v>
      </c>
      <c r="E831" s="1414">
        <v>22</v>
      </c>
      <c r="F831" s="1414">
        <v>27</v>
      </c>
      <c r="G831" s="1414">
        <v>14</v>
      </c>
      <c r="H831" s="1414">
        <v>14</v>
      </c>
      <c r="I831" s="1414">
        <v>29</v>
      </c>
      <c r="J831" s="1414">
        <v>36</v>
      </c>
      <c r="K831" s="1414">
        <v>36</v>
      </c>
      <c r="L831" s="1414">
        <v>44</v>
      </c>
      <c r="M831" s="1414">
        <v>44</v>
      </c>
      <c r="N831" s="1414">
        <v>27</v>
      </c>
      <c r="O831" s="1414">
        <v>29</v>
      </c>
      <c r="P831" s="1414">
        <v>24</v>
      </c>
      <c r="Q831" s="1414">
        <v>24</v>
      </c>
      <c r="R831" s="1414">
        <v>19</v>
      </c>
      <c r="S831" s="1414">
        <v>27</v>
      </c>
      <c r="T831" s="1414">
        <v>28</v>
      </c>
      <c r="U831" s="1414">
        <v>36</v>
      </c>
      <c r="V831" s="1414">
        <v>31</v>
      </c>
      <c r="W831" s="1414">
        <v>33</v>
      </c>
      <c r="X831" s="1414">
        <v>6</v>
      </c>
      <c r="Y831" s="1414">
        <v>1</v>
      </c>
      <c r="Z831" s="1415">
        <v>11</v>
      </c>
      <c r="AA831" s="1416">
        <v>63</v>
      </c>
      <c r="AB831" s="1414">
        <v>307</v>
      </c>
      <c r="AC831" s="1415">
        <v>181</v>
      </c>
      <c r="AD831" s="1417">
        <v>11.433756805807622</v>
      </c>
      <c r="AE831" s="1418">
        <v>55.716878402903816</v>
      </c>
      <c r="AF831" s="1419">
        <v>32.849364791288565</v>
      </c>
    </row>
    <row r="832" spans="1:32" s="1382" customFormat="1" ht="11.45" customHeight="1">
      <c r="A832" s="1409" t="s">
        <v>1918</v>
      </c>
      <c r="B832" s="1389">
        <v>639</v>
      </c>
      <c r="C832" s="1398" t="s">
        <v>1641</v>
      </c>
      <c r="D832" s="1386">
        <v>1609</v>
      </c>
      <c r="E832" s="1387">
        <v>124</v>
      </c>
      <c r="F832" s="1387">
        <v>194</v>
      </c>
      <c r="G832" s="1387">
        <v>114</v>
      </c>
      <c r="H832" s="1387">
        <v>74</v>
      </c>
      <c r="I832" s="1387">
        <v>107</v>
      </c>
      <c r="J832" s="1387">
        <v>44</v>
      </c>
      <c r="K832" s="1387">
        <v>87</v>
      </c>
      <c r="L832" s="1387">
        <v>162</v>
      </c>
      <c r="M832" s="1387">
        <v>206</v>
      </c>
      <c r="N832" s="1387">
        <v>88</v>
      </c>
      <c r="O832" s="1387">
        <v>88</v>
      </c>
      <c r="P832" s="1387">
        <v>61</v>
      </c>
      <c r="Q832" s="1387">
        <v>58</v>
      </c>
      <c r="R832" s="1387">
        <v>52</v>
      </c>
      <c r="S832" s="1387">
        <v>25</v>
      </c>
      <c r="T832" s="1387">
        <v>34</v>
      </c>
      <c r="U832" s="1387">
        <v>27</v>
      </c>
      <c r="V832" s="1387">
        <v>28</v>
      </c>
      <c r="W832" s="1387">
        <v>7</v>
      </c>
      <c r="X832" s="1387">
        <v>3</v>
      </c>
      <c r="Y832" s="1387">
        <v>0</v>
      </c>
      <c r="Z832" s="1388">
        <v>26</v>
      </c>
      <c r="AA832" s="1389">
        <v>432</v>
      </c>
      <c r="AB832" s="1387">
        <v>975</v>
      </c>
      <c r="AC832" s="1388">
        <v>176</v>
      </c>
      <c r="AD832" s="1363">
        <v>27.289955780164242</v>
      </c>
      <c r="AE832" s="1364">
        <v>61.591914087176249</v>
      </c>
      <c r="AF832" s="1365">
        <v>11.118130132659507</v>
      </c>
    </row>
    <row r="833" spans="1:32" s="1382" customFormat="1" ht="11.45" customHeight="1">
      <c r="A833" s="1383"/>
      <c r="B833" s="1384"/>
      <c r="C833" s="1385" t="s">
        <v>29</v>
      </c>
      <c r="D833" s="1386">
        <v>794</v>
      </c>
      <c r="E833" s="1387">
        <v>58</v>
      </c>
      <c r="F833" s="1387">
        <v>98</v>
      </c>
      <c r="G833" s="1387">
        <v>60</v>
      </c>
      <c r="H833" s="1387">
        <v>38</v>
      </c>
      <c r="I833" s="1387">
        <v>64</v>
      </c>
      <c r="J833" s="1387">
        <v>24</v>
      </c>
      <c r="K833" s="1387">
        <v>38</v>
      </c>
      <c r="L833" s="1387">
        <v>73</v>
      </c>
      <c r="M833" s="1387">
        <v>101</v>
      </c>
      <c r="N833" s="1387">
        <v>42</v>
      </c>
      <c r="O833" s="1387">
        <v>49</v>
      </c>
      <c r="P833" s="1387">
        <v>29</v>
      </c>
      <c r="Q833" s="1387">
        <v>28</v>
      </c>
      <c r="R833" s="1387">
        <v>26</v>
      </c>
      <c r="S833" s="1387">
        <v>9</v>
      </c>
      <c r="T833" s="1387">
        <v>12</v>
      </c>
      <c r="U833" s="1387">
        <v>10</v>
      </c>
      <c r="V833" s="1387">
        <v>12</v>
      </c>
      <c r="W833" s="1387">
        <v>2</v>
      </c>
      <c r="X833" s="1387">
        <v>2</v>
      </c>
      <c r="Y833" s="1387">
        <v>0</v>
      </c>
      <c r="Z833" s="1388">
        <v>19</v>
      </c>
      <c r="AA833" s="1389">
        <v>216</v>
      </c>
      <c r="AB833" s="1387">
        <v>486</v>
      </c>
      <c r="AC833" s="1388">
        <v>73</v>
      </c>
      <c r="AD833" s="1363">
        <v>27.87096774193548</v>
      </c>
      <c r="AE833" s="1364">
        <v>62.70967741935484</v>
      </c>
      <c r="AF833" s="1365">
        <v>9.4193548387096779</v>
      </c>
    </row>
    <row r="834" spans="1:32" s="1382" customFormat="1" ht="11.45" customHeight="1">
      <c r="A834" s="1409"/>
      <c r="B834" s="1420"/>
      <c r="C834" s="1398" t="s">
        <v>30</v>
      </c>
      <c r="D834" s="1386">
        <v>815</v>
      </c>
      <c r="E834" s="1387">
        <v>66</v>
      </c>
      <c r="F834" s="1387">
        <v>96</v>
      </c>
      <c r="G834" s="1387">
        <v>54</v>
      </c>
      <c r="H834" s="1387">
        <v>36</v>
      </c>
      <c r="I834" s="1387">
        <v>43</v>
      </c>
      <c r="J834" s="1387">
        <v>20</v>
      </c>
      <c r="K834" s="1387">
        <v>49</v>
      </c>
      <c r="L834" s="1387">
        <v>89</v>
      </c>
      <c r="M834" s="1387">
        <v>105</v>
      </c>
      <c r="N834" s="1387">
        <v>46</v>
      </c>
      <c r="O834" s="1387">
        <v>39</v>
      </c>
      <c r="P834" s="1387">
        <v>32</v>
      </c>
      <c r="Q834" s="1387">
        <v>30</v>
      </c>
      <c r="R834" s="1387">
        <v>26</v>
      </c>
      <c r="S834" s="1387">
        <v>16</v>
      </c>
      <c r="T834" s="1387">
        <v>22</v>
      </c>
      <c r="U834" s="1387">
        <v>17</v>
      </c>
      <c r="V834" s="1387">
        <v>16</v>
      </c>
      <c r="W834" s="1387">
        <v>5</v>
      </c>
      <c r="X834" s="1387">
        <v>1</v>
      </c>
      <c r="Y834" s="1387">
        <v>0</v>
      </c>
      <c r="Z834" s="1388">
        <v>7</v>
      </c>
      <c r="AA834" s="1389">
        <v>216</v>
      </c>
      <c r="AB834" s="1387">
        <v>489</v>
      </c>
      <c r="AC834" s="1388">
        <v>103</v>
      </c>
      <c r="AD834" s="1363">
        <v>26.732673267326735</v>
      </c>
      <c r="AE834" s="1364">
        <v>60.519801980198018</v>
      </c>
      <c r="AF834" s="1365">
        <v>12.747524752475247</v>
      </c>
    </row>
    <row r="835" spans="1:32" s="1382" customFormat="1" ht="11.45" customHeight="1">
      <c r="A835" s="1421" t="s">
        <v>1919</v>
      </c>
      <c r="B835" s="1422">
        <v>772</v>
      </c>
      <c r="C835" s="1423" t="s">
        <v>1641</v>
      </c>
      <c r="D835" s="1424">
        <v>1820</v>
      </c>
      <c r="E835" s="1425">
        <v>82</v>
      </c>
      <c r="F835" s="1425">
        <v>121</v>
      </c>
      <c r="G835" s="1425">
        <v>91</v>
      </c>
      <c r="H835" s="1425">
        <v>78</v>
      </c>
      <c r="I835" s="1425">
        <v>94</v>
      </c>
      <c r="J835" s="1425">
        <v>70</v>
      </c>
      <c r="K835" s="1425">
        <v>103</v>
      </c>
      <c r="L835" s="1425">
        <v>120</v>
      </c>
      <c r="M835" s="1425">
        <v>172</v>
      </c>
      <c r="N835" s="1425">
        <v>157</v>
      </c>
      <c r="O835" s="1425">
        <v>111</v>
      </c>
      <c r="P835" s="1425">
        <v>113</v>
      </c>
      <c r="Q835" s="1425">
        <v>113</v>
      </c>
      <c r="R835" s="1425">
        <v>123</v>
      </c>
      <c r="S835" s="1425">
        <v>82</v>
      </c>
      <c r="T835" s="1425">
        <v>65</v>
      </c>
      <c r="U835" s="1425">
        <v>57</v>
      </c>
      <c r="V835" s="1425">
        <v>34</v>
      </c>
      <c r="W835" s="1425">
        <v>10</v>
      </c>
      <c r="X835" s="1425">
        <v>3</v>
      </c>
      <c r="Y835" s="1425">
        <v>0</v>
      </c>
      <c r="Z835" s="1426">
        <v>21</v>
      </c>
      <c r="AA835" s="1422">
        <v>294</v>
      </c>
      <c r="AB835" s="1425">
        <v>1131</v>
      </c>
      <c r="AC835" s="1426">
        <v>374</v>
      </c>
      <c r="AD835" s="1427">
        <v>16.342412451361866</v>
      </c>
      <c r="AE835" s="1428">
        <v>62.868260144524733</v>
      </c>
      <c r="AF835" s="1429">
        <v>20.789327404113397</v>
      </c>
    </row>
    <row r="836" spans="1:32" s="1382" customFormat="1" ht="11.45" customHeight="1">
      <c r="A836" s="1383"/>
      <c r="B836" s="1384"/>
      <c r="C836" s="1385" t="s">
        <v>29</v>
      </c>
      <c r="D836" s="1386">
        <v>849</v>
      </c>
      <c r="E836" s="1387">
        <v>37</v>
      </c>
      <c r="F836" s="1387">
        <v>58</v>
      </c>
      <c r="G836" s="1387">
        <v>43</v>
      </c>
      <c r="H836" s="1387">
        <v>38</v>
      </c>
      <c r="I836" s="1387">
        <v>46</v>
      </c>
      <c r="J836" s="1387">
        <v>32</v>
      </c>
      <c r="K836" s="1387">
        <v>44</v>
      </c>
      <c r="L836" s="1387">
        <v>56</v>
      </c>
      <c r="M836" s="1387">
        <v>91</v>
      </c>
      <c r="N836" s="1387">
        <v>75</v>
      </c>
      <c r="O836" s="1387">
        <v>52</v>
      </c>
      <c r="P836" s="1387">
        <v>51</v>
      </c>
      <c r="Q836" s="1387">
        <v>58</v>
      </c>
      <c r="R836" s="1387">
        <v>58</v>
      </c>
      <c r="S836" s="1387">
        <v>34</v>
      </c>
      <c r="T836" s="1387">
        <v>29</v>
      </c>
      <c r="U836" s="1387">
        <v>21</v>
      </c>
      <c r="V836" s="1387">
        <v>10</v>
      </c>
      <c r="W836" s="1387">
        <v>3</v>
      </c>
      <c r="X836" s="1387">
        <v>1</v>
      </c>
      <c r="Y836" s="1387">
        <v>0</v>
      </c>
      <c r="Z836" s="1388">
        <v>12</v>
      </c>
      <c r="AA836" s="1389">
        <v>138</v>
      </c>
      <c r="AB836" s="1387">
        <v>543</v>
      </c>
      <c r="AC836" s="1388">
        <v>156</v>
      </c>
      <c r="AD836" s="1363">
        <v>16.487455197132618</v>
      </c>
      <c r="AE836" s="1364">
        <v>64.87455197132617</v>
      </c>
      <c r="AF836" s="1365">
        <v>18.637992831541219</v>
      </c>
    </row>
    <row r="837" spans="1:32" s="1382" customFormat="1" ht="11.45" customHeight="1">
      <c r="A837" s="1410"/>
      <c r="B837" s="1411"/>
      <c r="C837" s="1412" t="s">
        <v>30</v>
      </c>
      <c r="D837" s="1413">
        <v>971</v>
      </c>
      <c r="E837" s="1414">
        <v>45</v>
      </c>
      <c r="F837" s="1414">
        <v>63</v>
      </c>
      <c r="G837" s="1414">
        <v>48</v>
      </c>
      <c r="H837" s="1414">
        <v>40</v>
      </c>
      <c r="I837" s="1414">
        <v>48</v>
      </c>
      <c r="J837" s="1414">
        <v>38</v>
      </c>
      <c r="K837" s="1414">
        <v>59</v>
      </c>
      <c r="L837" s="1414">
        <v>64</v>
      </c>
      <c r="M837" s="1414">
        <v>81</v>
      </c>
      <c r="N837" s="1414">
        <v>82</v>
      </c>
      <c r="O837" s="1414">
        <v>59</v>
      </c>
      <c r="P837" s="1414">
        <v>62</v>
      </c>
      <c r="Q837" s="1414">
        <v>55</v>
      </c>
      <c r="R837" s="1414">
        <v>65</v>
      </c>
      <c r="S837" s="1414">
        <v>48</v>
      </c>
      <c r="T837" s="1414">
        <v>36</v>
      </c>
      <c r="U837" s="1414">
        <v>36</v>
      </c>
      <c r="V837" s="1414">
        <v>24</v>
      </c>
      <c r="W837" s="1414">
        <v>7</v>
      </c>
      <c r="X837" s="1414">
        <v>2</v>
      </c>
      <c r="Y837" s="1414">
        <v>0</v>
      </c>
      <c r="Z837" s="1415">
        <v>9</v>
      </c>
      <c r="AA837" s="1416">
        <v>156</v>
      </c>
      <c r="AB837" s="1414">
        <v>588</v>
      </c>
      <c r="AC837" s="1415">
        <v>218</v>
      </c>
      <c r="AD837" s="1417">
        <v>16.216216216216218</v>
      </c>
      <c r="AE837" s="1418">
        <v>61.122661122661128</v>
      </c>
      <c r="AF837" s="1419">
        <v>22.661122661122661</v>
      </c>
    </row>
    <row r="838" spans="1:32" s="1382" customFormat="1" ht="11.45" customHeight="1">
      <c r="A838" s="1409" t="s">
        <v>1920</v>
      </c>
      <c r="B838" s="1389">
        <v>386</v>
      </c>
      <c r="C838" s="1398" t="s">
        <v>1641</v>
      </c>
      <c r="D838" s="1386">
        <v>744</v>
      </c>
      <c r="E838" s="1387">
        <v>32</v>
      </c>
      <c r="F838" s="1387">
        <v>33</v>
      </c>
      <c r="G838" s="1387">
        <v>30</v>
      </c>
      <c r="H838" s="1387">
        <v>38</v>
      </c>
      <c r="I838" s="1387">
        <v>53</v>
      </c>
      <c r="J838" s="1387">
        <v>41</v>
      </c>
      <c r="K838" s="1387">
        <v>50</v>
      </c>
      <c r="L838" s="1387">
        <v>44</v>
      </c>
      <c r="M838" s="1387">
        <v>50</v>
      </c>
      <c r="N838" s="1387">
        <v>48</v>
      </c>
      <c r="O838" s="1387">
        <v>34</v>
      </c>
      <c r="P838" s="1387">
        <v>40</v>
      </c>
      <c r="Q838" s="1387">
        <v>50</v>
      </c>
      <c r="R838" s="1387">
        <v>52</v>
      </c>
      <c r="S838" s="1387">
        <v>29</v>
      </c>
      <c r="T838" s="1387">
        <v>43</v>
      </c>
      <c r="U838" s="1387">
        <v>23</v>
      </c>
      <c r="V838" s="1387">
        <v>17</v>
      </c>
      <c r="W838" s="1387">
        <v>6</v>
      </c>
      <c r="X838" s="1387">
        <v>2</v>
      </c>
      <c r="Y838" s="1387">
        <v>0</v>
      </c>
      <c r="Z838" s="1388">
        <v>29</v>
      </c>
      <c r="AA838" s="1389">
        <v>95</v>
      </c>
      <c r="AB838" s="1387">
        <v>448</v>
      </c>
      <c r="AC838" s="1388">
        <v>172</v>
      </c>
      <c r="AD838" s="1363">
        <v>13.286713286713287</v>
      </c>
      <c r="AE838" s="1364">
        <v>62.65734265734266</v>
      </c>
      <c r="AF838" s="1365">
        <v>24.055944055944057</v>
      </c>
    </row>
    <row r="839" spans="1:32" s="1382" customFormat="1" ht="11.45" customHeight="1">
      <c r="A839" s="1383"/>
      <c r="B839" s="1384"/>
      <c r="C839" s="1385" t="s">
        <v>29</v>
      </c>
      <c r="D839" s="1386">
        <v>343</v>
      </c>
      <c r="E839" s="1387">
        <v>18</v>
      </c>
      <c r="F839" s="1387">
        <v>11</v>
      </c>
      <c r="G839" s="1387">
        <v>15</v>
      </c>
      <c r="H839" s="1387">
        <v>23</v>
      </c>
      <c r="I839" s="1387">
        <v>24</v>
      </c>
      <c r="J839" s="1387">
        <v>14</v>
      </c>
      <c r="K839" s="1387">
        <v>27</v>
      </c>
      <c r="L839" s="1387">
        <v>15</v>
      </c>
      <c r="M839" s="1387">
        <v>32</v>
      </c>
      <c r="N839" s="1387">
        <v>22</v>
      </c>
      <c r="O839" s="1387">
        <v>14</v>
      </c>
      <c r="P839" s="1387">
        <v>18</v>
      </c>
      <c r="Q839" s="1387">
        <v>25</v>
      </c>
      <c r="R839" s="1387">
        <v>23</v>
      </c>
      <c r="S839" s="1387">
        <v>13</v>
      </c>
      <c r="T839" s="1387">
        <v>18</v>
      </c>
      <c r="U839" s="1387">
        <v>10</v>
      </c>
      <c r="V839" s="1387">
        <v>4</v>
      </c>
      <c r="W839" s="1387">
        <v>0</v>
      </c>
      <c r="X839" s="1387">
        <v>1</v>
      </c>
      <c r="Y839" s="1387">
        <v>0</v>
      </c>
      <c r="Z839" s="1388">
        <v>16</v>
      </c>
      <c r="AA839" s="1389">
        <v>44</v>
      </c>
      <c r="AB839" s="1387">
        <v>214</v>
      </c>
      <c r="AC839" s="1388">
        <v>69</v>
      </c>
      <c r="AD839" s="1363">
        <v>13.455657492354739</v>
      </c>
      <c r="AE839" s="1364">
        <v>65.443425076452598</v>
      </c>
      <c r="AF839" s="1365">
        <v>21.100917431192663</v>
      </c>
    </row>
    <row r="840" spans="1:32" s="1382" customFormat="1" ht="11.45" customHeight="1">
      <c r="A840" s="1409"/>
      <c r="B840" s="1420"/>
      <c r="C840" s="1398" t="s">
        <v>30</v>
      </c>
      <c r="D840" s="1386">
        <v>401</v>
      </c>
      <c r="E840" s="1387">
        <v>14</v>
      </c>
      <c r="F840" s="1387">
        <v>22</v>
      </c>
      <c r="G840" s="1387">
        <v>15</v>
      </c>
      <c r="H840" s="1387">
        <v>15</v>
      </c>
      <c r="I840" s="1387">
        <v>29</v>
      </c>
      <c r="J840" s="1387">
        <v>27</v>
      </c>
      <c r="K840" s="1387">
        <v>23</v>
      </c>
      <c r="L840" s="1387">
        <v>29</v>
      </c>
      <c r="M840" s="1387">
        <v>18</v>
      </c>
      <c r="N840" s="1387">
        <v>26</v>
      </c>
      <c r="O840" s="1387">
        <v>20</v>
      </c>
      <c r="P840" s="1387">
        <v>22</v>
      </c>
      <c r="Q840" s="1387">
        <v>25</v>
      </c>
      <c r="R840" s="1387">
        <v>29</v>
      </c>
      <c r="S840" s="1387">
        <v>16</v>
      </c>
      <c r="T840" s="1387">
        <v>25</v>
      </c>
      <c r="U840" s="1387">
        <v>13</v>
      </c>
      <c r="V840" s="1387">
        <v>13</v>
      </c>
      <c r="W840" s="1387">
        <v>6</v>
      </c>
      <c r="X840" s="1387">
        <v>1</v>
      </c>
      <c r="Y840" s="1387">
        <v>0</v>
      </c>
      <c r="Z840" s="1388">
        <v>13</v>
      </c>
      <c r="AA840" s="1389">
        <v>51</v>
      </c>
      <c r="AB840" s="1387">
        <v>234</v>
      </c>
      <c r="AC840" s="1388">
        <v>103</v>
      </c>
      <c r="AD840" s="1363">
        <v>13.144329896907218</v>
      </c>
      <c r="AE840" s="1364">
        <v>60.309278350515463</v>
      </c>
      <c r="AF840" s="1365">
        <v>26.546391752577321</v>
      </c>
    </row>
    <row r="841" spans="1:32" s="1382" customFormat="1" ht="11.45" customHeight="1">
      <c r="A841" s="1421" t="s">
        <v>1921</v>
      </c>
      <c r="B841" s="1422">
        <v>854</v>
      </c>
      <c r="C841" s="1423" t="s">
        <v>1641</v>
      </c>
      <c r="D841" s="1424">
        <v>1362</v>
      </c>
      <c r="E841" s="1425">
        <v>41</v>
      </c>
      <c r="F841" s="1425">
        <v>39</v>
      </c>
      <c r="G841" s="1425">
        <v>20</v>
      </c>
      <c r="H841" s="1425">
        <v>84</v>
      </c>
      <c r="I841" s="1425">
        <v>195</v>
      </c>
      <c r="J841" s="1425">
        <v>94</v>
      </c>
      <c r="K841" s="1425">
        <v>104</v>
      </c>
      <c r="L841" s="1425">
        <v>66</v>
      </c>
      <c r="M841" s="1425">
        <v>96</v>
      </c>
      <c r="N841" s="1425">
        <v>80</v>
      </c>
      <c r="O841" s="1425">
        <v>67</v>
      </c>
      <c r="P841" s="1425">
        <v>56</v>
      </c>
      <c r="Q841" s="1425">
        <v>90</v>
      </c>
      <c r="R841" s="1425">
        <v>76</v>
      </c>
      <c r="S841" s="1425">
        <v>53</v>
      </c>
      <c r="T841" s="1425">
        <v>61</v>
      </c>
      <c r="U841" s="1425">
        <v>35</v>
      </c>
      <c r="V841" s="1425">
        <v>27</v>
      </c>
      <c r="W841" s="1425">
        <v>9</v>
      </c>
      <c r="X841" s="1425">
        <v>2</v>
      </c>
      <c r="Y841" s="1425">
        <v>2</v>
      </c>
      <c r="Z841" s="1426">
        <v>65</v>
      </c>
      <c r="AA841" s="1422">
        <v>100</v>
      </c>
      <c r="AB841" s="1425">
        <v>932</v>
      </c>
      <c r="AC841" s="1426">
        <v>265</v>
      </c>
      <c r="AD841" s="1427">
        <v>7.7101002313030076</v>
      </c>
      <c r="AE841" s="1428">
        <v>71.858134155744025</v>
      </c>
      <c r="AF841" s="1429">
        <v>20.431765612952969</v>
      </c>
    </row>
    <row r="842" spans="1:32" s="1382" customFormat="1" ht="11.45" customHeight="1">
      <c r="A842" s="1383"/>
      <c r="B842" s="1384"/>
      <c r="C842" s="1385" t="s">
        <v>29</v>
      </c>
      <c r="D842" s="1386">
        <v>668</v>
      </c>
      <c r="E842" s="1387">
        <v>25</v>
      </c>
      <c r="F842" s="1387">
        <v>20</v>
      </c>
      <c r="G842" s="1387">
        <v>7</v>
      </c>
      <c r="H842" s="1387">
        <v>47</v>
      </c>
      <c r="I842" s="1387">
        <v>103</v>
      </c>
      <c r="J842" s="1387">
        <v>43</v>
      </c>
      <c r="K842" s="1387">
        <v>52</v>
      </c>
      <c r="L842" s="1387">
        <v>32</v>
      </c>
      <c r="M842" s="1387">
        <v>51</v>
      </c>
      <c r="N842" s="1387">
        <v>36</v>
      </c>
      <c r="O842" s="1387">
        <v>37</v>
      </c>
      <c r="P842" s="1387">
        <v>28</v>
      </c>
      <c r="Q842" s="1387">
        <v>41</v>
      </c>
      <c r="R842" s="1387">
        <v>39</v>
      </c>
      <c r="S842" s="1387">
        <v>20</v>
      </c>
      <c r="T842" s="1387">
        <v>23</v>
      </c>
      <c r="U842" s="1387">
        <v>11</v>
      </c>
      <c r="V842" s="1387">
        <v>11</v>
      </c>
      <c r="W842" s="1387">
        <v>4</v>
      </c>
      <c r="X842" s="1387">
        <v>1</v>
      </c>
      <c r="Y842" s="1387">
        <v>0</v>
      </c>
      <c r="Z842" s="1388">
        <v>37</v>
      </c>
      <c r="AA842" s="1389">
        <v>52</v>
      </c>
      <c r="AB842" s="1387">
        <v>470</v>
      </c>
      <c r="AC842" s="1388">
        <v>109</v>
      </c>
      <c r="AD842" s="1363">
        <v>8.2408874801901746</v>
      </c>
      <c r="AE842" s="1364">
        <v>74.484944532488115</v>
      </c>
      <c r="AF842" s="1365">
        <v>17.274167987321711</v>
      </c>
    </row>
    <row r="843" spans="1:32" s="1382" customFormat="1" ht="11.45" customHeight="1">
      <c r="A843" s="1410"/>
      <c r="B843" s="1411"/>
      <c r="C843" s="1412" t="s">
        <v>30</v>
      </c>
      <c r="D843" s="1413">
        <v>694</v>
      </c>
      <c r="E843" s="1414">
        <v>16</v>
      </c>
      <c r="F843" s="1414">
        <v>19</v>
      </c>
      <c r="G843" s="1414">
        <v>13</v>
      </c>
      <c r="H843" s="1414">
        <v>37</v>
      </c>
      <c r="I843" s="1414">
        <v>92</v>
      </c>
      <c r="J843" s="1414">
        <v>51</v>
      </c>
      <c r="K843" s="1414">
        <v>52</v>
      </c>
      <c r="L843" s="1414">
        <v>34</v>
      </c>
      <c r="M843" s="1414">
        <v>45</v>
      </c>
      <c r="N843" s="1414">
        <v>44</v>
      </c>
      <c r="O843" s="1414">
        <v>30</v>
      </c>
      <c r="P843" s="1414">
        <v>28</v>
      </c>
      <c r="Q843" s="1414">
        <v>49</v>
      </c>
      <c r="R843" s="1414">
        <v>37</v>
      </c>
      <c r="S843" s="1414">
        <v>33</v>
      </c>
      <c r="T843" s="1414">
        <v>38</v>
      </c>
      <c r="U843" s="1414">
        <v>24</v>
      </c>
      <c r="V843" s="1414">
        <v>16</v>
      </c>
      <c r="W843" s="1414">
        <v>5</v>
      </c>
      <c r="X843" s="1414">
        <v>1</v>
      </c>
      <c r="Y843" s="1414">
        <v>2</v>
      </c>
      <c r="Z843" s="1415">
        <v>28</v>
      </c>
      <c r="AA843" s="1416">
        <v>48</v>
      </c>
      <c r="AB843" s="1414">
        <v>462</v>
      </c>
      <c r="AC843" s="1415">
        <v>156</v>
      </c>
      <c r="AD843" s="1417">
        <v>7.2072072072072073</v>
      </c>
      <c r="AE843" s="1418">
        <v>69.369369369369366</v>
      </c>
      <c r="AF843" s="1419">
        <v>23.423423423423422</v>
      </c>
    </row>
    <row r="844" spans="1:32" s="1382" customFormat="1" ht="11.45" customHeight="1">
      <c r="A844" s="1409" t="s">
        <v>1922</v>
      </c>
      <c r="B844" s="1389">
        <v>445</v>
      </c>
      <c r="C844" s="1398" t="s">
        <v>1641</v>
      </c>
      <c r="D844" s="1386">
        <v>755</v>
      </c>
      <c r="E844" s="1387">
        <v>24</v>
      </c>
      <c r="F844" s="1387">
        <v>32</v>
      </c>
      <c r="G844" s="1387">
        <v>23</v>
      </c>
      <c r="H844" s="1387">
        <v>58</v>
      </c>
      <c r="I844" s="1387">
        <v>123</v>
      </c>
      <c r="J844" s="1387">
        <v>35</v>
      </c>
      <c r="K844" s="1387">
        <v>40</v>
      </c>
      <c r="L844" s="1387">
        <v>50</v>
      </c>
      <c r="M844" s="1387">
        <v>52</v>
      </c>
      <c r="N844" s="1387">
        <v>42</v>
      </c>
      <c r="O844" s="1387">
        <v>53</v>
      </c>
      <c r="P844" s="1387">
        <v>38</v>
      </c>
      <c r="Q844" s="1387">
        <v>33</v>
      </c>
      <c r="R844" s="1387">
        <v>42</v>
      </c>
      <c r="S844" s="1387">
        <v>28</v>
      </c>
      <c r="T844" s="1387">
        <v>25</v>
      </c>
      <c r="U844" s="1387">
        <v>24</v>
      </c>
      <c r="V844" s="1387">
        <v>9</v>
      </c>
      <c r="W844" s="1387">
        <v>5</v>
      </c>
      <c r="X844" s="1387">
        <v>0</v>
      </c>
      <c r="Y844" s="1387">
        <v>0</v>
      </c>
      <c r="Z844" s="1388">
        <v>19</v>
      </c>
      <c r="AA844" s="1389">
        <v>79</v>
      </c>
      <c r="AB844" s="1387">
        <v>524</v>
      </c>
      <c r="AC844" s="1388">
        <v>133</v>
      </c>
      <c r="AD844" s="1363">
        <v>10.733695652173914</v>
      </c>
      <c r="AE844" s="1364">
        <v>71.195652173913047</v>
      </c>
      <c r="AF844" s="1365">
        <v>18.070652173913043</v>
      </c>
    </row>
    <row r="845" spans="1:32" s="1382" customFormat="1" ht="11.45" customHeight="1">
      <c r="A845" s="1383"/>
      <c r="B845" s="1384"/>
      <c r="C845" s="1385" t="s">
        <v>29</v>
      </c>
      <c r="D845" s="1386">
        <v>360</v>
      </c>
      <c r="E845" s="1387">
        <v>12</v>
      </c>
      <c r="F845" s="1387">
        <v>17</v>
      </c>
      <c r="G845" s="1387">
        <v>16</v>
      </c>
      <c r="H845" s="1387">
        <v>26</v>
      </c>
      <c r="I845" s="1387">
        <v>44</v>
      </c>
      <c r="J845" s="1387">
        <v>22</v>
      </c>
      <c r="K845" s="1387">
        <v>22</v>
      </c>
      <c r="L845" s="1387">
        <v>31</v>
      </c>
      <c r="M845" s="1387">
        <v>31</v>
      </c>
      <c r="N845" s="1387">
        <v>15</v>
      </c>
      <c r="O845" s="1387">
        <v>28</v>
      </c>
      <c r="P845" s="1387">
        <v>21</v>
      </c>
      <c r="Q845" s="1387">
        <v>15</v>
      </c>
      <c r="R845" s="1387">
        <v>18</v>
      </c>
      <c r="S845" s="1387">
        <v>13</v>
      </c>
      <c r="T845" s="1387">
        <v>11</v>
      </c>
      <c r="U845" s="1387">
        <v>7</v>
      </c>
      <c r="V845" s="1387">
        <v>4</v>
      </c>
      <c r="W845" s="1387">
        <v>0</v>
      </c>
      <c r="X845" s="1387">
        <v>0</v>
      </c>
      <c r="Y845" s="1387">
        <v>0</v>
      </c>
      <c r="Z845" s="1388">
        <v>7</v>
      </c>
      <c r="AA845" s="1389">
        <v>45</v>
      </c>
      <c r="AB845" s="1387">
        <v>255</v>
      </c>
      <c r="AC845" s="1388">
        <v>53</v>
      </c>
      <c r="AD845" s="1363">
        <v>12.747875354107649</v>
      </c>
      <c r="AE845" s="1364">
        <v>72.237960339943342</v>
      </c>
      <c r="AF845" s="1365">
        <v>15.014164305949009</v>
      </c>
    </row>
    <row r="846" spans="1:32" s="1382" customFormat="1" ht="11.45" customHeight="1">
      <c r="A846" s="1409"/>
      <c r="B846" s="1420"/>
      <c r="C846" s="1398" t="s">
        <v>30</v>
      </c>
      <c r="D846" s="1386">
        <v>395</v>
      </c>
      <c r="E846" s="1387">
        <v>12</v>
      </c>
      <c r="F846" s="1387">
        <v>15</v>
      </c>
      <c r="G846" s="1387">
        <v>7</v>
      </c>
      <c r="H846" s="1387">
        <v>32</v>
      </c>
      <c r="I846" s="1387">
        <v>79</v>
      </c>
      <c r="J846" s="1387">
        <v>13</v>
      </c>
      <c r="K846" s="1387">
        <v>18</v>
      </c>
      <c r="L846" s="1387">
        <v>19</v>
      </c>
      <c r="M846" s="1387">
        <v>21</v>
      </c>
      <c r="N846" s="1387">
        <v>27</v>
      </c>
      <c r="O846" s="1387">
        <v>25</v>
      </c>
      <c r="P846" s="1387">
        <v>17</v>
      </c>
      <c r="Q846" s="1387">
        <v>18</v>
      </c>
      <c r="R846" s="1387">
        <v>24</v>
      </c>
      <c r="S846" s="1387">
        <v>15</v>
      </c>
      <c r="T846" s="1387">
        <v>14</v>
      </c>
      <c r="U846" s="1387">
        <v>17</v>
      </c>
      <c r="V846" s="1387">
        <v>5</v>
      </c>
      <c r="W846" s="1387">
        <v>5</v>
      </c>
      <c r="X846" s="1387">
        <v>0</v>
      </c>
      <c r="Y846" s="1387">
        <v>0</v>
      </c>
      <c r="Z846" s="1388">
        <v>12</v>
      </c>
      <c r="AA846" s="1389">
        <v>34</v>
      </c>
      <c r="AB846" s="1387">
        <v>269</v>
      </c>
      <c r="AC846" s="1388">
        <v>80</v>
      </c>
      <c r="AD846" s="1363">
        <v>8.8772845953002602</v>
      </c>
      <c r="AE846" s="1364">
        <v>70.234986945169709</v>
      </c>
      <c r="AF846" s="1365">
        <v>20.887728459530024</v>
      </c>
    </row>
    <row r="847" spans="1:32" s="1382" customFormat="1" ht="11.45" customHeight="1">
      <c r="A847" s="1421" t="s">
        <v>1923</v>
      </c>
      <c r="B847" s="1422">
        <v>427</v>
      </c>
      <c r="C847" s="1423" t="s">
        <v>1641</v>
      </c>
      <c r="D847" s="1424">
        <v>816</v>
      </c>
      <c r="E847" s="1425">
        <v>19</v>
      </c>
      <c r="F847" s="1425">
        <v>25</v>
      </c>
      <c r="G847" s="1425">
        <v>16</v>
      </c>
      <c r="H847" s="1425">
        <v>38</v>
      </c>
      <c r="I847" s="1425">
        <v>60</v>
      </c>
      <c r="J847" s="1425">
        <v>43</v>
      </c>
      <c r="K847" s="1425">
        <v>36</v>
      </c>
      <c r="L847" s="1425">
        <v>53</v>
      </c>
      <c r="M847" s="1425">
        <v>31</v>
      </c>
      <c r="N847" s="1425">
        <v>39</v>
      </c>
      <c r="O847" s="1425">
        <v>62</v>
      </c>
      <c r="P847" s="1425">
        <v>66</v>
      </c>
      <c r="Q847" s="1425">
        <v>83</v>
      </c>
      <c r="R847" s="1425">
        <v>64</v>
      </c>
      <c r="S847" s="1425">
        <v>52</v>
      </c>
      <c r="T847" s="1425">
        <v>35</v>
      </c>
      <c r="U847" s="1425">
        <v>46</v>
      </c>
      <c r="V847" s="1425">
        <v>28</v>
      </c>
      <c r="W847" s="1425">
        <v>12</v>
      </c>
      <c r="X847" s="1425">
        <v>2</v>
      </c>
      <c r="Y847" s="1425">
        <v>0</v>
      </c>
      <c r="Z847" s="1426">
        <v>6</v>
      </c>
      <c r="AA847" s="1422">
        <v>60</v>
      </c>
      <c r="AB847" s="1425">
        <v>511</v>
      </c>
      <c r="AC847" s="1426">
        <v>239</v>
      </c>
      <c r="AD847" s="1427">
        <v>7.4074074074074066</v>
      </c>
      <c r="AE847" s="1428">
        <v>63.086419753086417</v>
      </c>
      <c r="AF847" s="1429">
        <v>29.506172839506174</v>
      </c>
    </row>
    <row r="848" spans="1:32" s="1382" customFormat="1" ht="11.45" customHeight="1">
      <c r="A848" s="1383"/>
      <c r="B848" s="1384"/>
      <c r="C848" s="1385" t="s">
        <v>29</v>
      </c>
      <c r="D848" s="1386">
        <v>363</v>
      </c>
      <c r="E848" s="1387">
        <v>11</v>
      </c>
      <c r="F848" s="1387">
        <v>9</v>
      </c>
      <c r="G848" s="1387">
        <v>6</v>
      </c>
      <c r="H848" s="1387">
        <v>18</v>
      </c>
      <c r="I848" s="1387">
        <v>37</v>
      </c>
      <c r="J848" s="1387">
        <v>20</v>
      </c>
      <c r="K848" s="1387">
        <v>15</v>
      </c>
      <c r="L848" s="1387">
        <v>24</v>
      </c>
      <c r="M848" s="1387">
        <v>14</v>
      </c>
      <c r="N848" s="1387">
        <v>18</v>
      </c>
      <c r="O848" s="1387">
        <v>22</v>
      </c>
      <c r="P848" s="1387">
        <v>34</v>
      </c>
      <c r="Q848" s="1387">
        <v>42</v>
      </c>
      <c r="R848" s="1387">
        <v>25</v>
      </c>
      <c r="S848" s="1387">
        <v>22</v>
      </c>
      <c r="T848" s="1387">
        <v>14</v>
      </c>
      <c r="U848" s="1387">
        <v>15</v>
      </c>
      <c r="V848" s="1387">
        <v>11</v>
      </c>
      <c r="W848" s="1387">
        <v>0</v>
      </c>
      <c r="X848" s="1387">
        <v>1</v>
      </c>
      <c r="Y848" s="1387">
        <v>0</v>
      </c>
      <c r="Z848" s="1388">
        <v>5</v>
      </c>
      <c r="AA848" s="1389">
        <v>26</v>
      </c>
      <c r="AB848" s="1387">
        <v>244</v>
      </c>
      <c r="AC848" s="1388">
        <v>88</v>
      </c>
      <c r="AD848" s="1363">
        <v>7.2625698324022352</v>
      </c>
      <c r="AE848" s="1364">
        <v>68.156424581005581</v>
      </c>
      <c r="AF848" s="1365">
        <v>24.581005586592177</v>
      </c>
    </row>
    <row r="849" spans="1:32" s="1382" customFormat="1" ht="11.45" customHeight="1">
      <c r="A849" s="1410"/>
      <c r="B849" s="1411"/>
      <c r="C849" s="1412" t="s">
        <v>30</v>
      </c>
      <c r="D849" s="1413">
        <v>453</v>
      </c>
      <c r="E849" s="1414">
        <v>8</v>
      </c>
      <c r="F849" s="1414">
        <v>16</v>
      </c>
      <c r="G849" s="1414">
        <v>10</v>
      </c>
      <c r="H849" s="1414">
        <v>20</v>
      </c>
      <c r="I849" s="1414">
        <v>23</v>
      </c>
      <c r="J849" s="1414">
        <v>23</v>
      </c>
      <c r="K849" s="1414">
        <v>21</v>
      </c>
      <c r="L849" s="1414">
        <v>29</v>
      </c>
      <c r="M849" s="1414">
        <v>17</v>
      </c>
      <c r="N849" s="1414">
        <v>21</v>
      </c>
      <c r="O849" s="1414">
        <v>40</v>
      </c>
      <c r="P849" s="1414">
        <v>32</v>
      </c>
      <c r="Q849" s="1414">
        <v>41</v>
      </c>
      <c r="R849" s="1414">
        <v>39</v>
      </c>
      <c r="S849" s="1414">
        <v>30</v>
      </c>
      <c r="T849" s="1414">
        <v>21</v>
      </c>
      <c r="U849" s="1414">
        <v>31</v>
      </c>
      <c r="V849" s="1414">
        <v>17</v>
      </c>
      <c r="W849" s="1414">
        <v>12</v>
      </c>
      <c r="X849" s="1414">
        <v>1</v>
      </c>
      <c r="Y849" s="1414">
        <v>0</v>
      </c>
      <c r="Z849" s="1415">
        <v>1</v>
      </c>
      <c r="AA849" s="1416">
        <v>34</v>
      </c>
      <c r="AB849" s="1414">
        <v>267</v>
      </c>
      <c r="AC849" s="1415">
        <v>151</v>
      </c>
      <c r="AD849" s="1417">
        <v>7.5221238938053103</v>
      </c>
      <c r="AE849" s="1418">
        <v>59.070796460176986</v>
      </c>
      <c r="AF849" s="1419">
        <v>33.407079646017699</v>
      </c>
    </row>
    <row r="850" spans="1:32" s="1382" customFormat="1" ht="11.45" customHeight="1">
      <c r="A850" s="1409" t="s">
        <v>1924</v>
      </c>
      <c r="B850" s="1389">
        <v>491</v>
      </c>
      <c r="C850" s="1398" t="s">
        <v>1641</v>
      </c>
      <c r="D850" s="1386">
        <v>992</v>
      </c>
      <c r="E850" s="1387">
        <v>27</v>
      </c>
      <c r="F850" s="1387">
        <v>31</v>
      </c>
      <c r="G850" s="1387">
        <v>35</v>
      </c>
      <c r="H850" s="1387">
        <v>51</v>
      </c>
      <c r="I850" s="1387">
        <v>81</v>
      </c>
      <c r="J850" s="1387">
        <v>49</v>
      </c>
      <c r="K850" s="1387">
        <v>51</v>
      </c>
      <c r="L850" s="1387">
        <v>60</v>
      </c>
      <c r="M850" s="1387">
        <v>57</v>
      </c>
      <c r="N850" s="1387">
        <v>47</v>
      </c>
      <c r="O850" s="1387">
        <v>54</v>
      </c>
      <c r="P850" s="1387">
        <v>71</v>
      </c>
      <c r="Q850" s="1387">
        <v>63</v>
      </c>
      <c r="R850" s="1387">
        <v>77</v>
      </c>
      <c r="S850" s="1387">
        <v>75</v>
      </c>
      <c r="T850" s="1387">
        <v>56</v>
      </c>
      <c r="U850" s="1387">
        <v>37</v>
      </c>
      <c r="V850" s="1387">
        <v>20</v>
      </c>
      <c r="W850" s="1387">
        <v>9</v>
      </c>
      <c r="X850" s="1387">
        <v>1</v>
      </c>
      <c r="Y850" s="1387">
        <v>0</v>
      </c>
      <c r="Z850" s="1388">
        <v>40</v>
      </c>
      <c r="AA850" s="1389">
        <v>93</v>
      </c>
      <c r="AB850" s="1387">
        <v>584</v>
      </c>
      <c r="AC850" s="1388">
        <v>275</v>
      </c>
      <c r="AD850" s="1363">
        <v>9.7689075630252109</v>
      </c>
      <c r="AE850" s="1364">
        <v>61.344537815126053</v>
      </c>
      <c r="AF850" s="1365">
        <v>28.886554621848738</v>
      </c>
    </row>
    <row r="851" spans="1:32" s="1382" customFormat="1" ht="11.45" customHeight="1">
      <c r="A851" s="1383"/>
      <c r="B851" s="1384"/>
      <c r="C851" s="1385" t="s">
        <v>29</v>
      </c>
      <c r="D851" s="1386">
        <v>450</v>
      </c>
      <c r="E851" s="1387">
        <v>15</v>
      </c>
      <c r="F851" s="1387">
        <v>14</v>
      </c>
      <c r="G851" s="1387">
        <v>17</v>
      </c>
      <c r="H851" s="1387">
        <v>22</v>
      </c>
      <c r="I851" s="1387">
        <v>36</v>
      </c>
      <c r="J851" s="1387">
        <v>23</v>
      </c>
      <c r="K851" s="1387">
        <v>19</v>
      </c>
      <c r="L851" s="1387">
        <v>30</v>
      </c>
      <c r="M851" s="1387">
        <v>29</v>
      </c>
      <c r="N851" s="1387">
        <v>20</v>
      </c>
      <c r="O851" s="1387">
        <v>26</v>
      </c>
      <c r="P851" s="1387">
        <v>30</v>
      </c>
      <c r="Q851" s="1387">
        <v>29</v>
      </c>
      <c r="R851" s="1387">
        <v>33</v>
      </c>
      <c r="S851" s="1387">
        <v>34</v>
      </c>
      <c r="T851" s="1387">
        <v>31</v>
      </c>
      <c r="U851" s="1387">
        <v>12</v>
      </c>
      <c r="V851" s="1387">
        <v>6</v>
      </c>
      <c r="W851" s="1387">
        <v>3</v>
      </c>
      <c r="X851" s="1387">
        <v>0</v>
      </c>
      <c r="Y851" s="1387">
        <v>0</v>
      </c>
      <c r="Z851" s="1388">
        <v>21</v>
      </c>
      <c r="AA851" s="1389">
        <v>46</v>
      </c>
      <c r="AB851" s="1387">
        <v>264</v>
      </c>
      <c r="AC851" s="1388">
        <v>119</v>
      </c>
      <c r="AD851" s="1363">
        <v>10.722610722610723</v>
      </c>
      <c r="AE851" s="1364">
        <v>61.53846153846154</v>
      </c>
      <c r="AF851" s="1365">
        <v>27.738927738927739</v>
      </c>
    </row>
    <row r="852" spans="1:32" s="1382" customFormat="1" ht="11.45" customHeight="1">
      <c r="A852" s="1409"/>
      <c r="B852" s="1420"/>
      <c r="C852" s="1398" t="s">
        <v>30</v>
      </c>
      <c r="D852" s="1386">
        <v>542</v>
      </c>
      <c r="E852" s="1387">
        <v>12</v>
      </c>
      <c r="F852" s="1387">
        <v>17</v>
      </c>
      <c r="G852" s="1387">
        <v>18</v>
      </c>
      <c r="H852" s="1387">
        <v>29</v>
      </c>
      <c r="I852" s="1387">
        <v>45</v>
      </c>
      <c r="J852" s="1387">
        <v>26</v>
      </c>
      <c r="K852" s="1387">
        <v>32</v>
      </c>
      <c r="L852" s="1387">
        <v>30</v>
      </c>
      <c r="M852" s="1387">
        <v>28</v>
      </c>
      <c r="N852" s="1387">
        <v>27</v>
      </c>
      <c r="O852" s="1387">
        <v>28</v>
      </c>
      <c r="P852" s="1387">
        <v>41</v>
      </c>
      <c r="Q852" s="1387">
        <v>34</v>
      </c>
      <c r="R852" s="1387">
        <v>44</v>
      </c>
      <c r="S852" s="1387">
        <v>41</v>
      </c>
      <c r="T852" s="1387">
        <v>25</v>
      </c>
      <c r="U852" s="1387">
        <v>25</v>
      </c>
      <c r="V852" s="1387">
        <v>14</v>
      </c>
      <c r="W852" s="1387">
        <v>6</v>
      </c>
      <c r="X852" s="1387">
        <v>1</v>
      </c>
      <c r="Y852" s="1387">
        <v>0</v>
      </c>
      <c r="Z852" s="1388">
        <v>19</v>
      </c>
      <c r="AA852" s="1389">
        <v>47</v>
      </c>
      <c r="AB852" s="1387">
        <v>320</v>
      </c>
      <c r="AC852" s="1388">
        <v>156</v>
      </c>
      <c r="AD852" s="1363">
        <v>8.9866156787762907</v>
      </c>
      <c r="AE852" s="1364">
        <v>61.185468451242834</v>
      </c>
      <c r="AF852" s="1365">
        <v>29.827915869980881</v>
      </c>
    </row>
    <row r="853" spans="1:32" s="1382" customFormat="1" ht="11.45" customHeight="1">
      <c r="A853" s="1421" t="s">
        <v>1925</v>
      </c>
      <c r="B853" s="1422">
        <v>200</v>
      </c>
      <c r="C853" s="1423" t="s">
        <v>1641</v>
      </c>
      <c r="D853" s="1424">
        <v>573</v>
      </c>
      <c r="E853" s="1425">
        <v>10</v>
      </c>
      <c r="F853" s="1425">
        <v>20</v>
      </c>
      <c r="G853" s="1425">
        <v>20</v>
      </c>
      <c r="H853" s="1425">
        <v>17</v>
      </c>
      <c r="I853" s="1425">
        <v>10</v>
      </c>
      <c r="J853" s="1425">
        <v>12</v>
      </c>
      <c r="K853" s="1425">
        <v>25</v>
      </c>
      <c r="L853" s="1425">
        <v>22</v>
      </c>
      <c r="M853" s="1425">
        <v>28</v>
      </c>
      <c r="N853" s="1425">
        <v>18</v>
      </c>
      <c r="O853" s="1425">
        <v>22</v>
      </c>
      <c r="P853" s="1425">
        <v>41</v>
      </c>
      <c r="Q853" s="1425">
        <v>43</v>
      </c>
      <c r="R853" s="1425">
        <v>55</v>
      </c>
      <c r="S853" s="1425">
        <v>50</v>
      </c>
      <c r="T853" s="1425">
        <v>50</v>
      </c>
      <c r="U853" s="1425">
        <v>36</v>
      </c>
      <c r="V853" s="1425">
        <v>37</v>
      </c>
      <c r="W853" s="1425">
        <v>22</v>
      </c>
      <c r="X853" s="1425">
        <v>11</v>
      </c>
      <c r="Y853" s="1425">
        <v>1</v>
      </c>
      <c r="Z853" s="1426">
        <v>23</v>
      </c>
      <c r="AA853" s="1422">
        <v>50</v>
      </c>
      <c r="AB853" s="1425">
        <v>238</v>
      </c>
      <c r="AC853" s="1426">
        <v>262</v>
      </c>
      <c r="AD853" s="1427">
        <v>9.0909090909090917</v>
      </c>
      <c r="AE853" s="1428">
        <v>43.272727272727273</v>
      </c>
      <c r="AF853" s="1429">
        <v>47.63636363636364</v>
      </c>
    </row>
    <row r="854" spans="1:32" s="1382" customFormat="1" ht="11.45" customHeight="1">
      <c r="A854" s="1383"/>
      <c r="B854" s="1384"/>
      <c r="C854" s="1385" t="s">
        <v>29</v>
      </c>
      <c r="D854" s="1386">
        <v>245</v>
      </c>
      <c r="E854" s="1387">
        <v>5</v>
      </c>
      <c r="F854" s="1387">
        <v>13</v>
      </c>
      <c r="G854" s="1387">
        <v>11</v>
      </c>
      <c r="H854" s="1387">
        <v>10</v>
      </c>
      <c r="I854" s="1387">
        <v>4</v>
      </c>
      <c r="J854" s="1387">
        <v>6</v>
      </c>
      <c r="K854" s="1387">
        <v>12</v>
      </c>
      <c r="L854" s="1387">
        <v>8</v>
      </c>
      <c r="M854" s="1387">
        <v>15</v>
      </c>
      <c r="N854" s="1387">
        <v>8</v>
      </c>
      <c r="O854" s="1387">
        <v>13</v>
      </c>
      <c r="P854" s="1387">
        <v>21</v>
      </c>
      <c r="Q854" s="1387">
        <v>16</v>
      </c>
      <c r="R854" s="1387">
        <v>25</v>
      </c>
      <c r="S854" s="1387">
        <v>26</v>
      </c>
      <c r="T854" s="1387">
        <v>23</v>
      </c>
      <c r="U854" s="1387">
        <v>8</v>
      </c>
      <c r="V854" s="1387">
        <v>7</v>
      </c>
      <c r="W854" s="1387">
        <v>2</v>
      </c>
      <c r="X854" s="1387">
        <v>1</v>
      </c>
      <c r="Y854" s="1387">
        <v>0</v>
      </c>
      <c r="Z854" s="1388">
        <v>11</v>
      </c>
      <c r="AA854" s="1389">
        <v>29</v>
      </c>
      <c r="AB854" s="1387">
        <v>113</v>
      </c>
      <c r="AC854" s="1388">
        <v>92</v>
      </c>
      <c r="AD854" s="1363">
        <v>12.393162393162394</v>
      </c>
      <c r="AE854" s="1364">
        <v>48.29059829059829</v>
      </c>
      <c r="AF854" s="1365">
        <v>39.316239316239319</v>
      </c>
    </row>
    <row r="855" spans="1:32" s="1382" customFormat="1" ht="11.45" customHeight="1">
      <c r="A855" s="1410"/>
      <c r="B855" s="1411"/>
      <c r="C855" s="1412" t="s">
        <v>30</v>
      </c>
      <c r="D855" s="1413">
        <v>328</v>
      </c>
      <c r="E855" s="1414">
        <v>5</v>
      </c>
      <c r="F855" s="1414">
        <v>7</v>
      </c>
      <c r="G855" s="1414">
        <v>9</v>
      </c>
      <c r="H855" s="1414">
        <v>7</v>
      </c>
      <c r="I855" s="1414">
        <v>6</v>
      </c>
      <c r="J855" s="1414">
        <v>6</v>
      </c>
      <c r="K855" s="1414">
        <v>13</v>
      </c>
      <c r="L855" s="1414">
        <v>14</v>
      </c>
      <c r="M855" s="1414">
        <v>13</v>
      </c>
      <c r="N855" s="1414">
        <v>10</v>
      </c>
      <c r="O855" s="1414">
        <v>9</v>
      </c>
      <c r="P855" s="1414">
        <v>20</v>
      </c>
      <c r="Q855" s="1414">
        <v>27</v>
      </c>
      <c r="R855" s="1414">
        <v>30</v>
      </c>
      <c r="S855" s="1414">
        <v>24</v>
      </c>
      <c r="T855" s="1414">
        <v>27</v>
      </c>
      <c r="U855" s="1414">
        <v>28</v>
      </c>
      <c r="V855" s="1414">
        <v>30</v>
      </c>
      <c r="W855" s="1414">
        <v>20</v>
      </c>
      <c r="X855" s="1414">
        <v>10</v>
      </c>
      <c r="Y855" s="1414">
        <v>1</v>
      </c>
      <c r="Z855" s="1415">
        <v>12</v>
      </c>
      <c r="AA855" s="1416">
        <v>21</v>
      </c>
      <c r="AB855" s="1414">
        <v>125</v>
      </c>
      <c r="AC855" s="1415">
        <v>170</v>
      </c>
      <c r="AD855" s="1417">
        <v>6.6455696202531636</v>
      </c>
      <c r="AE855" s="1418">
        <v>39.556962025316459</v>
      </c>
      <c r="AF855" s="1419">
        <v>53.797468354430379</v>
      </c>
    </row>
    <row r="856" spans="1:32" s="1382" customFormat="1" ht="11.45" customHeight="1">
      <c r="A856" s="1409" t="s">
        <v>1926</v>
      </c>
      <c r="B856" s="1389">
        <v>544</v>
      </c>
      <c r="C856" s="1398" t="s">
        <v>1641</v>
      </c>
      <c r="D856" s="1386">
        <v>1385</v>
      </c>
      <c r="E856" s="1387">
        <v>41</v>
      </c>
      <c r="F856" s="1387">
        <v>42</v>
      </c>
      <c r="G856" s="1387">
        <v>64</v>
      </c>
      <c r="H856" s="1387">
        <v>94</v>
      </c>
      <c r="I856" s="1387">
        <v>57</v>
      </c>
      <c r="J856" s="1387">
        <v>46</v>
      </c>
      <c r="K856" s="1387">
        <v>44</v>
      </c>
      <c r="L856" s="1387">
        <v>56</v>
      </c>
      <c r="M856" s="1387">
        <v>75</v>
      </c>
      <c r="N856" s="1387">
        <v>96</v>
      </c>
      <c r="O856" s="1387">
        <v>101</v>
      </c>
      <c r="P856" s="1387">
        <v>94</v>
      </c>
      <c r="Q856" s="1387">
        <v>103</v>
      </c>
      <c r="R856" s="1387">
        <v>122</v>
      </c>
      <c r="S856" s="1387">
        <v>93</v>
      </c>
      <c r="T856" s="1387">
        <v>100</v>
      </c>
      <c r="U856" s="1387">
        <v>86</v>
      </c>
      <c r="V856" s="1387">
        <v>42</v>
      </c>
      <c r="W856" s="1387">
        <v>13</v>
      </c>
      <c r="X856" s="1387">
        <v>1</v>
      </c>
      <c r="Y856" s="1387">
        <v>0</v>
      </c>
      <c r="Z856" s="1388">
        <v>15</v>
      </c>
      <c r="AA856" s="1389">
        <v>147</v>
      </c>
      <c r="AB856" s="1387">
        <v>766</v>
      </c>
      <c r="AC856" s="1388">
        <v>457</v>
      </c>
      <c r="AD856" s="1363">
        <v>10.729927007299271</v>
      </c>
      <c r="AE856" s="1364">
        <v>55.912408759124091</v>
      </c>
      <c r="AF856" s="1365">
        <v>33.357664233576642</v>
      </c>
    </row>
    <row r="857" spans="1:32" s="1382" customFormat="1" ht="11.45" customHeight="1">
      <c r="A857" s="1383"/>
      <c r="B857" s="1384"/>
      <c r="C857" s="1385" t="s">
        <v>29</v>
      </c>
      <c r="D857" s="1386">
        <v>637</v>
      </c>
      <c r="E857" s="1387">
        <v>15</v>
      </c>
      <c r="F857" s="1387">
        <v>23</v>
      </c>
      <c r="G857" s="1387">
        <v>30</v>
      </c>
      <c r="H857" s="1387">
        <v>40</v>
      </c>
      <c r="I857" s="1387">
        <v>30</v>
      </c>
      <c r="J857" s="1387">
        <v>19</v>
      </c>
      <c r="K857" s="1387">
        <v>23</v>
      </c>
      <c r="L857" s="1387">
        <v>23</v>
      </c>
      <c r="M857" s="1387">
        <v>30</v>
      </c>
      <c r="N857" s="1387">
        <v>46</v>
      </c>
      <c r="O857" s="1387">
        <v>52</v>
      </c>
      <c r="P857" s="1387">
        <v>50</v>
      </c>
      <c r="Q857" s="1387">
        <v>41</v>
      </c>
      <c r="R857" s="1387">
        <v>59</v>
      </c>
      <c r="S857" s="1387">
        <v>39</v>
      </c>
      <c r="T857" s="1387">
        <v>45</v>
      </c>
      <c r="U857" s="1387">
        <v>43</v>
      </c>
      <c r="V857" s="1387">
        <v>12</v>
      </c>
      <c r="W857" s="1387">
        <v>6</v>
      </c>
      <c r="X857" s="1387">
        <v>1</v>
      </c>
      <c r="Y857" s="1387">
        <v>0</v>
      </c>
      <c r="Z857" s="1388">
        <v>10</v>
      </c>
      <c r="AA857" s="1389">
        <v>68</v>
      </c>
      <c r="AB857" s="1387">
        <v>354</v>
      </c>
      <c r="AC857" s="1388">
        <v>205</v>
      </c>
      <c r="AD857" s="1363">
        <v>10.845295055821373</v>
      </c>
      <c r="AE857" s="1364">
        <v>56.459330143540662</v>
      </c>
      <c r="AF857" s="1365">
        <v>32.695374800637964</v>
      </c>
    </row>
    <row r="858" spans="1:32" s="1382" customFormat="1" ht="11.45" customHeight="1">
      <c r="A858" s="1409"/>
      <c r="B858" s="1420"/>
      <c r="C858" s="1398" t="s">
        <v>30</v>
      </c>
      <c r="D858" s="1386">
        <v>748</v>
      </c>
      <c r="E858" s="1387">
        <v>26</v>
      </c>
      <c r="F858" s="1387">
        <v>19</v>
      </c>
      <c r="G858" s="1387">
        <v>34</v>
      </c>
      <c r="H858" s="1387">
        <v>54</v>
      </c>
      <c r="I858" s="1387">
        <v>27</v>
      </c>
      <c r="J858" s="1387">
        <v>27</v>
      </c>
      <c r="K858" s="1387">
        <v>21</v>
      </c>
      <c r="L858" s="1387">
        <v>33</v>
      </c>
      <c r="M858" s="1387">
        <v>45</v>
      </c>
      <c r="N858" s="1387">
        <v>50</v>
      </c>
      <c r="O858" s="1387">
        <v>49</v>
      </c>
      <c r="P858" s="1387">
        <v>44</v>
      </c>
      <c r="Q858" s="1387">
        <v>62</v>
      </c>
      <c r="R858" s="1387">
        <v>63</v>
      </c>
      <c r="S858" s="1387">
        <v>54</v>
      </c>
      <c r="T858" s="1387">
        <v>55</v>
      </c>
      <c r="U858" s="1387">
        <v>43</v>
      </c>
      <c r="V858" s="1387">
        <v>30</v>
      </c>
      <c r="W858" s="1387">
        <v>7</v>
      </c>
      <c r="X858" s="1387">
        <v>0</v>
      </c>
      <c r="Y858" s="1387">
        <v>0</v>
      </c>
      <c r="Z858" s="1388">
        <v>5</v>
      </c>
      <c r="AA858" s="1389">
        <v>79</v>
      </c>
      <c r="AB858" s="1387">
        <v>412</v>
      </c>
      <c r="AC858" s="1388">
        <v>252</v>
      </c>
      <c r="AD858" s="1363">
        <v>10.632570659488561</v>
      </c>
      <c r="AE858" s="1364">
        <v>55.450874831763116</v>
      </c>
      <c r="AF858" s="1365">
        <v>33.91655450874832</v>
      </c>
    </row>
    <row r="859" spans="1:32" s="1382" customFormat="1" ht="11.45" customHeight="1">
      <c r="A859" s="1421" t="s">
        <v>1927</v>
      </c>
      <c r="B859" s="1422">
        <v>470</v>
      </c>
      <c r="C859" s="1423" t="s">
        <v>1641</v>
      </c>
      <c r="D859" s="1424">
        <v>1073</v>
      </c>
      <c r="E859" s="1425">
        <v>23</v>
      </c>
      <c r="F859" s="1425">
        <v>37</v>
      </c>
      <c r="G859" s="1425">
        <v>50</v>
      </c>
      <c r="H859" s="1425">
        <v>55</v>
      </c>
      <c r="I859" s="1425">
        <v>37</v>
      </c>
      <c r="J859" s="1425">
        <v>33</v>
      </c>
      <c r="K859" s="1425">
        <v>34</v>
      </c>
      <c r="L859" s="1425">
        <v>56</v>
      </c>
      <c r="M859" s="1425">
        <v>69</v>
      </c>
      <c r="N859" s="1425">
        <v>77</v>
      </c>
      <c r="O859" s="1425">
        <v>54</v>
      </c>
      <c r="P859" s="1425">
        <v>41</v>
      </c>
      <c r="Q859" s="1425">
        <v>82</v>
      </c>
      <c r="R859" s="1425">
        <v>125</v>
      </c>
      <c r="S859" s="1425">
        <v>110</v>
      </c>
      <c r="T859" s="1425">
        <v>83</v>
      </c>
      <c r="U859" s="1425">
        <v>70</v>
      </c>
      <c r="V859" s="1425">
        <v>22</v>
      </c>
      <c r="W859" s="1425">
        <v>12</v>
      </c>
      <c r="X859" s="1425">
        <v>0</v>
      </c>
      <c r="Y859" s="1425">
        <v>0</v>
      </c>
      <c r="Z859" s="1426">
        <v>3</v>
      </c>
      <c r="AA859" s="1422">
        <v>110</v>
      </c>
      <c r="AB859" s="1425">
        <v>538</v>
      </c>
      <c r="AC859" s="1426">
        <v>422</v>
      </c>
      <c r="AD859" s="1427">
        <v>10.2803738317757</v>
      </c>
      <c r="AE859" s="1428">
        <v>50.280373831775705</v>
      </c>
      <c r="AF859" s="1429">
        <v>39.439252336448597</v>
      </c>
    </row>
    <row r="860" spans="1:32" s="1382" customFormat="1" ht="11.45" customHeight="1">
      <c r="A860" s="1383"/>
      <c r="B860" s="1384"/>
      <c r="C860" s="1385" t="s">
        <v>29</v>
      </c>
      <c r="D860" s="1386">
        <v>479</v>
      </c>
      <c r="E860" s="1387">
        <v>13</v>
      </c>
      <c r="F860" s="1387">
        <v>18</v>
      </c>
      <c r="G860" s="1387">
        <v>26</v>
      </c>
      <c r="H860" s="1387">
        <v>27</v>
      </c>
      <c r="I860" s="1387">
        <v>18</v>
      </c>
      <c r="J860" s="1387">
        <v>14</v>
      </c>
      <c r="K860" s="1387">
        <v>11</v>
      </c>
      <c r="L860" s="1387">
        <v>24</v>
      </c>
      <c r="M860" s="1387">
        <v>33</v>
      </c>
      <c r="N860" s="1387">
        <v>34</v>
      </c>
      <c r="O860" s="1387">
        <v>23</v>
      </c>
      <c r="P860" s="1387">
        <v>16</v>
      </c>
      <c r="Q860" s="1387">
        <v>40</v>
      </c>
      <c r="R860" s="1387">
        <v>57</v>
      </c>
      <c r="S860" s="1387">
        <v>53</v>
      </c>
      <c r="T860" s="1387">
        <v>35</v>
      </c>
      <c r="U860" s="1387">
        <v>27</v>
      </c>
      <c r="V860" s="1387">
        <v>7</v>
      </c>
      <c r="W860" s="1387">
        <v>1</v>
      </c>
      <c r="X860" s="1387">
        <v>0</v>
      </c>
      <c r="Y860" s="1387">
        <v>0</v>
      </c>
      <c r="Z860" s="1388">
        <v>2</v>
      </c>
      <c r="AA860" s="1389">
        <v>57</v>
      </c>
      <c r="AB860" s="1387">
        <v>240</v>
      </c>
      <c r="AC860" s="1388">
        <v>180</v>
      </c>
      <c r="AD860" s="1363">
        <v>11.949685534591195</v>
      </c>
      <c r="AE860" s="1364">
        <v>50.314465408805034</v>
      </c>
      <c r="AF860" s="1365">
        <v>37.735849056603776</v>
      </c>
    </row>
    <row r="861" spans="1:32" s="1382" customFormat="1" ht="11.45" customHeight="1">
      <c r="A861" s="1410"/>
      <c r="B861" s="1411"/>
      <c r="C861" s="1412" t="s">
        <v>30</v>
      </c>
      <c r="D861" s="1413">
        <v>594</v>
      </c>
      <c r="E861" s="1414">
        <v>10</v>
      </c>
      <c r="F861" s="1414">
        <v>19</v>
      </c>
      <c r="G861" s="1414">
        <v>24</v>
      </c>
      <c r="H861" s="1414">
        <v>28</v>
      </c>
      <c r="I861" s="1414">
        <v>19</v>
      </c>
      <c r="J861" s="1414">
        <v>19</v>
      </c>
      <c r="K861" s="1414">
        <v>23</v>
      </c>
      <c r="L861" s="1414">
        <v>32</v>
      </c>
      <c r="M861" s="1414">
        <v>36</v>
      </c>
      <c r="N861" s="1414">
        <v>43</v>
      </c>
      <c r="O861" s="1414">
        <v>31</v>
      </c>
      <c r="P861" s="1414">
        <v>25</v>
      </c>
      <c r="Q861" s="1414">
        <v>42</v>
      </c>
      <c r="R861" s="1414">
        <v>68</v>
      </c>
      <c r="S861" s="1414">
        <v>57</v>
      </c>
      <c r="T861" s="1414">
        <v>48</v>
      </c>
      <c r="U861" s="1414">
        <v>43</v>
      </c>
      <c r="V861" s="1414">
        <v>15</v>
      </c>
      <c r="W861" s="1414">
        <v>11</v>
      </c>
      <c r="X861" s="1414">
        <v>0</v>
      </c>
      <c r="Y861" s="1414">
        <v>0</v>
      </c>
      <c r="Z861" s="1415">
        <v>1</v>
      </c>
      <c r="AA861" s="1416">
        <v>53</v>
      </c>
      <c r="AB861" s="1414">
        <v>298</v>
      </c>
      <c r="AC861" s="1415">
        <v>242</v>
      </c>
      <c r="AD861" s="1417">
        <v>8.937605396290051</v>
      </c>
      <c r="AE861" s="1418">
        <v>50.252951096121414</v>
      </c>
      <c r="AF861" s="1419">
        <v>40.809443507588533</v>
      </c>
    </row>
    <row r="862" spans="1:32" s="1382" customFormat="1" ht="11.45" customHeight="1">
      <c r="A862" s="1409" t="s">
        <v>1928</v>
      </c>
      <c r="B862" s="1389">
        <v>664</v>
      </c>
      <c r="C862" s="1398" t="s">
        <v>1641</v>
      </c>
      <c r="D862" s="1386">
        <v>1568</v>
      </c>
      <c r="E862" s="1387">
        <v>69</v>
      </c>
      <c r="F862" s="1387">
        <v>88</v>
      </c>
      <c r="G862" s="1387">
        <v>71</v>
      </c>
      <c r="H862" s="1387">
        <v>71</v>
      </c>
      <c r="I862" s="1387">
        <v>55</v>
      </c>
      <c r="J862" s="1387">
        <v>48</v>
      </c>
      <c r="K862" s="1387">
        <v>82</v>
      </c>
      <c r="L862" s="1387">
        <v>116</v>
      </c>
      <c r="M862" s="1387">
        <v>115</v>
      </c>
      <c r="N862" s="1387">
        <v>101</v>
      </c>
      <c r="O862" s="1387">
        <v>72</v>
      </c>
      <c r="P862" s="1387">
        <v>86</v>
      </c>
      <c r="Q862" s="1387">
        <v>135</v>
      </c>
      <c r="R862" s="1387">
        <v>167</v>
      </c>
      <c r="S862" s="1387">
        <v>110</v>
      </c>
      <c r="T862" s="1387">
        <v>89</v>
      </c>
      <c r="U862" s="1387">
        <v>56</v>
      </c>
      <c r="V862" s="1387">
        <v>19</v>
      </c>
      <c r="W862" s="1387">
        <v>5</v>
      </c>
      <c r="X862" s="1387">
        <v>0</v>
      </c>
      <c r="Y862" s="1387">
        <v>0</v>
      </c>
      <c r="Z862" s="1388">
        <v>13</v>
      </c>
      <c r="AA862" s="1389">
        <v>228</v>
      </c>
      <c r="AB862" s="1387">
        <v>881</v>
      </c>
      <c r="AC862" s="1388">
        <v>446</v>
      </c>
      <c r="AD862" s="1363">
        <v>14.662379421221866</v>
      </c>
      <c r="AE862" s="1364">
        <v>56.655948553054657</v>
      </c>
      <c r="AF862" s="1365">
        <v>28.681672025723472</v>
      </c>
    </row>
    <row r="863" spans="1:32" s="1382" customFormat="1" ht="11.45" customHeight="1">
      <c r="A863" s="1383"/>
      <c r="B863" s="1384"/>
      <c r="C863" s="1385" t="s">
        <v>29</v>
      </c>
      <c r="D863" s="1386">
        <v>744</v>
      </c>
      <c r="E863" s="1387">
        <v>30</v>
      </c>
      <c r="F863" s="1387">
        <v>37</v>
      </c>
      <c r="G863" s="1387">
        <v>39</v>
      </c>
      <c r="H863" s="1387">
        <v>35</v>
      </c>
      <c r="I863" s="1387">
        <v>26</v>
      </c>
      <c r="J863" s="1387">
        <v>24</v>
      </c>
      <c r="K863" s="1387">
        <v>35</v>
      </c>
      <c r="L863" s="1387">
        <v>52</v>
      </c>
      <c r="M863" s="1387">
        <v>59</v>
      </c>
      <c r="N863" s="1387">
        <v>43</v>
      </c>
      <c r="O863" s="1387">
        <v>35</v>
      </c>
      <c r="P863" s="1387">
        <v>37</v>
      </c>
      <c r="Q863" s="1387">
        <v>70</v>
      </c>
      <c r="R863" s="1387">
        <v>73</v>
      </c>
      <c r="S863" s="1387">
        <v>61</v>
      </c>
      <c r="T863" s="1387">
        <v>41</v>
      </c>
      <c r="U863" s="1387">
        <v>29</v>
      </c>
      <c r="V863" s="1387">
        <v>11</v>
      </c>
      <c r="W863" s="1387">
        <v>0</v>
      </c>
      <c r="X863" s="1387">
        <v>0</v>
      </c>
      <c r="Y863" s="1387">
        <v>0</v>
      </c>
      <c r="Z863" s="1388">
        <v>7</v>
      </c>
      <c r="AA863" s="1389">
        <v>106</v>
      </c>
      <c r="AB863" s="1387">
        <v>416</v>
      </c>
      <c r="AC863" s="1388">
        <v>215</v>
      </c>
      <c r="AD863" s="1363">
        <v>14.382632293080055</v>
      </c>
      <c r="AE863" s="1364">
        <v>56.445047489823608</v>
      </c>
      <c r="AF863" s="1365">
        <v>29.172320217096338</v>
      </c>
    </row>
    <row r="864" spans="1:32" s="1382" customFormat="1" ht="11.45" customHeight="1">
      <c r="A864" s="1409"/>
      <c r="B864" s="1420"/>
      <c r="C864" s="1398" t="s">
        <v>30</v>
      </c>
      <c r="D864" s="1386">
        <v>824</v>
      </c>
      <c r="E864" s="1387">
        <v>39</v>
      </c>
      <c r="F864" s="1387">
        <v>51</v>
      </c>
      <c r="G864" s="1387">
        <v>32</v>
      </c>
      <c r="H864" s="1387">
        <v>36</v>
      </c>
      <c r="I864" s="1387">
        <v>29</v>
      </c>
      <c r="J864" s="1387">
        <v>24</v>
      </c>
      <c r="K864" s="1387">
        <v>47</v>
      </c>
      <c r="L864" s="1387">
        <v>64</v>
      </c>
      <c r="M864" s="1387">
        <v>56</v>
      </c>
      <c r="N864" s="1387">
        <v>58</v>
      </c>
      <c r="O864" s="1387">
        <v>37</v>
      </c>
      <c r="P864" s="1387">
        <v>49</v>
      </c>
      <c r="Q864" s="1387">
        <v>65</v>
      </c>
      <c r="R864" s="1387">
        <v>94</v>
      </c>
      <c r="S864" s="1387">
        <v>49</v>
      </c>
      <c r="T864" s="1387">
        <v>48</v>
      </c>
      <c r="U864" s="1387">
        <v>27</v>
      </c>
      <c r="V864" s="1387">
        <v>8</v>
      </c>
      <c r="W864" s="1387">
        <v>5</v>
      </c>
      <c r="X864" s="1387">
        <v>0</v>
      </c>
      <c r="Y864" s="1387">
        <v>0</v>
      </c>
      <c r="Z864" s="1388">
        <v>6</v>
      </c>
      <c r="AA864" s="1389">
        <v>122</v>
      </c>
      <c r="AB864" s="1387">
        <v>465</v>
      </c>
      <c r="AC864" s="1388">
        <v>231</v>
      </c>
      <c r="AD864" s="1363">
        <v>14.91442542787286</v>
      </c>
      <c r="AE864" s="1364">
        <v>56.845965770171148</v>
      </c>
      <c r="AF864" s="1365">
        <v>28.239608801955988</v>
      </c>
    </row>
    <row r="865" spans="1:32" s="1382" customFormat="1" ht="11.45" customHeight="1">
      <c r="A865" s="1421" t="s">
        <v>1929</v>
      </c>
      <c r="B865" s="1422">
        <v>648</v>
      </c>
      <c r="C865" s="1423" t="s">
        <v>1641</v>
      </c>
      <c r="D865" s="1424">
        <v>1272</v>
      </c>
      <c r="E865" s="1425">
        <v>30</v>
      </c>
      <c r="F865" s="1425">
        <v>34</v>
      </c>
      <c r="G865" s="1425">
        <v>36</v>
      </c>
      <c r="H865" s="1425">
        <v>84</v>
      </c>
      <c r="I865" s="1425">
        <v>146</v>
      </c>
      <c r="J865" s="1425">
        <v>57</v>
      </c>
      <c r="K865" s="1425">
        <v>61</v>
      </c>
      <c r="L865" s="1425">
        <v>44</v>
      </c>
      <c r="M865" s="1425">
        <v>69</v>
      </c>
      <c r="N865" s="1425">
        <v>60</v>
      </c>
      <c r="O865" s="1425">
        <v>57</v>
      </c>
      <c r="P865" s="1425">
        <v>82</v>
      </c>
      <c r="Q865" s="1425">
        <v>95</v>
      </c>
      <c r="R865" s="1425">
        <v>92</v>
      </c>
      <c r="S865" s="1425">
        <v>78</v>
      </c>
      <c r="T865" s="1425">
        <v>63</v>
      </c>
      <c r="U865" s="1425">
        <v>65</v>
      </c>
      <c r="V865" s="1425">
        <v>61</v>
      </c>
      <c r="W865" s="1425">
        <v>28</v>
      </c>
      <c r="X865" s="1425">
        <v>3</v>
      </c>
      <c r="Y865" s="1425">
        <v>0</v>
      </c>
      <c r="Z865" s="1426">
        <v>27</v>
      </c>
      <c r="AA865" s="1422">
        <v>100</v>
      </c>
      <c r="AB865" s="1425">
        <v>755</v>
      </c>
      <c r="AC865" s="1426">
        <v>390</v>
      </c>
      <c r="AD865" s="1427">
        <v>8.0321285140562253</v>
      </c>
      <c r="AE865" s="1428">
        <v>60.642570281124499</v>
      </c>
      <c r="AF865" s="1429">
        <v>31.325301204819279</v>
      </c>
    </row>
    <row r="866" spans="1:32" s="1382" customFormat="1" ht="11.45" customHeight="1">
      <c r="A866" s="1383"/>
      <c r="B866" s="1384"/>
      <c r="C866" s="1385" t="s">
        <v>29</v>
      </c>
      <c r="D866" s="1386">
        <v>601</v>
      </c>
      <c r="E866" s="1387">
        <v>19</v>
      </c>
      <c r="F866" s="1387">
        <v>18</v>
      </c>
      <c r="G866" s="1387">
        <v>14</v>
      </c>
      <c r="H866" s="1387">
        <v>46</v>
      </c>
      <c r="I866" s="1387">
        <v>85</v>
      </c>
      <c r="J866" s="1387">
        <v>30</v>
      </c>
      <c r="K866" s="1387">
        <v>26</v>
      </c>
      <c r="L866" s="1387">
        <v>26</v>
      </c>
      <c r="M866" s="1387">
        <v>30</v>
      </c>
      <c r="N866" s="1387">
        <v>32</v>
      </c>
      <c r="O866" s="1387">
        <v>28</v>
      </c>
      <c r="P866" s="1387">
        <v>34</v>
      </c>
      <c r="Q866" s="1387">
        <v>49</v>
      </c>
      <c r="R866" s="1387">
        <v>39</v>
      </c>
      <c r="S866" s="1387">
        <v>36</v>
      </c>
      <c r="T866" s="1387">
        <v>19</v>
      </c>
      <c r="U866" s="1387">
        <v>17</v>
      </c>
      <c r="V866" s="1387">
        <v>21</v>
      </c>
      <c r="W866" s="1387">
        <v>10</v>
      </c>
      <c r="X866" s="1387">
        <v>2</v>
      </c>
      <c r="Y866" s="1387">
        <v>0</v>
      </c>
      <c r="Z866" s="1388">
        <v>20</v>
      </c>
      <c r="AA866" s="1389">
        <v>51</v>
      </c>
      <c r="AB866" s="1387">
        <v>386</v>
      </c>
      <c r="AC866" s="1388">
        <v>144</v>
      </c>
      <c r="AD866" s="1363">
        <v>8.7779690189328736</v>
      </c>
      <c r="AE866" s="1364">
        <v>66.43717728055077</v>
      </c>
      <c r="AF866" s="1365">
        <v>24.784853700516351</v>
      </c>
    </row>
    <row r="867" spans="1:32" s="1382" customFormat="1" ht="11.45" customHeight="1">
      <c r="A867" s="1410"/>
      <c r="B867" s="1411"/>
      <c r="C867" s="1412" t="s">
        <v>30</v>
      </c>
      <c r="D867" s="1413">
        <v>671</v>
      </c>
      <c r="E867" s="1414">
        <v>11</v>
      </c>
      <c r="F867" s="1414">
        <v>16</v>
      </c>
      <c r="G867" s="1414">
        <v>22</v>
      </c>
      <c r="H867" s="1414">
        <v>38</v>
      </c>
      <c r="I867" s="1414">
        <v>61</v>
      </c>
      <c r="J867" s="1414">
        <v>27</v>
      </c>
      <c r="K867" s="1414">
        <v>35</v>
      </c>
      <c r="L867" s="1414">
        <v>18</v>
      </c>
      <c r="M867" s="1414">
        <v>39</v>
      </c>
      <c r="N867" s="1414">
        <v>28</v>
      </c>
      <c r="O867" s="1414">
        <v>29</v>
      </c>
      <c r="P867" s="1414">
        <v>48</v>
      </c>
      <c r="Q867" s="1414">
        <v>46</v>
      </c>
      <c r="R867" s="1414">
        <v>53</v>
      </c>
      <c r="S867" s="1414">
        <v>42</v>
      </c>
      <c r="T867" s="1414">
        <v>44</v>
      </c>
      <c r="U867" s="1414">
        <v>48</v>
      </c>
      <c r="V867" s="1414">
        <v>40</v>
      </c>
      <c r="W867" s="1414">
        <v>18</v>
      </c>
      <c r="X867" s="1414">
        <v>1</v>
      </c>
      <c r="Y867" s="1414">
        <v>0</v>
      </c>
      <c r="Z867" s="1415">
        <v>7</v>
      </c>
      <c r="AA867" s="1416">
        <v>49</v>
      </c>
      <c r="AB867" s="1414">
        <v>369</v>
      </c>
      <c r="AC867" s="1415">
        <v>246</v>
      </c>
      <c r="AD867" s="1417">
        <v>7.3795180722891569</v>
      </c>
      <c r="AE867" s="1418">
        <v>55.57228915662651</v>
      </c>
      <c r="AF867" s="1419">
        <v>37.048192771084338</v>
      </c>
    </row>
    <row r="868" spans="1:32" s="1382" customFormat="1" ht="11.45" customHeight="1">
      <c r="A868" s="1409" t="s">
        <v>1930</v>
      </c>
      <c r="B868" s="1389">
        <v>614</v>
      </c>
      <c r="C868" s="1398" t="s">
        <v>1641</v>
      </c>
      <c r="D868" s="1386">
        <v>1348</v>
      </c>
      <c r="E868" s="1387">
        <v>29</v>
      </c>
      <c r="F868" s="1387">
        <v>43</v>
      </c>
      <c r="G868" s="1387">
        <v>31</v>
      </c>
      <c r="H868" s="1387">
        <v>45</v>
      </c>
      <c r="I868" s="1387">
        <v>77</v>
      </c>
      <c r="J868" s="1387">
        <v>54</v>
      </c>
      <c r="K868" s="1387">
        <v>60</v>
      </c>
      <c r="L868" s="1387">
        <v>61</v>
      </c>
      <c r="M868" s="1387">
        <v>64</v>
      </c>
      <c r="N868" s="1387">
        <v>79</v>
      </c>
      <c r="O868" s="1387">
        <v>59</v>
      </c>
      <c r="P868" s="1387">
        <v>82</v>
      </c>
      <c r="Q868" s="1387">
        <v>133</v>
      </c>
      <c r="R868" s="1387">
        <v>154</v>
      </c>
      <c r="S868" s="1387">
        <v>104</v>
      </c>
      <c r="T868" s="1387">
        <v>102</v>
      </c>
      <c r="U868" s="1387">
        <v>69</v>
      </c>
      <c r="V868" s="1387">
        <v>45</v>
      </c>
      <c r="W868" s="1387">
        <v>10</v>
      </c>
      <c r="X868" s="1387">
        <v>5</v>
      </c>
      <c r="Y868" s="1387">
        <v>0</v>
      </c>
      <c r="Z868" s="1388">
        <v>42</v>
      </c>
      <c r="AA868" s="1389">
        <v>103</v>
      </c>
      <c r="AB868" s="1387">
        <v>714</v>
      </c>
      <c r="AC868" s="1388">
        <v>489</v>
      </c>
      <c r="AD868" s="1363">
        <v>7.8866768759571215</v>
      </c>
      <c r="AE868" s="1364">
        <v>54.670750382848389</v>
      </c>
      <c r="AF868" s="1365">
        <v>37.442572741194482</v>
      </c>
    </row>
    <row r="869" spans="1:32" s="1382" customFormat="1" ht="11.45" customHeight="1">
      <c r="A869" s="1383"/>
      <c r="B869" s="1384"/>
      <c r="C869" s="1385" t="s">
        <v>29</v>
      </c>
      <c r="D869" s="1386">
        <v>644</v>
      </c>
      <c r="E869" s="1387">
        <v>16</v>
      </c>
      <c r="F869" s="1387">
        <v>25</v>
      </c>
      <c r="G869" s="1387">
        <v>13</v>
      </c>
      <c r="H869" s="1387">
        <v>23</v>
      </c>
      <c r="I869" s="1387">
        <v>47</v>
      </c>
      <c r="J869" s="1387">
        <v>31</v>
      </c>
      <c r="K869" s="1387">
        <v>20</v>
      </c>
      <c r="L869" s="1387">
        <v>28</v>
      </c>
      <c r="M869" s="1387">
        <v>38</v>
      </c>
      <c r="N869" s="1387">
        <v>40</v>
      </c>
      <c r="O869" s="1387">
        <v>29</v>
      </c>
      <c r="P869" s="1387">
        <v>34</v>
      </c>
      <c r="Q869" s="1387">
        <v>66</v>
      </c>
      <c r="R869" s="1387">
        <v>70</v>
      </c>
      <c r="S869" s="1387">
        <v>50</v>
      </c>
      <c r="T869" s="1387">
        <v>44</v>
      </c>
      <c r="U869" s="1387">
        <v>30</v>
      </c>
      <c r="V869" s="1387">
        <v>14</v>
      </c>
      <c r="W869" s="1387">
        <v>4</v>
      </c>
      <c r="X869" s="1387">
        <v>0</v>
      </c>
      <c r="Y869" s="1387">
        <v>0</v>
      </c>
      <c r="Z869" s="1388">
        <v>22</v>
      </c>
      <c r="AA869" s="1389">
        <v>54</v>
      </c>
      <c r="AB869" s="1387">
        <v>356</v>
      </c>
      <c r="AC869" s="1388">
        <v>212</v>
      </c>
      <c r="AD869" s="1363">
        <v>8.6816720257234739</v>
      </c>
      <c r="AE869" s="1364">
        <v>57.234726688102896</v>
      </c>
      <c r="AF869" s="1365">
        <v>34.083601286173632</v>
      </c>
    </row>
    <row r="870" spans="1:32" s="1382" customFormat="1" ht="11.45" customHeight="1">
      <c r="A870" s="1409"/>
      <c r="B870" s="1420"/>
      <c r="C870" s="1398" t="s">
        <v>30</v>
      </c>
      <c r="D870" s="1386">
        <v>704</v>
      </c>
      <c r="E870" s="1387">
        <v>13</v>
      </c>
      <c r="F870" s="1387">
        <v>18</v>
      </c>
      <c r="G870" s="1387">
        <v>18</v>
      </c>
      <c r="H870" s="1387">
        <v>22</v>
      </c>
      <c r="I870" s="1387">
        <v>30</v>
      </c>
      <c r="J870" s="1387">
        <v>23</v>
      </c>
      <c r="K870" s="1387">
        <v>40</v>
      </c>
      <c r="L870" s="1387">
        <v>33</v>
      </c>
      <c r="M870" s="1387">
        <v>26</v>
      </c>
      <c r="N870" s="1387">
        <v>39</v>
      </c>
      <c r="O870" s="1387">
        <v>30</v>
      </c>
      <c r="P870" s="1387">
        <v>48</v>
      </c>
      <c r="Q870" s="1387">
        <v>67</v>
      </c>
      <c r="R870" s="1387">
        <v>84</v>
      </c>
      <c r="S870" s="1387">
        <v>54</v>
      </c>
      <c r="T870" s="1387">
        <v>58</v>
      </c>
      <c r="U870" s="1387">
        <v>39</v>
      </c>
      <c r="V870" s="1387">
        <v>31</v>
      </c>
      <c r="W870" s="1387">
        <v>6</v>
      </c>
      <c r="X870" s="1387">
        <v>5</v>
      </c>
      <c r="Y870" s="1387">
        <v>0</v>
      </c>
      <c r="Z870" s="1388">
        <v>20</v>
      </c>
      <c r="AA870" s="1389">
        <v>49</v>
      </c>
      <c r="AB870" s="1387">
        <v>358</v>
      </c>
      <c r="AC870" s="1388">
        <v>277</v>
      </c>
      <c r="AD870" s="1363">
        <v>7.1637426900584789</v>
      </c>
      <c r="AE870" s="1364">
        <v>52.33918128654971</v>
      </c>
      <c r="AF870" s="1365">
        <v>40.497076023391813</v>
      </c>
    </row>
    <row r="871" spans="1:32" s="1382" customFormat="1" ht="11.45" customHeight="1">
      <c r="A871" s="1421" t="s">
        <v>1931</v>
      </c>
      <c r="B871" s="1422">
        <v>322</v>
      </c>
      <c r="C871" s="1423" t="s">
        <v>1641</v>
      </c>
      <c r="D871" s="1424">
        <v>564</v>
      </c>
      <c r="E871" s="1425">
        <v>5</v>
      </c>
      <c r="F871" s="1425">
        <v>11</v>
      </c>
      <c r="G871" s="1425">
        <v>15</v>
      </c>
      <c r="H871" s="1425">
        <v>30</v>
      </c>
      <c r="I871" s="1425">
        <v>58</v>
      </c>
      <c r="J871" s="1425">
        <v>23</v>
      </c>
      <c r="K871" s="1425">
        <v>18</v>
      </c>
      <c r="L871" s="1425">
        <v>26</v>
      </c>
      <c r="M871" s="1425">
        <v>27</v>
      </c>
      <c r="N871" s="1425">
        <v>23</v>
      </c>
      <c r="O871" s="1425">
        <v>37</v>
      </c>
      <c r="P871" s="1425">
        <v>36</v>
      </c>
      <c r="Q871" s="1425">
        <v>57</v>
      </c>
      <c r="R871" s="1425">
        <v>66</v>
      </c>
      <c r="S871" s="1425">
        <v>30</v>
      </c>
      <c r="T871" s="1425">
        <v>29</v>
      </c>
      <c r="U871" s="1425">
        <v>18</v>
      </c>
      <c r="V871" s="1425">
        <v>10</v>
      </c>
      <c r="W871" s="1425">
        <v>4</v>
      </c>
      <c r="X871" s="1425">
        <v>1</v>
      </c>
      <c r="Y871" s="1425">
        <v>0</v>
      </c>
      <c r="Z871" s="1426">
        <v>40</v>
      </c>
      <c r="AA871" s="1422">
        <v>31</v>
      </c>
      <c r="AB871" s="1425">
        <v>335</v>
      </c>
      <c r="AC871" s="1426">
        <v>158</v>
      </c>
      <c r="AD871" s="1427">
        <v>5.9160305343511448</v>
      </c>
      <c r="AE871" s="1428">
        <v>63.931297709923662</v>
      </c>
      <c r="AF871" s="1429">
        <v>30.152671755725191</v>
      </c>
    </row>
    <row r="872" spans="1:32" s="1382" customFormat="1" ht="11.45" customHeight="1">
      <c r="A872" s="1383"/>
      <c r="B872" s="1384"/>
      <c r="C872" s="1385" t="s">
        <v>29</v>
      </c>
      <c r="D872" s="1386">
        <v>299</v>
      </c>
      <c r="E872" s="1387">
        <v>4</v>
      </c>
      <c r="F872" s="1387">
        <v>7</v>
      </c>
      <c r="G872" s="1387">
        <v>7</v>
      </c>
      <c r="H872" s="1387">
        <v>21</v>
      </c>
      <c r="I872" s="1387">
        <v>38</v>
      </c>
      <c r="J872" s="1387">
        <v>13</v>
      </c>
      <c r="K872" s="1387">
        <v>9</v>
      </c>
      <c r="L872" s="1387">
        <v>12</v>
      </c>
      <c r="M872" s="1387">
        <v>14</v>
      </c>
      <c r="N872" s="1387">
        <v>14</v>
      </c>
      <c r="O872" s="1387">
        <v>19</v>
      </c>
      <c r="P872" s="1387">
        <v>17</v>
      </c>
      <c r="Q872" s="1387">
        <v>24</v>
      </c>
      <c r="R872" s="1387">
        <v>32</v>
      </c>
      <c r="S872" s="1387">
        <v>17</v>
      </c>
      <c r="T872" s="1387">
        <v>14</v>
      </c>
      <c r="U872" s="1387">
        <v>7</v>
      </c>
      <c r="V872" s="1387">
        <v>4</v>
      </c>
      <c r="W872" s="1387">
        <v>0</v>
      </c>
      <c r="X872" s="1387">
        <v>1</v>
      </c>
      <c r="Y872" s="1387">
        <v>0</v>
      </c>
      <c r="Z872" s="1388">
        <v>25</v>
      </c>
      <c r="AA872" s="1389">
        <v>18</v>
      </c>
      <c r="AB872" s="1387">
        <v>181</v>
      </c>
      <c r="AC872" s="1388">
        <v>75</v>
      </c>
      <c r="AD872" s="1363">
        <v>6.5693430656934311</v>
      </c>
      <c r="AE872" s="1364">
        <v>66.058394160583944</v>
      </c>
      <c r="AF872" s="1365">
        <v>27.372262773722628</v>
      </c>
    </row>
    <row r="873" spans="1:32" s="1382" customFormat="1" ht="11.45" customHeight="1">
      <c r="A873" s="1410"/>
      <c r="B873" s="1411"/>
      <c r="C873" s="1412" t="s">
        <v>30</v>
      </c>
      <c r="D873" s="1413">
        <v>265</v>
      </c>
      <c r="E873" s="1414">
        <v>1</v>
      </c>
      <c r="F873" s="1414">
        <v>4</v>
      </c>
      <c r="G873" s="1414">
        <v>8</v>
      </c>
      <c r="H873" s="1414">
        <v>9</v>
      </c>
      <c r="I873" s="1414">
        <v>20</v>
      </c>
      <c r="J873" s="1414">
        <v>10</v>
      </c>
      <c r="K873" s="1414">
        <v>9</v>
      </c>
      <c r="L873" s="1414">
        <v>14</v>
      </c>
      <c r="M873" s="1414">
        <v>13</v>
      </c>
      <c r="N873" s="1414">
        <v>9</v>
      </c>
      <c r="O873" s="1414">
        <v>18</v>
      </c>
      <c r="P873" s="1414">
        <v>19</v>
      </c>
      <c r="Q873" s="1414">
        <v>33</v>
      </c>
      <c r="R873" s="1414">
        <v>34</v>
      </c>
      <c r="S873" s="1414">
        <v>13</v>
      </c>
      <c r="T873" s="1414">
        <v>15</v>
      </c>
      <c r="U873" s="1414">
        <v>11</v>
      </c>
      <c r="V873" s="1414">
        <v>6</v>
      </c>
      <c r="W873" s="1414">
        <v>4</v>
      </c>
      <c r="X873" s="1414">
        <v>0</v>
      </c>
      <c r="Y873" s="1414">
        <v>0</v>
      </c>
      <c r="Z873" s="1415">
        <v>15</v>
      </c>
      <c r="AA873" s="1416">
        <v>13</v>
      </c>
      <c r="AB873" s="1414">
        <v>154</v>
      </c>
      <c r="AC873" s="1415">
        <v>83</v>
      </c>
      <c r="AD873" s="1417">
        <v>5.2</v>
      </c>
      <c r="AE873" s="1418">
        <v>61.6</v>
      </c>
      <c r="AF873" s="1419">
        <v>33.200000000000003</v>
      </c>
    </row>
    <row r="874" spans="1:32" s="1382" customFormat="1" ht="11.45" customHeight="1">
      <c r="A874" s="1409" t="s">
        <v>1932</v>
      </c>
      <c r="B874" s="1389">
        <v>230</v>
      </c>
      <c r="C874" s="1398" t="s">
        <v>1641</v>
      </c>
      <c r="D874" s="1386">
        <v>840</v>
      </c>
      <c r="E874" s="1387">
        <v>65</v>
      </c>
      <c r="F874" s="1387">
        <v>130</v>
      </c>
      <c r="G874" s="1387">
        <v>101</v>
      </c>
      <c r="H874" s="1387">
        <v>71</v>
      </c>
      <c r="I874" s="1387">
        <v>15</v>
      </c>
      <c r="J874" s="1387">
        <v>9</v>
      </c>
      <c r="K874" s="1387">
        <v>49</v>
      </c>
      <c r="L874" s="1387">
        <v>103</v>
      </c>
      <c r="M874" s="1387">
        <v>120</v>
      </c>
      <c r="N874" s="1387">
        <v>71</v>
      </c>
      <c r="O874" s="1387">
        <v>51</v>
      </c>
      <c r="P874" s="1387">
        <v>8</v>
      </c>
      <c r="Q874" s="1387">
        <v>15</v>
      </c>
      <c r="R874" s="1387">
        <v>17</v>
      </c>
      <c r="S874" s="1387">
        <v>3</v>
      </c>
      <c r="T874" s="1387">
        <v>8</v>
      </c>
      <c r="U874" s="1387">
        <v>4</v>
      </c>
      <c r="V874" s="1387">
        <v>0</v>
      </c>
      <c r="W874" s="1387">
        <v>0</v>
      </c>
      <c r="X874" s="1387">
        <v>0</v>
      </c>
      <c r="Y874" s="1387">
        <v>0</v>
      </c>
      <c r="Z874" s="1388">
        <v>0</v>
      </c>
      <c r="AA874" s="1389">
        <v>296</v>
      </c>
      <c r="AB874" s="1387">
        <v>512</v>
      </c>
      <c r="AC874" s="1388">
        <v>32</v>
      </c>
      <c r="AD874" s="1363">
        <v>35.238095238095241</v>
      </c>
      <c r="AE874" s="1364">
        <v>60.952380952380956</v>
      </c>
      <c r="AF874" s="1365">
        <v>3.8095238095238098</v>
      </c>
    </row>
    <row r="875" spans="1:32" s="1382" customFormat="1" ht="11.45" customHeight="1">
      <c r="A875" s="1383"/>
      <c r="B875" s="1384"/>
      <c r="C875" s="1385" t="s">
        <v>29</v>
      </c>
      <c r="D875" s="1386">
        <v>415</v>
      </c>
      <c r="E875" s="1387">
        <v>32</v>
      </c>
      <c r="F875" s="1387">
        <v>64</v>
      </c>
      <c r="G875" s="1387">
        <v>47</v>
      </c>
      <c r="H875" s="1387">
        <v>42</v>
      </c>
      <c r="I875" s="1387">
        <v>8</v>
      </c>
      <c r="J875" s="1387">
        <v>8</v>
      </c>
      <c r="K875" s="1387">
        <v>22</v>
      </c>
      <c r="L875" s="1387">
        <v>44</v>
      </c>
      <c r="M875" s="1387">
        <v>58</v>
      </c>
      <c r="N875" s="1387">
        <v>38</v>
      </c>
      <c r="O875" s="1387">
        <v>28</v>
      </c>
      <c r="P875" s="1387">
        <v>3</v>
      </c>
      <c r="Q875" s="1387">
        <v>10</v>
      </c>
      <c r="R875" s="1387">
        <v>5</v>
      </c>
      <c r="S875" s="1387">
        <v>2</v>
      </c>
      <c r="T875" s="1387">
        <v>3</v>
      </c>
      <c r="U875" s="1387">
        <v>1</v>
      </c>
      <c r="V875" s="1387">
        <v>0</v>
      </c>
      <c r="W875" s="1387">
        <v>0</v>
      </c>
      <c r="X875" s="1387">
        <v>0</v>
      </c>
      <c r="Y875" s="1387">
        <v>0</v>
      </c>
      <c r="Z875" s="1388">
        <v>0</v>
      </c>
      <c r="AA875" s="1389">
        <v>143</v>
      </c>
      <c r="AB875" s="1387">
        <v>261</v>
      </c>
      <c r="AC875" s="1388">
        <v>11</v>
      </c>
      <c r="AD875" s="1363">
        <v>34.4578313253012</v>
      </c>
      <c r="AE875" s="1364">
        <v>62.891566265060241</v>
      </c>
      <c r="AF875" s="1365">
        <v>2.6506024096385543</v>
      </c>
    </row>
    <row r="876" spans="1:32" s="1382" customFormat="1" ht="11.45" customHeight="1">
      <c r="A876" s="1409"/>
      <c r="B876" s="1420"/>
      <c r="C876" s="1398" t="s">
        <v>30</v>
      </c>
      <c r="D876" s="1386">
        <v>425</v>
      </c>
      <c r="E876" s="1387">
        <v>33</v>
      </c>
      <c r="F876" s="1387">
        <v>66</v>
      </c>
      <c r="G876" s="1387">
        <v>54</v>
      </c>
      <c r="H876" s="1387">
        <v>29</v>
      </c>
      <c r="I876" s="1387">
        <v>7</v>
      </c>
      <c r="J876" s="1387">
        <v>1</v>
      </c>
      <c r="K876" s="1387">
        <v>27</v>
      </c>
      <c r="L876" s="1387">
        <v>59</v>
      </c>
      <c r="M876" s="1387">
        <v>62</v>
      </c>
      <c r="N876" s="1387">
        <v>33</v>
      </c>
      <c r="O876" s="1387">
        <v>23</v>
      </c>
      <c r="P876" s="1387">
        <v>5</v>
      </c>
      <c r="Q876" s="1387">
        <v>5</v>
      </c>
      <c r="R876" s="1387">
        <v>12</v>
      </c>
      <c r="S876" s="1387">
        <v>1</v>
      </c>
      <c r="T876" s="1387">
        <v>5</v>
      </c>
      <c r="U876" s="1387">
        <v>3</v>
      </c>
      <c r="V876" s="1387">
        <v>0</v>
      </c>
      <c r="W876" s="1387">
        <v>0</v>
      </c>
      <c r="X876" s="1387">
        <v>0</v>
      </c>
      <c r="Y876" s="1387">
        <v>0</v>
      </c>
      <c r="Z876" s="1388">
        <v>0</v>
      </c>
      <c r="AA876" s="1389">
        <v>153</v>
      </c>
      <c r="AB876" s="1387">
        <v>251</v>
      </c>
      <c r="AC876" s="1388">
        <v>21</v>
      </c>
      <c r="AD876" s="1363">
        <v>36</v>
      </c>
      <c r="AE876" s="1364">
        <v>59.058823529411761</v>
      </c>
      <c r="AF876" s="1365">
        <v>4.9411764705882346</v>
      </c>
    </row>
    <row r="877" spans="1:32" s="1382" customFormat="1" ht="11.45" customHeight="1">
      <c r="A877" s="1421" t="s">
        <v>1933</v>
      </c>
      <c r="B877" s="1422">
        <v>1136</v>
      </c>
      <c r="C877" s="1423" t="s">
        <v>1641</v>
      </c>
      <c r="D877" s="1424">
        <v>2667</v>
      </c>
      <c r="E877" s="1425">
        <v>67</v>
      </c>
      <c r="F877" s="1425">
        <v>101</v>
      </c>
      <c r="G877" s="1425">
        <v>127</v>
      </c>
      <c r="H877" s="1425">
        <v>170</v>
      </c>
      <c r="I877" s="1425">
        <v>112</v>
      </c>
      <c r="J877" s="1425">
        <v>116</v>
      </c>
      <c r="K877" s="1425">
        <v>81</v>
      </c>
      <c r="L877" s="1425">
        <v>137</v>
      </c>
      <c r="M877" s="1425">
        <v>203</v>
      </c>
      <c r="N877" s="1425">
        <v>194</v>
      </c>
      <c r="O877" s="1425">
        <v>215</v>
      </c>
      <c r="P877" s="1425">
        <v>180</v>
      </c>
      <c r="Q877" s="1425">
        <v>232</v>
      </c>
      <c r="R877" s="1425">
        <v>205</v>
      </c>
      <c r="S877" s="1425">
        <v>176</v>
      </c>
      <c r="T877" s="1425">
        <v>147</v>
      </c>
      <c r="U877" s="1425">
        <v>102</v>
      </c>
      <c r="V877" s="1425">
        <v>58</v>
      </c>
      <c r="W877" s="1425">
        <v>19</v>
      </c>
      <c r="X877" s="1425">
        <v>1</v>
      </c>
      <c r="Y877" s="1425">
        <v>0</v>
      </c>
      <c r="Z877" s="1426">
        <v>24</v>
      </c>
      <c r="AA877" s="1422">
        <v>295</v>
      </c>
      <c r="AB877" s="1425">
        <v>1640</v>
      </c>
      <c r="AC877" s="1426">
        <v>708</v>
      </c>
      <c r="AD877" s="1427">
        <v>11.161558834657587</v>
      </c>
      <c r="AE877" s="1428">
        <v>62.050699962164202</v>
      </c>
      <c r="AF877" s="1429">
        <v>26.787741203178207</v>
      </c>
    </row>
    <row r="878" spans="1:32" s="1382" customFormat="1" ht="11.45" customHeight="1">
      <c r="A878" s="1383"/>
      <c r="B878" s="1384"/>
      <c r="C878" s="1385" t="s">
        <v>29</v>
      </c>
      <c r="D878" s="1386">
        <v>1226</v>
      </c>
      <c r="E878" s="1387">
        <v>33</v>
      </c>
      <c r="F878" s="1387">
        <v>47</v>
      </c>
      <c r="G878" s="1387">
        <v>60</v>
      </c>
      <c r="H878" s="1387">
        <v>81</v>
      </c>
      <c r="I878" s="1387">
        <v>52</v>
      </c>
      <c r="J878" s="1387">
        <v>58</v>
      </c>
      <c r="K878" s="1387">
        <v>36</v>
      </c>
      <c r="L878" s="1387">
        <v>64</v>
      </c>
      <c r="M878" s="1387">
        <v>86</v>
      </c>
      <c r="N878" s="1387">
        <v>95</v>
      </c>
      <c r="O878" s="1387">
        <v>105</v>
      </c>
      <c r="P878" s="1387">
        <v>88</v>
      </c>
      <c r="Q878" s="1387">
        <v>111</v>
      </c>
      <c r="R878" s="1387">
        <v>99</v>
      </c>
      <c r="S878" s="1387">
        <v>78</v>
      </c>
      <c r="T878" s="1387">
        <v>60</v>
      </c>
      <c r="U878" s="1387">
        <v>37</v>
      </c>
      <c r="V878" s="1387">
        <v>18</v>
      </c>
      <c r="W878" s="1387">
        <v>7</v>
      </c>
      <c r="X878" s="1387">
        <v>0</v>
      </c>
      <c r="Y878" s="1387">
        <v>0</v>
      </c>
      <c r="Z878" s="1388">
        <v>11</v>
      </c>
      <c r="AA878" s="1389">
        <v>140</v>
      </c>
      <c r="AB878" s="1387">
        <v>776</v>
      </c>
      <c r="AC878" s="1388">
        <v>299</v>
      </c>
      <c r="AD878" s="1363">
        <v>11.522633744855968</v>
      </c>
      <c r="AE878" s="1364">
        <v>63.86831275720165</v>
      </c>
      <c r="AF878" s="1365">
        <v>24.609053497942387</v>
      </c>
    </row>
    <row r="879" spans="1:32" s="1382" customFormat="1" ht="11.45" customHeight="1">
      <c r="A879" s="1410"/>
      <c r="B879" s="1411"/>
      <c r="C879" s="1412" t="s">
        <v>30</v>
      </c>
      <c r="D879" s="1413">
        <v>1441</v>
      </c>
      <c r="E879" s="1414">
        <v>34</v>
      </c>
      <c r="F879" s="1414">
        <v>54</v>
      </c>
      <c r="G879" s="1414">
        <v>67</v>
      </c>
      <c r="H879" s="1414">
        <v>89</v>
      </c>
      <c r="I879" s="1414">
        <v>60</v>
      </c>
      <c r="J879" s="1414">
        <v>58</v>
      </c>
      <c r="K879" s="1414">
        <v>45</v>
      </c>
      <c r="L879" s="1414">
        <v>73</v>
      </c>
      <c r="M879" s="1414">
        <v>117</v>
      </c>
      <c r="N879" s="1414">
        <v>99</v>
      </c>
      <c r="O879" s="1414">
        <v>110</v>
      </c>
      <c r="P879" s="1414">
        <v>92</v>
      </c>
      <c r="Q879" s="1414">
        <v>121</v>
      </c>
      <c r="R879" s="1414">
        <v>106</v>
      </c>
      <c r="S879" s="1414">
        <v>98</v>
      </c>
      <c r="T879" s="1414">
        <v>87</v>
      </c>
      <c r="U879" s="1414">
        <v>65</v>
      </c>
      <c r="V879" s="1414">
        <v>40</v>
      </c>
      <c r="W879" s="1414">
        <v>12</v>
      </c>
      <c r="X879" s="1414">
        <v>1</v>
      </c>
      <c r="Y879" s="1414">
        <v>0</v>
      </c>
      <c r="Z879" s="1415">
        <v>13</v>
      </c>
      <c r="AA879" s="1416">
        <v>155</v>
      </c>
      <c r="AB879" s="1414">
        <v>864</v>
      </c>
      <c r="AC879" s="1415">
        <v>409</v>
      </c>
      <c r="AD879" s="1417">
        <v>10.854341736694678</v>
      </c>
      <c r="AE879" s="1418">
        <v>60.504201680672267</v>
      </c>
      <c r="AF879" s="1419">
        <v>28.641456582633051</v>
      </c>
    </row>
    <row r="880" spans="1:32" s="1382" customFormat="1" ht="11.45" customHeight="1">
      <c r="A880" s="1409" t="s">
        <v>1934</v>
      </c>
      <c r="B880" s="1389">
        <v>804</v>
      </c>
      <c r="C880" s="1398" t="s">
        <v>1641</v>
      </c>
      <c r="D880" s="1386">
        <v>1850</v>
      </c>
      <c r="E880" s="1387">
        <v>46</v>
      </c>
      <c r="F880" s="1387">
        <v>68</v>
      </c>
      <c r="G880" s="1387">
        <v>61</v>
      </c>
      <c r="H880" s="1387">
        <v>80</v>
      </c>
      <c r="I880" s="1387">
        <v>60</v>
      </c>
      <c r="J880" s="1387">
        <v>80</v>
      </c>
      <c r="K880" s="1387">
        <v>72</v>
      </c>
      <c r="L880" s="1387">
        <v>81</v>
      </c>
      <c r="M880" s="1387">
        <v>130</v>
      </c>
      <c r="N880" s="1387">
        <v>107</v>
      </c>
      <c r="O880" s="1387">
        <v>108</v>
      </c>
      <c r="P880" s="1387">
        <v>117</v>
      </c>
      <c r="Q880" s="1387">
        <v>179</v>
      </c>
      <c r="R880" s="1387">
        <v>175</v>
      </c>
      <c r="S880" s="1387">
        <v>145</v>
      </c>
      <c r="T880" s="1387">
        <v>143</v>
      </c>
      <c r="U880" s="1387">
        <v>115</v>
      </c>
      <c r="V880" s="1387">
        <v>46</v>
      </c>
      <c r="W880" s="1387">
        <v>23</v>
      </c>
      <c r="X880" s="1387">
        <v>6</v>
      </c>
      <c r="Y880" s="1387">
        <v>0</v>
      </c>
      <c r="Z880" s="1388">
        <v>8</v>
      </c>
      <c r="AA880" s="1389">
        <v>175</v>
      </c>
      <c r="AB880" s="1387">
        <v>1014</v>
      </c>
      <c r="AC880" s="1388">
        <v>653</v>
      </c>
      <c r="AD880" s="1363">
        <v>9.5005428881650378</v>
      </c>
      <c r="AE880" s="1364">
        <v>55.048859934853425</v>
      </c>
      <c r="AF880" s="1365">
        <v>35.450597176981539</v>
      </c>
    </row>
    <row r="881" spans="1:32" s="1382" customFormat="1" ht="11.45" customHeight="1">
      <c r="A881" s="1383"/>
      <c r="B881" s="1384"/>
      <c r="C881" s="1385" t="s">
        <v>29</v>
      </c>
      <c r="D881" s="1386">
        <v>879</v>
      </c>
      <c r="E881" s="1387">
        <v>24</v>
      </c>
      <c r="F881" s="1387">
        <v>36</v>
      </c>
      <c r="G881" s="1387">
        <v>32</v>
      </c>
      <c r="H881" s="1387">
        <v>36</v>
      </c>
      <c r="I881" s="1387">
        <v>28</v>
      </c>
      <c r="J881" s="1387">
        <v>44</v>
      </c>
      <c r="K881" s="1387">
        <v>37</v>
      </c>
      <c r="L881" s="1387">
        <v>44</v>
      </c>
      <c r="M881" s="1387">
        <v>64</v>
      </c>
      <c r="N881" s="1387">
        <v>53</v>
      </c>
      <c r="O881" s="1387">
        <v>45</v>
      </c>
      <c r="P881" s="1387">
        <v>63</v>
      </c>
      <c r="Q881" s="1387">
        <v>86</v>
      </c>
      <c r="R881" s="1387">
        <v>81</v>
      </c>
      <c r="S881" s="1387">
        <v>56</v>
      </c>
      <c r="T881" s="1387">
        <v>65</v>
      </c>
      <c r="U881" s="1387">
        <v>57</v>
      </c>
      <c r="V881" s="1387">
        <v>13</v>
      </c>
      <c r="W881" s="1387">
        <v>9</v>
      </c>
      <c r="X881" s="1387">
        <v>0</v>
      </c>
      <c r="Y881" s="1387">
        <v>0</v>
      </c>
      <c r="Z881" s="1388">
        <v>6</v>
      </c>
      <c r="AA881" s="1389">
        <v>92</v>
      </c>
      <c r="AB881" s="1387">
        <v>500</v>
      </c>
      <c r="AC881" s="1388">
        <v>281</v>
      </c>
      <c r="AD881" s="1363">
        <v>10.538373424971363</v>
      </c>
      <c r="AE881" s="1364">
        <v>57.273768613974795</v>
      </c>
      <c r="AF881" s="1365">
        <v>32.187857961053837</v>
      </c>
    </row>
    <row r="882" spans="1:32" s="1382" customFormat="1" ht="11.45" customHeight="1">
      <c r="A882" s="1409"/>
      <c r="B882" s="1420"/>
      <c r="C882" s="1398" t="s">
        <v>30</v>
      </c>
      <c r="D882" s="1386">
        <v>971</v>
      </c>
      <c r="E882" s="1387">
        <v>22</v>
      </c>
      <c r="F882" s="1387">
        <v>32</v>
      </c>
      <c r="G882" s="1387">
        <v>29</v>
      </c>
      <c r="H882" s="1387">
        <v>44</v>
      </c>
      <c r="I882" s="1387">
        <v>32</v>
      </c>
      <c r="J882" s="1387">
        <v>36</v>
      </c>
      <c r="K882" s="1387">
        <v>35</v>
      </c>
      <c r="L882" s="1387">
        <v>37</v>
      </c>
      <c r="M882" s="1387">
        <v>66</v>
      </c>
      <c r="N882" s="1387">
        <v>54</v>
      </c>
      <c r="O882" s="1387">
        <v>63</v>
      </c>
      <c r="P882" s="1387">
        <v>54</v>
      </c>
      <c r="Q882" s="1387">
        <v>93</v>
      </c>
      <c r="R882" s="1387">
        <v>94</v>
      </c>
      <c r="S882" s="1387">
        <v>89</v>
      </c>
      <c r="T882" s="1387">
        <v>78</v>
      </c>
      <c r="U882" s="1387">
        <v>58</v>
      </c>
      <c r="V882" s="1387">
        <v>33</v>
      </c>
      <c r="W882" s="1387">
        <v>14</v>
      </c>
      <c r="X882" s="1387">
        <v>6</v>
      </c>
      <c r="Y882" s="1387">
        <v>0</v>
      </c>
      <c r="Z882" s="1388">
        <v>2</v>
      </c>
      <c r="AA882" s="1389">
        <v>83</v>
      </c>
      <c r="AB882" s="1387">
        <v>514</v>
      </c>
      <c r="AC882" s="1388">
        <v>372</v>
      </c>
      <c r="AD882" s="1363">
        <v>8.5655314757481928</v>
      </c>
      <c r="AE882" s="1364">
        <v>53.044375644994844</v>
      </c>
      <c r="AF882" s="1365">
        <v>38.390092879256969</v>
      </c>
    </row>
    <row r="883" spans="1:32" s="1382" customFormat="1" ht="11.45" customHeight="1">
      <c r="A883" s="1421" t="s">
        <v>1935</v>
      </c>
      <c r="B883" s="1422">
        <v>165</v>
      </c>
      <c r="C883" s="1423" t="s">
        <v>1641</v>
      </c>
      <c r="D883" s="1424">
        <v>889</v>
      </c>
      <c r="E883" s="1425">
        <v>4</v>
      </c>
      <c r="F883" s="1425">
        <v>7</v>
      </c>
      <c r="G883" s="1425">
        <v>9</v>
      </c>
      <c r="H883" s="1425">
        <v>9</v>
      </c>
      <c r="I883" s="1425">
        <v>18</v>
      </c>
      <c r="J883" s="1425">
        <v>6</v>
      </c>
      <c r="K883" s="1425">
        <v>9</v>
      </c>
      <c r="L883" s="1425">
        <v>12</v>
      </c>
      <c r="M883" s="1425">
        <v>20</v>
      </c>
      <c r="N883" s="1425">
        <v>31</v>
      </c>
      <c r="O883" s="1425">
        <v>22</v>
      </c>
      <c r="P883" s="1425">
        <v>25</v>
      </c>
      <c r="Q883" s="1425">
        <v>41</v>
      </c>
      <c r="R883" s="1425">
        <v>65</v>
      </c>
      <c r="S883" s="1425">
        <v>77</v>
      </c>
      <c r="T883" s="1425">
        <v>102</v>
      </c>
      <c r="U883" s="1425">
        <v>111</v>
      </c>
      <c r="V883" s="1425">
        <v>134</v>
      </c>
      <c r="W883" s="1425">
        <v>132</v>
      </c>
      <c r="X883" s="1425">
        <v>45</v>
      </c>
      <c r="Y883" s="1425">
        <v>10</v>
      </c>
      <c r="Z883" s="1426">
        <v>0</v>
      </c>
      <c r="AA883" s="1422">
        <v>20</v>
      </c>
      <c r="AB883" s="1425">
        <v>193</v>
      </c>
      <c r="AC883" s="1426">
        <v>676</v>
      </c>
      <c r="AD883" s="1427">
        <v>2.2497187851518561</v>
      </c>
      <c r="AE883" s="1428">
        <v>21.709786276715409</v>
      </c>
      <c r="AF883" s="1429">
        <v>76.040494938132724</v>
      </c>
    </row>
    <row r="884" spans="1:32" s="1382" customFormat="1" ht="11.45" customHeight="1">
      <c r="A884" s="1383"/>
      <c r="B884" s="1384"/>
      <c r="C884" s="1385" t="s">
        <v>29</v>
      </c>
      <c r="D884" s="1386">
        <v>219</v>
      </c>
      <c r="E884" s="1387">
        <v>1</v>
      </c>
      <c r="F884" s="1387">
        <v>4</v>
      </c>
      <c r="G884" s="1387">
        <v>4</v>
      </c>
      <c r="H884" s="1387">
        <v>5</v>
      </c>
      <c r="I884" s="1387">
        <v>7</v>
      </c>
      <c r="J884" s="1387">
        <v>4</v>
      </c>
      <c r="K884" s="1387">
        <v>1</v>
      </c>
      <c r="L884" s="1387">
        <v>4</v>
      </c>
      <c r="M884" s="1387">
        <v>9</v>
      </c>
      <c r="N884" s="1387">
        <v>18</v>
      </c>
      <c r="O884" s="1387">
        <v>10</v>
      </c>
      <c r="P884" s="1387">
        <v>11</v>
      </c>
      <c r="Q884" s="1387">
        <v>13</v>
      </c>
      <c r="R884" s="1387">
        <v>19</v>
      </c>
      <c r="S884" s="1387">
        <v>22</v>
      </c>
      <c r="T884" s="1387">
        <v>36</v>
      </c>
      <c r="U884" s="1387">
        <v>20</v>
      </c>
      <c r="V884" s="1387">
        <v>23</v>
      </c>
      <c r="W884" s="1387">
        <v>6</v>
      </c>
      <c r="X884" s="1387">
        <v>2</v>
      </c>
      <c r="Y884" s="1387">
        <v>0</v>
      </c>
      <c r="Z884" s="1388">
        <v>0</v>
      </c>
      <c r="AA884" s="1389">
        <v>9</v>
      </c>
      <c r="AB884" s="1387">
        <v>82</v>
      </c>
      <c r="AC884" s="1388">
        <v>128</v>
      </c>
      <c r="AD884" s="1363">
        <v>4.10958904109589</v>
      </c>
      <c r="AE884" s="1364">
        <v>37.442922374429223</v>
      </c>
      <c r="AF884" s="1365">
        <v>58.447488584474883</v>
      </c>
    </row>
    <row r="885" spans="1:32" s="1382" customFormat="1" ht="11.45" customHeight="1">
      <c r="A885" s="1410"/>
      <c r="B885" s="1411"/>
      <c r="C885" s="1412" t="s">
        <v>30</v>
      </c>
      <c r="D885" s="1413">
        <v>670</v>
      </c>
      <c r="E885" s="1414">
        <v>3</v>
      </c>
      <c r="F885" s="1414">
        <v>3</v>
      </c>
      <c r="G885" s="1414">
        <v>5</v>
      </c>
      <c r="H885" s="1414">
        <v>4</v>
      </c>
      <c r="I885" s="1414">
        <v>11</v>
      </c>
      <c r="J885" s="1414">
        <v>2</v>
      </c>
      <c r="K885" s="1414">
        <v>8</v>
      </c>
      <c r="L885" s="1414">
        <v>8</v>
      </c>
      <c r="M885" s="1414">
        <v>11</v>
      </c>
      <c r="N885" s="1414">
        <v>13</v>
      </c>
      <c r="O885" s="1414">
        <v>12</v>
      </c>
      <c r="P885" s="1414">
        <v>14</v>
      </c>
      <c r="Q885" s="1414">
        <v>28</v>
      </c>
      <c r="R885" s="1414">
        <v>46</v>
      </c>
      <c r="S885" s="1414">
        <v>55</v>
      </c>
      <c r="T885" s="1414">
        <v>66</v>
      </c>
      <c r="U885" s="1414">
        <v>91</v>
      </c>
      <c r="V885" s="1414">
        <v>111</v>
      </c>
      <c r="W885" s="1414">
        <v>126</v>
      </c>
      <c r="X885" s="1414">
        <v>43</v>
      </c>
      <c r="Y885" s="1414">
        <v>10</v>
      </c>
      <c r="Z885" s="1415">
        <v>0</v>
      </c>
      <c r="AA885" s="1416">
        <v>11</v>
      </c>
      <c r="AB885" s="1414">
        <v>111</v>
      </c>
      <c r="AC885" s="1415">
        <v>548</v>
      </c>
      <c r="AD885" s="1417">
        <v>1.6417910447761193</v>
      </c>
      <c r="AE885" s="1418">
        <v>16.567164179104477</v>
      </c>
      <c r="AF885" s="1419">
        <v>81.791044776119406</v>
      </c>
    </row>
    <row r="886" spans="1:32" s="1382" customFormat="1" ht="11.45" customHeight="1">
      <c r="A886" s="1409" t="s">
        <v>1936</v>
      </c>
      <c r="B886" s="1389">
        <v>22</v>
      </c>
      <c r="C886" s="1398" t="s">
        <v>1641</v>
      </c>
      <c r="D886" s="1386">
        <v>56</v>
      </c>
      <c r="E886" s="1387">
        <v>1</v>
      </c>
      <c r="F886" s="1387">
        <v>2</v>
      </c>
      <c r="G886" s="1387">
        <v>0</v>
      </c>
      <c r="H886" s="1387">
        <v>0</v>
      </c>
      <c r="I886" s="1387">
        <v>3</v>
      </c>
      <c r="J886" s="1387">
        <v>4</v>
      </c>
      <c r="K886" s="1387">
        <v>3</v>
      </c>
      <c r="L886" s="1387">
        <v>0</v>
      </c>
      <c r="M886" s="1387">
        <v>1</v>
      </c>
      <c r="N886" s="1387">
        <v>1</v>
      </c>
      <c r="O886" s="1387">
        <v>6</v>
      </c>
      <c r="P886" s="1387">
        <v>5</v>
      </c>
      <c r="Q886" s="1387">
        <v>6</v>
      </c>
      <c r="R886" s="1387">
        <v>5</v>
      </c>
      <c r="S886" s="1387">
        <v>4</v>
      </c>
      <c r="T886" s="1387">
        <v>4</v>
      </c>
      <c r="U886" s="1387">
        <v>7</v>
      </c>
      <c r="V886" s="1387">
        <v>3</v>
      </c>
      <c r="W886" s="1387">
        <v>1</v>
      </c>
      <c r="X886" s="1387">
        <v>0</v>
      </c>
      <c r="Y886" s="1387">
        <v>0</v>
      </c>
      <c r="Z886" s="1388">
        <v>0</v>
      </c>
      <c r="AA886" s="1389">
        <v>3</v>
      </c>
      <c r="AB886" s="1387">
        <v>29</v>
      </c>
      <c r="AC886" s="1388">
        <v>24</v>
      </c>
      <c r="AD886" s="1363">
        <v>5.3571428571428568</v>
      </c>
      <c r="AE886" s="1364">
        <v>51.785714285714292</v>
      </c>
      <c r="AF886" s="1365">
        <v>42.857142857142854</v>
      </c>
    </row>
    <row r="887" spans="1:32" s="1382" customFormat="1" ht="11.45" customHeight="1">
      <c r="A887" s="1383"/>
      <c r="B887" s="1384"/>
      <c r="C887" s="1385" t="s">
        <v>29</v>
      </c>
      <c r="D887" s="1386">
        <v>26</v>
      </c>
      <c r="E887" s="1387">
        <v>1</v>
      </c>
      <c r="F887" s="1387">
        <v>1</v>
      </c>
      <c r="G887" s="1387">
        <v>0</v>
      </c>
      <c r="H887" s="1387">
        <v>0</v>
      </c>
      <c r="I887" s="1387">
        <v>1</v>
      </c>
      <c r="J887" s="1387">
        <v>3</v>
      </c>
      <c r="K887" s="1387">
        <v>2</v>
      </c>
      <c r="L887" s="1387">
        <v>0</v>
      </c>
      <c r="M887" s="1387">
        <v>0</v>
      </c>
      <c r="N887" s="1387">
        <v>1</v>
      </c>
      <c r="O887" s="1387">
        <v>3</v>
      </c>
      <c r="P887" s="1387">
        <v>2</v>
      </c>
      <c r="Q887" s="1387">
        <v>3</v>
      </c>
      <c r="R887" s="1387">
        <v>1</v>
      </c>
      <c r="S887" s="1387">
        <v>2</v>
      </c>
      <c r="T887" s="1387">
        <v>3</v>
      </c>
      <c r="U887" s="1387">
        <v>3</v>
      </c>
      <c r="V887" s="1387">
        <v>0</v>
      </c>
      <c r="W887" s="1387">
        <v>0</v>
      </c>
      <c r="X887" s="1387">
        <v>0</v>
      </c>
      <c r="Y887" s="1387">
        <v>0</v>
      </c>
      <c r="Z887" s="1388">
        <v>0</v>
      </c>
      <c r="AA887" s="1389">
        <v>2</v>
      </c>
      <c r="AB887" s="1387">
        <v>15</v>
      </c>
      <c r="AC887" s="1388">
        <v>9</v>
      </c>
      <c r="AD887" s="1363">
        <v>7.6923076923076925</v>
      </c>
      <c r="AE887" s="1364">
        <v>57.692307692307686</v>
      </c>
      <c r="AF887" s="1365">
        <v>34.615384615384613</v>
      </c>
    </row>
    <row r="888" spans="1:32" s="1382" customFormat="1" ht="11.45" customHeight="1">
      <c r="A888" s="1409"/>
      <c r="B888" s="1420"/>
      <c r="C888" s="1398" t="s">
        <v>30</v>
      </c>
      <c r="D888" s="1386">
        <v>30</v>
      </c>
      <c r="E888" s="1387">
        <v>0</v>
      </c>
      <c r="F888" s="1387">
        <v>1</v>
      </c>
      <c r="G888" s="1387">
        <v>0</v>
      </c>
      <c r="H888" s="1387">
        <v>0</v>
      </c>
      <c r="I888" s="1387">
        <v>2</v>
      </c>
      <c r="J888" s="1387">
        <v>1</v>
      </c>
      <c r="K888" s="1387">
        <v>1</v>
      </c>
      <c r="L888" s="1387">
        <v>0</v>
      </c>
      <c r="M888" s="1387">
        <v>1</v>
      </c>
      <c r="N888" s="1387">
        <v>0</v>
      </c>
      <c r="O888" s="1387">
        <v>3</v>
      </c>
      <c r="P888" s="1387">
        <v>3</v>
      </c>
      <c r="Q888" s="1387">
        <v>3</v>
      </c>
      <c r="R888" s="1387">
        <v>4</v>
      </c>
      <c r="S888" s="1387">
        <v>2</v>
      </c>
      <c r="T888" s="1387">
        <v>1</v>
      </c>
      <c r="U888" s="1387">
        <v>4</v>
      </c>
      <c r="V888" s="1387">
        <v>3</v>
      </c>
      <c r="W888" s="1387">
        <v>1</v>
      </c>
      <c r="X888" s="1387">
        <v>0</v>
      </c>
      <c r="Y888" s="1387">
        <v>0</v>
      </c>
      <c r="Z888" s="1388">
        <v>0</v>
      </c>
      <c r="AA888" s="1389">
        <v>1</v>
      </c>
      <c r="AB888" s="1387">
        <v>14</v>
      </c>
      <c r="AC888" s="1388">
        <v>15</v>
      </c>
      <c r="AD888" s="1363">
        <v>3.3333333333333335</v>
      </c>
      <c r="AE888" s="1364">
        <v>46.666666666666664</v>
      </c>
      <c r="AF888" s="1365">
        <v>50</v>
      </c>
    </row>
    <row r="889" spans="1:32" s="1382" customFormat="1" ht="11.45" customHeight="1">
      <c r="A889" s="1421" t="s">
        <v>1937</v>
      </c>
      <c r="B889" s="1422">
        <v>1014</v>
      </c>
      <c r="C889" s="1423" t="s">
        <v>1641</v>
      </c>
      <c r="D889" s="1424">
        <v>2462</v>
      </c>
      <c r="E889" s="1425">
        <v>93</v>
      </c>
      <c r="F889" s="1425">
        <v>76</v>
      </c>
      <c r="G889" s="1425">
        <v>85</v>
      </c>
      <c r="H889" s="1425">
        <v>99</v>
      </c>
      <c r="I889" s="1425">
        <v>87</v>
      </c>
      <c r="J889" s="1425">
        <v>84</v>
      </c>
      <c r="K889" s="1425">
        <v>119</v>
      </c>
      <c r="L889" s="1425">
        <v>134</v>
      </c>
      <c r="M889" s="1425">
        <v>175</v>
      </c>
      <c r="N889" s="1425">
        <v>159</v>
      </c>
      <c r="O889" s="1425">
        <v>156</v>
      </c>
      <c r="P889" s="1425">
        <v>215</v>
      </c>
      <c r="Q889" s="1425">
        <v>194</v>
      </c>
      <c r="R889" s="1425">
        <v>166</v>
      </c>
      <c r="S889" s="1425">
        <v>135</v>
      </c>
      <c r="T889" s="1425">
        <v>127</v>
      </c>
      <c r="U889" s="1425">
        <v>136</v>
      </c>
      <c r="V889" s="1425">
        <v>114</v>
      </c>
      <c r="W889" s="1425">
        <v>59</v>
      </c>
      <c r="X889" s="1425">
        <v>21</v>
      </c>
      <c r="Y889" s="1425">
        <v>4</v>
      </c>
      <c r="Z889" s="1426">
        <v>24</v>
      </c>
      <c r="AA889" s="1422">
        <v>254</v>
      </c>
      <c r="AB889" s="1425">
        <v>1422</v>
      </c>
      <c r="AC889" s="1426">
        <v>762</v>
      </c>
      <c r="AD889" s="1427">
        <v>10.418375717801478</v>
      </c>
      <c r="AE889" s="1428">
        <v>58.326497128794095</v>
      </c>
      <c r="AF889" s="1429">
        <v>31.255127153404427</v>
      </c>
    </row>
    <row r="890" spans="1:32" s="1382" customFormat="1" ht="11.45" customHeight="1">
      <c r="A890" s="1383"/>
      <c r="B890" s="1384"/>
      <c r="C890" s="1385" t="s">
        <v>29</v>
      </c>
      <c r="D890" s="1386">
        <v>1122</v>
      </c>
      <c r="E890" s="1387">
        <v>47</v>
      </c>
      <c r="F890" s="1387">
        <v>35</v>
      </c>
      <c r="G890" s="1387">
        <v>40</v>
      </c>
      <c r="H890" s="1387">
        <v>52</v>
      </c>
      <c r="I890" s="1387">
        <v>36</v>
      </c>
      <c r="J890" s="1387">
        <v>38</v>
      </c>
      <c r="K890" s="1387">
        <v>62</v>
      </c>
      <c r="L890" s="1387">
        <v>66</v>
      </c>
      <c r="M890" s="1387">
        <v>86</v>
      </c>
      <c r="N890" s="1387">
        <v>80</v>
      </c>
      <c r="O890" s="1387">
        <v>71</v>
      </c>
      <c r="P890" s="1387">
        <v>99</v>
      </c>
      <c r="Q890" s="1387">
        <v>98</v>
      </c>
      <c r="R890" s="1387">
        <v>88</v>
      </c>
      <c r="S890" s="1387">
        <v>60</v>
      </c>
      <c r="T890" s="1387">
        <v>55</v>
      </c>
      <c r="U890" s="1387">
        <v>46</v>
      </c>
      <c r="V890" s="1387">
        <v>35</v>
      </c>
      <c r="W890" s="1387">
        <v>11</v>
      </c>
      <c r="X890" s="1387">
        <v>2</v>
      </c>
      <c r="Y890" s="1387">
        <v>0</v>
      </c>
      <c r="Z890" s="1388">
        <v>15</v>
      </c>
      <c r="AA890" s="1389">
        <v>122</v>
      </c>
      <c r="AB890" s="1387">
        <v>688</v>
      </c>
      <c r="AC890" s="1388">
        <v>297</v>
      </c>
      <c r="AD890" s="1363">
        <v>11.020776874435411</v>
      </c>
      <c r="AE890" s="1364">
        <v>62.149954832881662</v>
      </c>
      <c r="AF890" s="1365">
        <v>26.829268292682929</v>
      </c>
    </row>
    <row r="891" spans="1:32" s="1382" customFormat="1" ht="11.45" customHeight="1">
      <c r="A891" s="1410"/>
      <c r="B891" s="1411"/>
      <c r="C891" s="1412" t="s">
        <v>30</v>
      </c>
      <c r="D891" s="1413">
        <v>1340</v>
      </c>
      <c r="E891" s="1414">
        <v>46</v>
      </c>
      <c r="F891" s="1414">
        <v>41</v>
      </c>
      <c r="G891" s="1414">
        <v>45</v>
      </c>
      <c r="H891" s="1414">
        <v>47</v>
      </c>
      <c r="I891" s="1414">
        <v>51</v>
      </c>
      <c r="J891" s="1414">
        <v>46</v>
      </c>
      <c r="K891" s="1414">
        <v>57</v>
      </c>
      <c r="L891" s="1414">
        <v>68</v>
      </c>
      <c r="M891" s="1414">
        <v>89</v>
      </c>
      <c r="N891" s="1414">
        <v>79</v>
      </c>
      <c r="O891" s="1414">
        <v>85</v>
      </c>
      <c r="P891" s="1414">
        <v>116</v>
      </c>
      <c r="Q891" s="1414">
        <v>96</v>
      </c>
      <c r="R891" s="1414">
        <v>78</v>
      </c>
      <c r="S891" s="1414">
        <v>75</v>
      </c>
      <c r="T891" s="1414">
        <v>72</v>
      </c>
      <c r="U891" s="1414">
        <v>90</v>
      </c>
      <c r="V891" s="1414">
        <v>79</v>
      </c>
      <c r="W891" s="1414">
        <v>48</v>
      </c>
      <c r="X891" s="1414">
        <v>19</v>
      </c>
      <c r="Y891" s="1414">
        <v>4</v>
      </c>
      <c r="Z891" s="1415">
        <v>9</v>
      </c>
      <c r="AA891" s="1416">
        <v>132</v>
      </c>
      <c r="AB891" s="1414">
        <v>734</v>
      </c>
      <c r="AC891" s="1415">
        <v>465</v>
      </c>
      <c r="AD891" s="1417">
        <v>9.9173553719008272</v>
      </c>
      <c r="AE891" s="1418">
        <v>55.146506386175808</v>
      </c>
      <c r="AF891" s="1419">
        <v>34.936138241923366</v>
      </c>
    </row>
    <row r="892" spans="1:32" s="1382" customFormat="1" ht="11.45" customHeight="1">
      <c r="A892" s="1409" t="s">
        <v>1938</v>
      </c>
      <c r="B892" s="1389">
        <v>922</v>
      </c>
      <c r="C892" s="1398" t="s">
        <v>1641</v>
      </c>
      <c r="D892" s="1386">
        <v>2040</v>
      </c>
      <c r="E892" s="1387">
        <v>61</v>
      </c>
      <c r="F892" s="1387">
        <v>72</v>
      </c>
      <c r="G892" s="1387">
        <v>86</v>
      </c>
      <c r="H892" s="1387">
        <v>85</v>
      </c>
      <c r="I892" s="1387">
        <v>95</v>
      </c>
      <c r="J892" s="1387">
        <v>87</v>
      </c>
      <c r="K892" s="1387">
        <v>105</v>
      </c>
      <c r="L892" s="1387">
        <v>109</v>
      </c>
      <c r="M892" s="1387">
        <v>110</v>
      </c>
      <c r="N892" s="1387">
        <v>123</v>
      </c>
      <c r="O892" s="1387">
        <v>179</v>
      </c>
      <c r="P892" s="1387">
        <v>196</v>
      </c>
      <c r="Q892" s="1387">
        <v>176</v>
      </c>
      <c r="R892" s="1387">
        <v>150</v>
      </c>
      <c r="S892" s="1387">
        <v>116</v>
      </c>
      <c r="T892" s="1387">
        <v>106</v>
      </c>
      <c r="U892" s="1387">
        <v>80</v>
      </c>
      <c r="V892" s="1387">
        <v>34</v>
      </c>
      <c r="W892" s="1387">
        <v>11</v>
      </c>
      <c r="X892" s="1387">
        <v>3</v>
      </c>
      <c r="Y892" s="1387">
        <v>1</v>
      </c>
      <c r="Z892" s="1388">
        <v>55</v>
      </c>
      <c r="AA892" s="1389">
        <v>219</v>
      </c>
      <c r="AB892" s="1387">
        <v>1265</v>
      </c>
      <c r="AC892" s="1388">
        <v>501</v>
      </c>
      <c r="AD892" s="1363">
        <v>11.032745591939547</v>
      </c>
      <c r="AE892" s="1364">
        <v>63.727959697732992</v>
      </c>
      <c r="AF892" s="1365">
        <v>25.239294710327453</v>
      </c>
    </row>
    <row r="893" spans="1:32" s="1382" customFormat="1" ht="11.45" customHeight="1">
      <c r="A893" s="1383"/>
      <c r="B893" s="1384"/>
      <c r="C893" s="1385" t="s">
        <v>29</v>
      </c>
      <c r="D893" s="1386">
        <v>948</v>
      </c>
      <c r="E893" s="1387">
        <v>30</v>
      </c>
      <c r="F893" s="1387">
        <v>38</v>
      </c>
      <c r="G893" s="1387">
        <v>44</v>
      </c>
      <c r="H893" s="1387">
        <v>43</v>
      </c>
      <c r="I893" s="1387">
        <v>47</v>
      </c>
      <c r="J893" s="1387">
        <v>39</v>
      </c>
      <c r="K893" s="1387">
        <v>52</v>
      </c>
      <c r="L893" s="1387">
        <v>53</v>
      </c>
      <c r="M893" s="1387">
        <v>53</v>
      </c>
      <c r="N893" s="1387">
        <v>48</v>
      </c>
      <c r="O893" s="1387">
        <v>89</v>
      </c>
      <c r="P893" s="1387">
        <v>92</v>
      </c>
      <c r="Q893" s="1387">
        <v>88</v>
      </c>
      <c r="R893" s="1387">
        <v>69</v>
      </c>
      <c r="S893" s="1387">
        <v>48</v>
      </c>
      <c r="T893" s="1387">
        <v>42</v>
      </c>
      <c r="U893" s="1387">
        <v>31</v>
      </c>
      <c r="V893" s="1387">
        <v>13</v>
      </c>
      <c r="W893" s="1387">
        <v>3</v>
      </c>
      <c r="X893" s="1387">
        <v>1</v>
      </c>
      <c r="Y893" s="1387">
        <v>0</v>
      </c>
      <c r="Z893" s="1388">
        <v>25</v>
      </c>
      <c r="AA893" s="1389">
        <v>112</v>
      </c>
      <c r="AB893" s="1387">
        <v>604</v>
      </c>
      <c r="AC893" s="1388">
        <v>207</v>
      </c>
      <c r="AD893" s="1363">
        <v>12.134344528710725</v>
      </c>
      <c r="AE893" s="1364">
        <v>65.438786565547119</v>
      </c>
      <c r="AF893" s="1365">
        <v>22.426868905742143</v>
      </c>
    </row>
    <row r="894" spans="1:32" s="1382" customFormat="1" ht="11.45" customHeight="1" thickBot="1">
      <c r="A894" s="1430"/>
      <c r="B894" s="1431"/>
      <c r="C894" s="1432" t="s">
        <v>30</v>
      </c>
      <c r="D894" s="1433">
        <v>1092</v>
      </c>
      <c r="E894" s="1434">
        <v>31</v>
      </c>
      <c r="F894" s="1434">
        <v>34</v>
      </c>
      <c r="G894" s="1434">
        <v>42</v>
      </c>
      <c r="H894" s="1434">
        <v>42</v>
      </c>
      <c r="I894" s="1434">
        <v>48</v>
      </c>
      <c r="J894" s="1434">
        <v>48</v>
      </c>
      <c r="K894" s="1434">
        <v>53</v>
      </c>
      <c r="L894" s="1434">
        <v>56</v>
      </c>
      <c r="M894" s="1434">
        <v>57</v>
      </c>
      <c r="N894" s="1434">
        <v>75</v>
      </c>
      <c r="O894" s="1434">
        <v>90</v>
      </c>
      <c r="P894" s="1434">
        <v>104</v>
      </c>
      <c r="Q894" s="1434">
        <v>88</v>
      </c>
      <c r="R894" s="1434">
        <v>81</v>
      </c>
      <c r="S894" s="1434">
        <v>68</v>
      </c>
      <c r="T894" s="1434">
        <v>64</v>
      </c>
      <c r="U894" s="1434">
        <v>49</v>
      </c>
      <c r="V894" s="1434">
        <v>21</v>
      </c>
      <c r="W894" s="1434">
        <v>8</v>
      </c>
      <c r="X894" s="1434">
        <v>2</v>
      </c>
      <c r="Y894" s="1434">
        <v>1</v>
      </c>
      <c r="Z894" s="1435">
        <v>30</v>
      </c>
      <c r="AA894" s="1436">
        <v>107</v>
      </c>
      <c r="AB894" s="1434">
        <v>661</v>
      </c>
      <c r="AC894" s="1435">
        <v>294</v>
      </c>
      <c r="AD894" s="1437">
        <v>10.07532956685499</v>
      </c>
      <c r="AE894" s="1438">
        <v>62.241054613935965</v>
      </c>
      <c r="AF894" s="1439">
        <v>27.683615819209038</v>
      </c>
    </row>
    <row r="895" spans="1:32" s="1382" customFormat="1" ht="11.45" customHeight="1">
      <c r="A895" s="1409" t="s">
        <v>1939</v>
      </c>
      <c r="B895" s="1389">
        <v>739</v>
      </c>
      <c r="C895" s="1398" t="s">
        <v>1641</v>
      </c>
      <c r="D895" s="1386">
        <v>1535</v>
      </c>
      <c r="E895" s="1387">
        <v>39</v>
      </c>
      <c r="F895" s="1387">
        <v>47</v>
      </c>
      <c r="G895" s="1387">
        <v>42</v>
      </c>
      <c r="H895" s="1387">
        <v>50</v>
      </c>
      <c r="I895" s="1387">
        <v>73</v>
      </c>
      <c r="J895" s="1387">
        <v>90</v>
      </c>
      <c r="K895" s="1387">
        <v>90</v>
      </c>
      <c r="L895" s="1387">
        <v>73</v>
      </c>
      <c r="M895" s="1387">
        <v>83</v>
      </c>
      <c r="N895" s="1387">
        <v>72</v>
      </c>
      <c r="O895" s="1387">
        <v>99</v>
      </c>
      <c r="P895" s="1387">
        <v>142</v>
      </c>
      <c r="Q895" s="1387">
        <v>150</v>
      </c>
      <c r="R895" s="1387">
        <v>137</v>
      </c>
      <c r="S895" s="1387">
        <v>74</v>
      </c>
      <c r="T895" s="1387">
        <v>86</v>
      </c>
      <c r="U895" s="1387">
        <v>93</v>
      </c>
      <c r="V895" s="1387">
        <v>50</v>
      </c>
      <c r="W895" s="1387">
        <v>17</v>
      </c>
      <c r="X895" s="1387">
        <v>5</v>
      </c>
      <c r="Y895" s="1387">
        <v>1</v>
      </c>
      <c r="Z895" s="1388">
        <v>22</v>
      </c>
      <c r="AA895" s="1389">
        <v>128</v>
      </c>
      <c r="AB895" s="1387">
        <v>922</v>
      </c>
      <c r="AC895" s="1388">
        <v>463</v>
      </c>
      <c r="AD895" s="1363">
        <v>8.4600132187706532</v>
      </c>
      <c r="AE895" s="1364">
        <v>60.938532716457374</v>
      </c>
      <c r="AF895" s="1365">
        <v>30.601454064771978</v>
      </c>
    </row>
    <row r="896" spans="1:32" s="1382" customFormat="1" ht="11.45" customHeight="1">
      <c r="A896" s="1383"/>
      <c r="B896" s="1384"/>
      <c r="C896" s="1385" t="s">
        <v>29</v>
      </c>
      <c r="D896" s="1386">
        <v>712</v>
      </c>
      <c r="E896" s="1387">
        <v>16</v>
      </c>
      <c r="F896" s="1387">
        <v>31</v>
      </c>
      <c r="G896" s="1387">
        <v>18</v>
      </c>
      <c r="H896" s="1387">
        <v>20</v>
      </c>
      <c r="I896" s="1387">
        <v>44</v>
      </c>
      <c r="J896" s="1387">
        <v>40</v>
      </c>
      <c r="K896" s="1387">
        <v>43</v>
      </c>
      <c r="L896" s="1387">
        <v>42</v>
      </c>
      <c r="M896" s="1387">
        <v>41</v>
      </c>
      <c r="N896" s="1387">
        <v>36</v>
      </c>
      <c r="O896" s="1387">
        <v>38</v>
      </c>
      <c r="P896" s="1387">
        <v>69</v>
      </c>
      <c r="Q896" s="1387">
        <v>67</v>
      </c>
      <c r="R896" s="1387">
        <v>64</v>
      </c>
      <c r="S896" s="1387">
        <v>38</v>
      </c>
      <c r="T896" s="1387">
        <v>30</v>
      </c>
      <c r="U896" s="1387">
        <v>36</v>
      </c>
      <c r="V896" s="1387">
        <v>18</v>
      </c>
      <c r="W896" s="1387">
        <v>7</v>
      </c>
      <c r="X896" s="1387">
        <v>1</v>
      </c>
      <c r="Y896" s="1387">
        <v>0</v>
      </c>
      <c r="Z896" s="1388">
        <v>13</v>
      </c>
      <c r="AA896" s="1389">
        <v>65</v>
      </c>
      <c r="AB896" s="1387">
        <v>440</v>
      </c>
      <c r="AC896" s="1388">
        <v>194</v>
      </c>
      <c r="AD896" s="1363">
        <v>9.2989985693848354</v>
      </c>
      <c r="AE896" s="1364">
        <v>62.947067238912737</v>
      </c>
      <c r="AF896" s="1365">
        <v>27.753934191702434</v>
      </c>
    </row>
    <row r="897" spans="1:32" s="1382" customFormat="1" ht="11.45" customHeight="1">
      <c r="A897" s="1410"/>
      <c r="B897" s="1411"/>
      <c r="C897" s="1412" t="s">
        <v>30</v>
      </c>
      <c r="D897" s="1413">
        <v>823</v>
      </c>
      <c r="E897" s="1414">
        <v>23</v>
      </c>
      <c r="F897" s="1414">
        <v>16</v>
      </c>
      <c r="G897" s="1414">
        <v>24</v>
      </c>
      <c r="H897" s="1414">
        <v>30</v>
      </c>
      <c r="I897" s="1414">
        <v>29</v>
      </c>
      <c r="J897" s="1414">
        <v>50</v>
      </c>
      <c r="K897" s="1414">
        <v>47</v>
      </c>
      <c r="L897" s="1414">
        <v>31</v>
      </c>
      <c r="M897" s="1414">
        <v>42</v>
      </c>
      <c r="N897" s="1414">
        <v>36</v>
      </c>
      <c r="O897" s="1414">
        <v>61</v>
      </c>
      <c r="P897" s="1414">
        <v>73</v>
      </c>
      <c r="Q897" s="1414">
        <v>83</v>
      </c>
      <c r="R897" s="1414">
        <v>73</v>
      </c>
      <c r="S897" s="1414">
        <v>36</v>
      </c>
      <c r="T897" s="1414">
        <v>56</v>
      </c>
      <c r="U897" s="1414">
        <v>57</v>
      </c>
      <c r="V897" s="1414">
        <v>32</v>
      </c>
      <c r="W897" s="1414">
        <v>10</v>
      </c>
      <c r="X897" s="1414">
        <v>4</v>
      </c>
      <c r="Y897" s="1414">
        <v>1</v>
      </c>
      <c r="Z897" s="1415">
        <v>9</v>
      </c>
      <c r="AA897" s="1416">
        <v>63</v>
      </c>
      <c r="AB897" s="1414">
        <v>482</v>
      </c>
      <c r="AC897" s="1415">
        <v>269</v>
      </c>
      <c r="AD897" s="1417">
        <v>7.73955773955774</v>
      </c>
      <c r="AE897" s="1418">
        <v>59.213759213759211</v>
      </c>
      <c r="AF897" s="1419">
        <v>33.046683046683043</v>
      </c>
    </row>
    <row r="898" spans="1:32" s="1382" customFormat="1" ht="11.45" customHeight="1">
      <c r="A898" s="1409" t="s">
        <v>1940</v>
      </c>
      <c r="B898" s="1389">
        <v>559</v>
      </c>
      <c r="C898" s="1398" t="s">
        <v>1641</v>
      </c>
      <c r="D898" s="1386">
        <v>1141</v>
      </c>
      <c r="E898" s="1387">
        <v>30</v>
      </c>
      <c r="F898" s="1387">
        <v>26</v>
      </c>
      <c r="G898" s="1387">
        <v>37</v>
      </c>
      <c r="H898" s="1387">
        <v>49</v>
      </c>
      <c r="I898" s="1387">
        <v>55</v>
      </c>
      <c r="J898" s="1387">
        <v>50</v>
      </c>
      <c r="K898" s="1387">
        <v>60</v>
      </c>
      <c r="L898" s="1387">
        <v>49</v>
      </c>
      <c r="M898" s="1387">
        <v>56</v>
      </c>
      <c r="N898" s="1387">
        <v>68</v>
      </c>
      <c r="O898" s="1387">
        <v>73</v>
      </c>
      <c r="P898" s="1387">
        <v>90</v>
      </c>
      <c r="Q898" s="1387">
        <v>101</v>
      </c>
      <c r="R898" s="1387">
        <v>113</v>
      </c>
      <c r="S898" s="1387">
        <v>68</v>
      </c>
      <c r="T898" s="1387">
        <v>51</v>
      </c>
      <c r="U898" s="1387">
        <v>78</v>
      </c>
      <c r="V898" s="1387">
        <v>47</v>
      </c>
      <c r="W898" s="1387">
        <v>20</v>
      </c>
      <c r="X898" s="1387">
        <v>2</v>
      </c>
      <c r="Y898" s="1387">
        <v>1</v>
      </c>
      <c r="Z898" s="1388">
        <v>17</v>
      </c>
      <c r="AA898" s="1389">
        <v>93</v>
      </c>
      <c r="AB898" s="1387">
        <v>651</v>
      </c>
      <c r="AC898" s="1388">
        <v>380</v>
      </c>
      <c r="AD898" s="1363">
        <v>8.2740213523131665</v>
      </c>
      <c r="AE898" s="1364">
        <v>57.918149466192169</v>
      </c>
      <c r="AF898" s="1365">
        <v>33.807829181494661</v>
      </c>
    </row>
    <row r="899" spans="1:32" s="1382" customFormat="1" ht="11.45" customHeight="1">
      <c r="A899" s="1383"/>
      <c r="B899" s="1384"/>
      <c r="C899" s="1385" t="s">
        <v>29</v>
      </c>
      <c r="D899" s="1386">
        <v>515</v>
      </c>
      <c r="E899" s="1387">
        <v>16</v>
      </c>
      <c r="F899" s="1387">
        <v>16</v>
      </c>
      <c r="G899" s="1387">
        <v>20</v>
      </c>
      <c r="H899" s="1387">
        <v>17</v>
      </c>
      <c r="I899" s="1387">
        <v>20</v>
      </c>
      <c r="J899" s="1387">
        <v>17</v>
      </c>
      <c r="K899" s="1387">
        <v>30</v>
      </c>
      <c r="L899" s="1387">
        <v>28</v>
      </c>
      <c r="M899" s="1387">
        <v>25</v>
      </c>
      <c r="N899" s="1387">
        <v>30</v>
      </c>
      <c r="O899" s="1387">
        <v>36</v>
      </c>
      <c r="P899" s="1387">
        <v>42</v>
      </c>
      <c r="Q899" s="1387">
        <v>52</v>
      </c>
      <c r="R899" s="1387">
        <v>59</v>
      </c>
      <c r="S899" s="1387">
        <v>28</v>
      </c>
      <c r="T899" s="1387">
        <v>18</v>
      </c>
      <c r="U899" s="1387">
        <v>32</v>
      </c>
      <c r="V899" s="1387">
        <v>11</v>
      </c>
      <c r="W899" s="1387">
        <v>7</v>
      </c>
      <c r="X899" s="1387">
        <v>0</v>
      </c>
      <c r="Y899" s="1387">
        <v>0</v>
      </c>
      <c r="Z899" s="1388">
        <v>11</v>
      </c>
      <c r="AA899" s="1389">
        <v>52</v>
      </c>
      <c r="AB899" s="1387">
        <v>297</v>
      </c>
      <c r="AC899" s="1388">
        <v>155</v>
      </c>
      <c r="AD899" s="1363">
        <v>10.317460317460316</v>
      </c>
      <c r="AE899" s="1364">
        <v>58.928571428571431</v>
      </c>
      <c r="AF899" s="1365">
        <v>30.753968253968257</v>
      </c>
    </row>
    <row r="900" spans="1:32" s="1382" customFormat="1" ht="11.45" customHeight="1">
      <c r="A900" s="1409"/>
      <c r="B900" s="1420"/>
      <c r="C900" s="1398" t="s">
        <v>30</v>
      </c>
      <c r="D900" s="1386">
        <v>626</v>
      </c>
      <c r="E900" s="1387">
        <v>14</v>
      </c>
      <c r="F900" s="1387">
        <v>10</v>
      </c>
      <c r="G900" s="1387">
        <v>17</v>
      </c>
      <c r="H900" s="1387">
        <v>32</v>
      </c>
      <c r="I900" s="1387">
        <v>35</v>
      </c>
      <c r="J900" s="1387">
        <v>33</v>
      </c>
      <c r="K900" s="1387">
        <v>30</v>
      </c>
      <c r="L900" s="1387">
        <v>21</v>
      </c>
      <c r="M900" s="1387">
        <v>31</v>
      </c>
      <c r="N900" s="1387">
        <v>38</v>
      </c>
      <c r="O900" s="1387">
        <v>37</v>
      </c>
      <c r="P900" s="1387">
        <v>48</v>
      </c>
      <c r="Q900" s="1387">
        <v>49</v>
      </c>
      <c r="R900" s="1387">
        <v>54</v>
      </c>
      <c r="S900" s="1387">
        <v>40</v>
      </c>
      <c r="T900" s="1387">
        <v>33</v>
      </c>
      <c r="U900" s="1387">
        <v>46</v>
      </c>
      <c r="V900" s="1387">
        <v>36</v>
      </c>
      <c r="W900" s="1387">
        <v>13</v>
      </c>
      <c r="X900" s="1387">
        <v>2</v>
      </c>
      <c r="Y900" s="1387">
        <v>1</v>
      </c>
      <c r="Z900" s="1388">
        <v>6</v>
      </c>
      <c r="AA900" s="1389">
        <v>41</v>
      </c>
      <c r="AB900" s="1387">
        <v>354</v>
      </c>
      <c r="AC900" s="1388">
        <v>225</v>
      </c>
      <c r="AD900" s="1363">
        <v>6.612903225806452</v>
      </c>
      <c r="AE900" s="1364">
        <v>57.096774193548384</v>
      </c>
      <c r="AF900" s="1365">
        <v>36.29032258064516</v>
      </c>
    </row>
    <row r="901" spans="1:32" s="1382" customFormat="1" ht="11.45" customHeight="1">
      <c r="A901" s="1421" t="s">
        <v>1941</v>
      </c>
      <c r="B901" s="1422">
        <v>260</v>
      </c>
      <c r="C901" s="1423" t="s">
        <v>1641</v>
      </c>
      <c r="D901" s="1424">
        <v>533</v>
      </c>
      <c r="E901" s="1425">
        <v>14</v>
      </c>
      <c r="F901" s="1425">
        <v>15</v>
      </c>
      <c r="G901" s="1425">
        <v>23</v>
      </c>
      <c r="H901" s="1425">
        <v>29</v>
      </c>
      <c r="I901" s="1425">
        <v>25</v>
      </c>
      <c r="J901" s="1425">
        <v>21</v>
      </c>
      <c r="K901" s="1425">
        <v>31</v>
      </c>
      <c r="L901" s="1425">
        <v>33</v>
      </c>
      <c r="M901" s="1425">
        <v>48</v>
      </c>
      <c r="N901" s="1425">
        <v>31</v>
      </c>
      <c r="O901" s="1425">
        <v>32</v>
      </c>
      <c r="P901" s="1425">
        <v>34</v>
      </c>
      <c r="Q901" s="1425">
        <v>38</v>
      </c>
      <c r="R901" s="1425">
        <v>46</v>
      </c>
      <c r="S901" s="1425">
        <v>30</v>
      </c>
      <c r="T901" s="1425">
        <v>28</v>
      </c>
      <c r="U901" s="1425">
        <v>22</v>
      </c>
      <c r="V901" s="1425">
        <v>20</v>
      </c>
      <c r="W901" s="1425">
        <v>4</v>
      </c>
      <c r="X901" s="1425">
        <v>4</v>
      </c>
      <c r="Y901" s="1425">
        <v>0</v>
      </c>
      <c r="Z901" s="1426">
        <v>5</v>
      </c>
      <c r="AA901" s="1422">
        <v>52</v>
      </c>
      <c r="AB901" s="1425">
        <v>322</v>
      </c>
      <c r="AC901" s="1426">
        <v>154</v>
      </c>
      <c r="AD901" s="1427">
        <v>9.8484848484848477</v>
      </c>
      <c r="AE901" s="1428">
        <v>60.984848484848484</v>
      </c>
      <c r="AF901" s="1429">
        <v>29.166666666666668</v>
      </c>
    </row>
    <row r="902" spans="1:32" s="1382" customFormat="1" ht="11.45" customHeight="1">
      <c r="A902" s="1383"/>
      <c r="B902" s="1384"/>
      <c r="C902" s="1385" t="s">
        <v>29</v>
      </c>
      <c r="D902" s="1386">
        <v>231</v>
      </c>
      <c r="E902" s="1387">
        <v>6</v>
      </c>
      <c r="F902" s="1387">
        <v>6</v>
      </c>
      <c r="G902" s="1387">
        <v>11</v>
      </c>
      <c r="H902" s="1387">
        <v>13</v>
      </c>
      <c r="I902" s="1387">
        <v>14</v>
      </c>
      <c r="J902" s="1387">
        <v>9</v>
      </c>
      <c r="K902" s="1387">
        <v>18</v>
      </c>
      <c r="L902" s="1387">
        <v>14</v>
      </c>
      <c r="M902" s="1387">
        <v>22</v>
      </c>
      <c r="N902" s="1387">
        <v>14</v>
      </c>
      <c r="O902" s="1387">
        <v>15</v>
      </c>
      <c r="P902" s="1387">
        <v>18</v>
      </c>
      <c r="Q902" s="1387">
        <v>16</v>
      </c>
      <c r="R902" s="1387">
        <v>16</v>
      </c>
      <c r="S902" s="1387">
        <v>12</v>
      </c>
      <c r="T902" s="1387">
        <v>12</v>
      </c>
      <c r="U902" s="1387">
        <v>5</v>
      </c>
      <c r="V902" s="1387">
        <v>7</v>
      </c>
      <c r="W902" s="1387">
        <v>0</v>
      </c>
      <c r="X902" s="1387">
        <v>0</v>
      </c>
      <c r="Y902" s="1387">
        <v>0</v>
      </c>
      <c r="Z902" s="1388">
        <v>3</v>
      </c>
      <c r="AA902" s="1389">
        <v>23</v>
      </c>
      <c r="AB902" s="1387">
        <v>153</v>
      </c>
      <c r="AC902" s="1388">
        <v>52</v>
      </c>
      <c r="AD902" s="1363">
        <v>10.087719298245613</v>
      </c>
      <c r="AE902" s="1364">
        <v>67.10526315789474</v>
      </c>
      <c r="AF902" s="1365">
        <v>22.807017543859647</v>
      </c>
    </row>
    <row r="903" spans="1:32" s="1382" customFormat="1" ht="11.45" customHeight="1">
      <c r="A903" s="1410"/>
      <c r="B903" s="1411"/>
      <c r="C903" s="1412" t="s">
        <v>30</v>
      </c>
      <c r="D903" s="1413">
        <v>302</v>
      </c>
      <c r="E903" s="1414">
        <v>8</v>
      </c>
      <c r="F903" s="1414">
        <v>9</v>
      </c>
      <c r="G903" s="1414">
        <v>12</v>
      </c>
      <c r="H903" s="1414">
        <v>16</v>
      </c>
      <c r="I903" s="1414">
        <v>11</v>
      </c>
      <c r="J903" s="1414">
        <v>12</v>
      </c>
      <c r="K903" s="1414">
        <v>13</v>
      </c>
      <c r="L903" s="1414">
        <v>19</v>
      </c>
      <c r="M903" s="1414">
        <v>26</v>
      </c>
      <c r="N903" s="1414">
        <v>17</v>
      </c>
      <c r="O903" s="1414">
        <v>17</v>
      </c>
      <c r="P903" s="1414">
        <v>16</v>
      </c>
      <c r="Q903" s="1414">
        <v>22</v>
      </c>
      <c r="R903" s="1414">
        <v>30</v>
      </c>
      <c r="S903" s="1414">
        <v>18</v>
      </c>
      <c r="T903" s="1414">
        <v>16</v>
      </c>
      <c r="U903" s="1414">
        <v>17</v>
      </c>
      <c r="V903" s="1414">
        <v>13</v>
      </c>
      <c r="W903" s="1414">
        <v>4</v>
      </c>
      <c r="X903" s="1414">
        <v>4</v>
      </c>
      <c r="Y903" s="1414">
        <v>0</v>
      </c>
      <c r="Z903" s="1415">
        <v>2</v>
      </c>
      <c r="AA903" s="1416">
        <v>29</v>
      </c>
      <c r="AB903" s="1414">
        <v>169</v>
      </c>
      <c r="AC903" s="1415">
        <v>102</v>
      </c>
      <c r="AD903" s="1417">
        <v>9.6666666666666661</v>
      </c>
      <c r="AE903" s="1418">
        <v>56.333333333333336</v>
      </c>
      <c r="AF903" s="1419">
        <v>34</v>
      </c>
    </row>
    <row r="904" spans="1:32" s="1382" customFormat="1" ht="11.45" customHeight="1">
      <c r="A904" s="1409" t="s">
        <v>1942</v>
      </c>
      <c r="B904" s="1389">
        <v>385</v>
      </c>
      <c r="C904" s="1398" t="s">
        <v>1641</v>
      </c>
      <c r="D904" s="1386">
        <v>1059</v>
      </c>
      <c r="E904" s="1387">
        <v>21</v>
      </c>
      <c r="F904" s="1387">
        <v>20</v>
      </c>
      <c r="G904" s="1387">
        <v>22</v>
      </c>
      <c r="H904" s="1387">
        <v>28</v>
      </c>
      <c r="I904" s="1387">
        <v>55</v>
      </c>
      <c r="J904" s="1387">
        <v>34</v>
      </c>
      <c r="K904" s="1387">
        <v>40</v>
      </c>
      <c r="L904" s="1387">
        <v>37</v>
      </c>
      <c r="M904" s="1387">
        <v>53</v>
      </c>
      <c r="N904" s="1387">
        <v>44</v>
      </c>
      <c r="O904" s="1387">
        <v>77</v>
      </c>
      <c r="P904" s="1387">
        <v>83</v>
      </c>
      <c r="Q904" s="1387">
        <v>88</v>
      </c>
      <c r="R904" s="1387">
        <v>101</v>
      </c>
      <c r="S904" s="1387">
        <v>77</v>
      </c>
      <c r="T904" s="1387">
        <v>80</v>
      </c>
      <c r="U904" s="1387">
        <v>102</v>
      </c>
      <c r="V904" s="1387">
        <v>52</v>
      </c>
      <c r="W904" s="1387">
        <v>30</v>
      </c>
      <c r="X904" s="1387">
        <v>5</v>
      </c>
      <c r="Y904" s="1387">
        <v>1</v>
      </c>
      <c r="Z904" s="1388">
        <v>9</v>
      </c>
      <c r="AA904" s="1389">
        <v>63</v>
      </c>
      <c r="AB904" s="1387">
        <v>539</v>
      </c>
      <c r="AC904" s="1388">
        <v>448</v>
      </c>
      <c r="AD904" s="1363">
        <v>6</v>
      </c>
      <c r="AE904" s="1364">
        <v>51.333333333333329</v>
      </c>
      <c r="AF904" s="1365">
        <v>42.666666666666671</v>
      </c>
    </row>
    <row r="905" spans="1:32" s="1382" customFormat="1" ht="11.45" customHeight="1">
      <c r="A905" s="1383"/>
      <c r="B905" s="1384"/>
      <c r="C905" s="1385" t="s">
        <v>29</v>
      </c>
      <c r="D905" s="1386">
        <v>470</v>
      </c>
      <c r="E905" s="1387">
        <v>13</v>
      </c>
      <c r="F905" s="1387">
        <v>4</v>
      </c>
      <c r="G905" s="1387">
        <v>11</v>
      </c>
      <c r="H905" s="1387">
        <v>12</v>
      </c>
      <c r="I905" s="1387">
        <v>31</v>
      </c>
      <c r="J905" s="1387">
        <v>22</v>
      </c>
      <c r="K905" s="1387">
        <v>21</v>
      </c>
      <c r="L905" s="1387">
        <v>18</v>
      </c>
      <c r="M905" s="1387">
        <v>28</v>
      </c>
      <c r="N905" s="1387">
        <v>19</v>
      </c>
      <c r="O905" s="1387">
        <v>37</v>
      </c>
      <c r="P905" s="1387">
        <v>38</v>
      </c>
      <c r="Q905" s="1387">
        <v>38</v>
      </c>
      <c r="R905" s="1387">
        <v>47</v>
      </c>
      <c r="S905" s="1387">
        <v>33</v>
      </c>
      <c r="T905" s="1387">
        <v>33</v>
      </c>
      <c r="U905" s="1387">
        <v>33</v>
      </c>
      <c r="V905" s="1387">
        <v>15</v>
      </c>
      <c r="W905" s="1387">
        <v>10</v>
      </c>
      <c r="X905" s="1387">
        <v>0</v>
      </c>
      <c r="Y905" s="1387">
        <v>0</v>
      </c>
      <c r="Z905" s="1388">
        <v>7</v>
      </c>
      <c r="AA905" s="1389">
        <v>28</v>
      </c>
      <c r="AB905" s="1387">
        <v>264</v>
      </c>
      <c r="AC905" s="1388">
        <v>171</v>
      </c>
      <c r="AD905" s="1363">
        <v>6.0475161987041037</v>
      </c>
      <c r="AE905" s="1364">
        <v>57.019438444924411</v>
      </c>
      <c r="AF905" s="1365">
        <v>36.933045356371494</v>
      </c>
    </row>
    <row r="906" spans="1:32" s="1382" customFormat="1" ht="11.45" customHeight="1">
      <c r="A906" s="1409"/>
      <c r="B906" s="1420"/>
      <c r="C906" s="1398" t="s">
        <v>30</v>
      </c>
      <c r="D906" s="1386">
        <v>589</v>
      </c>
      <c r="E906" s="1387">
        <v>8</v>
      </c>
      <c r="F906" s="1387">
        <v>16</v>
      </c>
      <c r="G906" s="1387">
        <v>11</v>
      </c>
      <c r="H906" s="1387">
        <v>16</v>
      </c>
      <c r="I906" s="1387">
        <v>24</v>
      </c>
      <c r="J906" s="1387">
        <v>12</v>
      </c>
      <c r="K906" s="1387">
        <v>19</v>
      </c>
      <c r="L906" s="1387">
        <v>19</v>
      </c>
      <c r="M906" s="1387">
        <v>25</v>
      </c>
      <c r="N906" s="1387">
        <v>25</v>
      </c>
      <c r="O906" s="1387">
        <v>40</v>
      </c>
      <c r="P906" s="1387">
        <v>45</v>
      </c>
      <c r="Q906" s="1387">
        <v>50</v>
      </c>
      <c r="R906" s="1387">
        <v>54</v>
      </c>
      <c r="S906" s="1387">
        <v>44</v>
      </c>
      <c r="T906" s="1387">
        <v>47</v>
      </c>
      <c r="U906" s="1387">
        <v>69</v>
      </c>
      <c r="V906" s="1387">
        <v>37</v>
      </c>
      <c r="W906" s="1387">
        <v>20</v>
      </c>
      <c r="X906" s="1387">
        <v>5</v>
      </c>
      <c r="Y906" s="1387">
        <v>1</v>
      </c>
      <c r="Z906" s="1388">
        <v>2</v>
      </c>
      <c r="AA906" s="1389">
        <v>35</v>
      </c>
      <c r="AB906" s="1387">
        <v>275</v>
      </c>
      <c r="AC906" s="1388">
        <v>277</v>
      </c>
      <c r="AD906" s="1363">
        <v>5.9625212947189095</v>
      </c>
      <c r="AE906" s="1364">
        <v>46.84838160136286</v>
      </c>
      <c r="AF906" s="1365">
        <v>47.189097103918229</v>
      </c>
    </row>
    <row r="907" spans="1:32" s="1382" customFormat="1" ht="11.45" customHeight="1">
      <c r="A907" s="1421" t="s">
        <v>1943</v>
      </c>
      <c r="B907" s="1422">
        <v>281</v>
      </c>
      <c r="C907" s="1423" t="s">
        <v>1641</v>
      </c>
      <c r="D907" s="1424">
        <v>732</v>
      </c>
      <c r="E907" s="1425">
        <v>22</v>
      </c>
      <c r="F907" s="1425">
        <v>24</v>
      </c>
      <c r="G907" s="1425">
        <v>54</v>
      </c>
      <c r="H907" s="1425">
        <v>63</v>
      </c>
      <c r="I907" s="1425">
        <v>35</v>
      </c>
      <c r="J907" s="1425">
        <v>27</v>
      </c>
      <c r="K907" s="1425">
        <v>19</v>
      </c>
      <c r="L907" s="1425">
        <v>36</v>
      </c>
      <c r="M907" s="1425">
        <v>45</v>
      </c>
      <c r="N907" s="1425">
        <v>50</v>
      </c>
      <c r="O907" s="1425">
        <v>82</v>
      </c>
      <c r="P907" s="1425">
        <v>67</v>
      </c>
      <c r="Q907" s="1425">
        <v>63</v>
      </c>
      <c r="R907" s="1425">
        <v>44</v>
      </c>
      <c r="S907" s="1425">
        <v>35</v>
      </c>
      <c r="T907" s="1425">
        <v>27</v>
      </c>
      <c r="U907" s="1425">
        <v>20</v>
      </c>
      <c r="V907" s="1425">
        <v>8</v>
      </c>
      <c r="W907" s="1425">
        <v>5</v>
      </c>
      <c r="X907" s="1425">
        <v>2</v>
      </c>
      <c r="Y907" s="1425">
        <v>0</v>
      </c>
      <c r="Z907" s="1426">
        <v>4</v>
      </c>
      <c r="AA907" s="1422">
        <v>100</v>
      </c>
      <c r="AB907" s="1425">
        <v>487</v>
      </c>
      <c r="AC907" s="1426">
        <v>141</v>
      </c>
      <c r="AD907" s="1427">
        <v>13.736263736263737</v>
      </c>
      <c r="AE907" s="1428">
        <v>66.895604395604394</v>
      </c>
      <c r="AF907" s="1429">
        <v>19.368131868131869</v>
      </c>
    </row>
    <row r="908" spans="1:32" s="1382" customFormat="1" ht="11.45" customHeight="1">
      <c r="A908" s="1383"/>
      <c r="B908" s="1384"/>
      <c r="C908" s="1385" t="s">
        <v>29</v>
      </c>
      <c r="D908" s="1386">
        <v>319</v>
      </c>
      <c r="E908" s="1387">
        <v>5</v>
      </c>
      <c r="F908" s="1387">
        <v>9</v>
      </c>
      <c r="G908" s="1387">
        <v>30</v>
      </c>
      <c r="H908" s="1387">
        <v>26</v>
      </c>
      <c r="I908" s="1387">
        <v>12</v>
      </c>
      <c r="J908" s="1387">
        <v>10</v>
      </c>
      <c r="K908" s="1387">
        <v>12</v>
      </c>
      <c r="L908" s="1387">
        <v>14</v>
      </c>
      <c r="M908" s="1387">
        <v>20</v>
      </c>
      <c r="N908" s="1387">
        <v>16</v>
      </c>
      <c r="O908" s="1387">
        <v>37</v>
      </c>
      <c r="P908" s="1387">
        <v>35</v>
      </c>
      <c r="Q908" s="1387">
        <v>31</v>
      </c>
      <c r="R908" s="1387">
        <v>23</v>
      </c>
      <c r="S908" s="1387">
        <v>18</v>
      </c>
      <c r="T908" s="1387">
        <v>10</v>
      </c>
      <c r="U908" s="1387">
        <v>6</v>
      </c>
      <c r="V908" s="1387">
        <v>2</v>
      </c>
      <c r="W908" s="1387">
        <v>1</v>
      </c>
      <c r="X908" s="1387">
        <v>0</v>
      </c>
      <c r="Y908" s="1387">
        <v>0</v>
      </c>
      <c r="Z908" s="1388">
        <v>2</v>
      </c>
      <c r="AA908" s="1389">
        <v>44</v>
      </c>
      <c r="AB908" s="1387">
        <v>213</v>
      </c>
      <c r="AC908" s="1388">
        <v>60</v>
      </c>
      <c r="AD908" s="1363">
        <v>13.880126182965299</v>
      </c>
      <c r="AE908" s="1364">
        <v>67.192429022082024</v>
      </c>
      <c r="AF908" s="1365">
        <v>18.927444794952681</v>
      </c>
    </row>
    <row r="909" spans="1:32" s="1382" customFormat="1" ht="11.45" customHeight="1">
      <c r="A909" s="1410"/>
      <c r="B909" s="1411"/>
      <c r="C909" s="1412" t="s">
        <v>30</v>
      </c>
      <c r="D909" s="1413">
        <v>413</v>
      </c>
      <c r="E909" s="1414">
        <v>17</v>
      </c>
      <c r="F909" s="1414">
        <v>15</v>
      </c>
      <c r="G909" s="1414">
        <v>24</v>
      </c>
      <c r="H909" s="1414">
        <v>37</v>
      </c>
      <c r="I909" s="1414">
        <v>23</v>
      </c>
      <c r="J909" s="1414">
        <v>17</v>
      </c>
      <c r="K909" s="1414">
        <v>7</v>
      </c>
      <c r="L909" s="1414">
        <v>22</v>
      </c>
      <c r="M909" s="1414">
        <v>25</v>
      </c>
      <c r="N909" s="1414">
        <v>34</v>
      </c>
      <c r="O909" s="1414">
        <v>45</v>
      </c>
      <c r="P909" s="1414">
        <v>32</v>
      </c>
      <c r="Q909" s="1414">
        <v>32</v>
      </c>
      <c r="R909" s="1414">
        <v>21</v>
      </c>
      <c r="S909" s="1414">
        <v>17</v>
      </c>
      <c r="T909" s="1414">
        <v>17</v>
      </c>
      <c r="U909" s="1414">
        <v>14</v>
      </c>
      <c r="V909" s="1414">
        <v>6</v>
      </c>
      <c r="W909" s="1414">
        <v>4</v>
      </c>
      <c r="X909" s="1414">
        <v>2</v>
      </c>
      <c r="Y909" s="1414">
        <v>0</v>
      </c>
      <c r="Z909" s="1415">
        <v>2</v>
      </c>
      <c r="AA909" s="1416">
        <v>56</v>
      </c>
      <c r="AB909" s="1414">
        <v>274</v>
      </c>
      <c r="AC909" s="1415">
        <v>81</v>
      </c>
      <c r="AD909" s="1417">
        <v>13.625304136253041</v>
      </c>
      <c r="AE909" s="1418">
        <v>66.666666666666657</v>
      </c>
      <c r="AF909" s="1419">
        <v>19.708029197080293</v>
      </c>
    </row>
    <row r="910" spans="1:32" s="1382" customFormat="1" ht="11.45" customHeight="1">
      <c r="A910" s="1409" t="s">
        <v>1944</v>
      </c>
      <c r="B910" s="1389">
        <v>654</v>
      </c>
      <c r="C910" s="1398" t="s">
        <v>1641</v>
      </c>
      <c r="D910" s="1386">
        <v>1176</v>
      </c>
      <c r="E910" s="1387">
        <v>21</v>
      </c>
      <c r="F910" s="1387">
        <v>23</v>
      </c>
      <c r="G910" s="1387">
        <v>48</v>
      </c>
      <c r="H910" s="1387">
        <v>63</v>
      </c>
      <c r="I910" s="1387">
        <v>129</v>
      </c>
      <c r="J910" s="1387">
        <v>63</v>
      </c>
      <c r="K910" s="1387">
        <v>43</v>
      </c>
      <c r="L910" s="1387">
        <v>50</v>
      </c>
      <c r="M910" s="1387">
        <v>72</v>
      </c>
      <c r="N910" s="1387">
        <v>71</v>
      </c>
      <c r="O910" s="1387">
        <v>57</v>
      </c>
      <c r="P910" s="1387">
        <v>67</v>
      </c>
      <c r="Q910" s="1387">
        <v>78</v>
      </c>
      <c r="R910" s="1387">
        <v>94</v>
      </c>
      <c r="S910" s="1387">
        <v>66</v>
      </c>
      <c r="T910" s="1387">
        <v>73</v>
      </c>
      <c r="U910" s="1387">
        <v>74</v>
      </c>
      <c r="V910" s="1387">
        <v>48</v>
      </c>
      <c r="W910" s="1387">
        <v>8</v>
      </c>
      <c r="X910" s="1387">
        <v>4</v>
      </c>
      <c r="Y910" s="1387">
        <v>0</v>
      </c>
      <c r="Z910" s="1388">
        <v>24</v>
      </c>
      <c r="AA910" s="1389">
        <v>92</v>
      </c>
      <c r="AB910" s="1387">
        <v>693</v>
      </c>
      <c r="AC910" s="1388">
        <v>367</v>
      </c>
      <c r="AD910" s="1363">
        <v>7.9861111111111107</v>
      </c>
      <c r="AE910" s="1364">
        <v>60.15625</v>
      </c>
      <c r="AF910" s="1365">
        <v>31.857638888888889</v>
      </c>
    </row>
    <row r="911" spans="1:32" s="1382" customFormat="1" ht="11.45" customHeight="1">
      <c r="A911" s="1383"/>
      <c r="B911" s="1384"/>
      <c r="C911" s="1385" t="s">
        <v>29</v>
      </c>
      <c r="D911" s="1386">
        <v>543</v>
      </c>
      <c r="E911" s="1387">
        <v>12</v>
      </c>
      <c r="F911" s="1387">
        <v>17</v>
      </c>
      <c r="G911" s="1387">
        <v>20</v>
      </c>
      <c r="H911" s="1387">
        <v>35</v>
      </c>
      <c r="I911" s="1387">
        <v>81</v>
      </c>
      <c r="J911" s="1387">
        <v>30</v>
      </c>
      <c r="K911" s="1387">
        <v>21</v>
      </c>
      <c r="L911" s="1387">
        <v>27</v>
      </c>
      <c r="M911" s="1387">
        <v>33</v>
      </c>
      <c r="N911" s="1387">
        <v>32</v>
      </c>
      <c r="O911" s="1387">
        <v>23</v>
      </c>
      <c r="P911" s="1387">
        <v>24</v>
      </c>
      <c r="Q911" s="1387">
        <v>34</v>
      </c>
      <c r="R911" s="1387">
        <v>41</v>
      </c>
      <c r="S911" s="1387">
        <v>24</v>
      </c>
      <c r="T911" s="1387">
        <v>27</v>
      </c>
      <c r="U911" s="1387">
        <v>23</v>
      </c>
      <c r="V911" s="1387">
        <v>20</v>
      </c>
      <c r="W911" s="1387">
        <v>3</v>
      </c>
      <c r="X911" s="1387">
        <v>1</v>
      </c>
      <c r="Y911" s="1387">
        <v>0</v>
      </c>
      <c r="Z911" s="1388">
        <v>15</v>
      </c>
      <c r="AA911" s="1389">
        <v>49</v>
      </c>
      <c r="AB911" s="1387">
        <v>340</v>
      </c>
      <c r="AC911" s="1388">
        <v>139</v>
      </c>
      <c r="AD911" s="1363">
        <v>9.2803030303030312</v>
      </c>
      <c r="AE911" s="1364">
        <v>64.393939393939391</v>
      </c>
      <c r="AF911" s="1365">
        <v>26.325757575757574</v>
      </c>
    </row>
    <row r="912" spans="1:32" s="1382" customFormat="1" ht="11.45" customHeight="1">
      <c r="A912" s="1409"/>
      <c r="B912" s="1420"/>
      <c r="C912" s="1398" t="s">
        <v>30</v>
      </c>
      <c r="D912" s="1386">
        <v>633</v>
      </c>
      <c r="E912" s="1387">
        <v>9</v>
      </c>
      <c r="F912" s="1387">
        <v>6</v>
      </c>
      <c r="G912" s="1387">
        <v>28</v>
      </c>
      <c r="H912" s="1387">
        <v>28</v>
      </c>
      <c r="I912" s="1387">
        <v>48</v>
      </c>
      <c r="J912" s="1387">
        <v>33</v>
      </c>
      <c r="K912" s="1387">
        <v>22</v>
      </c>
      <c r="L912" s="1387">
        <v>23</v>
      </c>
      <c r="M912" s="1387">
        <v>39</v>
      </c>
      <c r="N912" s="1387">
        <v>39</v>
      </c>
      <c r="O912" s="1387">
        <v>34</v>
      </c>
      <c r="P912" s="1387">
        <v>43</v>
      </c>
      <c r="Q912" s="1387">
        <v>44</v>
      </c>
      <c r="R912" s="1387">
        <v>53</v>
      </c>
      <c r="S912" s="1387">
        <v>42</v>
      </c>
      <c r="T912" s="1387">
        <v>46</v>
      </c>
      <c r="U912" s="1387">
        <v>51</v>
      </c>
      <c r="V912" s="1387">
        <v>28</v>
      </c>
      <c r="W912" s="1387">
        <v>5</v>
      </c>
      <c r="X912" s="1387">
        <v>3</v>
      </c>
      <c r="Y912" s="1387">
        <v>0</v>
      </c>
      <c r="Z912" s="1388">
        <v>9</v>
      </c>
      <c r="AA912" s="1389">
        <v>43</v>
      </c>
      <c r="AB912" s="1387">
        <v>353</v>
      </c>
      <c r="AC912" s="1388">
        <v>228</v>
      </c>
      <c r="AD912" s="1363">
        <v>6.8910256410256414</v>
      </c>
      <c r="AE912" s="1364">
        <v>56.570512820512818</v>
      </c>
      <c r="AF912" s="1365">
        <v>36.538461538461533</v>
      </c>
    </row>
    <row r="913" spans="1:32" s="1382" customFormat="1" ht="11.45" customHeight="1">
      <c r="A913" s="1421" t="s">
        <v>1945</v>
      </c>
      <c r="B913" s="1422">
        <v>692</v>
      </c>
      <c r="C913" s="1423" t="s">
        <v>1641</v>
      </c>
      <c r="D913" s="1424">
        <v>1501</v>
      </c>
      <c r="E913" s="1425">
        <v>45</v>
      </c>
      <c r="F913" s="1425">
        <v>37</v>
      </c>
      <c r="G913" s="1425">
        <v>44</v>
      </c>
      <c r="H913" s="1425">
        <v>69</v>
      </c>
      <c r="I913" s="1425">
        <v>143</v>
      </c>
      <c r="J913" s="1425">
        <v>94</v>
      </c>
      <c r="K913" s="1425">
        <v>72</v>
      </c>
      <c r="L913" s="1425">
        <v>69</v>
      </c>
      <c r="M913" s="1425">
        <v>82</v>
      </c>
      <c r="N913" s="1425">
        <v>85</v>
      </c>
      <c r="O913" s="1425">
        <v>118</v>
      </c>
      <c r="P913" s="1425">
        <v>121</v>
      </c>
      <c r="Q913" s="1425">
        <v>119</v>
      </c>
      <c r="R913" s="1425">
        <v>115</v>
      </c>
      <c r="S913" s="1425">
        <v>64</v>
      </c>
      <c r="T913" s="1425">
        <v>92</v>
      </c>
      <c r="U913" s="1425">
        <v>60</v>
      </c>
      <c r="V913" s="1425">
        <v>41</v>
      </c>
      <c r="W913" s="1425">
        <v>6</v>
      </c>
      <c r="X913" s="1425">
        <v>6</v>
      </c>
      <c r="Y913" s="1425">
        <v>0</v>
      </c>
      <c r="Z913" s="1426">
        <v>19</v>
      </c>
      <c r="AA913" s="1422">
        <v>126</v>
      </c>
      <c r="AB913" s="1425">
        <v>972</v>
      </c>
      <c r="AC913" s="1426">
        <v>384</v>
      </c>
      <c r="AD913" s="1427">
        <v>8.5020242914979747</v>
      </c>
      <c r="AE913" s="1428">
        <v>65.587044534412954</v>
      </c>
      <c r="AF913" s="1429">
        <v>25.910931174089068</v>
      </c>
    </row>
    <row r="914" spans="1:32" s="1382" customFormat="1" ht="11.45" customHeight="1">
      <c r="A914" s="1383"/>
      <c r="B914" s="1384"/>
      <c r="C914" s="1385" t="s">
        <v>29</v>
      </c>
      <c r="D914" s="1386">
        <v>740</v>
      </c>
      <c r="E914" s="1387">
        <v>18</v>
      </c>
      <c r="F914" s="1387">
        <v>17</v>
      </c>
      <c r="G914" s="1387">
        <v>23</v>
      </c>
      <c r="H914" s="1387">
        <v>39</v>
      </c>
      <c r="I914" s="1387">
        <v>58</v>
      </c>
      <c r="J914" s="1387">
        <v>57</v>
      </c>
      <c r="K914" s="1387">
        <v>45</v>
      </c>
      <c r="L914" s="1387">
        <v>31</v>
      </c>
      <c r="M914" s="1387">
        <v>40</v>
      </c>
      <c r="N914" s="1387">
        <v>55</v>
      </c>
      <c r="O914" s="1387">
        <v>64</v>
      </c>
      <c r="P914" s="1387">
        <v>56</v>
      </c>
      <c r="Q914" s="1387">
        <v>64</v>
      </c>
      <c r="R914" s="1387">
        <v>54</v>
      </c>
      <c r="S914" s="1387">
        <v>33</v>
      </c>
      <c r="T914" s="1387">
        <v>33</v>
      </c>
      <c r="U914" s="1387">
        <v>24</v>
      </c>
      <c r="V914" s="1387">
        <v>16</v>
      </c>
      <c r="W914" s="1387">
        <v>2</v>
      </c>
      <c r="X914" s="1387">
        <v>0</v>
      </c>
      <c r="Y914" s="1387">
        <v>0</v>
      </c>
      <c r="Z914" s="1388">
        <v>11</v>
      </c>
      <c r="AA914" s="1389">
        <v>58</v>
      </c>
      <c r="AB914" s="1387">
        <v>509</v>
      </c>
      <c r="AC914" s="1388">
        <v>162</v>
      </c>
      <c r="AD914" s="1363">
        <v>7.9561042524005492</v>
      </c>
      <c r="AE914" s="1364">
        <v>69.821673525377221</v>
      </c>
      <c r="AF914" s="1365">
        <v>22.222222222222221</v>
      </c>
    </row>
    <row r="915" spans="1:32" s="1382" customFormat="1" ht="11.45" customHeight="1">
      <c r="A915" s="1410"/>
      <c r="B915" s="1411"/>
      <c r="C915" s="1412" t="s">
        <v>30</v>
      </c>
      <c r="D915" s="1413">
        <v>761</v>
      </c>
      <c r="E915" s="1414">
        <v>27</v>
      </c>
      <c r="F915" s="1414">
        <v>20</v>
      </c>
      <c r="G915" s="1414">
        <v>21</v>
      </c>
      <c r="H915" s="1414">
        <v>30</v>
      </c>
      <c r="I915" s="1414">
        <v>85</v>
      </c>
      <c r="J915" s="1414">
        <v>37</v>
      </c>
      <c r="K915" s="1414">
        <v>27</v>
      </c>
      <c r="L915" s="1414">
        <v>38</v>
      </c>
      <c r="M915" s="1414">
        <v>42</v>
      </c>
      <c r="N915" s="1414">
        <v>30</v>
      </c>
      <c r="O915" s="1414">
        <v>54</v>
      </c>
      <c r="P915" s="1414">
        <v>65</v>
      </c>
      <c r="Q915" s="1414">
        <v>55</v>
      </c>
      <c r="R915" s="1414">
        <v>61</v>
      </c>
      <c r="S915" s="1414">
        <v>31</v>
      </c>
      <c r="T915" s="1414">
        <v>59</v>
      </c>
      <c r="U915" s="1414">
        <v>36</v>
      </c>
      <c r="V915" s="1414">
        <v>25</v>
      </c>
      <c r="W915" s="1414">
        <v>4</v>
      </c>
      <c r="X915" s="1414">
        <v>6</v>
      </c>
      <c r="Y915" s="1414">
        <v>0</v>
      </c>
      <c r="Z915" s="1415">
        <v>8</v>
      </c>
      <c r="AA915" s="1416">
        <v>68</v>
      </c>
      <c r="AB915" s="1414">
        <v>463</v>
      </c>
      <c r="AC915" s="1415">
        <v>222</v>
      </c>
      <c r="AD915" s="1417">
        <v>9.0305444887118203</v>
      </c>
      <c r="AE915" s="1418">
        <v>61.487383798140769</v>
      </c>
      <c r="AF915" s="1419">
        <v>29.482071713147413</v>
      </c>
    </row>
    <row r="916" spans="1:32" s="1382" customFormat="1" ht="11.45" customHeight="1">
      <c r="A916" s="1409" t="s">
        <v>1946</v>
      </c>
      <c r="B916" s="1389">
        <v>474</v>
      </c>
      <c r="C916" s="1398" t="s">
        <v>1641</v>
      </c>
      <c r="D916" s="1386">
        <v>1059</v>
      </c>
      <c r="E916" s="1387">
        <v>54</v>
      </c>
      <c r="F916" s="1387">
        <v>38</v>
      </c>
      <c r="G916" s="1387">
        <v>33</v>
      </c>
      <c r="H916" s="1387">
        <v>102</v>
      </c>
      <c r="I916" s="1387">
        <v>106</v>
      </c>
      <c r="J916" s="1387">
        <v>77</v>
      </c>
      <c r="K916" s="1387">
        <v>47</v>
      </c>
      <c r="L916" s="1387">
        <v>73</v>
      </c>
      <c r="M916" s="1387">
        <v>91</v>
      </c>
      <c r="N916" s="1387">
        <v>75</v>
      </c>
      <c r="O916" s="1387">
        <v>66</v>
      </c>
      <c r="P916" s="1387">
        <v>71</v>
      </c>
      <c r="Q916" s="1387">
        <v>43</v>
      </c>
      <c r="R916" s="1387">
        <v>47</v>
      </c>
      <c r="S916" s="1387">
        <v>30</v>
      </c>
      <c r="T916" s="1387">
        <v>37</v>
      </c>
      <c r="U916" s="1387">
        <v>15</v>
      </c>
      <c r="V916" s="1387">
        <v>26</v>
      </c>
      <c r="W916" s="1387">
        <v>10</v>
      </c>
      <c r="X916" s="1387">
        <v>5</v>
      </c>
      <c r="Y916" s="1387">
        <v>0</v>
      </c>
      <c r="Z916" s="1388">
        <v>13</v>
      </c>
      <c r="AA916" s="1389">
        <v>125</v>
      </c>
      <c r="AB916" s="1387">
        <v>751</v>
      </c>
      <c r="AC916" s="1388">
        <v>170</v>
      </c>
      <c r="AD916" s="1363">
        <v>11.950286806883364</v>
      </c>
      <c r="AE916" s="1364">
        <v>71.797323135755249</v>
      </c>
      <c r="AF916" s="1365">
        <v>16.252390057361378</v>
      </c>
    </row>
    <row r="917" spans="1:32" s="1382" customFormat="1" ht="11.45" customHeight="1">
      <c r="A917" s="1383"/>
      <c r="B917" s="1384"/>
      <c r="C917" s="1385" t="s">
        <v>29</v>
      </c>
      <c r="D917" s="1386">
        <v>544</v>
      </c>
      <c r="E917" s="1387">
        <v>20</v>
      </c>
      <c r="F917" s="1387">
        <v>19</v>
      </c>
      <c r="G917" s="1387">
        <v>15</v>
      </c>
      <c r="H917" s="1387">
        <v>45</v>
      </c>
      <c r="I917" s="1387">
        <v>55</v>
      </c>
      <c r="J917" s="1387">
        <v>42</v>
      </c>
      <c r="K917" s="1387">
        <v>26</v>
      </c>
      <c r="L917" s="1387">
        <v>44</v>
      </c>
      <c r="M917" s="1387">
        <v>48</v>
      </c>
      <c r="N917" s="1387">
        <v>50</v>
      </c>
      <c r="O917" s="1387">
        <v>42</v>
      </c>
      <c r="P917" s="1387">
        <v>47</v>
      </c>
      <c r="Q917" s="1387">
        <v>23</v>
      </c>
      <c r="R917" s="1387">
        <v>22</v>
      </c>
      <c r="S917" s="1387">
        <v>10</v>
      </c>
      <c r="T917" s="1387">
        <v>13</v>
      </c>
      <c r="U917" s="1387">
        <v>7</v>
      </c>
      <c r="V917" s="1387">
        <v>6</v>
      </c>
      <c r="W917" s="1387">
        <v>2</v>
      </c>
      <c r="X917" s="1387">
        <v>1</v>
      </c>
      <c r="Y917" s="1387">
        <v>0</v>
      </c>
      <c r="Z917" s="1388">
        <v>7</v>
      </c>
      <c r="AA917" s="1389">
        <v>54</v>
      </c>
      <c r="AB917" s="1387">
        <v>422</v>
      </c>
      <c r="AC917" s="1388">
        <v>61</v>
      </c>
      <c r="AD917" s="1363">
        <v>10.05586592178771</v>
      </c>
      <c r="AE917" s="1364">
        <v>78.584729981378018</v>
      </c>
      <c r="AF917" s="1365">
        <v>11.359404096834265</v>
      </c>
    </row>
    <row r="918" spans="1:32" s="1382" customFormat="1" ht="11.45" customHeight="1">
      <c r="A918" s="1409"/>
      <c r="B918" s="1420"/>
      <c r="C918" s="1398" t="s">
        <v>30</v>
      </c>
      <c r="D918" s="1386">
        <v>515</v>
      </c>
      <c r="E918" s="1387">
        <v>34</v>
      </c>
      <c r="F918" s="1387">
        <v>19</v>
      </c>
      <c r="G918" s="1387">
        <v>18</v>
      </c>
      <c r="H918" s="1387">
        <v>57</v>
      </c>
      <c r="I918" s="1387">
        <v>51</v>
      </c>
      <c r="J918" s="1387">
        <v>35</v>
      </c>
      <c r="K918" s="1387">
        <v>21</v>
      </c>
      <c r="L918" s="1387">
        <v>29</v>
      </c>
      <c r="M918" s="1387">
        <v>43</v>
      </c>
      <c r="N918" s="1387">
        <v>25</v>
      </c>
      <c r="O918" s="1387">
        <v>24</v>
      </c>
      <c r="P918" s="1387">
        <v>24</v>
      </c>
      <c r="Q918" s="1387">
        <v>20</v>
      </c>
      <c r="R918" s="1387">
        <v>25</v>
      </c>
      <c r="S918" s="1387">
        <v>20</v>
      </c>
      <c r="T918" s="1387">
        <v>24</v>
      </c>
      <c r="U918" s="1387">
        <v>8</v>
      </c>
      <c r="V918" s="1387">
        <v>20</v>
      </c>
      <c r="W918" s="1387">
        <v>8</v>
      </c>
      <c r="X918" s="1387">
        <v>4</v>
      </c>
      <c r="Y918" s="1387">
        <v>0</v>
      </c>
      <c r="Z918" s="1388">
        <v>6</v>
      </c>
      <c r="AA918" s="1389">
        <v>71</v>
      </c>
      <c r="AB918" s="1387">
        <v>329</v>
      </c>
      <c r="AC918" s="1388">
        <v>109</v>
      </c>
      <c r="AD918" s="1363">
        <v>13.948919449901767</v>
      </c>
      <c r="AE918" s="1364">
        <v>64.636542239685653</v>
      </c>
      <c r="AF918" s="1365">
        <v>21.414538310412574</v>
      </c>
    </row>
    <row r="919" spans="1:32" s="1382" customFormat="1" ht="11.45" customHeight="1">
      <c r="A919" s="1421" t="s">
        <v>1947</v>
      </c>
      <c r="B919" s="1422">
        <v>1161</v>
      </c>
      <c r="C919" s="1423" t="s">
        <v>1641</v>
      </c>
      <c r="D919" s="1424">
        <v>1844</v>
      </c>
      <c r="E919" s="1425">
        <v>43</v>
      </c>
      <c r="F919" s="1425">
        <v>31</v>
      </c>
      <c r="G919" s="1425">
        <v>40</v>
      </c>
      <c r="H919" s="1425">
        <v>129</v>
      </c>
      <c r="I919" s="1425">
        <v>276</v>
      </c>
      <c r="J919" s="1425">
        <v>101</v>
      </c>
      <c r="K919" s="1425">
        <v>95</v>
      </c>
      <c r="L919" s="1425">
        <v>77</v>
      </c>
      <c r="M919" s="1425">
        <v>92</v>
      </c>
      <c r="N919" s="1425">
        <v>81</v>
      </c>
      <c r="O919" s="1425">
        <v>95</v>
      </c>
      <c r="P919" s="1425">
        <v>103</v>
      </c>
      <c r="Q919" s="1425">
        <v>128</v>
      </c>
      <c r="R919" s="1425">
        <v>147</v>
      </c>
      <c r="S919" s="1425">
        <v>88</v>
      </c>
      <c r="T919" s="1425">
        <v>98</v>
      </c>
      <c r="U919" s="1425">
        <v>90</v>
      </c>
      <c r="V919" s="1425">
        <v>50</v>
      </c>
      <c r="W919" s="1425">
        <v>16</v>
      </c>
      <c r="X919" s="1425">
        <v>3</v>
      </c>
      <c r="Y919" s="1425">
        <v>0</v>
      </c>
      <c r="Z919" s="1426">
        <v>61</v>
      </c>
      <c r="AA919" s="1422">
        <v>114</v>
      </c>
      <c r="AB919" s="1425">
        <v>1177</v>
      </c>
      <c r="AC919" s="1426">
        <v>492</v>
      </c>
      <c r="AD919" s="1427">
        <v>6.3937184520471115</v>
      </c>
      <c r="AE919" s="1428">
        <v>66.012338754907461</v>
      </c>
      <c r="AF919" s="1429">
        <v>27.593942793045429</v>
      </c>
    </row>
    <row r="920" spans="1:32" s="1382" customFormat="1" ht="11.45" customHeight="1">
      <c r="A920" s="1383"/>
      <c r="B920" s="1384"/>
      <c r="C920" s="1385" t="s">
        <v>29</v>
      </c>
      <c r="D920" s="1386">
        <v>910</v>
      </c>
      <c r="E920" s="1387">
        <v>21</v>
      </c>
      <c r="F920" s="1387">
        <v>18</v>
      </c>
      <c r="G920" s="1387">
        <v>19</v>
      </c>
      <c r="H920" s="1387">
        <v>82</v>
      </c>
      <c r="I920" s="1387">
        <v>183</v>
      </c>
      <c r="J920" s="1387">
        <v>49</v>
      </c>
      <c r="K920" s="1387">
        <v>46</v>
      </c>
      <c r="L920" s="1387">
        <v>41</v>
      </c>
      <c r="M920" s="1387">
        <v>52</v>
      </c>
      <c r="N920" s="1387">
        <v>42</v>
      </c>
      <c r="O920" s="1387">
        <v>36</v>
      </c>
      <c r="P920" s="1387">
        <v>44</v>
      </c>
      <c r="Q920" s="1387">
        <v>54</v>
      </c>
      <c r="R920" s="1387">
        <v>61</v>
      </c>
      <c r="S920" s="1387">
        <v>36</v>
      </c>
      <c r="T920" s="1387">
        <v>35</v>
      </c>
      <c r="U920" s="1387">
        <v>31</v>
      </c>
      <c r="V920" s="1387">
        <v>19</v>
      </c>
      <c r="W920" s="1387">
        <v>9</v>
      </c>
      <c r="X920" s="1387">
        <v>1</v>
      </c>
      <c r="Y920" s="1387">
        <v>0</v>
      </c>
      <c r="Z920" s="1388">
        <v>31</v>
      </c>
      <c r="AA920" s="1389">
        <v>58</v>
      </c>
      <c r="AB920" s="1387">
        <v>629</v>
      </c>
      <c r="AC920" s="1388">
        <v>192</v>
      </c>
      <c r="AD920" s="1363">
        <v>6.5984072810011378</v>
      </c>
      <c r="AE920" s="1364">
        <v>71.558589306029575</v>
      </c>
      <c r="AF920" s="1365">
        <v>21.843003412969285</v>
      </c>
    </row>
    <row r="921" spans="1:32" s="1382" customFormat="1" ht="11.45" customHeight="1">
      <c r="A921" s="1410"/>
      <c r="B921" s="1411"/>
      <c r="C921" s="1412" t="s">
        <v>30</v>
      </c>
      <c r="D921" s="1413">
        <v>934</v>
      </c>
      <c r="E921" s="1414">
        <v>22</v>
      </c>
      <c r="F921" s="1414">
        <v>13</v>
      </c>
      <c r="G921" s="1414">
        <v>21</v>
      </c>
      <c r="H921" s="1414">
        <v>47</v>
      </c>
      <c r="I921" s="1414">
        <v>93</v>
      </c>
      <c r="J921" s="1414">
        <v>52</v>
      </c>
      <c r="K921" s="1414">
        <v>49</v>
      </c>
      <c r="L921" s="1414">
        <v>36</v>
      </c>
      <c r="M921" s="1414">
        <v>40</v>
      </c>
      <c r="N921" s="1414">
        <v>39</v>
      </c>
      <c r="O921" s="1414">
        <v>59</v>
      </c>
      <c r="P921" s="1414">
        <v>59</v>
      </c>
      <c r="Q921" s="1414">
        <v>74</v>
      </c>
      <c r="R921" s="1414">
        <v>86</v>
      </c>
      <c r="S921" s="1414">
        <v>52</v>
      </c>
      <c r="T921" s="1414">
        <v>63</v>
      </c>
      <c r="U921" s="1414">
        <v>59</v>
      </c>
      <c r="V921" s="1414">
        <v>31</v>
      </c>
      <c r="W921" s="1414">
        <v>7</v>
      </c>
      <c r="X921" s="1414">
        <v>2</v>
      </c>
      <c r="Y921" s="1414">
        <v>0</v>
      </c>
      <c r="Z921" s="1415">
        <v>30</v>
      </c>
      <c r="AA921" s="1416">
        <v>56</v>
      </c>
      <c r="AB921" s="1414">
        <v>548</v>
      </c>
      <c r="AC921" s="1415">
        <v>300</v>
      </c>
      <c r="AD921" s="1417">
        <v>6.1946902654867255</v>
      </c>
      <c r="AE921" s="1418">
        <v>60.619469026548678</v>
      </c>
      <c r="AF921" s="1419">
        <v>33.185840707964601</v>
      </c>
    </row>
    <row r="922" spans="1:32" s="1382" customFormat="1" ht="11.45" customHeight="1">
      <c r="A922" s="1409" t="s">
        <v>1948</v>
      </c>
      <c r="B922" s="1389">
        <v>323</v>
      </c>
      <c r="C922" s="1398" t="s">
        <v>1641</v>
      </c>
      <c r="D922" s="1386">
        <v>627</v>
      </c>
      <c r="E922" s="1387">
        <v>10</v>
      </c>
      <c r="F922" s="1387">
        <v>12</v>
      </c>
      <c r="G922" s="1387">
        <v>21</v>
      </c>
      <c r="H922" s="1387">
        <v>34</v>
      </c>
      <c r="I922" s="1387">
        <v>44</v>
      </c>
      <c r="J922" s="1387">
        <v>31</v>
      </c>
      <c r="K922" s="1387">
        <v>25</v>
      </c>
      <c r="L922" s="1387">
        <v>26</v>
      </c>
      <c r="M922" s="1387">
        <v>29</v>
      </c>
      <c r="N922" s="1387">
        <v>23</v>
      </c>
      <c r="O922" s="1387">
        <v>36</v>
      </c>
      <c r="P922" s="1387">
        <v>53</v>
      </c>
      <c r="Q922" s="1387">
        <v>58</v>
      </c>
      <c r="R922" s="1387">
        <v>64</v>
      </c>
      <c r="S922" s="1387">
        <v>39</v>
      </c>
      <c r="T922" s="1387">
        <v>37</v>
      </c>
      <c r="U922" s="1387">
        <v>34</v>
      </c>
      <c r="V922" s="1387">
        <v>27</v>
      </c>
      <c r="W922" s="1387">
        <v>10</v>
      </c>
      <c r="X922" s="1387">
        <v>1</v>
      </c>
      <c r="Y922" s="1387">
        <v>0</v>
      </c>
      <c r="Z922" s="1388">
        <v>13</v>
      </c>
      <c r="AA922" s="1389">
        <v>43</v>
      </c>
      <c r="AB922" s="1387">
        <v>359</v>
      </c>
      <c r="AC922" s="1388">
        <v>212</v>
      </c>
      <c r="AD922" s="1363">
        <v>7.0032573289902285</v>
      </c>
      <c r="AE922" s="1364">
        <v>58.469055374592841</v>
      </c>
      <c r="AF922" s="1365">
        <v>34.527687296416936</v>
      </c>
    </row>
    <row r="923" spans="1:32" s="1382" customFormat="1" ht="11.45" customHeight="1">
      <c r="A923" s="1383"/>
      <c r="B923" s="1384"/>
      <c r="C923" s="1385" t="s">
        <v>29</v>
      </c>
      <c r="D923" s="1386">
        <v>295</v>
      </c>
      <c r="E923" s="1387">
        <v>4</v>
      </c>
      <c r="F923" s="1387">
        <v>4</v>
      </c>
      <c r="G923" s="1387">
        <v>12</v>
      </c>
      <c r="H923" s="1387">
        <v>16</v>
      </c>
      <c r="I923" s="1387">
        <v>30</v>
      </c>
      <c r="J923" s="1387">
        <v>12</v>
      </c>
      <c r="K923" s="1387">
        <v>13</v>
      </c>
      <c r="L923" s="1387">
        <v>13</v>
      </c>
      <c r="M923" s="1387">
        <v>11</v>
      </c>
      <c r="N923" s="1387">
        <v>10</v>
      </c>
      <c r="O923" s="1387">
        <v>20</v>
      </c>
      <c r="P923" s="1387">
        <v>22</v>
      </c>
      <c r="Q923" s="1387">
        <v>25</v>
      </c>
      <c r="R923" s="1387">
        <v>33</v>
      </c>
      <c r="S923" s="1387">
        <v>16</v>
      </c>
      <c r="T923" s="1387">
        <v>17</v>
      </c>
      <c r="U923" s="1387">
        <v>12</v>
      </c>
      <c r="V923" s="1387">
        <v>11</v>
      </c>
      <c r="W923" s="1387">
        <v>3</v>
      </c>
      <c r="X923" s="1387">
        <v>1</v>
      </c>
      <c r="Y923" s="1387">
        <v>0</v>
      </c>
      <c r="Z923" s="1388">
        <v>10</v>
      </c>
      <c r="AA923" s="1389">
        <v>20</v>
      </c>
      <c r="AB923" s="1387">
        <v>172</v>
      </c>
      <c r="AC923" s="1388">
        <v>93</v>
      </c>
      <c r="AD923" s="1363">
        <v>7.0175438596491224</v>
      </c>
      <c r="AE923" s="1364">
        <v>60.350877192982452</v>
      </c>
      <c r="AF923" s="1365">
        <v>32.631578947368425</v>
      </c>
    </row>
    <row r="924" spans="1:32" s="1382" customFormat="1" ht="11.45" customHeight="1">
      <c r="A924" s="1409"/>
      <c r="B924" s="1420"/>
      <c r="C924" s="1398" t="s">
        <v>30</v>
      </c>
      <c r="D924" s="1386">
        <v>332</v>
      </c>
      <c r="E924" s="1387">
        <v>6</v>
      </c>
      <c r="F924" s="1387">
        <v>8</v>
      </c>
      <c r="G924" s="1387">
        <v>9</v>
      </c>
      <c r="H924" s="1387">
        <v>18</v>
      </c>
      <c r="I924" s="1387">
        <v>14</v>
      </c>
      <c r="J924" s="1387">
        <v>19</v>
      </c>
      <c r="K924" s="1387">
        <v>12</v>
      </c>
      <c r="L924" s="1387">
        <v>13</v>
      </c>
      <c r="M924" s="1387">
        <v>18</v>
      </c>
      <c r="N924" s="1387">
        <v>13</v>
      </c>
      <c r="O924" s="1387">
        <v>16</v>
      </c>
      <c r="P924" s="1387">
        <v>31</v>
      </c>
      <c r="Q924" s="1387">
        <v>33</v>
      </c>
      <c r="R924" s="1387">
        <v>31</v>
      </c>
      <c r="S924" s="1387">
        <v>23</v>
      </c>
      <c r="T924" s="1387">
        <v>20</v>
      </c>
      <c r="U924" s="1387">
        <v>22</v>
      </c>
      <c r="V924" s="1387">
        <v>16</v>
      </c>
      <c r="W924" s="1387">
        <v>7</v>
      </c>
      <c r="X924" s="1387">
        <v>0</v>
      </c>
      <c r="Y924" s="1387">
        <v>0</v>
      </c>
      <c r="Z924" s="1388">
        <v>3</v>
      </c>
      <c r="AA924" s="1389">
        <v>23</v>
      </c>
      <c r="AB924" s="1387">
        <v>187</v>
      </c>
      <c r="AC924" s="1388">
        <v>119</v>
      </c>
      <c r="AD924" s="1363">
        <v>6.9908814589665651</v>
      </c>
      <c r="AE924" s="1364">
        <v>56.838905775075986</v>
      </c>
      <c r="AF924" s="1365">
        <v>36.170212765957451</v>
      </c>
    </row>
    <row r="925" spans="1:32" s="1382" customFormat="1" ht="11.45" customHeight="1">
      <c r="A925" s="1421" t="s">
        <v>1949</v>
      </c>
      <c r="B925" s="1422">
        <v>844</v>
      </c>
      <c r="C925" s="1423" t="s">
        <v>1641</v>
      </c>
      <c r="D925" s="1424">
        <v>1557</v>
      </c>
      <c r="E925" s="1425">
        <v>41</v>
      </c>
      <c r="F925" s="1425">
        <v>49</v>
      </c>
      <c r="G925" s="1425">
        <v>42</v>
      </c>
      <c r="H925" s="1425">
        <v>91</v>
      </c>
      <c r="I925" s="1425">
        <v>141</v>
      </c>
      <c r="J925" s="1425">
        <v>85</v>
      </c>
      <c r="K925" s="1425">
        <v>61</v>
      </c>
      <c r="L925" s="1425">
        <v>75</v>
      </c>
      <c r="M925" s="1425">
        <v>93</v>
      </c>
      <c r="N925" s="1425">
        <v>78</v>
      </c>
      <c r="O925" s="1425">
        <v>73</v>
      </c>
      <c r="P925" s="1425">
        <v>89</v>
      </c>
      <c r="Q925" s="1425">
        <v>133</v>
      </c>
      <c r="R925" s="1425">
        <v>125</v>
      </c>
      <c r="S925" s="1425">
        <v>89</v>
      </c>
      <c r="T925" s="1425">
        <v>82</v>
      </c>
      <c r="U925" s="1425">
        <v>91</v>
      </c>
      <c r="V925" s="1425">
        <v>61</v>
      </c>
      <c r="W925" s="1425">
        <v>18</v>
      </c>
      <c r="X925" s="1425">
        <v>5</v>
      </c>
      <c r="Y925" s="1425">
        <v>2</v>
      </c>
      <c r="Z925" s="1426">
        <v>33</v>
      </c>
      <c r="AA925" s="1422">
        <v>132</v>
      </c>
      <c r="AB925" s="1425">
        <v>919</v>
      </c>
      <c r="AC925" s="1426">
        <v>473</v>
      </c>
      <c r="AD925" s="1427">
        <v>8.6614173228346463</v>
      </c>
      <c r="AE925" s="1428">
        <v>60.30183727034121</v>
      </c>
      <c r="AF925" s="1429">
        <v>31.036745406824146</v>
      </c>
    </row>
    <row r="926" spans="1:32" s="1382" customFormat="1" ht="11.45" customHeight="1">
      <c r="A926" s="1383"/>
      <c r="B926" s="1384"/>
      <c r="C926" s="1385" t="s">
        <v>29</v>
      </c>
      <c r="D926" s="1386">
        <v>788</v>
      </c>
      <c r="E926" s="1387">
        <v>24</v>
      </c>
      <c r="F926" s="1387">
        <v>20</v>
      </c>
      <c r="G926" s="1387">
        <v>23</v>
      </c>
      <c r="H926" s="1387">
        <v>64</v>
      </c>
      <c r="I926" s="1387">
        <v>92</v>
      </c>
      <c r="J926" s="1387">
        <v>52</v>
      </c>
      <c r="K926" s="1387">
        <v>28</v>
      </c>
      <c r="L926" s="1387">
        <v>43</v>
      </c>
      <c r="M926" s="1387">
        <v>50</v>
      </c>
      <c r="N926" s="1387">
        <v>36</v>
      </c>
      <c r="O926" s="1387">
        <v>40</v>
      </c>
      <c r="P926" s="1387">
        <v>33</v>
      </c>
      <c r="Q926" s="1387">
        <v>75</v>
      </c>
      <c r="R926" s="1387">
        <v>63</v>
      </c>
      <c r="S926" s="1387">
        <v>48</v>
      </c>
      <c r="T926" s="1387">
        <v>23</v>
      </c>
      <c r="U926" s="1387">
        <v>34</v>
      </c>
      <c r="V926" s="1387">
        <v>15</v>
      </c>
      <c r="W926" s="1387">
        <v>4</v>
      </c>
      <c r="X926" s="1387">
        <v>1</v>
      </c>
      <c r="Y926" s="1387">
        <v>0</v>
      </c>
      <c r="Z926" s="1388">
        <v>20</v>
      </c>
      <c r="AA926" s="1389">
        <v>67</v>
      </c>
      <c r="AB926" s="1387">
        <v>513</v>
      </c>
      <c r="AC926" s="1388">
        <v>188</v>
      </c>
      <c r="AD926" s="1363">
        <v>8.7239583333333321</v>
      </c>
      <c r="AE926" s="1364">
        <v>66.796875</v>
      </c>
      <c r="AF926" s="1365">
        <v>24.479166666666664</v>
      </c>
    </row>
    <row r="927" spans="1:32" s="1382" customFormat="1" ht="11.45" customHeight="1">
      <c r="A927" s="1410"/>
      <c r="B927" s="1411"/>
      <c r="C927" s="1412" t="s">
        <v>30</v>
      </c>
      <c r="D927" s="1413">
        <v>769</v>
      </c>
      <c r="E927" s="1414">
        <v>17</v>
      </c>
      <c r="F927" s="1414">
        <v>29</v>
      </c>
      <c r="G927" s="1414">
        <v>19</v>
      </c>
      <c r="H927" s="1414">
        <v>27</v>
      </c>
      <c r="I927" s="1414">
        <v>49</v>
      </c>
      <c r="J927" s="1414">
        <v>33</v>
      </c>
      <c r="K927" s="1414">
        <v>33</v>
      </c>
      <c r="L927" s="1414">
        <v>32</v>
      </c>
      <c r="M927" s="1414">
        <v>43</v>
      </c>
      <c r="N927" s="1414">
        <v>42</v>
      </c>
      <c r="O927" s="1414">
        <v>33</v>
      </c>
      <c r="P927" s="1414">
        <v>56</v>
      </c>
      <c r="Q927" s="1414">
        <v>58</v>
      </c>
      <c r="R927" s="1414">
        <v>62</v>
      </c>
      <c r="S927" s="1414">
        <v>41</v>
      </c>
      <c r="T927" s="1414">
        <v>59</v>
      </c>
      <c r="U927" s="1414">
        <v>57</v>
      </c>
      <c r="V927" s="1414">
        <v>46</v>
      </c>
      <c r="W927" s="1414">
        <v>14</v>
      </c>
      <c r="X927" s="1414">
        <v>4</v>
      </c>
      <c r="Y927" s="1414">
        <v>2</v>
      </c>
      <c r="Z927" s="1415">
        <v>13</v>
      </c>
      <c r="AA927" s="1416">
        <v>65</v>
      </c>
      <c r="AB927" s="1414">
        <v>406</v>
      </c>
      <c r="AC927" s="1415">
        <v>285</v>
      </c>
      <c r="AD927" s="1417">
        <v>8.5978835978835981</v>
      </c>
      <c r="AE927" s="1418">
        <v>53.703703703703709</v>
      </c>
      <c r="AF927" s="1419">
        <v>37.698412698412696</v>
      </c>
    </row>
    <row r="928" spans="1:32" s="1382" customFormat="1" ht="11.45" customHeight="1">
      <c r="A928" s="1409" t="s">
        <v>1950</v>
      </c>
      <c r="B928" s="1389">
        <v>862</v>
      </c>
      <c r="C928" s="1398" t="s">
        <v>1641</v>
      </c>
      <c r="D928" s="1386">
        <v>1585</v>
      </c>
      <c r="E928" s="1387">
        <v>121</v>
      </c>
      <c r="F928" s="1387">
        <v>77</v>
      </c>
      <c r="G928" s="1387">
        <v>62</v>
      </c>
      <c r="H928" s="1387">
        <v>95</v>
      </c>
      <c r="I928" s="1387">
        <v>174</v>
      </c>
      <c r="J928" s="1387">
        <v>120</v>
      </c>
      <c r="K928" s="1387">
        <v>122</v>
      </c>
      <c r="L928" s="1387">
        <v>146</v>
      </c>
      <c r="M928" s="1387">
        <v>117</v>
      </c>
      <c r="N928" s="1387">
        <v>91</v>
      </c>
      <c r="O928" s="1387">
        <v>77</v>
      </c>
      <c r="P928" s="1387">
        <v>85</v>
      </c>
      <c r="Q928" s="1387">
        <v>74</v>
      </c>
      <c r="R928" s="1387">
        <v>56</v>
      </c>
      <c r="S928" s="1387">
        <v>33</v>
      </c>
      <c r="T928" s="1387">
        <v>34</v>
      </c>
      <c r="U928" s="1387">
        <v>32</v>
      </c>
      <c r="V928" s="1387">
        <v>23</v>
      </c>
      <c r="W928" s="1387">
        <v>7</v>
      </c>
      <c r="X928" s="1387">
        <v>2</v>
      </c>
      <c r="Y928" s="1387">
        <v>0</v>
      </c>
      <c r="Z928" s="1388">
        <v>37</v>
      </c>
      <c r="AA928" s="1389">
        <v>260</v>
      </c>
      <c r="AB928" s="1387">
        <v>1101</v>
      </c>
      <c r="AC928" s="1388">
        <v>187</v>
      </c>
      <c r="AD928" s="1363">
        <v>16.795865633074936</v>
      </c>
      <c r="AE928" s="1364">
        <v>71.124031007751938</v>
      </c>
      <c r="AF928" s="1365">
        <v>12.080103359173126</v>
      </c>
    </row>
    <row r="929" spans="1:32" s="1382" customFormat="1" ht="11.45" customHeight="1">
      <c r="A929" s="1383"/>
      <c r="B929" s="1384"/>
      <c r="C929" s="1385" t="s">
        <v>29</v>
      </c>
      <c r="D929" s="1386">
        <v>838</v>
      </c>
      <c r="E929" s="1387">
        <v>66</v>
      </c>
      <c r="F929" s="1387">
        <v>37</v>
      </c>
      <c r="G929" s="1387">
        <v>29</v>
      </c>
      <c r="H929" s="1387">
        <v>55</v>
      </c>
      <c r="I929" s="1387">
        <v>120</v>
      </c>
      <c r="J929" s="1387">
        <v>79</v>
      </c>
      <c r="K929" s="1387">
        <v>62</v>
      </c>
      <c r="L929" s="1387">
        <v>72</v>
      </c>
      <c r="M929" s="1387">
        <v>61</v>
      </c>
      <c r="N929" s="1387">
        <v>53</v>
      </c>
      <c r="O929" s="1387">
        <v>38</v>
      </c>
      <c r="P929" s="1387">
        <v>40</v>
      </c>
      <c r="Q929" s="1387">
        <v>35</v>
      </c>
      <c r="R929" s="1387">
        <v>28</v>
      </c>
      <c r="S929" s="1387">
        <v>13</v>
      </c>
      <c r="T929" s="1387">
        <v>12</v>
      </c>
      <c r="U929" s="1387">
        <v>6</v>
      </c>
      <c r="V929" s="1387">
        <v>8</v>
      </c>
      <c r="W929" s="1387">
        <v>1</v>
      </c>
      <c r="X929" s="1387">
        <v>1</v>
      </c>
      <c r="Y929" s="1387">
        <v>0</v>
      </c>
      <c r="Z929" s="1388">
        <v>22</v>
      </c>
      <c r="AA929" s="1389">
        <v>132</v>
      </c>
      <c r="AB929" s="1387">
        <v>615</v>
      </c>
      <c r="AC929" s="1388">
        <v>69</v>
      </c>
      <c r="AD929" s="1363">
        <v>16.176470588235293</v>
      </c>
      <c r="AE929" s="1364">
        <v>75.367647058823522</v>
      </c>
      <c r="AF929" s="1365">
        <v>8.4558823529411775</v>
      </c>
    </row>
    <row r="930" spans="1:32" s="1382" customFormat="1" ht="11.45" customHeight="1">
      <c r="A930" s="1409"/>
      <c r="B930" s="1420"/>
      <c r="C930" s="1398" t="s">
        <v>30</v>
      </c>
      <c r="D930" s="1386">
        <v>747</v>
      </c>
      <c r="E930" s="1387">
        <v>55</v>
      </c>
      <c r="F930" s="1387">
        <v>40</v>
      </c>
      <c r="G930" s="1387">
        <v>33</v>
      </c>
      <c r="H930" s="1387">
        <v>40</v>
      </c>
      <c r="I930" s="1387">
        <v>54</v>
      </c>
      <c r="J930" s="1387">
        <v>41</v>
      </c>
      <c r="K930" s="1387">
        <v>60</v>
      </c>
      <c r="L930" s="1387">
        <v>74</v>
      </c>
      <c r="M930" s="1387">
        <v>56</v>
      </c>
      <c r="N930" s="1387">
        <v>38</v>
      </c>
      <c r="O930" s="1387">
        <v>39</v>
      </c>
      <c r="P930" s="1387">
        <v>45</v>
      </c>
      <c r="Q930" s="1387">
        <v>39</v>
      </c>
      <c r="R930" s="1387">
        <v>28</v>
      </c>
      <c r="S930" s="1387">
        <v>20</v>
      </c>
      <c r="T930" s="1387">
        <v>22</v>
      </c>
      <c r="U930" s="1387">
        <v>26</v>
      </c>
      <c r="V930" s="1387">
        <v>15</v>
      </c>
      <c r="W930" s="1387">
        <v>6</v>
      </c>
      <c r="X930" s="1387">
        <v>1</v>
      </c>
      <c r="Y930" s="1387">
        <v>0</v>
      </c>
      <c r="Z930" s="1388">
        <v>15</v>
      </c>
      <c r="AA930" s="1389">
        <v>128</v>
      </c>
      <c r="AB930" s="1387">
        <v>486</v>
      </c>
      <c r="AC930" s="1388">
        <v>118</v>
      </c>
      <c r="AD930" s="1363">
        <v>17.486338797814209</v>
      </c>
      <c r="AE930" s="1364">
        <v>66.393442622950815</v>
      </c>
      <c r="AF930" s="1365">
        <v>16.120218579234972</v>
      </c>
    </row>
    <row r="931" spans="1:32" s="1382" customFormat="1" ht="11.45" customHeight="1">
      <c r="A931" s="1421" t="s">
        <v>1951</v>
      </c>
      <c r="B931" s="1422">
        <v>1333</v>
      </c>
      <c r="C931" s="1423" t="s">
        <v>1641</v>
      </c>
      <c r="D931" s="1424">
        <v>2984</v>
      </c>
      <c r="E931" s="1425">
        <v>104</v>
      </c>
      <c r="F931" s="1425">
        <v>88</v>
      </c>
      <c r="G931" s="1425">
        <v>110</v>
      </c>
      <c r="H931" s="1425">
        <v>141</v>
      </c>
      <c r="I931" s="1425">
        <v>138</v>
      </c>
      <c r="J931" s="1425">
        <v>149</v>
      </c>
      <c r="K931" s="1425">
        <v>157</v>
      </c>
      <c r="L931" s="1425">
        <v>152</v>
      </c>
      <c r="M931" s="1425">
        <v>179</v>
      </c>
      <c r="N931" s="1425">
        <v>193</v>
      </c>
      <c r="O931" s="1425">
        <v>191</v>
      </c>
      <c r="P931" s="1425">
        <v>221</v>
      </c>
      <c r="Q931" s="1425">
        <v>242</v>
      </c>
      <c r="R931" s="1425">
        <v>221</v>
      </c>
      <c r="S931" s="1425">
        <v>158</v>
      </c>
      <c r="T931" s="1425">
        <v>158</v>
      </c>
      <c r="U931" s="1425">
        <v>141</v>
      </c>
      <c r="V931" s="1425">
        <v>115</v>
      </c>
      <c r="W931" s="1425">
        <v>63</v>
      </c>
      <c r="X931" s="1425">
        <v>14</v>
      </c>
      <c r="Y931" s="1425">
        <v>7</v>
      </c>
      <c r="Z931" s="1426">
        <v>42</v>
      </c>
      <c r="AA931" s="1422">
        <v>302</v>
      </c>
      <c r="AB931" s="1425">
        <v>1763</v>
      </c>
      <c r="AC931" s="1426">
        <v>877</v>
      </c>
      <c r="AD931" s="1427">
        <v>10.265125764785859</v>
      </c>
      <c r="AE931" s="1428">
        <v>59.925220938137322</v>
      </c>
      <c r="AF931" s="1429">
        <v>29.809653297076817</v>
      </c>
    </row>
    <row r="932" spans="1:32" s="1382" customFormat="1" ht="11.45" customHeight="1">
      <c r="A932" s="1383"/>
      <c r="B932" s="1384"/>
      <c r="C932" s="1385" t="s">
        <v>29</v>
      </c>
      <c r="D932" s="1386">
        <v>1335</v>
      </c>
      <c r="E932" s="1387">
        <v>59</v>
      </c>
      <c r="F932" s="1387">
        <v>36</v>
      </c>
      <c r="G932" s="1387">
        <v>58</v>
      </c>
      <c r="H932" s="1387">
        <v>64</v>
      </c>
      <c r="I932" s="1387">
        <v>67</v>
      </c>
      <c r="J932" s="1387">
        <v>64</v>
      </c>
      <c r="K932" s="1387">
        <v>88</v>
      </c>
      <c r="L932" s="1387">
        <v>74</v>
      </c>
      <c r="M932" s="1387">
        <v>82</v>
      </c>
      <c r="N932" s="1387">
        <v>76</v>
      </c>
      <c r="O932" s="1387">
        <v>81</v>
      </c>
      <c r="P932" s="1387">
        <v>105</v>
      </c>
      <c r="Q932" s="1387">
        <v>125</v>
      </c>
      <c r="R932" s="1387">
        <v>101</v>
      </c>
      <c r="S932" s="1387">
        <v>60</v>
      </c>
      <c r="T932" s="1387">
        <v>67</v>
      </c>
      <c r="U932" s="1387">
        <v>48</v>
      </c>
      <c r="V932" s="1387">
        <v>31</v>
      </c>
      <c r="W932" s="1387">
        <v>23</v>
      </c>
      <c r="X932" s="1387">
        <v>2</v>
      </c>
      <c r="Y932" s="1387">
        <v>0</v>
      </c>
      <c r="Z932" s="1388">
        <v>24</v>
      </c>
      <c r="AA932" s="1389">
        <v>153</v>
      </c>
      <c r="AB932" s="1387">
        <v>826</v>
      </c>
      <c r="AC932" s="1388">
        <v>332</v>
      </c>
      <c r="AD932" s="1363">
        <v>11.670480549199084</v>
      </c>
      <c r="AE932" s="1364">
        <v>63.00533943554538</v>
      </c>
      <c r="AF932" s="1365">
        <v>25.324180015255532</v>
      </c>
    </row>
    <row r="933" spans="1:32" s="1382" customFormat="1" ht="11.45" customHeight="1">
      <c r="A933" s="1409"/>
      <c r="B933" s="1420"/>
      <c r="C933" s="1398" t="s">
        <v>30</v>
      </c>
      <c r="D933" s="1386">
        <v>1649</v>
      </c>
      <c r="E933" s="1387">
        <v>45</v>
      </c>
      <c r="F933" s="1387">
        <v>52</v>
      </c>
      <c r="G933" s="1387">
        <v>52</v>
      </c>
      <c r="H933" s="1387">
        <v>77</v>
      </c>
      <c r="I933" s="1387">
        <v>71</v>
      </c>
      <c r="J933" s="1387">
        <v>85</v>
      </c>
      <c r="K933" s="1387">
        <v>69</v>
      </c>
      <c r="L933" s="1387">
        <v>78</v>
      </c>
      <c r="M933" s="1387">
        <v>97</v>
      </c>
      <c r="N933" s="1387">
        <v>117</v>
      </c>
      <c r="O933" s="1387">
        <v>110</v>
      </c>
      <c r="P933" s="1387">
        <v>116</v>
      </c>
      <c r="Q933" s="1387">
        <v>117</v>
      </c>
      <c r="R933" s="1387">
        <v>120</v>
      </c>
      <c r="S933" s="1387">
        <v>98</v>
      </c>
      <c r="T933" s="1387">
        <v>91</v>
      </c>
      <c r="U933" s="1387">
        <v>93</v>
      </c>
      <c r="V933" s="1387">
        <v>84</v>
      </c>
      <c r="W933" s="1387">
        <v>40</v>
      </c>
      <c r="X933" s="1387">
        <v>12</v>
      </c>
      <c r="Y933" s="1387">
        <v>7</v>
      </c>
      <c r="Z933" s="1387">
        <v>18</v>
      </c>
      <c r="AA933" s="1389">
        <v>149</v>
      </c>
      <c r="AB933" s="1387">
        <v>937</v>
      </c>
      <c r="AC933" s="1388">
        <v>545</v>
      </c>
      <c r="AD933" s="1363">
        <v>9.1354996934396091</v>
      </c>
      <c r="AE933" s="1364">
        <v>57.44941753525444</v>
      </c>
      <c r="AF933" s="1365">
        <v>33.415082771305947</v>
      </c>
    </row>
    <row r="934" spans="1:32" s="1382" customFormat="1" ht="11.45" customHeight="1">
      <c r="A934" s="1444" t="s">
        <v>1952</v>
      </c>
      <c r="B934" s="1445">
        <v>12959</v>
      </c>
      <c r="C934" s="1446" t="s">
        <v>1641</v>
      </c>
      <c r="D934" s="1447">
        <v>30997</v>
      </c>
      <c r="E934" s="1448">
        <v>1173</v>
      </c>
      <c r="F934" s="1448">
        <v>1179</v>
      </c>
      <c r="G934" s="1448">
        <v>1341</v>
      </c>
      <c r="H934" s="1448">
        <v>1440</v>
      </c>
      <c r="I934" s="1448">
        <v>1160</v>
      </c>
      <c r="J934" s="1448">
        <v>1122</v>
      </c>
      <c r="K934" s="1448">
        <v>1370</v>
      </c>
      <c r="L934" s="1448">
        <v>1627</v>
      </c>
      <c r="M934" s="1448">
        <v>1976</v>
      </c>
      <c r="N934" s="1448">
        <v>1975</v>
      </c>
      <c r="O934" s="1448">
        <v>2021</v>
      </c>
      <c r="P934" s="1448">
        <v>2194</v>
      </c>
      <c r="Q934" s="1448">
        <v>2569</v>
      </c>
      <c r="R934" s="1448">
        <v>2676</v>
      </c>
      <c r="S934" s="1448">
        <v>2189</v>
      </c>
      <c r="T934" s="1448">
        <v>1956</v>
      </c>
      <c r="U934" s="1448">
        <v>1483</v>
      </c>
      <c r="V934" s="1448">
        <v>812</v>
      </c>
      <c r="W934" s="1448">
        <v>346</v>
      </c>
      <c r="X934" s="1448">
        <v>92</v>
      </c>
      <c r="Y934" s="1448">
        <v>20</v>
      </c>
      <c r="Z934" s="1448">
        <v>276</v>
      </c>
      <c r="AA934" s="1445">
        <v>3693</v>
      </c>
      <c r="AB934" s="1448">
        <v>17454</v>
      </c>
      <c r="AC934" s="1449">
        <v>9574</v>
      </c>
      <c r="AD934" s="1450">
        <v>12.021093063376844</v>
      </c>
      <c r="AE934" s="1451">
        <v>56.814556817811926</v>
      </c>
      <c r="AF934" s="1452">
        <v>31.164350118811235</v>
      </c>
    </row>
    <row r="935" spans="1:32" s="1382" customFormat="1" ht="11.45" customHeight="1">
      <c r="A935" s="1409"/>
      <c r="B935" s="1420"/>
      <c r="C935" s="1385" t="s">
        <v>29</v>
      </c>
      <c r="D935" s="1386">
        <v>14109</v>
      </c>
      <c r="E935" s="1387">
        <v>620</v>
      </c>
      <c r="F935" s="1387">
        <v>619</v>
      </c>
      <c r="G935" s="1387">
        <v>691</v>
      </c>
      <c r="H935" s="1387">
        <v>705</v>
      </c>
      <c r="I935" s="1387">
        <v>571</v>
      </c>
      <c r="J935" s="1387">
        <v>508</v>
      </c>
      <c r="K935" s="1387">
        <v>660</v>
      </c>
      <c r="L935" s="1387">
        <v>741</v>
      </c>
      <c r="M935" s="1387">
        <v>914</v>
      </c>
      <c r="N935" s="1387">
        <v>886</v>
      </c>
      <c r="O935" s="1387">
        <v>887</v>
      </c>
      <c r="P935" s="1387">
        <v>1019</v>
      </c>
      <c r="Q935" s="1387">
        <v>1204</v>
      </c>
      <c r="R935" s="1387">
        <v>1206</v>
      </c>
      <c r="S935" s="1387">
        <v>931</v>
      </c>
      <c r="T935" s="1387">
        <v>838</v>
      </c>
      <c r="U935" s="1387">
        <v>576</v>
      </c>
      <c r="V935" s="1387">
        <v>275</v>
      </c>
      <c r="W935" s="1387">
        <v>81</v>
      </c>
      <c r="X935" s="1387">
        <v>16</v>
      </c>
      <c r="Y935" s="1387">
        <v>2</v>
      </c>
      <c r="Z935" s="1387">
        <v>159</v>
      </c>
      <c r="AA935" s="1389">
        <v>1930</v>
      </c>
      <c r="AB935" s="1387">
        <v>8095</v>
      </c>
      <c r="AC935" s="1388">
        <v>3925</v>
      </c>
      <c r="AD935" s="1363">
        <v>13.835125448028673</v>
      </c>
      <c r="AE935" s="1364">
        <v>58.028673835125446</v>
      </c>
      <c r="AF935" s="1365">
        <v>28.136200716845877</v>
      </c>
    </row>
    <row r="936" spans="1:32" s="1382" customFormat="1" ht="11.45" customHeight="1">
      <c r="A936" s="1399"/>
      <c r="B936" s="1400"/>
      <c r="C936" s="1401" t="s">
        <v>30</v>
      </c>
      <c r="D936" s="1402">
        <v>16888</v>
      </c>
      <c r="E936" s="1403">
        <v>553</v>
      </c>
      <c r="F936" s="1403">
        <v>560</v>
      </c>
      <c r="G936" s="1403">
        <v>650</v>
      </c>
      <c r="H936" s="1403">
        <v>735</v>
      </c>
      <c r="I936" s="1403">
        <v>589</v>
      </c>
      <c r="J936" s="1403">
        <v>614</v>
      </c>
      <c r="K936" s="1403">
        <v>710</v>
      </c>
      <c r="L936" s="1403">
        <v>886</v>
      </c>
      <c r="M936" s="1403">
        <v>1062</v>
      </c>
      <c r="N936" s="1403">
        <v>1089</v>
      </c>
      <c r="O936" s="1403">
        <v>1134</v>
      </c>
      <c r="P936" s="1403">
        <v>1175</v>
      </c>
      <c r="Q936" s="1403">
        <v>1365</v>
      </c>
      <c r="R936" s="1403">
        <v>1470</v>
      </c>
      <c r="S936" s="1403">
        <v>1258</v>
      </c>
      <c r="T936" s="1403">
        <v>1118</v>
      </c>
      <c r="U936" s="1403">
        <v>907</v>
      </c>
      <c r="V936" s="1403">
        <v>537</v>
      </c>
      <c r="W936" s="1403">
        <v>265</v>
      </c>
      <c r="X936" s="1403">
        <v>76</v>
      </c>
      <c r="Y936" s="1403">
        <v>18</v>
      </c>
      <c r="Z936" s="1403">
        <v>117</v>
      </c>
      <c r="AA936" s="1405">
        <v>1763</v>
      </c>
      <c r="AB936" s="1403">
        <v>9359</v>
      </c>
      <c r="AC936" s="1404">
        <v>5649</v>
      </c>
      <c r="AD936" s="1406">
        <v>10.51219366764057</v>
      </c>
      <c r="AE936" s="1407">
        <v>55.804662810804359</v>
      </c>
      <c r="AF936" s="1408">
        <v>33.683143521555067</v>
      </c>
    </row>
    <row r="937" spans="1:32" s="1382" customFormat="1" ht="11.45" customHeight="1">
      <c r="A937" s="1409" t="s">
        <v>1953</v>
      </c>
      <c r="B937" s="1389">
        <v>888</v>
      </c>
      <c r="C937" s="1398" t="s">
        <v>1641</v>
      </c>
      <c r="D937" s="1386">
        <v>1773</v>
      </c>
      <c r="E937" s="1387">
        <v>62</v>
      </c>
      <c r="F937" s="1387">
        <v>45</v>
      </c>
      <c r="G937" s="1387">
        <v>45</v>
      </c>
      <c r="H937" s="1387">
        <v>72</v>
      </c>
      <c r="I937" s="1387">
        <v>70</v>
      </c>
      <c r="J937" s="1387">
        <v>75</v>
      </c>
      <c r="K937" s="1387">
        <v>101</v>
      </c>
      <c r="L937" s="1387">
        <v>91</v>
      </c>
      <c r="M937" s="1387">
        <v>107</v>
      </c>
      <c r="N937" s="1387">
        <v>93</v>
      </c>
      <c r="O937" s="1387">
        <v>128</v>
      </c>
      <c r="P937" s="1387">
        <v>159</v>
      </c>
      <c r="Q937" s="1387">
        <v>159</v>
      </c>
      <c r="R937" s="1387">
        <v>153</v>
      </c>
      <c r="S937" s="1387">
        <v>115</v>
      </c>
      <c r="T937" s="1387">
        <v>113</v>
      </c>
      <c r="U937" s="1387">
        <v>81</v>
      </c>
      <c r="V937" s="1387">
        <v>56</v>
      </c>
      <c r="W937" s="1387">
        <v>16</v>
      </c>
      <c r="X937" s="1387">
        <v>4</v>
      </c>
      <c r="Y937" s="1387">
        <v>0</v>
      </c>
      <c r="Z937" s="1387">
        <v>28</v>
      </c>
      <c r="AA937" s="1389">
        <v>152</v>
      </c>
      <c r="AB937" s="1387">
        <v>1055</v>
      </c>
      <c r="AC937" s="1388">
        <v>538</v>
      </c>
      <c r="AD937" s="1363">
        <v>8.7106017191977081</v>
      </c>
      <c r="AE937" s="1364">
        <v>60.458452722063036</v>
      </c>
      <c r="AF937" s="1365">
        <v>30.830945558739252</v>
      </c>
    </row>
    <row r="938" spans="1:32" s="1382" customFormat="1" ht="11.45" customHeight="1">
      <c r="A938" s="1383"/>
      <c r="B938" s="1384"/>
      <c r="C938" s="1385" t="s">
        <v>29</v>
      </c>
      <c r="D938" s="1386">
        <v>817</v>
      </c>
      <c r="E938" s="1387">
        <v>35</v>
      </c>
      <c r="F938" s="1387">
        <v>23</v>
      </c>
      <c r="G938" s="1387">
        <v>24</v>
      </c>
      <c r="H938" s="1387">
        <v>36</v>
      </c>
      <c r="I938" s="1387">
        <v>35</v>
      </c>
      <c r="J938" s="1387">
        <v>39</v>
      </c>
      <c r="K938" s="1387">
        <v>56</v>
      </c>
      <c r="L938" s="1387">
        <v>44</v>
      </c>
      <c r="M938" s="1387">
        <v>45</v>
      </c>
      <c r="N938" s="1387">
        <v>46</v>
      </c>
      <c r="O938" s="1387">
        <v>48</v>
      </c>
      <c r="P938" s="1387">
        <v>77</v>
      </c>
      <c r="Q938" s="1387">
        <v>72</v>
      </c>
      <c r="R938" s="1387">
        <v>71</v>
      </c>
      <c r="S938" s="1387">
        <v>47</v>
      </c>
      <c r="T938" s="1387">
        <v>44</v>
      </c>
      <c r="U938" s="1387">
        <v>33</v>
      </c>
      <c r="V938" s="1387">
        <v>22</v>
      </c>
      <c r="W938" s="1387">
        <v>2</v>
      </c>
      <c r="X938" s="1387">
        <v>1</v>
      </c>
      <c r="Y938" s="1387">
        <v>0</v>
      </c>
      <c r="Z938" s="1387">
        <v>17</v>
      </c>
      <c r="AA938" s="1389">
        <v>82</v>
      </c>
      <c r="AB938" s="1387">
        <v>498</v>
      </c>
      <c r="AC938" s="1388">
        <v>220</v>
      </c>
      <c r="AD938" s="1363">
        <v>10.25</v>
      </c>
      <c r="AE938" s="1364">
        <v>62.250000000000007</v>
      </c>
      <c r="AF938" s="1365">
        <v>27.500000000000004</v>
      </c>
    </row>
    <row r="939" spans="1:32" s="1382" customFormat="1" ht="11.45" customHeight="1">
      <c r="A939" s="1410"/>
      <c r="B939" s="1411"/>
      <c r="C939" s="1412" t="s">
        <v>30</v>
      </c>
      <c r="D939" s="1413">
        <v>956</v>
      </c>
      <c r="E939" s="1414">
        <v>27</v>
      </c>
      <c r="F939" s="1414">
        <v>22</v>
      </c>
      <c r="G939" s="1414">
        <v>21</v>
      </c>
      <c r="H939" s="1414">
        <v>36</v>
      </c>
      <c r="I939" s="1414">
        <v>35</v>
      </c>
      <c r="J939" s="1414">
        <v>36</v>
      </c>
      <c r="K939" s="1414">
        <v>45</v>
      </c>
      <c r="L939" s="1414">
        <v>47</v>
      </c>
      <c r="M939" s="1414">
        <v>62</v>
      </c>
      <c r="N939" s="1414">
        <v>47</v>
      </c>
      <c r="O939" s="1414">
        <v>80</v>
      </c>
      <c r="P939" s="1414">
        <v>82</v>
      </c>
      <c r="Q939" s="1414">
        <v>87</v>
      </c>
      <c r="R939" s="1414">
        <v>82</v>
      </c>
      <c r="S939" s="1414">
        <v>68</v>
      </c>
      <c r="T939" s="1414">
        <v>69</v>
      </c>
      <c r="U939" s="1414">
        <v>48</v>
      </c>
      <c r="V939" s="1414">
        <v>34</v>
      </c>
      <c r="W939" s="1414">
        <v>14</v>
      </c>
      <c r="X939" s="1414">
        <v>3</v>
      </c>
      <c r="Y939" s="1414">
        <v>0</v>
      </c>
      <c r="Z939" s="1414">
        <v>11</v>
      </c>
      <c r="AA939" s="1416">
        <v>70</v>
      </c>
      <c r="AB939" s="1414">
        <v>557</v>
      </c>
      <c r="AC939" s="1415">
        <v>318</v>
      </c>
      <c r="AD939" s="1417">
        <v>7.4074074074074066</v>
      </c>
      <c r="AE939" s="1418">
        <v>58.941798941798936</v>
      </c>
      <c r="AF939" s="1419">
        <v>33.650793650793652</v>
      </c>
    </row>
    <row r="940" spans="1:32" s="1382" customFormat="1" ht="11.45" customHeight="1">
      <c r="A940" s="1409" t="s">
        <v>1954</v>
      </c>
      <c r="B940" s="1389">
        <v>901</v>
      </c>
      <c r="C940" s="1398" t="s">
        <v>1641</v>
      </c>
      <c r="D940" s="1386">
        <v>2132</v>
      </c>
      <c r="E940" s="1387">
        <v>76</v>
      </c>
      <c r="F940" s="1387">
        <v>78</v>
      </c>
      <c r="G940" s="1387">
        <v>111</v>
      </c>
      <c r="H940" s="1387">
        <v>123</v>
      </c>
      <c r="I940" s="1387">
        <v>91</v>
      </c>
      <c r="J940" s="1387">
        <v>93</v>
      </c>
      <c r="K940" s="1387">
        <v>108</v>
      </c>
      <c r="L940" s="1387">
        <v>125</v>
      </c>
      <c r="M940" s="1387">
        <v>164</v>
      </c>
      <c r="N940" s="1387">
        <v>172</v>
      </c>
      <c r="O940" s="1387">
        <v>138</v>
      </c>
      <c r="P940" s="1387">
        <v>151</v>
      </c>
      <c r="Q940" s="1387">
        <v>160</v>
      </c>
      <c r="R940" s="1387">
        <v>171</v>
      </c>
      <c r="S940" s="1387">
        <v>128</v>
      </c>
      <c r="T940" s="1387">
        <v>106</v>
      </c>
      <c r="U940" s="1387">
        <v>68</v>
      </c>
      <c r="V940" s="1387">
        <v>37</v>
      </c>
      <c r="W940" s="1387">
        <v>13</v>
      </c>
      <c r="X940" s="1387">
        <v>2</v>
      </c>
      <c r="Y940" s="1387">
        <v>1</v>
      </c>
      <c r="Z940" s="1387">
        <v>16</v>
      </c>
      <c r="AA940" s="1389">
        <v>265</v>
      </c>
      <c r="AB940" s="1387">
        <v>1325</v>
      </c>
      <c r="AC940" s="1388">
        <v>526</v>
      </c>
      <c r="AD940" s="1363">
        <v>12.523629489603024</v>
      </c>
      <c r="AE940" s="1364">
        <v>62.618147448015129</v>
      </c>
      <c r="AF940" s="1365">
        <v>24.85822306238185</v>
      </c>
    </row>
    <row r="941" spans="1:32" s="1382" customFormat="1" ht="11.45" customHeight="1">
      <c r="A941" s="1383"/>
      <c r="B941" s="1384"/>
      <c r="C941" s="1385" t="s">
        <v>29</v>
      </c>
      <c r="D941" s="1386">
        <v>990</v>
      </c>
      <c r="E941" s="1387">
        <v>37</v>
      </c>
      <c r="F941" s="1387">
        <v>44</v>
      </c>
      <c r="G941" s="1387">
        <v>52</v>
      </c>
      <c r="H941" s="1387">
        <v>59</v>
      </c>
      <c r="I941" s="1387">
        <v>45</v>
      </c>
      <c r="J941" s="1387">
        <v>36</v>
      </c>
      <c r="K941" s="1387">
        <v>65</v>
      </c>
      <c r="L941" s="1387">
        <v>56</v>
      </c>
      <c r="M941" s="1387">
        <v>72</v>
      </c>
      <c r="N941" s="1387">
        <v>79</v>
      </c>
      <c r="O941" s="1387">
        <v>71</v>
      </c>
      <c r="P941" s="1387">
        <v>69</v>
      </c>
      <c r="Q941" s="1387">
        <v>72</v>
      </c>
      <c r="R941" s="1387">
        <v>70</v>
      </c>
      <c r="S941" s="1387">
        <v>59</v>
      </c>
      <c r="T941" s="1387">
        <v>47</v>
      </c>
      <c r="U941" s="1387">
        <v>27</v>
      </c>
      <c r="V941" s="1387">
        <v>15</v>
      </c>
      <c r="W941" s="1387">
        <v>5</v>
      </c>
      <c r="X941" s="1387">
        <v>0</v>
      </c>
      <c r="Y941" s="1387">
        <v>0</v>
      </c>
      <c r="Z941" s="1387">
        <v>10</v>
      </c>
      <c r="AA941" s="1389">
        <v>133</v>
      </c>
      <c r="AB941" s="1387">
        <v>624</v>
      </c>
      <c r="AC941" s="1388">
        <v>223</v>
      </c>
      <c r="AD941" s="1363">
        <v>13.571428571428571</v>
      </c>
      <c r="AE941" s="1364">
        <v>63.673469387755098</v>
      </c>
      <c r="AF941" s="1365">
        <v>22.755102040816329</v>
      </c>
    </row>
    <row r="942" spans="1:32" s="1382" customFormat="1" ht="11.45" customHeight="1">
      <c r="A942" s="1409"/>
      <c r="B942" s="1420"/>
      <c r="C942" s="1398" t="s">
        <v>30</v>
      </c>
      <c r="D942" s="1386">
        <v>1142</v>
      </c>
      <c r="E942" s="1387">
        <v>39</v>
      </c>
      <c r="F942" s="1387">
        <v>34</v>
      </c>
      <c r="G942" s="1387">
        <v>59</v>
      </c>
      <c r="H942" s="1387">
        <v>64</v>
      </c>
      <c r="I942" s="1387">
        <v>46</v>
      </c>
      <c r="J942" s="1387">
        <v>57</v>
      </c>
      <c r="K942" s="1387">
        <v>43</v>
      </c>
      <c r="L942" s="1387">
        <v>69</v>
      </c>
      <c r="M942" s="1387">
        <v>92</v>
      </c>
      <c r="N942" s="1387">
        <v>93</v>
      </c>
      <c r="O942" s="1387">
        <v>67</v>
      </c>
      <c r="P942" s="1387">
        <v>82</v>
      </c>
      <c r="Q942" s="1387">
        <v>88</v>
      </c>
      <c r="R942" s="1387">
        <v>101</v>
      </c>
      <c r="S942" s="1387">
        <v>69</v>
      </c>
      <c r="T942" s="1387">
        <v>59</v>
      </c>
      <c r="U942" s="1387">
        <v>41</v>
      </c>
      <c r="V942" s="1387">
        <v>22</v>
      </c>
      <c r="W942" s="1387">
        <v>8</v>
      </c>
      <c r="X942" s="1387">
        <v>2</v>
      </c>
      <c r="Y942" s="1387">
        <v>1</v>
      </c>
      <c r="Z942" s="1387">
        <v>6</v>
      </c>
      <c r="AA942" s="1389">
        <v>132</v>
      </c>
      <c r="AB942" s="1387">
        <v>701</v>
      </c>
      <c r="AC942" s="1388">
        <v>303</v>
      </c>
      <c r="AD942" s="1363">
        <v>11.619718309859154</v>
      </c>
      <c r="AE942" s="1364">
        <v>61.70774647887324</v>
      </c>
      <c r="AF942" s="1365">
        <v>26.672535211267608</v>
      </c>
    </row>
    <row r="943" spans="1:32" s="1382" customFormat="1" ht="11.45" customHeight="1">
      <c r="A943" s="1421" t="s">
        <v>1955</v>
      </c>
      <c r="B943" s="1422">
        <v>1171</v>
      </c>
      <c r="C943" s="1423" t="s">
        <v>1641</v>
      </c>
      <c r="D943" s="1424">
        <v>2706</v>
      </c>
      <c r="E943" s="1425">
        <v>112</v>
      </c>
      <c r="F943" s="1425">
        <v>107</v>
      </c>
      <c r="G943" s="1425">
        <v>121</v>
      </c>
      <c r="H943" s="1425">
        <v>125</v>
      </c>
      <c r="I943" s="1425">
        <v>103</v>
      </c>
      <c r="J943" s="1425">
        <v>113</v>
      </c>
      <c r="K943" s="1425">
        <v>125</v>
      </c>
      <c r="L943" s="1425">
        <v>130</v>
      </c>
      <c r="M943" s="1425">
        <v>182</v>
      </c>
      <c r="N943" s="1425">
        <v>199</v>
      </c>
      <c r="O943" s="1425">
        <v>194</v>
      </c>
      <c r="P943" s="1425">
        <v>194</v>
      </c>
      <c r="Q943" s="1425">
        <v>209</v>
      </c>
      <c r="R943" s="1425">
        <v>209</v>
      </c>
      <c r="S943" s="1425">
        <v>179</v>
      </c>
      <c r="T943" s="1425">
        <v>171</v>
      </c>
      <c r="U943" s="1425">
        <v>136</v>
      </c>
      <c r="V943" s="1425">
        <v>67</v>
      </c>
      <c r="W943" s="1425">
        <v>16</v>
      </c>
      <c r="X943" s="1425">
        <v>2</v>
      </c>
      <c r="Y943" s="1425">
        <v>0</v>
      </c>
      <c r="Z943" s="1425">
        <v>12</v>
      </c>
      <c r="AA943" s="1422">
        <v>340</v>
      </c>
      <c r="AB943" s="1425">
        <v>1574</v>
      </c>
      <c r="AC943" s="1426">
        <v>780</v>
      </c>
      <c r="AD943" s="1427">
        <v>12.620638455827764</v>
      </c>
      <c r="AE943" s="1428">
        <v>58.426132145508532</v>
      </c>
      <c r="AF943" s="1429">
        <v>28.953229398663698</v>
      </c>
    </row>
    <row r="944" spans="1:32" s="1382" customFormat="1" ht="11.45" customHeight="1">
      <c r="A944" s="1383"/>
      <c r="B944" s="1384"/>
      <c r="C944" s="1385" t="s">
        <v>29</v>
      </c>
      <c r="D944" s="1386">
        <v>1263</v>
      </c>
      <c r="E944" s="1387">
        <v>57</v>
      </c>
      <c r="F944" s="1387">
        <v>61</v>
      </c>
      <c r="G944" s="1387">
        <v>62</v>
      </c>
      <c r="H944" s="1387">
        <v>60</v>
      </c>
      <c r="I944" s="1387">
        <v>53</v>
      </c>
      <c r="J944" s="1387">
        <v>45</v>
      </c>
      <c r="K944" s="1387">
        <v>59</v>
      </c>
      <c r="L944" s="1387">
        <v>61</v>
      </c>
      <c r="M944" s="1387">
        <v>83</v>
      </c>
      <c r="N944" s="1387">
        <v>90</v>
      </c>
      <c r="O944" s="1387">
        <v>96</v>
      </c>
      <c r="P944" s="1387">
        <v>91</v>
      </c>
      <c r="Q944" s="1387">
        <v>100</v>
      </c>
      <c r="R944" s="1387">
        <v>95</v>
      </c>
      <c r="S944" s="1387">
        <v>77</v>
      </c>
      <c r="T944" s="1387">
        <v>75</v>
      </c>
      <c r="U944" s="1387">
        <v>52</v>
      </c>
      <c r="V944" s="1387">
        <v>27</v>
      </c>
      <c r="W944" s="1387">
        <v>7</v>
      </c>
      <c r="X944" s="1387">
        <v>2</v>
      </c>
      <c r="Y944" s="1387">
        <v>0</v>
      </c>
      <c r="Z944" s="1387">
        <v>10</v>
      </c>
      <c r="AA944" s="1389">
        <v>180</v>
      </c>
      <c r="AB944" s="1387">
        <v>738</v>
      </c>
      <c r="AC944" s="1388">
        <v>335</v>
      </c>
      <c r="AD944" s="1363">
        <v>14.365522745411013</v>
      </c>
      <c r="AE944" s="1364">
        <v>58.89864325618516</v>
      </c>
      <c r="AF944" s="1365">
        <v>26.73583399840383</v>
      </c>
    </row>
    <row r="945" spans="1:32" s="1382" customFormat="1" ht="11.45" customHeight="1">
      <c r="A945" s="1410"/>
      <c r="B945" s="1411"/>
      <c r="C945" s="1412" t="s">
        <v>30</v>
      </c>
      <c r="D945" s="1413">
        <v>1443</v>
      </c>
      <c r="E945" s="1414">
        <v>55</v>
      </c>
      <c r="F945" s="1414">
        <v>46</v>
      </c>
      <c r="G945" s="1414">
        <v>59</v>
      </c>
      <c r="H945" s="1414">
        <v>65</v>
      </c>
      <c r="I945" s="1414">
        <v>50</v>
      </c>
      <c r="J945" s="1414">
        <v>68</v>
      </c>
      <c r="K945" s="1414">
        <v>66</v>
      </c>
      <c r="L945" s="1414">
        <v>69</v>
      </c>
      <c r="M945" s="1414">
        <v>99</v>
      </c>
      <c r="N945" s="1414">
        <v>109</v>
      </c>
      <c r="O945" s="1414">
        <v>98</v>
      </c>
      <c r="P945" s="1414">
        <v>103</v>
      </c>
      <c r="Q945" s="1414">
        <v>109</v>
      </c>
      <c r="R945" s="1414">
        <v>114</v>
      </c>
      <c r="S945" s="1414">
        <v>102</v>
      </c>
      <c r="T945" s="1414">
        <v>96</v>
      </c>
      <c r="U945" s="1414">
        <v>84</v>
      </c>
      <c r="V945" s="1414">
        <v>40</v>
      </c>
      <c r="W945" s="1414">
        <v>9</v>
      </c>
      <c r="X945" s="1414">
        <v>0</v>
      </c>
      <c r="Y945" s="1414">
        <v>0</v>
      </c>
      <c r="Z945" s="1414">
        <v>2</v>
      </c>
      <c r="AA945" s="1416">
        <v>160</v>
      </c>
      <c r="AB945" s="1414">
        <v>836</v>
      </c>
      <c r="AC945" s="1415">
        <v>445</v>
      </c>
      <c r="AD945" s="1417">
        <v>11.103400416377514</v>
      </c>
      <c r="AE945" s="1418">
        <v>58.015267175572518</v>
      </c>
      <c r="AF945" s="1419">
        <v>30.881332408049968</v>
      </c>
    </row>
    <row r="946" spans="1:32" s="1382" customFormat="1" ht="11.45" customHeight="1">
      <c r="A946" s="1409" t="s">
        <v>1956</v>
      </c>
      <c r="B946" s="1389">
        <v>994</v>
      </c>
      <c r="C946" s="1398" t="s">
        <v>1641</v>
      </c>
      <c r="D946" s="1386">
        <v>2253</v>
      </c>
      <c r="E946" s="1387">
        <v>74</v>
      </c>
      <c r="F946" s="1387">
        <v>112</v>
      </c>
      <c r="G946" s="1387">
        <v>105</v>
      </c>
      <c r="H946" s="1387">
        <v>103</v>
      </c>
      <c r="I946" s="1387">
        <v>71</v>
      </c>
      <c r="J946" s="1387">
        <v>71</v>
      </c>
      <c r="K946" s="1387">
        <v>73</v>
      </c>
      <c r="L946" s="1387">
        <v>127</v>
      </c>
      <c r="M946" s="1387">
        <v>152</v>
      </c>
      <c r="N946" s="1387">
        <v>139</v>
      </c>
      <c r="O946" s="1387">
        <v>133</v>
      </c>
      <c r="P946" s="1387">
        <v>128</v>
      </c>
      <c r="Q946" s="1387">
        <v>176</v>
      </c>
      <c r="R946" s="1387">
        <v>210</v>
      </c>
      <c r="S946" s="1387">
        <v>196</v>
      </c>
      <c r="T946" s="1387">
        <v>183</v>
      </c>
      <c r="U946" s="1387">
        <v>104</v>
      </c>
      <c r="V946" s="1387">
        <v>34</v>
      </c>
      <c r="W946" s="1387">
        <v>16</v>
      </c>
      <c r="X946" s="1387">
        <v>4</v>
      </c>
      <c r="Y946" s="1387">
        <v>0</v>
      </c>
      <c r="Z946" s="1387">
        <v>42</v>
      </c>
      <c r="AA946" s="1389">
        <v>291</v>
      </c>
      <c r="AB946" s="1387">
        <v>1173</v>
      </c>
      <c r="AC946" s="1388">
        <v>747</v>
      </c>
      <c r="AD946" s="1363">
        <v>13.161465400271371</v>
      </c>
      <c r="AE946" s="1364">
        <v>53.052917232021713</v>
      </c>
      <c r="AF946" s="1365">
        <v>33.785617367706919</v>
      </c>
    </row>
    <row r="947" spans="1:32" s="1382" customFormat="1" ht="11.45" customHeight="1">
      <c r="A947" s="1383"/>
      <c r="B947" s="1384"/>
      <c r="C947" s="1385" t="s">
        <v>29</v>
      </c>
      <c r="D947" s="1386">
        <v>999</v>
      </c>
      <c r="E947" s="1387">
        <v>37</v>
      </c>
      <c r="F947" s="1387">
        <v>47</v>
      </c>
      <c r="G947" s="1387">
        <v>52</v>
      </c>
      <c r="H947" s="1387">
        <v>49</v>
      </c>
      <c r="I947" s="1387">
        <v>43</v>
      </c>
      <c r="J947" s="1387">
        <v>31</v>
      </c>
      <c r="K947" s="1387">
        <v>31</v>
      </c>
      <c r="L947" s="1387">
        <v>56</v>
      </c>
      <c r="M947" s="1387">
        <v>72</v>
      </c>
      <c r="N947" s="1387">
        <v>61</v>
      </c>
      <c r="O947" s="1387">
        <v>57</v>
      </c>
      <c r="P947" s="1387">
        <v>57</v>
      </c>
      <c r="Q947" s="1387">
        <v>80</v>
      </c>
      <c r="R947" s="1387">
        <v>87</v>
      </c>
      <c r="S947" s="1387">
        <v>82</v>
      </c>
      <c r="T947" s="1387">
        <v>82</v>
      </c>
      <c r="U947" s="1387">
        <v>40</v>
      </c>
      <c r="V947" s="1387">
        <v>11</v>
      </c>
      <c r="W947" s="1387">
        <v>4</v>
      </c>
      <c r="X947" s="1387">
        <v>0</v>
      </c>
      <c r="Y947" s="1387">
        <v>0</v>
      </c>
      <c r="Z947" s="1387">
        <v>20</v>
      </c>
      <c r="AA947" s="1389">
        <v>136</v>
      </c>
      <c r="AB947" s="1387">
        <v>537</v>
      </c>
      <c r="AC947" s="1388">
        <v>306</v>
      </c>
      <c r="AD947" s="1363">
        <v>13.891726251276811</v>
      </c>
      <c r="AE947" s="1364">
        <v>54.85188968335035</v>
      </c>
      <c r="AF947" s="1365">
        <v>31.256384065372828</v>
      </c>
    </row>
    <row r="948" spans="1:32" s="1382" customFormat="1" ht="11.45" customHeight="1">
      <c r="A948" s="1409"/>
      <c r="B948" s="1420"/>
      <c r="C948" s="1398" t="s">
        <v>30</v>
      </c>
      <c r="D948" s="1386">
        <v>1254</v>
      </c>
      <c r="E948" s="1387">
        <v>37</v>
      </c>
      <c r="F948" s="1387">
        <v>65</v>
      </c>
      <c r="G948" s="1387">
        <v>53</v>
      </c>
      <c r="H948" s="1387">
        <v>54</v>
      </c>
      <c r="I948" s="1387">
        <v>28</v>
      </c>
      <c r="J948" s="1387">
        <v>40</v>
      </c>
      <c r="K948" s="1387">
        <v>42</v>
      </c>
      <c r="L948" s="1387">
        <v>71</v>
      </c>
      <c r="M948" s="1387">
        <v>80</v>
      </c>
      <c r="N948" s="1387">
        <v>78</v>
      </c>
      <c r="O948" s="1387">
        <v>76</v>
      </c>
      <c r="P948" s="1387">
        <v>71</v>
      </c>
      <c r="Q948" s="1387">
        <v>96</v>
      </c>
      <c r="R948" s="1387">
        <v>123</v>
      </c>
      <c r="S948" s="1387">
        <v>114</v>
      </c>
      <c r="T948" s="1387">
        <v>101</v>
      </c>
      <c r="U948" s="1387">
        <v>64</v>
      </c>
      <c r="V948" s="1387">
        <v>23</v>
      </c>
      <c r="W948" s="1387">
        <v>12</v>
      </c>
      <c r="X948" s="1387">
        <v>4</v>
      </c>
      <c r="Y948" s="1387">
        <v>0</v>
      </c>
      <c r="Z948" s="1387">
        <v>22</v>
      </c>
      <c r="AA948" s="1389">
        <v>155</v>
      </c>
      <c r="AB948" s="1387">
        <v>636</v>
      </c>
      <c r="AC948" s="1388">
        <v>441</v>
      </c>
      <c r="AD948" s="1363">
        <v>12.581168831168831</v>
      </c>
      <c r="AE948" s="1364">
        <v>51.623376623376629</v>
      </c>
      <c r="AF948" s="1365">
        <v>35.795454545454547</v>
      </c>
    </row>
    <row r="949" spans="1:32" s="1382" customFormat="1" ht="11.45" customHeight="1">
      <c r="A949" s="1421" t="s">
        <v>1957</v>
      </c>
      <c r="B949" s="1422">
        <v>715</v>
      </c>
      <c r="C949" s="1423" t="s">
        <v>1641</v>
      </c>
      <c r="D949" s="1424">
        <v>1827</v>
      </c>
      <c r="E949" s="1425">
        <v>68</v>
      </c>
      <c r="F949" s="1425">
        <v>77</v>
      </c>
      <c r="G949" s="1425">
        <v>100</v>
      </c>
      <c r="H949" s="1425">
        <v>94</v>
      </c>
      <c r="I949" s="1425">
        <v>74</v>
      </c>
      <c r="J949" s="1425">
        <v>65</v>
      </c>
      <c r="K949" s="1425">
        <v>61</v>
      </c>
      <c r="L949" s="1425">
        <v>89</v>
      </c>
      <c r="M949" s="1425">
        <v>134</v>
      </c>
      <c r="N949" s="1425">
        <v>127</v>
      </c>
      <c r="O949" s="1425">
        <v>133</v>
      </c>
      <c r="P949" s="1425">
        <v>142</v>
      </c>
      <c r="Q949" s="1425">
        <v>119</v>
      </c>
      <c r="R949" s="1425">
        <v>133</v>
      </c>
      <c r="S949" s="1425">
        <v>75</v>
      </c>
      <c r="T949" s="1425">
        <v>76</v>
      </c>
      <c r="U949" s="1425">
        <v>112</v>
      </c>
      <c r="V949" s="1425">
        <v>80</v>
      </c>
      <c r="W949" s="1425">
        <v>39</v>
      </c>
      <c r="X949" s="1425">
        <v>11</v>
      </c>
      <c r="Y949" s="1425">
        <v>3</v>
      </c>
      <c r="Z949" s="1425">
        <v>15</v>
      </c>
      <c r="AA949" s="1422">
        <v>245</v>
      </c>
      <c r="AB949" s="1425">
        <v>1038</v>
      </c>
      <c r="AC949" s="1426">
        <v>529</v>
      </c>
      <c r="AD949" s="1427">
        <v>13.520971302428256</v>
      </c>
      <c r="AE949" s="1428">
        <v>57.284768211920536</v>
      </c>
      <c r="AF949" s="1429">
        <v>29.194260485651213</v>
      </c>
    </row>
    <row r="950" spans="1:32" s="1382" customFormat="1" ht="11.45" customHeight="1">
      <c r="A950" s="1383"/>
      <c r="B950" s="1384"/>
      <c r="C950" s="1385" t="s">
        <v>29</v>
      </c>
      <c r="D950" s="1386">
        <v>832</v>
      </c>
      <c r="E950" s="1387">
        <v>38</v>
      </c>
      <c r="F950" s="1387">
        <v>46</v>
      </c>
      <c r="G950" s="1387">
        <v>52</v>
      </c>
      <c r="H950" s="1387">
        <v>47</v>
      </c>
      <c r="I950" s="1387">
        <v>31</v>
      </c>
      <c r="J950" s="1387">
        <v>31</v>
      </c>
      <c r="K950" s="1387">
        <v>26</v>
      </c>
      <c r="L950" s="1387">
        <v>40</v>
      </c>
      <c r="M950" s="1387">
        <v>71</v>
      </c>
      <c r="N950" s="1387">
        <v>54</v>
      </c>
      <c r="O950" s="1387">
        <v>61</v>
      </c>
      <c r="P950" s="1387">
        <v>76</v>
      </c>
      <c r="Q950" s="1387">
        <v>55</v>
      </c>
      <c r="R950" s="1387">
        <v>60</v>
      </c>
      <c r="S950" s="1387">
        <v>32</v>
      </c>
      <c r="T950" s="1387">
        <v>28</v>
      </c>
      <c r="U950" s="1387">
        <v>39</v>
      </c>
      <c r="V950" s="1387">
        <v>25</v>
      </c>
      <c r="W950" s="1387">
        <v>5</v>
      </c>
      <c r="X950" s="1387">
        <v>4</v>
      </c>
      <c r="Y950" s="1387">
        <v>1</v>
      </c>
      <c r="Z950" s="1387">
        <v>10</v>
      </c>
      <c r="AA950" s="1389">
        <v>136</v>
      </c>
      <c r="AB950" s="1387">
        <v>492</v>
      </c>
      <c r="AC950" s="1388">
        <v>194</v>
      </c>
      <c r="AD950" s="1363">
        <v>16.545012165450121</v>
      </c>
      <c r="AE950" s="1364">
        <v>59.854014598540154</v>
      </c>
      <c r="AF950" s="1365">
        <v>23.600973236009732</v>
      </c>
    </row>
    <row r="951" spans="1:32" s="1382" customFormat="1" ht="11.45" customHeight="1">
      <c r="A951" s="1410"/>
      <c r="B951" s="1411"/>
      <c r="C951" s="1412" t="s">
        <v>30</v>
      </c>
      <c r="D951" s="1413">
        <v>995</v>
      </c>
      <c r="E951" s="1414">
        <v>30</v>
      </c>
      <c r="F951" s="1414">
        <v>31</v>
      </c>
      <c r="G951" s="1414">
        <v>48</v>
      </c>
      <c r="H951" s="1414">
        <v>47</v>
      </c>
      <c r="I951" s="1414">
        <v>43</v>
      </c>
      <c r="J951" s="1414">
        <v>34</v>
      </c>
      <c r="K951" s="1414">
        <v>35</v>
      </c>
      <c r="L951" s="1414">
        <v>49</v>
      </c>
      <c r="M951" s="1414">
        <v>63</v>
      </c>
      <c r="N951" s="1414">
        <v>73</v>
      </c>
      <c r="O951" s="1414">
        <v>72</v>
      </c>
      <c r="P951" s="1414">
        <v>66</v>
      </c>
      <c r="Q951" s="1414">
        <v>64</v>
      </c>
      <c r="R951" s="1414">
        <v>73</v>
      </c>
      <c r="S951" s="1414">
        <v>43</v>
      </c>
      <c r="T951" s="1414">
        <v>48</v>
      </c>
      <c r="U951" s="1414">
        <v>73</v>
      </c>
      <c r="V951" s="1414">
        <v>55</v>
      </c>
      <c r="W951" s="1414">
        <v>34</v>
      </c>
      <c r="X951" s="1414">
        <v>7</v>
      </c>
      <c r="Y951" s="1414">
        <v>2</v>
      </c>
      <c r="Z951" s="1414">
        <v>5</v>
      </c>
      <c r="AA951" s="1416">
        <v>109</v>
      </c>
      <c r="AB951" s="1414">
        <v>546</v>
      </c>
      <c r="AC951" s="1415">
        <v>335</v>
      </c>
      <c r="AD951" s="1417">
        <v>11.01010101010101</v>
      </c>
      <c r="AE951" s="1418">
        <v>55.151515151515149</v>
      </c>
      <c r="AF951" s="1419">
        <v>33.838383838383841</v>
      </c>
    </row>
    <row r="952" spans="1:32" s="1382" customFormat="1" ht="11.45" customHeight="1">
      <c r="A952" s="1409" t="s">
        <v>1958</v>
      </c>
      <c r="B952" s="1389">
        <v>882</v>
      </c>
      <c r="C952" s="1398" t="s">
        <v>1641</v>
      </c>
      <c r="D952" s="1386">
        <v>2084</v>
      </c>
      <c r="E952" s="1387">
        <v>120</v>
      </c>
      <c r="F952" s="1387">
        <v>106</v>
      </c>
      <c r="G952" s="1387">
        <v>130</v>
      </c>
      <c r="H952" s="1387">
        <v>102</v>
      </c>
      <c r="I952" s="1387">
        <v>81</v>
      </c>
      <c r="J952" s="1387">
        <v>75</v>
      </c>
      <c r="K952" s="1387">
        <v>114</v>
      </c>
      <c r="L952" s="1387">
        <v>127</v>
      </c>
      <c r="M952" s="1387">
        <v>147</v>
      </c>
      <c r="N952" s="1387">
        <v>130</v>
      </c>
      <c r="O952" s="1387">
        <v>123</v>
      </c>
      <c r="P952" s="1387">
        <v>123</v>
      </c>
      <c r="Q952" s="1387">
        <v>122</v>
      </c>
      <c r="R952" s="1387">
        <v>139</v>
      </c>
      <c r="S952" s="1387">
        <v>154</v>
      </c>
      <c r="T952" s="1387">
        <v>113</v>
      </c>
      <c r="U952" s="1387">
        <v>75</v>
      </c>
      <c r="V952" s="1387">
        <v>40</v>
      </c>
      <c r="W952" s="1387">
        <v>25</v>
      </c>
      <c r="X952" s="1387">
        <v>7</v>
      </c>
      <c r="Y952" s="1387">
        <v>0</v>
      </c>
      <c r="Z952" s="1387">
        <v>31</v>
      </c>
      <c r="AA952" s="1389">
        <v>356</v>
      </c>
      <c r="AB952" s="1387">
        <v>1144</v>
      </c>
      <c r="AC952" s="1388">
        <v>553</v>
      </c>
      <c r="AD952" s="1363">
        <v>17.340477350219192</v>
      </c>
      <c r="AE952" s="1364">
        <v>55.723331709693134</v>
      </c>
      <c r="AF952" s="1365">
        <v>26.936190940087677</v>
      </c>
    </row>
    <row r="953" spans="1:32" s="1382" customFormat="1" ht="11.45" customHeight="1">
      <c r="A953" s="1383"/>
      <c r="B953" s="1384"/>
      <c r="C953" s="1385" t="s">
        <v>29</v>
      </c>
      <c r="D953" s="1386">
        <v>897</v>
      </c>
      <c r="E953" s="1387">
        <v>58</v>
      </c>
      <c r="F953" s="1387">
        <v>57</v>
      </c>
      <c r="G953" s="1387">
        <v>68</v>
      </c>
      <c r="H953" s="1387">
        <v>40</v>
      </c>
      <c r="I953" s="1387">
        <v>36</v>
      </c>
      <c r="J953" s="1387">
        <v>40</v>
      </c>
      <c r="K953" s="1387">
        <v>49</v>
      </c>
      <c r="L953" s="1387">
        <v>57</v>
      </c>
      <c r="M953" s="1387">
        <v>59</v>
      </c>
      <c r="N953" s="1387">
        <v>58</v>
      </c>
      <c r="O953" s="1387">
        <v>50</v>
      </c>
      <c r="P953" s="1387">
        <v>58</v>
      </c>
      <c r="Q953" s="1387">
        <v>59</v>
      </c>
      <c r="R953" s="1387">
        <v>52</v>
      </c>
      <c r="S953" s="1387">
        <v>62</v>
      </c>
      <c r="T953" s="1387">
        <v>39</v>
      </c>
      <c r="U953" s="1387">
        <v>26</v>
      </c>
      <c r="V953" s="1387">
        <v>6</v>
      </c>
      <c r="W953" s="1387">
        <v>1</v>
      </c>
      <c r="X953" s="1387">
        <v>2</v>
      </c>
      <c r="Y953" s="1387">
        <v>0</v>
      </c>
      <c r="Z953" s="1387">
        <v>20</v>
      </c>
      <c r="AA953" s="1389">
        <v>183</v>
      </c>
      <c r="AB953" s="1387">
        <v>506</v>
      </c>
      <c r="AC953" s="1388">
        <v>188</v>
      </c>
      <c r="AD953" s="1363">
        <v>20.866590649942989</v>
      </c>
      <c r="AE953" s="1364">
        <v>57.696693272519951</v>
      </c>
      <c r="AF953" s="1365">
        <v>21.436716077537056</v>
      </c>
    </row>
    <row r="954" spans="1:32" s="1382" customFormat="1" ht="11.45" customHeight="1">
      <c r="A954" s="1409"/>
      <c r="B954" s="1420"/>
      <c r="C954" s="1398" t="s">
        <v>30</v>
      </c>
      <c r="D954" s="1386">
        <v>1187</v>
      </c>
      <c r="E954" s="1387">
        <v>62</v>
      </c>
      <c r="F954" s="1387">
        <v>49</v>
      </c>
      <c r="G954" s="1387">
        <v>62</v>
      </c>
      <c r="H954" s="1387">
        <v>62</v>
      </c>
      <c r="I954" s="1387">
        <v>45</v>
      </c>
      <c r="J954" s="1387">
        <v>35</v>
      </c>
      <c r="K954" s="1387">
        <v>65</v>
      </c>
      <c r="L954" s="1387">
        <v>70</v>
      </c>
      <c r="M954" s="1387">
        <v>88</v>
      </c>
      <c r="N954" s="1387">
        <v>72</v>
      </c>
      <c r="O954" s="1387">
        <v>73</v>
      </c>
      <c r="P954" s="1387">
        <v>65</v>
      </c>
      <c r="Q954" s="1387">
        <v>63</v>
      </c>
      <c r="R954" s="1387">
        <v>87</v>
      </c>
      <c r="S954" s="1387">
        <v>92</v>
      </c>
      <c r="T954" s="1387">
        <v>74</v>
      </c>
      <c r="U954" s="1387">
        <v>49</v>
      </c>
      <c r="V954" s="1387">
        <v>34</v>
      </c>
      <c r="W954" s="1387">
        <v>24</v>
      </c>
      <c r="X954" s="1387">
        <v>5</v>
      </c>
      <c r="Y954" s="1387">
        <v>0</v>
      </c>
      <c r="Z954" s="1387">
        <v>11</v>
      </c>
      <c r="AA954" s="1389">
        <v>173</v>
      </c>
      <c r="AB954" s="1387">
        <v>638</v>
      </c>
      <c r="AC954" s="1388">
        <v>365</v>
      </c>
      <c r="AD954" s="1363">
        <v>14.710884353741497</v>
      </c>
      <c r="AE954" s="1364">
        <v>54.251700680272108</v>
      </c>
      <c r="AF954" s="1365">
        <v>31.037414965986393</v>
      </c>
    </row>
    <row r="955" spans="1:32" s="1382" customFormat="1" ht="11.45" customHeight="1">
      <c r="A955" s="1421" t="s">
        <v>1959</v>
      </c>
      <c r="B955" s="1422">
        <v>1179</v>
      </c>
      <c r="C955" s="1423" t="s">
        <v>1641</v>
      </c>
      <c r="D955" s="1424">
        <v>2787</v>
      </c>
      <c r="E955" s="1425">
        <v>127</v>
      </c>
      <c r="F955" s="1425">
        <v>113</v>
      </c>
      <c r="G955" s="1425">
        <v>137</v>
      </c>
      <c r="H955" s="1425">
        <v>154</v>
      </c>
      <c r="I955" s="1425">
        <v>121</v>
      </c>
      <c r="J955" s="1425">
        <v>105</v>
      </c>
      <c r="K955" s="1425">
        <v>122</v>
      </c>
      <c r="L955" s="1425">
        <v>142</v>
      </c>
      <c r="M955" s="1425">
        <v>191</v>
      </c>
      <c r="N955" s="1425">
        <v>213</v>
      </c>
      <c r="O955" s="1425">
        <v>197</v>
      </c>
      <c r="P955" s="1425">
        <v>221</v>
      </c>
      <c r="Q955" s="1425">
        <v>220</v>
      </c>
      <c r="R955" s="1425">
        <v>237</v>
      </c>
      <c r="S955" s="1425">
        <v>191</v>
      </c>
      <c r="T955" s="1425">
        <v>154</v>
      </c>
      <c r="U955" s="1425">
        <v>74</v>
      </c>
      <c r="V955" s="1425">
        <v>27</v>
      </c>
      <c r="W955" s="1425">
        <v>14</v>
      </c>
      <c r="X955" s="1425">
        <v>2</v>
      </c>
      <c r="Y955" s="1425">
        <v>0</v>
      </c>
      <c r="Z955" s="1425">
        <v>25</v>
      </c>
      <c r="AA955" s="1422">
        <v>377</v>
      </c>
      <c r="AB955" s="1425">
        <v>1686</v>
      </c>
      <c r="AC955" s="1426">
        <v>699</v>
      </c>
      <c r="AD955" s="1427">
        <v>13.649529326574946</v>
      </c>
      <c r="AE955" s="1428">
        <v>61.042722664735692</v>
      </c>
      <c r="AF955" s="1429">
        <v>25.307748008689359</v>
      </c>
    </row>
    <row r="956" spans="1:32" s="1382" customFormat="1" ht="11.45" customHeight="1">
      <c r="A956" s="1383"/>
      <c r="B956" s="1384"/>
      <c r="C956" s="1385" t="s">
        <v>29</v>
      </c>
      <c r="D956" s="1386">
        <v>1233</v>
      </c>
      <c r="E956" s="1387">
        <v>70</v>
      </c>
      <c r="F956" s="1387">
        <v>57</v>
      </c>
      <c r="G956" s="1387">
        <v>78</v>
      </c>
      <c r="H956" s="1387">
        <v>69</v>
      </c>
      <c r="I956" s="1387">
        <v>54</v>
      </c>
      <c r="J956" s="1387">
        <v>42</v>
      </c>
      <c r="K956" s="1387">
        <v>55</v>
      </c>
      <c r="L956" s="1387">
        <v>65</v>
      </c>
      <c r="M956" s="1387">
        <v>80</v>
      </c>
      <c r="N956" s="1387">
        <v>95</v>
      </c>
      <c r="O956" s="1387">
        <v>82</v>
      </c>
      <c r="P956" s="1387">
        <v>105</v>
      </c>
      <c r="Q956" s="1387">
        <v>100</v>
      </c>
      <c r="R956" s="1387">
        <v>98</v>
      </c>
      <c r="S956" s="1387">
        <v>73</v>
      </c>
      <c r="T956" s="1387">
        <v>65</v>
      </c>
      <c r="U956" s="1387">
        <v>30</v>
      </c>
      <c r="V956" s="1387">
        <v>3</v>
      </c>
      <c r="W956" s="1387">
        <v>2</v>
      </c>
      <c r="X956" s="1387">
        <v>0</v>
      </c>
      <c r="Y956" s="1387">
        <v>0</v>
      </c>
      <c r="Z956" s="1387">
        <v>10</v>
      </c>
      <c r="AA956" s="1389">
        <v>205</v>
      </c>
      <c r="AB956" s="1387">
        <v>747</v>
      </c>
      <c r="AC956" s="1388">
        <v>271</v>
      </c>
      <c r="AD956" s="1363">
        <v>16.762060506950121</v>
      </c>
      <c r="AE956" s="1364">
        <v>61.079313164349955</v>
      </c>
      <c r="AF956" s="1365">
        <v>22.158626328699917</v>
      </c>
    </row>
    <row r="957" spans="1:32" s="1382" customFormat="1" ht="11.45" customHeight="1">
      <c r="A957" s="1410"/>
      <c r="B957" s="1411"/>
      <c r="C957" s="1412" t="s">
        <v>30</v>
      </c>
      <c r="D957" s="1413">
        <v>1554</v>
      </c>
      <c r="E957" s="1414">
        <v>57</v>
      </c>
      <c r="F957" s="1414">
        <v>56</v>
      </c>
      <c r="G957" s="1414">
        <v>59</v>
      </c>
      <c r="H957" s="1414">
        <v>85</v>
      </c>
      <c r="I957" s="1414">
        <v>67</v>
      </c>
      <c r="J957" s="1414">
        <v>63</v>
      </c>
      <c r="K957" s="1414">
        <v>67</v>
      </c>
      <c r="L957" s="1414">
        <v>77</v>
      </c>
      <c r="M957" s="1414">
        <v>111</v>
      </c>
      <c r="N957" s="1414">
        <v>118</v>
      </c>
      <c r="O957" s="1414">
        <v>115</v>
      </c>
      <c r="P957" s="1414">
        <v>116</v>
      </c>
      <c r="Q957" s="1414">
        <v>120</v>
      </c>
      <c r="R957" s="1414">
        <v>139</v>
      </c>
      <c r="S957" s="1414">
        <v>118</v>
      </c>
      <c r="T957" s="1414">
        <v>89</v>
      </c>
      <c r="U957" s="1414">
        <v>44</v>
      </c>
      <c r="V957" s="1414">
        <v>24</v>
      </c>
      <c r="W957" s="1414">
        <v>12</v>
      </c>
      <c r="X957" s="1414">
        <v>2</v>
      </c>
      <c r="Y957" s="1414">
        <v>0</v>
      </c>
      <c r="Z957" s="1414">
        <v>15</v>
      </c>
      <c r="AA957" s="1416">
        <v>172</v>
      </c>
      <c r="AB957" s="1414">
        <v>939</v>
      </c>
      <c r="AC957" s="1415">
        <v>428</v>
      </c>
      <c r="AD957" s="1417">
        <v>11.176088369070825</v>
      </c>
      <c r="AE957" s="1418">
        <v>61.01364522417154</v>
      </c>
      <c r="AF957" s="1419">
        <v>27.810266406757634</v>
      </c>
    </row>
    <row r="958" spans="1:32" s="1382" customFormat="1" ht="11.45" customHeight="1">
      <c r="A958" s="1409" t="s">
        <v>1960</v>
      </c>
      <c r="B958" s="1389">
        <v>358</v>
      </c>
      <c r="C958" s="1398" t="s">
        <v>1641</v>
      </c>
      <c r="D958" s="1386">
        <v>880</v>
      </c>
      <c r="E958" s="1387">
        <v>15</v>
      </c>
      <c r="F958" s="1387">
        <v>28</v>
      </c>
      <c r="G958" s="1387">
        <v>33</v>
      </c>
      <c r="H958" s="1387">
        <v>57</v>
      </c>
      <c r="I958" s="1387">
        <v>31</v>
      </c>
      <c r="J958" s="1387">
        <v>20</v>
      </c>
      <c r="K958" s="1387">
        <v>28</v>
      </c>
      <c r="L958" s="1387">
        <v>42</v>
      </c>
      <c r="M958" s="1387">
        <v>59</v>
      </c>
      <c r="N958" s="1387">
        <v>56</v>
      </c>
      <c r="O958" s="1387">
        <v>66</v>
      </c>
      <c r="P958" s="1387">
        <v>60</v>
      </c>
      <c r="Q958" s="1387">
        <v>72</v>
      </c>
      <c r="R958" s="1387">
        <v>72</v>
      </c>
      <c r="S958" s="1387">
        <v>71</v>
      </c>
      <c r="T958" s="1387">
        <v>65</v>
      </c>
      <c r="U958" s="1387">
        <v>58</v>
      </c>
      <c r="V958" s="1387">
        <v>32</v>
      </c>
      <c r="W958" s="1387">
        <v>7</v>
      </c>
      <c r="X958" s="1387">
        <v>1</v>
      </c>
      <c r="Y958" s="1387">
        <v>1</v>
      </c>
      <c r="Z958" s="1387">
        <v>6</v>
      </c>
      <c r="AA958" s="1389">
        <v>76</v>
      </c>
      <c r="AB958" s="1387">
        <v>491</v>
      </c>
      <c r="AC958" s="1388">
        <v>307</v>
      </c>
      <c r="AD958" s="1363">
        <v>8.695652173913043</v>
      </c>
      <c r="AE958" s="1364">
        <v>56.178489702517162</v>
      </c>
      <c r="AF958" s="1365">
        <v>35.125858123569792</v>
      </c>
    </row>
    <row r="959" spans="1:32" s="1382" customFormat="1" ht="11.45" customHeight="1">
      <c r="A959" s="1383"/>
      <c r="B959" s="1384"/>
      <c r="C959" s="1385" t="s">
        <v>29</v>
      </c>
      <c r="D959" s="1386">
        <v>395</v>
      </c>
      <c r="E959" s="1387">
        <v>7</v>
      </c>
      <c r="F959" s="1387">
        <v>15</v>
      </c>
      <c r="G959" s="1387">
        <v>11</v>
      </c>
      <c r="H959" s="1387">
        <v>30</v>
      </c>
      <c r="I959" s="1387">
        <v>14</v>
      </c>
      <c r="J959" s="1387">
        <v>9</v>
      </c>
      <c r="K959" s="1387">
        <v>13</v>
      </c>
      <c r="L959" s="1387">
        <v>20</v>
      </c>
      <c r="M959" s="1387">
        <v>29</v>
      </c>
      <c r="N959" s="1387">
        <v>30</v>
      </c>
      <c r="O959" s="1387">
        <v>26</v>
      </c>
      <c r="P959" s="1387">
        <v>28</v>
      </c>
      <c r="Q959" s="1387">
        <v>31</v>
      </c>
      <c r="R959" s="1387">
        <v>30</v>
      </c>
      <c r="S959" s="1387">
        <v>33</v>
      </c>
      <c r="T959" s="1387">
        <v>25</v>
      </c>
      <c r="U959" s="1387">
        <v>24</v>
      </c>
      <c r="V959" s="1387">
        <v>14</v>
      </c>
      <c r="W959" s="1387">
        <v>3</v>
      </c>
      <c r="X959" s="1387">
        <v>0</v>
      </c>
      <c r="Y959" s="1387">
        <v>0</v>
      </c>
      <c r="Z959" s="1387">
        <v>3</v>
      </c>
      <c r="AA959" s="1389">
        <v>33</v>
      </c>
      <c r="AB959" s="1387">
        <v>230</v>
      </c>
      <c r="AC959" s="1388">
        <v>129</v>
      </c>
      <c r="AD959" s="1363">
        <v>8.4183673469387745</v>
      </c>
      <c r="AE959" s="1364">
        <v>58.673469387755105</v>
      </c>
      <c r="AF959" s="1365">
        <v>32.908163265306122</v>
      </c>
    </row>
    <row r="960" spans="1:32" s="1382" customFormat="1" ht="11.45" customHeight="1">
      <c r="A960" s="1409"/>
      <c r="B960" s="1420"/>
      <c r="C960" s="1398" t="s">
        <v>30</v>
      </c>
      <c r="D960" s="1386">
        <v>485</v>
      </c>
      <c r="E960" s="1387">
        <v>8</v>
      </c>
      <c r="F960" s="1387">
        <v>13</v>
      </c>
      <c r="G960" s="1387">
        <v>22</v>
      </c>
      <c r="H960" s="1387">
        <v>27</v>
      </c>
      <c r="I960" s="1387">
        <v>17</v>
      </c>
      <c r="J960" s="1387">
        <v>11</v>
      </c>
      <c r="K960" s="1387">
        <v>15</v>
      </c>
      <c r="L960" s="1387">
        <v>22</v>
      </c>
      <c r="M960" s="1387">
        <v>30</v>
      </c>
      <c r="N960" s="1387">
        <v>26</v>
      </c>
      <c r="O960" s="1387">
        <v>40</v>
      </c>
      <c r="P960" s="1387">
        <v>32</v>
      </c>
      <c r="Q960" s="1387">
        <v>41</v>
      </c>
      <c r="R960" s="1387">
        <v>42</v>
      </c>
      <c r="S960" s="1387">
        <v>38</v>
      </c>
      <c r="T960" s="1387">
        <v>40</v>
      </c>
      <c r="U960" s="1387">
        <v>34</v>
      </c>
      <c r="V960" s="1387">
        <v>18</v>
      </c>
      <c r="W960" s="1387">
        <v>4</v>
      </c>
      <c r="X960" s="1387">
        <v>1</v>
      </c>
      <c r="Y960" s="1387">
        <v>1</v>
      </c>
      <c r="Z960" s="1387">
        <v>3</v>
      </c>
      <c r="AA960" s="1389">
        <v>43</v>
      </c>
      <c r="AB960" s="1387">
        <v>261</v>
      </c>
      <c r="AC960" s="1388">
        <v>178</v>
      </c>
      <c r="AD960" s="1363">
        <v>8.9211618257261414</v>
      </c>
      <c r="AE960" s="1364">
        <v>54.149377593360995</v>
      </c>
      <c r="AF960" s="1365">
        <v>36.929460580912867</v>
      </c>
    </row>
    <row r="961" spans="1:32" s="1382" customFormat="1" ht="11.45" customHeight="1">
      <c r="A961" s="1421" t="s">
        <v>1961</v>
      </c>
      <c r="B961" s="1422">
        <v>432</v>
      </c>
      <c r="C961" s="1423" t="s">
        <v>1641</v>
      </c>
      <c r="D961" s="1424">
        <v>1076</v>
      </c>
      <c r="E961" s="1425">
        <v>39</v>
      </c>
      <c r="F961" s="1425">
        <v>49</v>
      </c>
      <c r="G961" s="1425">
        <v>46</v>
      </c>
      <c r="H961" s="1425">
        <v>42</v>
      </c>
      <c r="I961" s="1425">
        <v>34</v>
      </c>
      <c r="J961" s="1425">
        <v>35</v>
      </c>
      <c r="K961" s="1425">
        <v>40</v>
      </c>
      <c r="L961" s="1425">
        <v>62</v>
      </c>
      <c r="M961" s="1425">
        <v>54</v>
      </c>
      <c r="N961" s="1425">
        <v>63</v>
      </c>
      <c r="O961" s="1425">
        <v>76</v>
      </c>
      <c r="P961" s="1425">
        <v>83</v>
      </c>
      <c r="Q961" s="1425">
        <v>81</v>
      </c>
      <c r="R961" s="1425">
        <v>99</v>
      </c>
      <c r="S961" s="1425">
        <v>64</v>
      </c>
      <c r="T961" s="1425">
        <v>75</v>
      </c>
      <c r="U961" s="1425">
        <v>83</v>
      </c>
      <c r="V961" s="1425">
        <v>37</v>
      </c>
      <c r="W961" s="1425">
        <v>9</v>
      </c>
      <c r="X961" s="1425">
        <v>0</v>
      </c>
      <c r="Y961" s="1425">
        <v>0</v>
      </c>
      <c r="Z961" s="1425">
        <v>5</v>
      </c>
      <c r="AA961" s="1422">
        <v>134</v>
      </c>
      <c r="AB961" s="1425">
        <v>570</v>
      </c>
      <c r="AC961" s="1426">
        <v>367</v>
      </c>
      <c r="AD961" s="1427">
        <v>12.511671335200747</v>
      </c>
      <c r="AE961" s="1428">
        <v>53.221288515406165</v>
      </c>
      <c r="AF961" s="1429">
        <v>34.26704014939309</v>
      </c>
    </row>
    <row r="962" spans="1:32" s="1382" customFormat="1" ht="11.45" customHeight="1">
      <c r="A962" s="1383"/>
      <c r="B962" s="1384"/>
      <c r="C962" s="1385" t="s">
        <v>29</v>
      </c>
      <c r="D962" s="1386">
        <v>477</v>
      </c>
      <c r="E962" s="1387">
        <v>18</v>
      </c>
      <c r="F962" s="1387">
        <v>30</v>
      </c>
      <c r="G962" s="1387">
        <v>22</v>
      </c>
      <c r="H962" s="1387">
        <v>20</v>
      </c>
      <c r="I962" s="1387">
        <v>17</v>
      </c>
      <c r="J962" s="1387">
        <v>11</v>
      </c>
      <c r="K962" s="1387">
        <v>22</v>
      </c>
      <c r="L962" s="1387">
        <v>32</v>
      </c>
      <c r="M962" s="1387">
        <v>21</v>
      </c>
      <c r="N962" s="1387">
        <v>23</v>
      </c>
      <c r="O962" s="1387">
        <v>31</v>
      </c>
      <c r="P962" s="1387">
        <v>37</v>
      </c>
      <c r="Q962" s="1387">
        <v>39</v>
      </c>
      <c r="R962" s="1387">
        <v>45</v>
      </c>
      <c r="S962" s="1387">
        <v>30</v>
      </c>
      <c r="T962" s="1387">
        <v>32</v>
      </c>
      <c r="U962" s="1387">
        <v>28</v>
      </c>
      <c r="V962" s="1387">
        <v>13</v>
      </c>
      <c r="W962" s="1387">
        <v>3</v>
      </c>
      <c r="X962" s="1387">
        <v>0</v>
      </c>
      <c r="Y962" s="1387">
        <v>0</v>
      </c>
      <c r="Z962" s="1387">
        <v>3</v>
      </c>
      <c r="AA962" s="1389">
        <v>70</v>
      </c>
      <c r="AB962" s="1387">
        <v>253</v>
      </c>
      <c r="AC962" s="1388">
        <v>151</v>
      </c>
      <c r="AD962" s="1363">
        <v>14.767932489451477</v>
      </c>
      <c r="AE962" s="1364">
        <v>53.375527426160339</v>
      </c>
      <c r="AF962" s="1365">
        <v>31.856540084388186</v>
      </c>
    </row>
    <row r="963" spans="1:32" s="1382" customFormat="1" ht="11.45" customHeight="1">
      <c r="A963" s="1410"/>
      <c r="B963" s="1411"/>
      <c r="C963" s="1412" t="s">
        <v>30</v>
      </c>
      <c r="D963" s="1413">
        <v>599</v>
      </c>
      <c r="E963" s="1414">
        <v>21</v>
      </c>
      <c r="F963" s="1414">
        <v>19</v>
      </c>
      <c r="G963" s="1414">
        <v>24</v>
      </c>
      <c r="H963" s="1414">
        <v>22</v>
      </c>
      <c r="I963" s="1414">
        <v>17</v>
      </c>
      <c r="J963" s="1414">
        <v>24</v>
      </c>
      <c r="K963" s="1414">
        <v>18</v>
      </c>
      <c r="L963" s="1414">
        <v>30</v>
      </c>
      <c r="M963" s="1414">
        <v>33</v>
      </c>
      <c r="N963" s="1414">
        <v>40</v>
      </c>
      <c r="O963" s="1414">
        <v>45</v>
      </c>
      <c r="P963" s="1414">
        <v>46</v>
      </c>
      <c r="Q963" s="1414">
        <v>42</v>
      </c>
      <c r="R963" s="1414">
        <v>54</v>
      </c>
      <c r="S963" s="1414">
        <v>34</v>
      </c>
      <c r="T963" s="1414">
        <v>43</v>
      </c>
      <c r="U963" s="1414">
        <v>55</v>
      </c>
      <c r="V963" s="1414">
        <v>24</v>
      </c>
      <c r="W963" s="1414">
        <v>6</v>
      </c>
      <c r="X963" s="1414">
        <v>0</v>
      </c>
      <c r="Y963" s="1414">
        <v>0</v>
      </c>
      <c r="Z963" s="1414">
        <v>2</v>
      </c>
      <c r="AA963" s="1416">
        <v>64</v>
      </c>
      <c r="AB963" s="1414">
        <v>317</v>
      </c>
      <c r="AC963" s="1415">
        <v>216</v>
      </c>
      <c r="AD963" s="1417">
        <v>10.720268006700168</v>
      </c>
      <c r="AE963" s="1418">
        <v>53.098827470686771</v>
      </c>
      <c r="AF963" s="1419">
        <v>36.180904522613069</v>
      </c>
    </row>
    <row r="964" spans="1:32" s="1382" customFormat="1" ht="11.45" customHeight="1">
      <c r="A964" s="1409" t="s">
        <v>1962</v>
      </c>
      <c r="B964" s="1389">
        <v>518</v>
      </c>
      <c r="C964" s="1398" t="s">
        <v>1641</v>
      </c>
      <c r="D964" s="1386">
        <v>1168</v>
      </c>
      <c r="E964" s="1387">
        <v>41</v>
      </c>
      <c r="F964" s="1387">
        <v>41</v>
      </c>
      <c r="G964" s="1387">
        <v>27</v>
      </c>
      <c r="H964" s="1387">
        <v>42</v>
      </c>
      <c r="I964" s="1387">
        <v>46</v>
      </c>
      <c r="J964" s="1387">
        <v>37</v>
      </c>
      <c r="K964" s="1387">
        <v>27</v>
      </c>
      <c r="L964" s="1387">
        <v>63</v>
      </c>
      <c r="M964" s="1387">
        <v>67</v>
      </c>
      <c r="N964" s="1387">
        <v>76</v>
      </c>
      <c r="O964" s="1387">
        <v>73</v>
      </c>
      <c r="P964" s="1387">
        <v>65</v>
      </c>
      <c r="Q964" s="1387">
        <v>102</v>
      </c>
      <c r="R964" s="1387">
        <v>108</v>
      </c>
      <c r="S964" s="1387">
        <v>103</v>
      </c>
      <c r="T964" s="1387">
        <v>120</v>
      </c>
      <c r="U964" s="1387">
        <v>77</v>
      </c>
      <c r="V964" s="1387">
        <v>30</v>
      </c>
      <c r="W964" s="1387">
        <v>17</v>
      </c>
      <c r="X964" s="1387">
        <v>2</v>
      </c>
      <c r="Y964" s="1387">
        <v>0</v>
      </c>
      <c r="Z964" s="1387">
        <v>4</v>
      </c>
      <c r="AA964" s="1389">
        <v>109</v>
      </c>
      <c r="AB964" s="1387">
        <v>598</v>
      </c>
      <c r="AC964" s="1388">
        <v>457</v>
      </c>
      <c r="AD964" s="1363">
        <v>9.3642611683848802</v>
      </c>
      <c r="AE964" s="1364">
        <v>51.37457044673539</v>
      </c>
      <c r="AF964" s="1365">
        <v>39.261168384879724</v>
      </c>
    </row>
    <row r="965" spans="1:32" s="1382" customFormat="1" ht="11.45" customHeight="1">
      <c r="A965" s="1383"/>
      <c r="B965" s="1384"/>
      <c r="C965" s="1385" t="s">
        <v>29</v>
      </c>
      <c r="D965" s="1386">
        <v>536</v>
      </c>
      <c r="E965" s="1387">
        <v>23</v>
      </c>
      <c r="F965" s="1387">
        <v>25</v>
      </c>
      <c r="G965" s="1387">
        <v>16</v>
      </c>
      <c r="H965" s="1387">
        <v>17</v>
      </c>
      <c r="I965" s="1387">
        <v>24</v>
      </c>
      <c r="J965" s="1387">
        <v>16</v>
      </c>
      <c r="K965" s="1387">
        <v>11</v>
      </c>
      <c r="L965" s="1387">
        <v>33</v>
      </c>
      <c r="M965" s="1387">
        <v>32</v>
      </c>
      <c r="N965" s="1387">
        <v>30</v>
      </c>
      <c r="O965" s="1387">
        <v>42</v>
      </c>
      <c r="P965" s="1387">
        <v>23</v>
      </c>
      <c r="Q965" s="1387">
        <v>51</v>
      </c>
      <c r="R965" s="1387">
        <v>49</v>
      </c>
      <c r="S965" s="1387">
        <v>37</v>
      </c>
      <c r="T965" s="1387">
        <v>55</v>
      </c>
      <c r="U965" s="1387">
        <v>32</v>
      </c>
      <c r="V965" s="1387">
        <v>10</v>
      </c>
      <c r="W965" s="1387">
        <v>7</v>
      </c>
      <c r="X965" s="1387">
        <v>0</v>
      </c>
      <c r="Y965" s="1387">
        <v>0</v>
      </c>
      <c r="Z965" s="1387">
        <v>3</v>
      </c>
      <c r="AA965" s="1389">
        <v>64</v>
      </c>
      <c r="AB965" s="1387">
        <v>279</v>
      </c>
      <c r="AC965" s="1388">
        <v>190</v>
      </c>
      <c r="AD965" s="1363">
        <v>12.007504690431519</v>
      </c>
      <c r="AE965" s="1364">
        <v>52.345215759849907</v>
      </c>
      <c r="AF965" s="1365">
        <v>35.647279549718576</v>
      </c>
    </row>
    <row r="966" spans="1:32" s="1382" customFormat="1" ht="11.45" customHeight="1">
      <c r="A966" s="1409"/>
      <c r="B966" s="1420"/>
      <c r="C966" s="1398" t="s">
        <v>30</v>
      </c>
      <c r="D966" s="1386">
        <v>632</v>
      </c>
      <c r="E966" s="1387">
        <v>18</v>
      </c>
      <c r="F966" s="1387">
        <v>16</v>
      </c>
      <c r="G966" s="1387">
        <v>11</v>
      </c>
      <c r="H966" s="1387">
        <v>25</v>
      </c>
      <c r="I966" s="1387">
        <v>22</v>
      </c>
      <c r="J966" s="1387">
        <v>21</v>
      </c>
      <c r="K966" s="1387">
        <v>16</v>
      </c>
      <c r="L966" s="1387">
        <v>30</v>
      </c>
      <c r="M966" s="1387">
        <v>35</v>
      </c>
      <c r="N966" s="1387">
        <v>46</v>
      </c>
      <c r="O966" s="1387">
        <v>31</v>
      </c>
      <c r="P966" s="1387">
        <v>42</v>
      </c>
      <c r="Q966" s="1387">
        <v>51</v>
      </c>
      <c r="R966" s="1387">
        <v>59</v>
      </c>
      <c r="S966" s="1387">
        <v>66</v>
      </c>
      <c r="T966" s="1387">
        <v>65</v>
      </c>
      <c r="U966" s="1387">
        <v>45</v>
      </c>
      <c r="V966" s="1387">
        <v>20</v>
      </c>
      <c r="W966" s="1387">
        <v>10</v>
      </c>
      <c r="X966" s="1387">
        <v>2</v>
      </c>
      <c r="Y966" s="1387">
        <v>0</v>
      </c>
      <c r="Z966" s="1387">
        <v>1</v>
      </c>
      <c r="AA966" s="1389">
        <v>45</v>
      </c>
      <c r="AB966" s="1387">
        <v>319</v>
      </c>
      <c r="AC966" s="1388">
        <v>267</v>
      </c>
      <c r="AD966" s="1363">
        <v>7.1315372424722661</v>
      </c>
      <c r="AE966" s="1364">
        <v>50.554675118858952</v>
      </c>
      <c r="AF966" s="1365">
        <v>42.313787638668785</v>
      </c>
    </row>
    <row r="967" spans="1:32" s="1382" customFormat="1" ht="11.45" customHeight="1">
      <c r="A967" s="1421" t="s">
        <v>1963</v>
      </c>
      <c r="B967" s="1422">
        <v>574</v>
      </c>
      <c r="C967" s="1423" t="s">
        <v>1641</v>
      </c>
      <c r="D967" s="1424">
        <v>1964</v>
      </c>
      <c r="E967" s="1425">
        <v>47</v>
      </c>
      <c r="F967" s="1425">
        <v>39</v>
      </c>
      <c r="G967" s="1425">
        <v>43</v>
      </c>
      <c r="H967" s="1425">
        <v>72</v>
      </c>
      <c r="I967" s="1425">
        <v>48</v>
      </c>
      <c r="J967" s="1425">
        <v>58</v>
      </c>
      <c r="K967" s="1425">
        <v>61</v>
      </c>
      <c r="L967" s="1425">
        <v>73</v>
      </c>
      <c r="M967" s="1425">
        <v>110</v>
      </c>
      <c r="N967" s="1425">
        <v>109</v>
      </c>
      <c r="O967" s="1425">
        <v>129</v>
      </c>
      <c r="P967" s="1425">
        <v>157</v>
      </c>
      <c r="Q967" s="1425">
        <v>192</v>
      </c>
      <c r="R967" s="1425">
        <v>191</v>
      </c>
      <c r="S967" s="1425">
        <v>171</v>
      </c>
      <c r="T967" s="1425">
        <v>170</v>
      </c>
      <c r="U967" s="1425">
        <v>145</v>
      </c>
      <c r="V967" s="1425">
        <v>92</v>
      </c>
      <c r="W967" s="1425">
        <v>41</v>
      </c>
      <c r="X967" s="1425">
        <v>12</v>
      </c>
      <c r="Y967" s="1425">
        <v>3</v>
      </c>
      <c r="Z967" s="1425">
        <v>1</v>
      </c>
      <c r="AA967" s="1422">
        <v>129</v>
      </c>
      <c r="AB967" s="1425">
        <v>1009</v>
      </c>
      <c r="AC967" s="1426">
        <v>825</v>
      </c>
      <c r="AD967" s="1427">
        <v>6.5715741212429961</v>
      </c>
      <c r="AE967" s="1428">
        <v>51.400916963830866</v>
      </c>
      <c r="AF967" s="1429">
        <v>42.027508914926131</v>
      </c>
    </row>
    <row r="968" spans="1:32" s="1382" customFormat="1" ht="11.45" customHeight="1">
      <c r="A968" s="1383"/>
      <c r="B968" s="1384"/>
      <c r="C968" s="1385" t="s">
        <v>29</v>
      </c>
      <c r="D968" s="1386">
        <v>945</v>
      </c>
      <c r="E968" s="1387">
        <v>31</v>
      </c>
      <c r="F968" s="1387">
        <v>17</v>
      </c>
      <c r="G968" s="1387">
        <v>29</v>
      </c>
      <c r="H968" s="1387">
        <v>44</v>
      </c>
      <c r="I968" s="1387">
        <v>28</v>
      </c>
      <c r="J968" s="1387">
        <v>24</v>
      </c>
      <c r="K968" s="1387">
        <v>31</v>
      </c>
      <c r="L968" s="1387">
        <v>38</v>
      </c>
      <c r="M968" s="1387">
        <v>61</v>
      </c>
      <c r="N968" s="1387">
        <v>52</v>
      </c>
      <c r="O968" s="1387">
        <v>57</v>
      </c>
      <c r="P968" s="1387">
        <v>79</v>
      </c>
      <c r="Q968" s="1387">
        <v>108</v>
      </c>
      <c r="R968" s="1387">
        <v>97</v>
      </c>
      <c r="S968" s="1387">
        <v>73</v>
      </c>
      <c r="T968" s="1387">
        <v>75</v>
      </c>
      <c r="U968" s="1387">
        <v>60</v>
      </c>
      <c r="V968" s="1387">
        <v>27</v>
      </c>
      <c r="W968" s="1387">
        <v>12</v>
      </c>
      <c r="X968" s="1387">
        <v>1</v>
      </c>
      <c r="Y968" s="1387">
        <v>0</v>
      </c>
      <c r="Z968" s="1387">
        <v>1</v>
      </c>
      <c r="AA968" s="1389">
        <v>77</v>
      </c>
      <c r="AB968" s="1387">
        <v>522</v>
      </c>
      <c r="AC968" s="1388">
        <v>345</v>
      </c>
      <c r="AD968" s="1363">
        <v>8.1567796610169498</v>
      </c>
      <c r="AE968" s="1364">
        <v>55.296610169491522</v>
      </c>
      <c r="AF968" s="1365">
        <v>36.54661016949153</v>
      </c>
    </row>
    <row r="969" spans="1:32" s="1382" customFormat="1" ht="11.45" customHeight="1">
      <c r="A969" s="1410"/>
      <c r="B969" s="1411"/>
      <c r="C969" s="1412" t="s">
        <v>30</v>
      </c>
      <c r="D969" s="1413">
        <v>1019</v>
      </c>
      <c r="E969" s="1414">
        <v>16</v>
      </c>
      <c r="F969" s="1414">
        <v>22</v>
      </c>
      <c r="G969" s="1414">
        <v>14</v>
      </c>
      <c r="H969" s="1414">
        <v>28</v>
      </c>
      <c r="I969" s="1414">
        <v>20</v>
      </c>
      <c r="J969" s="1414">
        <v>34</v>
      </c>
      <c r="K969" s="1414">
        <v>30</v>
      </c>
      <c r="L969" s="1414">
        <v>35</v>
      </c>
      <c r="M969" s="1414">
        <v>49</v>
      </c>
      <c r="N969" s="1414">
        <v>57</v>
      </c>
      <c r="O969" s="1414">
        <v>72</v>
      </c>
      <c r="P969" s="1414">
        <v>78</v>
      </c>
      <c r="Q969" s="1414">
        <v>84</v>
      </c>
      <c r="R969" s="1414">
        <v>94</v>
      </c>
      <c r="S969" s="1414">
        <v>98</v>
      </c>
      <c r="T969" s="1414">
        <v>95</v>
      </c>
      <c r="U969" s="1414">
        <v>85</v>
      </c>
      <c r="V969" s="1414">
        <v>65</v>
      </c>
      <c r="W969" s="1414">
        <v>29</v>
      </c>
      <c r="X969" s="1414">
        <v>11</v>
      </c>
      <c r="Y969" s="1414">
        <v>3</v>
      </c>
      <c r="Z969" s="1414">
        <v>0</v>
      </c>
      <c r="AA969" s="1416">
        <v>52</v>
      </c>
      <c r="AB969" s="1414">
        <v>487</v>
      </c>
      <c r="AC969" s="1415">
        <v>480</v>
      </c>
      <c r="AD969" s="1417">
        <v>5.1030421982335623</v>
      </c>
      <c r="AE969" s="1418">
        <v>47.791952894995092</v>
      </c>
      <c r="AF969" s="1419">
        <v>47.105004906771349</v>
      </c>
    </row>
    <row r="970" spans="1:32" s="1382" customFormat="1" ht="11.45" customHeight="1">
      <c r="A970" s="1409" t="s">
        <v>1964</v>
      </c>
      <c r="B970" s="1389">
        <v>301</v>
      </c>
      <c r="C970" s="1398" t="s">
        <v>1641</v>
      </c>
      <c r="D970" s="1386">
        <v>651</v>
      </c>
      <c r="E970" s="1387">
        <v>33</v>
      </c>
      <c r="F970" s="1387">
        <v>11</v>
      </c>
      <c r="G970" s="1387">
        <v>22</v>
      </c>
      <c r="H970" s="1387">
        <v>27</v>
      </c>
      <c r="I970" s="1387">
        <v>34</v>
      </c>
      <c r="J970" s="1387">
        <v>46</v>
      </c>
      <c r="K970" s="1387">
        <v>42</v>
      </c>
      <c r="L970" s="1387">
        <v>32</v>
      </c>
      <c r="M970" s="1387">
        <v>37</v>
      </c>
      <c r="N970" s="1387">
        <v>40</v>
      </c>
      <c r="O970" s="1387">
        <v>29</v>
      </c>
      <c r="P970" s="1387">
        <v>26</v>
      </c>
      <c r="Q970" s="1387">
        <v>47</v>
      </c>
      <c r="R970" s="1387">
        <v>53</v>
      </c>
      <c r="S970" s="1387">
        <v>52</v>
      </c>
      <c r="T970" s="1387">
        <v>49</v>
      </c>
      <c r="U970" s="1387">
        <v>37</v>
      </c>
      <c r="V970" s="1387">
        <v>19</v>
      </c>
      <c r="W970" s="1387">
        <v>6</v>
      </c>
      <c r="X970" s="1387">
        <v>1</v>
      </c>
      <c r="Y970" s="1387">
        <v>0</v>
      </c>
      <c r="Z970" s="1387">
        <v>8</v>
      </c>
      <c r="AA970" s="1389">
        <v>66</v>
      </c>
      <c r="AB970" s="1387">
        <v>360</v>
      </c>
      <c r="AC970" s="1388">
        <v>217</v>
      </c>
      <c r="AD970" s="1363">
        <v>10.26438569206843</v>
      </c>
      <c r="AE970" s="1364">
        <v>55.987558320373253</v>
      </c>
      <c r="AF970" s="1365">
        <v>33.748055987558324</v>
      </c>
    </row>
    <row r="971" spans="1:32" s="1382" customFormat="1" ht="11.45" customHeight="1">
      <c r="A971" s="1383"/>
      <c r="B971" s="1384"/>
      <c r="C971" s="1385" t="s">
        <v>29</v>
      </c>
      <c r="D971" s="1386">
        <v>328</v>
      </c>
      <c r="E971" s="1387">
        <v>19</v>
      </c>
      <c r="F971" s="1387">
        <v>3</v>
      </c>
      <c r="G971" s="1387">
        <v>14</v>
      </c>
      <c r="H971" s="1387">
        <v>16</v>
      </c>
      <c r="I971" s="1387">
        <v>24</v>
      </c>
      <c r="J971" s="1387">
        <v>31</v>
      </c>
      <c r="K971" s="1387">
        <v>21</v>
      </c>
      <c r="L971" s="1387">
        <v>14</v>
      </c>
      <c r="M971" s="1387">
        <v>25</v>
      </c>
      <c r="N971" s="1387">
        <v>17</v>
      </c>
      <c r="O971" s="1387">
        <v>13</v>
      </c>
      <c r="P971" s="1387">
        <v>11</v>
      </c>
      <c r="Q971" s="1387">
        <v>23</v>
      </c>
      <c r="R971" s="1387">
        <v>22</v>
      </c>
      <c r="S971" s="1387">
        <v>25</v>
      </c>
      <c r="T971" s="1387">
        <v>23</v>
      </c>
      <c r="U971" s="1387">
        <v>12</v>
      </c>
      <c r="V971" s="1387">
        <v>8</v>
      </c>
      <c r="W971" s="1387">
        <v>2</v>
      </c>
      <c r="X971" s="1387">
        <v>0</v>
      </c>
      <c r="Y971" s="1387">
        <v>0</v>
      </c>
      <c r="Z971" s="1387">
        <v>5</v>
      </c>
      <c r="AA971" s="1389">
        <v>36</v>
      </c>
      <c r="AB971" s="1387">
        <v>195</v>
      </c>
      <c r="AC971" s="1388">
        <v>92</v>
      </c>
      <c r="AD971" s="1363">
        <v>11.145510835913312</v>
      </c>
      <c r="AE971" s="1364">
        <v>60.371517027863774</v>
      </c>
      <c r="AF971" s="1365">
        <v>28.482972136222912</v>
      </c>
    </row>
    <row r="972" spans="1:32" s="1382" customFormat="1" ht="11.45" customHeight="1">
      <c r="A972" s="1409"/>
      <c r="B972" s="1420"/>
      <c r="C972" s="1398" t="s">
        <v>30</v>
      </c>
      <c r="D972" s="1386">
        <v>323</v>
      </c>
      <c r="E972" s="1387">
        <v>14</v>
      </c>
      <c r="F972" s="1387">
        <v>8</v>
      </c>
      <c r="G972" s="1387">
        <v>8</v>
      </c>
      <c r="H972" s="1387">
        <v>11</v>
      </c>
      <c r="I972" s="1387">
        <v>10</v>
      </c>
      <c r="J972" s="1387">
        <v>15</v>
      </c>
      <c r="K972" s="1387">
        <v>21</v>
      </c>
      <c r="L972" s="1387">
        <v>18</v>
      </c>
      <c r="M972" s="1387">
        <v>12</v>
      </c>
      <c r="N972" s="1387">
        <v>23</v>
      </c>
      <c r="O972" s="1387">
        <v>16</v>
      </c>
      <c r="P972" s="1387">
        <v>15</v>
      </c>
      <c r="Q972" s="1387">
        <v>24</v>
      </c>
      <c r="R972" s="1387">
        <v>31</v>
      </c>
      <c r="S972" s="1387">
        <v>27</v>
      </c>
      <c r="T972" s="1387">
        <v>26</v>
      </c>
      <c r="U972" s="1387">
        <v>25</v>
      </c>
      <c r="V972" s="1387">
        <v>11</v>
      </c>
      <c r="W972" s="1387">
        <v>4</v>
      </c>
      <c r="X972" s="1387">
        <v>1</v>
      </c>
      <c r="Y972" s="1387">
        <v>0</v>
      </c>
      <c r="Z972" s="1387">
        <v>3</v>
      </c>
      <c r="AA972" s="1389">
        <v>30</v>
      </c>
      <c r="AB972" s="1387">
        <v>165</v>
      </c>
      <c r="AC972" s="1388">
        <v>125</v>
      </c>
      <c r="AD972" s="1363">
        <v>9.375</v>
      </c>
      <c r="AE972" s="1364">
        <v>51.5625</v>
      </c>
      <c r="AF972" s="1365">
        <v>39.0625</v>
      </c>
    </row>
    <row r="973" spans="1:32" s="1382" customFormat="1" ht="11.45" customHeight="1">
      <c r="A973" s="1421" t="s">
        <v>1965</v>
      </c>
      <c r="B973" s="1422">
        <v>507</v>
      </c>
      <c r="C973" s="1423" t="s">
        <v>1641</v>
      </c>
      <c r="D973" s="1424">
        <v>1220</v>
      </c>
      <c r="E973" s="1425">
        <v>47</v>
      </c>
      <c r="F973" s="1425">
        <v>44</v>
      </c>
      <c r="G973" s="1425">
        <v>56</v>
      </c>
      <c r="H973" s="1425">
        <v>59</v>
      </c>
      <c r="I973" s="1425">
        <v>37</v>
      </c>
      <c r="J973" s="1425">
        <v>34</v>
      </c>
      <c r="K973" s="1425">
        <v>51</v>
      </c>
      <c r="L973" s="1425">
        <v>71</v>
      </c>
      <c r="M973" s="1425">
        <v>77</v>
      </c>
      <c r="N973" s="1425">
        <v>69</v>
      </c>
      <c r="O973" s="1425">
        <v>59</v>
      </c>
      <c r="P973" s="1425">
        <v>66</v>
      </c>
      <c r="Q973" s="1425">
        <v>103</v>
      </c>
      <c r="R973" s="1425">
        <v>134</v>
      </c>
      <c r="S973" s="1425">
        <v>131</v>
      </c>
      <c r="T973" s="1425">
        <v>84</v>
      </c>
      <c r="U973" s="1425">
        <v>46</v>
      </c>
      <c r="V973" s="1425">
        <v>27</v>
      </c>
      <c r="W973" s="1425">
        <v>6</v>
      </c>
      <c r="X973" s="1425">
        <v>3</v>
      </c>
      <c r="Y973" s="1425">
        <v>1</v>
      </c>
      <c r="Z973" s="1425">
        <v>15</v>
      </c>
      <c r="AA973" s="1422">
        <v>147</v>
      </c>
      <c r="AB973" s="1425">
        <v>626</v>
      </c>
      <c r="AC973" s="1426">
        <v>432</v>
      </c>
      <c r="AD973" s="1427">
        <v>12.199170124481327</v>
      </c>
      <c r="AE973" s="1428">
        <v>51.950207468879675</v>
      </c>
      <c r="AF973" s="1429">
        <v>35.850622406639005</v>
      </c>
    </row>
    <row r="974" spans="1:32" s="1382" customFormat="1" ht="11.45" customHeight="1">
      <c r="A974" s="1383"/>
      <c r="B974" s="1384"/>
      <c r="C974" s="1385" t="s">
        <v>29</v>
      </c>
      <c r="D974" s="1386">
        <v>572</v>
      </c>
      <c r="E974" s="1387">
        <v>25</v>
      </c>
      <c r="F974" s="1387">
        <v>26</v>
      </c>
      <c r="G974" s="1387">
        <v>26</v>
      </c>
      <c r="H974" s="1387">
        <v>34</v>
      </c>
      <c r="I974" s="1387">
        <v>20</v>
      </c>
      <c r="J974" s="1387">
        <v>17</v>
      </c>
      <c r="K974" s="1387">
        <v>25</v>
      </c>
      <c r="L974" s="1387">
        <v>26</v>
      </c>
      <c r="M974" s="1387">
        <v>36</v>
      </c>
      <c r="N974" s="1387">
        <v>33</v>
      </c>
      <c r="O974" s="1387">
        <v>28</v>
      </c>
      <c r="P974" s="1387">
        <v>27</v>
      </c>
      <c r="Q974" s="1387">
        <v>43</v>
      </c>
      <c r="R974" s="1387">
        <v>61</v>
      </c>
      <c r="S974" s="1387">
        <v>58</v>
      </c>
      <c r="T974" s="1387">
        <v>43</v>
      </c>
      <c r="U974" s="1387">
        <v>19</v>
      </c>
      <c r="V974" s="1387">
        <v>12</v>
      </c>
      <c r="W974" s="1387">
        <v>4</v>
      </c>
      <c r="X974" s="1387">
        <v>0</v>
      </c>
      <c r="Y974" s="1387">
        <v>0</v>
      </c>
      <c r="Z974" s="1387">
        <v>9</v>
      </c>
      <c r="AA974" s="1389">
        <v>77</v>
      </c>
      <c r="AB974" s="1387">
        <v>289</v>
      </c>
      <c r="AC974" s="1388">
        <v>197</v>
      </c>
      <c r="AD974" s="1363">
        <v>13.676731793960922</v>
      </c>
      <c r="AE974" s="1364">
        <v>51.332149200710475</v>
      </c>
      <c r="AF974" s="1365">
        <v>34.991119005328599</v>
      </c>
    </row>
    <row r="975" spans="1:32" s="1382" customFormat="1" ht="11.45" customHeight="1" thickBot="1">
      <c r="A975" s="1430"/>
      <c r="B975" s="1431"/>
      <c r="C975" s="1432" t="s">
        <v>30</v>
      </c>
      <c r="D975" s="1433">
        <v>648</v>
      </c>
      <c r="E975" s="1434">
        <v>22</v>
      </c>
      <c r="F975" s="1434">
        <v>18</v>
      </c>
      <c r="G975" s="1434">
        <v>30</v>
      </c>
      <c r="H975" s="1434">
        <v>25</v>
      </c>
      <c r="I975" s="1434">
        <v>17</v>
      </c>
      <c r="J975" s="1434">
        <v>17</v>
      </c>
      <c r="K975" s="1434">
        <v>26</v>
      </c>
      <c r="L975" s="1434">
        <v>45</v>
      </c>
      <c r="M975" s="1434">
        <v>41</v>
      </c>
      <c r="N975" s="1434">
        <v>36</v>
      </c>
      <c r="O975" s="1434">
        <v>31</v>
      </c>
      <c r="P975" s="1434">
        <v>39</v>
      </c>
      <c r="Q975" s="1434">
        <v>60</v>
      </c>
      <c r="R975" s="1434">
        <v>73</v>
      </c>
      <c r="S975" s="1434">
        <v>73</v>
      </c>
      <c r="T975" s="1434">
        <v>41</v>
      </c>
      <c r="U975" s="1434">
        <v>27</v>
      </c>
      <c r="V975" s="1434">
        <v>15</v>
      </c>
      <c r="W975" s="1434">
        <v>2</v>
      </c>
      <c r="X975" s="1434">
        <v>3</v>
      </c>
      <c r="Y975" s="1434">
        <v>1</v>
      </c>
      <c r="Z975" s="1434">
        <v>6</v>
      </c>
      <c r="AA975" s="1436">
        <v>70</v>
      </c>
      <c r="AB975" s="1434">
        <v>337</v>
      </c>
      <c r="AC975" s="1435">
        <v>235</v>
      </c>
      <c r="AD975" s="1437">
        <v>10.903426791277258</v>
      </c>
      <c r="AE975" s="1438">
        <v>52.492211838006227</v>
      </c>
      <c r="AF975" s="1439">
        <v>36.604361370716511</v>
      </c>
    </row>
    <row r="976" spans="1:32" s="1382" customFormat="1" ht="11.45" customHeight="1">
      <c r="A976" s="1409" t="s">
        <v>1966</v>
      </c>
      <c r="B976" s="1389">
        <v>668</v>
      </c>
      <c r="C976" s="1398" t="s">
        <v>1641</v>
      </c>
      <c r="D976" s="1386">
        <v>1814</v>
      </c>
      <c r="E976" s="1387">
        <v>66</v>
      </c>
      <c r="F976" s="1387">
        <v>69</v>
      </c>
      <c r="G976" s="1387">
        <v>74</v>
      </c>
      <c r="H976" s="1387">
        <v>70</v>
      </c>
      <c r="I976" s="1387">
        <v>66</v>
      </c>
      <c r="J976" s="1387">
        <v>64</v>
      </c>
      <c r="K976" s="1387">
        <v>85</v>
      </c>
      <c r="L976" s="1387">
        <v>89</v>
      </c>
      <c r="M976" s="1387">
        <v>94</v>
      </c>
      <c r="N976" s="1387">
        <v>115</v>
      </c>
      <c r="O976" s="1387">
        <v>96</v>
      </c>
      <c r="P976" s="1387">
        <v>115</v>
      </c>
      <c r="Q976" s="1387">
        <v>128</v>
      </c>
      <c r="R976" s="1387">
        <v>126</v>
      </c>
      <c r="S976" s="1387">
        <v>121</v>
      </c>
      <c r="T976" s="1387">
        <v>102</v>
      </c>
      <c r="U976" s="1387">
        <v>111</v>
      </c>
      <c r="V976" s="1387">
        <v>104</v>
      </c>
      <c r="W976" s="1387">
        <v>60</v>
      </c>
      <c r="X976" s="1387">
        <v>30</v>
      </c>
      <c r="Y976" s="1387">
        <v>11</v>
      </c>
      <c r="Z976" s="1387">
        <v>18</v>
      </c>
      <c r="AA976" s="1389">
        <v>209</v>
      </c>
      <c r="AB976" s="1387">
        <v>922</v>
      </c>
      <c r="AC976" s="1388">
        <v>665</v>
      </c>
      <c r="AD976" s="1363">
        <v>11.636971046770601</v>
      </c>
      <c r="AE976" s="1364">
        <v>51.336302895322937</v>
      </c>
      <c r="AF976" s="1365">
        <v>37.026726057906458</v>
      </c>
    </row>
    <row r="977" spans="1:32" s="1382" customFormat="1" ht="11.45" customHeight="1">
      <c r="A977" s="1383"/>
      <c r="B977" s="1384"/>
      <c r="C977" s="1385" t="s">
        <v>29</v>
      </c>
      <c r="D977" s="1386">
        <v>795</v>
      </c>
      <c r="E977" s="1387">
        <v>34</v>
      </c>
      <c r="F977" s="1387">
        <v>44</v>
      </c>
      <c r="G977" s="1387">
        <v>39</v>
      </c>
      <c r="H977" s="1387">
        <v>32</v>
      </c>
      <c r="I977" s="1387">
        <v>26</v>
      </c>
      <c r="J977" s="1387">
        <v>31</v>
      </c>
      <c r="K977" s="1387">
        <v>41</v>
      </c>
      <c r="L977" s="1387">
        <v>39</v>
      </c>
      <c r="M977" s="1387">
        <v>47</v>
      </c>
      <c r="N977" s="1387">
        <v>48</v>
      </c>
      <c r="O977" s="1387">
        <v>44</v>
      </c>
      <c r="P977" s="1387">
        <v>50</v>
      </c>
      <c r="Q977" s="1387">
        <v>68</v>
      </c>
      <c r="R977" s="1387">
        <v>63</v>
      </c>
      <c r="S977" s="1387">
        <v>50</v>
      </c>
      <c r="T977" s="1387">
        <v>45</v>
      </c>
      <c r="U977" s="1387">
        <v>40</v>
      </c>
      <c r="V977" s="1387">
        <v>31</v>
      </c>
      <c r="W977" s="1387">
        <v>9</v>
      </c>
      <c r="X977" s="1387">
        <v>3</v>
      </c>
      <c r="Y977" s="1387">
        <v>1</v>
      </c>
      <c r="Z977" s="1387">
        <v>10</v>
      </c>
      <c r="AA977" s="1389">
        <v>117</v>
      </c>
      <c r="AB977" s="1387">
        <v>426</v>
      </c>
      <c r="AC977" s="1388">
        <v>242</v>
      </c>
      <c r="AD977" s="1363">
        <v>14.904458598726114</v>
      </c>
      <c r="AE977" s="1364">
        <v>54.267515923566876</v>
      </c>
      <c r="AF977" s="1365">
        <v>30.828025477707005</v>
      </c>
    </row>
    <row r="978" spans="1:32" s="1382" customFormat="1" ht="11.45" customHeight="1">
      <c r="A978" s="1409"/>
      <c r="B978" s="1420"/>
      <c r="C978" s="1398" t="s">
        <v>30</v>
      </c>
      <c r="D978" s="1386">
        <v>1019</v>
      </c>
      <c r="E978" s="1387">
        <v>32</v>
      </c>
      <c r="F978" s="1387">
        <v>25</v>
      </c>
      <c r="G978" s="1387">
        <v>35</v>
      </c>
      <c r="H978" s="1387">
        <v>38</v>
      </c>
      <c r="I978" s="1387">
        <v>40</v>
      </c>
      <c r="J978" s="1387">
        <v>33</v>
      </c>
      <c r="K978" s="1387">
        <v>44</v>
      </c>
      <c r="L978" s="1387">
        <v>50</v>
      </c>
      <c r="M978" s="1387">
        <v>47</v>
      </c>
      <c r="N978" s="1387">
        <v>67</v>
      </c>
      <c r="O978" s="1387">
        <v>52</v>
      </c>
      <c r="P978" s="1387">
        <v>65</v>
      </c>
      <c r="Q978" s="1387">
        <v>60</v>
      </c>
      <c r="R978" s="1387">
        <v>63</v>
      </c>
      <c r="S978" s="1387">
        <v>71</v>
      </c>
      <c r="T978" s="1387">
        <v>57</v>
      </c>
      <c r="U978" s="1387">
        <v>71</v>
      </c>
      <c r="V978" s="1387">
        <v>73</v>
      </c>
      <c r="W978" s="1387">
        <v>51</v>
      </c>
      <c r="X978" s="1387">
        <v>27</v>
      </c>
      <c r="Y978" s="1387">
        <v>10</v>
      </c>
      <c r="Z978" s="1387">
        <v>8</v>
      </c>
      <c r="AA978" s="1389">
        <v>92</v>
      </c>
      <c r="AB978" s="1387">
        <v>496</v>
      </c>
      <c r="AC978" s="1388">
        <v>423</v>
      </c>
      <c r="AD978" s="1363">
        <v>9.0999010880316522</v>
      </c>
      <c r="AE978" s="1364">
        <v>49.060336300692384</v>
      </c>
      <c r="AF978" s="1365">
        <v>41.839762611275965</v>
      </c>
    </row>
    <row r="979" spans="1:32" s="1382" customFormat="1" ht="11.45" customHeight="1">
      <c r="A979" s="1421" t="s">
        <v>1967</v>
      </c>
      <c r="B979" s="1422">
        <v>258</v>
      </c>
      <c r="C979" s="1423" t="s">
        <v>1641</v>
      </c>
      <c r="D979" s="1424">
        <v>602</v>
      </c>
      <c r="E979" s="1425">
        <v>10</v>
      </c>
      <c r="F979" s="1425">
        <v>19</v>
      </c>
      <c r="G979" s="1425">
        <v>12</v>
      </c>
      <c r="H979" s="1425">
        <v>20</v>
      </c>
      <c r="I979" s="1425">
        <v>16</v>
      </c>
      <c r="J979" s="1425">
        <v>8</v>
      </c>
      <c r="K979" s="1425">
        <v>20</v>
      </c>
      <c r="L979" s="1425">
        <v>26</v>
      </c>
      <c r="M979" s="1425">
        <v>33</v>
      </c>
      <c r="N979" s="1425">
        <v>31</v>
      </c>
      <c r="O979" s="1425">
        <v>31</v>
      </c>
      <c r="P979" s="1425">
        <v>28</v>
      </c>
      <c r="Q979" s="1425">
        <v>55</v>
      </c>
      <c r="R979" s="1425">
        <v>101</v>
      </c>
      <c r="S979" s="1425">
        <v>88</v>
      </c>
      <c r="T979" s="1425">
        <v>58</v>
      </c>
      <c r="U979" s="1425">
        <v>22</v>
      </c>
      <c r="V979" s="1425">
        <v>13</v>
      </c>
      <c r="W979" s="1425">
        <v>11</v>
      </c>
      <c r="X979" s="1425">
        <v>0</v>
      </c>
      <c r="Y979" s="1425">
        <v>0</v>
      </c>
      <c r="Z979" s="1425">
        <v>0</v>
      </c>
      <c r="AA979" s="1422">
        <v>41</v>
      </c>
      <c r="AB979" s="1425">
        <v>268</v>
      </c>
      <c r="AC979" s="1426">
        <v>293</v>
      </c>
      <c r="AD979" s="1427">
        <v>6.8106312292358808</v>
      </c>
      <c r="AE979" s="1428">
        <v>44.518272425249165</v>
      </c>
      <c r="AF979" s="1429">
        <v>48.671096345514954</v>
      </c>
    </row>
    <row r="980" spans="1:32" s="1382" customFormat="1" ht="11.45" customHeight="1">
      <c r="A980" s="1383"/>
      <c r="B980" s="1384"/>
      <c r="C980" s="1385" t="s">
        <v>29</v>
      </c>
      <c r="D980" s="1386">
        <v>277</v>
      </c>
      <c r="E980" s="1387">
        <v>3</v>
      </c>
      <c r="F980" s="1387">
        <v>10</v>
      </c>
      <c r="G980" s="1387">
        <v>6</v>
      </c>
      <c r="H980" s="1387">
        <v>12</v>
      </c>
      <c r="I980" s="1387">
        <v>6</v>
      </c>
      <c r="J980" s="1387">
        <v>3</v>
      </c>
      <c r="K980" s="1387">
        <v>10</v>
      </c>
      <c r="L980" s="1387">
        <v>11</v>
      </c>
      <c r="M980" s="1387">
        <v>17</v>
      </c>
      <c r="N980" s="1387">
        <v>11</v>
      </c>
      <c r="O980" s="1387">
        <v>16</v>
      </c>
      <c r="P980" s="1387">
        <v>15</v>
      </c>
      <c r="Q980" s="1387">
        <v>22</v>
      </c>
      <c r="R980" s="1387">
        <v>47</v>
      </c>
      <c r="S980" s="1387">
        <v>34</v>
      </c>
      <c r="T980" s="1387">
        <v>33</v>
      </c>
      <c r="U980" s="1387">
        <v>12</v>
      </c>
      <c r="V980" s="1387">
        <v>5</v>
      </c>
      <c r="W980" s="1387">
        <v>4</v>
      </c>
      <c r="X980" s="1387">
        <v>0</v>
      </c>
      <c r="Y980" s="1387">
        <v>0</v>
      </c>
      <c r="Z980" s="1387">
        <v>0</v>
      </c>
      <c r="AA980" s="1389">
        <v>19</v>
      </c>
      <c r="AB980" s="1387">
        <v>123</v>
      </c>
      <c r="AC980" s="1388">
        <v>135</v>
      </c>
      <c r="AD980" s="1363">
        <v>6.8592057761732859</v>
      </c>
      <c r="AE980" s="1364">
        <v>44.404332129963898</v>
      </c>
      <c r="AF980" s="1365">
        <v>48.736462093862812</v>
      </c>
    </row>
    <row r="981" spans="1:32" s="1382" customFormat="1" ht="11.45" customHeight="1">
      <c r="A981" s="1410"/>
      <c r="B981" s="1411"/>
      <c r="C981" s="1412" t="s">
        <v>30</v>
      </c>
      <c r="D981" s="1413">
        <v>325</v>
      </c>
      <c r="E981" s="1414">
        <v>7</v>
      </c>
      <c r="F981" s="1414">
        <v>9</v>
      </c>
      <c r="G981" s="1414">
        <v>6</v>
      </c>
      <c r="H981" s="1414">
        <v>8</v>
      </c>
      <c r="I981" s="1414">
        <v>10</v>
      </c>
      <c r="J981" s="1414">
        <v>5</v>
      </c>
      <c r="K981" s="1414">
        <v>10</v>
      </c>
      <c r="L981" s="1414">
        <v>15</v>
      </c>
      <c r="M981" s="1414">
        <v>16</v>
      </c>
      <c r="N981" s="1414">
        <v>20</v>
      </c>
      <c r="O981" s="1414">
        <v>15</v>
      </c>
      <c r="P981" s="1414">
        <v>13</v>
      </c>
      <c r="Q981" s="1414">
        <v>33</v>
      </c>
      <c r="R981" s="1414">
        <v>54</v>
      </c>
      <c r="S981" s="1414">
        <v>54</v>
      </c>
      <c r="T981" s="1414">
        <v>25</v>
      </c>
      <c r="U981" s="1414">
        <v>10</v>
      </c>
      <c r="V981" s="1414">
        <v>8</v>
      </c>
      <c r="W981" s="1414">
        <v>7</v>
      </c>
      <c r="X981" s="1414">
        <v>0</v>
      </c>
      <c r="Y981" s="1414">
        <v>0</v>
      </c>
      <c r="Z981" s="1414">
        <v>0</v>
      </c>
      <c r="AA981" s="1416">
        <v>22</v>
      </c>
      <c r="AB981" s="1414">
        <v>145</v>
      </c>
      <c r="AC981" s="1415">
        <v>158</v>
      </c>
      <c r="AD981" s="1417">
        <v>6.7692307692307692</v>
      </c>
      <c r="AE981" s="1418">
        <v>44.61538461538462</v>
      </c>
      <c r="AF981" s="1419">
        <v>48.615384615384613</v>
      </c>
    </row>
    <row r="982" spans="1:32" s="1382" customFormat="1" ht="11.45" customHeight="1">
      <c r="A982" s="1409" t="s">
        <v>1968</v>
      </c>
      <c r="B982" s="1389">
        <v>636</v>
      </c>
      <c r="C982" s="1398" t="s">
        <v>1641</v>
      </c>
      <c r="D982" s="1386">
        <v>1584</v>
      </c>
      <c r="E982" s="1387">
        <v>60</v>
      </c>
      <c r="F982" s="1387">
        <v>84</v>
      </c>
      <c r="G982" s="1387">
        <v>115</v>
      </c>
      <c r="H982" s="1387">
        <v>105</v>
      </c>
      <c r="I982" s="1387">
        <v>67</v>
      </c>
      <c r="J982" s="1387">
        <v>58</v>
      </c>
      <c r="K982" s="1387">
        <v>92</v>
      </c>
      <c r="L982" s="1387">
        <v>98</v>
      </c>
      <c r="M982" s="1387">
        <v>106</v>
      </c>
      <c r="N982" s="1387">
        <v>77</v>
      </c>
      <c r="O982" s="1387">
        <v>103</v>
      </c>
      <c r="P982" s="1387">
        <v>123</v>
      </c>
      <c r="Q982" s="1387">
        <v>163</v>
      </c>
      <c r="R982" s="1387">
        <v>124</v>
      </c>
      <c r="S982" s="1387">
        <v>70</v>
      </c>
      <c r="T982" s="1387">
        <v>61</v>
      </c>
      <c r="U982" s="1387">
        <v>38</v>
      </c>
      <c r="V982" s="1387">
        <v>15</v>
      </c>
      <c r="W982" s="1387">
        <v>16</v>
      </c>
      <c r="X982" s="1387">
        <v>7</v>
      </c>
      <c r="Y982" s="1387">
        <v>0</v>
      </c>
      <c r="Z982" s="1387">
        <v>2</v>
      </c>
      <c r="AA982" s="1389">
        <v>259</v>
      </c>
      <c r="AB982" s="1387">
        <v>992</v>
      </c>
      <c r="AC982" s="1388">
        <v>331</v>
      </c>
      <c r="AD982" s="1363">
        <v>16.371681415929203</v>
      </c>
      <c r="AE982" s="1364">
        <v>62.705436156763597</v>
      </c>
      <c r="AF982" s="1365">
        <v>20.922882427307208</v>
      </c>
    </row>
    <row r="983" spans="1:32" s="1382" customFormat="1" ht="11.45" customHeight="1">
      <c r="A983" s="1383"/>
      <c r="B983" s="1384"/>
      <c r="C983" s="1385" t="s">
        <v>29</v>
      </c>
      <c r="D983" s="1386">
        <v>676</v>
      </c>
      <c r="E983" s="1387">
        <v>34</v>
      </c>
      <c r="F983" s="1387">
        <v>34</v>
      </c>
      <c r="G983" s="1387">
        <v>58</v>
      </c>
      <c r="H983" s="1387">
        <v>46</v>
      </c>
      <c r="I983" s="1387">
        <v>27</v>
      </c>
      <c r="J983" s="1387">
        <v>31</v>
      </c>
      <c r="K983" s="1387">
        <v>37</v>
      </c>
      <c r="L983" s="1387">
        <v>47</v>
      </c>
      <c r="M983" s="1387">
        <v>45</v>
      </c>
      <c r="N983" s="1387">
        <v>27</v>
      </c>
      <c r="O983" s="1387">
        <v>40</v>
      </c>
      <c r="P983" s="1387">
        <v>48</v>
      </c>
      <c r="Q983" s="1387">
        <v>65</v>
      </c>
      <c r="R983" s="1387">
        <v>56</v>
      </c>
      <c r="S983" s="1387">
        <v>32</v>
      </c>
      <c r="T983" s="1387">
        <v>25</v>
      </c>
      <c r="U983" s="1387">
        <v>12</v>
      </c>
      <c r="V983" s="1387">
        <v>4</v>
      </c>
      <c r="W983" s="1387">
        <v>4</v>
      </c>
      <c r="X983" s="1387">
        <v>2</v>
      </c>
      <c r="Y983" s="1387">
        <v>0</v>
      </c>
      <c r="Z983" s="1387">
        <v>2</v>
      </c>
      <c r="AA983" s="1389">
        <v>126</v>
      </c>
      <c r="AB983" s="1387">
        <v>413</v>
      </c>
      <c r="AC983" s="1388">
        <v>135</v>
      </c>
      <c r="AD983" s="1363">
        <v>18.694362017804153</v>
      </c>
      <c r="AE983" s="1364">
        <v>61.275964391691396</v>
      </c>
      <c r="AF983" s="1365">
        <v>20.029673590504451</v>
      </c>
    </row>
    <row r="984" spans="1:32" s="1382" customFormat="1" ht="11.45" customHeight="1">
      <c r="A984" s="1409"/>
      <c r="B984" s="1420"/>
      <c r="C984" s="1398" t="s">
        <v>30</v>
      </c>
      <c r="D984" s="1386">
        <v>908</v>
      </c>
      <c r="E984" s="1387">
        <v>26</v>
      </c>
      <c r="F984" s="1387">
        <v>50</v>
      </c>
      <c r="G984" s="1387">
        <v>57</v>
      </c>
      <c r="H984" s="1387">
        <v>59</v>
      </c>
      <c r="I984" s="1387">
        <v>40</v>
      </c>
      <c r="J984" s="1387">
        <v>27</v>
      </c>
      <c r="K984" s="1387">
        <v>55</v>
      </c>
      <c r="L984" s="1387">
        <v>51</v>
      </c>
      <c r="M984" s="1387">
        <v>61</v>
      </c>
      <c r="N984" s="1387">
        <v>50</v>
      </c>
      <c r="O984" s="1387">
        <v>63</v>
      </c>
      <c r="P984" s="1387">
        <v>75</v>
      </c>
      <c r="Q984" s="1387">
        <v>98</v>
      </c>
      <c r="R984" s="1387">
        <v>68</v>
      </c>
      <c r="S984" s="1387">
        <v>38</v>
      </c>
      <c r="T984" s="1387">
        <v>36</v>
      </c>
      <c r="U984" s="1387">
        <v>26</v>
      </c>
      <c r="V984" s="1387">
        <v>11</v>
      </c>
      <c r="W984" s="1387">
        <v>12</v>
      </c>
      <c r="X984" s="1387">
        <v>5</v>
      </c>
      <c r="Y984" s="1387">
        <v>0</v>
      </c>
      <c r="Z984" s="1387">
        <v>0</v>
      </c>
      <c r="AA984" s="1389">
        <v>133</v>
      </c>
      <c r="AB984" s="1387">
        <v>579</v>
      </c>
      <c r="AC984" s="1388">
        <v>196</v>
      </c>
      <c r="AD984" s="1363">
        <v>14.647577092511014</v>
      </c>
      <c r="AE984" s="1364">
        <v>63.766519823788549</v>
      </c>
      <c r="AF984" s="1365">
        <v>21.58590308370044</v>
      </c>
    </row>
    <row r="985" spans="1:32" s="1382" customFormat="1" ht="11.45" customHeight="1">
      <c r="A985" s="1421" t="s">
        <v>1969</v>
      </c>
      <c r="B985" s="1422">
        <v>976</v>
      </c>
      <c r="C985" s="1423" t="s">
        <v>1641</v>
      </c>
      <c r="D985" s="1424">
        <v>2038</v>
      </c>
      <c r="E985" s="1425">
        <v>98</v>
      </c>
      <c r="F985" s="1425">
        <v>60</v>
      </c>
      <c r="G985" s="1425">
        <v>77</v>
      </c>
      <c r="H985" s="1425">
        <v>69</v>
      </c>
      <c r="I985" s="1425">
        <v>86</v>
      </c>
      <c r="J985" s="1425">
        <v>86</v>
      </c>
      <c r="K985" s="1425">
        <v>117</v>
      </c>
      <c r="L985" s="1425">
        <v>122</v>
      </c>
      <c r="M985" s="1425">
        <v>132</v>
      </c>
      <c r="N985" s="1425">
        <v>120</v>
      </c>
      <c r="O985" s="1425">
        <v>159</v>
      </c>
      <c r="P985" s="1425">
        <v>165</v>
      </c>
      <c r="Q985" s="1425">
        <v>174</v>
      </c>
      <c r="R985" s="1425">
        <v>165</v>
      </c>
      <c r="S985" s="1425">
        <v>107</v>
      </c>
      <c r="T985" s="1425">
        <v>114</v>
      </c>
      <c r="U985" s="1425">
        <v>96</v>
      </c>
      <c r="V985" s="1425">
        <v>49</v>
      </c>
      <c r="W985" s="1425">
        <v>12</v>
      </c>
      <c r="X985" s="1425">
        <v>3</v>
      </c>
      <c r="Y985" s="1425">
        <v>0</v>
      </c>
      <c r="Z985" s="1425">
        <v>27</v>
      </c>
      <c r="AA985" s="1422">
        <v>235</v>
      </c>
      <c r="AB985" s="1425">
        <v>1230</v>
      </c>
      <c r="AC985" s="1426">
        <v>546</v>
      </c>
      <c r="AD985" s="1427">
        <v>11.685728493286922</v>
      </c>
      <c r="AE985" s="1428">
        <v>61.163600198906018</v>
      </c>
      <c r="AF985" s="1429">
        <v>27.150671307807063</v>
      </c>
    </row>
    <row r="986" spans="1:32" s="1382" customFormat="1" ht="11.45" customHeight="1">
      <c r="A986" s="1383"/>
      <c r="B986" s="1384"/>
      <c r="C986" s="1385" t="s">
        <v>29</v>
      </c>
      <c r="D986" s="1386">
        <v>931</v>
      </c>
      <c r="E986" s="1387">
        <v>54</v>
      </c>
      <c r="F986" s="1387">
        <v>31</v>
      </c>
      <c r="G986" s="1387">
        <v>37</v>
      </c>
      <c r="H986" s="1387">
        <v>39</v>
      </c>
      <c r="I986" s="1387">
        <v>41</v>
      </c>
      <c r="J986" s="1387">
        <v>37</v>
      </c>
      <c r="K986" s="1387">
        <v>57</v>
      </c>
      <c r="L986" s="1387">
        <v>52</v>
      </c>
      <c r="M986" s="1387">
        <v>60</v>
      </c>
      <c r="N986" s="1387">
        <v>61</v>
      </c>
      <c r="O986" s="1387">
        <v>58</v>
      </c>
      <c r="P986" s="1387">
        <v>84</v>
      </c>
      <c r="Q986" s="1387">
        <v>80</v>
      </c>
      <c r="R986" s="1387">
        <v>80</v>
      </c>
      <c r="S986" s="1387">
        <v>40</v>
      </c>
      <c r="T986" s="1387">
        <v>45</v>
      </c>
      <c r="U986" s="1387">
        <v>35</v>
      </c>
      <c r="V986" s="1387">
        <v>21</v>
      </c>
      <c r="W986" s="1387">
        <v>2</v>
      </c>
      <c r="X986" s="1387">
        <v>1</v>
      </c>
      <c r="Y986" s="1387">
        <v>0</v>
      </c>
      <c r="Z986" s="1387">
        <v>16</v>
      </c>
      <c r="AA986" s="1389">
        <v>122</v>
      </c>
      <c r="AB986" s="1387">
        <v>569</v>
      </c>
      <c r="AC986" s="1388">
        <v>224</v>
      </c>
      <c r="AD986" s="1363">
        <v>13.333333333333334</v>
      </c>
      <c r="AE986" s="1364">
        <v>62.185792349726775</v>
      </c>
      <c r="AF986" s="1365">
        <v>24.480874316939889</v>
      </c>
    </row>
    <row r="987" spans="1:32" s="1382" customFormat="1" ht="11.45" customHeight="1">
      <c r="A987" s="1410"/>
      <c r="B987" s="1411"/>
      <c r="C987" s="1412" t="s">
        <v>30</v>
      </c>
      <c r="D987" s="1413">
        <v>1107</v>
      </c>
      <c r="E987" s="1414">
        <v>44</v>
      </c>
      <c r="F987" s="1414">
        <v>29</v>
      </c>
      <c r="G987" s="1414">
        <v>40</v>
      </c>
      <c r="H987" s="1414">
        <v>30</v>
      </c>
      <c r="I987" s="1414">
        <v>45</v>
      </c>
      <c r="J987" s="1414">
        <v>49</v>
      </c>
      <c r="K987" s="1414">
        <v>60</v>
      </c>
      <c r="L987" s="1414">
        <v>70</v>
      </c>
      <c r="M987" s="1414">
        <v>72</v>
      </c>
      <c r="N987" s="1414">
        <v>59</v>
      </c>
      <c r="O987" s="1414">
        <v>101</v>
      </c>
      <c r="P987" s="1414">
        <v>81</v>
      </c>
      <c r="Q987" s="1414">
        <v>94</v>
      </c>
      <c r="R987" s="1414">
        <v>85</v>
      </c>
      <c r="S987" s="1414">
        <v>67</v>
      </c>
      <c r="T987" s="1414">
        <v>69</v>
      </c>
      <c r="U987" s="1414">
        <v>61</v>
      </c>
      <c r="V987" s="1414">
        <v>28</v>
      </c>
      <c r="W987" s="1414">
        <v>10</v>
      </c>
      <c r="X987" s="1414">
        <v>2</v>
      </c>
      <c r="Y987" s="1414">
        <v>0</v>
      </c>
      <c r="Z987" s="1414">
        <v>11</v>
      </c>
      <c r="AA987" s="1416">
        <v>113</v>
      </c>
      <c r="AB987" s="1414">
        <v>661</v>
      </c>
      <c r="AC987" s="1415">
        <v>322</v>
      </c>
      <c r="AD987" s="1417">
        <v>10.31021897810219</v>
      </c>
      <c r="AE987" s="1418">
        <v>60.310218978102192</v>
      </c>
      <c r="AF987" s="1419">
        <v>29.37956204379562</v>
      </c>
    </row>
    <row r="988" spans="1:32" s="1382" customFormat="1" ht="11.45" customHeight="1">
      <c r="A988" s="1409" t="s">
        <v>1970</v>
      </c>
      <c r="B988" s="1389">
        <v>633</v>
      </c>
      <c r="C988" s="1398" t="s">
        <v>1641</v>
      </c>
      <c r="D988" s="1386">
        <v>1523</v>
      </c>
      <c r="E988" s="1387">
        <v>60</v>
      </c>
      <c r="F988" s="1387">
        <v>67</v>
      </c>
      <c r="G988" s="1387">
        <v>62</v>
      </c>
      <c r="H988" s="1387">
        <v>73</v>
      </c>
      <c r="I988" s="1387">
        <v>51</v>
      </c>
      <c r="J988" s="1387">
        <v>49</v>
      </c>
      <c r="K988" s="1387">
        <v>70</v>
      </c>
      <c r="L988" s="1387">
        <v>86</v>
      </c>
      <c r="M988" s="1387">
        <v>92</v>
      </c>
      <c r="N988" s="1387">
        <v>106</v>
      </c>
      <c r="O988" s="1387">
        <v>83</v>
      </c>
      <c r="P988" s="1387">
        <v>84</v>
      </c>
      <c r="Q988" s="1387">
        <v>126</v>
      </c>
      <c r="R988" s="1387">
        <v>142</v>
      </c>
      <c r="S988" s="1387">
        <v>116</v>
      </c>
      <c r="T988" s="1387">
        <v>100</v>
      </c>
      <c r="U988" s="1387">
        <v>87</v>
      </c>
      <c r="V988" s="1387">
        <v>42</v>
      </c>
      <c r="W988" s="1387">
        <v>12</v>
      </c>
      <c r="X988" s="1387">
        <v>1</v>
      </c>
      <c r="Y988" s="1387">
        <v>0</v>
      </c>
      <c r="Z988" s="1387">
        <v>14</v>
      </c>
      <c r="AA988" s="1389">
        <v>189</v>
      </c>
      <c r="AB988" s="1387">
        <v>820</v>
      </c>
      <c r="AC988" s="1388">
        <v>500</v>
      </c>
      <c r="AD988" s="1363">
        <v>12.524850894632205</v>
      </c>
      <c r="AE988" s="1364">
        <v>54.34062292909212</v>
      </c>
      <c r="AF988" s="1365">
        <v>33.134526176275678</v>
      </c>
    </row>
    <row r="989" spans="1:32" s="1382" customFormat="1" ht="11.45" customHeight="1">
      <c r="A989" s="1383"/>
      <c r="B989" s="1384"/>
      <c r="C989" s="1385" t="s">
        <v>29</v>
      </c>
      <c r="D989" s="1386">
        <v>717</v>
      </c>
      <c r="E989" s="1387">
        <v>32</v>
      </c>
      <c r="F989" s="1387">
        <v>33</v>
      </c>
      <c r="G989" s="1387">
        <v>30</v>
      </c>
      <c r="H989" s="1387">
        <v>37</v>
      </c>
      <c r="I989" s="1387">
        <v>28</v>
      </c>
      <c r="J989" s="1387">
        <v>19</v>
      </c>
      <c r="K989" s="1387">
        <v>36</v>
      </c>
      <c r="L989" s="1387">
        <v>38</v>
      </c>
      <c r="M989" s="1387">
        <v>44</v>
      </c>
      <c r="N989" s="1387">
        <v>52</v>
      </c>
      <c r="O989" s="1387">
        <v>39</v>
      </c>
      <c r="P989" s="1387">
        <v>39</v>
      </c>
      <c r="Q989" s="1387">
        <v>60</v>
      </c>
      <c r="R989" s="1387">
        <v>65</v>
      </c>
      <c r="S989" s="1387">
        <v>55</v>
      </c>
      <c r="T989" s="1387">
        <v>40</v>
      </c>
      <c r="U989" s="1387">
        <v>42</v>
      </c>
      <c r="V989" s="1387">
        <v>18</v>
      </c>
      <c r="W989" s="1387">
        <v>3</v>
      </c>
      <c r="X989" s="1387">
        <v>0</v>
      </c>
      <c r="Y989" s="1387">
        <v>0</v>
      </c>
      <c r="Z989" s="1387">
        <v>7</v>
      </c>
      <c r="AA989" s="1389">
        <v>95</v>
      </c>
      <c r="AB989" s="1387">
        <v>392</v>
      </c>
      <c r="AC989" s="1388">
        <v>223</v>
      </c>
      <c r="AD989" s="1363">
        <v>13.380281690140844</v>
      </c>
      <c r="AE989" s="1364">
        <v>55.211267605633807</v>
      </c>
      <c r="AF989" s="1365">
        <v>31.408450704225356</v>
      </c>
    </row>
    <row r="990" spans="1:32" s="1382" customFormat="1" ht="11.45" customHeight="1">
      <c r="A990" s="1409"/>
      <c r="B990" s="1420"/>
      <c r="C990" s="1398" t="s">
        <v>30</v>
      </c>
      <c r="D990" s="1386">
        <v>806</v>
      </c>
      <c r="E990" s="1387">
        <v>28</v>
      </c>
      <c r="F990" s="1387">
        <v>34</v>
      </c>
      <c r="G990" s="1387">
        <v>32</v>
      </c>
      <c r="H990" s="1387">
        <v>36</v>
      </c>
      <c r="I990" s="1387">
        <v>23</v>
      </c>
      <c r="J990" s="1387">
        <v>30</v>
      </c>
      <c r="K990" s="1387">
        <v>34</v>
      </c>
      <c r="L990" s="1387">
        <v>48</v>
      </c>
      <c r="M990" s="1387">
        <v>48</v>
      </c>
      <c r="N990" s="1387">
        <v>54</v>
      </c>
      <c r="O990" s="1387">
        <v>44</v>
      </c>
      <c r="P990" s="1387">
        <v>45</v>
      </c>
      <c r="Q990" s="1387">
        <v>66</v>
      </c>
      <c r="R990" s="1387">
        <v>77</v>
      </c>
      <c r="S990" s="1387">
        <v>61</v>
      </c>
      <c r="T990" s="1387">
        <v>60</v>
      </c>
      <c r="U990" s="1387">
        <v>45</v>
      </c>
      <c r="V990" s="1387">
        <v>24</v>
      </c>
      <c r="W990" s="1387">
        <v>9</v>
      </c>
      <c r="X990" s="1387">
        <v>1</v>
      </c>
      <c r="Y990" s="1387">
        <v>0</v>
      </c>
      <c r="Z990" s="1387">
        <v>7</v>
      </c>
      <c r="AA990" s="1389">
        <v>94</v>
      </c>
      <c r="AB990" s="1387">
        <v>428</v>
      </c>
      <c r="AC990" s="1388">
        <v>277</v>
      </c>
      <c r="AD990" s="1363">
        <v>11.76470588235294</v>
      </c>
      <c r="AE990" s="1364">
        <v>53.566958698372972</v>
      </c>
      <c r="AF990" s="1365">
        <v>34.668335419274094</v>
      </c>
    </row>
    <row r="991" spans="1:32" s="1382" customFormat="1" ht="11.45" customHeight="1">
      <c r="A991" s="1421" t="s">
        <v>1971</v>
      </c>
      <c r="B991" s="1422">
        <v>368</v>
      </c>
      <c r="C991" s="1423" t="s">
        <v>1641</v>
      </c>
      <c r="D991" s="1424">
        <v>915</v>
      </c>
      <c r="E991" s="1425">
        <v>18</v>
      </c>
      <c r="F991" s="1425">
        <v>30</v>
      </c>
      <c r="G991" s="1425">
        <v>25</v>
      </c>
      <c r="H991" s="1425">
        <v>31</v>
      </c>
      <c r="I991" s="1425">
        <v>33</v>
      </c>
      <c r="J991" s="1425">
        <v>30</v>
      </c>
      <c r="K991" s="1425">
        <v>33</v>
      </c>
      <c r="L991" s="1425">
        <v>32</v>
      </c>
      <c r="M991" s="1425">
        <v>38</v>
      </c>
      <c r="N991" s="1425">
        <v>40</v>
      </c>
      <c r="O991" s="1425">
        <v>71</v>
      </c>
      <c r="P991" s="1425">
        <v>104</v>
      </c>
      <c r="Q991" s="1425">
        <v>161</v>
      </c>
      <c r="R991" s="1425">
        <v>109</v>
      </c>
      <c r="S991" s="1425">
        <v>57</v>
      </c>
      <c r="T991" s="1425">
        <v>42</v>
      </c>
      <c r="U991" s="1425">
        <v>33</v>
      </c>
      <c r="V991" s="1425">
        <v>11</v>
      </c>
      <c r="W991" s="1425">
        <v>10</v>
      </c>
      <c r="X991" s="1425">
        <v>0</v>
      </c>
      <c r="Y991" s="1425">
        <v>0</v>
      </c>
      <c r="Z991" s="1425">
        <v>7</v>
      </c>
      <c r="AA991" s="1422">
        <v>73</v>
      </c>
      <c r="AB991" s="1425">
        <v>573</v>
      </c>
      <c r="AC991" s="1426">
        <v>262</v>
      </c>
      <c r="AD991" s="1427">
        <v>8.0396475770925111</v>
      </c>
      <c r="AE991" s="1428">
        <v>63.105726872246692</v>
      </c>
      <c r="AF991" s="1429">
        <v>28.854625550660796</v>
      </c>
    </row>
    <row r="992" spans="1:32" s="1382" customFormat="1" ht="11.45" customHeight="1">
      <c r="A992" s="1453"/>
      <c r="B992" s="1384"/>
      <c r="C992" s="1385" t="s">
        <v>29</v>
      </c>
      <c r="D992" s="1386">
        <v>429</v>
      </c>
      <c r="E992" s="1387">
        <v>8</v>
      </c>
      <c r="F992" s="1387">
        <v>16</v>
      </c>
      <c r="G992" s="1387">
        <v>15</v>
      </c>
      <c r="H992" s="1387">
        <v>18</v>
      </c>
      <c r="I992" s="1387">
        <v>19</v>
      </c>
      <c r="J992" s="1387">
        <v>15</v>
      </c>
      <c r="K992" s="1387">
        <v>15</v>
      </c>
      <c r="L992" s="1387">
        <v>12</v>
      </c>
      <c r="M992" s="1387">
        <v>15</v>
      </c>
      <c r="N992" s="1387">
        <v>19</v>
      </c>
      <c r="O992" s="1387">
        <v>28</v>
      </c>
      <c r="P992" s="1387">
        <v>45</v>
      </c>
      <c r="Q992" s="1387">
        <v>76</v>
      </c>
      <c r="R992" s="1387">
        <v>58</v>
      </c>
      <c r="S992" s="1387">
        <v>32</v>
      </c>
      <c r="T992" s="1387">
        <v>17</v>
      </c>
      <c r="U992" s="1387">
        <v>13</v>
      </c>
      <c r="V992" s="1387">
        <v>3</v>
      </c>
      <c r="W992" s="1387">
        <v>2</v>
      </c>
      <c r="X992" s="1387">
        <v>0</v>
      </c>
      <c r="Y992" s="1387">
        <v>0</v>
      </c>
      <c r="Z992" s="1387">
        <v>3</v>
      </c>
      <c r="AA992" s="1389">
        <v>39</v>
      </c>
      <c r="AB992" s="1387">
        <v>262</v>
      </c>
      <c r="AC992" s="1388">
        <v>125</v>
      </c>
      <c r="AD992" s="1363">
        <v>9.1549295774647899</v>
      </c>
      <c r="AE992" s="1364">
        <v>61.502347417840376</v>
      </c>
      <c r="AF992" s="1365">
        <v>29.342723004694836</v>
      </c>
    </row>
    <row r="993" spans="1:32" s="1382" customFormat="1" ht="11.45" customHeight="1">
      <c r="A993" s="1454"/>
      <c r="B993" s="1420"/>
      <c r="C993" s="1398" t="s">
        <v>30</v>
      </c>
      <c r="D993" s="1386">
        <v>486</v>
      </c>
      <c r="E993" s="1387">
        <v>10</v>
      </c>
      <c r="F993" s="1387">
        <v>14</v>
      </c>
      <c r="G993" s="1387">
        <v>10</v>
      </c>
      <c r="H993" s="1387">
        <v>13</v>
      </c>
      <c r="I993" s="1387">
        <v>14</v>
      </c>
      <c r="J993" s="1387">
        <v>15</v>
      </c>
      <c r="K993" s="1387">
        <v>18</v>
      </c>
      <c r="L993" s="1387">
        <v>20</v>
      </c>
      <c r="M993" s="1387">
        <v>23</v>
      </c>
      <c r="N993" s="1387">
        <v>21</v>
      </c>
      <c r="O993" s="1387">
        <v>43</v>
      </c>
      <c r="P993" s="1387">
        <v>59</v>
      </c>
      <c r="Q993" s="1387">
        <v>85</v>
      </c>
      <c r="R993" s="1387">
        <v>51</v>
      </c>
      <c r="S993" s="1387">
        <v>25</v>
      </c>
      <c r="T993" s="1387">
        <v>25</v>
      </c>
      <c r="U993" s="1387">
        <v>20</v>
      </c>
      <c r="V993" s="1387">
        <v>8</v>
      </c>
      <c r="W993" s="1387">
        <v>8</v>
      </c>
      <c r="X993" s="1387">
        <v>0</v>
      </c>
      <c r="Y993" s="1387">
        <v>0</v>
      </c>
      <c r="Z993" s="1387">
        <v>4</v>
      </c>
      <c r="AA993" s="1389">
        <v>34</v>
      </c>
      <c r="AB993" s="1387">
        <v>311</v>
      </c>
      <c r="AC993" s="1388">
        <v>137</v>
      </c>
      <c r="AD993" s="1363">
        <v>7.0539419087136928</v>
      </c>
      <c r="AE993" s="1364">
        <v>64.522821576763491</v>
      </c>
      <c r="AF993" s="1365">
        <v>28.42323651452282</v>
      </c>
    </row>
    <row r="994" spans="1:32" s="1382" customFormat="1" ht="11.45" customHeight="1">
      <c r="A994" s="1444" t="s">
        <v>1972</v>
      </c>
      <c r="B994" s="1445">
        <v>3617</v>
      </c>
      <c r="C994" s="1446" t="s">
        <v>1641</v>
      </c>
      <c r="D994" s="1447">
        <v>9399</v>
      </c>
      <c r="E994" s="1448">
        <v>315</v>
      </c>
      <c r="F994" s="1448">
        <v>389</v>
      </c>
      <c r="G994" s="1448">
        <v>483</v>
      </c>
      <c r="H994" s="1448">
        <v>438</v>
      </c>
      <c r="I994" s="1448">
        <v>343</v>
      </c>
      <c r="J994" s="1448">
        <v>329</v>
      </c>
      <c r="K994" s="1448">
        <v>368</v>
      </c>
      <c r="L994" s="1448">
        <v>496</v>
      </c>
      <c r="M994" s="1448">
        <v>662</v>
      </c>
      <c r="N994" s="1448">
        <v>599</v>
      </c>
      <c r="O994" s="1448">
        <v>617</v>
      </c>
      <c r="P994" s="1448">
        <v>644</v>
      </c>
      <c r="Q994" s="1448">
        <v>867</v>
      </c>
      <c r="R994" s="1448">
        <v>870</v>
      </c>
      <c r="S994" s="1448">
        <v>610</v>
      </c>
      <c r="T994" s="1448">
        <v>513</v>
      </c>
      <c r="U994" s="1448">
        <v>403</v>
      </c>
      <c r="V994" s="1448">
        <v>256</v>
      </c>
      <c r="W994" s="1448">
        <v>120</v>
      </c>
      <c r="X994" s="1448">
        <v>21</v>
      </c>
      <c r="Y994" s="1448">
        <v>1</v>
      </c>
      <c r="Z994" s="1448">
        <v>55</v>
      </c>
      <c r="AA994" s="1445">
        <v>1187</v>
      </c>
      <c r="AB994" s="1448">
        <v>5363</v>
      </c>
      <c r="AC994" s="1449">
        <v>2794</v>
      </c>
      <c r="AD994" s="1450">
        <v>12.703339041095891</v>
      </c>
      <c r="AE994" s="1451">
        <v>57.395119863013697</v>
      </c>
      <c r="AF994" s="1452">
        <v>29.901541095890412</v>
      </c>
    </row>
    <row r="995" spans="1:32" s="1382" customFormat="1" ht="11.45" customHeight="1">
      <c r="A995" s="1383"/>
      <c r="B995" s="1384"/>
      <c r="C995" s="1385" t="s">
        <v>29</v>
      </c>
      <c r="D995" s="1386">
        <v>4356</v>
      </c>
      <c r="E995" s="1387">
        <v>161</v>
      </c>
      <c r="F995" s="1387">
        <v>199</v>
      </c>
      <c r="G995" s="1387">
        <v>231</v>
      </c>
      <c r="H995" s="1387">
        <v>203</v>
      </c>
      <c r="I995" s="1387">
        <v>147</v>
      </c>
      <c r="J995" s="1387">
        <v>161</v>
      </c>
      <c r="K995" s="1387">
        <v>174</v>
      </c>
      <c r="L995" s="1387">
        <v>248</v>
      </c>
      <c r="M995" s="1387">
        <v>308</v>
      </c>
      <c r="N995" s="1387">
        <v>272</v>
      </c>
      <c r="O995" s="1387">
        <v>284</v>
      </c>
      <c r="P995" s="1387">
        <v>322</v>
      </c>
      <c r="Q995" s="1387">
        <v>409</v>
      </c>
      <c r="R995" s="1387">
        <v>433</v>
      </c>
      <c r="S995" s="1387">
        <v>269</v>
      </c>
      <c r="T995" s="1387">
        <v>245</v>
      </c>
      <c r="U995" s="1387">
        <v>148</v>
      </c>
      <c r="V995" s="1387">
        <v>77</v>
      </c>
      <c r="W995" s="1387">
        <v>31</v>
      </c>
      <c r="X995" s="1387">
        <v>5</v>
      </c>
      <c r="Y995" s="1387">
        <v>0</v>
      </c>
      <c r="Z995" s="1387">
        <v>29</v>
      </c>
      <c r="AA995" s="1389">
        <v>591</v>
      </c>
      <c r="AB995" s="1387">
        <v>2528</v>
      </c>
      <c r="AC995" s="1388">
        <v>1208</v>
      </c>
      <c r="AD995" s="1363">
        <v>13.658423850242663</v>
      </c>
      <c r="AE995" s="1364">
        <v>58.423850242662354</v>
      </c>
      <c r="AF995" s="1365">
        <v>27.917725907094987</v>
      </c>
    </row>
    <row r="996" spans="1:32" s="1382" customFormat="1" ht="11.45" customHeight="1">
      <c r="A996" s="1399"/>
      <c r="B996" s="1400"/>
      <c r="C996" s="1401" t="s">
        <v>30</v>
      </c>
      <c r="D996" s="1402">
        <v>5043</v>
      </c>
      <c r="E996" s="1403">
        <v>154</v>
      </c>
      <c r="F996" s="1403">
        <v>190</v>
      </c>
      <c r="G996" s="1403">
        <v>252</v>
      </c>
      <c r="H996" s="1403">
        <v>235</v>
      </c>
      <c r="I996" s="1403">
        <v>196</v>
      </c>
      <c r="J996" s="1403">
        <v>168</v>
      </c>
      <c r="K996" s="1403">
        <v>194</v>
      </c>
      <c r="L996" s="1403">
        <v>248</v>
      </c>
      <c r="M996" s="1403">
        <v>354</v>
      </c>
      <c r="N996" s="1403">
        <v>327</v>
      </c>
      <c r="O996" s="1403">
        <v>333</v>
      </c>
      <c r="P996" s="1403">
        <v>322</v>
      </c>
      <c r="Q996" s="1403">
        <v>458</v>
      </c>
      <c r="R996" s="1403">
        <v>437</v>
      </c>
      <c r="S996" s="1403">
        <v>341</v>
      </c>
      <c r="T996" s="1403">
        <v>268</v>
      </c>
      <c r="U996" s="1403">
        <v>255</v>
      </c>
      <c r="V996" s="1403">
        <v>179</v>
      </c>
      <c r="W996" s="1403">
        <v>89</v>
      </c>
      <c r="X996" s="1403">
        <v>16</v>
      </c>
      <c r="Y996" s="1403">
        <v>1</v>
      </c>
      <c r="Z996" s="1403">
        <v>26</v>
      </c>
      <c r="AA996" s="1405">
        <v>596</v>
      </c>
      <c r="AB996" s="1403">
        <v>2835</v>
      </c>
      <c r="AC996" s="1404">
        <v>1586</v>
      </c>
      <c r="AD996" s="1406">
        <v>11.879609328283836</v>
      </c>
      <c r="AE996" s="1407">
        <v>56.50787323101455</v>
      </c>
      <c r="AF996" s="1408">
        <v>31.612517440701616</v>
      </c>
    </row>
    <row r="997" spans="1:32" s="1382" customFormat="1" ht="11.45" customHeight="1">
      <c r="A997" s="1409" t="s">
        <v>1973</v>
      </c>
      <c r="B997" s="1389">
        <v>1690</v>
      </c>
      <c r="C997" s="1398" t="s">
        <v>1641</v>
      </c>
      <c r="D997" s="1386">
        <v>4278</v>
      </c>
      <c r="E997" s="1387">
        <v>134</v>
      </c>
      <c r="F997" s="1387">
        <v>173</v>
      </c>
      <c r="G997" s="1387">
        <v>222</v>
      </c>
      <c r="H997" s="1387">
        <v>217</v>
      </c>
      <c r="I997" s="1387">
        <v>160</v>
      </c>
      <c r="J997" s="1387">
        <v>137</v>
      </c>
      <c r="K997" s="1387">
        <v>163</v>
      </c>
      <c r="L997" s="1387">
        <v>224</v>
      </c>
      <c r="M997" s="1387">
        <v>321</v>
      </c>
      <c r="N997" s="1387">
        <v>344</v>
      </c>
      <c r="O997" s="1387">
        <v>331</v>
      </c>
      <c r="P997" s="1387">
        <v>295</v>
      </c>
      <c r="Q997" s="1387">
        <v>363</v>
      </c>
      <c r="R997" s="1387">
        <v>371</v>
      </c>
      <c r="S997" s="1387">
        <v>269</v>
      </c>
      <c r="T997" s="1387">
        <v>239</v>
      </c>
      <c r="U997" s="1387">
        <v>170</v>
      </c>
      <c r="V997" s="1387">
        <v>92</v>
      </c>
      <c r="W997" s="1387">
        <v>37</v>
      </c>
      <c r="X997" s="1387">
        <v>7</v>
      </c>
      <c r="Y997" s="1387">
        <v>1</v>
      </c>
      <c r="Z997" s="1387">
        <v>8</v>
      </c>
      <c r="AA997" s="1389">
        <v>529</v>
      </c>
      <c r="AB997" s="1387">
        <v>2555</v>
      </c>
      <c r="AC997" s="1388">
        <v>1186</v>
      </c>
      <c r="AD997" s="1363">
        <v>12.388758782201405</v>
      </c>
      <c r="AE997" s="1364">
        <v>59.83606557377049</v>
      </c>
      <c r="AF997" s="1365">
        <v>27.775175644028106</v>
      </c>
    </row>
    <row r="998" spans="1:32" s="1382" customFormat="1" ht="11.45" customHeight="1">
      <c r="A998" s="1383"/>
      <c r="B998" s="1384"/>
      <c r="C998" s="1385" t="s">
        <v>29</v>
      </c>
      <c r="D998" s="1386">
        <v>1981</v>
      </c>
      <c r="E998" s="1387">
        <v>69</v>
      </c>
      <c r="F998" s="1387">
        <v>83</v>
      </c>
      <c r="G998" s="1387">
        <v>105</v>
      </c>
      <c r="H998" s="1387">
        <v>98</v>
      </c>
      <c r="I998" s="1387">
        <v>65</v>
      </c>
      <c r="J998" s="1387">
        <v>65</v>
      </c>
      <c r="K998" s="1387">
        <v>80</v>
      </c>
      <c r="L998" s="1387">
        <v>111</v>
      </c>
      <c r="M998" s="1387">
        <v>147</v>
      </c>
      <c r="N998" s="1387">
        <v>157</v>
      </c>
      <c r="O998" s="1387">
        <v>155</v>
      </c>
      <c r="P998" s="1387">
        <v>146</v>
      </c>
      <c r="Q998" s="1387">
        <v>170</v>
      </c>
      <c r="R998" s="1387">
        <v>180</v>
      </c>
      <c r="S998" s="1387">
        <v>119</v>
      </c>
      <c r="T998" s="1387">
        <v>116</v>
      </c>
      <c r="U998" s="1387">
        <v>67</v>
      </c>
      <c r="V998" s="1387">
        <v>29</v>
      </c>
      <c r="W998" s="1387">
        <v>11</v>
      </c>
      <c r="X998" s="1387">
        <v>1</v>
      </c>
      <c r="Y998" s="1387">
        <v>0</v>
      </c>
      <c r="Z998" s="1387">
        <v>7</v>
      </c>
      <c r="AA998" s="1389">
        <v>257</v>
      </c>
      <c r="AB998" s="1387">
        <v>1194</v>
      </c>
      <c r="AC998" s="1388">
        <v>523</v>
      </c>
      <c r="AD998" s="1363">
        <v>13.019250253292808</v>
      </c>
      <c r="AE998" s="1364">
        <v>60.486322188449847</v>
      </c>
      <c r="AF998" s="1365">
        <v>26.494427558257343</v>
      </c>
    </row>
    <row r="999" spans="1:32" s="1382" customFormat="1" ht="11.45" customHeight="1">
      <c r="A999" s="1410"/>
      <c r="B999" s="1411"/>
      <c r="C999" s="1412" t="s">
        <v>30</v>
      </c>
      <c r="D999" s="1413">
        <v>2297</v>
      </c>
      <c r="E999" s="1414">
        <v>65</v>
      </c>
      <c r="F999" s="1414">
        <v>90</v>
      </c>
      <c r="G999" s="1414">
        <v>117</v>
      </c>
      <c r="H999" s="1414">
        <v>119</v>
      </c>
      <c r="I999" s="1414">
        <v>95</v>
      </c>
      <c r="J999" s="1414">
        <v>72</v>
      </c>
      <c r="K999" s="1414">
        <v>83</v>
      </c>
      <c r="L999" s="1414">
        <v>113</v>
      </c>
      <c r="M999" s="1414">
        <v>174</v>
      </c>
      <c r="N999" s="1414">
        <v>187</v>
      </c>
      <c r="O999" s="1414">
        <v>176</v>
      </c>
      <c r="P999" s="1414">
        <v>149</v>
      </c>
      <c r="Q999" s="1414">
        <v>193</v>
      </c>
      <c r="R999" s="1414">
        <v>191</v>
      </c>
      <c r="S999" s="1414">
        <v>150</v>
      </c>
      <c r="T999" s="1414">
        <v>123</v>
      </c>
      <c r="U999" s="1414">
        <v>103</v>
      </c>
      <c r="V999" s="1414">
        <v>63</v>
      </c>
      <c r="W999" s="1414">
        <v>26</v>
      </c>
      <c r="X999" s="1414">
        <v>6</v>
      </c>
      <c r="Y999" s="1414">
        <v>1</v>
      </c>
      <c r="Z999" s="1414">
        <v>1</v>
      </c>
      <c r="AA999" s="1416">
        <v>272</v>
      </c>
      <c r="AB999" s="1414">
        <v>1361</v>
      </c>
      <c r="AC999" s="1415">
        <v>663</v>
      </c>
      <c r="AD999" s="1417">
        <v>11.846689895470384</v>
      </c>
      <c r="AE999" s="1418">
        <v>59.277003484320559</v>
      </c>
      <c r="AF999" s="1419">
        <v>28.876306620209057</v>
      </c>
    </row>
    <row r="1000" spans="1:32" s="1382" customFormat="1" ht="11.45" customHeight="1">
      <c r="A1000" s="1409" t="s">
        <v>1974</v>
      </c>
      <c r="B1000" s="1389">
        <v>700</v>
      </c>
      <c r="C1000" s="1398" t="s">
        <v>1641</v>
      </c>
      <c r="D1000" s="1386">
        <v>1778</v>
      </c>
      <c r="E1000" s="1387">
        <v>89</v>
      </c>
      <c r="F1000" s="1387">
        <v>104</v>
      </c>
      <c r="G1000" s="1387">
        <v>116</v>
      </c>
      <c r="H1000" s="1387">
        <v>95</v>
      </c>
      <c r="I1000" s="1387">
        <v>46</v>
      </c>
      <c r="J1000" s="1387">
        <v>69</v>
      </c>
      <c r="K1000" s="1387">
        <v>92</v>
      </c>
      <c r="L1000" s="1387">
        <v>113</v>
      </c>
      <c r="M1000" s="1387">
        <v>160</v>
      </c>
      <c r="N1000" s="1387">
        <v>100</v>
      </c>
      <c r="O1000" s="1387">
        <v>83</v>
      </c>
      <c r="P1000" s="1387">
        <v>102</v>
      </c>
      <c r="Q1000" s="1387">
        <v>138</v>
      </c>
      <c r="R1000" s="1387">
        <v>155</v>
      </c>
      <c r="S1000" s="1387">
        <v>122</v>
      </c>
      <c r="T1000" s="1387">
        <v>71</v>
      </c>
      <c r="U1000" s="1387">
        <v>55</v>
      </c>
      <c r="V1000" s="1387">
        <v>37</v>
      </c>
      <c r="W1000" s="1387">
        <v>11</v>
      </c>
      <c r="X1000" s="1387">
        <v>2</v>
      </c>
      <c r="Y1000" s="1387">
        <v>0</v>
      </c>
      <c r="Z1000" s="1387">
        <v>18</v>
      </c>
      <c r="AA1000" s="1389">
        <v>309</v>
      </c>
      <c r="AB1000" s="1387">
        <v>998</v>
      </c>
      <c r="AC1000" s="1388">
        <v>453</v>
      </c>
      <c r="AD1000" s="1363">
        <v>17.556818181818183</v>
      </c>
      <c r="AE1000" s="1364">
        <v>56.704545454545453</v>
      </c>
      <c r="AF1000" s="1365">
        <v>25.738636363636363</v>
      </c>
    </row>
    <row r="1001" spans="1:32" s="1382" customFormat="1" ht="11.45" customHeight="1">
      <c r="A1001" s="1383"/>
      <c r="B1001" s="1384"/>
      <c r="C1001" s="1385" t="s">
        <v>29</v>
      </c>
      <c r="D1001" s="1386">
        <v>852</v>
      </c>
      <c r="E1001" s="1387">
        <v>50</v>
      </c>
      <c r="F1001" s="1387">
        <v>53</v>
      </c>
      <c r="G1001" s="1387">
        <v>53</v>
      </c>
      <c r="H1001" s="1387">
        <v>48</v>
      </c>
      <c r="I1001" s="1387">
        <v>20</v>
      </c>
      <c r="J1001" s="1387">
        <v>34</v>
      </c>
      <c r="K1001" s="1387">
        <v>43</v>
      </c>
      <c r="L1001" s="1387">
        <v>62</v>
      </c>
      <c r="M1001" s="1387">
        <v>72</v>
      </c>
      <c r="N1001" s="1387">
        <v>48</v>
      </c>
      <c r="O1001" s="1387">
        <v>40</v>
      </c>
      <c r="P1001" s="1387">
        <v>49</v>
      </c>
      <c r="Q1001" s="1387">
        <v>66</v>
      </c>
      <c r="R1001" s="1387">
        <v>81</v>
      </c>
      <c r="S1001" s="1387">
        <v>47</v>
      </c>
      <c r="T1001" s="1387">
        <v>36</v>
      </c>
      <c r="U1001" s="1387">
        <v>26</v>
      </c>
      <c r="V1001" s="1387">
        <v>12</v>
      </c>
      <c r="W1001" s="1387">
        <v>2</v>
      </c>
      <c r="X1001" s="1387">
        <v>1</v>
      </c>
      <c r="Y1001" s="1387">
        <v>0</v>
      </c>
      <c r="Z1001" s="1387">
        <v>9</v>
      </c>
      <c r="AA1001" s="1389">
        <v>156</v>
      </c>
      <c r="AB1001" s="1387">
        <v>482</v>
      </c>
      <c r="AC1001" s="1388">
        <v>205</v>
      </c>
      <c r="AD1001" s="1363">
        <v>18.505338078291814</v>
      </c>
      <c r="AE1001" s="1364">
        <v>57.176749703440102</v>
      </c>
      <c r="AF1001" s="1365">
        <v>24.317912218268091</v>
      </c>
    </row>
    <row r="1002" spans="1:32" s="1382" customFormat="1" ht="11.45" customHeight="1">
      <c r="A1002" s="1409"/>
      <c r="B1002" s="1420"/>
      <c r="C1002" s="1398" t="s">
        <v>30</v>
      </c>
      <c r="D1002" s="1386">
        <v>926</v>
      </c>
      <c r="E1002" s="1387">
        <v>39</v>
      </c>
      <c r="F1002" s="1387">
        <v>51</v>
      </c>
      <c r="G1002" s="1387">
        <v>63</v>
      </c>
      <c r="H1002" s="1387">
        <v>47</v>
      </c>
      <c r="I1002" s="1387">
        <v>26</v>
      </c>
      <c r="J1002" s="1387">
        <v>35</v>
      </c>
      <c r="K1002" s="1387">
        <v>49</v>
      </c>
      <c r="L1002" s="1387">
        <v>51</v>
      </c>
      <c r="M1002" s="1387">
        <v>88</v>
      </c>
      <c r="N1002" s="1387">
        <v>52</v>
      </c>
      <c r="O1002" s="1387">
        <v>43</v>
      </c>
      <c r="P1002" s="1387">
        <v>53</v>
      </c>
      <c r="Q1002" s="1387">
        <v>72</v>
      </c>
      <c r="R1002" s="1387">
        <v>74</v>
      </c>
      <c r="S1002" s="1387">
        <v>75</v>
      </c>
      <c r="T1002" s="1387">
        <v>35</v>
      </c>
      <c r="U1002" s="1387">
        <v>29</v>
      </c>
      <c r="V1002" s="1387">
        <v>25</v>
      </c>
      <c r="W1002" s="1387">
        <v>9</v>
      </c>
      <c r="X1002" s="1387">
        <v>1</v>
      </c>
      <c r="Y1002" s="1387">
        <v>0</v>
      </c>
      <c r="Z1002" s="1387">
        <v>9</v>
      </c>
      <c r="AA1002" s="1389">
        <v>153</v>
      </c>
      <c r="AB1002" s="1387">
        <v>516</v>
      </c>
      <c r="AC1002" s="1388">
        <v>248</v>
      </c>
      <c r="AD1002" s="1363">
        <v>16.68484187568157</v>
      </c>
      <c r="AE1002" s="1364">
        <v>56.270447110141767</v>
      </c>
      <c r="AF1002" s="1365">
        <v>27.044711014176663</v>
      </c>
    </row>
    <row r="1003" spans="1:32" s="1382" customFormat="1" ht="11.45" customHeight="1">
      <c r="A1003" s="1421" t="s">
        <v>1975</v>
      </c>
      <c r="B1003" s="1422">
        <v>659</v>
      </c>
      <c r="C1003" s="1423" t="s">
        <v>1641</v>
      </c>
      <c r="D1003" s="1424">
        <v>1735</v>
      </c>
      <c r="E1003" s="1425">
        <v>61</v>
      </c>
      <c r="F1003" s="1425">
        <v>68</v>
      </c>
      <c r="G1003" s="1425">
        <v>92</v>
      </c>
      <c r="H1003" s="1425">
        <v>76</v>
      </c>
      <c r="I1003" s="1425">
        <v>80</v>
      </c>
      <c r="J1003" s="1425">
        <v>69</v>
      </c>
      <c r="K1003" s="1425">
        <v>62</v>
      </c>
      <c r="L1003" s="1425">
        <v>87</v>
      </c>
      <c r="M1003" s="1425">
        <v>111</v>
      </c>
      <c r="N1003" s="1425">
        <v>82</v>
      </c>
      <c r="O1003" s="1425">
        <v>98</v>
      </c>
      <c r="P1003" s="1425">
        <v>106</v>
      </c>
      <c r="Q1003" s="1425">
        <v>162</v>
      </c>
      <c r="R1003" s="1425">
        <v>164</v>
      </c>
      <c r="S1003" s="1425">
        <v>115</v>
      </c>
      <c r="T1003" s="1425">
        <v>104</v>
      </c>
      <c r="U1003" s="1425">
        <v>70</v>
      </c>
      <c r="V1003" s="1425">
        <v>59</v>
      </c>
      <c r="W1003" s="1425">
        <v>34</v>
      </c>
      <c r="X1003" s="1425">
        <v>6</v>
      </c>
      <c r="Y1003" s="1425">
        <v>0</v>
      </c>
      <c r="Z1003" s="1425">
        <v>29</v>
      </c>
      <c r="AA1003" s="1422">
        <v>221</v>
      </c>
      <c r="AB1003" s="1425">
        <v>933</v>
      </c>
      <c r="AC1003" s="1426">
        <v>552</v>
      </c>
      <c r="AD1003" s="1427">
        <v>12.954279015240328</v>
      </c>
      <c r="AE1003" s="1428">
        <v>54.689331770222736</v>
      </c>
      <c r="AF1003" s="1429">
        <v>32.356389214536932</v>
      </c>
    </row>
    <row r="1004" spans="1:32" s="1382" customFormat="1" ht="11.45" customHeight="1">
      <c r="A1004" s="1383"/>
      <c r="B1004" s="1384"/>
      <c r="C1004" s="1385" t="s">
        <v>29</v>
      </c>
      <c r="D1004" s="1386">
        <v>786</v>
      </c>
      <c r="E1004" s="1387">
        <v>28</v>
      </c>
      <c r="F1004" s="1387">
        <v>37</v>
      </c>
      <c r="G1004" s="1387">
        <v>43</v>
      </c>
      <c r="H1004" s="1387">
        <v>41</v>
      </c>
      <c r="I1004" s="1387">
        <v>37</v>
      </c>
      <c r="J1004" s="1387">
        <v>34</v>
      </c>
      <c r="K1004" s="1387">
        <v>31</v>
      </c>
      <c r="L1004" s="1387">
        <v>40</v>
      </c>
      <c r="M1004" s="1387">
        <v>51</v>
      </c>
      <c r="N1004" s="1387">
        <v>38</v>
      </c>
      <c r="O1004" s="1387">
        <v>38</v>
      </c>
      <c r="P1004" s="1387">
        <v>52</v>
      </c>
      <c r="Q1004" s="1387">
        <v>73</v>
      </c>
      <c r="R1004" s="1387">
        <v>83</v>
      </c>
      <c r="S1004" s="1387">
        <v>55</v>
      </c>
      <c r="T1004" s="1387">
        <v>48</v>
      </c>
      <c r="U1004" s="1387">
        <v>22</v>
      </c>
      <c r="V1004" s="1387">
        <v>12</v>
      </c>
      <c r="W1004" s="1387">
        <v>8</v>
      </c>
      <c r="X1004" s="1387">
        <v>2</v>
      </c>
      <c r="Y1004" s="1387">
        <v>0</v>
      </c>
      <c r="Z1004" s="1387">
        <v>13</v>
      </c>
      <c r="AA1004" s="1389">
        <v>108</v>
      </c>
      <c r="AB1004" s="1387">
        <v>435</v>
      </c>
      <c r="AC1004" s="1388">
        <v>230</v>
      </c>
      <c r="AD1004" s="1363">
        <v>13.971539456662354</v>
      </c>
      <c r="AE1004" s="1364">
        <v>56.274256144890032</v>
      </c>
      <c r="AF1004" s="1365">
        <v>29.754204398447609</v>
      </c>
    </row>
    <row r="1005" spans="1:32" s="1382" customFormat="1" ht="11.45" customHeight="1">
      <c r="A1005" s="1410"/>
      <c r="B1005" s="1411"/>
      <c r="C1005" s="1412" t="s">
        <v>30</v>
      </c>
      <c r="D1005" s="1413">
        <v>949</v>
      </c>
      <c r="E1005" s="1414">
        <v>33</v>
      </c>
      <c r="F1005" s="1414">
        <v>31</v>
      </c>
      <c r="G1005" s="1414">
        <v>49</v>
      </c>
      <c r="H1005" s="1414">
        <v>35</v>
      </c>
      <c r="I1005" s="1414">
        <v>43</v>
      </c>
      <c r="J1005" s="1414">
        <v>35</v>
      </c>
      <c r="K1005" s="1414">
        <v>31</v>
      </c>
      <c r="L1005" s="1414">
        <v>47</v>
      </c>
      <c r="M1005" s="1414">
        <v>60</v>
      </c>
      <c r="N1005" s="1414">
        <v>44</v>
      </c>
      <c r="O1005" s="1414">
        <v>60</v>
      </c>
      <c r="P1005" s="1414">
        <v>54</v>
      </c>
      <c r="Q1005" s="1414">
        <v>89</v>
      </c>
      <c r="R1005" s="1414">
        <v>81</v>
      </c>
      <c r="S1005" s="1414">
        <v>60</v>
      </c>
      <c r="T1005" s="1414">
        <v>56</v>
      </c>
      <c r="U1005" s="1414">
        <v>48</v>
      </c>
      <c r="V1005" s="1414">
        <v>47</v>
      </c>
      <c r="W1005" s="1414">
        <v>26</v>
      </c>
      <c r="X1005" s="1414">
        <v>4</v>
      </c>
      <c r="Y1005" s="1414">
        <v>0</v>
      </c>
      <c r="Z1005" s="1414">
        <v>16</v>
      </c>
      <c r="AA1005" s="1416">
        <v>113</v>
      </c>
      <c r="AB1005" s="1414">
        <v>498</v>
      </c>
      <c r="AC1005" s="1415">
        <v>322</v>
      </c>
      <c r="AD1005" s="1417">
        <v>12.111468381564846</v>
      </c>
      <c r="AE1005" s="1418">
        <v>53.376205787781352</v>
      </c>
      <c r="AF1005" s="1419">
        <v>34.512325830653808</v>
      </c>
    </row>
    <row r="1006" spans="1:32" s="1382" customFormat="1" ht="11.45" customHeight="1">
      <c r="A1006" s="1409" t="s">
        <v>1976</v>
      </c>
      <c r="B1006" s="1389">
        <v>190</v>
      </c>
      <c r="C1006" s="1398" t="s">
        <v>1641</v>
      </c>
      <c r="D1006" s="1386">
        <v>468</v>
      </c>
      <c r="E1006" s="1387">
        <v>9</v>
      </c>
      <c r="F1006" s="1387">
        <v>9</v>
      </c>
      <c r="G1006" s="1387">
        <v>22</v>
      </c>
      <c r="H1006" s="1387">
        <v>11</v>
      </c>
      <c r="I1006" s="1387">
        <v>22</v>
      </c>
      <c r="J1006" s="1387">
        <v>20</v>
      </c>
      <c r="K1006" s="1387">
        <v>17</v>
      </c>
      <c r="L1006" s="1387">
        <v>17</v>
      </c>
      <c r="M1006" s="1387">
        <v>22</v>
      </c>
      <c r="N1006" s="1387">
        <v>32</v>
      </c>
      <c r="O1006" s="1387">
        <v>37</v>
      </c>
      <c r="P1006" s="1387">
        <v>54</v>
      </c>
      <c r="Q1006" s="1387">
        <v>58</v>
      </c>
      <c r="R1006" s="1387">
        <v>46</v>
      </c>
      <c r="S1006" s="1387">
        <v>22</v>
      </c>
      <c r="T1006" s="1387">
        <v>28</v>
      </c>
      <c r="U1006" s="1387">
        <v>23</v>
      </c>
      <c r="V1006" s="1387">
        <v>13</v>
      </c>
      <c r="W1006" s="1387">
        <v>6</v>
      </c>
      <c r="X1006" s="1387">
        <v>0</v>
      </c>
      <c r="Y1006" s="1387">
        <v>0</v>
      </c>
      <c r="Z1006" s="1387">
        <v>0</v>
      </c>
      <c r="AA1006" s="1389">
        <v>40</v>
      </c>
      <c r="AB1006" s="1387">
        <v>290</v>
      </c>
      <c r="AC1006" s="1388">
        <v>138</v>
      </c>
      <c r="AD1006" s="1363">
        <v>8.5470085470085468</v>
      </c>
      <c r="AE1006" s="1364">
        <v>61.965811965811966</v>
      </c>
      <c r="AF1006" s="1365">
        <v>29.487179487179489</v>
      </c>
    </row>
    <row r="1007" spans="1:32" s="1382" customFormat="1" ht="11.45" customHeight="1">
      <c r="A1007" s="1383"/>
      <c r="B1007" s="1384"/>
      <c r="C1007" s="1385" t="s">
        <v>29</v>
      </c>
      <c r="D1007" s="1386">
        <v>228</v>
      </c>
      <c r="E1007" s="1387">
        <v>5</v>
      </c>
      <c r="F1007" s="1387">
        <v>5</v>
      </c>
      <c r="G1007" s="1387">
        <v>14</v>
      </c>
      <c r="H1007" s="1387">
        <v>2</v>
      </c>
      <c r="I1007" s="1387">
        <v>13</v>
      </c>
      <c r="J1007" s="1387">
        <v>11</v>
      </c>
      <c r="K1007" s="1387">
        <v>6</v>
      </c>
      <c r="L1007" s="1387">
        <v>7</v>
      </c>
      <c r="M1007" s="1387">
        <v>15</v>
      </c>
      <c r="N1007" s="1387">
        <v>11</v>
      </c>
      <c r="O1007" s="1387">
        <v>20</v>
      </c>
      <c r="P1007" s="1387">
        <v>31</v>
      </c>
      <c r="Q1007" s="1387">
        <v>30</v>
      </c>
      <c r="R1007" s="1387">
        <v>23</v>
      </c>
      <c r="S1007" s="1387">
        <v>9</v>
      </c>
      <c r="T1007" s="1387">
        <v>11</v>
      </c>
      <c r="U1007" s="1387">
        <v>7</v>
      </c>
      <c r="V1007" s="1387">
        <v>5</v>
      </c>
      <c r="W1007" s="1387">
        <v>3</v>
      </c>
      <c r="X1007" s="1387">
        <v>0</v>
      </c>
      <c r="Y1007" s="1387">
        <v>0</v>
      </c>
      <c r="Z1007" s="1387">
        <v>0</v>
      </c>
      <c r="AA1007" s="1389">
        <v>24</v>
      </c>
      <c r="AB1007" s="1387">
        <v>146</v>
      </c>
      <c r="AC1007" s="1388">
        <v>58</v>
      </c>
      <c r="AD1007" s="1363">
        <v>10.526315789473683</v>
      </c>
      <c r="AE1007" s="1364">
        <v>64.035087719298247</v>
      </c>
      <c r="AF1007" s="1365">
        <v>25.438596491228072</v>
      </c>
    </row>
    <row r="1008" spans="1:32" s="1382" customFormat="1" ht="11.45" customHeight="1">
      <c r="A1008" s="1409"/>
      <c r="B1008" s="1420"/>
      <c r="C1008" s="1398" t="s">
        <v>30</v>
      </c>
      <c r="D1008" s="1386">
        <v>240</v>
      </c>
      <c r="E1008" s="1387">
        <v>4</v>
      </c>
      <c r="F1008" s="1387">
        <v>4</v>
      </c>
      <c r="G1008" s="1387">
        <v>8</v>
      </c>
      <c r="H1008" s="1387">
        <v>9</v>
      </c>
      <c r="I1008" s="1387">
        <v>9</v>
      </c>
      <c r="J1008" s="1387">
        <v>9</v>
      </c>
      <c r="K1008" s="1387">
        <v>11</v>
      </c>
      <c r="L1008" s="1387">
        <v>10</v>
      </c>
      <c r="M1008" s="1387">
        <v>7</v>
      </c>
      <c r="N1008" s="1387">
        <v>21</v>
      </c>
      <c r="O1008" s="1387">
        <v>17</v>
      </c>
      <c r="P1008" s="1387">
        <v>23</v>
      </c>
      <c r="Q1008" s="1387">
        <v>28</v>
      </c>
      <c r="R1008" s="1387">
        <v>23</v>
      </c>
      <c r="S1008" s="1387">
        <v>13</v>
      </c>
      <c r="T1008" s="1387">
        <v>17</v>
      </c>
      <c r="U1008" s="1387">
        <v>16</v>
      </c>
      <c r="V1008" s="1387">
        <v>8</v>
      </c>
      <c r="W1008" s="1387">
        <v>3</v>
      </c>
      <c r="X1008" s="1387">
        <v>0</v>
      </c>
      <c r="Y1008" s="1387">
        <v>0</v>
      </c>
      <c r="Z1008" s="1387">
        <v>0</v>
      </c>
      <c r="AA1008" s="1389">
        <v>16</v>
      </c>
      <c r="AB1008" s="1387">
        <v>144</v>
      </c>
      <c r="AC1008" s="1388">
        <v>80</v>
      </c>
      <c r="AD1008" s="1363">
        <v>6.666666666666667</v>
      </c>
      <c r="AE1008" s="1364">
        <v>60</v>
      </c>
      <c r="AF1008" s="1365">
        <v>33.333333333333329</v>
      </c>
    </row>
    <row r="1009" spans="1:32" s="1382" customFormat="1" ht="11.45" customHeight="1">
      <c r="A1009" s="1421" t="s">
        <v>1977</v>
      </c>
      <c r="B1009" s="1422">
        <v>219</v>
      </c>
      <c r="C1009" s="1423" t="s">
        <v>1641</v>
      </c>
      <c r="D1009" s="1424">
        <v>700</v>
      </c>
      <c r="E1009" s="1425">
        <v>16</v>
      </c>
      <c r="F1009" s="1425">
        <v>28</v>
      </c>
      <c r="G1009" s="1425">
        <v>23</v>
      </c>
      <c r="H1009" s="1425">
        <v>23</v>
      </c>
      <c r="I1009" s="1425">
        <v>16</v>
      </c>
      <c r="J1009" s="1425">
        <v>20</v>
      </c>
      <c r="K1009" s="1425">
        <v>17</v>
      </c>
      <c r="L1009" s="1425">
        <v>37</v>
      </c>
      <c r="M1009" s="1425">
        <v>29</v>
      </c>
      <c r="N1009" s="1425">
        <v>26</v>
      </c>
      <c r="O1009" s="1425">
        <v>40</v>
      </c>
      <c r="P1009" s="1425">
        <v>55</v>
      </c>
      <c r="Q1009" s="1425">
        <v>83</v>
      </c>
      <c r="R1009" s="1425">
        <v>86</v>
      </c>
      <c r="S1009" s="1425">
        <v>51</v>
      </c>
      <c r="T1009" s="1425">
        <v>41</v>
      </c>
      <c r="U1009" s="1425">
        <v>55</v>
      </c>
      <c r="V1009" s="1425">
        <v>30</v>
      </c>
      <c r="W1009" s="1425">
        <v>20</v>
      </c>
      <c r="X1009" s="1425">
        <v>4</v>
      </c>
      <c r="Y1009" s="1425">
        <v>0</v>
      </c>
      <c r="Z1009" s="1425">
        <v>0</v>
      </c>
      <c r="AA1009" s="1422">
        <v>67</v>
      </c>
      <c r="AB1009" s="1425">
        <v>346</v>
      </c>
      <c r="AC1009" s="1426">
        <v>287</v>
      </c>
      <c r="AD1009" s="1427">
        <v>9.5714285714285712</v>
      </c>
      <c r="AE1009" s="1428">
        <v>49.428571428571431</v>
      </c>
      <c r="AF1009" s="1429">
        <v>41</v>
      </c>
    </row>
    <row r="1010" spans="1:32" s="1382" customFormat="1" ht="11.45" customHeight="1">
      <c r="A1010" s="1383"/>
      <c r="B1010" s="1384"/>
      <c r="C1010" s="1385" t="s">
        <v>29</v>
      </c>
      <c r="D1010" s="1386">
        <v>310</v>
      </c>
      <c r="E1010" s="1387">
        <v>8</v>
      </c>
      <c r="F1010" s="1387">
        <v>16</v>
      </c>
      <c r="G1010" s="1387">
        <v>13</v>
      </c>
      <c r="H1010" s="1387">
        <v>6</v>
      </c>
      <c r="I1010" s="1387">
        <v>6</v>
      </c>
      <c r="J1010" s="1387">
        <v>7</v>
      </c>
      <c r="K1010" s="1387">
        <v>5</v>
      </c>
      <c r="L1010" s="1387">
        <v>18</v>
      </c>
      <c r="M1010" s="1387">
        <v>14</v>
      </c>
      <c r="N1010" s="1387">
        <v>11</v>
      </c>
      <c r="O1010" s="1387">
        <v>22</v>
      </c>
      <c r="P1010" s="1387">
        <v>26</v>
      </c>
      <c r="Q1010" s="1387">
        <v>38</v>
      </c>
      <c r="R1010" s="1387">
        <v>46</v>
      </c>
      <c r="S1010" s="1387">
        <v>22</v>
      </c>
      <c r="T1010" s="1387">
        <v>20</v>
      </c>
      <c r="U1010" s="1387">
        <v>20</v>
      </c>
      <c r="V1010" s="1387">
        <v>9</v>
      </c>
      <c r="W1010" s="1387">
        <v>3</v>
      </c>
      <c r="X1010" s="1387">
        <v>0</v>
      </c>
      <c r="Y1010" s="1387">
        <v>0</v>
      </c>
      <c r="Z1010" s="1387">
        <v>0</v>
      </c>
      <c r="AA1010" s="1389">
        <v>37</v>
      </c>
      <c r="AB1010" s="1387">
        <v>153</v>
      </c>
      <c r="AC1010" s="1388">
        <v>120</v>
      </c>
      <c r="AD1010" s="1363">
        <v>11.935483870967742</v>
      </c>
      <c r="AE1010" s="1364">
        <v>49.354838709677416</v>
      </c>
      <c r="AF1010" s="1365">
        <v>38.70967741935484</v>
      </c>
    </row>
    <row r="1011" spans="1:32" s="1382" customFormat="1" ht="11.45" customHeight="1">
      <c r="A1011" s="1410"/>
      <c r="B1011" s="1411"/>
      <c r="C1011" s="1412" t="s">
        <v>30</v>
      </c>
      <c r="D1011" s="1413">
        <v>390</v>
      </c>
      <c r="E1011" s="1414">
        <v>8</v>
      </c>
      <c r="F1011" s="1414">
        <v>12</v>
      </c>
      <c r="G1011" s="1414">
        <v>10</v>
      </c>
      <c r="H1011" s="1414">
        <v>17</v>
      </c>
      <c r="I1011" s="1414">
        <v>10</v>
      </c>
      <c r="J1011" s="1414">
        <v>13</v>
      </c>
      <c r="K1011" s="1414">
        <v>12</v>
      </c>
      <c r="L1011" s="1414">
        <v>19</v>
      </c>
      <c r="M1011" s="1414">
        <v>15</v>
      </c>
      <c r="N1011" s="1414">
        <v>15</v>
      </c>
      <c r="O1011" s="1414">
        <v>18</v>
      </c>
      <c r="P1011" s="1414">
        <v>29</v>
      </c>
      <c r="Q1011" s="1414">
        <v>45</v>
      </c>
      <c r="R1011" s="1414">
        <v>40</v>
      </c>
      <c r="S1011" s="1414">
        <v>29</v>
      </c>
      <c r="T1011" s="1414">
        <v>21</v>
      </c>
      <c r="U1011" s="1414">
        <v>35</v>
      </c>
      <c r="V1011" s="1414">
        <v>21</v>
      </c>
      <c r="W1011" s="1414">
        <v>17</v>
      </c>
      <c r="X1011" s="1414">
        <v>4</v>
      </c>
      <c r="Y1011" s="1414">
        <v>0</v>
      </c>
      <c r="Z1011" s="1414">
        <v>0</v>
      </c>
      <c r="AA1011" s="1416">
        <v>30</v>
      </c>
      <c r="AB1011" s="1414">
        <v>193</v>
      </c>
      <c r="AC1011" s="1415">
        <v>167</v>
      </c>
      <c r="AD1011" s="1417">
        <v>7.6923076923076925</v>
      </c>
      <c r="AE1011" s="1418">
        <v>49.487179487179489</v>
      </c>
      <c r="AF1011" s="1419">
        <v>42.820512820512818</v>
      </c>
    </row>
    <row r="1012" spans="1:32" s="1382" customFormat="1" ht="11.45" customHeight="1">
      <c r="A1012" s="1409" t="s">
        <v>1978</v>
      </c>
      <c r="B1012" s="1389">
        <v>124</v>
      </c>
      <c r="C1012" s="1398" t="s">
        <v>1641</v>
      </c>
      <c r="D1012" s="1386">
        <v>316</v>
      </c>
      <c r="E1012" s="1387">
        <v>3</v>
      </c>
      <c r="F1012" s="1387">
        <v>7</v>
      </c>
      <c r="G1012" s="1387">
        <v>7</v>
      </c>
      <c r="H1012" s="1387">
        <v>10</v>
      </c>
      <c r="I1012" s="1387">
        <v>8</v>
      </c>
      <c r="J1012" s="1387">
        <v>10</v>
      </c>
      <c r="K1012" s="1387">
        <v>12</v>
      </c>
      <c r="L1012" s="1387">
        <v>13</v>
      </c>
      <c r="M1012" s="1387">
        <v>16</v>
      </c>
      <c r="N1012" s="1387">
        <v>9</v>
      </c>
      <c r="O1012" s="1387">
        <v>15</v>
      </c>
      <c r="P1012" s="1387">
        <v>26</v>
      </c>
      <c r="Q1012" s="1387">
        <v>42</v>
      </c>
      <c r="R1012" s="1387">
        <v>39</v>
      </c>
      <c r="S1012" s="1387">
        <v>22</v>
      </c>
      <c r="T1012" s="1387">
        <v>21</v>
      </c>
      <c r="U1012" s="1387">
        <v>23</v>
      </c>
      <c r="V1012" s="1387">
        <v>22</v>
      </c>
      <c r="W1012" s="1387">
        <v>9</v>
      </c>
      <c r="X1012" s="1387">
        <v>2</v>
      </c>
      <c r="Y1012" s="1387">
        <v>0</v>
      </c>
      <c r="Z1012" s="1387">
        <v>0</v>
      </c>
      <c r="AA1012" s="1389">
        <v>17</v>
      </c>
      <c r="AB1012" s="1387">
        <v>161</v>
      </c>
      <c r="AC1012" s="1388">
        <v>138</v>
      </c>
      <c r="AD1012" s="1363">
        <v>5.3797468354430382</v>
      </c>
      <c r="AE1012" s="1364">
        <v>50.949367088607602</v>
      </c>
      <c r="AF1012" s="1365">
        <v>43.670886075949369</v>
      </c>
    </row>
    <row r="1013" spans="1:32" s="1382" customFormat="1" ht="11.45" customHeight="1">
      <c r="A1013" s="1383"/>
      <c r="B1013" s="1384"/>
      <c r="C1013" s="1385" t="s">
        <v>29</v>
      </c>
      <c r="D1013" s="1386">
        <v>141</v>
      </c>
      <c r="E1013" s="1387">
        <v>1</v>
      </c>
      <c r="F1013" s="1387">
        <v>5</v>
      </c>
      <c r="G1013" s="1387">
        <v>2</v>
      </c>
      <c r="H1013" s="1387">
        <v>5</v>
      </c>
      <c r="I1013" s="1387">
        <v>3</v>
      </c>
      <c r="J1013" s="1387">
        <v>7</v>
      </c>
      <c r="K1013" s="1387">
        <v>5</v>
      </c>
      <c r="L1013" s="1387">
        <v>6</v>
      </c>
      <c r="M1013" s="1387">
        <v>8</v>
      </c>
      <c r="N1013" s="1387">
        <v>4</v>
      </c>
      <c r="O1013" s="1387">
        <v>4</v>
      </c>
      <c r="P1013" s="1387">
        <v>14</v>
      </c>
      <c r="Q1013" s="1387">
        <v>24</v>
      </c>
      <c r="R1013" s="1387">
        <v>16</v>
      </c>
      <c r="S1013" s="1387">
        <v>12</v>
      </c>
      <c r="T1013" s="1387">
        <v>9</v>
      </c>
      <c r="U1013" s="1387">
        <v>4</v>
      </c>
      <c r="V1013" s="1387">
        <v>7</v>
      </c>
      <c r="W1013" s="1387">
        <v>4</v>
      </c>
      <c r="X1013" s="1387">
        <v>1</v>
      </c>
      <c r="Y1013" s="1387">
        <v>0</v>
      </c>
      <c r="Z1013" s="1387">
        <v>0</v>
      </c>
      <c r="AA1013" s="1389">
        <v>8</v>
      </c>
      <c r="AB1013" s="1387">
        <v>80</v>
      </c>
      <c r="AC1013" s="1388">
        <v>53</v>
      </c>
      <c r="AD1013" s="1363">
        <v>5.6737588652482271</v>
      </c>
      <c r="AE1013" s="1364">
        <v>56.737588652482273</v>
      </c>
      <c r="AF1013" s="1365">
        <v>37.588652482269502</v>
      </c>
    </row>
    <row r="1014" spans="1:32" s="1382" customFormat="1" ht="11.45" customHeight="1">
      <c r="A1014" s="1409"/>
      <c r="B1014" s="1420"/>
      <c r="C1014" s="1398" t="s">
        <v>30</v>
      </c>
      <c r="D1014" s="1386">
        <v>175</v>
      </c>
      <c r="E1014" s="1387">
        <v>2</v>
      </c>
      <c r="F1014" s="1387">
        <v>2</v>
      </c>
      <c r="G1014" s="1387">
        <v>5</v>
      </c>
      <c r="H1014" s="1387">
        <v>5</v>
      </c>
      <c r="I1014" s="1387">
        <v>5</v>
      </c>
      <c r="J1014" s="1387">
        <v>3</v>
      </c>
      <c r="K1014" s="1387">
        <v>7</v>
      </c>
      <c r="L1014" s="1387">
        <v>7</v>
      </c>
      <c r="M1014" s="1387">
        <v>8</v>
      </c>
      <c r="N1014" s="1387">
        <v>5</v>
      </c>
      <c r="O1014" s="1387">
        <v>11</v>
      </c>
      <c r="P1014" s="1387">
        <v>12</v>
      </c>
      <c r="Q1014" s="1387">
        <v>18</v>
      </c>
      <c r="R1014" s="1387">
        <v>23</v>
      </c>
      <c r="S1014" s="1387">
        <v>10</v>
      </c>
      <c r="T1014" s="1387">
        <v>12</v>
      </c>
      <c r="U1014" s="1387">
        <v>19</v>
      </c>
      <c r="V1014" s="1387">
        <v>15</v>
      </c>
      <c r="W1014" s="1387">
        <v>5</v>
      </c>
      <c r="X1014" s="1387">
        <v>1</v>
      </c>
      <c r="Y1014" s="1387">
        <v>0</v>
      </c>
      <c r="Z1014" s="1387">
        <v>0</v>
      </c>
      <c r="AA1014" s="1389">
        <v>9</v>
      </c>
      <c r="AB1014" s="1387">
        <v>81</v>
      </c>
      <c r="AC1014" s="1388">
        <v>85</v>
      </c>
      <c r="AD1014" s="1363">
        <v>5.1428571428571423</v>
      </c>
      <c r="AE1014" s="1364">
        <v>46.285714285714285</v>
      </c>
      <c r="AF1014" s="1365">
        <v>48.571428571428569</v>
      </c>
    </row>
    <row r="1015" spans="1:32" s="1382" customFormat="1" ht="11.45" customHeight="1">
      <c r="A1015" s="1421" t="s">
        <v>1979</v>
      </c>
      <c r="B1015" s="1422">
        <v>35</v>
      </c>
      <c r="C1015" s="1423" t="s">
        <v>1641</v>
      </c>
      <c r="D1015" s="1424">
        <v>124</v>
      </c>
      <c r="E1015" s="1425">
        <v>3</v>
      </c>
      <c r="F1015" s="1425">
        <v>0</v>
      </c>
      <c r="G1015" s="1425">
        <v>1</v>
      </c>
      <c r="H1015" s="1425">
        <v>6</v>
      </c>
      <c r="I1015" s="1425">
        <v>11</v>
      </c>
      <c r="J1015" s="1425">
        <v>4</v>
      </c>
      <c r="K1015" s="1425">
        <v>5</v>
      </c>
      <c r="L1015" s="1425">
        <v>5</v>
      </c>
      <c r="M1015" s="1425">
        <v>3</v>
      </c>
      <c r="N1015" s="1425">
        <v>6</v>
      </c>
      <c r="O1015" s="1425">
        <v>13</v>
      </c>
      <c r="P1015" s="1425">
        <v>6</v>
      </c>
      <c r="Q1015" s="1425">
        <v>21</v>
      </c>
      <c r="R1015" s="1425">
        <v>9</v>
      </c>
      <c r="S1015" s="1425">
        <v>9</v>
      </c>
      <c r="T1015" s="1425">
        <v>9</v>
      </c>
      <c r="U1015" s="1425">
        <v>7</v>
      </c>
      <c r="V1015" s="1425">
        <v>3</v>
      </c>
      <c r="W1015" s="1425">
        <v>3</v>
      </c>
      <c r="X1015" s="1425">
        <v>0</v>
      </c>
      <c r="Y1015" s="1425">
        <v>0</v>
      </c>
      <c r="Z1015" s="1425">
        <v>0</v>
      </c>
      <c r="AA1015" s="1422">
        <v>4</v>
      </c>
      <c r="AB1015" s="1425">
        <v>80</v>
      </c>
      <c r="AC1015" s="1426">
        <v>40</v>
      </c>
      <c r="AD1015" s="1427">
        <v>3.225806451612903</v>
      </c>
      <c r="AE1015" s="1428">
        <v>64.516129032258064</v>
      </c>
      <c r="AF1015" s="1429">
        <v>32.258064516129032</v>
      </c>
    </row>
    <row r="1016" spans="1:32" s="1382" customFormat="1" ht="11.45" customHeight="1">
      <c r="A1016" s="1383"/>
      <c r="B1016" s="1384"/>
      <c r="C1016" s="1385" t="s">
        <v>29</v>
      </c>
      <c r="D1016" s="1386">
        <v>58</v>
      </c>
      <c r="E1016" s="1387">
        <v>0</v>
      </c>
      <c r="F1016" s="1387">
        <v>0</v>
      </c>
      <c r="G1016" s="1387">
        <v>1</v>
      </c>
      <c r="H1016" s="1387">
        <v>3</v>
      </c>
      <c r="I1016" s="1387">
        <v>3</v>
      </c>
      <c r="J1016" s="1387">
        <v>3</v>
      </c>
      <c r="K1016" s="1387">
        <v>4</v>
      </c>
      <c r="L1016" s="1387">
        <v>4</v>
      </c>
      <c r="M1016" s="1387">
        <v>1</v>
      </c>
      <c r="N1016" s="1387">
        <v>3</v>
      </c>
      <c r="O1016" s="1387">
        <v>5</v>
      </c>
      <c r="P1016" s="1387">
        <v>4</v>
      </c>
      <c r="Q1016" s="1387">
        <v>8</v>
      </c>
      <c r="R1016" s="1387">
        <v>4</v>
      </c>
      <c r="S1016" s="1387">
        <v>5</v>
      </c>
      <c r="T1016" s="1387">
        <v>5</v>
      </c>
      <c r="U1016" s="1387">
        <v>2</v>
      </c>
      <c r="V1016" s="1387">
        <v>3</v>
      </c>
      <c r="W1016" s="1387">
        <v>0</v>
      </c>
      <c r="X1016" s="1387">
        <v>0</v>
      </c>
      <c r="Y1016" s="1387">
        <v>0</v>
      </c>
      <c r="Z1016" s="1387">
        <v>0</v>
      </c>
      <c r="AA1016" s="1389">
        <v>1</v>
      </c>
      <c r="AB1016" s="1387">
        <v>38</v>
      </c>
      <c r="AC1016" s="1388">
        <v>19</v>
      </c>
      <c r="AD1016" s="1363">
        <v>1.7241379310344827</v>
      </c>
      <c r="AE1016" s="1364">
        <v>65.517241379310349</v>
      </c>
      <c r="AF1016" s="1365">
        <v>32.758620689655174</v>
      </c>
    </row>
    <row r="1017" spans="1:32" s="1382" customFormat="1" ht="11.45" customHeight="1">
      <c r="A1017" s="1409"/>
      <c r="B1017" s="1420"/>
      <c r="C1017" s="1398" t="s">
        <v>30</v>
      </c>
      <c r="D1017" s="1386">
        <v>66</v>
      </c>
      <c r="E1017" s="1387">
        <v>3</v>
      </c>
      <c r="F1017" s="1387">
        <v>0</v>
      </c>
      <c r="G1017" s="1387">
        <v>0</v>
      </c>
      <c r="H1017" s="1387">
        <v>3</v>
      </c>
      <c r="I1017" s="1387">
        <v>8</v>
      </c>
      <c r="J1017" s="1387">
        <v>1</v>
      </c>
      <c r="K1017" s="1387">
        <v>1</v>
      </c>
      <c r="L1017" s="1387">
        <v>1</v>
      </c>
      <c r="M1017" s="1387">
        <v>2</v>
      </c>
      <c r="N1017" s="1387">
        <v>3</v>
      </c>
      <c r="O1017" s="1387">
        <v>8</v>
      </c>
      <c r="P1017" s="1387">
        <v>2</v>
      </c>
      <c r="Q1017" s="1387">
        <v>13</v>
      </c>
      <c r="R1017" s="1387">
        <v>5</v>
      </c>
      <c r="S1017" s="1387">
        <v>4</v>
      </c>
      <c r="T1017" s="1387">
        <v>4</v>
      </c>
      <c r="U1017" s="1387">
        <v>5</v>
      </c>
      <c r="V1017" s="1387">
        <v>0</v>
      </c>
      <c r="W1017" s="1387">
        <v>3</v>
      </c>
      <c r="X1017" s="1387">
        <v>0</v>
      </c>
      <c r="Y1017" s="1387">
        <v>0</v>
      </c>
      <c r="Z1017" s="1387">
        <v>0</v>
      </c>
      <c r="AA1017" s="1389">
        <v>3</v>
      </c>
      <c r="AB1017" s="1387">
        <v>42</v>
      </c>
      <c r="AC1017" s="1388">
        <v>21</v>
      </c>
      <c r="AD1017" s="1363">
        <v>4.5454545454545459</v>
      </c>
      <c r="AE1017" s="1364">
        <v>63.636363636363633</v>
      </c>
      <c r="AF1017" s="1365">
        <v>31.818181818181817</v>
      </c>
    </row>
    <row r="1018" spans="1:32" s="1382" customFormat="1" ht="11.45" customHeight="1">
      <c r="A1018" s="1444" t="s">
        <v>1980</v>
      </c>
      <c r="B1018" s="1445">
        <v>4113</v>
      </c>
      <c r="C1018" s="1446" t="s">
        <v>1641</v>
      </c>
      <c r="D1018" s="1447">
        <v>10876</v>
      </c>
      <c r="E1018" s="1448">
        <v>278</v>
      </c>
      <c r="F1018" s="1448">
        <v>307</v>
      </c>
      <c r="G1018" s="1448">
        <v>432</v>
      </c>
      <c r="H1018" s="1448">
        <v>453</v>
      </c>
      <c r="I1018" s="1448">
        <v>350</v>
      </c>
      <c r="J1018" s="1448">
        <v>383</v>
      </c>
      <c r="K1018" s="1448">
        <v>425</v>
      </c>
      <c r="L1018" s="1448">
        <v>461</v>
      </c>
      <c r="M1018" s="1448">
        <v>581</v>
      </c>
      <c r="N1018" s="1448">
        <v>657</v>
      </c>
      <c r="O1018" s="1448">
        <v>744</v>
      </c>
      <c r="P1018" s="1448">
        <v>833</v>
      </c>
      <c r="Q1018" s="1448">
        <v>986</v>
      </c>
      <c r="R1018" s="1448">
        <v>984</v>
      </c>
      <c r="S1018" s="1448">
        <v>791</v>
      </c>
      <c r="T1018" s="1448">
        <v>772</v>
      </c>
      <c r="U1018" s="1448">
        <v>653</v>
      </c>
      <c r="V1018" s="1448">
        <v>466</v>
      </c>
      <c r="W1018" s="1448">
        <v>211</v>
      </c>
      <c r="X1018" s="1448">
        <v>64</v>
      </c>
      <c r="Y1018" s="1448">
        <v>8</v>
      </c>
      <c r="Z1018" s="1448">
        <v>37</v>
      </c>
      <c r="AA1018" s="1445">
        <v>1017</v>
      </c>
      <c r="AB1018" s="1448">
        <v>5873</v>
      </c>
      <c r="AC1018" s="1449">
        <v>3949</v>
      </c>
      <c r="AD1018" s="1450">
        <v>9.382784389703847</v>
      </c>
      <c r="AE1018" s="1451">
        <v>54.183965310452997</v>
      </c>
      <c r="AF1018" s="1452">
        <v>36.433250299843159</v>
      </c>
    </row>
    <row r="1019" spans="1:32" s="1382" customFormat="1" ht="11.45" customHeight="1">
      <c r="A1019" s="1383"/>
      <c r="B1019" s="1384"/>
      <c r="C1019" s="1385" t="s">
        <v>29</v>
      </c>
      <c r="D1019" s="1386">
        <v>4963</v>
      </c>
      <c r="E1019" s="1387">
        <v>148</v>
      </c>
      <c r="F1019" s="1387">
        <v>162</v>
      </c>
      <c r="G1019" s="1387">
        <v>213</v>
      </c>
      <c r="H1019" s="1387">
        <v>237</v>
      </c>
      <c r="I1019" s="1387">
        <v>157</v>
      </c>
      <c r="J1019" s="1387">
        <v>178</v>
      </c>
      <c r="K1019" s="1387">
        <v>207</v>
      </c>
      <c r="L1019" s="1387">
        <v>220</v>
      </c>
      <c r="M1019" s="1387">
        <v>270</v>
      </c>
      <c r="N1019" s="1387">
        <v>306</v>
      </c>
      <c r="O1019" s="1387">
        <v>380</v>
      </c>
      <c r="P1019" s="1387">
        <v>414</v>
      </c>
      <c r="Q1019" s="1387">
        <v>493</v>
      </c>
      <c r="R1019" s="1387">
        <v>464</v>
      </c>
      <c r="S1019" s="1387">
        <v>347</v>
      </c>
      <c r="T1019" s="1387">
        <v>317</v>
      </c>
      <c r="U1019" s="1387">
        <v>239</v>
      </c>
      <c r="V1019" s="1387">
        <v>148</v>
      </c>
      <c r="W1019" s="1387">
        <v>40</v>
      </c>
      <c r="X1019" s="1387">
        <v>5</v>
      </c>
      <c r="Y1019" s="1387">
        <v>1</v>
      </c>
      <c r="Z1019" s="1387">
        <v>17</v>
      </c>
      <c r="AA1019" s="1389">
        <v>523</v>
      </c>
      <c r="AB1019" s="1387">
        <v>2862</v>
      </c>
      <c r="AC1019" s="1388">
        <v>1561</v>
      </c>
      <c r="AD1019" s="1363">
        <v>10.574201374848363</v>
      </c>
      <c r="AE1019" s="1364">
        <v>57.864941366761016</v>
      </c>
      <c r="AF1019" s="1365">
        <v>31.56085725839062</v>
      </c>
    </row>
    <row r="1020" spans="1:32" s="1382" customFormat="1" ht="11.45" customHeight="1">
      <c r="A1020" s="1399"/>
      <c r="B1020" s="1400"/>
      <c r="C1020" s="1401" t="s">
        <v>30</v>
      </c>
      <c r="D1020" s="1402">
        <v>5913</v>
      </c>
      <c r="E1020" s="1403">
        <v>130</v>
      </c>
      <c r="F1020" s="1403">
        <v>145</v>
      </c>
      <c r="G1020" s="1403">
        <v>219</v>
      </c>
      <c r="H1020" s="1403">
        <v>216</v>
      </c>
      <c r="I1020" s="1403">
        <v>193</v>
      </c>
      <c r="J1020" s="1403">
        <v>205</v>
      </c>
      <c r="K1020" s="1403">
        <v>218</v>
      </c>
      <c r="L1020" s="1403">
        <v>241</v>
      </c>
      <c r="M1020" s="1403">
        <v>311</v>
      </c>
      <c r="N1020" s="1403">
        <v>351</v>
      </c>
      <c r="O1020" s="1403">
        <v>364</v>
      </c>
      <c r="P1020" s="1403">
        <v>419</v>
      </c>
      <c r="Q1020" s="1403">
        <v>493</v>
      </c>
      <c r="R1020" s="1403">
        <v>520</v>
      </c>
      <c r="S1020" s="1403">
        <v>444</v>
      </c>
      <c r="T1020" s="1403">
        <v>455</v>
      </c>
      <c r="U1020" s="1403">
        <v>414</v>
      </c>
      <c r="V1020" s="1403">
        <v>318</v>
      </c>
      <c r="W1020" s="1403">
        <v>171</v>
      </c>
      <c r="X1020" s="1403">
        <v>59</v>
      </c>
      <c r="Y1020" s="1403">
        <v>7</v>
      </c>
      <c r="Z1020" s="1403">
        <v>20</v>
      </c>
      <c r="AA1020" s="1405">
        <v>494</v>
      </c>
      <c r="AB1020" s="1403">
        <v>3011</v>
      </c>
      <c r="AC1020" s="1404">
        <v>2388</v>
      </c>
      <c r="AD1020" s="1406">
        <v>8.3828270829798068</v>
      </c>
      <c r="AE1020" s="1407">
        <v>51.094518920753437</v>
      </c>
      <c r="AF1020" s="1408">
        <v>40.522653996266754</v>
      </c>
    </row>
    <row r="1021" spans="1:32" s="1382" customFormat="1" ht="11.45" customHeight="1">
      <c r="A1021" s="1409" t="s">
        <v>1981</v>
      </c>
      <c r="B1021" s="1389">
        <v>89</v>
      </c>
      <c r="C1021" s="1398" t="s">
        <v>1641</v>
      </c>
      <c r="D1021" s="1386">
        <v>333</v>
      </c>
      <c r="E1021" s="1387">
        <v>4</v>
      </c>
      <c r="F1021" s="1387">
        <v>6</v>
      </c>
      <c r="G1021" s="1387">
        <v>14</v>
      </c>
      <c r="H1021" s="1387">
        <v>9</v>
      </c>
      <c r="I1021" s="1387">
        <v>10</v>
      </c>
      <c r="J1021" s="1387">
        <v>12</v>
      </c>
      <c r="K1021" s="1387">
        <v>7</v>
      </c>
      <c r="L1021" s="1387">
        <v>7</v>
      </c>
      <c r="M1021" s="1387">
        <v>11</v>
      </c>
      <c r="N1021" s="1387">
        <v>11</v>
      </c>
      <c r="O1021" s="1387">
        <v>21</v>
      </c>
      <c r="P1021" s="1387">
        <v>18</v>
      </c>
      <c r="Q1021" s="1387">
        <v>26</v>
      </c>
      <c r="R1021" s="1387">
        <v>16</v>
      </c>
      <c r="S1021" s="1387">
        <v>17</v>
      </c>
      <c r="T1021" s="1387">
        <v>22</v>
      </c>
      <c r="U1021" s="1387">
        <v>40</v>
      </c>
      <c r="V1021" s="1387">
        <v>37</v>
      </c>
      <c r="W1021" s="1387">
        <v>32</v>
      </c>
      <c r="X1021" s="1387">
        <v>8</v>
      </c>
      <c r="Y1021" s="1387">
        <v>2</v>
      </c>
      <c r="Z1021" s="1387">
        <v>3</v>
      </c>
      <c r="AA1021" s="1389">
        <v>24</v>
      </c>
      <c r="AB1021" s="1387">
        <v>132</v>
      </c>
      <c r="AC1021" s="1388">
        <v>174</v>
      </c>
      <c r="AD1021" s="1363">
        <v>7.2727272727272725</v>
      </c>
      <c r="AE1021" s="1364">
        <v>40</v>
      </c>
      <c r="AF1021" s="1365">
        <v>52.72727272727272</v>
      </c>
    </row>
    <row r="1022" spans="1:32" s="1382" customFormat="1" ht="11.45" customHeight="1">
      <c r="A1022" s="1383"/>
      <c r="B1022" s="1384"/>
      <c r="C1022" s="1385" t="s">
        <v>29</v>
      </c>
      <c r="D1022" s="1386">
        <v>124</v>
      </c>
      <c r="E1022" s="1387">
        <v>3</v>
      </c>
      <c r="F1022" s="1387">
        <v>4</v>
      </c>
      <c r="G1022" s="1387">
        <v>5</v>
      </c>
      <c r="H1022" s="1387">
        <v>6</v>
      </c>
      <c r="I1022" s="1387">
        <v>0</v>
      </c>
      <c r="J1022" s="1387">
        <v>4</v>
      </c>
      <c r="K1022" s="1387">
        <v>3</v>
      </c>
      <c r="L1022" s="1387">
        <v>3</v>
      </c>
      <c r="M1022" s="1387">
        <v>3</v>
      </c>
      <c r="N1022" s="1387">
        <v>5</v>
      </c>
      <c r="O1022" s="1387">
        <v>13</v>
      </c>
      <c r="P1022" s="1387">
        <v>8</v>
      </c>
      <c r="Q1022" s="1387">
        <v>14</v>
      </c>
      <c r="R1022" s="1387">
        <v>8</v>
      </c>
      <c r="S1022" s="1387">
        <v>8</v>
      </c>
      <c r="T1022" s="1387">
        <v>9</v>
      </c>
      <c r="U1022" s="1387">
        <v>13</v>
      </c>
      <c r="V1022" s="1387">
        <v>6</v>
      </c>
      <c r="W1022" s="1387">
        <v>5</v>
      </c>
      <c r="X1022" s="1387">
        <v>1</v>
      </c>
      <c r="Y1022" s="1387">
        <v>1</v>
      </c>
      <c r="Z1022" s="1387">
        <v>2</v>
      </c>
      <c r="AA1022" s="1389">
        <v>12</v>
      </c>
      <c r="AB1022" s="1387">
        <v>59</v>
      </c>
      <c r="AC1022" s="1388">
        <v>51</v>
      </c>
      <c r="AD1022" s="1363">
        <v>9.8360655737704921</v>
      </c>
      <c r="AE1022" s="1364">
        <v>48.360655737704917</v>
      </c>
      <c r="AF1022" s="1365">
        <v>41.803278688524593</v>
      </c>
    </row>
    <row r="1023" spans="1:32" s="1382" customFormat="1" ht="11.45" customHeight="1">
      <c r="A1023" s="1410"/>
      <c r="B1023" s="1411"/>
      <c r="C1023" s="1412" t="s">
        <v>30</v>
      </c>
      <c r="D1023" s="1413">
        <v>209</v>
      </c>
      <c r="E1023" s="1414">
        <v>1</v>
      </c>
      <c r="F1023" s="1414">
        <v>2</v>
      </c>
      <c r="G1023" s="1414">
        <v>9</v>
      </c>
      <c r="H1023" s="1414">
        <v>3</v>
      </c>
      <c r="I1023" s="1414">
        <v>10</v>
      </c>
      <c r="J1023" s="1414">
        <v>8</v>
      </c>
      <c r="K1023" s="1414">
        <v>4</v>
      </c>
      <c r="L1023" s="1414">
        <v>4</v>
      </c>
      <c r="M1023" s="1414">
        <v>8</v>
      </c>
      <c r="N1023" s="1414">
        <v>6</v>
      </c>
      <c r="O1023" s="1414">
        <v>8</v>
      </c>
      <c r="P1023" s="1414">
        <v>10</v>
      </c>
      <c r="Q1023" s="1414">
        <v>12</v>
      </c>
      <c r="R1023" s="1414">
        <v>8</v>
      </c>
      <c r="S1023" s="1414">
        <v>9</v>
      </c>
      <c r="T1023" s="1414">
        <v>13</v>
      </c>
      <c r="U1023" s="1414">
        <v>27</v>
      </c>
      <c r="V1023" s="1414">
        <v>31</v>
      </c>
      <c r="W1023" s="1414">
        <v>27</v>
      </c>
      <c r="X1023" s="1414">
        <v>7</v>
      </c>
      <c r="Y1023" s="1414">
        <v>1</v>
      </c>
      <c r="Z1023" s="1414">
        <v>1</v>
      </c>
      <c r="AA1023" s="1416">
        <v>12</v>
      </c>
      <c r="AB1023" s="1414">
        <v>73</v>
      </c>
      <c r="AC1023" s="1415">
        <v>123</v>
      </c>
      <c r="AD1023" s="1417">
        <v>5.7692307692307692</v>
      </c>
      <c r="AE1023" s="1418">
        <v>35.096153846153847</v>
      </c>
      <c r="AF1023" s="1419">
        <v>59.134615384615387</v>
      </c>
    </row>
    <row r="1024" spans="1:32" s="1382" customFormat="1" ht="11.45" customHeight="1">
      <c r="A1024" s="1409" t="s">
        <v>1982</v>
      </c>
      <c r="B1024" s="1389">
        <v>290</v>
      </c>
      <c r="C1024" s="1398" t="s">
        <v>1641</v>
      </c>
      <c r="D1024" s="1386">
        <v>1026</v>
      </c>
      <c r="E1024" s="1387">
        <v>28</v>
      </c>
      <c r="F1024" s="1387">
        <v>34</v>
      </c>
      <c r="G1024" s="1387">
        <v>36</v>
      </c>
      <c r="H1024" s="1387">
        <v>32</v>
      </c>
      <c r="I1024" s="1387">
        <v>31</v>
      </c>
      <c r="J1024" s="1387">
        <v>29</v>
      </c>
      <c r="K1024" s="1387">
        <v>37</v>
      </c>
      <c r="L1024" s="1387">
        <v>42</v>
      </c>
      <c r="M1024" s="1387">
        <v>42</v>
      </c>
      <c r="N1024" s="1387">
        <v>48</v>
      </c>
      <c r="O1024" s="1387">
        <v>70</v>
      </c>
      <c r="P1024" s="1387">
        <v>78</v>
      </c>
      <c r="Q1024" s="1387">
        <v>102</v>
      </c>
      <c r="R1024" s="1387">
        <v>119</v>
      </c>
      <c r="S1024" s="1387">
        <v>103</v>
      </c>
      <c r="T1024" s="1387">
        <v>81</v>
      </c>
      <c r="U1024" s="1387">
        <v>57</v>
      </c>
      <c r="V1024" s="1387">
        <v>34</v>
      </c>
      <c r="W1024" s="1387">
        <v>21</v>
      </c>
      <c r="X1024" s="1387">
        <v>2</v>
      </c>
      <c r="Y1024" s="1387">
        <v>0</v>
      </c>
      <c r="Z1024" s="1387">
        <v>0</v>
      </c>
      <c r="AA1024" s="1389">
        <v>98</v>
      </c>
      <c r="AB1024" s="1387">
        <v>511</v>
      </c>
      <c r="AC1024" s="1388">
        <v>417</v>
      </c>
      <c r="AD1024" s="1363">
        <v>9.5516569200779724</v>
      </c>
      <c r="AE1024" s="1364">
        <v>49.805068226120859</v>
      </c>
      <c r="AF1024" s="1365">
        <v>40.643274853801174</v>
      </c>
    </row>
    <row r="1025" spans="1:32" s="1382" customFormat="1" ht="11.45" customHeight="1">
      <c r="A1025" s="1383"/>
      <c r="B1025" s="1384"/>
      <c r="C1025" s="1385" t="s">
        <v>29</v>
      </c>
      <c r="D1025" s="1386">
        <v>474</v>
      </c>
      <c r="E1025" s="1387">
        <v>15</v>
      </c>
      <c r="F1025" s="1387">
        <v>16</v>
      </c>
      <c r="G1025" s="1387">
        <v>18</v>
      </c>
      <c r="H1025" s="1387">
        <v>10</v>
      </c>
      <c r="I1025" s="1387">
        <v>16</v>
      </c>
      <c r="J1025" s="1387">
        <v>14</v>
      </c>
      <c r="K1025" s="1387">
        <v>18</v>
      </c>
      <c r="L1025" s="1387">
        <v>20</v>
      </c>
      <c r="M1025" s="1387">
        <v>18</v>
      </c>
      <c r="N1025" s="1387">
        <v>20</v>
      </c>
      <c r="O1025" s="1387">
        <v>41</v>
      </c>
      <c r="P1025" s="1387">
        <v>37</v>
      </c>
      <c r="Q1025" s="1387">
        <v>56</v>
      </c>
      <c r="R1025" s="1387">
        <v>56</v>
      </c>
      <c r="S1025" s="1387">
        <v>50</v>
      </c>
      <c r="T1025" s="1387">
        <v>35</v>
      </c>
      <c r="U1025" s="1387">
        <v>20</v>
      </c>
      <c r="V1025" s="1387">
        <v>10</v>
      </c>
      <c r="W1025" s="1387">
        <v>4</v>
      </c>
      <c r="X1025" s="1387">
        <v>0</v>
      </c>
      <c r="Y1025" s="1387">
        <v>0</v>
      </c>
      <c r="Z1025" s="1387">
        <v>0</v>
      </c>
      <c r="AA1025" s="1389">
        <v>49</v>
      </c>
      <c r="AB1025" s="1387">
        <v>250</v>
      </c>
      <c r="AC1025" s="1388">
        <v>175</v>
      </c>
      <c r="AD1025" s="1363">
        <v>10.337552742616033</v>
      </c>
      <c r="AE1025" s="1364">
        <v>52.742616033755276</v>
      </c>
      <c r="AF1025" s="1365">
        <v>36.919831223628691</v>
      </c>
    </row>
    <row r="1026" spans="1:32" s="1382" customFormat="1" ht="11.45" customHeight="1">
      <c r="A1026" s="1409"/>
      <c r="B1026" s="1420"/>
      <c r="C1026" s="1398" t="s">
        <v>30</v>
      </c>
      <c r="D1026" s="1386">
        <v>552</v>
      </c>
      <c r="E1026" s="1387">
        <v>13</v>
      </c>
      <c r="F1026" s="1387">
        <v>18</v>
      </c>
      <c r="G1026" s="1387">
        <v>18</v>
      </c>
      <c r="H1026" s="1387">
        <v>22</v>
      </c>
      <c r="I1026" s="1387">
        <v>15</v>
      </c>
      <c r="J1026" s="1387">
        <v>15</v>
      </c>
      <c r="K1026" s="1387">
        <v>19</v>
      </c>
      <c r="L1026" s="1387">
        <v>22</v>
      </c>
      <c r="M1026" s="1387">
        <v>24</v>
      </c>
      <c r="N1026" s="1387">
        <v>28</v>
      </c>
      <c r="O1026" s="1387">
        <v>29</v>
      </c>
      <c r="P1026" s="1387">
        <v>41</v>
      </c>
      <c r="Q1026" s="1387">
        <v>46</v>
      </c>
      <c r="R1026" s="1387">
        <v>63</v>
      </c>
      <c r="S1026" s="1387">
        <v>53</v>
      </c>
      <c r="T1026" s="1387">
        <v>46</v>
      </c>
      <c r="U1026" s="1387">
        <v>37</v>
      </c>
      <c r="V1026" s="1387">
        <v>24</v>
      </c>
      <c r="W1026" s="1387">
        <v>17</v>
      </c>
      <c r="X1026" s="1387">
        <v>2</v>
      </c>
      <c r="Y1026" s="1387">
        <v>0</v>
      </c>
      <c r="Z1026" s="1387">
        <v>0</v>
      </c>
      <c r="AA1026" s="1389">
        <v>49</v>
      </c>
      <c r="AB1026" s="1387">
        <v>261</v>
      </c>
      <c r="AC1026" s="1388">
        <v>242</v>
      </c>
      <c r="AD1026" s="1363">
        <v>8.8768115942028984</v>
      </c>
      <c r="AE1026" s="1364">
        <v>47.282608695652172</v>
      </c>
      <c r="AF1026" s="1365">
        <v>43.840579710144929</v>
      </c>
    </row>
    <row r="1027" spans="1:32" s="1382" customFormat="1" ht="11.45" customHeight="1">
      <c r="A1027" s="1421" t="s">
        <v>1983</v>
      </c>
      <c r="B1027" s="1422">
        <v>120</v>
      </c>
      <c r="C1027" s="1423" t="s">
        <v>1641</v>
      </c>
      <c r="D1027" s="1424">
        <v>379</v>
      </c>
      <c r="E1027" s="1425">
        <v>8</v>
      </c>
      <c r="F1027" s="1425">
        <v>8</v>
      </c>
      <c r="G1027" s="1425">
        <v>14</v>
      </c>
      <c r="H1027" s="1425">
        <v>18</v>
      </c>
      <c r="I1027" s="1425">
        <v>14</v>
      </c>
      <c r="J1027" s="1425">
        <v>13</v>
      </c>
      <c r="K1027" s="1425">
        <v>14</v>
      </c>
      <c r="L1027" s="1425">
        <v>19</v>
      </c>
      <c r="M1027" s="1425">
        <v>19</v>
      </c>
      <c r="N1027" s="1425">
        <v>25</v>
      </c>
      <c r="O1027" s="1425">
        <v>31</v>
      </c>
      <c r="P1027" s="1425">
        <v>40</v>
      </c>
      <c r="Q1027" s="1425">
        <v>37</v>
      </c>
      <c r="R1027" s="1425">
        <v>41</v>
      </c>
      <c r="S1027" s="1425">
        <v>22</v>
      </c>
      <c r="T1027" s="1425">
        <v>22</v>
      </c>
      <c r="U1027" s="1425">
        <v>18</v>
      </c>
      <c r="V1027" s="1425">
        <v>10</v>
      </c>
      <c r="W1027" s="1425">
        <v>5</v>
      </c>
      <c r="X1027" s="1425">
        <v>1</v>
      </c>
      <c r="Y1027" s="1425">
        <v>0</v>
      </c>
      <c r="Z1027" s="1425">
        <v>0</v>
      </c>
      <c r="AA1027" s="1422">
        <v>30</v>
      </c>
      <c r="AB1027" s="1425">
        <v>230</v>
      </c>
      <c r="AC1027" s="1426">
        <v>119</v>
      </c>
      <c r="AD1027" s="1427">
        <v>7.9155672823219003</v>
      </c>
      <c r="AE1027" s="1428">
        <v>60.686015831134569</v>
      </c>
      <c r="AF1027" s="1429">
        <v>31.398416886543533</v>
      </c>
    </row>
    <row r="1028" spans="1:32" s="1382" customFormat="1" ht="11.45" customHeight="1">
      <c r="A1028" s="1383"/>
      <c r="B1028" s="1384"/>
      <c r="C1028" s="1385" t="s">
        <v>29</v>
      </c>
      <c r="D1028" s="1386">
        <v>185</v>
      </c>
      <c r="E1028" s="1387">
        <v>5</v>
      </c>
      <c r="F1028" s="1387">
        <v>2</v>
      </c>
      <c r="G1028" s="1387">
        <v>8</v>
      </c>
      <c r="H1028" s="1387">
        <v>14</v>
      </c>
      <c r="I1028" s="1387">
        <v>6</v>
      </c>
      <c r="J1028" s="1387">
        <v>5</v>
      </c>
      <c r="K1028" s="1387">
        <v>6</v>
      </c>
      <c r="L1028" s="1387">
        <v>8</v>
      </c>
      <c r="M1028" s="1387">
        <v>12</v>
      </c>
      <c r="N1028" s="1387">
        <v>12</v>
      </c>
      <c r="O1028" s="1387">
        <v>19</v>
      </c>
      <c r="P1028" s="1387">
        <v>19</v>
      </c>
      <c r="Q1028" s="1387">
        <v>15</v>
      </c>
      <c r="R1028" s="1387">
        <v>20</v>
      </c>
      <c r="S1028" s="1387">
        <v>10</v>
      </c>
      <c r="T1028" s="1387">
        <v>12</v>
      </c>
      <c r="U1028" s="1387">
        <v>8</v>
      </c>
      <c r="V1028" s="1387">
        <v>3</v>
      </c>
      <c r="W1028" s="1387">
        <v>1</v>
      </c>
      <c r="X1028" s="1387">
        <v>0</v>
      </c>
      <c r="Y1028" s="1387">
        <v>0</v>
      </c>
      <c r="Z1028" s="1387">
        <v>0</v>
      </c>
      <c r="AA1028" s="1389">
        <v>15</v>
      </c>
      <c r="AB1028" s="1387">
        <v>116</v>
      </c>
      <c r="AC1028" s="1388">
        <v>54</v>
      </c>
      <c r="AD1028" s="1363">
        <v>8.1081081081081088</v>
      </c>
      <c r="AE1028" s="1364">
        <v>62.702702702702709</v>
      </c>
      <c r="AF1028" s="1365">
        <v>29.189189189189189</v>
      </c>
    </row>
    <row r="1029" spans="1:32" s="1382" customFormat="1" ht="11.45" customHeight="1">
      <c r="A1029" s="1410"/>
      <c r="B1029" s="1411"/>
      <c r="C1029" s="1412" t="s">
        <v>30</v>
      </c>
      <c r="D1029" s="1413">
        <v>194</v>
      </c>
      <c r="E1029" s="1414">
        <v>3</v>
      </c>
      <c r="F1029" s="1414">
        <v>6</v>
      </c>
      <c r="G1029" s="1414">
        <v>6</v>
      </c>
      <c r="H1029" s="1414">
        <v>4</v>
      </c>
      <c r="I1029" s="1414">
        <v>8</v>
      </c>
      <c r="J1029" s="1414">
        <v>8</v>
      </c>
      <c r="K1029" s="1414">
        <v>8</v>
      </c>
      <c r="L1029" s="1414">
        <v>11</v>
      </c>
      <c r="M1029" s="1414">
        <v>7</v>
      </c>
      <c r="N1029" s="1414">
        <v>13</v>
      </c>
      <c r="O1029" s="1414">
        <v>12</v>
      </c>
      <c r="P1029" s="1414">
        <v>21</v>
      </c>
      <c r="Q1029" s="1414">
        <v>22</v>
      </c>
      <c r="R1029" s="1414">
        <v>21</v>
      </c>
      <c r="S1029" s="1414">
        <v>12</v>
      </c>
      <c r="T1029" s="1414">
        <v>10</v>
      </c>
      <c r="U1029" s="1414">
        <v>10</v>
      </c>
      <c r="V1029" s="1414">
        <v>7</v>
      </c>
      <c r="W1029" s="1414">
        <v>4</v>
      </c>
      <c r="X1029" s="1414">
        <v>1</v>
      </c>
      <c r="Y1029" s="1414">
        <v>0</v>
      </c>
      <c r="Z1029" s="1414">
        <v>0</v>
      </c>
      <c r="AA1029" s="1416">
        <v>15</v>
      </c>
      <c r="AB1029" s="1414">
        <v>114</v>
      </c>
      <c r="AC1029" s="1415">
        <v>65</v>
      </c>
      <c r="AD1029" s="1417">
        <v>7.731958762886598</v>
      </c>
      <c r="AE1029" s="1418">
        <v>58.762886597938149</v>
      </c>
      <c r="AF1029" s="1419">
        <v>33.505154639175252</v>
      </c>
    </row>
    <row r="1030" spans="1:32" s="1382" customFormat="1" ht="11.45" customHeight="1">
      <c r="A1030" s="1409" t="s">
        <v>1984</v>
      </c>
      <c r="B1030" s="1389">
        <v>190</v>
      </c>
      <c r="C1030" s="1398" t="s">
        <v>1641</v>
      </c>
      <c r="D1030" s="1386">
        <v>580</v>
      </c>
      <c r="E1030" s="1387">
        <v>9</v>
      </c>
      <c r="F1030" s="1387">
        <v>14</v>
      </c>
      <c r="G1030" s="1387">
        <v>16</v>
      </c>
      <c r="H1030" s="1387">
        <v>22</v>
      </c>
      <c r="I1030" s="1387">
        <v>11</v>
      </c>
      <c r="J1030" s="1387">
        <v>29</v>
      </c>
      <c r="K1030" s="1387">
        <v>23</v>
      </c>
      <c r="L1030" s="1387">
        <v>25</v>
      </c>
      <c r="M1030" s="1387">
        <v>28</v>
      </c>
      <c r="N1030" s="1387">
        <v>30</v>
      </c>
      <c r="O1030" s="1387">
        <v>51</v>
      </c>
      <c r="P1030" s="1387">
        <v>57</v>
      </c>
      <c r="Q1030" s="1387">
        <v>64</v>
      </c>
      <c r="R1030" s="1387">
        <v>53</v>
      </c>
      <c r="S1030" s="1387">
        <v>32</v>
      </c>
      <c r="T1030" s="1387">
        <v>39</v>
      </c>
      <c r="U1030" s="1387">
        <v>38</v>
      </c>
      <c r="V1030" s="1387">
        <v>32</v>
      </c>
      <c r="W1030" s="1387">
        <v>7</v>
      </c>
      <c r="X1030" s="1387">
        <v>0</v>
      </c>
      <c r="Y1030" s="1387">
        <v>0</v>
      </c>
      <c r="Z1030" s="1387">
        <v>0</v>
      </c>
      <c r="AA1030" s="1389">
        <v>39</v>
      </c>
      <c r="AB1030" s="1387">
        <v>340</v>
      </c>
      <c r="AC1030" s="1388">
        <v>201</v>
      </c>
      <c r="AD1030" s="1363">
        <v>6.7241379310344822</v>
      </c>
      <c r="AE1030" s="1364">
        <v>58.620689655172406</v>
      </c>
      <c r="AF1030" s="1365">
        <v>34.655172413793103</v>
      </c>
    </row>
    <row r="1031" spans="1:32" s="1382" customFormat="1" ht="11.45" customHeight="1">
      <c r="A1031" s="1383"/>
      <c r="B1031" s="1384"/>
      <c r="C1031" s="1385" t="s">
        <v>29</v>
      </c>
      <c r="D1031" s="1386">
        <v>274</v>
      </c>
      <c r="E1031" s="1387">
        <v>4</v>
      </c>
      <c r="F1031" s="1387">
        <v>8</v>
      </c>
      <c r="G1031" s="1387">
        <v>6</v>
      </c>
      <c r="H1031" s="1387">
        <v>13</v>
      </c>
      <c r="I1031" s="1387">
        <v>4</v>
      </c>
      <c r="J1031" s="1387">
        <v>14</v>
      </c>
      <c r="K1031" s="1387">
        <v>12</v>
      </c>
      <c r="L1031" s="1387">
        <v>14</v>
      </c>
      <c r="M1031" s="1387">
        <v>12</v>
      </c>
      <c r="N1031" s="1387">
        <v>14</v>
      </c>
      <c r="O1031" s="1387">
        <v>25</v>
      </c>
      <c r="P1031" s="1387">
        <v>26</v>
      </c>
      <c r="Q1031" s="1387">
        <v>30</v>
      </c>
      <c r="R1031" s="1387">
        <v>28</v>
      </c>
      <c r="S1031" s="1387">
        <v>9</v>
      </c>
      <c r="T1031" s="1387">
        <v>20</v>
      </c>
      <c r="U1031" s="1387">
        <v>21</v>
      </c>
      <c r="V1031" s="1387">
        <v>12</v>
      </c>
      <c r="W1031" s="1387">
        <v>2</v>
      </c>
      <c r="X1031" s="1387">
        <v>0</v>
      </c>
      <c r="Y1031" s="1387">
        <v>0</v>
      </c>
      <c r="Z1031" s="1387">
        <v>0</v>
      </c>
      <c r="AA1031" s="1389">
        <v>18</v>
      </c>
      <c r="AB1031" s="1387">
        <v>164</v>
      </c>
      <c r="AC1031" s="1388">
        <v>92</v>
      </c>
      <c r="AD1031" s="1363">
        <v>6.5693430656934311</v>
      </c>
      <c r="AE1031" s="1364">
        <v>59.854014598540154</v>
      </c>
      <c r="AF1031" s="1365">
        <v>33.576642335766422</v>
      </c>
    </row>
    <row r="1032" spans="1:32" s="1382" customFormat="1" ht="11.45" customHeight="1">
      <c r="A1032" s="1409"/>
      <c r="B1032" s="1420"/>
      <c r="C1032" s="1398" t="s">
        <v>30</v>
      </c>
      <c r="D1032" s="1386">
        <v>306</v>
      </c>
      <c r="E1032" s="1387">
        <v>5</v>
      </c>
      <c r="F1032" s="1387">
        <v>6</v>
      </c>
      <c r="G1032" s="1387">
        <v>10</v>
      </c>
      <c r="H1032" s="1387">
        <v>9</v>
      </c>
      <c r="I1032" s="1387">
        <v>7</v>
      </c>
      <c r="J1032" s="1387">
        <v>15</v>
      </c>
      <c r="K1032" s="1387">
        <v>11</v>
      </c>
      <c r="L1032" s="1387">
        <v>11</v>
      </c>
      <c r="M1032" s="1387">
        <v>16</v>
      </c>
      <c r="N1032" s="1387">
        <v>16</v>
      </c>
      <c r="O1032" s="1387">
        <v>26</v>
      </c>
      <c r="P1032" s="1387">
        <v>31</v>
      </c>
      <c r="Q1032" s="1387">
        <v>34</v>
      </c>
      <c r="R1032" s="1387">
        <v>25</v>
      </c>
      <c r="S1032" s="1387">
        <v>23</v>
      </c>
      <c r="T1032" s="1387">
        <v>19</v>
      </c>
      <c r="U1032" s="1387">
        <v>17</v>
      </c>
      <c r="V1032" s="1387">
        <v>20</v>
      </c>
      <c r="W1032" s="1387">
        <v>5</v>
      </c>
      <c r="X1032" s="1387">
        <v>0</v>
      </c>
      <c r="Y1032" s="1387">
        <v>0</v>
      </c>
      <c r="Z1032" s="1387">
        <v>0</v>
      </c>
      <c r="AA1032" s="1389">
        <v>21</v>
      </c>
      <c r="AB1032" s="1387">
        <v>176</v>
      </c>
      <c r="AC1032" s="1388">
        <v>109</v>
      </c>
      <c r="AD1032" s="1363">
        <v>6.8627450980392162</v>
      </c>
      <c r="AE1032" s="1364">
        <v>57.51633986928104</v>
      </c>
      <c r="AF1032" s="1365">
        <v>35.62091503267974</v>
      </c>
    </row>
    <row r="1033" spans="1:32" s="1382" customFormat="1" ht="11.45" customHeight="1">
      <c r="A1033" s="1421" t="s">
        <v>1985</v>
      </c>
      <c r="B1033" s="1422">
        <v>358</v>
      </c>
      <c r="C1033" s="1423" t="s">
        <v>1641</v>
      </c>
      <c r="D1033" s="1424">
        <v>917</v>
      </c>
      <c r="E1033" s="1425">
        <v>24</v>
      </c>
      <c r="F1033" s="1425">
        <v>28</v>
      </c>
      <c r="G1033" s="1425">
        <v>34</v>
      </c>
      <c r="H1033" s="1425">
        <v>45</v>
      </c>
      <c r="I1033" s="1425">
        <v>33</v>
      </c>
      <c r="J1033" s="1425">
        <v>29</v>
      </c>
      <c r="K1033" s="1425">
        <v>28</v>
      </c>
      <c r="L1033" s="1425">
        <v>45</v>
      </c>
      <c r="M1033" s="1425">
        <v>60</v>
      </c>
      <c r="N1033" s="1425">
        <v>56</v>
      </c>
      <c r="O1033" s="1425">
        <v>68</v>
      </c>
      <c r="P1033" s="1425">
        <v>71</v>
      </c>
      <c r="Q1033" s="1425">
        <v>89</v>
      </c>
      <c r="R1033" s="1425">
        <v>91</v>
      </c>
      <c r="S1033" s="1425">
        <v>81</v>
      </c>
      <c r="T1033" s="1425">
        <v>59</v>
      </c>
      <c r="U1033" s="1425">
        <v>37</v>
      </c>
      <c r="V1033" s="1425">
        <v>23</v>
      </c>
      <c r="W1033" s="1425">
        <v>12</v>
      </c>
      <c r="X1033" s="1425">
        <v>3</v>
      </c>
      <c r="Y1033" s="1425">
        <v>0</v>
      </c>
      <c r="Z1033" s="1425">
        <v>1</v>
      </c>
      <c r="AA1033" s="1422">
        <v>86</v>
      </c>
      <c r="AB1033" s="1425">
        <v>524</v>
      </c>
      <c r="AC1033" s="1426">
        <v>306</v>
      </c>
      <c r="AD1033" s="1427">
        <v>9.3886462882096069</v>
      </c>
      <c r="AE1033" s="1428">
        <v>57.20524017467249</v>
      </c>
      <c r="AF1033" s="1429">
        <v>33.406113537117903</v>
      </c>
    </row>
    <row r="1034" spans="1:32" s="1382" customFormat="1" ht="11.45" customHeight="1">
      <c r="A1034" s="1383"/>
      <c r="B1034" s="1384"/>
      <c r="C1034" s="1385" t="s">
        <v>29</v>
      </c>
      <c r="D1034" s="1386">
        <v>436</v>
      </c>
      <c r="E1034" s="1387">
        <v>14</v>
      </c>
      <c r="F1034" s="1387">
        <v>19</v>
      </c>
      <c r="G1034" s="1387">
        <v>14</v>
      </c>
      <c r="H1034" s="1387">
        <v>22</v>
      </c>
      <c r="I1034" s="1387">
        <v>16</v>
      </c>
      <c r="J1034" s="1387">
        <v>13</v>
      </c>
      <c r="K1034" s="1387">
        <v>16</v>
      </c>
      <c r="L1034" s="1387">
        <v>20</v>
      </c>
      <c r="M1034" s="1387">
        <v>26</v>
      </c>
      <c r="N1034" s="1387">
        <v>26</v>
      </c>
      <c r="O1034" s="1387">
        <v>34</v>
      </c>
      <c r="P1034" s="1387">
        <v>42</v>
      </c>
      <c r="Q1034" s="1387">
        <v>43</v>
      </c>
      <c r="R1034" s="1387">
        <v>42</v>
      </c>
      <c r="S1034" s="1387">
        <v>32</v>
      </c>
      <c r="T1034" s="1387">
        <v>33</v>
      </c>
      <c r="U1034" s="1387">
        <v>12</v>
      </c>
      <c r="V1034" s="1387">
        <v>9</v>
      </c>
      <c r="W1034" s="1387">
        <v>2</v>
      </c>
      <c r="X1034" s="1387">
        <v>0</v>
      </c>
      <c r="Y1034" s="1387">
        <v>0</v>
      </c>
      <c r="Z1034" s="1387">
        <v>1</v>
      </c>
      <c r="AA1034" s="1389">
        <v>47</v>
      </c>
      <c r="AB1034" s="1387">
        <v>258</v>
      </c>
      <c r="AC1034" s="1388">
        <v>130</v>
      </c>
      <c r="AD1034" s="1363">
        <v>10.804597701149426</v>
      </c>
      <c r="AE1034" s="1364">
        <v>59.310344827586206</v>
      </c>
      <c r="AF1034" s="1365">
        <v>29.885057471264371</v>
      </c>
    </row>
    <row r="1035" spans="1:32" s="1382" customFormat="1" ht="11.45" customHeight="1">
      <c r="A1035" s="1410"/>
      <c r="B1035" s="1411"/>
      <c r="C1035" s="1412" t="s">
        <v>30</v>
      </c>
      <c r="D1035" s="1413">
        <v>481</v>
      </c>
      <c r="E1035" s="1414">
        <v>10</v>
      </c>
      <c r="F1035" s="1414">
        <v>9</v>
      </c>
      <c r="G1035" s="1414">
        <v>20</v>
      </c>
      <c r="H1035" s="1414">
        <v>23</v>
      </c>
      <c r="I1035" s="1414">
        <v>17</v>
      </c>
      <c r="J1035" s="1414">
        <v>16</v>
      </c>
      <c r="K1035" s="1414">
        <v>12</v>
      </c>
      <c r="L1035" s="1414">
        <v>25</v>
      </c>
      <c r="M1035" s="1414">
        <v>34</v>
      </c>
      <c r="N1035" s="1414">
        <v>30</v>
      </c>
      <c r="O1035" s="1414">
        <v>34</v>
      </c>
      <c r="P1035" s="1414">
        <v>29</v>
      </c>
      <c r="Q1035" s="1414">
        <v>46</v>
      </c>
      <c r="R1035" s="1414">
        <v>49</v>
      </c>
      <c r="S1035" s="1414">
        <v>49</v>
      </c>
      <c r="T1035" s="1414">
        <v>26</v>
      </c>
      <c r="U1035" s="1414">
        <v>25</v>
      </c>
      <c r="V1035" s="1414">
        <v>14</v>
      </c>
      <c r="W1035" s="1414">
        <v>10</v>
      </c>
      <c r="X1035" s="1414">
        <v>3</v>
      </c>
      <c r="Y1035" s="1414">
        <v>0</v>
      </c>
      <c r="Z1035" s="1414">
        <v>0</v>
      </c>
      <c r="AA1035" s="1416">
        <v>39</v>
      </c>
      <c r="AB1035" s="1414">
        <v>266</v>
      </c>
      <c r="AC1035" s="1415">
        <v>176</v>
      </c>
      <c r="AD1035" s="1417">
        <v>8.1081081081081088</v>
      </c>
      <c r="AE1035" s="1418">
        <v>55.301455301455306</v>
      </c>
      <c r="AF1035" s="1419">
        <v>36.590436590436596</v>
      </c>
    </row>
    <row r="1036" spans="1:32" s="1382" customFormat="1" ht="11.45" customHeight="1">
      <c r="A1036" s="1409" t="s">
        <v>1986</v>
      </c>
      <c r="B1036" s="1389">
        <v>345</v>
      </c>
      <c r="C1036" s="1398" t="s">
        <v>1641</v>
      </c>
      <c r="D1036" s="1386">
        <v>807</v>
      </c>
      <c r="E1036" s="1387">
        <v>18</v>
      </c>
      <c r="F1036" s="1387">
        <v>14</v>
      </c>
      <c r="G1036" s="1387">
        <v>31</v>
      </c>
      <c r="H1036" s="1387">
        <v>42</v>
      </c>
      <c r="I1036" s="1387">
        <v>34</v>
      </c>
      <c r="J1036" s="1387">
        <v>30</v>
      </c>
      <c r="K1036" s="1387">
        <v>40</v>
      </c>
      <c r="L1036" s="1387">
        <v>19</v>
      </c>
      <c r="M1036" s="1387">
        <v>56</v>
      </c>
      <c r="N1036" s="1387">
        <v>56</v>
      </c>
      <c r="O1036" s="1387">
        <v>65</v>
      </c>
      <c r="P1036" s="1387">
        <v>78</v>
      </c>
      <c r="Q1036" s="1387">
        <v>61</v>
      </c>
      <c r="R1036" s="1387">
        <v>85</v>
      </c>
      <c r="S1036" s="1387">
        <v>66</v>
      </c>
      <c r="T1036" s="1387">
        <v>40</v>
      </c>
      <c r="U1036" s="1387">
        <v>39</v>
      </c>
      <c r="V1036" s="1387">
        <v>27</v>
      </c>
      <c r="W1036" s="1387">
        <v>4</v>
      </c>
      <c r="X1036" s="1387">
        <v>1</v>
      </c>
      <c r="Y1036" s="1387">
        <v>0</v>
      </c>
      <c r="Z1036" s="1387">
        <v>1</v>
      </c>
      <c r="AA1036" s="1389">
        <v>63</v>
      </c>
      <c r="AB1036" s="1387">
        <v>481</v>
      </c>
      <c r="AC1036" s="1388">
        <v>262</v>
      </c>
      <c r="AD1036" s="1363">
        <v>7.8163771712158807</v>
      </c>
      <c r="AE1036" s="1364">
        <v>59.677419354838712</v>
      </c>
      <c r="AF1036" s="1365">
        <v>32.506203473945412</v>
      </c>
    </row>
    <row r="1037" spans="1:32" s="1382" customFormat="1" ht="11.45" customHeight="1">
      <c r="A1037" s="1383"/>
      <c r="B1037" s="1384"/>
      <c r="C1037" s="1385" t="s">
        <v>29</v>
      </c>
      <c r="D1037" s="1386">
        <v>362</v>
      </c>
      <c r="E1037" s="1387">
        <v>10</v>
      </c>
      <c r="F1037" s="1387">
        <v>10</v>
      </c>
      <c r="G1037" s="1387">
        <v>15</v>
      </c>
      <c r="H1037" s="1387">
        <v>20</v>
      </c>
      <c r="I1037" s="1387">
        <v>20</v>
      </c>
      <c r="J1037" s="1387">
        <v>11</v>
      </c>
      <c r="K1037" s="1387">
        <v>20</v>
      </c>
      <c r="L1037" s="1387">
        <v>8</v>
      </c>
      <c r="M1037" s="1387">
        <v>22</v>
      </c>
      <c r="N1037" s="1387">
        <v>23</v>
      </c>
      <c r="O1037" s="1387">
        <v>26</v>
      </c>
      <c r="P1037" s="1387">
        <v>41</v>
      </c>
      <c r="Q1037" s="1387">
        <v>26</v>
      </c>
      <c r="R1037" s="1387">
        <v>37</v>
      </c>
      <c r="S1037" s="1387">
        <v>33</v>
      </c>
      <c r="T1037" s="1387">
        <v>13</v>
      </c>
      <c r="U1037" s="1387">
        <v>15</v>
      </c>
      <c r="V1037" s="1387">
        <v>10</v>
      </c>
      <c r="W1037" s="1387">
        <v>1</v>
      </c>
      <c r="X1037" s="1387">
        <v>0</v>
      </c>
      <c r="Y1037" s="1387">
        <v>0</v>
      </c>
      <c r="Z1037" s="1387">
        <v>1</v>
      </c>
      <c r="AA1037" s="1389">
        <v>35</v>
      </c>
      <c r="AB1037" s="1387">
        <v>217</v>
      </c>
      <c r="AC1037" s="1388">
        <v>109</v>
      </c>
      <c r="AD1037" s="1363">
        <v>9.6952908587257625</v>
      </c>
      <c r="AE1037" s="1364">
        <v>60.110803324099727</v>
      </c>
      <c r="AF1037" s="1365">
        <v>30.193905817174517</v>
      </c>
    </row>
    <row r="1038" spans="1:32" s="1382" customFormat="1" ht="11.45" customHeight="1">
      <c r="A1038" s="1409"/>
      <c r="B1038" s="1420"/>
      <c r="C1038" s="1398" t="s">
        <v>30</v>
      </c>
      <c r="D1038" s="1386">
        <v>445</v>
      </c>
      <c r="E1038" s="1387">
        <v>8</v>
      </c>
      <c r="F1038" s="1387">
        <v>4</v>
      </c>
      <c r="G1038" s="1387">
        <v>16</v>
      </c>
      <c r="H1038" s="1387">
        <v>22</v>
      </c>
      <c r="I1038" s="1387">
        <v>14</v>
      </c>
      <c r="J1038" s="1387">
        <v>19</v>
      </c>
      <c r="K1038" s="1387">
        <v>20</v>
      </c>
      <c r="L1038" s="1387">
        <v>11</v>
      </c>
      <c r="M1038" s="1387">
        <v>34</v>
      </c>
      <c r="N1038" s="1387">
        <v>33</v>
      </c>
      <c r="O1038" s="1387">
        <v>39</v>
      </c>
      <c r="P1038" s="1387">
        <v>37</v>
      </c>
      <c r="Q1038" s="1387">
        <v>35</v>
      </c>
      <c r="R1038" s="1387">
        <v>48</v>
      </c>
      <c r="S1038" s="1387">
        <v>33</v>
      </c>
      <c r="T1038" s="1387">
        <v>27</v>
      </c>
      <c r="U1038" s="1387">
        <v>24</v>
      </c>
      <c r="V1038" s="1387">
        <v>17</v>
      </c>
      <c r="W1038" s="1387">
        <v>3</v>
      </c>
      <c r="X1038" s="1387">
        <v>1</v>
      </c>
      <c r="Y1038" s="1387">
        <v>0</v>
      </c>
      <c r="Z1038" s="1387">
        <v>0</v>
      </c>
      <c r="AA1038" s="1389">
        <v>28</v>
      </c>
      <c r="AB1038" s="1387">
        <v>264</v>
      </c>
      <c r="AC1038" s="1388">
        <v>153</v>
      </c>
      <c r="AD1038" s="1363">
        <v>6.2921348314606744</v>
      </c>
      <c r="AE1038" s="1364">
        <v>59.325842696629216</v>
      </c>
      <c r="AF1038" s="1365">
        <v>34.382022471910112</v>
      </c>
    </row>
    <row r="1039" spans="1:32" s="1382" customFormat="1" ht="11.45" customHeight="1">
      <c r="A1039" s="1421" t="s">
        <v>1987</v>
      </c>
      <c r="B1039" s="1422">
        <v>276</v>
      </c>
      <c r="C1039" s="1423" t="s">
        <v>1641</v>
      </c>
      <c r="D1039" s="1424">
        <v>841</v>
      </c>
      <c r="E1039" s="1425">
        <v>40</v>
      </c>
      <c r="F1039" s="1425">
        <v>31</v>
      </c>
      <c r="G1039" s="1425">
        <v>23</v>
      </c>
      <c r="H1039" s="1425">
        <v>22</v>
      </c>
      <c r="I1039" s="1425">
        <v>32</v>
      </c>
      <c r="J1039" s="1425">
        <v>41</v>
      </c>
      <c r="K1039" s="1425">
        <v>42</v>
      </c>
      <c r="L1039" s="1425">
        <v>32</v>
      </c>
      <c r="M1039" s="1425">
        <v>43</v>
      </c>
      <c r="N1039" s="1425">
        <v>41</v>
      </c>
      <c r="O1039" s="1425">
        <v>47</v>
      </c>
      <c r="P1039" s="1425">
        <v>48</v>
      </c>
      <c r="Q1039" s="1425">
        <v>55</v>
      </c>
      <c r="R1039" s="1425">
        <v>39</v>
      </c>
      <c r="S1039" s="1425">
        <v>45</v>
      </c>
      <c r="T1039" s="1425">
        <v>47</v>
      </c>
      <c r="U1039" s="1425">
        <v>71</v>
      </c>
      <c r="V1039" s="1425">
        <v>57</v>
      </c>
      <c r="W1039" s="1425">
        <v>44</v>
      </c>
      <c r="X1039" s="1425">
        <v>28</v>
      </c>
      <c r="Y1039" s="1425">
        <v>2</v>
      </c>
      <c r="Z1039" s="1425">
        <v>11</v>
      </c>
      <c r="AA1039" s="1422">
        <v>94</v>
      </c>
      <c r="AB1039" s="1425">
        <v>403</v>
      </c>
      <c r="AC1039" s="1426">
        <v>333</v>
      </c>
      <c r="AD1039" s="1427">
        <v>11.325301204819278</v>
      </c>
      <c r="AE1039" s="1428">
        <v>48.554216867469876</v>
      </c>
      <c r="AF1039" s="1429">
        <v>40.120481927710841</v>
      </c>
    </row>
    <row r="1040" spans="1:32" s="1382" customFormat="1" ht="11.45" customHeight="1">
      <c r="A1040" s="1383"/>
      <c r="B1040" s="1384"/>
      <c r="C1040" s="1385" t="s">
        <v>29</v>
      </c>
      <c r="D1040" s="1386">
        <v>347</v>
      </c>
      <c r="E1040" s="1387">
        <v>18</v>
      </c>
      <c r="F1040" s="1387">
        <v>16</v>
      </c>
      <c r="G1040" s="1387">
        <v>15</v>
      </c>
      <c r="H1040" s="1387">
        <v>11</v>
      </c>
      <c r="I1040" s="1387">
        <v>15</v>
      </c>
      <c r="J1040" s="1387">
        <v>15</v>
      </c>
      <c r="K1040" s="1387">
        <v>20</v>
      </c>
      <c r="L1040" s="1387">
        <v>12</v>
      </c>
      <c r="M1040" s="1387">
        <v>27</v>
      </c>
      <c r="N1040" s="1387">
        <v>16</v>
      </c>
      <c r="O1040" s="1387">
        <v>24</v>
      </c>
      <c r="P1040" s="1387">
        <v>22</v>
      </c>
      <c r="Q1040" s="1387">
        <v>29</v>
      </c>
      <c r="R1040" s="1387">
        <v>19</v>
      </c>
      <c r="S1040" s="1387">
        <v>21</v>
      </c>
      <c r="T1040" s="1387">
        <v>23</v>
      </c>
      <c r="U1040" s="1387">
        <v>17</v>
      </c>
      <c r="V1040" s="1387">
        <v>14</v>
      </c>
      <c r="W1040" s="1387">
        <v>7</v>
      </c>
      <c r="X1040" s="1387">
        <v>1</v>
      </c>
      <c r="Y1040" s="1387">
        <v>0</v>
      </c>
      <c r="Z1040" s="1387">
        <v>5</v>
      </c>
      <c r="AA1040" s="1389">
        <v>49</v>
      </c>
      <c r="AB1040" s="1387">
        <v>191</v>
      </c>
      <c r="AC1040" s="1388">
        <v>102</v>
      </c>
      <c r="AD1040" s="1363">
        <v>14.327485380116958</v>
      </c>
      <c r="AE1040" s="1364">
        <v>55.847953216374272</v>
      </c>
      <c r="AF1040" s="1365">
        <v>29.82456140350877</v>
      </c>
    </row>
    <row r="1041" spans="1:32" s="1382" customFormat="1" ht="11.45" customHeight="1">
      <c r="A1041" s="1410"/>
      <c r="B1041" s="1411"/>
      <c r="C1041" s="1412" t="s">
        <v>30</v>
      </c>
      <c r="D1041" s="1413">
        <v>494</v>
      </c>
      <c r="E1041" s="1414">
        <v>22</v>
      </c>
      <c r="F1041" s="1414">
        <v>15</v>
      </c>
      <c r="G1041" s="1414">
        <v>8</v>
      </c>
      <c r="H1041" s="1414">
        <v>11</v>
      </c>
      <c r="I1041" s="1414">
        <v>17</v>
      </c>
      <c r="J1041" s="1414">
        <v>26</v>
      </c>
      <c r="K1041" s="1414">
        <v>22</v>
      </c>
      <c r="L1041" s="1414">
        <v>20</v>
      </c>
      <c r="M1041" s="1414">
        <v>16</v>
      </c>
      <c r="N1041" s="1414">
        <v>25</v>
      </c>
      <c r="O1041" s="1414">
        <v>23</v>
      </c>
      <c r="P1041" s="1414">
        <v>26</v>
      </c>
      <c r="Q1041" s="1414">
        <v>26</v>
      </c>
      <c r="R1041" s="1414">
        <v>20</v>
      </c>
      <c r="S1041" s="1414">
        <v>24</v>
      </c>
      <c r="T1041" s="1414">
        <v>24</v>
      </c>
      <c r="U1041" s="1414">
        <v>54</v>
      </c>
      <c r="V1041" s="1414">
        <v>43</v>
      </c>
      <c r="W1041" s="1414">
        <v>37</v>
      </c>
      <c r="X1041" s="1414">
        <v>27</v>
      </c>
      <c r="Y1041" s="1414">
        <v>2</v>
      </c>
      <c r="Z1041" s="1414">
        <v>6</v>
      </c>
      <c r="AA1041" s="1416">
        <v>45</v>
      </c>
      <c r="AB1041" s="1414">
        <v>212</v>
      </c>
      <c r="AC1041" s="1415">
        <v>231</v>
      </c>
      <c r="AD1041" s="1417">
        <v>9.221311475409836</v>
      </c>
      <c r="AE1041" s="1418">
        <v>43.442622950819668</v>
      </c>
      <c r="AF1041" s="1419">
        <v>47.33606557377049</v>
      </c>
    </row>
    <row r="1042" spans="1:32" s="1382" customFormat="1" ht="11.45" customHeight="1">
      <c r="A1042" s="1409" t="s">
        <v>1988</v>
      </c>
      <c r="B1042" s="1389">
        <v>470</v>
      </c>
      <c r="C1042" s="1398" t="s">
        <v>1641</v>
      </c>
      <c r="D1042" s="1386">
        <v>1026</v>
      </c>
      <c r="E1042" s="1387">
        <v>27</v>
      </c>
      <c r="F1042" s="1387">
        <v>29</v>
      </c>
      <c r="G1042" s="1387">
        <v>48</v>
      </c>
      <c r="H1042" s="1387">
        <v>44</v>
      </c>
      <c r="I1042" s="1387">
        <v>25</v>
      </c>
      <c r="J1042" s="1387">
        <v>35</v>
      </c>
      <c r="K1042" s="1387">
        <v>41</v>
      </c>
      <c r="L1042" s="1387">
        <v>50</v>
      </c>
      <c r="M1042" s="1387">
        <v>62</v>
      </c>
      <c r="N1042" s="1387">
        <v>65</v>
      </c>
      <c r="O1042" s="1387">
        <v>52</v>
      </c>
      <c r="P1042" s="1387">
        <v>74</v>
      </c>
      <c r="Q1042" s="1387">
        <v>101</v>
      </c>
      <c r="R1042" s="1387">
        <v>92</v>
      </c>
      <c r="S1042" s="1387">
        <v>85</v>
      </c>
      <c r="T1042" s="1387">
        <v>76</v>
      </c>
      <c r="U1042" s="1387">
        <v>62</v>
      </c>
      <c r="V1042" s="1387">
        <v>38</v>
      </c>
      <c r="W1042" s="1387">
        <v>8</v>
      </c>
      <c r="X1042" s="1387">
        <v>2</v>
      </c>
      <c r="Y1042" s="1387">
        <v>1</v>
      </c>
      <c r="Z1042" s="1387">
        <v>9</v>
      </c>
      <c r="AA1042" s="1389">
        <v>104</v>
      </c>
      <c r="AB1042" s="1387">
        <v>549</v>
      </c>
      <c r="AC1042" s="1388">
        <v>364</v>
      </c>
      <c r="AD1042" s="1363">
        <v>10.226155358898721</v>
      </c>
      <c r="AE1042" s="1364">
        <v>53.982300884955748</v>
      </c>
      <c r="AF1042" s="1365">
        <v>35.791543756145529</v>
      </c>
    </row>
    <row r="1043" spans="1:32" s="1382" customFormat="1" ht="11.45" customHeight="1">
      <c r="A1043" s="1383"/>
      <c r="B1043" s="1384"/>
      <c r="C1043" s="1385" t="s">
        <v>29</v>
      </c>
      <c r="D1043" s="1386">
        <v>471</v>
      </c>
      <c r="E1043" s="1387">
        <v>17</v>
      </c>
      <c r="F1043" s="1387">
        <v>14</v>
      </c>
      <c r="G1043" s="1387">
        <v>25</v>
      </c>
      <c r="H1043" s="1387">
        <v>22</v>
      </c>
      <c r="I1043" s="1387">
        <v>10</v>
      </c>
      <c r="J1043" s="1387">
        <v>18</v>
      </c>
      <c r="K1043" s="1387">
        <v>20</v>
      </c>
      <c r="L1043" s="1387">
        <v>22</v>
      </c>
      <c r="M1043" s="1387">
        <v>23</v>
      </c>
      <c r="N1043" s="1387">
        <v>32</v>
      </c>
      <c r="O1043" s="1387">
        <v>27</v>
      </c>
      <c r="P1043" s="1387">
        <v>38</v>
      </c>
      <c r="Q1043" s="1387">
        <v>53</v>
      </c>
      <c r="R1043" s="1387">
        <v>39</v>
      </c>
      <c r="S1043" s="1387">
        <v>35</v>
      </c>
      <c r="T1043" s="1387">
        <v>31</v>
      </c>
      <c r="U1043" s="1387">
        <v>22</v>
      </c>
      <c r="V1043" s="1387">
        <v>17</v>
      </c>
      <c r="W1043" s="1387">
        <v>2</v>
      </c>
      <c r="X1043" s="1387">
        <v>0</v>
      </c>
      <c r="Y1043" s="1387">
        <v>0</v>
      </c>
      <c r="Z1043" s="1387">
        <v>4</v>
      </c>
      <c r="AA1043" s="1389">
        <v>56</v>
      </c>
      <c r="AB1043" s="1387">
        <v>265</v>
      </c>
      <c r="AC1043" s="1388">
        <v>146</v>
      </c>
      <c r="AD1043" s="1363">
        <v>11.991434689507495</v>
      </c>
      <c r="AE1043" s="1364">
        <v>56.745182012847962</v>
      </c>
      <c r="AF1043" s="1365">
        <v>31.263383297644538</v>
      </c>
    </row>
    <row r="1044" spans="1:32" s="1382" customFormat="1" ht="11.45" customHeight="1">
      <c r="A1044" s="1409"/>
      <c r="B1044" s="1420"/>
      <c r="C1044" s="1398" t="s">
        <v>30</v>
      </c>
      <c r="D1044" s="1386">
        <v>555</v>
      </c>
      <c r="E1044" s="1387">
        <v>10</v>
      </c>
      <c r="F1044" s="1387">
        <v>15</v>
      </c>
      <c r="G1044" s="1387">
        <v>23</v>
      </c>
      <c r="H1044" s="1387">
        <v>22</v>
      </c>
      <c r="I1044" s="1387">
        <v>15</v>
      </c>
      <c r="J1044" s="1387">
        <v>17</v>
      </c>
      <c r="K1044" s="1387">
        <v>21</v>
      </c>
      <c r="L1044" s="1387">
        <v>28</v>
      </c>
      <c r="M1044" s="1387">
        <v>39</v>
      </c>
      <c r="N1044" s="1387">
        <v>33</v>
      </c>
      <c r="O1044" s="1387">
        <v>25</v>
      </c>
      <c r="P1044" s="1387">
        <v>36</v>
      </c>
      <c r="Q1044" s="1387">
        <v>48</v>
      </c>
      <c r="R1044" s="1387">
        <v>53</v>
      </c>
      <c r="S1044" s="1387">
        <v>50</v>
      </c>
      <c r="T1044" s="1387">
        <v>45</v>
      </c>
      <c r="U1044" s="1387">
        <v>40</v>
      </c>
      <c r="V1044" s="1387">
        <v>21</v>
      </c>
      <c r="W1044" s="1387">
        <v>6</v>
      </c>
      <c r="X1044" s="1387">
        <v>2</v>
      </c>
      <c r="Y1044" s="1387">
        <v>1</v>
      </c>
      <c r="Z1044" s="1387">
        <v>5</v>
      </c>
      <c r="AA1044" s="1389">
        <v>48</v>
      </c>
      <c r="AB1044" s="1387">
        <v>284</v>
      </c>
      <c r="AC1044" s="1388">
        <v>218</v>
      </c>
      <c r="AD1044" s="1363">
        <v>8.7272727272727284</v>
      </c>
      <c r="AE1044" s="1364">
        <v>51.636363636363633</v>
      </c>
      <c r="AF1044" s="1365">
        <v>39.636363636363633</v>
      </c>
    </row>
    <row r="1045" spans="1:32" s="1382" customFormat="1" ht="11.45" customHeight="1">
      <c r="A1045" s="1421" t="s">
        <v>1989</v>
      </c>
      <c r="B1045" s="1422">
        <v>325</v>
      </c>
      <c r="C1045" s="1423" t="s">
        <v>1641</v>
      </c>
      <c r="D1045" s="1424">
        <v>764</v>
      </c>
      <c r="E1045" s="1425">
        <v>35</v>
      </c>
      <c r="F1045" s="1425">
        <v>27</v>
      </c>
      <c r="G1045" s="1425">
        <v>37</v>
      </c>
      <c r="H1045" s="1425">
        <v>38</v>
      </c>
      <c r="I1045" s="1425">
        <v>24</v>
      </c>
      <c r="J1045" s="1425">
        <v>23</v>
      </c>
      <c r="K1045" s="1425">
        <v>42</v>
      </c>
      <c r="L1045" s="1425">
        <v>46</v>
      </c>
      <c r="M1045" s="1425">
        <v>49</v>
      </c>
      <c r="N1045" s="1425">
        <v>61</v>
      </c>
      <c r="O1045" s="1425">
        <v>45</v>
      </c>
      <c r="P1045" s="1425">
        <v>51</v>
      </c>
      <c r="Q1045" s="1425">
        <v>70</v>
      </c>
      <c r="R1045" s="1425">
        <v>70</v>
      </c>
      <c r="S1045" s="1425">
        <v>42</v>
      </c>
      <c r="T1045" s="1425">
        <v>42</v>
      </c>
      <c r="U1045" s="1425">
        <v>31</v>
      </c>
      <c r="V1045" s="1425">
        <v>22</v>
      </c>
      <c r="W1045" s="1425">
        <v>5</v>
      </c>
      <c r="X1045" s="1425">
        <v>1</v>
      </c>
      <c r="Y1045" s="1425">
        <v>0</v>
      </c>
      <c r="Z1045" s="1425">
        <v>3</v>
      </c>
      <c r="AA1045" s="1422">
        <v>99</v>
      </c>
      <c r="AB1045" s="1425">
        <v>449</v>
      </c>
      <c r="AC1045" s="1426">
        <v>213</v>
      </c>
      <c r="AD1045" s="1427">
        <v>13.009198423127463</v>
      </c>
      <c r="AE1045" s="1428">
        <v>59.001314060446788</v>
      </c>
      <c r="AF1045" s="1429">
        <v>27.989487516425754</v>
      </c>
    </row>
    <row r="1046" spans="1:32" s="1382" customFormat="1" ht="11.45" customHeight="1">
      <c r="A1046" s="1383"/>
      <c r="B1046" s="1384"/>
      <c r="C1046" s="1385" t="s">
        <v>29</v>
      </c>
      <c r="D1046" s="1386">
        <v>354</v>
      </c>
      <c r="E1046" s="1387">
        <v>14</v>
      </c>
      <c r="F1046" s="1387">
        <v>13</v>
      </c>
      <c r="G1046" s="1387">
        <v>15</v>
      </c>
      <c r="H1046" s="1387">
        <v>24</v>
      </c>
      <c r="I1046" s="1387">
        <v>10</v>
      </c>
      <c r="J1046" s="1387">
        <v>11</v>
      </c>
      <c r="K1046" s="1387">
        <v>21</v>
      </c>
      <c r="L1046" s="1387">
        <v>22</v>
      </c>
      <c r="M1046" s="1387">
        <v>32</v>
      </c>
      <c r="N1046" s="1387">
        <v>23</v>
      </c>
      <c r="O1046" s="1387">
        <v>24</v>
      </c>
      <c r="P1046" s="1387">
        <v>21</v>
      </c>
      <c r="Q1046" s="1387">
        <v>38</v>
      </c>
      <c r="R1046" s="1387">
        <v>30</v>
      </c>
      <c r="S1046" s="1387">
        <v>19</v>
      </c>
      <c r="T1046" s="1387">
        <v>16</v>
      </c>
      <c r="U1046" s="1387">
        <v>12</v>
      </c>
      <c r="V1046" s="1387">
        <v>7</v>
      </c>
      <c r="W1046" s="1387">
        <v>1</v>
      </c>
      <c r="X1046" s="1387">
        <v>0</v>
      </c>
      <c r="Y1046" s="1387">
        <v>0</v>
      </c>
      <c r="Z1046" s="1387">
        <v>1</v>
      </c>
      <c r="AA1046" s="1389">
        <v>42</v>
      </c>
      <c r="AB1046" s="1387">
        <v>226</v>
      </c>
      <c r="AC1046" s="1388">
        <v>85</v>
      </c>
      <c r="AD1046" s="1363">
        <v>11.89801699716714</v>
      </c>
      <c r="AE1046" s="1364">
        <v>64.022662889518415</v>
      </c>
      <c r="AF1046" s="1365">
        <v>24.079320113314449</v>
      </c>
    </row>
    <row r="1047" spans="1:32" s="1382" customFormat="1" ht="11.45" customHeight="1">
      <c r="A1047" s="1410"/>
      <c r="B1047" s="1411"/>
      <c r="C1047" s="1412" t="s">
        <v>30</v>
      </c>
      <c r="D1047" s="1413">
        <v>410</v>
      </c>
      <c r="E1047" s="1414">
        <v>21</v>
      </c>
      <c r="F1047" s="1414">
        <v>14</v>
      </c>
      <c r="G1047" s="1414">
        <v>22</v>
      </c>
      <c r="H1047" s="1414">
        <v>14</v>
      </c>
      <c r="I1047" s="1414">
        <v>14</v>
      </c>
      <c r="J1047" s="1414">
        <v>12</v>
      </c>
      <c r="K1047" s="1414">
        <v>21</v>
      </c>
      <c r="L1047" s="1414">
        <v>24</v>
      </c>
      <c r="M1047" s="1414">
        <v>17</v>
      </c>
      <c r="N1047" s="1414">
        <v>38</v>
      </c>
      <c r="O1047" s="1414">
        <v>21</v>
      </c>
      <c r="P1047" s="1414">
        <v>30</v>
      </c>
      <c r="Q1047" s="1414">
        <v>32</v>
      </c>
      <c r="R1047" s="1414">
        <v>40</v>
      </c>
      <c r="S1047" s="1414">
        <v>23</v>
      </c>
      <c r="T1047" s="1414">
        <v>26</v>
      </c>
      <c r="U1047" s="1414">
        <v>19</v>
      </c>
      <c r="V1047" s="1414">
        <v>15</v>
      </c>
      <c r="W1047" s="1414">
        <v>4</v>
      </c>
      <c r="X1047" s="1414">
        <v>1</v>
      </c>
      <c r="Y1047" s="1414">
        <v>0</v>
      </c>
      <c r="Z1047" s="1414">
        <v>2</v>
      </c>
      <c r="AA1047" s="1416">
        <v>57</v>
      </c>
      <c r="AB1047" s="1414">
        <v>223</v>
      </c>
      <c r="AC1047" s="1415">
        <v>128</v>
      </c>
      <c r="AD1047" s="1417">
        <v>13.970588235294118</v>
      </c>
      <c r="AE1047" s="1418">
        <v>54.656862745098032</v>
      </c>
      <c r="AF1047" s="1419">
        <v>31.372549019607842</v>
      </c>
    </row>
    <row r="1048" spans="1:32" s="1382" customFormat="1" ht="11.45" customHeight="1">
      <c r="A1048" s="1409" t="s">
        <v>1990</v>
      </c>
      <c r="B1048" s="1389">
        <v>1357</v>
      </c>
      <c r="C1048" s="1398" t="s">
        <v>1641</v>
      </c>
      <c r="D1048" s="1386">
        <v>3459</v>
      </c>
      <c r="E1048" s="1387">
        <v>78</v>
      </c>
      <c r="F1048" s="1387">
        <v>104</v>
      </c>
      <c r="G1048" s="1387">
        <v>133</v>
      </c>
      <c r="H1048" s="1387">
        <v>147</v>
      </c>
      <c r="I1048" s="1387">
        <v>121</v>
      </c>
      <c r="J1048" s="1387">
        <v>131</v>
      </c>
      <c r="K1048" s="1387">
        <v>136</v>
      </c>
      <c r="L1048" s="1387">
        <v>155</v>
      </c>
      <c r="M1048" s="1387">
        <v>173</v>
      </c>
      <c r="N1048" s="1387">
        <v>211</v>
      </c>
      <c r="O1048" s="1387">
        <v>250</v>
      </c>
      <c r="P1048" s="1387">
        <v>266</v>
      </c>
      <c r="Q1048" s="1387">
        <v>310</v>
      </c>
      <c r="R1048" s="1387">
        <v>312</v>
      </c>
      <c r="S1048" s="1387">
        <v>234</v>
      </c>
      <c r="T1048" s="1387">
        <v>275</v>
      </c>
      <c r="U1048" s="1387">
        <v>201</v>
      </c>
      <c r="V1048" s="1387">
        <v>135</v>
      </c>
      <c r="W1048" s="1387">
        <v>60</v>
      </c>
      <c r="X1048" s="1387">
        <v>15</v>
      </c>
      <c r="Y1048" s="1387">
        <v>3</v>
      </c>
      <c r="Z1048" s="1387">
        <v>9</v>
      </c>
      <c r="AA1048" s="1389">
        <v>315</v>
      </c>
      <c r="AB1048" s="1387">
        <v>1900</v>
      </c>
      <c r="AC1048" s="1388">
        <v>1235</v>
      </c>
      <c r="AD1048" s="1363">
        <v>9.1304347826086953</v>
      </c>
      <c r="AE1048" s="1364">
        <v>55.072463768115945</v>
      </c>
      <c r="AF1048" s="1365">
        <v>35.797101449275367</v>
      </c>
    </row>
    <row r="1049" spans="1:32" s="1382" customFormat="1" ht="11.45" customHeight="1">
      <c r="A1049" s="1383"/>
      <c r="B1049" s="1384"/>
      <c r="C1049" s="1385" t="s">
        <v>29</v>
      </c>
      <c r="D1049" s="1386">
        <v>1578</v>
      </c>
      <c r="E1049" s="1387">
        <v>43</v>
      </c>
      <c r="F1049" s="1387">
        <v>53</v>
      </c>
      <c r="G1049" s="1387">
        <v>71</v>
      </c>
      <c r="H1049" s="1387">
        <v>78</v>
      </c>
      <c r="I1049" s="1387">
        <v>51</v>
      </c>
      <c r="J1049" s="1387">
        <v>65</v>
      </c>
      <c r="K1049" s="1387">
        <v>63</v>
      </c>
      <c r="L1049" s="1387">
        <v>82</v>
      </c>
      <c r="M1049" s="1387">
        <v>76</v>
      </c>
      <c r="N1049" s="1387">
        <v>106</v>
      </c>
      <c r="O1049" s="1387">
        <v>122</v>
      </c>
      <c r="P1049" s="1387">
        <v>133</v>
      </c>
      <c r="Q1049" s="1387">
        <v>157</v>
      </c>
      <c r="R1049" s="1387">
        <v>146</v>
      </c>
      <c r="S1049" s="1387">
        <v>105</v>
      </c>
      <c r="T1049" s="1387">
        <v>98</v>
      </c>
      <c r="U1049" s="1387">
        <v>75</v>
      </c>
      <c r="V1049" s="1387">
        <v>39</v>
      </c>
      <c r="W1049" s="1387">
        <v>10</v>
      </c>
      <c r="X1049" s="1387">
        <v>2</v>
      </c>
      <c r="Y1049" s="1387">
        <v>0</v>
      </c>
      <c r="Z1049" s="1387">
        <v>3</v>
      </c>
      <c r="AA1049" s="1389">
        <v>167</v>
      </c>
      <c r="AB1049" s="1387">
        <v>933</v>
      </c>
      <c r="AC1049" s="1388">
        <v>475</v>
      </c>
      <c r="AD1049" s="1363">
        <v>10.603174603174603</v>
      </c>
      <c r="AE1049" s="1364">
        <v>59.238095238095234</v>
      </c>
      <c r="AF1049" s="1365">
        <v>30.158730158730158</v>
      </c>
    </row>
    <row r="1050" spans="1:32" s="1382" customFormat="1" ht="11.45" customHeight="1">
      <c r="A1050" s="1409"/>
      <c r="B1050" s="1420"/>
      <c r="C1050" s="1398" t="s">
        <v>30</v>
      </c>
      <c r="D1050" s="1386">
        <v>1881</v>
      </c>
      <c r="E1050" s="1387">
        <v>35</v>
      </c>
      <c r="F1050" s="1387">
        <v>51</v>
      </c>
      <c r="G1050" s="1387">
        <v>62</v>
      </c>
      <c r="H1050" s="1387">
        <v>69</v>
      </c>
      <c r="I1050" s="1387">
        <v>70</v>
      </c>
      <c r="J1050" s="1387">
        <v>66</v>
      </c>
      <c r="K1050" s="1387">
        <v>73</v>
      </c>
      <c r="L1050" s="1387">
        <v>73</v>
      </c>
      <c r="M1050" s="1387">
        <v>97</v>
      </c>
      <c r="N1050" s="1387">
        <v>105</v>
      </c>
      <c r="O1050" s="1387">
        <v>128</v>
      </c>
      <c r="P1050" s="1387">
        <v>133</v>
      </c>
      <c r="Q1050" s="1387">
        <v>153</v>
      </c>
      <c r="R1050" s="1387">
        <v>166</v>
      </c>
      <c r="S1050" s="1387">
        <v>129</v>
      </c>
      <c r="T1050" s="1387">
        <v>177</v>
      </c>
      <c r="U1050" s="1387">
        <v>126</v>
      </c>
      <c r="V1050" s="1387">
        <v>96</v>
      </c>
      <c r="W1050" s="1387">
        <v>50</v>
      </c>
      <c r="X1050" s="1387">
        <v>13</v>
      </c>
      <c r="Y1050" s="1387">
        <v>3</v>
      </c>
      <c r="Z1050" s="1387">
        <v>6</v>
      </c>
      <c r="AA1050" s="1389">
        <v>148</v>
      </c>
      <c r="AB1050" s="1387">
        <v>967</v>
      </c>
      <c r="AC1050" s="1388">
        <v>760</v>
      </c>
      <c r="AD1050" s="1363">
        <v>7.8933333333333326</v>
      </c>
      <c r="AE1050" s="1364">
        <v>51.573333333333338</v>
      </c>
      <c r="AF1050" s="1365">
        <v>40.533333333333331</v>
      </c>
    </row>
    <row r="1051" spans="1:32" s="1382" customFormat="1" ht="11.45" customHeight="1">
      <c r="A1051" s="1421" t="s">
        <v>1991</v>
      </c>
      <c r="B1051" s="1422">
        <v>66</v>
      </c>
      <c r="C1051" s="1423" t="s">
        <v>1641</v>
      </c>
      <c r="D1051" s="1424">
        <v>179</v>
      </c>
      <c r="E1051" s="1425">
        <v>1</v>
      </c>
      <c r="F1051" s="1425">
        <v>1</v>
      </c>
      <c r="G1051" s="1425">
        <v>10</v>
      </c>
      <c r="H1051" s="1425">
        <v>10</v>
      </c>
      <c r="I1051" s="1425">
        <v>5</v>
      </c>
      <c r="J1051" s="1425">
        <v>2</v>
      </c>
      <c r="K1051" s="1425">
        <v>3</v>
      </c>
      <c r="L1051" s="1425">
        <v>4</v>
      </c>
      <c r="M1051" s="1425">
        <v>8</v>
      </c>
      <c r="N1051" s="1425">
        <v>17</v>
      </c>
      <c r="O1051" s="1425">
        <v>12</v>
      </c>
      <c r="P1051" s="1425">
        <v>20</v>
      </c>
      <c r="Q1051" s="1425">
        <v>12</v>
      </c>
      <c r="R1051" s="1425">
        <v>16</v>
      </c>
      <c r="S1051" s="1425">
        <v>15</v>
      </c>
      <c r="T1051" s="1425">
        <v>15</v>
      </c>
      <c r="U1051" s="1425">
        <v>17</v>
      </c>
      <c r="V1051" s="1425">
        <v>10</v>
      </c>
      <c r="W1051" s="1425">
        <v>1</v>
      </c>
      <c r="X1051" s="1425">
        <v>0</v>
      </c>
      <c r="Y1051" s="1425">
        <v>0</v>
      </c>
      <c r="Z1051" s="1425">
        <v>0</v>
      </c>
      <c r="AA1051" s="1422">
        <v>12</v>
      </c>
      <c r="AB1051" s="1425">
        <v>93</v>
      </c>
      <c r="AC1051" s="1426">
        <v>74</v>
      </c>
      <c r="AD1051" s="1427">
        <v>6.7039106145251397</v>
      </c>
      <c r="AE1051" s="1428">
        <v>51.955307262569825</v>
      </c>
      <c r="AF1051" s="1429">
        <v>41.340782122905026</v>
      </c>
    </row>
    <row r="1052" spans="1:32" s="1382" customFormat="1" ht="11.45" customHeight="1">
      <c r="A1052" s="1383"/>
      <c r="B1052" s="1384"/>
      <c r="C1052" s="1385" t="s">
        <v>29</v>
      </c>
      <c r="D1052" s="1386">
        <v>84</v>
      </c>
      <c r="E1052" s="1387">
        <v>1</v>
      </c>
      <c r="F1052" s="1387">
        <v>0</v>
      </c>
      <c r="G1052" s="1387">
        <v>4</v>
      </c>
      <c r="H1052" s="1387">
        <v>5</v>
      </c>
      <c r="I1052" s="1387">
        <v>3</v>
      </c>
      <c r="J1052" s="1387">
        <v>1</v>
      </c>
      <c r="K1052" s="1387">
        <v>2</v>
      </c>
      <c r="L1052" s="1387">
        <v>2</v>
      </c>
      <c r="M1052" s="1387">
        <v>3</v>
      </c>
      <c r="N1052" s="1387">
        <v>8</v>
      </c>
      <c r="O1052" s="1387">
        <v>5</v>
      </c>
      <c r="P1052" s="1387">
        <v>10</v>
      </c>
      <c r="Q1052" s="1387">
        <v>7</v>
      </c>
      <c r="R1052" s="1387">
        <v>7</v>
      </c>
      <c r="S1052" s="1387">
        <v>5</v>
      </c>
      <c r="T1052" s="1387">
        <v>8</v>
      </c>
      <c r="U1052" s="1387">
        <v>7</v>
      </c>
      <c r="V1052" s="1387">
        <v>6</v>
      </c>
      <c r="W1052" s="1387">
        <v>0</v>
      </c>
      <c r="X1052" s="1387">
        <v>0</v>
      </c>
      <c r="Y1052" s="1387">
        <v>0</v>
      </c>
      <c r="Z1052" s="1387">
        <v>0</v>
      </c>
      <c r="AA1052" s="1389">
        <v>5</v>
      </c>
      <c r="AB1052" s="1387">
        <v>46</v>
      </c>
      <c r="AC1052" s="1388">
        <v>33</v>
      </c>
      <c r="AD1052" s="1363">
        <v>5.9523809523809517</v>
      </c>
      <c r="AE1052" s="1364">
        <v>54.761904761904766</v>
      </c>
      <c r="AF1052" s="1365">
        <v>39.285714285714285</v>
      </c>
    </row>
    <row r="1053" spans="1:32" s="1382" customFormat="1" ht="11.45" customHeight="1">
      <c r="A1053" s="1410"/>
      <c r="B1053" s="1411"/>
      <c r="C1053" s="1412" t="s">
        <v>30</v>
      </c>
      <c r="D1053" s="1413">
        <v>95</v>
      </c>
      <c r="E1053" s="1414">
        <v>0</v>
      </c>
      <c r="F1053" s="1414">
        <v>1</v>
      </c>
      <c r="G1053" s="1414">
        <v>6</v>
      </c>
      <c r="H1053" s="1414">
        <v>5</v>
      </c>
      <c r="I1053" s="1414">
        <v>2</v>
      </c>
      <c r="J1053" s="1414">
        <v>1</v>
      </c>
      <c r="K1053" s="1414">
        <v>1</v>
      </c>
      <c r="L1053" s="1414">
        <v>2</v>
      </c>
      <c r="M1053" s="1414">
        <v>5</v>
      </c>
      <c r="N1053" s="1414">
        <v>9</v>
      </c>
      <c r="O1053" s="1414">
        <v>7</v>
      </c>
      <c r="P1053" s="1414">
        <v>10</v>
      </c>
      <c r="Q1053" s="1414">
        <v>5</v>
      </c>
      <c r="R1053" s="1414">
        <v>9</v>
      </c>
      <c r="S1053" s="1414">
        <v>10</v>
      </c>
      <c r="T1053" s="1414">
        <v>7</v>
      </c>
      <c r="U1053" s="1414">
        <v>10</v>
      </c>
      <c r="V1053" s="1414">
        <v>4</v>
      </c>
      <c r="W1053" s="1414">
        <v>1</v>
      </c>
      <c r="X1053" s="1414">
        <v>0</v>
      </c>
      <c r="Y1053" s="1414">
        <v>0</v>
      </c>
      <c r="Z1053" s="1414">
        <v>0</v>
      </c>
      <c r="AA1053" s="1416">
        <v>7</v>
      </c>
      <c r="AB1053" s="1414">
        <v>47</v>
      </c>
      <c r="AC1053" s="1415">
        <v>41</v>
      </c>
      <c r="AD1053" s="1417">
        <v>7.3684210526315779</v>
      </c>
      <c r="AE1053" s="1418">
        <v>49.473684210526315</v>
      </c>
      <c r="AF1053" s="1419">
        <v>43.15789473684211</v>
      </c>
    </row>
    <row r="1054" spans="1:32" s="1382" customFormat="1" ht="11.45" customHeight="1">
      <c r="A1054" s="1409" t="s">
        <v>1992</v>
      </c>
      <c r="B1054" s="1389">
        <v>106</v>
      </c>
      <c r="C1054" s="1398" t="s">
        <v>1641</v>
      </c>
      <c r="D1054" s="1386">
        <v>289</v>
      </c>
      <c r="E1054" s="1387">
        <v>4</v>
      </c>
      <c r="F1054" s="1387">
        <v>8</v>
      </c>
      <c r="G1054" s="1387">
        <v>14</v>
      </c>
      <c r="H1054" s="1387">
        <v>11</v>
      </c>
      <c r="I1054" s="1387">
        <v>6</v>
      </c>
      <c r="J1054" s="1387">
        <v>3</v>
      </c>
      <c r="K1054" s="1387">
        <v>9</v>
      </c>
      <c r="L1054" s="1387">
        <v>7</v>
      </c>
      <c r="M1054" s="1387">
        <v>12</v>
      </c>
      <c r="N1054" s="1387">
        <v>21</v>
      </c>
      <c r="O1054" s="1387">
        <v>16</v>
      </c>
      <c r="P1054" s="1387">
        <v>20</v>
      </c>
      <c r="Q1054" s="1387">
        <v>28</v>
      </c>
      <c r="R1054" s="1387">
        <v>22</v>
      </c>
      <c r="S1054" s="1387">
        <v>23</v>
      </c>
      <c r="T1054" s="1387">
        <v>30</v>
      </c>
      <c r="U1054" s="1387">
        <v>20</v>
      </c>
      <c r="V1054" s="1387">
        <v>26</v>
      </c>
      <c r="W1054" s="1387">
        <v>7</v>
      </c>
      <c r="X1054" s="1387">
        <v>2</v>
      </c>
      <c r="Y1054" s="1387">
        <v>0</v>
      </c>
      <c r="Z1054" s="1387">
        <v>0</v>
      </c>
      <c r="AA1054" s="1389">
        <v>26</v>
      </c>
      <c r="AB1054" s="1387">
        <v>133</v>
      </c>
      <c r="AC1054" s="1388">
        <v>130</v>
      </c>
      <c r="AD1054" s="1363">
        <v>8.9965397923875443</v>
      </c>
      <c r="AE1054" s="1364">
        <v>46.020761245674741</v>
      </c>
      <c r="AF1054" s="1365">
        <v>44.982698961937714</v>
      </c>
    </row>
    <row r="1055" spans="1:32" s="1382" customFormat="1" ht="11.45" customHeight="1">
      <c r="A1055" s="1383"/>
      <c r="B1055" s="1384"/>
      <c r="C1055" s="1385" t="s">
        <v>29</v>
      </c>
      <c r="D1055" s="1386">
        <v>152</v>
      </c>
      <c r="E1055" s="1387">
        <v>3</v>
      </c>
      <c r="F1055" s="1387">
        <v>6</v>
      </c>
      <c r="G1055" s="1387">
        <v>5</v>
      </c>
      <c r="H1055" s="1387">
        <v>6</v>
      </c>
      <c r="I1055" s="1387">
        <v>4</v>
      </c>
      <c r="J1055" s="1387">
        <v>3</v>
      </c>
      <c r="K1055" s="1387">
        <v>4</v>
      </c>
      <c r="L1055" s="1387">
        <v>3</v>
      </c>
      <c r="M1055" s="1387">
        <v>7</v>
      </c>
      <c r="N1055" s="1387">
        <v>14</v>
      </c>
      <c r="O1055" s="1387">
        <v>10</v>
      </c>
      <c r="P1055" s="1387">
        <v>12</v>
      </c>
      <c r="Q1055" s="1387">
        <v>10</v>
      </c>
      <c r="R1055" s="1387">
        <v>15</v>
      </c>
      <c r="S1055" s="1387">
        <v>12</v>
      </c>
      <c r="T1055" s="1387">
        <v>12</v>
      </c>
      <c r="U1055" s="1387">
        <v>9</v>
      </c>
      <c r="V1055" s="1387">
        <v>12</v>
      </c>
      <c r="W1055" s="1387">
        <v>4</v>
      </c>
      <c r="X1055" s="1387">
        <v>1</v>
      </c>
      <c r="Y1055" s="1387">
        <v>0</v>
      </c>
      <c r="Z1055" s="1387">
        <v>0</v>
      </c>
      <c r="AA1055" s="1389">
        <v>14</v>
      </c>
      <c r="AB1055" s="1387">
        <v>73</v>
      </c>
      <c r="AC1055" s="1388">
        <v>65</v>
      </c>
      <c r="AD1055" s="1363">
        <v>9.2105263157894726</v>
      </c>
      <c r="AE1055" s="1364">
        <v>48.026315789473685</v>
      </c>
      <c r="AF1055" s="1365">
        <v>42.763157894736842</v>
      </c>
    </row>
    <row r="1056" spans="1:32" s="1382" customFormat="1" ht="11.45" customHeight="1" thickBot="1">
      <c r="A1056" s="1430"/>
      <c r="B1056" s="1431"/>
      <c r="C1056" s="1432" t="s">
        <v>30</v>
      </c>
      <c r="D1056" s="1433">
        <v>137</v>
      </c>
      <c r="E1056" s="1434">
        <v>1</v>
      </c>
      <c r="F1056" s="1434">
        <v>2</v>
      </c>
      <c r="G1056" s="1434">
        <v>9</v>
      </c>
      <c r="H1056" s="1434">
        <v>5</v>
      </c>
      <c r="I1056" s="1434">
        <v>2</v>
      </c>
      <c r="J1056" s="1434">
        <v>0</v>
      </c>
      <c r="K1056" s="1434">
        <v>5</v>
      </c>
      <c r="L1056" s="1434">
        <v>4</v>
      </c>
      <c r="M1056" s="1434">
        <v>5</v>
      </c>
      <c r="N1056" s="1434">
        <v>7</v>
      </c>
      <c r="O1056" s="1434">
        <v>6</v>
      </c>
      <c r="P1056" s="1434">
        <v>8</v>
      </c>
      <c r="Q1056" s="1434">
        <v>18</v>
      </c>
      <c r="R1056" s="1434">
        <v>7</v>
      </c>
      <c r="S1056" s="1434">
        <v>11</v>
      </c>
      <c r="T1056" s="1434">
        <v>18</v>
      </c>
      <c r="U1056" s="1434">
        <v>11</v>
      </c>
      <c r="V1056" s="1434">
        <v>14</v>
      </c>
      <c r="W1056" s="1434">
        <v>3</v>
      </c>
      <c r="X1056" s="1434">
        <v>1</v>
      </c>
      <c r="Y1056" s="1434">
        <v>0</v>
      </c>
      <c r="Z1056" s="1434">
        <v>0</v>
      </c>
      <c r="AA1056" s="1436">
        <v>12</v>
      </c>
      <c r="AB1056" s="1434">
        <v>60</v>
      </c>
      <c r="AC1056" s="1435">
        <v>65</v>
      </c>
      <c r="AD1056" s="1437">
        <v>8.7591240875912408</v>
      </c>
      <c r="AE1056" s="1438">
        <v>43.79562043795621</v>
      </c>
      <c r="AF1056" s="1439">
        <v>47.445255474452551</v>
      </c>
    </row>
    <row r="1057" spans="1:32" s="1382" customFormat="1" ht="11.45" customHeight="1">
      <c r="A1057" s="1409" t="s">
        <v>1993</v>
      </c>
      <c r="B1057" s="1389">
        <v>121</v>
      </c>
      <c r="C1057" s="1398" t="s">
        <v>1641</v>
      </c>
      <c r="D1057" s="1386">
        <v>276</v>
      </c>
      <c r="E1057" s="1387">
        <v>2</v>
      </c>
      <c r="F1057" s="1387">
        <v>3</v>
      </c>
      <c r="G1057" s="1387">
        <v>22</v>
      </c>
      <c r="H1057" s="1387">
        <v>13</v>
      </c>
      <c r="I1057" s="1387">
        <v>4</v>
      </c>
      <c r="J1057" s="1387">
        <v>6</v>
      </c>
      <c r="K1057" s="1387">
        <v>3</v>
      </c>
      <c r="L1057" s="1387">
        <v>10</v>
      </c>
      <c r="M1057" s="1387">
        <v>18</v>
      </c>
      <c r="N1057" s="1387">
        <v>15</v>
      </c>
      <c r="O1057" s="1387">
        <v>16</v>
      </c>
      <c r="P1057" s="1387">
        <v>12</v>
      </c>
      <c r="Q1057" s="1387">
        <v>31</v>
      </c>
      <c r="R1057" s="1387">
        <v>28</v>
      </c>
      <c r="S1057" s="1387">
        <v>26</v>
      </c>
      <c r="T1057" s="1387">
        <v>24</v>
      </c>
      <c r="U1057" s="1387">
        <v>22</v>
      </c>
      <c r="V1057" s="1387">
        <v>15</v>
      </c>
      <c r="W1057" s="1387">
        <v>5</v>
      </c>
      <c r="X1057" s="1387">
        <v>1</v>
      </c>
      <c r="Y1057" s="1387">
        <v>0</v>
      </c>
      <c r="Z1057" s="1387">
        <v>0</v>
      </c>
      <c r="AA1057" s="1389">
        <v>27</v>
      </c>
      <c r="AB1057" s="1387">
        <v>128</v>
      </c>
      <c r="AC1057" s="1388">
        <v>121</v>
      </c>
      <c r="AD1057" s="1363">
        <v>9.7826086956521738</v>
      </c>
      <c r="AE1057" s="1364">
        <v>46.376811594202898</v>
      </c>
      <c r="AF1057" s="1365">
        <v>43.840579710144929</v>
      </c>
    </row>
    <row r="1058" spans="1:32" s="1382" customFormat="1" ht="11.45" customHeight="1">
      <c r="A1058" s="1383"/>
      <c r="B1058" s="1384"/>
      <c r="C1058" s="1385" t="s">
        <v>29</v>
      </c>
      <c r="D1058" s="1386">
        <v>122</v>
      </c>
      <c r="E1058" s="1387">
        <v>1</v>
      </c>
      <c r="F1058" s="1387">
        <v>1</v>
      </c>
      <c r="G1058" s="1387">
        <v>12</v>
      </c>
      <c r="H1058" s="1387">
        <v>6</v>
      </c>
      <c r="I1058" s="1387">
        <v>2</v>
      </c>
      <c r="J1058" s="1387">
        <v>4</v>
      </c>
      <c r="K1058" s="1387">
        <v>2</v>
      </c>
      <c r="L1058" s="1387">
        <v>4</v>
      </c>
      <c r="M1058" s="1387">
        <v>9</v>
      </c>
      <c r="N1058" s="1387">
        <v>7</v>
      </c>
      <c r="O1058" s="1387">
        <v>10</v>
      </c>
      <c r="P1058" s="1387">
        <v>5</v>
      </c>
      <c r="Q1058" s="1387">
        <v>15</v>
      </c>
      <c r="R1058" s="1387">
        <v>17</v>
      </c>
      <c r="S1058" s="1387">
        <v>8</v>
      </c>
      <c r="T1058" s="1387">
        <v>7</v>
      </c>
      <c r="U1058" s="1387">
        <v>8</v>
      </c>
      <c r="V1058" s="1387">
        <v>3</v>
      </c>
      <c r="W1058" s="1387">
        <v>1</v>
      </c>
      <c r="X1058" s="1387">
        <v>0</v>
      </c>
      <c r="Y1058" s="1387">
        <v>0</v>
      </c>
      <c r="Z1058" s="1387">
        <v>0</v>
      </c>
      <c r="AA1058" s="1389">
        <v>14</v>
      </c>
      <c r="AB1058" s="1387">
        <v>64</v>
      </c>
      <c r="AC1058" s="1388">
        <v>44</v>
      </c>
      <c r="AD1058" s="1363">
        <v>11.475409836065573</v>
      </c>
      <c r="AE1058" s="1364">
        <v>52.459016393442624</v>
      </c>
      <c r="AF1058" s="1365">
        <v>36.065573770491802</v>
      </c>
    </row>
    <row r="1059" spans="1:32" s="1382" customFormat="1" ht="11.45" customHeight="1">
      <c r="A1059" s="1409"/>
      <c r="B1059" s="1420"/>
      <c r="C1059" s="1398" t="s">
        <v>30</v>
      </c>
      <c r="D1059" s="1386">
        <v>154</v>
      </c>
      <c r="E1059" s="1387">
        <v>1</v>
      </c>
      <c r="F1059" s="1387">
        <v>2</v>
      </c>
      <c r="G1059" s="1387">
        <v>10</v>
      </c>
      <c r="H1059" s="1387">
        <v>7</v>
      </c>
      <c r="I1059" s="1387">
        <v>2</v>
      </c>
      <c r="J1059" s="1387">
        <v>2</v>
      </c>
      <c r="K1059" s="1387">
        <v>1</v>
      </c>
      <c r="L1059" s="1387">
        <v>6</v>
      </c>
      <c r="M1059" s="1387">
        <v>9</v>
      </c>
      <c r="N1059" s="1387">
        <v>8</v>
      </c>
      <c r="O1059" s="1387">
        <v>6</v>
      </c>
      <c r="P1059" s="1387">
        <v>7</v>
      </c>
      <c r="Q1059" s="1387">
        <v>16</v>
      </c>
      <c r="R1059" s="1387">
        <v>11</v>
      </c>
      <c r="S1059" s="1387">
        <v>18</v>
      </c>
      <c r="T1059" s="1387">
        <v>17</v>
      </c>
      <c r="U1059" s="1387">
        <v>14</v>
      </c>
      <c r="V1059" s="1387">
        <v>12</v>
      </c>
      <c r="W1059" s="1387">
        <v>4</v>
      </c>
      <c r="X1059" s="1387">
        <v>1</v>
      </c>
      <c r="Y1059" s="1387">
        <v>0</v>
      </c>
      <c r="Z1059" s="1387">
        <v>0</v>
      </c>
      <c r="AA1059" s="1389">
        <v>13</v>
      </c>
      <c r="AB1059" s="1387">
        <v>64</v>
      </c>
      <c r="AC1059" s="1388">
        <v>77</v>
      </c>
      <c r="AD1059" s="1363">
        <v>8.4415584415584419</v>
      </c>
      <c r="AE1059" s="1364">
        <v>41.558441558441558</v>
      </c>
      <c r="AF1059" s="1365">
        <v>50</v>
      </c>
    </row>
    <row r="1060" spans="1:32" s="1382" customFormat="1" ht="11.45" customHeight="1">
      <c r="A1060" s="1444" t="s">
        <v>1994</v>
      </c>
      <c r="B1060" s="1445">
        <v>1222</v>
      </c>
      <c r="C1060" s="1446" t="s">
        <v>1641</v>
      </c>
      <c r="D1060" s="1447">
        <v>3065</v>
      </c>
      <c r="E1060" s="1448">
        <v>54</v>
      </c>
      <c r="F1060" s="1448">
        <v>62</v>
      </c>
      <c r="G1060" s="1448">
        <v>68</v>
      </c>
      <c r="H1060" s="1448">
        <v>110</v>
      </c>
      <c r="I1060" s="1448">
        <v>101</v>
      </c>
      <c r="J1060" s="1448">
        <v>118</v>
      </c>
      <c r="K1060" s="1448">
        <v>110</v>
      </c>
      <c r="L1060" s="1448">
        <v>107</v>
      </c>
      <c r="M1060" s="1448">
        <v>141</v>
      </c>
      <c r="N1060" s="1448">
        <v>155</v>
      </c>
      <c r="O1060" s="1448">
        <v>213</v>
      </c>
      <c r="P1060" s="1448">
        <v>247</v>
      </c>
      <c r="Q1060" s="1448">
        <v>343</v>
      </c>
      <c r="R1060" s="1448">
        <v>321</v>
      </c>
      <c r="S1060" s="1448">
        <v>204</v>
      </c>
      <c r="T1060" s="1448">
        <v>230</v>
      </c>
      <c r="U1060" s="1448">
        <v>250</v>
      </c>
      <c r="V1060" s="1448">
        <v>154</v>
      </c>
      <c r="W1060" s="1448">
        <v>59</v>
      </c>
      <c r="X1060" s="1448">
        <v>14</v>
      </c>
      <c r="Y1060" s="1448">
        <v>1</v>
      </c>
      <c r="Z1060" s="1448">
        <v>3</v>
      </c>
      <c r="AA1060" s="1445">
        <v>184</v>
      </c>
      <c r="AB1060" s="1448">
        <v>1645</v>
      </c>
      <c r="AC1060" s="1449">
        <v>1233</v>
      </c>
      <c r="AD1060" s="1450">
        <v>6.0091443500979755</v>
      </c>
      <c r="AE1060" s="1451">
        <v>53.723056825604175</v>
      </c>
      <c r="AF1060" s="1452">
        <v>40.267798824297849</v>
      </c>
    </row>
    <row r="1061" spans="1:32" s="1382" customFormat="1" ht="11.45" customHeight="1">
      <c r="A1061" s="1383"/>
      <c r="B1061" s="1384"/>
      <c r="C1061" s="1385" t="s">
        <v>29</v>
      </c>
      <c r="D1061" s="1386">
        <v>1396</v>
      </c>
      <c r="E1061" s="1387">
        <v>24</v>
      </c>
      <c r="F1061" s="1387">
        <v>33</v>
      </c>
      <c r="G1061" s="1387">
        <v>34</v>
      </c>
      <c r="H1061" s="1387">
        <v>57</v>
      </c>
      <c r="I1061" s="1387">
        <v>45</v>
      </c>
      <c r="J1061" s="1387">
        <v>54</v>
      </c>
      <c r="K1061" s="1387">
        <v>61</v>
      </c>
      <c r="L1061" s="1387">
        <v>52</v>
      </c>
      <c r="M1061" s="1387">
        <v>71</v>
      </c>
      <c r="N1061" s="1387">
        <v>74</v>
      </c>
      <c r="O1061" s="1387">
        <v>106</v>
      </c>
      <c r="P1061" s="1387">
        <v>120</v>
      </c>
      <c r="Q1061" s="1387">
        <v>164</v>
      </c>
      <c r="R1061" s="1387">
        <v>165</v>
      </c>
      <c r="S1061" s="1387">
        <v>83</v>
      </c>
      <c r="T1061" s="1387">
        <v>95</v>
      </c>
      <c r="U1061" s="1387">
        <v>101</v>
      </c>
      <c r="V1061" s="1387">
        <v>41</v>
      </c>
      <c r="W1061" s="1387">
        <v>12</v>
      </c>
      <c r="X1061" s="1387">
        <v>2</v>
      </c>
      <c r="Y1061" s="1387">
        <v>0</v>
      </c>
      <c r="Z1061" s="1387">
        <v>2</v>
      </c>
      <c r="AA1061" s="1389">
        <v>91</v>
      </c>
      <c r="AB1061" s="1387">
        <v>804</v>
      </c>
      <c r="AC1061" s="1388">
        <v>499</v>
      </c>
      <c r="AD1061" s="1363">
        <v>6.5279770444763265</v>
      </c>
      <c r="AE1061" s="1364">
        <v>57.67575322812052</v>
      </c>
      <c r="AF1061" s="1365">
        <v>35.796269727403157</v>
      </c>
    </row>
    <row r="1062" spans="1:32" s="1382" customFormat="1" ht="11.45" customHeight="1">
      <c r="A1062" s="1399"/>
      <c r="B1062" s="1400"/>
      <c r="C1062" s="1401" t="s">
        <v>30</v>
      </c>
      <c r="D1062" s="1402">
        <v>1669</v>
      </c>
      <c r="E1062" s="1403">
        <v>30</v>
      </c>
      <c r="F1062" s="1403">
        <v>29</v>
      </c>
      <c r="G1062" s="1403">
        <v>34</v>
      </c>
      <c r="H1062" s="1403">
        <v>53</v>
      </c>
      <c r="I1062" s="1403">
        <v>56</v>
      </c>
      <c r="J1062" s="1403">
        <v>64</v>
      </c>
      <c r="K1062" s="1403">
        <v>49</v>
      </c>
      <c r="L1062" s="1403">
        <v>55</v>
      </c>
      <c r="M1062" s="1403">
        <v>70</v>
      </c>
      <c r="N1062" s="1403">
        <v>81</v>
      </c>
      <c r="O1062" s="1403">
        <v>107</v>
      </c>
      <c r="P1062" s="1403">
        <v>127</v>
      </c>
      <c r="Q1062" s="1403">
        <v>179</v>
      </c>
      <c r="R1062" s="1403">
        <v>156</v>
      </c>
      <c r="S1062" s="1403">
        <v>121</v>
      </c>
      <c r="T1062" s="1403">
        <v>135</v>
      </c>
      <c r="U1062" s="1403">
        <v>149</v>
      </c>
      <c r="V1062" s="1403">
        <v>113</v>
      </c>
      <c r="W1062" s="1403">
        <v>47</v>
      </c>
      <c r="X1062" s="1403">
        <v>12</v>
      </c>
      <c r="Y1062" s="1403">
        <v>1</v>
      </c>
      <c r="Z1062" s="1403">
        <v>1</v>
      </c>
      <c r="AA1062" s="1405">
        <v>93</v>
      </c>
      <c r="AB1062" s="1403">
        <v>841</v>
      </c>
      <c r="AC1062" s="1404">
        <v>734</v>
      </c>
      <c r="AD1062" s="1406">
        <v>5.5755395683453237</v>
      </c>
      <c r="AE1062" s="1407">
        <v>50.41966426858513</v>
      </c>
      <c r="AF1062" s="1408">
        <v>44.004796163069543</v>
      </c>
    </row>
    <row r="1063" spans="1:32" s="1382" customFormat="1" ht="11.45" customHeight="1">
      <c r="A1063" s="1409" t="s">
        <v>1995</v>
      </c>
      <c r="B1063" s="1389">
        <v>74</v>
      </c>
      <c r="C1063" s="1398" t="s">
        <v>1641</v>
      </c>
      <c r="D1063" s="1386">
        <v>199</v>
      </c>
      <c r="E1063" s="1387">
        <v>7</v>
      </c>
      <c r="F1063" s="1387">
        <v>3</v>
      </c>
      <c r="G1063" s="1387">
        <v>6</v>
      </c>
      <c r="H1063" s="1387">
        <v>8</v>
      </c>
      <c r="I1063" s="1387">
        <v>13</v>
      </c>
      <c r="J1063" s="1387">
        <v>14</v>
      </c>
      <c r="K1063" s="1387">
        <v>5</v>
      </c>
      <c r="L1063" s="1387">
        <v>8</v>
      </c>
      <c r="M1063" s="1387">
        <v>6</v>
      </c>
      <c r="N1063" s="1387">
        <v>11</v>
      </c>
      <c r="O1063" s="1387">
        <v>21</v>
      </c>
      <c r="P1063" s="1387">
        <v>20</v>
      </c>
      <c r="Q1063" s="1387">
        <v>26</v>
      </c>
      <c r="R1063" s="1387">
        <v>13</v>
      </c>
      <c r="S1063" s="1387">
        <v>8</v>
      </c>
      <c r="T1063" s="1387">
        <v>10</v>
      </c>
      <c r="U1063" s="1387">
        <v>15</v>
      </c>
      <c r="V1063" s="1387">
        <v>3</v>
      </c>
      <c r="W1063" s="1387">
        <v>2</v>
      </c>
      <c r="X1063" s="1387">
        <v>0</v>
      </c>
      <c r="Y1063" s="1387">
        <v>0</v>
      </c>
      <c r="Z1063" s="1387">
        <v>0</v>
      </c>
      <c r="AA1063" s="1389">
        <v>16</v>
      </c>
      <c r="AB1063" s="1387">
        <v>132</v>
      </c>
      <c r="AC1063" s="1388">
        <v>51</v>
      </c>
      <c r="AD1063" s="1363">
        <v>8.0402010050251249</v>
      </c>
      <c r="AE1063" s="1364">
        <v>66.331658291457288</v>
      </c>
      <c r="AF1063" s="1365">
        <v>25.628140703517587</v>
      </c>
    </row>
    <row r="1064" spans="1:32" s="1382" customFormat="1" ht="11.45" customHeight="1">
      <c r="A1064" s="1383"/>
      <c r="B1064" s="1384"/>
      <c r="C1064" s="1385" t="s">
        <v>29</v>
      </c>
      <c r="D1064" s="1386">
        <v>100</v>
      </c>
      <c r="E1064" s="1387">
        <v>5</v>
      </c>
      <c r="F1064" s="1387">
        <v>1</v>
      </c>
      <c r="G1064" s="1387">
        <v>3</v>
      </c>
      <c r="H1064" s="1387">
        <v>4</v>
      </c>
      <c r="I1064" s="1387">
        <v>6</v>
      </c>
      <c r="J1064" s="1387">
        <v>6</v>
      </c>
      <c r="K1064" s="1387">
        <v>3</v>
      </c>
      <c r="L1064" s="1387">
        <v>5</v>
      </c>
      <c r="M1064" s="1387">
        <v>2</v>
      </c>
      <c r="N1064" s="1387">
        <v>5</v>
      </c>
      <c r="O1064" s="1387">
        <v>11</v>
      </c>
      <c r="P1064" s="1387">
        <v>14</v>
      </c>
      <c r="Q1064" s="1387">
        <v>15</v>
      </c>
      <c r="R1064" s="1387">
        <v>7</v>
      </c>
      <c r="S1064" s="1387">
        <v>3</v>
      </c>
      <c r="T1064" s="1387">
        <v>4</v>
      </c>
      <c r="U1064" s="1387">
        <v>5</v>
      </c>
      <c r="V1064" s="1387">
        <v>1</v>
      </c>
      <c r="W1064" s="1387">
        <v>0</v>
      </c>
      <c r="X1064" s="1387">
        <v>0</v>
      </c>
      <c r="Y1064" s="1387">
        <v>0</v>
      </c>
      <c r="Z1064" s="1387">
        <v>0</v>
      </c>
      <c r="AA1064" s="1389">
        <v>9</v>
      </c>
      <c r="AB1064" s="1387">
        <v>71</v>
      </c>
      <c r="AC1064" s="1388">
        <v>20</v>
      </c>
      <c r="AD1064" s="1363">
        <v>9</v>
      </c>
      <c r="AE1064" s="1364">
        <v>71</v>
      </c>
      <c r="AF1064" s="1365">
        <v>20</v>
      </c>
    </row>
    <row r="1065" spans="1:32" s="1382" customFormat="1" ht="11.45" customHeight="1">
      <c r="A1065" s="1410"/>
      <c r="B1065" s="1411"/>
      <c r="C1065" s="1412" t="s">
        <v>30</v>
      </c>
      <c r="D1065" s="1413">
        <v>99</v>
      </c>
      <c r="E1065" s="1414">
        <v>2</v>
      </c>
      <c r="F1065" s="1414">
        <v>2</v>
      </c>
      <c r="G1065" s="1414">
        <v>3</v>
      </c>
      <c r="H1065" s="1414">
        <v>4</v>
      </c>
      <c r="I1065" s="1414">
        <v>7</v>
      </c>
      <c r="J1065" s="1414">
        <v>8</v>
      </c>
      <c r="K1065" s="1414">
        <v>2</v>
      </c>
      <c r="L1065" s="1414">
        <v>3</v>
      </c>
      <c r="M1065" s="1414">
        <v>4</v>
      </c>
      <c r="N1065" s="1414">
        <v>6</v>
      </c>
      <c r="O1065" s="1414">
        <v>10</v>
      </c>
      <c r="P1065" s="1414">
        <v>6</v>
      </c>
      <c r="Q1065" s="1414">
        <v>11</v>
      </c>
      <c r="R1065" s="1414">
        <v>6</v>
      </c>
      <c r="S1065" s="1414">
        <v>5</v>
      </c>
      <c r="T1065" s="1414">
        <v>6</v>
      </c>
      <c r="U1065" s="1414">
        <v>10</v>
      </c>
      <c r="V1065" s="1414">
        <v>2</v>
      </c>
      <c r="W1065" s="1414">
        <v>2</v>
      </c>
      <c r="X1065" s="1414">
        <v>0</v>
      </c>
      <c r="Y1065" s="1414">
        <v>0</v>
      </c>
      <c r="Z1065" s="1414">
        <v>0</v>
      </c>
      <c r="AA1065" s="1416">
        <v>7</v>
      </c>
      <c r="AB1065" s="1414">
        <v>61</v>
      </c>
      <c r="AC1065" s="1415">
        <v>31</v>
      </c>
      <c r="AD1065" s="1417">
        <v>7.0707070707070701</v>
      </c>
      <c r="AE1065" s="1418">
        <v>61.616161616161612</v>
      </c>
      <c r="AF1065" s="1419">
        <v>31.313131313131315</v>
      </c>
    </row>
    <row r="1066" spans="1:32" s="1382" customFormat="1" ht="11.45" customHeight="1">
      <c r="A1066" s="1409" t="s">
        <v>1996</v>
      </c>
      <c r="B1066" s="1389">
        <v>376</v>
      </c>
      <c r="C1066" s="1398" t="s">
        <v>1641</v>
      </c>
      <c r="D1066" s="1386">
        <v>915</v>
      </c>
      <c r="E1066" s="1387">
        <v>17</v>
      </c>
      <c r="F1066" s="1387">
        <v>19</v>
      </c>
      <c r="G1066" s="1387">
        <v>22</v>
      </c>
      <c r="H1066" s="1387">
        <v>29</v>
      </c>
      <c r="I1066" s="1387">
        <v>28</v>
      </c>
      <c r="J1066" s="1387">
        <v>34</v>
      </c>
      <c r="K1066" s="1387">
        <v>33</v>
      </c>
      <c r="L1066" s="1387">
        <v>39</v>
      </c>
      <c r="M1066" s="1387">
        <v>50</v>
      </c>
      <c r="N1066" s="1387">
        <v>52</v>
      </c>
      <c r="O1066" s="1387">
        <v>62</v>
      </c>
      <c r="P1066" s="1387">
        <v>74</v>
      </c>
      <c r="Q1066" s="1387">
        <v>102</v>
      </c>
      <c r="R1066" s="1387">
        <v>94</v>
      </c>
      <c r="S1066" s="1387">
        <v>71</v>
      </c>
      <c r="T1066" s="1387">
        <v>64</v>
      </c>
      <c r="U1066" s="1387">
        <v>80</v>
      </c>
      <c r="V1066" s="1387">
        <v>39</v>
      </c>
      <c r="W1066" s="1387">
        <v>6</v>
      </c>
      <c r="X1066" s="1387">
        <v>0</v>
      </c>
      <c r="Y1066" s="1387">
        <v>0</v>
      </c>
      <c r="Z1066" s="1387">
        <v>0</v>
      </c>
      <c r="AA1066" s="1389">
        <v>58</v>
      </c>
      <c r="AB1066" s="1387">
        <v>503</v>
      </c>
      <c r="AC1066" s="1388">
        <v>354</v>
      </c>
      <c r="AD1066" s="1363">
        <v>6.3387978142076502</v>
      </c>
      <c r="AE1066" s="1364">
        <v>54.972677595628419</v>
      </c>
      <c r="AF1066" s="1365">
        <v>38.688524590163937</v>
      </c>
    </row>
    <row r="1067" spans="1:32" s="1382" customFormat="1" ht="11.45" customHeight="1">
      <c r="A1067" s="1383"/>
      <c r="B1067" s="1384"/>
      <c r="C1067" s="1385" t="s">
        <v>29</v>
      </c>
      <c r="D1067" s="1386">
        <v>420</v>
      </c>
      <c r="E1067" s="1387">
        <v>8</v>
      </c>
      <c r="F1067" s="1387">
        <v>12</v>
      </c>
      <c r="G1067" s="1387">
        <v>10</v>
      </c>
      <c r="H1067" s="1387">
        <v>16</v>
      </c>
      <c r="I1067" s="1387">
        <v>15</v>
      </c>
      <c r="J1067" s="1387">
        <v>16</v>
      </c>
      <c r="K1067" s="1387">
        <v>18</v>
      </c>
      <c r="L1067" s="1387">
        <v>19</v>
      </c>
      <c r="M1067" s="1387">
        <v>23</v>
      </c>
      <c r="N1067" s="1387">
        <v>26</v>
      </c>
      <c r="O1067" s="1387">
        <v>28</v>
      </c>
      <c r="P1067" s="1387">
        <v>33</v>
      </c>
      <c r="Q1067" s="1387">
        <v>44</v>
      </c>
      <c r="R1067" s="1387">
        <v>43</v>
      </c>
      <c r="S1067" s="1387">
        <v>33</v>
      </c>
      <c r="T1067" s="1387">
        <v>32</v>
      </c>
      <c r="U1067" s="1387">
        <v>30</v>
      </c>
      <c r="V1067" s="1387">
        <v>14</v>
      </c>
      <c r="W1067" s="1387">
        <v>0</v>
      </c>
      <c r="X1067" s="1387">
        <v>0</v>
      </c>
      <c r="Y1067" s="1387">
        <v>0</v>
      </c>
      <c r="Z1067" s="1387">
        <v>0</v>
      </c>
      <c r="AA1067" s="1389">
        <v>30</v>
      </c>
      <c r="AB1067" s="1387">
        <v>238</v>
      </c>
      <c r="AC1067" s="1388">
        <v>152</v>
      </c>
      <c r="AD1067" s="1363">
        <v>7.1428571428571423</v>
      </c>
      <c r="AE1067" s="1364">
        <v>56.666666666666664</v>
      </c>
      <c r="AF1067" s="1365">
        <v>36.19047619047619</v>
      </c>
    </row>
    <row r="1068" spans="1:32" s="1382" customFormat="1" ht="11.45" customHeight="1">
      <c r="A1068" s="1409"/>
      <c r="B1068" s="1420"/>
      <c r="C1068" s="1398" t="s">
        <v>30</v>
      </c>
      <c r="D1068" s="1386">
        <v>495</v>
      </c>
      <c r="E1068" s="1387">
        <v>9</v>
      </c>
      <c r="F1068" s="1387">
        <v>7</v>
      </c>
      <c r="G1068" s="1387">
        <v>12</v>
      </c>
      <c r="H1068" s="1387">
        <v>13</v>
      </c>
      <c r="I1068" s="1387">
        <v>13</v>
      </c>
      <c r="J1068" s="1387">
        <v>18</v>
      </c>
      <c r="K1068" s="1387">
        <v>15</v>
      </c>
      <c r="L1068" s="1387">
        <v>20</v>
      </c>
      <c r="M1068" s="1387">
        <v>27</v>
      </c>
      <c r="N1068" s="1387">
        <v>26</v>
      </c>
      <c r="O1068" s="1387">
        <v>34</v>
      </c>
      <c r="P1068" s="1387">
        <v>41</v>
      </c>
      <c r="Q1068" s="1387">
        <v>58</v>
      </c>
      <c r="R1068" s="1387">
        <v>51</v>
      </c>
      <c r="S1068" s="1387">
        <v>38</v>
      </c>
      <c r="T1068" s="1387">
        <v>32</v>
      </c>
      <c r="U1068" s="1387">
        <v>50</v>
      </c>
      <c r="V1068" s="1387">
        <v>25</v>
      </c>
      <c r="W1068" s="1387">
        <v>6</v>
      </c>
      <c r="X1068" s="1387">
        <v>0</v>
      </c>
      <c r="Y1068" s="1387">
        <v>0</v>
      </c>
      <c r="Z1068" s="1387">
        <v>0</v>
      </c>
      <c r="AA1068" s="1389">
        <v>28</v>
      </c>
      <c r="AB1068" s="1387">
        <v>265</v>
      </c>
      <c r="AC1068" s="1388">
        <v>202</v>
      </c>
      <c r="AD1068" s="1363">
        <v>5.6565656565656566</v>
      </c>
      <c r="AE1068" s="1364">
        <v>53.535353535353536</v>
      </c>
      <c r="AF1068" s="1365">
        <v>40.80808080808081</v>
      </c>
    </row>
    <row r="1069" spans="1:32" s="1382" customFormat="1" ht="11.45" customHeight="1">
      <c r="A1069" s="1421" t="s">
        <v>1997</v>
      </c>
      <c r="B1069" s="1422">
        <v>28</v>
      </c>
      <c r="C1069" s="1423" t="s">
        <v>1641</v>
      </c>
      <c r="D1069" s="1424">
        <v>118</v>
      </c>
      <c r="E1069" s="1425">
        <v>1</v>
      </c>
      <c r="F1069" s="1425">
        <v>2</v>
      </c>
      <c r="G1069" s="1425">
        <v>3</v>
      </c>
      <c r="H1069" s="1425">
        <v>5</v>
      </c>
      <c r="I1069" s="1425">
        <v>1</v>
      </c>
      <c r="J1069" s="1425">
        <v>2</v>
      </c>
      <c r="K1069" s="1425">
        <v>3</v>
      </c>
      <c r="L1069" s="1425">
        <v>2</v>
      </c>
      <c r="M1069" s="1425">
        <v>5</v>
      </c>
      <c r="N1069" s="1425">
        <v>2</v>
      </c>
      <c r="O1069" s="1425">
        <v>7</v>
      </c>
      <c r="P1069" s="1425">
        <v>6</v>
      </c>
      <c r="Q1069" s="1425">
        <v>12</v>
      </c>
      <c r="R1069" s="1425">
        <v>8</v>
      </c>
      <c r="S1069" s="1425">
        <v>3</v>
      </c>
      <c r="T1069" s="1425">
        <v>5</v>
      </c>
      <c r="U1069" s="1425">
        <v>12</v>
      </c>
      <c r="V1069" s="1425">
        <v>14</v>
      </c>
      <c r="W1069" s="1425">
        <v>18</v>
      </c>
      <c r="X1069" s="1425">
        <v>6</v>
      </c>
      <c r="Y1069" s="1425">
        <v>1</v>
      </c>
      <c r="Z1069" s="1425">
        <v>0</v>
      </c>
      <c r="AA1069" s="1422">
        <v>6</v>
      </c>
      <c r="AB1069" s="1425">
        <v>45</v>
      </c>
      <c r="AC1069" s="1426">
        <v>67</v>
      </c>
      <c r="AD1069" s="1427">
        <v>5.0847457627118651</v>
      </c>
      <c r="AE1069" s="1428">
        <v>38.135593220338983</v>
      </c>
      <c r="AF1069" s="1429">
        <v>56.779661016949156</v>
      </c>
    </row>
    <row r="1070" spans="1:32" s="1382" customFormat="1" ht="11.45" customHeight="1">
      <c r="A1070" s="1383"/>
      <c r="B1070" s="1384"/>
      <c r="C1070" s="1385" t="s">
        <v>29</v>
      </c>
      <c r="D1070" s="1386">
        <v>40</v>
      </c>
      <c r="E1070" s="1387">
        <v>1</v>
      </c>
      <c r="F1070" s="1387">
        <v>1</v>
      </c>
      <c r="G1070" s="1387">
        <v>1</v>
      </c>
      <c r="H1070" s="1387">
        <v>2</v>
      </c>
      <c r="I1070" s="1387">
        <v>0</v>
      </c>
      <c r="J1070" s="1387">
        <v>1</v>
      </c>
      <c r="K1070" s="1387">
        <v>2</v>
      </c>
      <c r="L1070" s="1387">
        <v>1</v>
      </c>
      <c r="M1070" s="1387">
        <v>3</v>
      </c>
      <c r="N1070" s="1387">
        <v>1</v>
      </c>
      <c r="O1070" s="1387">
        <v>3</v>
      </c>
      <c r="P1070" s="1387">
        <v>2</v>
      </c>
      <c r="Q1070" s="1387">
        <v>7</v>
      </c>
      <c r="R1070" s="1387">
        <v>4</v>
      </c>
      <c r="S1070" s="1387">
        <v>1</v>
      </c>
      <c r="T1070" s="1387">
        <v>1</v>
      </c>
      <c r="U1070" s="1387">
        <v>4</v>
      </c>
      <c r="V1070" s="1387">
        <v>4</v>
      </c>
      <c r="W1070" s="1387">
        <v>1</v>
      </c>
      <c r="X1070" s="1387">
        <v>0</v>
      </c>
      <c r="Y1070" s="1387">
        <v>0</v>
      </c>
      <c r="Z1070" s="1387">
        <v>0</v>
      </c>
      <c r="AA1070" s="1389">
        <v>3</v>
      </c>
      <c r="AB1070" s="1387">
        <v>22</v>
      </c>
      <c r="AC1070" s="1388">
        <v>15</v>
      </c>
      <c r="AD1070" s="1363">
        <v>7.5</v>
      </c>
      <c r="AE1070" s="1364">
        <v>55.000000000000007</v>
      </c>
      <c r="AF1070" s="1365">
        <v>37.5</v>
      </c>
    </row>
    <row r="1071" spans="1:32" s="1382" customFormat="1" ht="11.45" customHeight="1">
      <c r="A1071" s="1410"/>
      <c r="B1071" s="1411"/>
      <c r="C1071" s="1412" t="s">
        <v>30</v>
      </c>
      <c r="D1071" s="1413">
        <v>78</v>
      </c>
      <c r="E1071" s="1414">
        <v>0</v>
      </c>
      <c r="F1071" s="1414">
        <v>1</v>
      </c>
      <c r="G1071" s="1414">
        <v>2</v>
      </c>
      <c r="H1071" s="1414">
        <v>3</v>
      </c>
      <c r="I1071" s="1414">
        <v>1</v>
      </c>
      <c r="J1071" s="1414">
        <v>1</v>
      </c>
      <c r="K1071" s="1414">
        <v>1</v>
      </c>
      <c r="L1071" s="1414">
        <v>1</v>
      </c>
      <c r="M1071" s="1414">
        <v>2</v>
      </c>
      <c r="N1071" s="1414">
        <v>1</v>
      </c>
      <c r="O1071" s="1414">
        <v>4</v>
      </c>
      <c r="P1071" s="1414">
        <v>4</v>
      </c>
      <c r="Q1071" s="1414">
        <v>5</v>
      </c>
      <c r="R1071" s="1414">
        <v>4</v>
      </c>
      <c r="S1071" s="1414">
        <v>2</v>
      </c>
      <c r="T1071" s="1414">
        <v>4</v>
      </c>
      <c r="U1071" s="1414">
        <v>8</v>
      </c>
      <c r="V1071" s="1414">
        <v>10</v>
      </c>
      <c r="W1071" s="1414">
        <v>17</v>
      </c>
      <c r="X1071" s="1414">
        <v>6</v>
      </c>
      <c r="Y1071" s="1414">
        <v>1</v>
      </c>
      <c r="Z1071" s="1414">
        <v>0</v>
      </c>
      <c r="AA1071" s="1416">
        <v>3</v>
      </c>
      <c r="AB1071" s="1414">
        <v>23</v>
      </c>
      <c r="AC1071" s="1415">
        <v>52</v>
      </c>
      <c r="AD1071" s="1417">
        <v>3.8461538461538463</v>
      </c>
      <c r="AE1071" s="1418">
        <v>29.487179487179489</v>
      </c>
      <c r="AF1071" s="1419">
        <v>66.666666666666657</v>
      </c>
    </row>
    <row r="1072" spans="1:32" s="1382" customFormat="1" ht="11.45" customHeight="1">
      <c r="A1072" s="1409" t="s">
        <v>1998</v>
      </c>
      <c r="B1072" s="1389">
        <v>301</v>
      </c>
      <c r="C1072" s="1398" t="s">
        <v>1641</v>
      </c>
      <c r="D1072" s="1386">
        <v>688</v>
      </c>
      <c r="E1072" s="1387">
        <v>7</v>
      </c>
      <c r="F1072" s="1387">
        <v>22</v>
      </c>
      <c r="G1072" s="1387">
        <v>15</v>
      </c>
      <c r="H1072" s="1387">
        <v>31</v>
      </c>
      <c r="I1072" s="1387">
        <v>24</v>
      </c>
      <c r="J1072" s="1387">
        <v>30</v>
      </c>
      <c r="K1072" s="1387">
        <v>27</v>
      </c>
      <c r="L1072" s="1387">
        <v>14</v>
      </c>
      <c r="M1072" s="1387">
        <v>26</v>
      </c>
      <c r="N1072" s="1387">
        <v>37</v>
      </c>
      <c r="O1072" s="1387">
        <v>44</v>
      </c>
      <c r="P1072" s="1387">
        <v>46</v>
      </c>
      <c r="Q1072" s="1387">
        <v>65</v>
      </c>
      <c r="R1072" s="1387">
        <v>72</v>
      </c>
      <c r="S1072" s="1387">
        <v>51</v>
      </c>
      <c r="T1072" s="1387">
        <v>58</v>
      </c>
      <c r="U1072" s="1387">
        <v>57</v>
      </c>
      <c r="V1072" s="1387">
        <v>46</v>
      </c>
      <c r="W1072" s="1387">
        <v>9</v>
      </c>
      <c r="X1072" s="1387">
        <v>4</v>
      </c>
      <c r="Y1072" s="1387">
        <v>0</v>
      </c>
      <c r="Z1072" s="1387">
        <v>3</v>
      </c>
      <c r="AA1072" s="1389">
        <v>44</v>
      </c>
      <c r="AB1072" s="1387">
        <v>344</v>
      </c>
      <c r="AC1072" s="1388">
        <v>297</v>
      </c>
      <c r="AD1072" s="1363">
        <v>6.4233576642335768</v>
      </c>
      <c r="AE1072" s="1364">
        <v>50.21897810218978</v>
      </c>
      <c r="AF1072" s="1365">
        <v>43.357664233576642</v>
      </c>
    </row>
    <row r="1073" spans="1:32" s="1382" customFormat="1" ht="11.45" customHeight="1">
      <c r="A1073" s="1383"/>
      <c r="B1073" s="1384"/>
      <c r="C1073" s="1385" t="s">
        <v>29</v>
      </c>
      <c r="D1073" s="1386">
        <v>313</v>
      </c>
      <c r="E1073" s="1387">
        <v>3</v>
      </c>
      <c r="F1073" s="1387">
        <v>10</v>
      </c>
      <c r="G1073" s="1387">
        <v>10</v>
      </c>
      <c r="H1073" s="1387">
        <v>15</v>
      </c>
      <c r="I1073" s="1387">
        <v>7</v>
      </c>
      <c r="J1073" s="1387">
        <v>14</v>
      </c>
      <c r="K1073" s="1387">
        <v>16</v>
      </c>
      <c r="L1073" s="1387">
        <v>6</v>
      </c>
      <c r="M1073" s="1387">
        <v>14</v>
      </c>
      <c r="N1073" s="1387">
        <v>18</v>
      </c>
      <c r="O1073" s="1387">
        <v>23</v>
      </c>
      <c r="P1073" s="1387">
        <v>21</v>
      </c>
      <c r="Q1073" s="1387">
        <v>29</v>
      </c>
      <c r="R1073" s="1387">
        <v>41</v>
      </c>
      <c r="S1073" s="1387">
        <v>16</v>
      </c>
      <c r="T1073" s="1387">
        <v>27</v>
      </c>
      <c r="U1073" s="1387">
        <v>21</v>
      </c>
      <c r="V1073" s="1387">
        <v>14</v>
      </c>
      <c r="W1073" s="1387">
        <v>4</v>
      </c>
      <c r="X1073" s="1387">
        <v>2</v>
      </c>
      <c r="Y1073" s="1387">
        <v>0</v>
      </c>
      <c r="Z1073" s="1387">
        <v>2</v>
      </c>
      <c r="AA1073" s="1389">
        <v>23</v>
      </c>
      <c r="AB1073" s="1387">
        <v>163</v>
      </c>
      <c r="AC1073" s="1388">
        <v>125</v>
      </c>
      <c r="AD1073" s="1363">
        <v>7.395498392282958</v>
      </c>
      <c r="AE1073" s="1364">
        <v>52.411575562700961</v>
      </c>
      <c r="AF1073" s="1365">
        <v>40.192926045016073</v>
      </c>
    </row>
    <row r="1074" spans="1:32" s="1382" customFormat="1" ht="11.45" customHeight="1">
      <c r="A1074" s="1409"/>
      <c r="B1074" s="1420"/>
      <c r="C1074" s="1398" t="s">
        <v>30</v>
      </c>
      <c r="D1074" s="1386">
        <v>375</v>
      </c>
      <c r="E1074" s="1387">
        <v>4</v>
      </c>
      <c r="F1074" s="1387">
        <v>12</v>
      </c>
      <c r="G1074" s="1387">
        <v>5</v>
      </c>
      <c r="H1074" s="1387">
        <v>16</v>
      </c>
      <c r="I1074" s="1387">
        <v>17</v>
      </c>
      <c r="J1074" s="1387">
        <v>16</v>
      </c>
      <c r="K1074" s="1387">
        <v>11</v>
      </c>
      <c r="L1074" s="1387">
        <v>8</v>
      </c>
      <c r="M1074" s="1387">
        <v>12</v>
      </c>
      <c r="N1074" s="1387">
        <v>19</v>
      </c>
      <c r="O1074" s="1387">
        <v>21</v>
      </c>
      <c r="P1074" s="1387">
        <v>25</v>
      </c>
      <c r="Q1074" s="1387">
        <v>36</v>
      </c>
      <c r="R1074" s="1387">
        <v>31</v>
      </c>
      <c r="S1074" s="1387">
        <v>35</v>
      </c>
      <c r="T1074" s="1387">
        <v>31</v>
      </c>
      <c r="U1074" s="1387">
        <v>36</v>
      </c>
      <c r="V1074" s="1387">
        <v>32</v>
      </c>
      <c r="W1074" s="1387">
        <v>5</v>
      </c>
      <c r="X1074" s="1387">
        <v>2</v>
      </c>
      <c r="Y1074" s="1387">
        <v>0</v>
      </c>
      <c r="Z1074" s="1387">
        <v>1</v>
      </c>
      <c r="AA1074" s="1389">
        <v>21</v>
      </c>
      <c r="AB1074" s="1387">
        <v>181</v>
      </c>
      <c r="AC1074" s="1388">
        <v>172</v>
      </c>
      <c r="AD1074" s="1363">
        <v>5.6149732620320858</v>
      </c>
      <c r="AE1074" s="1364">
        <v>48.395721925133692</v>
      </c>
      <c r="AF1074" s="1365">
        <v>45.989304812834227</v>
      </c>
    </row>
    <row r="1075" spans="1:32" s="1382" customFormat="1" ht="11.45" customHeight="1">
      <c r="A1075" s="1421" t="s">
        <v>1999</v>
      </c>
      <c r="B1075" s="1422">
        <v>263</v>
      </c>
      <c r="C1075" s="1423" t="s">
        <v>1641</v>
      </c>
      <c r="D1075" s="1424">
        <v>690</v>
      </c>
      <c r="E1075" s="1425">
        <v>11</v>
      </c>
      <c r="F1075" s="1425">
        <v>11</v>
      </c>
      <c r="G1075" s="1425">
        <v>13</v>
      </c>
      <c r="H1075" s="1425">
        <v>23</v>
      </c>
      <c r="I1075" s="1425">
        <v>22</v>
      </c>
      <c r="J1075" s="1425">
        <v>22</v>
      </c>
      <c r="K1075" s="1425">
        <v>22</v>
      </c>
      <c r="L1075" s="1425">
        <v>27</v>
      </c>
      <c r="M1075" s="1425">
        <v>38</v>
      </c>
      <c r="N1075" s="1425">
        <v>32</v>
      </c>
      <c r="O1075" s="1425">
        <v>42</v>
      </c>
      <c r="P1075" s="1425">
        <v>61</v>
      </c>
      <c r="Q1075" s="1425">
        <v>86</v>
      </c>
      <c r="R1075" s="1425">
        <v>86</v>
      </c>
      <c r="S1075" s="1425">
        <v>49</v>
      </c>
      <c r="T1075" s="1425">
        <v>55</v>
      </c>
      <c r="U1075" s="1425">
        <v>46</v>
      </c>
      <c r="V1075" s="1425">
        <v>29</v>
      </c>
      <c r="W1075" s="1425">
        <v>12</v>
      </c>
      <c r="X1075" s="1425">
        <v>3</v>
      </c>
      <c r="Y1075" s="1425">
        <v>0</v>
      </c>
      <c r="Z1075" s="1425">
        <v>0</v>
      </c>
      <c r="AA1075" s="1422">
        <v>35</v>
      </c>
      <c r="AB1075" s="1425">
        <v>375</v>
      </c>
      <c r="AC1075" s="1426">
        <v>280</v>
      </c>
      <c r="AD1075" s="1427">
        <v>5.0724637681159424</v>
      </c>
      <c r="AE1075" s="1428">
        <v>54.347826086956516</v>
      </c>
      <c r="AF1075" s="1429">
        <v>40.579710144927539</v>
      </c>
    </row>
    <row r="1076" spans="1:32" s="1382" customFormat="1" ht="11.45" customHeight="1">
      <c r="A1076" s="1383"/>
      <c r="B1076" s="1384"/>
      <c r="C1076" s="1385" t="s">
        <v>29</v>
      </c>
      <c r="D1076" s="1386">
        <v>320</v>
      </c>
      <c r="E1076" s="1387">
        <v>1</v>
      </c>
      <c r="F1076" s="1387">
        <v>8</v>
      </c>
      <c r="G1076" s="1387">
        <v>6</v>
      </c>
      <c r="H1076" s="1387">
        <v>13</v>
      </c>
      <c r="I1076" s="1387">
        <v>12</v>
      </c>
      <c r="J1076" s="1387">
        <v>12</v>
      </c>
      <c r="K1076" s="1387">
        <v>13</v>
      </c>
      <c r="L1076" s="1387">
        <v>11</v>
      </c>
      <c r="M1076" s="1387">
        <v>18</v>
      </c>
      <c r="N1076" s="1387">
        <v>15</v>
      </c>
      <c r="O1076" s="1387">
        <v>20</v>
      </c>
      <c r="P1076" s="1387">
        <v>30</v>
      </c>
      <c r="Q1076" s="1387">
        <v>41</v>
      </c>
      <c r="R1076" s="1387">
        <v>46</v>
      </c>
      <c r="S1076" s="1387">
        <v>22</v>
      </c>
      <c r="T1076" s="1387">
        <v>20</v>
      </c>
      <c r="U1076" s="1387">
        <v>24</v>
      </c>
      <c r="V1076" s="1387">
        <v>4</v>
      </c>
      <c r="W1076" s="1387">
        <v>4</v>
      </c>
      <c r="X1076" s="1387">
        <v>0</v>
      </c>
      <c r="Y1076" s="1387">
        <v>0</v>
      </c>
      <c r="Z1076" s="1387">
        <v>0</v>
      </c>
      <c r="AA1076" s="1389">
        <v>15</v>
      </c>
      <c r="AB1076" s="1387">
        <v>185</v>
      </c>
      <c r="AC1076" s="1388">
        <v>120</v>
      </c>
      <c r="AD1076" s="1363">
        <v>4.6875</v>
      </c>
      <c r="AE1076" s="1364">
        <v>57.8125</v>
      </c>
      <c r="AF1076" s="1365">
        <v>37.5</v>
      </c>
    </row>
    <row r="1077" spans="1:32" s="1382" customFormat="1" ht="11.45" customHeight="1">
      <c r="A1077" s="1410"/>
      <c r="B1077" s="1411"/>
      <c r="C1077" s="1412" t="s">
        <v>30</v>
      </c>
      <c r="D1077" s="1413">
        <v>370</v>
      </c>
      <c r="E1077" s="1414">
        <v>10</v>
      </c>
      <c r="F1077" s="1414">
        <v>3</v>
      </c>
      <c r="G1077" s="1414">
        <v>7</v>
      </c>
      <c r="H1077" s="1414">
        <v>10</v>
      </c>
      <c r="I1077" s="1414">
        <v>10</v>
      </c>
      <c r="J1077" s="1414">
        <v>10</v>
      </c>
      <c r="K1077" s="1414">
        <v>9</v>
      </c>
      <c r="L1077" s="1414">
        <v>16</v>
      </c>
      <c r="M1077" s="1414">
        <v>20</v>
      </c>
      <c r="N1077" s="1414">
        <v>17</v>
      </c>
      <c r="O1077" s="1414">
        <v>22</v>
      </c>
      <c r="P1077" s="1414">
        <v>31</v>
      </c>
      <c r="Q1077" s="1414">
        <v>45</v>
      </c>
      <c r="R1077" s="1414">
        <v>40</v>
      </c>
      <c r="S1077" s="1414">
        <v>27</v>
      </c>
      <c r="T1077" s="1414">
        <v>35</v>
      </c>
      <c r="U1077" s="1414">
        <v>22</v>
      </c>
      <c r="V1077" s="1414">
        <v>25</v>
      </c>
      <c r="W1077" s="1414">
        <v>8</v>
      </c>
      <c r="X1077" s="1414">
        <v>3</v>
      </c>
      <c r="Y1077" s="1414">
        <v>0</v>
      </c>
      <c r="Z1077" s="1414">
        <v>0</v>
      </c>
      <c r="AA1077" s="1416">
        <v>20</v>
      </c>
      <c r="AB1077" s="1414">
        <v>190</v>
      </c>
      <c r="AC1077" s="1415">
        <v>160</v>
      </c>
      <c r="AD1077" s="1417">
        <v>5.4054054054054053</v>
      </c>
      <c r="AE1077" s="1418">
        <v>51.351351351351347</v>
      </c>
      <c r="AF1077" s="1419">
        <v>43.243243243243242</v>
      </c>
    </row>
    <row r="1078" spans="1:32" s="1382" customFormat="1" ht="11.45" customHeight="1">
      <c r="A1078" s="1409" t="s">
        <v>2000</v>
      </c>
      <c r="B1078" s="1389">
        <v>148</v>
      </c>
      <c r="C1078" s="1398" t="s">
        <v>1641</v>
      </c>
      <c r="D1078" s="1386">
        <v>363</v>
      </c>
      <c r="E1078" s="1387">
        <v>9</v>
      </c>
      <c r="F1078" s="1387">
        <v>5</v>
      </c>
      <c r="G1078" s="1387">
        <v>9</v>
      </c>
      <c r="H1078" s="1387">
        <v>10</v>
      </c>
      <c r="I1078" s="1387">
        <v>6</v>
      </c>
      <c r="J1078" s="1387">
        <v>11</v>
      </c>
      <c r="K1078" s="1387">
        <v>14</v>
      </c>
      <c r="L1078" s="1387">
        <v>12</v>
      </c>
      <c r="M1078" s="1387">
        <v>15</v>
      </c>
      <c r="N1078" s="1387">
        <v>17</v>
      </c>
      <c r="O1078" s="1387">
        <v>28</v>
      </c>
      <c r="P1078" s="1387">
        <v>32</v>
      </c>
      <c r="Q1078" s="1387">
        <v>40</v>
      </c>
      <c r="R1078" s="1387">
        <v>37</v>
      </c>
      <c r="S1078" s="1387">
        <v>18</v>
      </c>
      <c r="T1078" s="1387">
        <v>34</v>
      </c>
      <c r="U1078" s="1387">
        <v>36</v>
      </c>
      <c r="V1078" s="1387">
        <v>17</v>
      </c>
      <c r="W1078" s="1387">
        <v>12</v>
      </c>
      <c r="X1078" s="1387">
        <v>1</v>
      </c>
      <c r="Y1078" s="1387">
        <v>0</v>
      </c>
      <c r="Z1078" s="1387">
        <v>0</v>
      </c>
      <c r="AA1078" s="1389">
        <v>23</v>
      </c>
      <c r="AB1078" s="1387">
        <v>185</v>
      </c>
      <c r="AC1078" s="1388">
        <v>155</v>
      </c>
      <c r="AD1078" s="1363">
        <v>6.336088154269973</v>
      </c>
      <c r="AE1078" s="1364">
        <v>50.964187327823694</v>
      </c>
      <c r="AF1078" s="1365">
        <v>42.699724517906333</v>
      </c>
    </row>
    <row r="1079" spans="1:32" s="1382" customFormat="1" ht="11.45" customHeight="1">
      <c r="A1079" s="1383"/>
      <c r="B1079" s="1384"/>
      <c r="C1079" s="1385" t="s">
        <v>29</v>
      </c>
      <c r="D1079" s="1386">
        <v>160</v>
      </c>
      <c r="E1079" s="1387">
        <v>4</v>
      </c>
      <c r="F1079" s="1387">
        <v>1</v>
      </c>
      <c r="G1079" s="1387">
        <v>4</v>
      </c>
      <c r="H1079" s="1387">
        <v>5</v>
      </c>
      <c r="I1079" s="1387">
        <v>2</v>
      </c>
      <c r="J1079" s="1387">
        <v>3</v>
      </c>
      <c r="K1079" s="1387">
        <v>6</v>
      </c>
      <c r="L1079" s="1387">
        <v>6</v>
      </c>
      <c r="M1079" s="1387">
        <v>11</v>
      </c>
      <c r="N1079" s="1387">
        <v>8</v>
      </c>
      <c r="O1079" s="1387">
        <v>15</v>
      </c>
      <c r="P1079" s="1387">
        <v>16</v>
      </c>
      <c r="Q1079" s="1387">
        <v>23</v>
      </c>
      <c r="R1079" s="1387">
        <v>17</v>
      </c>
      <c r="S1079" s="1387">
        <v>7</v>
      </c>
      <c r="T1079" s="1387">
        <v>9</v>
      </c>
      <c r="U1079" s="1387">
        <v>16</v>
      </c>
      <c r="V1079" s="1387">
        <v>4</v>
      </c>
      <c r="W1079" s="1387">
        <v>3</v>
      </c>
      <c r="X1079" s="1387">
        <v>0</v>
      </c>
      <c r="Y1079" s="1387">
        <v>0</v>
      </c>
      <c r="Z1079" s="1387">
        <v>0</v>
      </c>
      <c r="AA1079" s="1389">
        <v>9</v>
      </c>
      <c r="AB1079" s="1387">
        <v>95</v>
      </c>
      <c r="AC1079" s="1388">
        <v>56</v>
      </c>
      <c r="AD1079" s="1363">
        <v>5.625</v>
      </c>
      <c r="AE1079" s="1364">
        <v>59.375</v>
      </c>
      <c r="AF1079" s="1365">
        <v>35</v>
      </c>
    </row>
    <row r="1080" spans="1:32" s="1382" customFormat="1" ht="11.45" customHeight="1">
      <c r="A1080" s="1409"/>
      <c r="B1080" s="1420"/>
      <c r="C1080" s="1398" t="s">
        <v>30</v>
      </c>
      <c r="D1080" s="1386">
        <v>203</v>
      </c>
      <c r="E1080" s="1387">
        <v>5</v>
      </c>
      <c r="F1080" s="1387">
        <v>4</v>
      </c>
      <c r="G1080" s="1387">
        <v>5</v>
      </c>
      <c r="H1080" s="1387">
        <v>5</v>
      </c>
      <c r="I1080" s="1387">
        <v>4</v>
      </c>
      <c r="J1080" s="1387">
        <v>8</v>
      </c>
      <c r="K1080" s="1387">
        <v>8</v>
      </c>
      <c r="L1080" s="1387">
        <v>6</v>
      </c>
      <c r="M1080" s="1387">
        <v>4</v>
      </c>
      <c r="N1080" s="1387">
        <v>9</v>
      </c>
      <c r="O1080" s="1387">
        <v>13</v>
      </c>
      <c r="P1080" s="1387">
        <v>16</v>
      </c>
      <c r="Q1080" s="1387">
        <v>17</v>
      </c>
      <c r="R1080" s="1387">
        <v>20</v>
      </c>
      <c r="S1080" s="1387">
        <v>11</v>
      </c>
      <c r="T1080" s="1387">
        <v>25</v>
      </c>
      <c r="U1080" s="1387">
        <v>20</v>
      </c>
      <c r="V1080" s="1387">
        <v>13</v>
      </c>
      <c r="W1080" s="1387">
        <v>9</v>
      </c>
      <c r="X1080" s="1387">
        <v>1</v>
      </c>
      <c r="Y1080" s="1387">
        <v>0</v>
      </c>
      <c r="Z1080" s="1387">
        <v>0</v>
      </c>
      <c r="AA1080" s="1389">
        <v>14</v>
      </c>
      <c r="AB1080" s="1387">
        <v>90</v>
      </c>
      <c r="AC1080" s="1388">
        <v>99</v>
      </c>
      <c r="AD1080" s="1363">
        <v>6.8965517241379306</v>
      </c>
      <c r="AE1080" s="1364">
        <v>44.334975369458128</v>
      </c>
      <c r="AF1080" s="1365">
        <v>48.768472906403943</v>
      </c>
    </row>
    <row r="1081" spans="1:32" s="1382" customFormat="1" ht="11.45" customHeight="1">
      <c r="A1081" s="1421" t="s">
        <v>2001</v>
      </c>
      <c r="B1081" s="1422">
        <v>32</v>
      </c>
      <c r="C1081" s="1423" t="s">
        <v>1641</v>
      </c>
      <c r="D1081" s="1424">
        <v>92</v>
      </c>
      <c r="E1081" s="1425">
        <v>2</v>
      </c>
      <c r="F1081" s="1425">
        <v>0</v>
      </c>
      <c r="G1081" s="1425">
        <v>0</v>
      </c>
      <c r="H1081" s="1425">
        <v>4</v>
      </c>
      <c r="I1081" s="1425">
        <v>7</v>
      </c>
      <c r="J1081" s="1425">
        <v>5</v>
      </c>
      <c r="K1081" s="1425">
        <v>6</v>
      </c>
      <c r="L1081" s="1425">
        <v>5</v>
      </c>
      <c r="M1081" s="1425">
        <v>1</v>
      </c>
      <c r="N1081" s="1425">
        <v>4</v>
      </c>
      <c r="O1081" s="1425">
        <v>9</v>
      </c>
      <c r="P1081" s="1425">
        <v>8</v>
      </c>
      <c r="Q1081" s="1425">
        <v>12</v>
      </c>
      <c r="R1081" s="1425">
        <v>11</v>
      </c>
      <c r="S1081" s="1425">
        <v>4</v>
      </c>
      <c r="T1081" s="1425">
        <v>4</v>
      </c>
      <c r="U1081" s="1425">
        <v>4</v>
      </c>
      <c r="V1081" s="1425">
        <v>6</v>
      </c>
      <c r="W1081" s="1425">
        <v>0</v>
      </c>
      <c r="X1081" s="1425">
        <v>0</v>
      </c>
      <c r="Y1081" s="1425">
        <v>0</v>
      </c>
      <c r="Z1081" s="1425">
        <v>0</v>
      </c>
      <c r="AA1081" s="1422">
        <v>2</v>
      </c>
      <c r="AB1081" s="1425">
        <v>61</v>
      </c>
      <c r="AC1081" s="1426">
        <v>29</v>
      </c>
      <c r="AD1081" s="1427">
        <v>2.1739130434782608</v>
      </c>
      <c r="AE1081" s="1428">
        <v>66.304347826086953</v>
      </c>
      <c r="AF1081" s="1429">
        <v>31.521739130434785</v>
      </c>
    </row>
    <row r="1082" spans="1:32" s="1382" customFormat="1" ht="11.45" customHeight="1">
      <c r="A1082" s="1383"/>
      <c r="B1082" s="1384"/>
      <c r="C1082" s="1385" t="s">
        <v>29</v>
      </c>
      <c r="D1082" s="1386">
        <v>43</v>
      </c>
      <c r="E1082" s="1387">
        <v>2</v>
      </c>
      <c r="F1082" s="1387">
        <v>0</v>
      </c>
      <c r="G1082" s="1387">
        <v>0</v>
      </c>
      <c r="H1082" s="1387">
        <v>2</v>
      </c>
      <c r="I1082" s="1387">
        <v>3</v>
      </c>
      <c r="J1082" s="1387">
        <v>2</v>
      </c>
      <c r="K1082" s="1387">
        <v>3</v>
      </c>
      <c r="L1082" s="1387">
        <v>4</v>
      </c>
      <c r="M1082" s="1387">
        <v>0</v>
      </c>
      <c r="N1082" s="1387">
        <v>1</v>
      </c>
      <c r="O1082" s="1387">
        <v>6</v>
      </c>
      <c r="P1082" s="1387">
        <v>4</v>
      </c>
      <c r="Q1082" s="1387">
        <v>5</v>
      </c>
      <c r="R1082" s="1387">
        <v>7</v>
      </c>
      <c r="S1082" s="1387">
        <v>1</v>
      </c>
      <c r="T1082" s="1387">
        <v>2</v>
      </c>
      <c r="U1082" s="1387">
        <v>1</v>
      </c>
      <c r="V1082" s="1387">
        <v>0</v>
      </c>
      <c r="W1082" s="1387">
        <v>0</v>
      </c>
      <c r="X1082" s="1387">
        <v>0</v>
      </c>
      <c r="Y1082" s="1387">
        <v>0</v>
      </c>
      <c r="Z1082" s="1387">
        <v>0</v>
      </c>
      <c r="AA1082" s="1389">
        <v>2</v>
      </c>
      <c r="AB1082" s="1387">
        <v>30</v>
      </c>
      <c r="AC1082" s="1388">
        <v>11</v>
      </c>
      <c r="AD1082" s="1363">
        <v>4.6511627906976747</v>
      </c>
      <c r="AE1082" s="1364">
        <v>69.767441860465112</v>
      </c>
      <c r="AF1082" s="1365">
        <v>25.581395348837212</v>
      </c>
    </row>
    <row r="1083" spans="1:32" s="1382" customFormat="1" ht="11.45" customHeight="1" thickBot="1">
      <c r="A1083" s="1409"/>
      <c r="B1083" s="1420"/>
      <c r="C1083" s="1398" t="s">
        <v>30</v>
      </c>
      <c r="D1083" s="1386">
        <v>49</v>
      </c>
      <c r="E1083" s="1387">
        <v>0</v>
      </c>
      <c r="F1083" s="1387">
        <v>0</v>
      </c>
      <c r="G1083" s="1387">
        <v>0</v>
      </c>
      <c r="H1083" s="1387">
        <v>2</v>
      </c>
      <c r="I1083" s="1387">
        <v>4</v>
      </c>
      <c r="J1083" s="1387">
        <v>3</v>
      </c>
      <c r="K1083" s="1387">
        <v>3</v>
      </c>
      <c r="L1083" s="1387">
        <v>1</v>
      </c>
      <c r="M1083" s="1387">
        <v>1</v>
      </c>
      <c r="N1083" s="1387">
        <v>3</v>
      </c>
      <c r="O1083" s="1387">
        <v>3</v>
      </c>
      <c r="P1083" s="1387">
        <v>4</v>
      </c>
      <c r="Q1083" s="1387">
        <v>7</v>
      </c>
      <c r="R1083" s="1387">
        <v>4</v>
      </c>
      <c r="S1083" s="1387">
        <v>3</v>
      </c>
      <c r="T1083" s="1387">
        <v>2</v>
      </c>
      <c r="U1083" s="1387">
        <v>3</v>
      </c>
      <c r="V1083" s="1387">
        <v>6</v>
      </c>
      <c r="W1083" s="1387">
        <v>0</v>
      </c>
      <c r="X1083" s="1387">
        <v>0</v>
      </c>
      <c r="Y1083" s="1387">
        <v>0</v>
      </c>
      <c r="Z1083" s="1387">
        <v>0</v>
      </c>
      <c r="AA1083" s="1389">
        <v>0</v>
      </c>
      <c r="AB1083" s="1387">
        <v>31</v>
      </c>
      <c r="AC1083" s="1388">
        <v>18</v>
      </c>
      <c r="AD1083" s="1389">
        <v>0</v>
      </c>
      <c r="AE1083" s="1364">
        <v>63.265306122448983</v>
      </c>
      <c r="AF1083" s="1365">
        <v>36.734693877551024</v>
      </c>
    </row>
    <row r="1084" spans="1:32" s="1382" customFormat="1" ht="11.45" customHeight="1" thickTop="1">
      <c r="A1084" s="1376" t="s">
        <v>2002</v>
      </c>
      <c r="B1084" s="1377">
        <v>17211</v>
      </c>
      <c r="C1084" s="1378" t="s">
        <v>1641</v>
      </c>
      <c r="D1084" s="1379">
        <v>46062</v>
      </c>
      <c r="E1084" s="1380">
        <v>2160</v>
      </c>
      <c r="F1084" s="1380">
        <v>2483</v>
      </c>
      <c r="G1084" s="1380">
        <v>2754</v>
      </c>
      <c r="H1084" s="1380">
        <v>2703</v>
      </c>
      <c r="I1084" s="1380">
        <v>1865</v>
      </c>
      <c r="J1084" s="1380">
        <v>1902</v>
      </c>
      <c r="K1084" s="1380">
        <v>2369</v>
      </c>
      <c r="L1084" s="1380">
        <v>2891</v>
      </c>
      <c r="M1084" s="1380">
        <v>3537</v>
      </c>
      <c r="N1084" s="1380">
        <v>3169</v>
      </c>
      <c r="O1084" s="1380">
        <v>3006</v>
      </c>
      <c r="P1084" s="1380">
        <v>2899</v>
      </c>
      <c r="Q1084" s="1380">
        <v>3096</v>
      </c>
      <c r="R1084" s="1380">
        <v>3102</v>
      </c>
      <c r="S1084" s="1380">
        <v>2296</v>
      </c>
      <c r="T1084" s="1380">
        <v>2017</v>
      </c>
      <c r="U1084" s="1380">
        <v>1637</v>
      </c>
      <c r="V1084" s="1380">
        <v>1054</v>
      </c>
      <c r="W1084" s="1380">
        <v>491</v>
      </c>
      <c r="X1084" s="1380">
        <v>130</v>
      </c>
      <c r="Y1084" s="1380">
        <v>32</v>
      </c>
      <c r="Z1084" s="1380">
        <v>469</v>
      </c>
      <c r="AA1084" s="1377">
        <v>7397</v>
      </c>
      <c r="AB1084" s="1380">
        <v>27437</v>
      </c>
      <c r="AC1084" s="1381">
        <v>10759</v>
      </c>
      <c r="AD1084" s="1350">
        <v>16.223981751584674</v>
      </c>
      <c r="AE1084" s="1351">
        <v>60.178097514969409</v>
      </c>
      <c r="AF1084" s="1352">
        <v>23.597920733445925</v>
      </c>
    </row>
    <row r="1085" spans="1:32" s="1382" customFormat="1" ht="11.45" customHeight="1">
      <c r="A1085" s="1383"/>
      <c r="B1085" s="1384"/>
      <c r="C1085" s="1385" t="s">
        <v>29</v>
      </c>
      <c r="D1085" s="1386">
        <v>21898</v>
      </c>
      <c r="E1085" s="1387">
        <v>1098</v>
      </c>
      <c r="F1085" s="1387">
        <v>1264</v>
      </c>
      <c r="G1085" s="1387">
        <v>1417</v>
      </c>
      <c r="H1085" s="1387">
        <v>1465</v>
      </c>
      <c r="I1085" s="1387">
        <v>962</v>
      </c>
      <c r="J1085" s="1387">
        <v>936</v>
      </c>
      <c r="K1085" s="1387">
        <v>1103</v>
      </c>
      <c r="L1085" s="1387">
        <v>1393</v>
      </c>
      <c r="M1085" s="1387">
        <v>1653</v>
      </c>
      <c r="N1085" s="1387">
        <v>1460</v>
      </c>
      <c r="O1085" s="1387">
        <v>1433</v>
      </c>
      <c r="P1085" s="1387">
        <v>1399</v>
      </c>
      <c r="Q1085" s="1387">
        <v>1536</v>
      </c>
      <c r="R1085" s="1387">
        <v>1483</v>
      </c>
      <c r="S1085" s="1387">
        <v>1026</v>
      </c>
      <c r="T1085" s="1387">
        <v>849</v>
      </c>
      <c r="U1085" s="1387">
        <v>667</v>
      </c>
      <c r="V1085" s="1387">
        <v>338</v>
      </c>
      <c r="W1085" s="1387">
        <v>106</v>
      </c>
      <c r="X1085" s="1387">
        <v>20</v>
      </c>
      <c r="Y1085" s="1387">
        <v>6</v>
      </c>
      <c r="Z1085" s="1387">
        <v>284</v>
      </c>
      <c r="AA1085" s="1389">
        <v>3779</v>
      </c>
      <c r="AB1085" s="1387">
        <v>13340</v>
      </c>
      <c r="AC1085" s="1388">
        <v>4495</v>
      </c>
      <c r="AD1085" s="1363">
        <v>17.484038123438513</v>
      </c>
      <c r="AE1085" s="1364">
        <v>61.719256037753311</v>
      </c>
      <c r="AF1085" s="1365">
        <v>20.79670583880818</v>
      </c>
    </row>
    <row r="1086" spans="1:32" s="1382" customFormat="1" ht="11.45" customHeight="1" thickBot="1">
      <c r="A1086" s="1390"/>
      <c r="B1086" s="1391"/>
      <c r="C1086" s="1392" t="s">
        <v>30</v>
      </c>
      <c r="D1086" s="1393">
        <v>24164</v>
      </c>
      <c r="E1086" s="1394">
        <v>1062</v>
      </c>
      <c r="F1086" s="1394">
        <v>1219</v>
      </c>
      <c r="G1086" s="1394">
        <v>1337</v>
      </c>
      <c r="H1086" s="1394">
        <v>1238</v>
      </c>
      <c r="I1086" s="1394">
        <v>903</v>
      </c>
      <c r="J1086" s="1394">
        <v>966</v>
      </c>
      <c r="K1086" s="1394">
        <v>1266</v>
      </c>
      <c r="L1086" s="1394">
        <v>1498</v>
      </c>
      <c r="M1086" s="1394">
        <v>1884</v>
      </c>
      <c r="N1086" s="1394">
        <v>1709</v>
      </c>
      <c r="O1086" s="1394">
        <v>1573</v>
      </c>
      <c r="P1086" s="1394">
        <v>1500</v>
      </c>
      <c r="Q1086" s="1394">
        <v>1560</v>
      </c>
      <c r="R1086" s="1394">
        <v>1619</v>
      </c>
      <c r="S1086" s="1394">
        <v>1270</v>
      </c>
      <c r="T1086" s="1394">
        <v>1168</v>
      </c>
      <c r="U1086" s="1394">
        <v>970</v>
      </c>
      <c r="V1086" s="1394">
        <v>716</v>
      </c>
      <c r="W1086" s="1394">
        <v>385</v>
      </c>
      <c r="X1086" s="1394">
        <v>110</v>
      </c>
      <c r="Y1086" s="1394">
        <v>26</v>
      </c>
      <c r="Z1086" s="1394">
        <v>185</v>
      </c>
      <c r="AA1086" s="1396">
        <v>3618</v>
      </c>
      <c r="AB1086" s="1394">
        <v>14097</v>
      </c>
      <c r="AC1086" s="1395">
        <v>6264</v>
      </c>
      <c r="AD1086" s="1373">
        <v>15.088202176904792</v>
      </c>
      <c r="AE1086" s="1374">
        <v>58.788940322782437</v>
      </c>
      <c r="AF1086" s="1375">
        <v>26.122857500312772</v>
      </c>
    </row>
    <row r="1087" spans="1:32" s="1382" customFormat="1" ht="11.45" customHeight="1" thickTop="1">
      <c r="A1087" s="1397" t="s">
        <v>2003</v>
      </c>
      <c r="B1087" s="1389">
        <v>3675</v>
      </c>
      <c r="C1087" s="1398" t="s">
        <v>1641</v>
      </c>
      <c r="D1087" s="1386">
        <v>8431</v>
      </c>
      <c r="E1087" s="1387">
        <v>301</v>
      </c>
      <c r="F1087" s="1387">
        <v>287</v>
      </c>
      <c r="G1087" s="1387">
        <v>296</v>
      </c>
      <c r="H1087" s="1387">
        <v>575</v>
      </c>
      <c r="I1087" s="1387">
        <v>467</v>
      </c>
      <c r="J1087" s="1387">
        <v>347</v>
      </c>
      <c r="K1087" s="1387">
        <v>407</v>
      </c>
      <c r="L1087" s="1387">
        <v>426</v>
      </c>
      <c r="M1087" s="1387">
        <v>517</v>
      </c>
      <c r="N1087" s="1387">
        <v>470</v>
      </c>
      <c r="O1087" s="1387">
        <v>534</v>
      </c>
      <c r="P1087" s="1387">
        <v>463</v>
      </c>
      <c r="Q1087" s="1387">
        <v>583</v>
      </c>
      <c r="R1087" s="1387">
        <v>701</v>
      </c>
      <c r="S1087" s="1387">
        <v>552</v>
      </c>
      <c r="T1087" s="1387">
        <v>493</v>
      </c>
      <c r="U1087" s="1387">
        <v>385</v>
      </c>
      <c r="V1087" s="1387">
        <v>276</v>
      </c>
      <c r="W1087" s="1387">
        <v>140</v>
      </c>
      <c r="X1087" s="1387">
        <v>40</v>
      </c>
      <c r="Y1087" s="1387">
        <v>12</v>
      </c>
      <c r="Z1087" s="1387">
        <v>159</v>
      </c>
      <c r="AA1087" s="1389">
        <v>884</v>
      </c>
      <c r="AB1087" s="1387">
        <v>4789</v>
      </c>
      <c r="AC1087" s="1388">
        <v>2599</v>
      </c>
      <c r="AD1087" s="1363">
        <v>10.686653771760154</v>
      </c>
      <c r="AE1087" s="1364">
        <v>57.894100580270788</v>
      </c>
      <c r="AF1087" s="1365">
        <v>31.419245647969053</v>
      </c>
    </row>
    <row r="1088" spans="1:32" s="1382" customFormat="1" ht="11.45" customHeight="1">
      <c r="A1088" s="1383"/>
      <c r="B1088" s="1384"/>
      <c r="C1088" s="1385" t="s">
        <v>29</v>
      </c>
      <c r="D1088" s="1386">
        <v>4127</v>
      </c>
      <c r="E1088" s="1387">
        <v>159</v>
      </c>
      <c r="F1088" s="1387">
        <v>148</v>
      </c>
      <c r="G1088" s="1387">
        <v>146</v>
      </c>
      <c r="H1088" s="1387">
        <v>401</v>
      </c>
      <c r="I1088" s="1387">
        <v>317</v>
      </c>
      <c r="J1088" s="1387">
        <v>186</v>
      </c>
      <c r="K1088" s="1387">
        <v>201</v>
      </c>
      <c r="L1088" s="1387">
        <v>200</v>
      </c>
      <c r="M1088" s="1387">
        <v>254</v>
      </c>
      <c r="N1088" s="1387">
        <v>225</v>
      </c>
      <c r="O1088" s="1387">
        <v>246</v>
      </c>
      <c r="P1088" s="1387">
        <v>221</v>
      </c>
      <c r="Q1088" s="1387">
        <v>293</v>
      </c>
      <c r="R1088" s="1387">
        <v>334</v>
      </c>
      <c r="S1088" s="1387">
        <v>229</v>
      </c>
      <c r="T1088" s="1387">
        <v>204</v>
      </c>
      <c r="U1088" s="1387">
        <v>134</v>
      </c>
      <c r="V1088" s="1387">
        <v>78</v>
      </c>
      <c r="W1088" s="1387">
        <v>30</v>
      </c>
      <c r="X1088" s="1387">
        <v>10</v>
      </c>
      <c r="Y1088" s="1387">
        <v>1</v>
      </c>
      <c r="Z1088" s="1387">
        <v>110</v>
      </c>
      <c r="AA1088" s="1389">
        <v>453</v>
      </c>
      <c r="AB1088" s="1387">
        <v>2544</v>
      </c>
      <c r="AC1088" s="1388">
        <v>1020</v>
      </c>
      <c r="AD1088" s="1363">
        <v>11.277072442120986</v>
      </c>
      <c r="AE1088" s="1364">
        <v>63.330843913368184</v>
      </c>
      <c r="AF1088" s="1365">
        <v>25.392083644510826</v>
      </c>
    </row>
    <row r="1089" spans="1:32" s="1382" customFormat="1" ht="11.45" customHeight="1">
      <c r="A1089" s="1399"/>
      <c r="B1089" s="1400"/>
      <c r="C1089" s="1401" t="s">
        <v>30</v>
      </c>
      <c r="D1089" s="1402">
        <v>4304</v>
      </c>
      <c r="E1089" s="1403">
        <v>142</v>
      </c>
      <c r="F1089" s="1403">
        <v>139</v>
      </c>
      <c r="G1089" s="1403">
        <v>150</v>
      </c>
      <c r="H1089" s="1403">
        <v>174</v>
      </c>
      <c r="I1089" s="1403">
        <v>150</v>
      </c>
      <c r="J1089" s="1403">
        <v>161</v>
      </c>
      <c r="K1089" s="1403">
        <v>206</v>
      </c>
      <c r="L1089" s="1403">
        <v>226</v>
      </c>
      <c r="M1089" s="1403">
        <v>263</v>
      </c>
      <c r="N1089" s="1403">
        <v>245</v>
      </c>
      <c r="O1089" s="1403">
        <v>288</v>
      </c>
      <c r="P1089" s="1403">
        <v>242</v>
      </c>
      <c r="Q1089" s="1403">
        <v>290</v>
      </c>
      <c r="R1089" s="1403">
        <v>367</v>
      </c>
      <c r="S1089" s="1403">
        <v>323</v>
      </c>
      <c r="T1089" s="1403">
        <v>289</v>
      </c>
      <c r="U1089" s="1403">
        <v>251</v>
      </c>
      <c r="V1089" s="1403">
        <v>198</v>
      </c>
      <c r="W1089" s="1403">
        <v>110</v>
      </c>
      <c r="X1089" s="1403">
        <v>30</v>
      </c>
      <c r="Y1089" s="1403">
        <v>11</v>
      </c>
      <c r="Z1089" s="1403">
        <v>49</v>
      </c>
      <c r="AA1089" s="1405">
        <v>431</v>
      </c>
      <c r="AB1089" s="1403">
        <v>2245</v>
      </c>
      <c r="AC1089" s="1404">
        <v>1579</v>
      </c>
      <c r="AD1089" s="1406">
        <v>10.129259694477085</v>
      </c>
      <c r="AE1089" s="1407">
        <v>52.761457109283192</v>
      </c>
      <c r="AF1089" s="1408">
        <v>37.109283196239716</v>
      </c>
    </row>
    <row r="1090" spans="1:32" s="1382" customFormat="1" ht="11.45" customHeight="1">
      <c r="A1090" s="1409" t="s">
        <v>2004</v>
      </c>
      <c r="B1090" s="1389">
        <v>316</v>
      </c>
      <c r="C1090" s="1398" t="s">
        <v>1641</v>
      </c>
      <c r="D1090" s="1386">
        <v>821</v>
      </c>
      <c r="E1090" s="1387">
        <v>21</v>
      </c>
      <c r="F1090" s="1387">
        <v>18</v>
      </c>
      <c r="G1090" s="1387">
        <v>17</v>
      </c>
      <c r="H1090" s="1387">
        <v>21</v>
      </c>
      <c r="I1090" s="1387">
        <v>31</v>
      </c>
      <c r="J1090" s="1387">
        <v>38</v>
      </c>
      <c r="K1090" s="1387">
        <v>33</v>
      </c>
      <c r="L1090" s="1387">
        <v>33</v>
      </c>
      <c r="M1090" s="1387">
        <v>47</v>
      </c>
      <c r="N1090" s="1387">
        <v>31</v>
      </c>
      <c r="O1090" s="1387">
        <v>58</v>
      </c>
      <c r="P1090" s="1387">
        <v>60</v>
      </c>
      <c r="Q1090" s="1387">
        <v>77</v>
      </c>
      <c r="R1090" s="1387">
        <v>77</v>
      </c>
      <c r="S1090" s="1387">
        <v>73</v>
      </c>
      <c r="T1090" s="1387">
        <v>89</v>
      </c>
      <c r="U1090" s="1387">
        <v>49</v>
      </c>
      <c r="V1090" s="1387">
        <v>35</v>
      </c>
      <c r="W1090" s="1387">
        <v>9</v>
      </c>
      <c r="X1090" s="1387">
        <v>1</v>
      </c>
      <c r="Y1090" s="1387">
        <v>0</v>
      </c>
      <c r="Z1090" s="1387">
        <v>3</v>
      </c>
      <c r="AA1090" s="1389">
        <v>56</v>
      </c>
      <c r="AB1090" s="1387">
        <v>429</v>
      </c>
      <c r="AC1090" s="1388">
        <v>333</v>
      </c>
      <c r="AD1090" s="1363">
        <v>6.8459657701711487</v>
      </c>
      <c r="AE1090" s="1364">
        <v>52.444987775061122</v>
      </c>
      <c r="AF1090" s="1365">
        <v>40.70904645476773</v>
      </c>
    </row>
    <row r="1091" spans="1:32" s="1382" customFormat="1" ht="11.45" customHeight="1">
      <c r="A1091" s="1383"/>
      <c r="B1091" s="1384"/>
      <c r="C1091" s="1385" t="s">
        <v>29</v>
      </c>
      <c r="D1091" s="1386">
        <v>400</v>
      </c>
      <c r="E1091" s="1387">
        <v>13</v>
      </c>
      <c r="F1091" s="1387">
        <v>11</v>
      </c>
      <c r="G1091" s="1387">
        <v>7</v>
      </c>
      <c r="H1091" s="1387">
        <v>10</v>
      </c>
      <c r="I1091" s="1387">
        <v>17</v>
      </c>
      <c r="J1091" s="1387">
        <v>21</v>
      </c>
      <c r="K1091" s="1387">
        <v>17</v>
      </c>
      <c r="L1091" s="1387">
        <v>15</v>
      </c>
      <c r="M1091" s="1387">
        <v>31</v>
      </c>
      <c r="N1091" s="1387">
        <v>12</v>
      </c>
      <c r="O1091" s="1387">
        <v>27</v>
      </c>
      <c r="P1091" s="1387">
        <v>32</v>
      </c>
      <c r="Q1091" s="1387">
        <v>41</v>
      </c>
      <c r="R1091" s="1387">
        <v>35</v>
      </c>
      <c r="S1091" s="1387">
        <v>29</v>
      </c>
      <c r="T1091" s="1387">
        <v>44</v>
      </c>
      <c r="U1091" s="1387">
        <v>15</v>
      </c>
      <c r="V1091" s="1387">
        <v>17</v>
      </c>
      <c r="W1091" s="1387">
        <v>3</v>
      </c>
      <c r="X1091" s="1387">
        <v>1</v>
      </c>
      <c r="Y1091" s="1387">
        <v>0</v>
      </c>
      <c r="Z1091" s="1387">
        <v>2</v>
      </c>
      <c r="AA1091" s="1389">
        <v>31</v>
      </c>
      <c r="AB1091" s="1387">
        <v>223</v>
      </c>
      <c r="AC1091" s="1388">
        <v>144</v>
      </c>
      <c r="AD1091" s="1363">
        <v>7.7889447236180906</v>
      </c>
      <c r="AE1091" s="1364">
        <v>56.030150753768851</v>
      </c>
      <c r="AF1091" s="1365">
        <v>36.180904522613069</v>
      </c>
    </row>
    <row r="1092" spans="1:32" s="1382" customFormat="1" ht="11.45" customHeight="1">
      <c r="A1092" s="1410"/>
      <c r="B1092" s="1411"/>
      <c r="C1092" s="1412" t="s">
        <v>30</v>
      </c>
      <c r="D1092" s="1413">
        <v>421</v>
      </c>
      <c r="E1092" s="1414">
        <v>8</v>
      </c>
      <c r="F1092" s="1414">
        <v>7</v>
      </c>
      <c r="G1092" s="1414">
        <v>10</v>
      </c>
      <c r="H1092" s="1414">
        <v>11</v>
      </c>
      <c r="I1092" s="1414">
        <v>14</v>
      </c>
      <c r="J1092" s="1414">
        <v>17</v>
      </c>
      <c r="K1092" s="1414">
        <v>16</v>
      </c>
      <c r="L1092" s="1414">
        <v>18</v>
      </c>
      <c r="M1092" s="1414">
        <v>16</v>
      </c>
      <c r="N1092" s="1414">
        <v>19</v>
      </c>
      <c r="O1092" s="1414">
        <v>31</v>
      </c>
      <c r="P1092" s="1414">
        <v>28</v>
      </c>
      <c r="Q1092" s="1414">
        <v>36</v>
      </c>
      <c r="R1092" s="1414">
        <v>42</v>
      </c>
      <c r="S1092" s="1414">
        <v>44</v>
      </c>
      <c r="T1092" s="1414">
        <v>45</v>
      </c>
      <c r="U1092" s="1414">
        <v>34</v>
      </c>
      <c r="V1092" s="1414">
        <v>18</v>
      </c>
      <c r="W1092" s="1414">
        <v>6</v>
      </c>
      <c r="X1092" s="1414">
        <v>0</v>
      </c>
      <c r="Y1092" s="1414">
        <v>0</v>
      </c>
      <c r="Z1092" s="1414">
        <v>1</v>
      </c>
      <c r="AA1092" s="1416">
        <v>25</v>
      </c>
      <c r="AB1092" s="1414">
        <v>206</v>
      </c>
      <c r="AC1092" s="1415">
        <v>189</v>
      </c>
      <c r="AD1092" s="1417">
        <v>5.9523809523809517</v>
      </c>
      <c r="AE1092" s="1418">
        <v>49.047619047619044</v>
      </c>
      <c r="AF1092" s="1419">
        <v>45</v>
      </c>
    </row>
    <row r="1093" spans="1:32" s="1382" customFormat="1" ht="11.45" customHeight="1">
      <c r="A1093" s="1409" t="s">
        <v>2005</v>
      </c>
      <c r="B1093" s="1389">
        <v>1738</v>
      </c>
      <c r="C1093" s="1398" t="s">
        <v>1641</v>
      </c>
      <c r="D1093" s="1386">
        <v>3671</v>
      </c>
      <c r="E1093" s="1387">
        <v>140</v>
      </c>
      <c r="F1093" s="1387">
        <v>154</v>
      </c>
      <c r="G1093" s="1387">
        <v>152</v>
      </c>
      <c r="H1093" s="1387">
        <v>227</v>
      </c>
      <c r="I1093" s="1387">
        <v>204</v>
      </c>
      <c r="J1093" s="1387">
        <v>162</v>
      </c>
      <c r="K1093" s="1387">
        <v>184</v>
      </c>
      <c r="L1093" s="1387">
        <v>191</v>
      </c>
      <c r="M1093" s="1387">
        <v>232</v>
      </c>
      <c r="N1093" s="1387">
        <v>221</v>
      </c>
      <c r="O1093" s="1387">
        <v>227</v>
      </c>
      <c r="P1093" s="1387">
        <v>210</v>
      </c>
      <c r="Q1093" s="1387">
        <v>247</v>
      </c>
      <c r="R1093" s="1387">
        <v>359</v>
      </c>
      <c r="S1093" s="1387">
        <v>246</v>
      </c>
      <c r="T1093" s="1387">
        <v>180</v>
      </c>
      <c r="U1093" s="1387">
        <v>133</v>
      </c>
      <c r="V1093" s="1387">
        <v>73</v>
      </c>
      <c r="W1093" s="1387">
        <v>39</v>
      </c>
      <c r="X1093" s="1387">
        <v>13</v>
      </c>
      <c r="Y1093" s="1387">
        <v>3</v>
      </c>
      <c r="Z1093" s="1387">
        <v>74</v>
      </c>
      <c r="AA1093" s="1389">
        <v>446</v>
      </c>
      <c r="AB1093" s="1387">
        <v>2105</v>
      </c>
      <c r="AC1093" s="1388">
        <v>1046</v>
      </c>
      <c r="AD1093" s="1363">
        <v>12.399221573533501</v>
      </c>
      <c r="AE1093" s="1364">
        <v>58.520989713650259</v>
      </c>
      <c r="AF1093" s="1365">
        <v>29.079788712816235</v>
      </c>
    </row>
    <row r="1094" spans="1:32" s="1382" customFormat="1" ht="11.45" customHeight="1">
      <c r="A1094" s="1383"/>
      <c r="B1094" s="1384"/>
      <c r="C1094" s="1385" t="s">
        <v>29</v>
      </c>
      <c r="D1094" s="1386">
        <v>1776</v>
      </c>
      <c r="E1094" s="1387">
        <v>75</v>
      </c>
      <c r="F1094" s="1387">
        <v>76</v>
      </c>
      <c r="G1094" s="1387">
        <v>72</v>
      </c>
      <c r="H1094" s="1387">
        <v>148</v>
      </c>
      <c r="I1094" s="1387">
        <v>144</v>
      </c>
      <c r="J1094" s="1387">
        <v>88</v>
      </c>
      <c r="K1094" s="1387">
        <v>96</v>
      </c>
      <c r="L1094" s="1387">
        <v>83</v>
      </c>
      <c r="M1094" s="1387">
        <v>111</v>
      </c>
      <c r="N1094" s="1387">
        <v>106</v>
      </c>
      <c r="O1094" s="1387">
        <v>103</v>
      </c>
      <c r="P1094" s="1387">
        <v>96</v>
      </c>
      <c r="Q1094" s="1387">
        <v>116</v>
      </c>
      <c r="R1094" s="1387">
        <v>173</v>
      </c>
      <c r="S1094" s="1387">
        <v>101</v>
      </c>
      <c r="T1094" s="1387">
        <v>67</v>
      </c>
      <c r="U1094" s="1387">
        <v>49</v>
      </c>
      <c r="V1094" s="1387">
        <v>22</v>
      </c>
      <c r="W1094" s="1387">
        <v>8</v>
      </c>
      <c r="X1094" s="1387">
        <v>1</v>
      </c>
      <c r="Y1094" s="1387">
        <v>0</v>
      </c>
      <c r="Z1094" s="1387">
        <v>41</v>
      </c>
      <c r="AA1094" s="1389">
        <v>223</v>
      </c>
      <c r="AB1094" s="1387">
        <v>1091</v>
      </c>
      <c r="AC1094" s="1388">
        <v>421</v>
      </c>
      <c r="AD1094" s="1363">
        <v>12.853025936599424</v>
      </c>
      <c r="AE1094" s="1364">
        <v>62.881844380403464</v>
      </c>
      <c r="AF1094" s="1365">
        <v>24.26512968299712</v>
      </c>
    </row>
    <row r="1095" spans="1:32" s="1382" customFormat="1" ht="11.45" customHeight="1">
      <c r="A1095" s="1409"/>
      <c r="B1095" s="1420"/>
      <c r="C1095" s="1398" t="s">
        <v>30</v>
      </c>
      <c r="D1095" s="1386">
        <v>1895</v>
      </c>
      <c r="E1095" s="1387">
        <v>65</v>
      </c>
      <c r="F1095" s="1387">
        <v>78</v>
      </c>
      <c r="G1095" s="1387">
        <v>80</v>
      </c>
      <c r="H1095" s="1387">
        <v>79</v>
      </c>
      <c r="I1095" s="1387">
        <v>60</v>
      </c>
      <c r="J1095" s="1387">
        <v>74</v>
      </c>
      <c r="K1095" s="1387">
        <v>88</v>
      </c>
      <c r="L1095" s="1387">
        <v>108</v>
      </c>
      <c r="M1095" s="1387">
        <v>121</v>
      </c>
      <c r="N1095" s="1387">
        <v>115</v>
      </c>
      <c r="O1095" s="1387">
        <v>124</v>
      </c>
      <c r="P1095" s="1387">
        <v>114</v>
      </c>
      <c r="Q1095" s="1387">
        <v>131</v>
      </c>
      <c r="R1095" s="1387">
        <v>186</v>
      </c>
      <c r="S1095" s="1387">
        <v>145</v>
      </c>
      <c r="T1095" s="1387">
        <v>113</v>
      </c>
      <c r="U1095" s="1387">
        <v>84</v>
      </c>
      <c r="V1095" s="1387">
        <v>51</v>
      </c>
      <c r="W1095" s="1387">
        <v>31</v>
      </c>
      <c r="X1095" s="1387">
        <v>12</v>
      </c>
      <c r="Y1095" s="1387">
        <v>3</v>
      </c>
      <c r="Z1095" s="1387">
        <v>33</v>
      </c>
      <c r="AA1095" s="1389">
        <v>223</v>
      </c>
      <c r="AB1095" s="1387">
        <v>1014</v>
      </c>
      <c r="AC1095" s="1388">
        <v>625</v>
      </c>
      <c r="AD1095" s="1363">
        <v>11.976369495166487</v>
      </c>
      <c r="AE1095" s="1364">
        <v>54.457572502685281</v>
      </c>
      <c r="AF1095" s="1365">
        <v>33.566058002148232</v>
      </c>
    </row>
    <row r="1096" spans="1:32" s="1382" customFormat="1" ht="11.45" customHeight="1">
      <c r="A1096" s="1421" t="s">
        <v>2006</v>
      </c>
      <c r="B1096" s="1422">
        <v>326</v>
      </c>
      <c r="C1096" s="1423" t="s">
        <v>1641</v>
      </c>
      <c r="D1096" s="1424">
        <v>669</v>
      </c>
      <c r="E1096" s="1425">
        <v>23</v>
      </c>
      <c r="F1096" s="1425">
        <v>24</v>
      </c>
      <c r="G1096" s="1425">
        <v>26</v>
      </c>
      <c r="H1096" s="1425">
        <v>33</v>
      </c>
      <c r="I1096" s="1425">
        <v>33</v>
      </c>
      <c r="J1096" s="1425">
        <v>25</v>
      </c>
      <c r="K1096" s="1425">
        <v>30</v>
      </c>
      <c r="L1096" s="1425">
        <v>41</v>
      </c>
      <c r="M1096" s="1425">
        <v>46</v>
      </c>
      <c r="N1096" s="1425">
        <v>52</v>
      </c>
      <c r="O1096" s="1425">
        <v>50</v>
      </c>
      <c r="P1096" s="1425">
        <v>45</v>
      </c>
      <c r="Q1096" s="1425">
        <v>39</v>
      </c>
      <c r="R1096" s="1425">
        <v>59</v>
      </c>
      <c r="S1096" s="1425">
        <v>37</v>
      </c>
      <c r="T1096" s="1425">
        <v>38</v>
      </c>
      <c r="U1096" s="1425">
        <v>22</v>
      </c>
      <c r="V1096" s="1425">
        <v>17</v>
      </c>
      <c r="W1096" s="1425">
        <v>5</v>
      </c>
      <c r="X1096" s="1425">
        <v>1</v>
      </c>
      <c r="Y1096" s="1425">
        <v>0</v>
      </c>
      <c r="Z1096" s="1425">
        <v>23</v>
      </c>
      <c r="AA1096" s="1422">
        <v>73</v>
      </c>
      <c r="AB1096" s="1425">
        <v>394</v>
      </c>
      <c r="AC1096" s="1426">
        <v>179</v>
      </c>
      <c r="AD1096" s="1427">
        <v>11.300309597523221</v>
      </c>
      <c r="AE1096" s="1428">
        <v>60.99071207430341</v>
      </c>
      <c r="AF1096" s="1429">
        <v>27.708978328173373</v>
      </c>
    </row>
    <row r="1097" spans="1:32" s="1382" customFormat="1" ht="11.45" customHeight="1">
      <c r="A1097" s="1383"/>
      <c r="B1097" s="1384"/>
      <c r="C1097" s="1385" t="s">
        <v>29</v>
      </c>
      <c r="D1097" s="1386">
        <v>338</v>
      </c>
      <c r="E1097" s="1387">
        <v>14</v>
      </c>
      <c r="F1097" s="1387">
        <v>13</v>
      </c>
      <c r="G1097" s="1387">
        <v>14</v>
      </c>
      <c r="H1097" s="1387">
        <v>20</v>
      </c>
      <c r="I1097" s="1387">
        <v>18</v>
      </c>
      <c r="J1097" s="1387">
        <v>13</v>
      </c>
      <c r="K1097" s="1387">
        <v>12</v>
      </c>
      <c r="L1097" s="1387">
        <v>24</v>
      </c>
      <c r="M1097" s="1387">
        <v>22</v>
      </c>
      <c r="N1097" s="1387">
        <v>28</v>
      </c>
      <c r="O1097" s="1387">
        <v>20</v>
      </c>
      <c r="P1097" s="1387">
        <v>21</v>
      </c>
      <c r="Q1097" s="1387">
        <v>21</v>
      </c>
      <c r="R1097" s="1387">
        <v>31</v>
      </c>
      <c r="S1097" s="1387">
        <v>19</v>
      </c>
      <c r="T1097" s="1387">
        <v>18</v>
      </c>
      <c r="U1097" s="1387">
        <v>6</v>
      </c>
      <c r="V1097" s="1387">
        <v>5</v>
      </c>
      <c r="W1097" s="1387">
        <v>3</v>
      </c>
      <c r="X1097" s="1387">
        <v>0</v>
      </c>
      <c r="Y1097" s="1387">
        <v>0</v>
      </c>
      <c r="Z1097" s="1387">
        <v>16</v>
      </c>
      <c r="AA1097" s="1389">
        <v>41</v>
      </c>
      <c r="AB1097" s="1387">
        <v>199</v>
      </c>
      <c r="AC1097" s="1388">
        <v>82</v>
      </c>
      <c r="AD1097" s="1363">
        <v>12.732919254658384</v>
      </c>
      <c r="AE1097" s="1364">
        <v>61.801242236024848</v>
      </c>
      <c r="AF1097" s="1365">
        <v>25.465838509316768</v>
      </c>
    </row>
    <row r="1098" spans="1:32" s="1382" customFormat="1" ht="11.45" customHeight="1">
      <c r="A1098" s="1410"/>
      <c r="B1098" s="1411"/>
      <c r="C1098" s="1412" t="s">
        <v>30</v>
      </c>
      <c r="D1098" s="1413">
        <v>331</v>
      </c>
      <c r="E1098" s="1414">
        <v>9</v>
      </c>
      <c r="F1098" s="1414">
        <v>11</v>
      </c>
      <c r="G1098" s="1414">
        <v>12</v>
      </c>
      <c r="H1098" s="1414">
        <v>13</v>
      </c>
      <c r="I1098" s="1414">
        <v>15</v>
      </c>
      <c r="J1098" s="1414">
        <v>12</v>
      </c>
      <c r="K1098" s="1414">
        <v>18</v>
      </c>
      <c r="L1098" s="1414">
        <v>17</v>
      </c>
      <c r="M1098" s="1414">
        <v>24</v>
      </c>
      <c r="N1098" s="1414">
        <v>24</v>
      </c>
      <c r="O1098" s="1414">
        <v>30</v>
      </c>
      <c r="P1098" s="1414">
        <v>24</v>
      </c>
      <c r="Q1098" s="1414">
        <v>18</v>
      </c>
      <c r="R1098" s="1414">
        <v>28</v>
      </c>
      <c r="S1098" s="1414">
        <v>18</v>
      </c>
      <c r="T1098" s="1414">
        <v>20</v>
      </c>
      <c r="U1098" s="1414">
        <v>16</v>
      </c>
      <c r="V1098" s="1414">
        <v>12</v>
      </c>
      <c r="W1098" s="1414">
        <v>2</v>
      </c>
      <c r="X1098" s="1414">
        <v>1</v>
      </c>
      <c r="Y1098" s="1414">
        <v>0</v>
      </c>
      <c r="Z1098" s="1414">
        <v>7</v>
      </c>
      <c r="AA1098" s="1416">
        <v>32</v>
      </c>
      <c r="AB1098" s="1414">
        <v>195</v>
      </c>
      <c r="AC1098" s="1415">
        <v>97</v>
      </c>
      <c r="AD1098" s="1417">
        <v>9.8765432098765427</v>
      </c>
      <c r="AE1098" s="1418">
        <v>60.185185185185183</v>
      </c>
      <c r="AF1098" s="1419">
        <v>29.938271604938272</v>
      </c>
    </row>
    <row r="1099" spans="1:32" s="1382" customFormat="1" ht="11.45" customHeight="1">
      <c r="A1099" s="1409" t="s">
        <v>2007</v>
      </c>
      <c r="B1099" s="1389">
        <v>624</v>
      </c>
      <c r="C1099" s="1398" t="s">
        <v>1641</v>
      </c>
      <c r="D1099" s="1386">
        <v>1452</v>
      </c>
      <c r="E1099" s="1387">
        <v>44</v>
      </c>
      <c r="F1099" s="1387">
        <v>37</v>
      </c>
      <c r="G1099" s="1387">
        <v>57</v>
      </c>
      <c r="H1099" s="1387">
        <v>219</v>
      </c>
      <c r="I1099" s="1387">
        <v>135</v>
      </c>
      <c r="J1099" s="1387">
        <v>62</v>
      </c>
      <c r="K1099" s="1387">
        <v>57</v>
      </c>
      <c r="L1099" s="1387">
        <v>68</v>
      </c>
      <c r="M1099" s="1387">
        <v>85</v>
      </c>
      <c r="N1099" s="1387">
        <v>85</v>
      </c>
      <c r="O1099" s="1387">
        <v>109</v>
      </c>
      <c r="P1099" s="1387">
        <v>68</v>
      </c>
      <c r="Q1099" s="1387">
        <v>90</v>
      </c>
      <c r="R1099" s="1387">
        <v>74</v>
      </c>
      <c r="S1099" s="1387">
        <v>67</v>
      </c>
      <c r="T1099" s="1387">
        <v>59</v>
      </c>
      <c r="U1099" s="1387">
        <v>47</v>
      </c>
      <c r="V1099" s="1387">
        <v>25</v>
      </c>
      <c r="W1099" s="1387">
        <v>9</v>
      </c>
      <c r="X1099" s="1387">
        <v>1</v>
      </c>
      <c r="Y1099" s="1387">
        <v>2</v>
      </c>
      <c r="Z1099" s="1387">
        <v>52</v>
      </c>
      <c r="AA1099" s="1389">
        <v>138</v>
      </c>
      <c r="AB1099" s="1387">
        <v>978</v>
      </c>
      <c r="AC1099" s="1388">
        <v>284</v>
      </c>
      <c r="AD1099" s="1363">
        <v>9.8571428571428577</v>
      </c>
      <c r="AE1099" s="1364">
        <v>69.857142857142861</v>
      </c>
      <c r="AF1099" s="1365">
        <v>20.285714285714285</v>
      </c>
    </row>
    <row r="1100" spans="1:32" s="1382" customFormat="1" ht="11.45" customHeight="1">
      <c r="A1100" s="1383"/>
      <c r="B1100" s="1384"/>
      <c r="C1100" s="1385" t="s">
        <v>29</v>
      </c>
      <c r="D1100" s="1386">
        <v>817</v>
      </c>
      <c r="E1100" s="1387">
        <v>18</v>
      </c>
      <c r="F1100" s="1387">
        <v>16</v>
      </c>
      <c r="G1100" s="1387">
        <v>25</v>
      </c>
      <c r="H1100" s="1387">
        <v>187</v>
      </c>
      <c r="I1100" s="1387">
        <v>98</v>
      </c>
      <c r="J1100" s="1387">
        <v>31</v>
      </c>
      <c r="K1100" s="1387">
        <v>27</v>
      </c>
      <c r="L1100" s="1387">
        <v>30</v>
      </c>
      <c r="M1100" s="1387">
        <v>38</v>
      </c>
      <c r="N1100" s="1387">
        <v>43</v>
      </c>
      <c r="O1100" s="1387">
        <v>49</v>
      </c>
      <c r="P1100" s="1387">
        <v>40</v>
      </c>
      <c r="Q1100" s="1387">
        <v>48</v>
      </c>
      <c r="R1100" s="1387">
        <v>44</v>
      </c>
      <c r="S1100" s="1387">
        <v>18</v>
      </c>
      <c r="T1100" s="1387">
        <v>29</v>
      </c>
      <c r="U1100" s="1387">
        <v>19</v>
      </c>
      <c r="V1100" s="1387">
        <v>7</v>
      </c>
      <c r="W1100" s="1387">
        <v>3</v>
      </c>
      <c r="X1100" s="1387">
        <v>1</v>
      </c>
      <c r="Y1100" s="1387">
        <v>1</v>
      </c>
      <c r="Z1100" s="1387">
        <v>45</v>
      </c>
      <c r="AA1100" s="1389">
        <v>59</v>
      </c>
      <c r="AB1100" s="1387">
        <v>591</v>
      </c>
      <c r="AC1100" s="1388">
        <v>122</v>
      </c>
      <c r="AD1100" s="1363">
        <v>7.642487046632124</v>
      </c>
      <c r="AE1100" s="1364">
        <v>76.554404145077726</v>
      </c>
      <c r="AF1100" s="1365">
        <v>15.803108808290157</v>
      </c>
    </row>
    <row r="1101" spans="1:32" s="1382" customFormat="1" ht="11.45" customHeight="1">
      <c r="A1101" s="1409"/>
      <c r="B1101" s="1420"/>
      <c r="C1101" s="1398" t="s">
        <v>30</v>
      </c>
      <c r="D1101" s="1386">
        <v>635</v>
      </c>
      <c r="E1101" s="1387">
        <v>26</v>
      </c>
      <c r="F1101" s="1387">
        <v>21</v>
      </c>
      <c r="G1101" s="1387">
        <v>32</v>
      </c>
      <c r="H1101" s="1387">
        <v>32</v>
      </c>
      <c r="I1101" s="1387">
        <v>37</v>
      </c>
      <c r="J1101" s="1387">
        <v>31</v>
      </c>
      <c r="K1101" s="1387">
        <v>30</v>
      </c>
      <c r="L1101" s="1387">
        <v>38</v>
      </c>
      <c r="M1101" s="1387">
        <v>47</v>
      </c>
      <c r="N1101" s="1387">
        <v>42</v>
      </c>
      <c r="O1101" s="1387">
        <v>60</v>
      </c>
      <c r="P1101" s="1387">
        <v>28</v>
      </c>
      <c r="Q1101" s="1387">
        <v>42</v>
      </c>
      <c r="R1101" s="1387">
        <v>30</v>
      </c>
      <c r="S1101" s="1387">
        <v>49</v>
      </c>
      <c r="T1101" s="1387">
        <v>30</v>
      </c>
      <c r="U1101" s="1387">
        <v>28</v>
      </c>
      <c r="V1101" s="1387">
        <v>18</v>
      </c>
      <c r="W1101" s="1387">
        <v>6</v>
      </c>
      <c r="X1101" s="1387">
        <v>0</v>
      </c>
      <c r="Y1101" s="1387">
        <v>1</v>
      </c>
      <c r="Z1101" s="1387">
        <v>7</v>
      </c>
      <c r="AA1101" s="1389">
        <v>79</v>
      </c>
      <c r="AB1101" s="1387">
        <v>387</v>
      </c>
      <c r="AC1101" s="1388">
        <v>162</v>
      </c>
      <c r="AD1101" s="1363">
        <v>12.579617834394904</v>
      </c>
      <c r="AE1101" s="1364">
        <v>61.624203821656053</v>
      </c>
      <c r="AF1101" s="1365">
        <v>25.796178343949045</v>
      </c>
    </row>
    <row r="1102" spans="1:32" s="1382" customFormat="1" ht="11.45" customHeight="1">
      <c r="A1102" s="1421" t="s">
        <v>2008</v>
      </c>
      <c r="B1102" s="1422">
        <v>583</v>
      </c>
      <c r="C1102" s="1423" t="s">
        <v>1641</v>
      </c>
      <c r="D1102" s="1424">
        <v>1499</v>
      </c>
      <c r="E1102" s="1425">
        <v>71</v>
      </c>
      <c r="F1102" s="1425">
        <v>48</v>
      </c>
      <c r="G1102" s="1425">
        <v>36</v>
      </c>
      <c r="H1102" s="1425">
        <v>67</v>
      </c>
      <c r="I1102" s="1425">
        <v>54</v>
      </c>
      <c r="J1102" s="1425">
        <v>50</v>
      </c>
      <c r="K1102" s="1425">
        <v>86</v>
      </c>
      <c r="L1102" s="1425">
        <v>84</v>
      </c>
      <c r="M1102" s="1425">
        <v>87</v>
      </c>
      <c r="N1102" s="1425">
        <v>62</v>
      </c>
      <c r="O1102" s="1425">
        <v>69</v>
      </c>
      <c r="P1102" s="1425">
        <v>64</v>
      </c>
      <c r="Q1102" s="1425">
        <v>102</v>
      </c>
      <c r="R1102" s="1425">
        <v>112</v>
      </c>
      <c r="S1102" s="1425">
        <v>107</v>
      </c>
      <c r="T1102" s="1425">
        <v>100</v>
      </c>
      <c r="U1102" s="1425">
        <v>109</v>
      </c>
      <c r="V1102" s="1425">
        <v>98</v>
      </c>
      <c r="W1102" s="1425">
        <v>64</v>
      </c>
      <c r="X1102" s="1425">
        <v>19</v>
      </c>
      <c r="Y1102" s="1425">
        <v>3</v>
      </c>
      <c r="Z1102" s="1425">
        <v>7</v>
      </c>
      <c r="AA1102" s="1422">
        <v>155</v>
      </c>
      <c r="AB1102" s="1425">
        <v>725</v>
      </c>
      <c r="AC1102" s="1426">
        <v>612</v>
      </c>
      <c r="AD1102" s="1427">
        <v>10.388739946380698</v>
      </c>
      <c r="AE1102" s="1428">
        <v>48.592493297587133</v>
      </c>
      <c r="AF1102" s="1429">
        <v>41.018766756032171</v>
      </c>
    </row>
    <row r="1103" spans="1:32" s="1382" customFormat="1" ht="11.45" customHeight="1">
      <c r="A1103" s="1383"/>
      <c r="B1103" s="1384"/>
      <c r="C1103" s="1385" t="s">
        <v>29</v>
      </c>
      <c r="D1103" s="1386">
        <v>664</v>
      </c>
      <c r="E1103" s="1387">
        <v>39</v>
      </c>
      <c r="F1103" s="1387">
        <v>30</v>
      </c>
      <c r="G1103" s="1387">
        <v>25</v>
      </c>
      <c r="H1103" s="1387">
        <v>31</v>
      </c>
      <c r="I1103" s="1387">
        <v>35</v>
      </c>
      <c r="J1103" s="1387">
        <v>25</v>
      </c>
      <c r="K1103" s="1387">
        <v>40</v>
      </c>
      <c r="L1103" s="1387">
        <v>42</v>
      </c>
      <c r="M1103" s="1387">
        <v>38</v>
      </c>
      <c r="N1103" s="1387">
        <v>30</v>
      </c>
      <c r="O1103" s="1387">
        <v>35</v>
      </c>
      <c r="P1103" s="1387">
        <v>26</v>
      </c>
      <c r="Q1103" s="1387">
        <v>52</v>
      </c>
      <c r="R1103" s="1387">
        <v>43</v>
      </c>
      <c r="S1103" s="1387">
        <v>49</v>
      </c>
      <c r="T1103" s="1387">
        <v>39</v>
      </c>
      <c r="U1103" s="1387">
        <v>38</v>
      </c>
      <c r="V1103" s="1387">
        <v>23</v>
      </c>
      <c r="W1103" s="1387">
        <v>11</v>
      </c>
      <c r="X1103" s="1387">
        <v>7</v>
      </c>
      <c r="Y1103" s="1387">
        <v>0</v>
      </c>
      <c r="Z1103" s="1387">
        <v>6</v>
      </c>
      <c r="AA1103" s="1389">
        <v>94</v>
      </c>
      <c r="AB1103" s="1387">
        <v>354</v>
      </c>
      <c r="AC1103" s="1388">
        <v>210</v>
      </c>
      <c r="AD1103" s="1363">
        <v>14.285714285714285</v>
      </c>
      <c r="AE1103" s="1364">
        <v>53.799392097264445</v>
      </c>
      <c r="AF1103" s="1365">
        <v>31.914893617021278</v>
      </c>
    </row>
    <row r="1104" spans="1:32" s="1382" customFormat="1" ht="11.45" customHeight="1">
      <c r="A1104" s="1410"/>
      <c r="B1104" s="1411"/>
      <c r="C1104" s="1412" t="s">
        <v>30</v>
      </c>
      <c r="D1104" s="1413">
        <v>835</v>
      </c>
      <c r="E1104" s="1414">
        <v>32</v>
      </c>
      <c r="F1104" s="1414">
        <v>18</v>
      </c>
      <c r="G1104" s="1414">
        <v>11</v>
      </c>
      <c r="H1104" s="1414">
        <v>36</v>
      </c>
      <c r="I1104" s="1414">
        <v>19</v>
      </c>
      <c r="J1104" s="1414">
        <v>25</v>
      </c>
      <c r="K1104" s="1414">
        <v>46</v>
      </c>
      <c r="L1104" s="1414">
        <v>42</v>
      </c>
      <c r="M1104" s="1414">
        <v>49</v>
      </c>
      <c r="N1104" s="1414">
        <v>32</v>
      </c>
      <c r="O1104" s="1414">
        <v>34</v>
      </c>
      <c r="P1104" s="1414">
        <v>38</v>
      </c>
      <c r="Q1104" s="1414">
        <v>50</v>
      </c>
      <c r="R1104" s="1414">
        <v>69</v>
      </c>
      <c r="S1104" s="1414">
        <v>58</v>
      </c>
      <c r="T1104" s="1414">
        <v>61</v>
      </c>
      <c r="U1104" s="1414">
        <v>71</v>
      </c>
      <c r="V1104" s="1414">
        <v>75</v>
      </c>
      <c r="W1104" s="1414">
        <v>53</v>
      </c>
      <c r="X1104" s="1414">
        <v>12</v>
      </c>
      <c r="Y1104" s="1414">
        <v>3</v>
      </c>
      <c r="Z1104" s="1414">
        <v>1</v>
      </c>
      <c r="AA1104" s="1416">
        <v>61</v>
      </c>
      <c r="AB1104" s="1414">
        <v>371</v>
      </c>
      <c r="AC1104" s="1415">
        <v>402</v>
      </c>
      <c r="AD1104" s="1417">
        <v>7.3141486810551566</v>
      </c>
      <c r="AE1104" s="1418">
        <v>44.484412470023983</v>
      </c>
      <c r="AF1104" s="1419">
        <v>48.201438848920866</v>
      </c>
    </row>
    <row r="1105" spans="1:32" s="1382" customFormat="1" ht="11.45" customHeight="1">
      <c r="A1105" s="1409" t="s">
        <v>2009</v>
      </c>
      <c r="B1105" s="1389">
        <v>49</v>
      </c>
      <c r="C1105" s="1398" t="s">
        <v>1641</v>
      </c>
      <c r="D1105" s="1386">
        <v>184</v>
      </c>
      <c r="E1105" s="1387">
        <v>2</v>
      </c>
      <c r="F1105" s="1387">
        <v>5</v>
      </c>
      <c r="G1105" s="1387">
        <v>5</v>
      </c>
      <c r="H1105" s="1387">
        <v>4</v>
      </c>
      <c r="I1105" s="1387">
        <v>7</v>
      </c>
      <c r="J1105" s="1387">
        <v>5</v>
      </c>
      <c r="K1105" s="1387">
        <v>10</v>
      </c>
      <c r="L1105" s="1387">
        <v>3</v>
      </c>
      <c r="M1105" s="1387">
        <v>6</v>
      </c>
      <c r="N1105" s="1387">
        <v>6</v>
      </c>
      <c r="O1105" s="1387">
        <v>11</v>
      </c>
      <c r="P1105" s="1387">
        <v>10</v>
      </c>
      <c r="Q1105" s="1387">
        <v>12</v>
      </c>
      <c r="R1105" s="1387">
        <v>11</v>
      </c>
      <c r="S1105" s="1387">
        <v>11</v>
      </c>
      <c r="T1105" s="1387">
        <v>15</v>
      </c>
      <c r="U1105" s="1387">
        <v>13</v>
      </c>
      <c r="V1105" s="1387">
        <v>25</v>
      </c>
      <c r="W1105" s="1387">
        <v>14</v>
      </c>
      <c r="X1105" s="1387">
        <v>5</v>
      </c>
      <c r="Y1105" s="1387">
        <v>4</v>
      </c>
      <c r="Z1105" s="1387">
        <v>0</v>
      </c>
      <c r="AA1105" s="1389">
        <v>12</v>
      </c>
      <c r="AB1105" s="1387">
        <v>74</v>
      </c>
      <c r="AC1105" s="1388">
        <v>98</v>
      </c>
      <c r="AD1105" s="1363">
        <v>6.5217391304347823</v>
      </c>
      <c r="AE1105" s="1364">
        <v>40.217391304347828</v>
      </c>
      <c r="AF1105" s="1365">
        <v>53.260869565217398</v>
      </c>
    </row>
    <row r="1106" spans="1:32" s="1382" customFormat="1" ht="11.45" customHeight="1">
      <c r="A1106" s="1383"/>
      <c r="B1106" s="1384"/>
      <c r="C1106" s="1385" t="s">
        <v>29</v>
      </c>
      <c r="D1106" s="1386">
        <v>67</v>
      </c>
      <c r="E1106" s="1387">
        <v>0</v>
      </c>
      <c r="F1106" s="1387">
        <v>1</v>
      </c>
      <c r="G1106" s="1387">
        <v>2</v>
      </c>
      <c r="H1106" s="1387">
        <v>2</v>
      </c>
      <c r="I1106" s="1387">
        <v>3</v>
      </c>
      <c r="J1106" s="1387">
        <v>4</v>
      </c>
      <c r="K1106" s="1387">
        <v>6</v>
      </c>
      <c r="L1106" s="1387">
        <v>2</v>
      </c>
      <c r="M1106" s="1387">
        <v>4</v>
      </c>
      <c r="N1106" s="1387">
        <v>2</v>
      </c>
      <c r="O1106" s="1387">
        <v>5</v>
      </c>
      <c r="P1106" s="1387">
        <v>3</v>
      </c>
      <c r="Q1106" s="1387">
        <v>8</v>
      </c>
      <c r="R1106" s="1387">
        <v>6</v>
      </c>
      <c r="S1106" s="1387">
        <v>6</v>
      </c>
      <c r="T1106" s="1387">
        <v>4</v>
      </c>
      <c r="U1106" s="1387">
        <v>4</v>
      </c>
      <c r="V1106" s="1387">
        <v>3</v>
      </c>
      <c r="W1106" s="1387">
        <v>2</v>
      </c>
      <c r="X1106" s="1387">
        <v>0</v>
      </c>
      <c r="Y1106" s="1387">
        <v>0</v>
      </c>
      <c r="Z1106" s="1387">
        <v>0</v>
      </c>
      <c r="AA1106" s="1389">
        <v>3</v>
      </c>
      <c r="AB1106" s="1387">
        <v>39</v>
      </c>
      <c r="AC1106" s="1388">
        <v>25</v>
      </c>
      <c r="AD1106" s="1363">
        <v>4.4776119402985071</v>
      </c>
      <c r="AE1106" s="1364">
        <v>58.208955223880601</v>
      </c>
      <c r="AF1106" s="1365">
        <v>37.313432835820898</v>
      </c>
    </row>
    <row r="1107" spans="1:32" s="1382" customFormat="1" ht="11.45" customHeight="1">
      <c r="A1107" s="1409"/>
      <c r="B1107" s="1420"/>
      <c r="C1107" s="1398" t="s">
        <v>30</v>
      </c>
      <c r="D1107" s="1386">
        <v>117</v>
      </c>
      <c r="E1107" s="1387">
        <v>2</v>
      </c>
      <c r="F1107" s="1387">
        <v>4</v>
      </c>
      <c r="G1107" s="1387">
        <v>3</v>
      </c>
      <c r="H1107" s="1387">
        <v>2</v>
      </c>
      <c r="I1107" s="1387">
        <v>4</v>
      </c>
      <c r="J1107" s="1387">
        <v>1</v>
      </c>
      <c r="K1107" s="1387">
        <v>4</v>
      </c>
      <c r="L1107" s="1387">
        <v>1</v>
      </c>
      <c r="M1107" s="1387">
        <v>2</v>
      </c>
      <c r="N1107" s="1387">
        <v>4</v>
      </c>
      <c r="O1107" s="1387">
        <v>6</v>
      </c>
      <c r="P1107" s="1387">
        <v>7</v>
      </c>
      <c r="Q1107" s="1387">
        <v>4</v>
      </c>
      <c r="R1107" s="1387">
        <v>5</v>
      </c>
      <c r="S1107" s="1387">
        <v>5</v>
      </c>
      <c r="T1107" s="1387">
        <v>11</v>
      </c>
      <c r="U1107" s="1387">
        <v>9</v>
      </c>
      <c r="V1107" s="1387">
        <v>22</v>
      </c>
      <c r="W1107" s="1387">
        <v>12</v>
      </c>
      <c r="X1107" s="1387">
        <v>5</v>
      </c>
      <c r="Y1107" s="1387">
        <v>4</v>
      </c>
      <c r="Z1107" s="1387">
        <v>0</v>
      </c>
      <c r="AA1107" s="1389">
        <v>9</v>
      </c>
      <c r="AB1107" s="1387">
        <v>35</v>
      </c>
      <c r="AC1107" s="1388">
        <v>73</v>
      </c>
      <c r="AD1107" s="1363">
        <v>7.6923076923076925</v>
      </c>
      <c r="AE1107" s="1364">
        <v>29.914529914529915</v>
      </c>
      <c r="AF1107" s="1365">
        <v>62.393162393162392</v>
      </c>
    </row>
    <row r="1108" spans="1:32" s="1382" customFormat="1" ht="11.45" customHeight="1">
      <c r="A1108" s="1421" t="s">
        <v>2010</v>
      </c>
      <c r="B1108" s="1422">
        <v>39</v>
      </c>
      <c r="C1108" s="1423" t="s">
        <v>1641</v>
      </c>
      <c r="D1108" s="1424">
        <v>135</v>
      </c>
      <c r="E1108" s="1425">
        <v>0</v>
      </c>
      <c r="F1108" s="1425">
        <v>1</v>
      </c>
      <c r="G1108" s="1425">
        <v>3</v>
      </c>
      <c r="H1108" s="1425">
        <v>4</v>
      </c>
      <c r="I1108" s="1425">
        <v>3</v>
      </c>
      <c r="J1108" s="1425">
        <v>5</v>
      </c>
      <c r="K1108" s="1425">
        <v>7</v>
      </c>
      <c r="L1108" s="1425">
        <v>6</v>
      </c>
      <c r="M1108" s="1425">
        <v>14</v>
      </c>
      <c r="N1108" s="1425">
        <v>13</v>
      </c>
      <c r="O1108" s="1425">
        <v>10</v>
      </c>
      <c r="P1108" s="1425">
        <v>6</v>
      </c>
      <c r="Q1108" s="1425">
        <v>16</v>
      </c>
      <c r="R1108" s="1425">
        <v>9</v>
      </c>
      <c r="S1108" s="1425">
        <v>11</v>
      </c>
      <c r="T1108" s="1425">
        <v>12</v>
      </c>
      <c r="U1108" s="1425">
        <v>12</v>
      </c>
      <c r="V1108" s="1425">
        <v>3</v>
      </c>
      <c r="W1108" s="1425">
        <v>0</v>
      </c>
      <c r="X1108" s="1425">
        <v>0</v>
      </c>
      <c r="Y1108" s="1425">
        <v>0</v>
      </c>
      <c r="Z1108" s="1425">
        <v>0</v>
      </c>
      <c r="AA1108" s="1422">
        <v>4</v>
      </c>
      <c r="AB1108" s="1425">
        <v>84</v>
      </c>
      <c r="AC1108" s="1426">
        <v>47</v>
      </c>
      <c r="AD1108" s="1427">
        <v>2.9629629629629632</v>
      </c>
      <c r="AE1108" s="1428">
        <v>62.222222222222221</v>
      </c>
      <c r="AF1108" s="1429">
        <v>34.814814814814817</v>
      </c>
    </row>
    <row r="1109" spans="1:32" s="1382" customFormat="1" ht="11.45" customHeight="1">
      <c r="A1109" s="1383"/>
      <c r="B1109" s="1384"/>
      <c r="C1109" s="1385" t="s">
        <v>29</v>
      </c>
      <c r="D1109" s="1386">
        <v>65</v>
      </c>
      <c r="E1109" s="1387">
        <v>0</v>
      </c>
      <c r="F1109" s="1387">
        <v>1</v>
      </c>
      <c r="G1109" s="1387">
        <v>1</v>
      </c>
      <c r="H1109" s="1387">
        <v>3</v>
      </c>
      <c r="I1109" s="1387">
        <v>2</v>
      </c>
      <c r="J1109" s="1387">
        <v>4</v>
      </c>
      <c r="K1109" s="1387">
        <v>3</v>
      </c>
      <c r="L1109" s="1387">
        <v>4</v>
      </c>
      <c r="M1109" s="1387">
        <v>10</v>
      </c>
      <c r="N1109" s="1387">
        <v>4</v>
      </c>
      <c r="O1109" s="1387">
        <v>7</v>
      </c>
      <c r="P1109" s="1387">
        <v>3</v>
      </c>
      <c r="Q1109" s="1387">
        <v>7</v>
      </c>
      <c r="R1109" s="1387">
        <v>2</v>
      </c>
      <c r="S1109" s="1387">
        <v>7</v>
      </c>
      <c r="T1109" s="1387">
        <v>3</v>
      </c>
      <c r="U1109" s="1387">
        <v>3</v>
      </c>
      <c r="V1109" s="1387">
        <v>1</v>
      </c>
      <c r="W1109" s="1387">
        <v>0</v>
      </c>
      <c r="X1109" s="1387">
        <v>0</v>
      </c>
      <c r="Y1109" s="1387">
        <v>0</v>
      </c>
      <c r="Z1109" s="1387">
        <v>0</v>
      </c>
      <c r="AA1109" s="1389">
        <v>2</v>
      </c>
      <c r="AB1109" s="1387">
        <v>47</v>
      </c>
      <c r="AC1109" s="1388">
        <v>16</v>
      </c>
      <c r="AD1109" s="1363">
        <v>3.0769230769230771</v>
      </c>
      <c r="AE1109" s="1364">
        <v>72.307692307692307</v>
      </c>
      <c r="AF1109" s="1365">
        <v>24.615384615384617</v>
      </c>
    </row>
    <row r="1110" spans="1:32" s="1382" customFormat="1" ht="11.45" customHeight="1">
      <c r="A1110" s="1409"/>
      <c r="B1110" s="1420"/>
      <c r="C1110" s="1398" t="s">
        <v>30</v>
      </c>
      <c r="D1110" s="1386">
        <v>70</v>
      </c>
      <c r="E1110" s="1387">
        <v>0</v>
      </c>
      <c r="F1110" s="1387">
        <v>0</v>
      </c>
      <c r="G1110" s="1387">
        <v>2</v>
      </c>
      <c r="H1110" s="1387">
        <v>1</v>
      </c>
      <c r="I1110" s="1387">
        <v>1</v>
      </c>
      <c r="J1110" s="1387">
        <v>1</v>
      </c>
      <c r="K1110" s="1387">
        <v>4</v>
      </c>
      <c r="L1110" s="1387">
        <v>2</v>
      </c>
      <c r="M1110" s="1387">
        <v>4</v>
      </c>
      <c r="N1110" s="1387">
        <v>9</v>
      </c>
      <c r="O1110" s="1387">
        <v>3</v>
      </c>
      <c r="P1110" s="1387">
        <v>3</v>
      </c>
      <c r="Q1110" s="1387">
        <v>9</v>
      </c>
      <c r="R1110" s="1387">
        <v>7</v>
      </c>
      <c r="S1110" s="1387">
        <v>4</v>
      </c>
      <c r="T1110" s="1387">
        <v>9</v>
      </c>
      <c r="U1110" s="1387">
        <v>9</v>
      </c>
      <c r="V1110" s="1387">
        <v>2</v>
      </c>
      <c r="W1110" s="1387">
        <v>0</v>
      </c>
      <c r="X1110" s="1387">
        <v>0</v>
      </c>
      <c r="Y1110" s="1387">
        <v>0</v>
      </c>
      <c r="Z1110" s="1387">
        <v>0</v>
      </c>
      <c r="AA1110" s="1389">
        <v>2</v>
      </c>
      <c r="AB1110" s="1387">
        <v>37</v>
      </c>
      <c r="AC1110" s="1388">
        <v>31</v>
      </c>
      <c r="AD1110" s="1363">
        <v>2.8571428571428572</v>
      </c>
      <c r="AE1110" s="1364">
        <v>52.857142857142861</v>
      </c>
      <c r="AF1110" s="1365">
        <v>44.285714285714285</v>
      </c>
    </row>
    <row r="1111" spans="1:32" s="1382" customFormat="1" ht="11.45" customHeight="1">
      <c r="A1111" s="1444" t="s">
        <v>2011</v>
      </c>
      <c r="B1111" s="1445">
        <v>13536</v>
      </c>
      <c r="C1111" s="1446" t="s">
        <v>1641</v>
      </c>
      <c r="D1111" s="1447">
        <v>37631</v>
      </c>
      <c r="E1111" s="1448">
        <v>1859</v>
      </c>
      <c r="F1111" s="1448">
        <v>2196</v>
      </c>
      <c r="G1111" s="1448">
        <v>2458</v>
      </c>
      <c r="H1111" s="1448">
        <v>2128</v>
      </c>
      <c r="I1111" s="1448">
        <v>1398</v>
      </c>
      <c r="J1111" s="1448">
        <v>1555</v>
      </c>
      <c r="K1111" s="1448">
        <v>1962</v>
      </c>
      <c r="L1111" s="1448">
        <v>2465</v>
      </c>
      <c r="M1111" s="1448">
        <v>3020</v>
      </c>
      <c r="N1111" s="1448">
        <v>2699</v>
      </c>
      <c r="O1111" s="1448">
        <v>2472</v>
      </c>
      <c r="P1111" s="1448">
        <v>2436</v>
      </c>
      <c r="Q1111" s="1448">
        <v>2513</v>
      </c>
      <c r="R1111" s="1448">
        <v>2401</v>
      </c>
      <c r="S1111" s="1448">
        <v>1744</v>
      </c>
      <c r="T1111" s="1448">
        <v>1524</v>
      </c>
      <c r="U1111" s="1448">
        <v>1252</v>
      </c>
      <c r="V1111" s="1448">
        <v>778</v>
      </c>
      <c r="W1111" s="1448">
        <v>351</v>
      </c>
      <c r="X1111" s="1448">
        <v>90</v>
      </c>
      <c r="Y1111" s="1448">
        <v>20</v>
      </c>
      <c r="Z1111" s="1448">
        <v>310</v>
      </c>
      <c r="AA1111" s="1445">
        <v>6513</v>
      </c>
      <c r="AB1111" s="1448">
        <v>22648</v>
      </c>
      <c r="AC1111" s="1449">
        <v>8160</v>
      </c>
      <c r="AD1111" s="1450">
        <v>17.451300876182309</v>
      </c>
      <c r="AE1111" s="1451">
        <v>60.684333217223553</v>
      </c>
      <c r="AF1111" s="1452">
        <v>21.864365906594145</v>
      </c>
    </row>
    <row r="1112" spans="1:32" s="1382" customFormat="1" ht="11.45" customHeight="1">
      <c r="A1112" s="1383"/>
      <c r="B1112" s="1384"/>
      <c r="C1112" s="1385" t="s">
        <v>29</v>
      </c>
      <c r="D1112" s="1386">
        <v>17771</v>
      </c>
      <c r="E1112" s="1387">
        <v>939</v>
      </c>
      <c r="F1112" s="1387">
        <v>1116</v>
      </c>
      <c r="G1112" s="1387">
        <v>1271</v>
      </c>
      <c r="H1112" s="1387">
        <v>1064</v>
      </c>
      <c r="I1112" s="1387">
        <v>645</v>
      </c>
      <c r="J1112" s="1387">
        <v>750</v>
      </c>
      <c r="K1112" s="1387">
        <v>902</v>
      </c>
      <c r="L1112" s="1387">
        <v>1193</v>
      </c>
      <c r="M1112" s="1387">
        <v>1399</v>
      </c>
      <c r="N1112" s="1387">
        <v>1235</v>
      </c>
      <c r="O1112" s="1387">
        <v>1187</v>
      </c>
      <c r="P1112" s="1387">
        <v>1178</v>
      </c>
      <c r="Q1112" s="1387">
        <v>1243</v>
      </c>
      <c r="R1112" s="1387">
        <v>1149</v>
      </c>
      <c r="S1112" s="1387">
        <v>797</v>
      </c>
      <c r="T1112" s="1387">
        <v>645</v>
      </c>
      <c r="U1112" s="1387">
        <v>533</v>
      </c>
      <c r="V1112" s="1387">
        <v>260</v>
      </c>
      <c r="W1112" s="1387">
        <v>76</v>
      </c>
      <c r="X1112" s="1387">
        <v>10</v>
      </c>
      <c r="Y1112" s="1387">
        <v>5</v>
      </c>
      <c r="Z1112" s="1387">
        <v>174</v>
      </c>
      <c r="AA1112" s="1389">
        <v>3326</v>
      </c>
      <c r="AB1112" s="1387">
        <v>10796</v>
      </c>
      <c r="AC1112" s="1388">
        <v>3475</v>
      </c>
      <c r="AD1112" s="1363">
        <v>18.90094902540206</v>
      </c>
      <c r="AE1112" s="1364">
        <v>61.3513667102347</v>
      </c>
      <c r="AF1112" s="1365">
        <v>19.747684264363244</v>
      </c>
    </row>
    <row r="1113" spans="1:32" s="1382" customFormat="1" ht="11.45" customHeight="1">
      <c r="A1113" s="1399"/>
      <c r="B1113" s="1400"/>
      <c r="C1113" s="1401" t="s">
        <v>30</v>
      </c>
      <c r="D1113" s="1402">
        <v>19860</v>
      </c>
      <c r="E1113" s="1403">
        <v>920</v>
      </c>
      <c r="F1113" s="1403">
        <v>1080</v>
      </c>
      <c r="G1113" s="1403">
        <v>1187</v>
      </c>
      <c r="H1113" s="1403">
        <v>1064</v>
      </c>
      <c r="I1113" s="1403">
        <v>753</v>
      </c>
      <c r="J1113" s="1403">
        <v>805</v>
      </c>
      <c r="K1113" s="1403">
        <v>1060</v>
      </c>
      <c r="L1113" s="1403">
        <v>1272</v>
      </c>
      <c r="M1113" s="1403">
        <v>1621</v>
      </c>
      <c r="N1113" s="1403">
        <v>1464</v>
      </c>
      <c r="O1113" s="1403">
        <v>1285</v>
      </c>
      <c r="P1113" s="1403">
        <v>1258</v>
      </c>
      <c r="Q1113" s="1403">
        <v>1270</v>
      </c>
      <c r="R1113" s="1403">
        <v>1252</v>
      </c>
      <c r="S1113" s="1403">
        <v>947</v>
      </c>
      <c r="T1113" s="1403">
        <v>879</v>
      </c>
      <c r="U1113" s="1403">
        <v>719</v>
      </c>
      <c r="V1113" s="1403">
        <v>518</v>
      </c>
      <c r="W1113" s="1403">
        <v>275</v>
      </c>
      <c r="X1113" s="1403">
        <v>80</v>
      </c>
      <c r="Y1113" s="1403">
        <v>15</v>
      </c>
      <c r="Z1113" s="1403">
        <v>136</v>
      </c>
      <c r="AA1113" s="1405">
        <v>3187</v>
      </c>
      <c r="AB1113" s="1403">
        <v>11852</v>
      </c>
      <c r="AC1113" s="1404">
        <v>4685</v>
      </c>
      <c r="AD1113" s="1406">
        <v>16.157980125735143</v>
      </c>
      <c r="AE1113" s="1407">
        <v>60.089231393226527</v>
      </c>
      <c r="AF1113" s="1408">
        <v>23.75278848103833</v>
      </c>
    </row>
    <row r="1114" spans="1:32" s="1382" customFormat="1" ht="11.45" customHeight="1">
      <c r="A1114" s="1409" t="s">
        <v>2012</v>
      </c>
      <c r="B1114" s="1389">
        <v>2774</v>
      </c>
      <c r="C1114" s="1398" t="s">
        <v>1641</v>
      </c>
      <c r="D1114" s="1386">
        <v>6901</v>
      </c>
      <c r="E1114" s="1387">
        <v>356</v>
      </c>
      <c r="F1114" s="1387">
        <v>374</v>
      </c>
      <c r="G1114" s="1387">
        <v>396</v>
      </c>
      <c r="H1114" s="1387">
        <v>401</v>
      </c>
      <c r="I1114" s="1387">
        <v>351</v>
      </c>
      <c r="J1114" s="1387">
        <v>367</v>
      </c>
      <c r="K1114" s="1387">
        <v>424</v>
      </c>
      <c r="L1114" s="1387">
        <v>439</v>
      </c>
      <c r="M1114" s="1387">
        <v>579</v>
      </c>
      <c r="N1114" s="1387">
        <v>553</v>
      </c>
      <c r="O1114" s="1387">
        <v>505</v>
      </c>
      <c r="P1114" s="1387">
        <v>431</v>
      </c>
      <c r="Q1114" s="1387">
        <v>413</v>
      </c>
      <c r="R1114" s="1387">
        <v>375</v>
      </c>
      <c r="S1114" s="1387">
        <v>275</v>
      </c>
      <c r="T1114" s="1387">
        <v>251</v>
      </c>
      <c r="U1114" s="1387">
        <v>163</v>
      </c>
      <c r="V1114" s="1387">
        <v>98</v>
      </c>
      <c r="W1114" s="1387">
        <v>33</v>
      </c>
      <c r="X1114" s="1387">
        <v>12</v>
      </c>
      <c r="Y1114" s="1387">
        <v>4</v>
      </c>
      <c r="Z1114" s="1387">
        <v>101</v>
      </c>
      <c r="AA1114" s="1389">
        <v>1126</v>
      </c>
      <c r="AB1114" s="1387">
        <v>4463</v>
      </c>
      <c r="AC1114" s="1388">
        <v>1211</v>
      </c>
      <c r="AD1114" s="1363">
        <v>16.558823529411764</v>
      </c>
      <c r="AE1114" s="1364">
        <v>65.632352941176478</v>
      </c>
      <c r="AF1114" s="1365">
        <v>17.808823529411764</v>
      </c>
    </row>
    <row r="1115" spans="1:32" s="1382" customFormat="1" ht="11.45" customHeight="1">
      <c r="A1115" s="1383"/>
      <c r="B1115" s="1384"/>
      <c r="C1115" s="1385" t="s">
        <v>29</v>
      </c>
      <c r="D1115" s="1386">
        <v>3352</v>
      </c>
      <c r="E1115" s="1387">
        <v>185</v>
      </c>
      <c r="F1115" s="1387">
        <v>187</v>
      </c>
      <c r="G1115" s="1387">
        <v>193</v>
      </c>
      <c r="H1115" s="1387">
        <v>203</v>
      </c>
      <c r="I1115" s="1387">
        <v>188</v>
      </c>
      <c r="J1115" s="1387">
        <v>193</v>
      </c>
      <c r="K1115" s="1387">
        <v>187</v>
      </c>
      <c r="L1115" s="1387">
        <v>230</v>
      </c>
      <c r="M1115" s="1387">
        <v>278</v>
      </c>
      <c r="N1115" s="1387">
        <v>260</v>
      </c>
      <c r="O1115" s="1387">
        <v>256</v>
      </c>
      <c r="P1115" s="1387">
        <v>226</v>
      </c>
      <c r="Q1115" s="1387">
        <v>196</v>
      </c>
      <c r="R1115" s="1387">
        <v>177</v>
      </c>
      <c r="S1115" s="1387">
        <v>120</v>
      </c>
      <c r="T1115" s="1387">
        <v>106</v>
      </c>
      <c r="U1115" s="1387">
        <v>63</v>
      </c>
      <c r="V1115" s="1387">
        <v>32</v>
      </c>
      <c r="W1115" s="1387">
        <v>5</v>
      </c>
      <c r="X1115" s="1387">
        <v>3</v>
      </c>
      <c r="Y1115" s="1387">
        <v>0</v>
      </c>
      <c r="Z1115" s="1387">
        <v>64</v>
      </c>
      <c r="AA1115" s="1389">
        <v>565</v>
      </c>
      <c r="AB1115" s="1387">
        <v>2217</v>
      </c>
      <c r="AC1115" s="1388">
        <v>506</v>
      </c>
      <c r="AD1115" s="1363">
        <v>17.183698296836983</v>
      </c>
      <c r="AE1115" s="1364">
        <v>67.427007299270073</v>
      </c>
      <c r="AF1115" s="1365">
        <v>15.389294403892945</v>
      </c>
    </row>
    <row r="1116" spans="1:32" s="1382" customFormat="1" ht="11.45" customHeight="1">
      <c r="A1116" s="1410"/>
      <c r="B1116" s="1411"/>
      <c r="C1116" s="1412" t="s">
        <v>30</v>
      </c>
      <c r="D1116" s="1413">
        <v>3549</v>
      </c>
      <c r="E1116" s="1414">
        <v>171</v>
      </c>
      <c r="F1116" s="1414">
        <v>187</v>
      </c>
      <c r="G1116" s="1414">
        <v>203</v>
      </c>
      <c r="H1116" s="1414">
        <v>198</v>
      </c>
      <c r="I1116" s="1414">
        <v>163</v>
      </c>
      <c r="J1116" s="1414">
        <v>174</v>
      </c>
      <c r="K1116" s="1414">
        <v>237</v>
      </c>
      <c r="L1116" s="1414">
        <v>209</v>
      </c>
      <c r="M1116" s="1414">
        <v>301</v>
      </c>
      <c r="N1116" s="1414">
        <v>293</v>
      </c>
      <c r="O1116" s="1414">
        <v>249</v>
      </c>
      <c r="P1116" s="1414">
        <v>205</v>
      </c>
      <c r="Q1116" s="1414">
        <v>217</v>
      </c>
      <c r="R1116" s="1414">
        <v>198</v>
      </c>
      <c r="S1116" s="1414">
        <v>155</v>
      </c>
      <c r="T1116" s="1414">
        <v>145</v>
      </c>
      <c r="U1116" s="1414">
        <v>100</v>
      </c>
      <c r="V1116" s="1414">
        <v>66</v>
      </c>
      <c r="W1116" s="1414">
        <v>28</v>
      </c>
      <c r="X1116" s="1414">
        <v>9</v>
      </c>
      <c r="Y1116" s="1414">
        <v>4</v>
      </c>
      <c r="Z1116" s="1414">
        <v>37</v>
      </c>
      <c r="AA1116" s="1416">
        <v>561</v>
      </c>
      <c r="AB1116" s="1414">
        <v>2246</v>
      </c>
      <c r="AC1116" s="1415">
        <v>705</v>
      </c>
      <c r="AD1116" s="1417">
        <v>15.97380410022779</v>
      </c>
      <c r="AE1116" s="1418">
        <v>63.95216400911162</v>
      </c>
      <c r="AF1116" s="1419">
        <v>20.074031890660592</v>
      </c>
    </row>
    <row r="1117" spans="1:32" s="1382" customFormat="1" ht="11.45" customHeight="1">
      <c r="A1117" s="1409" t="s">
        <v>2013</v>
      </c>
      <c r="B1117" s="1389">
        <v>721</v>
      </c>
      <c r="C1117" s="1398" t="s">
        <v>1641</v>
      </c>
      <c r="D1117" s="1386">
        <v>1743</v>
      </c>
      <c r="E1117" s="1387">
        <v>134</v>
      </c>
      <c r="F1117" s="1387">
        <v>89</v>
      </c>
      <c r="G1117" s="1387">
        <v>103</v>
      </c>
      <c r="H1117" s="1387">
        <v>88</v>
      </c>
      <c r="I1117" s="1387">
        <v>50</v>
      </c>
      <c r="J1117" s="1387">
        <v>80</v>
      </c>
      <c r="K1117" s="1387">
        <v>125</v>
      </c>
      <c r="L1117" s="1387">
        <v>146</v>
      </c>
      <c r="M1117" s="1387">
        <v>133</v>
      </c>
      <c r="N1117" s="1387">
        <v>136</v>
      </c>
      <c r="O1117" s="1387">
        <v>99</v>
      </c>
      <c r="P1117" s="1387">
        <v>91</v>
      </c>
      <c r="Q1117" s="1387">
        <v>93</v>
      </c>
      <c r="R1117" s="1387">
        <v>75</v>
      </c>
      <c r="S1117" s="1387">
        <v>86</v>
      </c>
      <c r="T1117" s="1387">
        <v>83</v>
      </c>
      <c r="U1117" s="1387">
        <v>52</v>
      </c>
      <c r="V1117" s="1387">
        <v>33</v>
      </c>
      <c r="W1117" s="1387">
        <v>16</v>
      </c>
      <c r="X1117" s="1387">
        <v>2</v>
      </c>
      <c r="Y1117" s="1387">
        <v>0</v>
      </c>
      <c r="Z1117" s="1387">
        <v>29</v>
      </c>
      <c r="AA1117" s="1389">
        <v>326</v>
      </c>
      <c r="AB1117" s="1387">
        <v>1041</v>
      </c>
      <c r="AC1117" s="1388">
        <v>347</v>
      </c>
      <c r="AD1117" s="1363">
        <v>19.019836639439909</v>
      </c>
      <c r="AE1117" s="1364">
        <v>60.73512252042007</v>
      </c>
      <c r="AF1117" s="1365">
        <v>20.245040840140025</v>
      </c>
    </row>
    <row r="1118" spans="1:32" s="1382" customFormat="1" ht="11.45" customHeight="1">
      <c r="A1118" s="1383"/>
      <c r="B1118" s="1384"/>
      <c r="C1118" s="1385" t="s">
        <v>29</v>
      </c>
      <c r="D1118" s="1386">
        <v>827</v>
      </c>
      <c r="E1118" s="1387">
        <v>63</v>
      </c>
      <c r="F1118" s="1387">
        <v>44</v>
      </c>
      <c r="G1118" s="1387">
        <v>55</v>
      </c>
      <c r="H1118" s="1387">
        <v>48</v>
      </c>
      <c r="I1118" s="1387">
        <v>26</v>
      </c>
      <c r="J1118" s="1387">
        <v>40</v>
      </c>
      <c r="K1118" s="1387">
        <v>59</v>
      </c>
      <c r="L1118" s="1387">
        <v>68</v>
      </c>
      <c r="M1118" s="1387">
        <v>60</v>
      </c>
      <c r="N1118" s="1387">
        <v>67</v>
      </c>
      <c r="O1118" s="1387">
        <v>51</v>
      </c>
      <c r="P1118" s="1387">
        <v>36</v>
      </c>
      <c r="Q1118" s="1387">
        <v>52</v>
      </c>
      <c r="R1118" s="1387">
        <v>32</v>
      </c>
      <c r="S1118" s="1387">
        <v>39</v>
      </c>
      <c r="T1118" s="1387">
        <v>30</v>
      </c>
      <c r="U1118" s="1387">
        <v>24</v>
      </c>
      <c r="V1118" s="1387">
        <v>13</v>
      </c>
      <c r="W1118" s="1387">
        <v>3</v>
      </c>
      <c r="X1118" s="1387">
        <v>0</v>
      </c>
      <c r="Y1118" s="1387">
        <v>0</v>
      </c>
      <c r="Z1118" s="1387">
        <v>17</v>
      </c>
      <c r="AA1118" s="1389">
        <v>162</v>
      </c>
      <c r="AB1118" s="1387">
        <v>507</v>
      </c>
      <c r="AC1118" s="1388">
        <v>141</v>
      </c>
      <c r="AD1118" s="1363">
        <v>20</v>
      </c>
      <c r="AE1118" s="1364">
        <v>62.592592592592588</v>
      </c>
      <c r="AF1118" s="1365">
        <v>17.407407407407408</v>
      </c>
    </row>
    <row r="1119" spans="1:32" s="1382" customFormat="1" ht="11.45" customHeight="1">
      <c r="A1119" s="1409"/>
      <c r="B1119" s="1420"/>
      <c r="C1119" s="1398" t="s">
        <v>30</v>
      </c>
      <c r="D1119" s="1386">
        <v>916</v>
      </c>
      <c r="E1119" s="1387">
        <v>71</v>
      </c>
      <c r="F1119" s="1387">
        <v>45</v>
      </c>
      <c r="G1119" s="1387">
        <v>48</v>
      </c>
      <c r="H1119" s="1387">
        <v>40</v>
      </c>
      <c r="I1119" s="1387">
        <v>24</v>
      </c>
      <c r="J1119" s="1387">
        <v>40</v>
      </c>
      <c r="K1119" s="1387">
        <v>66</v>
      </c>
      <c r="L1119" s="1387">
        <v>78</v>
      </c>
      <c r="M1119" s="1387">
        <v>73</v>
      </c>
      <c r="N1119" s="1387">
        <v>69</v>
      </c>
      <c r="O1119" s="1387">
        <v>48</v>
      </c>
      <c r="P1119" s="1387">
        <v>55</v>
      </c>
      <c r="Q1119" s="1387">
        <v>41</v>
      </c>
      <c r="R1119" s="1387">
        <v>43</v>
      </c>
      <c r="S1119" s="1387">
        <v>47</v>
      </c>
      <c r="T1119" s="1387">
        <v>53</v>
      </c>
      <c r="U1119" s="1387">
        <v>28</v>
      </c>
      <c r="V1119" s="1387">
        <v>20</v>
      </c>
      <c r="W1119" s="1387">
        <v>13</v>
      </c>
      <c r="X1119" s="1387">
        <v>2</v>
      </c>
      <c r="Y1119" s="1387">
        <v>0</v>
      </c>
      <c r="Z1119" s="1387">
        <v>12</v>
      </c>
      <c r="AA1119" s="1389">
        <v>164</v>
      </c>
      <c r="AB1119" s="1387">
        <v>534</v>
      </c>
      <c r="AC1119" s="1388">
        <v>206</v>
      </c>
      <c r="AD1119" s="1363">
        <v>18.141592920353983</v>
      </c>
      <c r="AE1119" s="1364">
        <v>59.070796460176986</v>
      </c>
      <c r="AF1119" s="1365">
        <v>22.787610619469024</v>
      </c>
    </row>
    <row r="1120" spans="1:32" s="1382" customFormat="1" ht="11.45" customHeight="1">
      <c r="A1120" s="1421" t="s">
        <v>2014</v>
      </c>
      <c r="B1120" s="1422">
        <v>239</v>
      </c>
      <c r="C1120" s="1423" t="s">
        <v>1641</v>
      </c>
      <c r="D1120" s="1424">
        <v>680</v>
      </c>
      <c r="E1120" s="1425">
        <v>16</v>
      </c>
      <c r="F1120" s="1425">
        <v>24</v>
      </c>
      <c r="G1120" s="1425">
        <v>31</v>
      </c>
      <c r="H1120" s="1425">
        <v>23</v>
      </c>
      <c r="I1120" s="1425">
        <v>25</v>
      </c>
      <c r="J1120" s="1425">
        <v>27</v>
      </c>
      <c r="K1120" s="1425">
        <v>31</v>
      </c>
      <c r="L1120" s="1425">
        <v>33</v>
      </c>
      <c r="M1120" s="1425">
        <v>32</v>
      </c>
      <c r="N1120" s="1425">
        <v>48</v>
      </c>
      <c r="O1120" s="1425">
        <v>48</v>
      </c>
      <c r="P1120" s="1425">
        <v>59</v>
      </c>
      <c r="Q1120" s="1425">
        <v>75</v>
      </c>
      <c r="R1120" s="1425">
        <v>67</v>
      </c>
      <c r="S1120" s="1425">
        <v>59</v>
      </c>
      <c r="T1120" s="1425">
        <v>33</v>
      </c>
      <c r="U1120" s="1425">
        <v>30</v>
      </c>
      <c r="V1120" s="1425">
        <v>17</v>
      </c>
      <c r="W1120" s="1425">
        <v>2</v>
      </c>
      <c r="X1120" s="1425">
        <v>0</v>
      </c>
      <c r="Y1120" s="1425">
        <v>0</v>
      </c>
      <c r="Z1120" s="1425">
        <v>0</v>
      </c>
      <c r="AA1120" s="1422">
        <v>71</v>
      </c>
      <c r="AB1120" s="1425">
        <v>401</v>
      </c>
      <c r="AC1120" s="1426">
        <v>208</v>
      </c>
      <c r="AD1120" s="1427">
        <v>10.441176470588236</v>
      </c>
      <c r="AE1120" s="1428">
        <v>58.970588235294116</v>
      </c>
      <c r="AF1120" s="1429">
        <v>30.588235294117649</v>
      </c>
    </row>
    <row r="1121" spans="1:32" s="1382" customFormat="1" ht="11.45" customHeight="1">
      <c r="A1121" s="1383"/>
      <c r="B1121" s="1384"/>
      <c r="C1121" s="1385" t="s">
        <v>29</v>
      </c>
      <c r="D1121" s="1386">
        <v>312</v>
      </c>
      <c r="E1121" s="1387">
        <v>7</v>
      </c>
      <c r="F1121" s="1387">
        <v>10</v>
      </c>
      <c r="G1121" s="1387">
        <v>15</v>
      </c>
      <c r="H1121" s="1387">
        <v>11</v>
      </c>
      <c r="I1121" s="1387">
        <v>8</v>
      </c>
      <c r="J1121" s="1387">
        <v>13</v>
      </c>
      <c r="K1121" s="1387">
        <v>15</v>
      </c>
      <c r="L1121" s="1387">
        <v>14</v>
      </c>
      <c r="M1121" s="1387">
        <v>14</v>
      </c>
      <c r="N1121" s="1387">
        <v>21</v>
      </c>
      <c r="O1121" s="1387">
        <v>23</v>
      </c>
      <c r="P1121" s="1387">
        <v>32</v>
      </c>
      <c r="Q1121" s="1387">
        <v>38</v>
      </c>
      <c r="R1121" s="1387">
        <v>32</v>
      </c>
      <c r="S1121" s="1387">
        <v>33</v>
      </c>
      <c r="T1121" s="1387">
        <v>14</v>
      </c>
      <c r="U1121" s="1387">
        <v>10</v>
      </c>
      <c r="V1121" s="1387">
        <v>2</v>
      </c>
      <c r="W1121" s="1387">
        <v>0</v>
      </c>
      <c r="X1121" s="1387">
        <v>0</v>
      </c>
      <c r="Y1121" s="1387">
        <v>0</v>
      </c>
      <c r="Z1121" s="1387">
        <v>0</v>
      </c>
      <c r="AA1121" s="1389">
        <v>32</v>
      </c>
      <c r="AB1121" s="1387">
        <v>189</v>
      </c>
      <c r="AC1121" s="1388">
        <v>91</v>
      </c>
      <c r="AD1121" s="1363">
        <v>10.256410256410255</v>
      </c>
      <c r="AE1121" s="1364">
        <v>60.576923076923073</v>
      </c>
      <c r="AF1121" s="1365">
        <v>29.166666666666668</v>
      </c>
    </row>
    <row r="1122" spans="1:32" s="1382" customFormat="1" ht="11.45" customHeight="1">
      <c r="A1122" s="1410"/>
      <c r="B1122" s="1411"/>
      <c r="C1122" s="1412" t="s">
        <v>30</v>
      </c>
      <c r="D1122" s="1413">
        <v>368</v>
      </c>
      <c r="E1122" s="1414">
        <v>9</v>
      </c>
      <c r="F1122" s="1414">
        <v>14</v>
      </c>
      <c r="G1122" s="1414">
        <v>16</v>
      </c>
      <c r="H1122" s="1414">
        <v>12</v>
      </c>
      <c r="I1122" s="1414">
        <v>17</v>
      </c>
      <c r="J1122" s="1414">
        <v>14</v>
      </c>
      <c r="K1122" s="1414">
        <v>16</v>
      </c>
      <c r="L1122" s="1414">
        <v>19</v>
      </c>
      <c r="M1122" s="1414">
        <v>18</v>
      </c>
      <c r="N1122" s="1414">
        <v>27</v>
      </c>
      <c r="O1122" s="1414">
        <v>25</v>
      </c>
      <c r="P1122" s="1414">
        <v>27</v>
      </c>
      <c r="Q1122" s="1414">
        <v>37</v>
      </c>
      <c r="R1122" s="1414">
        <v>35</v>
      </c>
      <c r="S1122" s="1414">
        <v>26</v>
      </c>
      <c r="T1122" s="1414">
        <v>19</v>
      </c>
      <c r="U1122" s="1414">
        <v>20</v>
      </c>
      <c r="V1122" s="1414">
        <v>15</v>
      </c>
      <c r="W1122" s="1414">
        <v>2</v>
      </c>
      <c r="X1122" s="1414">
        <v>0</v>
      </c>
      <c r="Y1122" s="1414">
        <v>0</v>
      </c>
      <c r="Z1122" s="1414">
        <v>0</v>
      </c>
      <c r="AA1122" s="1416">
        <v>39</v>
      </c>
      <c r="AB1122" s="1414">
        <v>212</v>
      </c>
      <c r="AC1122" s="1415">
        <v>117</v>
      </c>
      <c r="AD1122" s="1417">
        <v>10.597826086956522</v>
      </c>
      <c r="AE1122" s="1418">
        <v>57.608695652173914</v>
      </c>
      <c r="AF1122" s="1419">
        <v>31.793478260869566</v>
      </c>
    </row>
    <row r="1123" spans="1:32" s="1382" customFormat="1" ht="11.45" customHeight="1">
      <c r="A1123" s="1409" t="s">
        <v>2015</v>
      </c>
      <c r="B1123" s="1389">
        <v>525</v>
      </c>
      <c r="C1123" s="1398" t="s">
        <v>1641</v>
      </c>
      <c r="D1123" s="1386">
        <v>1436</v>
      </c>
      <c r="E1123" s="1387">
        <v>91</v>
      </c>
      <c r="F1123" s="1387">
        <v>75</v>
      </c>
      <c r="G1123" s="1387">
        <v>85</v>
      </c>
      <c r="H1123" s="1387">
        <v>47</v>
      </c>
      <c r="I1123" s="1387">
        <v>56</v>
      </c>
      <c r="J1123" s="1387">
        <v>89</v>
      </c>
      <c r="K1123" s="1387">
        <v>112</v>
      </c>
      <c r="L1123" s="1387">
        <v>104</v>
      </c>
      <c r="M1123" s="1387">
        <v>112</v>
      </c>
      <c r="N1123" s="1387">
        <v>83</v>
      </c>
      <c r="O1123" s="1387">
        <v>81</v>
      </c>
      <c r="P1123" s="1387">
        <v>77</v>
      </c>
      <c r="Q1123" s="1387">
        <v>84</v>
      </c>
      <c r="R1123" s="1387">
        <v>94</v>
      </c>
      <c r="S1123" s="1387">
        <v>67</v>
      </c>
      <c r="T1123" s="1387">
        <v>69</v>
      </c>
      <c r="U1123" s="1387">
        <v>43</v>
      </c>
      <c r="V1123" s="1387">
        <v>22</v>
      </c>
      <c r="W1123" s="1387">
        <v>12</v>
      </c>
      <c r="X1123" s="1387">
        <v>4</v>
      </c>
      <c r="Y1123" s="1387">
        <v>0</v>
      </c>
      <c r="Z1123" s="1387">
        <v>29</v>
      </c>
      <c r="AA1123" s="1389">
        <v>251</v>
      </c>
      <c r="AB1123" s="1387">
        <v>845</v>
      </c>
      <c r="AC1123" s="1388">
        <v>311</v>
      </c>
      <c r="AD1123" s="1363">
        <v>17.839374555792467</v>
      </c>
      <c r="AE1123" s="1364">
        <v>60.056858564321246</v>
      </c>
      <c r="AF1123" s="1365">
        <v>22.103766879886283</v>
      </c>
    </row>
    <row r="1124" spans="1:32" s="1382" customFormat="1" ht="11.45" customHeight="1">
      <c r="A1124" s="1383"/>
      <c r="B1124" s="1384"/>
      <c r="C1124" s="1385" t="s">
        <v>29</v>
      </c>
      <c r="D1124" s="1386">
        <v>697</v>
      </c>
      <c r="E1124" s="1387">
        <v>49</v>
      </c>
      <c r="F1124" s="1387">
        <v>38</v>
      </c>
      <c r="G1124" s="1387">
        <v>42</v>
      </c>
      <c r="H1124" s="1387">
        <v>20</v>
      </c>
      <c r="I1124" s="1387">
        <v>30</v>
      </c>
      <c r="J1124" s="1387">
        <v>45</v>
      </c>
      <c r="K1124" s="1387">
        <v>55</v>
      </c>
      <c r="L1124" s="1387">
        <v>46</v>
      </c>
      <c r="M1124" s="1387">
        <v>61</v>
      </c>
      <c r="N1124" s="1387">
        <v>42</v>
      </c>
      <c r="O1124" s="1387">
        <v>36</v>
      </c>
      <c r="P1124" s="1387">
        <v>39</v>
      </c>
      <c r="Q1124" s="1387">
        <v>44</v>
      </c>
      <c r="R1124" s="1387">
        <v>45</v>
      </c>
      <c r="S1124" s="1387">
        <v>30</v>
      </c>
      <c r="T1124" s="1387">
        <v>31</v>
      </c>
      <c r="U1124" s="1387">
        <v>18</v>
      </c>
      <c r="V1124" s="1387">
        <v>6</v>
      </c>
      <c r="W1124" s="1387">
        <v>5</v>
      </c>
      <c r="X1124" s="1387">
        <v>0</v>
      </c>
      <c r="Y1124" s="1387">
        <v>0</v>
      </c>
      <c r="Z1124" s="1387">
        <v>15</v>
      </c>
      <c r="AA1124" s="1389">
        <v>129</v>
      </c>
      <c r="AB1124" s="1387">
        <v>418</v>
      </c>
      <c r="AC1124" s="1388">
        <v>135</v>
      </c>
      <c r="AD1124" s="1363">
        <v>18.914956011730204</v>
      </c>
      <c r="AE1124" s="1364">
        <v>61.29032258064516</v>
      </c>
      <c r="AF1124" s="1365">
        <v>19.794721407624632</v>
      </c>
    </row>
    <row r="1125" spans="1:32" s="1382" customFormat="1" ht="11.45" customHeight="1">
      <c r="A1125" s="1409"/>
      <c r="B1125" s="1420"/>
      <c r="C1125" s="1398" t="s">
        <v>30</v>
      </c>
      <c r="D1125" s="1386">
        <v>739</v>
      </c>
      <c r="E1125" s="1387">
        <v>42</v>
      </c>
      <c r="F1125" s="1387">
        <v>37</v>
      </c>
      <c r="G1125" s="1387">
        <v>43</v>
      </c>
      <c r="H1125" s="1387">
        <v>27</v>
      </c>
      <c r="I1125" s="1387">
        <v>26</v>
      </c>
      <c r="J1125" s="1387">
        <v>44</v>
      </c>
      <c r="K1125" s="1387">
        <v>57</v>
      </c>
      <c r="L1125" s="1387">
        <v>58</v>
      </c>
      <c r="M1125" s="1387">
        <v>51</v>
      </c>
      <c r="N1125" s="1387">
        <v>41</v>
      </c>
      <c r="O1125" s="1387">
        <v>45</v>
      </c>
      <c r="P1125" s="1387">
        <v>38</v>
      </c>
      <c r="Q1125" s="1387">
        <v>40</v>
      </c>
      <c r="R1125" s="1387">
        <v>49</v>
      </c>
      <c r="S1125" s="1387">
        <v>37</v>
      </c>
      <c r="T1125" s="1387">
        <v>38</v>
      </c>
      <c r="U1125" s="1387">
        <v>25</v>
      </c>
      <c r="V1125" s="1387">
        <v>16</v>
      </c>
      <c r="W1125" s="1387">
        <v>7</v>
      </c>
      <c r="X1125" s="1387">
        <v>4</v>
      </c>
      <c r="Y1125" s="1387">
        <v>0</v>
      </c>
      <c r="Z1125" s="1387">
        <v>14</v>
      </c>
      <c r="AA1125" s="1389">
        <v>122</v>
      </c>
      <c r="AB1125" s="1387">
        <v>427</v>
      </c>
      <c r="AC1125" s="1388">
        <v>176</v>
      </c>
      <c r="AD1125" s="1363">
        <v>16.827586206896552</v>
      </c>
      <c r="AE1125" s="1364">
        <v>58.896551724137936</v>
      </c>
      <c r="AF1125" s="1365">
        <v>24.275862068965516</v>
      </c>
    </row>
    <row r="1126" spans="1:32" s="1382" customFormat="1" ht="11.45" customHeight="1">
      <c r="A1126" s="1421" t="s">
        <v>2016</v>
      </c>
      <c r="B1126" s="1422">
        <v>383</v>
      </c>
      <c r="C1126" s="1423" t="s">
        <v>1641</v>
      </c>
      <c r="D1126" s="1424">
        <v>1045</v>
      </c>
      <c r="E1126" s="1425">
        <v>26</v>
      </c>
      <c r="F1126" s="1425">
        <v>45</v>
      </c>
      <c r="G1126" s="1425">
        <v>47</v>
      </c>
      <c r="H1126" s="1425">
        <v>62</v>
      </c>
      <c r="I1126" s="1425">
        <v>44</v>
      </c>
      <c r="J1126" s="1425">
        <v>44</v>
      </c>
      <c r="K1126" s="1425">
        <v>44</v>
      </c>
      <c r="L1126" s="1425">
        <v>53</v>
      </c>
      <c r="M1126" s="1425">
        <v>65</v>
      </c>
      <c r="N1126" s="1425">
        <v>64</v>
      </c>
      <c r="O1126" s="1425">
        <v>78</v>
      </c>
      <c r="P1126" s="1425">
        <v>108</v>
      </c>
      <c r="Q1126" s="1425">
        <v>132</v>
      </c>
      <c r="R1126" s="1425">
        <v>104</v>
      </c>
      <c r="S1126" s="1425">
        <v>57</v>
      </c>
      <c r="T1126" s="1425">
        <v>36</v>
      </c>
      <c r="U1126" s="1425">
        <v>21</v>
      </c>
      <c r="V1126" s="1425">
        <v>13</v>
      </c>
      <c r="W1126" s="1425">
        <v>2</v>
      </c>
      <c r="X1126" s="1425">
        <v>0</v>
      </c>
      <c r="Y1126" s="1425">
        <v>0</v>
      </c>
      <c r="Z1126" s="1425">
        <v>0</v>
      </c>
      <c r="AA1126" s="1422">
        <v>118</v>
      </c>
      <c r="AB1126" s="1425">
        <v>694</v>
      </c>
      <c r="AC1126" s="1426">
        <v>233</v>
      </c>
      <c r="AD1126" s="1427">
        <v>11.291866028708133</v>
      </c>
      <c r="AE1126" s="1428">
        <v>66.411483253588528</v>
      </c>
      <c r="AF1126" s="1429">
        <v>22.296650717703347</v>
      </c>
    </row>
    <row r="1127" spans="1:32" s="1382" customFormat="1" ht="11.45" customHeight="1">
      <c r="A1127" s="1383"/>
      <c r="B1127" s="1384"/>
      <c r="C1127" s="1385" t="s">
        <v>29</v>
      </c>
      <c r="D1127" s="1386">
        <v>517</v>
      </c>
      <c r="E1127" s="1387">
        <v>16</v>
      </c>
      <c r="F1127" s="1387">
        <v>29</v>
      </c>
      <c r="G1127" s="1387">
        <v>26</v>
      </c>
      <c r="H1127" s="1387">
        <v>32</v>
      </c>
      <c r="I1127" s="1387">
        <v>18</v>
      </c>
      <c r="J1127" s="1387">
        <v>19</v>
      </c>
      <c r="K1127" s="1387">
        <v>19</v>
      </c>
      <c r="L1127" s="1387">
        <v>33</v>
      </c>
      <c r="M1127" s="1387">
        <v>28</v>
      </c>
      <c r="N1127" s="1387">
        <v>27</v>
      </c>
      <c r="O1127" s="1387">
        <v>38</v>
      </c>
      <c r="P1127" s="1387">
        <v>41</v>
      </c>
      <c r="Q1127" s="1387">
        <v>69</v>
      </c>
      <c r="R1127" s="1387">
        <v>59</v>
      </c>
      <c r="S1127" s="1387">
        <v>31</v>
      </c>
      <c r="T1127" s="1387">
        <v>17</v>
      </c>
      <c r="U1127" s="1387">
        <v>8</v>
      </c>
      <c r="V1127" s="1387">
        <v>6</v>
      </c>
      <c r="W1127" s="1387">
        <v>1</v>
      </c>
      <c r="X1127" s="1387">
        <v>0</v>
      </c>
      <c r="Y1127" s="1387">
        <v>0</v>
      </c>
      <c r="Z1127" s="1387">
        <v>0</v>
      </c>
      <c r="AA1127" s="1389">
        <v>71</v>
      </c>
      <c r="AB1127" s="1387">
        <v>324</v>
      </c>
      <c r="AC1127" s="1388">
        <v>122</v>
      </c>
      <c r="AD1127" s="1363">
        <v>13.733075435203096</v>
      </c>
      <c r="AE1127" s="1364">
        <v>62.669245647969049</v>
      </c>
      <c r="AF1127" s="1365">
        <v>23.597678916827853</v>
      </c>
    </row>
    <row r="1128" spans="1:32" s="1382" customFormat="1" ht="11.45" customHeight="1">
      <c r="A1128" s="1410"/>
      <c r="B1128" s="1411"/>
      <c r="C1128" s="1412" t="s">
        <v>30</v>
      </c>
      <c r="D1128" s="1413">
        <v>528</v>
      </c>
      <c r="E1128" s="1414">
        <v>10</v>
      </c>
      <c r="F1128" s="1414">
        <v>16</v>
      </c>
      <c r="G1128" s="1414">
        <v>21</v>
      </c>
      <c r="H1128" s="1414">
        <v>30</v>
      </c>
      <c r="I1128" s="1414">
        <v>26</v>
      </c>
      <c r="J1128" s="1414">
        <v>25</v>
      </c>
      <c r="K1128" s="1414">
        <v>25</v>
      </c>
      <c r="L1128" s="1414">
        <v>20</v>
      </c>
      <c r="M1128" s="1414">
        <v>37</v>
      </c>
      <c r="N1128" s="1414">
        <v>37</v>
      </c>
      <c r="O1128" s="1414">
        <v>40</v>
      </c>
      <c r="P1128" s="1414">
        <v>67</v>
      </c>
      <c r="Q1128" s="1414">
        <v>63</v>
      </c>
      <c r="R1128" s="1414">
        <v>45</v>
      </c>
      <c r="S1128" s="1414">
        <v>26</v>
      </c>
      <c r="T1128" s="1414">
        <v>19</v>
      </c>
      <c r="U1128" s="1414">
        <v>13</v>
      </c>
      <c r="V1128" s="1414">
        <v>7</v>
      </c>
      <c r="W1128" s="1414">
        <v>1</v>
      </c>
      <c r="X1128" s="1414">
        <v>0</v>
      </c>
      <c r="Y1128" s="1414">
        <v>0</v>
      </c>
      <c r="Z1128" s="1414">
        <v>0</v>
      </c>
      <c r="AA1128" s="1416">
        <v>47</v>
      </c>
      <c r="AB1128" s="1414">
        <v>370</v>
      </c>
      <c r="AC1128" s="1415">
        <v>111</v>
      </c>
      <c r="AD1128" s="1417">
        <v>8.9015151515151523</v>
      </c>
      <c r="AE1128" s="1418">
        <v>70.075757575757578</v>
      </c>
      <c r="AF1128" s="1419">
        <v>21.022727272727273</v>
      </c>
    </row>
    <row r="1129" spans="1:32" s="1382" customFormat="1" ht="11.45" customHeight="1">
      <c r="A1129" s="1409" t="s">
        <v>2017</v>
      </c>
      <c r="B1129" s="1389">
        <v>920</v>
      </c>
      <c r="C1129" s="1398" t="s">
        <v>1641</v>
      </c>
      <c r="D1129" s="1386">
        <v>2707</v>
      </c>
      <c r="E1129" s="1387">
        <v>143</v>
      </c>
      <c r="F1129" s="1387">
        <v>160</v>
      </c>
      <c r="G1129" s="1387">
        <v>172</v>
      </c>
      <c r="H1129" s="1387">
        <v>172</v>
      </c>
      <c r="I1129" s="1387">
        <v>97</v>
      </c>
      <c r="J1129" s="1387">
        <v>110</v>
      </c>
      <c r="K1129" s="1387">
        <v>138</v>
      </c>
      <c r="L1129" s="1387">
        <v>180</v>
      </c>
      <c r="M1129" s="1387">
        <v>228</v>
      </c>
      <c r="N1129" s="1387">
        <v>240</v>
      </c>
      <c r="O1129" s="1387">
        <v>182</v>
      </c>
      <c r="P1129" s="1387">
        <v>130</v>
      </c>
      <c r="Q1129" s="1387">
        <v>129</v>
      </c>
      <c r="R1129" s="1387">
        <v>175</v>
      </c>
      <c r="S1129" s="1387">
        <v>118</v>
      </c>
      <c r="T1129" s="1387">
        <v>128</v>
      </c>
      <c r="U1129" s="1387">
        <v>95</v>
      </c>
      <c r="V1129" s="1387">
        <v>64</v>
      </c>
      <c r="W1129" s="1387">
        <v>28</v>
      </c>
      <c r="X1129" s="1387">
        <v>6</v>
      </c>
      <c r="Y1129" s="1387">
        <v>1</v>
      </c>
      <c r="Z1129" s="1387">
        <v>11</v>
      </c>
      <c r="AA1129" s="1389">
        <v>475</v>
      </c>
      <c r="AB1129" s="1387">
        <v>1606</v>
      </c>
      <c r="AC1129" s="1388">
        <v>615</v>
      </c>
      <c r="AD1129" s="1363">
        <v>17.618694362017802</v>
      </c>
      <c r="AE1129" s="1364">
        <v>59.569732937685458</v>
      </c>
      <c r="AF1129" s="1365">
        <v>22.811572700296736</v>
      </c>
    </row>
    <row r="1130" spans="1:32" s="1382" customFormat="1" ht="11.45" customHeight="1">
      <c r="A1130" s="1383"/>
      <c r="B1130" s="1384"/>
      <c r="C1130" s="1385" t="s">
        <v>29</v>
      </c>
      <c r="D1130" s="1386">
        <v>1277</v>
      </c>
      <c r="E1130" s="1387">
        <v>68</v>
      </c>
      <c r="F1130" s="1387">
        <v>85</v>
      </c>
      <c r="G1130" s="1387">
        <v>77</v>
      </c>
      <c r="H1130" s="1387">
        <v>95</v>
      </c>
      <c r="I1130" s="1387">
        <v>38</v>
      </c>
      <c r="J1130" s="1387">
        <v>52</v>
      </c>
      <c r="K1130" s="1387">
        <v>69</v>
      </c>
      <c r="L1130" s="1387">
        <v>82</v>
      </c>
      <c r="M1130" s="1387">
        <v>115</v>
      </c>
      <c r="N1130" s="1387">
        <v>100</v>
      </c>
      <c r="O1130" s="1387">
        <v>99</v>
      </c>
      <c r="P1130" s="1387">
        <v>65</v>
      </c>
      <c r="Q1130" s="1387">
        <v>56</v>
      </c>
      <c r="R1130" s="1387">
        <v>79</v>
      </c>
      <c r="S1130" s="1387">
        <v>55</v>
      </c>
      <c r="T1130" s="1387">
        <v>60</v>
      </c>
      <c r="U1130" s="1387">
        <v>49</v>
      </c>
      <c r="V1130" s="1387">
        <v>21</v>
      </c>
      <c r="W1130" s="1387">
        <v>4</v>
      </c>
      <c r="X1130" s="1387">
        <v>1</v>
      </c>
      <c r="Y1130" s="1387">
        <v>0</v>
      </c>
      <c r="Z1130" s="1387">
        <v>7</v>
      </c>
      <c r="AA1130" s="1389">
        <v>230</v>
      </c>
      <c r="AB1130" s="1387">
        <v>771</v>
      </c>
      <c r="AC1130" s="1388">
        <v>269</v>
      </c>
      <c r="AD1130" s="1363">
        <v>18.110236220472441</v>
      </c>
      <c r="AE1130" s="1364">
        <v>60.708661417322837</v>
      </c>
      <c r="AF1130" s="1365">
        <v>21.181102362204722</v>
      </c>
    </row>
    <row r="1131" spans="1:32" s="1382" customFormat="1" ht="11.45" customHeight="1">
      <c r="A1131" s="1409"/>
      <c r="B1131" s="1420"/>
      <c r="C1131" s="1398" t="s">
        <v>30</v>
      </c>
      <c r="D1131" s="1386">
        <v>1430</v>
      </c>
      <c r="E1131" s="1387">
        <v>75</v>
      </c>
      <c r="F1131" s="1387">
        <v>75</v>
      </c>
      <c r="G1131" s="1387">
        <v>95</v>
      </c>
      <c r="H1131" s="1387">
        <v>77</v>
      </c>
      <c r="I1131" s="1387">
        <v>59</v>
      </c>
      <c r="J1131" s="1387">
        <v>58</v>
      </c>
      <c r="K1131" s="1387">
        <v>69</v>
      </c>
      <c r="L1131" s="1387">
        <v>98</v>
      </c>
      <c r="M1131" s="1387">
        <v>113</v>
      </c>
      <c r="N1131" s="1387">
        <v>140</v>
      </c>
      <c r="O1131" s="1387">
        <v>83</v>
      </c>
      <c r="P1131" s="1387">
        <v>65</v>
      </c>
      <c r="Q1131" s="1387">
        <v>73</v>
      </c>
      <c r="R1131" s="1387">
        <v>96</v>
      </c>
      <c r="S1131" s="1387">
        <v>63</v>
      </c>
      <c r="T1131" s="1387">
        <v>68</v>
      </c>
      <c r="U1131" s="1387">
        <v>46</v>
      </c>
      <c r="V1131" s="1387">
        <v>43</v>
      </c>
      <c r="W1131" s="1387">
        <v>24</v>
      </c>
      <c r="X1131" s="1387">
        <v>5</v>
      </c>
      <c r="Y1131" s="1387">
        <v>1</v>
      </c>
      <c r="Z1131" s="1387">
        <v>4</v>
      </c>
      <c r="AA1131" s="1389">
        <v>245</v>
      </c>
      <c r="AB1131" s="1387">
        <v>835</v>
      </c>
      <c r="AC1131" s="1388">
        <v>346</v>
      </c>
      <c r="AD1131" s="1363">
        <v>17.180925666199158</v>
      </c>
      <c r="AE1131" s="1364">
        <v>58.555399719495092</v>
      </c>
      <c r="AF1131" s="1365">
        <v>24.263674614305749</v>
      </c>
    </row>
    <row r="1132" spans="1:32" s="1382" customFormat="1" ht="11.45" customHeight="1">
      <c r="A1132" s="1421" t="s">
        <v>2018</v>
      </c>
      <c r="B1132" s="1422">
        <v>360</v>
      </c>
      <c r="C1132" s="1423" t="s">
        <v>1641</v>
      </c>
      <c r="D1132" s="1424">
        <v>964</v>
      </c>
      <c r="E1132" s="1425">
        <v>33</v>
      </c>
      <c r="F1132" s="1425">
        <v>35</v>
      </c>
      <c r="G1132" s="1425">
        <v>46</v>
      </c>
      <c r="H1132" s="1425">
        <v>68</v>
      </c>
      <c r="I1132" s="1425">
        <v>42</v>
      </c>
      <c r="J1132" s="1425">
        <v>49</v>
      </c>
      <c r="K1132" s="1425">
        <v>47</v>
      </c>
      <c r="L1132" s="1425">
        <v>51</v>
      </c>
      <c r="M1132" s="1425">
        <v>80</v>
      </c>
      <c r="N1132" s="1425">
        <v>62</v>
      </c>
      <c r="O1132" s="1425">
        <v>95</v>
      </c>
      <c r="P1132" s="1425">
        <v>66</v>
      </c>
      <c r="Q1132" s="1425">
        <v>61</v>
      </c>
      <c r="R1132" s="1425">
        <v>58</v>
      </c>
      <c r="S1132" s="1425">
        <v>45</v>
      </c>
      <c r="T1132" s="1425">
        <v>39</v>
      </c>
      <c r="U1132" s="1425">
        <v>38</v>
      </c>
      <c r="V1132" s="1425">
        <v>24</v>
      </c>
      <c r="W1132" s="1425">
        <v>10</v>
      </c>
      <c r="X1132" s="1425">
        <v>3</v>
      </c>
      <c r="Y1132" s="1425">
        <v>0</v>
      </c>
      <c r="Z1132" s="1425">
        <v>12</v>
      </c>
      <c r="AA1132" s="1422">
        <v>114</v>
      </c>
      <c r="AB1132" s="1425">
        <v>621</v>
      </c>
      <c r="AC1132" s="1426">
        <v>217</v>
      </c>
      <c r="AD1132" s="1427">
        <v>11.974789915966387</v>
      </c>
      <c r="AE1132" s="1428">
        <v>65.231092436974791</v>
      </c>
      <c r="AF1132" s="1429">
        <v>22.794117647058822</v>
      </c>
    </row>
    <row r="1133" spans="1:32" s="1382" customFormat="1" ht="11.45" customHeight="1">
      <c r="A1133" s="1383"/>
      <c r="B1133" s="1384"/>
      <c r="C1133" s="1385" t="s">
        <v>29</v>
      </c>
      <c r="D1133" s="1386">
        <v>461</v>
      </c>
      <c r="E1133" s="1387">
        <v>18</v>
      </c>
      <c r="F1133" s="1387">
        <v>15</v>
      </c>
      <c r="G1133" s="1387">
        <v>23</v>
      </c>
      <c r="H1133" s="1387">
        <v>46</v>
      </c>
      <c r="I1133" s="1387">
        <v>12</v>
      </c>
      <c r="J1133" s="1387">
        <v>24</v>
      </c>
      <c r="K1133" s="1387">
        <v>24</v>
      </c>
      <c r="L1133" s="1387">
        <v>27</v>
      </c>
      <c r="M1133" s="1387">
        <v>40</v>
      </c>
      <c r="N1133" s="1387">
        <v>29</v>
      </c>
      <c r="O1133" s="1387">
        <v>43</v>
      </c>
      <c r="P1133" s="1387">
        <v>41</v>
      </c>
      <c r="Q1133" s="1387">
        <v>33</v>
      </c>
      <c r="R1133" s="1387">
        <v>24</v>
      </c>
      <c r="S1133" s="1387">
        <v>15</v>
      </c>
      <c r="T1133" s="1387">
        <v>19</v>
      </c>
      <c r="U1133" s="1387">
        <v>9</v>
      </c>
      <c r="V1133" s="1387">
        <v>9</v>
      </c>
      <c r="W1133" s="1387">
        <v>4</v>
      </c>
      <c r="X1133" s="1387">
        <v>0</v>
      </c>
      <c r="Y1133" s="1387">
        <v>0</v>
      </c>
      <c r="Z1133" s="1387">
        <v>6</v>
      </c>
      <c r="AA1133" s="1389">
        <v>56</v>
      </c>
      <c r="AB1133" s="1387">
        <v>319</v>
      </c>
      <c r="AC1133" s="1388">
        <v>80</v>
      </c>
      <c r="AD1133" s="1363">
        <v>12.307692307692308</v>
      </c>
      <c r="AE1133" s="1364">
        <v>70.109890109890102</v>
      </c>
      <c r="AF1133" s="1365">
        <v>17.582417582417584</v>
      </c>
    </row>
    <row r="1134" spans="1:32" s="1382" customFormat="1" ht="11.45" customHeight="1">
      <c r="A1134" s="1410"/>
      <c r="B1134" s="1411"/>
      <c r="C1134" s="1412" t="s">
        <v>30</v>
      </c>
      <c r="D1134" s="1413">
        <v>503</v>
      </c>
      <c r="E1134" s="1414">
        <v>15</v>
      </c>
      <c r="F1134" s="1414">
        <v>20</v>
      </c>
      <c r="G1134" s="1414">
        <v>23</v>
      </c>
      <c r="H1134" s="1414">
        <v>22</v>
      </c>
      <c r="I1134" s="1414">
        <v>30</v>
      </c>
      <c r="J1134" s="1414">
        <v>25</v>
      </c>
      <c r="K1134" s="1414">
        <v>23</v>
      </c>
      <c r="L1134" s="1414">
        <v>24</v>
      </c>
      <c r="M1134" s="1414">
        <v>40</v>
      </c>
      <c r="N1134" s="1414">
        <v>33</v>
      </c>
      <c r="O1134" s="1414">
        <v>52</v>
      </c>
      <c r="P1134" s="1414">
        <v>25</v>
      </c>
      <c r="Q1134" s="1414">
        <v>28</v>
      </c>
      <c r="R1134" s="1414">
        <v>34</v>
      </c>
      <c r="S1134" s="1414">
        <v>30</v>
      </c>
      <c r="T1134" s="1414">
        <v>20</v>
      </c>
      <c r="U1134" s="1414">
        <v>29</v>
      </c>
      <c r="V1134" s="1414">
        <v>15</v>
      </c>
      <c r="W1134" s="1414">
        <v>6</v>
      </c>
      <c r="X1134" s="1414">
        <v>3</v>
      </c>
      <c r="Y1134" s="1414">
        <v>0</v>
      </c>
      <c r="Z1134" s="1414">
        <v>6</v>
      </c>
      <c r="AA1134" s="1416">
        <v>58</v>
      </c>
      <c r="AB1134" s="1414">
        <v>302</v>
      </c>
      <c r="AC1134" s="1415">
        <v>137</v>
      </c>
      <c r="AD1134" s="1417">
        <v>11.670020120724347</v>
      </c>
      <c r="AE1134" s="1418">
        <v>60.764587525150901</v>
      </c>
      <c r="AF1134" s="1419">
        <v>27.565392354124747</v>
      </c>
    </row>
    <row r="1135" spans="1:32" s="1382" customFormat="1" ht="11.45" customHeight="1">
      <c r="A1135" s="1409" t="s">
        <v>2019</v>
      </c>
      <c r="B1135" s="1389">
        <v>616</v>
      </c>
      <c r="C1135" s="1398" t="s">
        <v>1641</v>
      </c>
      <c r="D1135" s="1386">
        <v>1605</v>
      </c>
      <c r="E1135" s="1387">
        <v>65</v>
      </c>
      <c r="F1135" s="1387">
        <v>81</v>
      </c>
      <c r="G1135" s="1387">
        <v>84</v>
      </c>
      <c r="H1135" s="1387">
        <v>68</v>
      </c>
      <c r="I1135" s="1387">
        <v>39</v>
      </c>
      <c r="J1135" s="1387">
        <v>63</v>
      </c>
      <c r="K1135" s="1387">
        <v>86</v>
      </c>
      <c r="L1135" s="1387">
        <v>85</v>
      </c>
      <c r="M1135" s="1387">
        <v>90</v>
      </c>
      <c r="N1135" s="1387">
        <v>84</v>
      </c>
      <c r="O1135" s="1387">
        <v>85</v>
      </c>
      <c r="P1135" s="1387">
        <v>135</v>
      </c>
      <c r="Q1135" s="1387">
        <v>191</v>
      </c>
      <c r="R1135" s="1387">
        <v>190</v>
      </c>
      <c r="S1135" s="1387">
        <v>95</v>
      </c>
      <c r="T1135" s="1387">
        <v>64</v>
      </c>
      <c r="U1135" s="1387">
        <v>43</v>
      </c>
      <c r="V1135" s="1387">
        <v>27</v>
      </c>
      <c r="W1135" s="1387">
        <v>16</v>
      </c>
      <c r="X1135" s="1387">
        <v>0</v>
      </c>
      <c r="Y1135" s="1387">
        <v>0</v>
      </c>
      <c r="Z1135" s="1387">
        <v>14</v>
      </c>
      <c r="AA1135" s="1389">
        <v>230</v>
      </c>
      <c r="AB1135" s="1387">
        <v>926</v>
      </c>
      <c r="AC1135" s="1388">
        <v>435</v>
      </c>
      <c r="AD1135" s="1363">
        <v>14.456316781898176</v>
      </c>
      <c r="AE1135" s="1364">
        <v>58.20238843494657</v>
      </c>
      <c r="AF1135" s="1365">
        <v>27.341294783155245</v>
      </c>
    </row>
    <row r="1136" spans="1:32" s="1382" customFormat="1" ht="11.45" customHeight="1">
      <c r="A1136" s="1383"/>
      <c r="B1136" s="1384"/>
      <c r="C1136" s="1385" t="s">
        <v>29</v>
      </c>
      <c r="D1136" s="1386">
        <v>745</v>
      </c>
      <c r="E1136" s="1387">
        <v>22</v>
      </c>
      <c r="F1136" s="1387">
        <v>39</v>
      </c>
      <c r="G1136" s="1387">
        <v>47</v>
      </c>
      <c r="H1136" s="1387">
        <v>33</v>
      </c>
      <c r="I1136" s="1387">
        <v>20</v>
      </c>
      <c r="J1136" s="1387">
        <v>28</v>
      </c>
      <c r="K1136" s="1387">
        <v>40</v>
      </c>
      <c r="L1136" s="1387">
        <v>44</v>
      </c>
      <c r="M1136" s="1387">
        <v>39</v>
      </c>
      <c r="N1136" s="1387">
        <v>38</v>
      </c>
      <c r="O1136" s="1387">
        <v>41</v>
      </c>
      <c r="P1136" s="1387">
        <v>51</v>
      </c>
      <c r="Q1136" s="1387">
        <v>89</v>
      </c>
      <c r="R1136" s="1387">
        <v>94</v>
      </c>
      <c r="S1136" s="1387">
        <v>52</v>
      </c>
      <c r="T1136" s="1387">
        <v>27</v>
      </c>
      <c r="U1136" s="1387">
        <v>21</v>
      </c>
      <c r="V1136" s="1387">
        <v>8</v>
      </c>
      <c r="W1136" s="1387">
        <v>5</v>
      </c>
      <c r="X1136" s="1387">
        <v>0</v>
      </c>
      <c r="Y1136" s="1387">
        <v>0</v>
      </c>
      <c r="Z1136" s="1387">
        <v>7</v>
      </c>
      <c r="AA1136" s="1389">
        <v>108</v>
      </c>
      <c r="AB1136" s="1387">
        <v>423</v>
      </c>
      <c r="AC1136" s="1388">
        <v>207</v>
      </c>
      <c r="AD1136" s="1363">
        <v>14.634146341463413</v>
      </c>
      <c r="AE1136" s="1364">
        <v>57.317073170731703</v>
      </c>
      <c r="AF1136" s="1365">
        <v>28.04878048780488</v>
      </c>
    </row>
    <row r="1137" spans="1:32" s="1382" customFormat="1" ht="11.45" customHeight="1" thickBot="1">
      <c r="A1137" s="1430"/>
      <c r="B1137" s="1431"/>
      <c r="C1137" s="1432" t="s">
        <v>30</v>
      </c>
      <c r="D1137" s="1433">
        <v>860</v>
      </c>
      <c r="E1137" s="1434">
        <v>43</v>
      </c>
      <c r="F1137" s="1434">
        <v>42</v>
      </c>
      <c r="G1137" s="1434">
        <v>37</v>
      </c>
      <c r="H1137" s="1434">
        <v>35</v>
      </c>
      <c r="I1137" s="1434">
        <v>19</v>
      </c>
      <c r="J1137" s="1434">
        <v>35</v>
      </c>
      <c r="K1137" s="1434">
        <v>46</v>
      </c>
      <c r="L1137" s="1434">
        <v>41</v>
      </c>
      <c r="M1137" s="1434">
        <v>51</v>
      </c>
      <c r="N1137" s="1434">
        <v>46</v>
      </c>
      <c r="O1137" s="1434">
        <v>44</v>
      </c>
      <c r="P1137" s="1434">
        <v>84</v>
      </c>
      <c r="Q1137" s="1434">
        <v>102</v>
      </c>
      <c r="R1137" s="1434">
        <v>96</v>
      </c>
      <c r="S1137" s="1434">
        <v>43</v>
      </c>
      <c r="T1137" s="1434">
        <v>37</v>
      </c>
      <c r="U1137" s="1434">
        <v>22</v>
      </c>
      <c r="V1137" s="1434">
        <v>19</v>
      </c>
      <c r="W1137" s="1434">
        <v>11</v>
      </c>
      <c r="X1137" s="1434">
        <v>0</v>
      </c>
      <c r="Y1137" s="1434">
        <v>0</v>
      </c>
      <c r="Z1137" s="1434">
        <v>7</v>
      </c>
      <c r="AA1137" s="1436">
        <v>122</v>
      </c>
      <c r="AB1137" s="1434">
        <v>503</v>
      </c>
      <c r="AC1137" s="1435">
        <v>228</v>
      </c>
      <c r="AD1137" s="1437">
        <v>14.302461899179367</v>
      </c>
      <c r="AE1137" s="1438">
        <v>58.968347010550993</v>
      </c>
      <c r="AF1137" s="1439">
        <v>26.729191090269637</v>
      </c>
    </row>
    <row r="1138" spans="1:32" s="1382" customFormat="1" ht="11.45" customHeight="1">
      <c r="A1138" s="1409" t="s">
        <v>2020</v>
      </c>
      <c r="B1138" s="1389">
        <v>565</v>
      </c>
      <c r="C1138" s="1398" t="s">
        <v>1641</v>
      </c>
      <c r="D1138" s="1386">
        <v>1479</v>
      </c>
      <c r="E1138" s="1387">
        <v>82</v>
      </c>
      <c r="F1138" s="1387">
        <v>83</v>
      </c>
      <c r="G1138" s="1387">
        <v>96</v>
      </c>
      <c r="H1138" s="1387">
        <v>106</v>
      </c>
      <c r="I1138" s="1387">
        <v>61</v>
      </c>
      <c r="J1138" s="1387">
        <v>71</v>
      </c>
      <c r="K1138" s="1387">
        <v>81</v>
      </c>
      <c r="L1138" s="1387">
        <v>81</v>
      </c>
      <c r="M1138" s="1387">
        <v>113</v>
      </c>
      <c r="N1138" s="1387">
        <v>100</v>
      </c>
      <c r="O1138" s="1387">
        <v>91</v>
      </c>
      <c r="P1138" s="1387">
        <v>125</v>
      </c>
      <c r="Q1138" s="1387">
        <v>120</v>
      </c>
      <c r="R1138" s="1387">
        <v>93</v>
      </c>
      <c r="S1138" s="1387">
        <v>61</v>
      </c>
      <c r="T1138" s="1387">
        <v>46</v>
      </c>
      <c r="U1138" s="1387">
        <v>43</v>
      </c>
      <c r="V1138" s="1387">
        <v>21</v>
      </c>
      <c r="W1138" s="1387">
        <v>3</v>
      </c>
      <c r="X1138" s="1387">
        <v>1</v>
      </c>
      <c r="Y1138" s="1387">
        <v>0</v>
      </c>
      <c r="Z1138" s="1387">
        <v>1</v>
      </c>
      <c r="AA1138" s="1389">
        <v>261</v>
      </c>
      <c r="AB1138" s="1387">
        <v>949</v>
      </c>
      <c r="AC1138" s="1388">
        <v>268</v>
      </c>
      <c r="AD1138" s="1363">
        <v>17.658998646820027</v>
      </c>
      <c r="AE1138" s="1364">
        <v>64.208389715832197</v>
      </c>
      <c r="AF1138" s="1365">
        <v>18.132611637347768</v>
      </c>
    </row>
    <row r="1139" spans="1:32" s="1382" customFormat="1" ht="11.45" customHeight="1">
      <c r="A1139" s="1383"/>
      <c r="B1139" s="1384"/>
      <c r="C1139" s="1385" t="s">
        <v>29</v>
      </c>
      <c r="D1139" s="1386">
        <v>693</v>
      </c>
      <c r="E1139" s="1387">
        <v>42</v>
      </c>
      <c r="F1139" s="1387">
        <v>45</v>
      </c>
      <c r="G1139" s="1387">
        <v>52</v>
      </c>
      <c r="H1139" s="1387">
        <v>57</v>
      </c>
      <c r="I1139" s="1387">
        <v>23</v>
      </c>
      <c r="J1139" s="1387">
        <v>34</v>
      </c>
      <c r="K1139" s="1387">
        <v>39</v>
      </c>
      <c r="L1139" s="1387">
        <v>39</v>
      </c>
      <c r="M1139" s="1387">
        <v>53</v>
      </c>
      <c r="N1139" s="1387">
        <v>41</v>
      </c>
      <c r="O1139" s="1387">
        <v>30</v>
      </c>
      <c r="P1139" s="1387">
        <v>57</v>
      </c>
      <c r="Q1139" s="1387">
        <v>52</v>
      </c>
      <c r="R1139" s="1387">
        <v>54</v>
      </c>
      <c r="S1139" s="1387">
        <v>25</v>
      </c>
      <c r="T1139" s="1387">
        <v>16</v>
      </c>
      <c r="U1139" s="1387">
        <v>24</v>
      </c>
      <c r="V1139" s="1387">
        <v>9</v>
      </c>
      <c r="W1139" s="1387">
        <v>0</v>
      </c>
      <c r="X1139" s="1387">
        <v>0</v>
      </c>
      <c r="Y1139" s="1387">
        <v>0</v>
      </c>
      <c r="Z1139" s="1387">
        <v>1</v>
      </c>
      <c r="AA1139" s="1389">
        <v>139</v>
      </c>
      <c r="AB1139" s="1387">
        <v>425</v>
      </c>
      <c r="AC1139" s="1388">
        <v>128</v>
      </c>
      <c r="AD1139" s="1363">
        <v>20.086705202312139</v>
      </c>
      <c r="AE1139" s="1364">
        <v>61.416184971098261</v>
      </c>
      <c r="AF1139" s="1365">
        <v>18.497109826589593</v>
      </c>
    </row>
    <row r="1140" spans="1:32" s="1382" customFormat="1" ht="11.45" customHeight="1">
      <c r="A1140" s="1410"/>
      <c r="B1140" s="1411"/>
      <c r="C1140" s="1412" t="s">
        <v>30</v>
      </c>
      <c r="D1140" s="1413">
        <v>786</v>
      </c>
      <c r="E1140" s="1414">
        <v>40</v>
      </c>
      <c r="F1140" s="1414">
        <v>38</v>
      </c>
      <c r="G1140" s="1414">
        <v>44</v>
      </c>
      <c r="H1140" s="1414">
        <v>49</v>
      </c>
      <c r="I1140" s="1414">
        <v>38</v>
      </c>
      <c r="J1140" s="1414">
        <v>37</v>
      </c>
      <c r="K1140" s="1414">
        <v>42</v>
      </c>
      <c r="L1140" s="1414">
        <v>42</v>
      </c>
      <c r="M1140" s="1414">
        <v>60</v>
      </c>
      <c r="N1140" s="1414">
        <v>59</v>
      </c>
      <c r="O1140" s="1414">
        <v>61</v>
      </c>
      <c r="P1140" s="1414">
        <v>68</v>
      </c>
      <c r="Q1140" s="1414">
        <v>68</v>
      </c>
      <c r="R1140" s="1414">
        <v>39</v>
      </c>
      <c r="S1140" s="1414">
        <v>36</v>
      </c>
      <c r="T1140" s="1414">
        <v>30</v>
      </c>
      <c r="U1140" s="1414">
        <v>19</v>
      </c>
      <c r="V1140" s="1414">
        <v>12</v>
      </c>
      <c r="W1140" s="1414">
        <v>3</v>
      </c>
      <c r="X1140" s="1414">
        <v>1</v>
      </c>
      <c r="Y1140" s="1414">
        <v>0</v>
      </c>
      <c r="Z1140" s="1414">
        <v>0</v>
      </c>
      <c r="AA1140" s="1416">
        <v>122</v>
      </c>
      <c r="AB1140" s="1414">
        <v>524</v>
      </c>
      <c r="AC1140" s="1415">
        <v>140</v>
      </c>
      <c r="AD1140" s="1417">
        <v>15.521628498727736</v>
      </c>
      <c r="AE1140" s="1418">
        <v>66.666666666666657</v>
      </c>
      <c r="AF1140" s="1419">
        <v>17.8117048346056</v>
      </c>
    </row>
    <row r="1141" spans="1:32" s="1382" customFormat="1" ht="11.45" customHeight="1">
      <c r="A1141" s="1409" t="s">
        <v>2021</v>
      </c>
      <c r="B1141" s="1389">
        <v>632</v>
      </c>
      <c r="C1141" s="1398" t="s">
        <v>1641</v>
      </c>
      <c r="D1141" s="1386">
        <v>1611</v>
      </c>
      <c r="E1141" s="1387">
        <v>27</v>
      </c>
      <c r="F1141" s="1387">
        <v>31</v>
      </c>
      <c r="G1141" s="1387">
        <v>53</v>
      </c>
      <c r="H1141" s="1387">
        <v>71</v>
      </c>
      <c r="I1141" s="1387">
        <v>71</v>
      </c>
      <c r="J1141" s="1387">
        <v>90</v>
      </c>
      <c r="K1141" s="1387">
        <v>67</v>
      </c>
      <c r="L1141" s="1387">
        <v>38</v>
      </c>
      <c r="M1141" s="1387">
        <v>43</v>
      </c>
      <c r="N1141" s="1387">
        <v>74</v>
      </c>
      <c r="O1141" s="1387">
        <v>161</v>
      </c>
      <c r="P1141" s="1387">
        <v>268</v>
      </c>
      <c r="Q1141" s="1387">
        <v>250</v>
      </c>
      <c r="R1141" s="1387">
        <v>159</v>
      </c>
      <c r="S1141" s="1387">
        <v>62</v>
      </c>
      <c r="T1141" s="1387">
        <v>46</v>
      </c>
      <c r="U1141" s="1387">
        <v>55</v>
      </c>
      <c r="V1141" s="1387">
        <v>35</v>
      </c>
      <c r="W1141" s="1387">
        <v>4</v>
      </c>
      <c r="X1141" s="1387">
        <v>0</v>
      </c>
      <c r="Y1141" s="1387">
        <v>1</v>
      </c>
      <c r="Z1141" s="1387">
        <v>5</v>
      </c>
      <c r="AA1141" s="1389">
        <v>111</v>
      </c>
      <c r="AB1141" s="1387">
        <v>1133</v>
      </c>
      <c r="AC1141" s="1388">
        <v>362</v>
      </c>
      <c r="AD1141" s="1363">
        <v>6.9115815691158158</v>
      </c>
      <c r="AE1141" s="1364">
        <v>70.547945205479451</v>
      </c>
      <c r="AF1141" s="1365">
        <v>22.540473225404732</v>
      </c>
    </row>
    <row r="1142" spans="1:32" s="1382" customFormat="1" ht="11.45" customHeight="1">
      <c r="A1142" s="1383"/>
      <c r="B1142" s="1384"/>
      <c r="C1142" s="1385" t="s">
        <v>29</v>
      </c>
      <c r="D1142" s="1386">
        <v>739</v>
      </c>
      <c r="E1142" s="1387">
        <v>15</v>
      </c>
      <c r="F1142" s="1387">
        <v>14</v>
      </c>
      <c r="G1142" s="1387">
        <v>28</v>
      </c>
      <c r="H1142" s="1387">
        <v>31</v>
      </c>
      <c r="I1142" s="1387">
        <v>27</v>
      </c>
      <c r="J1142" s="1387">
        <v>45</v>
      </c>
      <c r="K1142" s="1387">
        <v>28</v>
      </c>
      <c r="L1142" s="1387">
        <v>16</v>
      </c>
      <c r="M1142" s="1387">
        <v>14</v>
      </c>
      <c r="N1142" s="1387">
        <v>29</v>
      </c>
      <c r="O1142" s="1387">
        <v>64</v>
      </c>
      <c r="P1142" s="1387">
        <v>114</v>
      </c>
      <c r="Q1142" s="1387">
        <v>130</v>
      </c>
      <c r="R1142" s="1387">
        <v>90</v>
      </c>
      <c r="S1142" s="1387">
        <v>38</v>
      </c>
      <c r="T1142" s="1387">
        <v>17</v>
      </c>
      <c r="U1142" s="1387">
        <v>22</v>
      </c>
      <c r="V1142" s="1387">
        <v>16</v>
      </c>
      <c r="W1142" s="1387">
        <v>0</v>
      </c>
      <c r="X1142" s="1387">
        <v>0</v>
      </c>
      <c r="Y1142" s="1387">
        <v>0</v>
      </c>
      <c r="Z1142" s="1387">
        <v>1</v>
      </c>
      <c r="AA1142" s="1389">
        <v>57</v>
      </c>
      <c r="AB1142" s="1387">
        <v>498</v>
      </c>
      <c r="AC1142" s="1388">
        <v>183</v>
      </c>
      <c r="AD1142" s="1363">
        <v>7.7235772357723578</v>
      </c>
      <c r="AE1142" s="1364">
        <v>67.479674796747972</v>
      </c>
      <c r="AF1142" s="1365">
        <v>24.796747967479675</v>
      </c>
    </row>
    <row r="1143" spans="1:32" s="1382" customFormat="1" ht="11.45" customHeight="1">
      <c r="A1143" s="1409"/>
      <c r="B1143" s="1420"/>
      <c r="C1143" s="1398" t="s">
        <v>30</v>
      </c>
      <c r="D1143" s="1386">
        <v>872</v>
      </c>
      <c r="E1143" s="1387">
        <v>12</v>
      </c>
      <c r="F1143" s="1387">
        <v>17</v>
      </c>
      <c r="G1143" s="1387">
        <v>25</v>
      </c>
      <c r="H1143" s="1387">
        <v>40</v>
      </c>
      <c r="I1143" s="1387">
        <v>44</v>
      </c>
      <c r="J1143" s="1387">
        <v>45</v>
      </c>
      <c r="K1143" s="1387">
        <v>39</v>
      </c>
      <c r="L1143" s="1387">
        <v>22</v>
      </c>
      <c r="M1143" s="1387">
        <v>29</v>
      </c>
      <c r="N1143" s="1387">
        <v>45</v>
      </c>
      <c r="O1143" s="1387">
        <v>97</v>
      </c>
      <c r="P1143" s="1387">
        <v>154</v>
      </c>
      <c r="Q1143" s="1387">
        <v>120</v>
      </c>
      <c r="R1143" s="1387">
        <v>69</v>
      </c>
      <c r="S1143" s="1387">
        <v>24</v>
      </c>
      <c r="T1143" s="1387">
        <v>29</v>
      </c>
      <c r="U1143" s="1387">
        <v>33</v>
      </c>
      <c r="V1143" s="1387">
        <v>19</v>
      </c>
      <c r="W1143" s="1387">
        <v>4</v>
      </c>
      <c r="X1143" s="1387">
        <v>0</v>
      </c>
      <c r="Y1143" s="1387">
        <v>1</v>
      </c>
      <c r="Z1143" s="1387">
        <v>4</v>
      </c>
      <c r="AA1143" s="1389">
        <v>54</v>
      </c>
      <c r="AB1143" s="1387">
        <v>635</v>
      </c>
      <c r="AC1143" s="1388">
        <v>179</v>
      </c>
      <c r="AD1143" s="1363">
        <v>6.2211981566820276</v>
      </c>
      <c r="AE1143" s="1364">
        <v>73.156682027649765</v>
      </c>
      <c r="AF1143" s="1365">
        <v>20.622119815668203</v>
      </c>
    </row>
    <row r="1144" spans="1:32" s="1382" customFormat="1" ht="11.45" customHeight="1">
      <c r="A1144" s="1421" t="s">
        <v>2022</v>
      </c>
      <c r="B1144" s="1422">
        <v>552</v>
      </c>
      <c r="C1144" s="1423" t="s">
        <v>1641</v>
      </c>
      <c r="D1144" s="1424">
        <v>1608</v>
      </c>
      <c r="E1144" s="1425">
        <v>97</v>
      </c>
      <c r="F1144" s="1425">
        <v>127</v>
      </c>
      <c r="G1144" s="1425">
        <v>159</v>
      </c>
      <c r="H1144" s="1425">
        <v>171</v>
      </c>
      <c r="I1144" s="1425">
        <v>91</v>
      </c>
      <c r="J1144" s="1425">
        <v>75</v>
      </c>
      <c r="K1144" s="1425">
        <v>57</v>
      </c>
      <c r="L1144" s="1425">
        <v>98</v>
      </c>
      <c r="M1144" s="1425">
        <v>137</v>
      </c>
      <c r="N1144" s="1425">
        <v>153</v>
      </c>
      <c r="O1144" s="1425">
        <v>140</v>
      </c>
      <c r="P1144" s="1425">
        <v>116</v>
      </c>
      <c r="Q1144" s="1425">
        <v>60</v>
      </c>
      <c r="R1144" s="1425">
        <v>41</v>
      </c>
      <c r="S1144" s="1425">
        <v>20</v>
      </c>
      <c r="T1144" s="1425">
        <v>24</v>
      </c>
      <c r="U1144" s="1425">
        <v>29</v>
      </c>
      <c r="V1144" s="1425">
        <v>8</v>
      </c>
      <c r="W1144" s="1425">
        <v>2</v>
      </c>
      <c r="X1144" s="1425">
        <v>1</v>
      </c>
      <c r="Y1144" s="1425">
        <v>0</v>
      </c>
      <c r="Z1144" s="1425">
        <v>2</v>
      </c>
      <c r="AA1144" s="1422">
        <v>383</v>
      </c>
      <c r="AB1144" s="1425">
        <v>1098</v>
      </c>
      <c r="AC1144" s="1426">
        <v>125</v>
      </c>
      <c r="AD1144" s="1427">
        <v>23.848069738480699</v>
      </c>
      <c r="AE1144" s="1428">
        <v>68.368617683686168</v>
      </c>
      <c r="AF1144" s="1429">
        <v>7.7833125778331267</v>
      </c>
    </row>
    <row r="1145" spans="1:32" s="1382" customFormat="1" ht="11.45" customHeight="1">
      <c r="A1145" s="1383"/>
      <c r="B1145" s="1384"/>
      <c r="C1145" s="1385" t="s">
        <v>29</v>
      </c>
      <c r="D1145" s="1386">
        <v>718</v>
      </c>
      <c r="E1145" s="1387">
        <v>50</v>
      </c>
      <c r="F1145" s="1387">
        <v>67</v>
      </c>
      <c r="G1145" s="1387">
        <v>84</v>
      </c>
      <c r="H1145" s="1387">
        <v>71</v>
      </c>
      <c r="I1145" s="1387">
        <v>48</v>
      </c>
      <c r="J1145" s="1387">
        <v>35</v>
      </c>
      <c r="K1145" s="1387">
        <v>20</v>
      </c>
      <c r="L1145" s="1387">
        <v>44</v>
      </c>
      <c r="M1145" s="1387">
        <v>43</v>
      </c>
      <c r="N1145" s="1387">
        <v>61</v>
      </c>
      <c r="O1145" s="1387">
        <v>59</v>
      </c>
      <c r="P1145" s="1387">
        <v>58</v>
      </c>
      <c r="Q1145" s="1387">
        <v>25</v>
      </c>
      <c r="R1145" s="1387">
        <v>19</v>
      </c>
      <c r="S1145" s="1387">
        <v>9</v>
      </c>
      <c r="T1145" s="1387">
        <v>8</v>
      </c>
      <c r="U1145" s="1387">
        <v>9</v>
      </c>
      <c r="V1145" s="1387">
        <v>4</v>
      </c>
      <c r="W1145" s="1387">
        <v>2</v>
      </c>
      <c r="X1145" s="1387">
        <v>0</v>
      </c>
      <c r="Y1145" s="1387">
        <v>0</v>
      </c>
      <c r="Z1145" s="1387">
        <v>2</v>
      </c>
      <c r="AA1145" s="1389">
        <v>201</v>
      </c>
      <c r="AB1145" s="1387">
        <v>464</v>
      </c>
      <c r="AC1145" s="1388">
        <v>51</v>
      </c>
      <c r="AD1145" s="1363">
        <v>28.072625698324021</v>
      </c>
      <c r="AE1145" s="1364">
        <v>64.80446927374301</v>
      </c>
      <c r="AF1145" s="1365">
        <v>7.1229050279329602</v>
      </c>
    </row>
    <row r="1146" spans="1:32" s="1382" customFormat="1" ht="11.45" customHeight="1">
      <c r="A1146" s="1410"/>
      <c r="B1146" s="1411"/>
      <c r="C1146" s="1412" t="s">
        <v>30</v>
      </c>
      <c r="D1146" s="1413">
        <v>890</v>
      </c>
      <c r="E1146" s="1414">
        <v>47</v>
      </c>
      <c r="F1146" s="1414">
        <v>60</v>
      </c>
      <c r="G1146" s="1414">
        <v>75</v>
      </c>
      <c r="H1146" s="1414">
        <v>100</v>
      </c>
      <c r="I1146" s="1414">
        <v>43</v>
      </c>
      <c r="J1146" s="1414">
        <v>40</v>
      </c>
      <c r="K1146" s="1414">
        <v>37</v>
      </c>
      <c r="L1146" s="1414">
        <v>54</v>
      </c>
      <c r="M1146" s="1414">
        <v>94</v>
      </c>
      <c r="N1146" s="1414">
        <v>92</v>
      </c>
      <c r="O1146" s="1414">
        <v>81</v>
      </c>
      <c r="P1146" s="1414">
        <v>58</v>
      </c>
      <c r="Q1146" s="1414">
        <v>35</v>
      </c>
      <c r="R1146" s="1414">
        <v>22</v>
      </c>
      <c r="S1146" s="1414">
        <v>11</v>
      </c>
      <c r="T1146" s="1414">
        <v>16</v>
      </c>
      <c r="U1146" s="1414">
        <v>20</v>
      </c>
      <c r="V1146" s="1414">
        <v>4</v>
      </c>
      <c r="W1146" s="1414">
        <v>0</v>
      </c>
      <c r="X1146" s="1414">
        <v>1</v>
      </c>
      <c r="Y1146" s="1414">
        <v>0</v>
      </c>
      <c r="Z1146" s="1414">
        <v>0</v>
      </c>
      <c r="AA1146" s="1416">
        <v>182</v>
      </c>
      <c r="AB1146" s="1414">
        <v>634</v>
      </c>
      <c r="AC1146" s="1415">
        <v>74</v>
      </c>
      <c r="AD1146" s="1417">
        <v>20.44943820224719</v>
      </c>
      <c r="AE1146" s="1418">
        <v>71.235955056179776</v>
      </c>
      <c r="AF1146" s="1419">
        <v>8.3146067415730336</v>
      </c>
    </row>
    <row r="1147" spans="1:32" s="1382" customFormat="1" ht="11.45" customHeight="1">
      <c r="A1147" s="1409" t="s">
        <v>2023</v>
      </c>
      <c r="B1147" s="1389">
        <v>31</v>
      </c>
      <c r="C1147" s="1398" t="s">
        <v>1641</v>
      </c>
      <c r="D1147" s="1386">
        <v>163</v>
      </c>
      <c r="E1147" s="1387">
        <v>5</v>
      </c>
      <c r="F1147" s="1387">
        <v>12</v>
      </c>
      <c r="G1147" s="1387">
        <v>8</v>
      </c>
      <c r="H1147" s="1387">
        <v>7</v>
      </c>
      <c r="I1147" s="1387">
        <v>6</v>
      </c>
      <c r="J1147" s="1387">
        <v>2</v>
      </c>
      <c r="K1147" s="1387">
        <v>4</v>
      </c>
      <c r="L1147" s="1387">
        <v>9</v>
      </c>
      <c r="M1147" s="1387">
        <v>12</v>
      </c>
      <c r="N1147" s="1387">
        <v>7</v>
      </c>
      <c r="O1147" s="1387">
        <v>10</v>
      </c>
      <c r="P1147" s="1387">
        <v>9</v>
      </c>
      <c r="Q1147" s="1387">
        <v>5</v>
      </c>
      <c r="R1147" s="1387">
        <v>9</v>
      </c>
      <c r="S1147" s="1387">
        <v>6</v>
      </c>
      <c r="T1147" s="1387">
        <v>5</v>
      </c>
      <c r="U1147" s="1387">
        <v>7</v>
      </c>
      <c r="V1147" s="1387">
        <v>5</v>
      </c>
      <c r="W1147" s="1387">
        <v>9</v>
      </c>
      <c r="X1147" s="1387">
        <v>3</v>
      </c>
      <c r="Y1147" s="1387">
        <v>0</v>
      </c>
      <c r="Z1147" s="1387">
        <v>23</v>
      </c>
      <c r="AA1147" s="1389">
        <v>25</v>
      </c>
      <c r="AB1147" s="1387">
        <v>71</v>
      </c>
      <c r="AC1147" s="1388">
        <v>44</v>
      </c>
      <c r="AD1147" s="1363">
        <v>17.857142857142858</v>
      </c>
      <c r="AE1147" s="1364">
        <v>50.714285714285708</v>
      </c>
      <c r="AF1147" s="1365">
        <v>31.428571428571427</v>
      </c>
    </row>
    <row r="1148" spans="1:32" s="1382" customFormat="1" ht="11.45" customHeight="1">
      <c r="A1148" s="1383"/>
      <c r="B1148" s="1384"/>
      <c r="C1148" s="1385" t="s">
        <v>29</v>
      </c>
      <c r="D1148" s="1386">
        <v>73</v>
      </c>
      <c r="E1148" s="1387">
        <v>3</v>
      </c>
      <c r="F1148" s="1387">
        <v>7</v>
      </c>
      <c r="G1148" s="1387">
        <v>7</v>
      </c>
      <c r="H1148" s="1387">
        <v>4</v>
      </c>
      <c r="I1148" s="1387">
        <v>1</v>
      </c>
      <c r="J1148" s="1387">
        <v>0</v>
      </c>
      <c r="K1148" s="1387">
        <v>2</v>
      </c>
      <c r="L1148" s="1387">
        <v>4</v>
      </c>
      <c r="M1148" s="1387">
        <v>6</v>
      </c>
      <c r="N1148" s="1387">
        <v>5</v>
      </c>
      <c r="O1148" s="1387">
        <v>4</v>
      </c>
      <c r="P1148" s="1387">
        <v>6</v>
      </c>
      <c r="Q1148" s="1387">
        <v>4</v>
      </c>
      <c r="R1148" s="1387">
        <v>6</v>
      </c>
      <c r="S1148" s="1387">
        <v>2</v>
      </c>
      <c r="T1148" s="1387">
        <v>1</v>
      </c>
      <c r="U1148" s="1387">
        <v>5</v>
      </c>
      <c r="V1148" s="1387">
        <v>0</v>
      </c>
      <c r="W1148" s="1387">
        <v>1</v>
      </c>
      <c r="X1148" s="1387">
        <v>0</v>
      </c>
      <c r="Y1148" s="1387">
        <v>0</v>
      </c>
      <c r="Z1148" s="1387">
        <v>5</v>
      </c>
      <c r="AA1148" s="1389">
        <v>17</v>
      </c>
      <c r="AB1148" s="1387">
        <v>36</v>
      </c>
      <c r="AC1148" s="1388">
        <v>15</v>
      </c>
      <c r="AD1148" s="1363">
        <v>25</v>
      </c>
      <c r="AE1148" s="1364">
        <v>52.941176470588239</v>
      </c>
      <c r="AF1148" s="1365">
        <v>22.058823529411764</v>
      </c>
    </row>
    <row r="1149" spans="1:32" s="1382" customFormat="1" ht="11.45" customHeight="1">
      <c r="A1149" s="1409"/>
      <c r="B1149" s="1420"/>
      <c r="C1149" s="1398" t="s">
        <v>30</v>
      </c>
      <c r="D1149" s="1386">
        <v>90</v>
      </c>
      <c r="E1149" s="1387">
        <v>2</v>
      </c>
      <c r="F1149" s="1387">
        <v>5</v>
      </c>
      <c r="G1149" s="1387">
        <v>1</v>
      </c>
      <c r="H1149" s="1387">
        <v>3</v>
      </c>
      <c r="I1149" s="1387">
        <v>5</v>
      </c>
      <c r="J1149" s="1387">
        <v>2</v>
      </c>
      <c r="K1149" s="1387">
        <v>2</v>
      </c>
      <c r="L1149" s="1387">
        <v>5</v>
      </c>
      <c r="M1149" s="1387">
        <v>6</v>
      </c>
      <c r="N1149" s="1387">
        <v>2</v>
      </c>
      <c r="O1149" s="1387">
        <v>6</v>
      </c>
      <c r="P1149" s="1387">
        <v>3</v>
      </c>
      <c r="Q1149" s="1387">
        <v>1</v>
      </c>
      <c r="R1149" s="1387">
        <v>3</v>
      </c>
      <c r="S1149" s="1387">
        <v>4</v>
      </c>
      <c r="T1149" s="1387">
        <v>4</v>
      </c>
      <c r="U1149" s="1387">
        <v>2</v>
      </c>
      <c r="V1149" s="1387">
        <v>5</v>
      </c>
      <c r="W1149" s="1387">
        <v>8</v>
      </c>
      <c r="X1149" s="1387">
        <v>3</v>
      </c>
      <c r="Y1149" s="1387">
        <v>0</v>
      </c>
      <c r="Z1149" s="1387">
        <v>18</v>
      </c>
      <c r="AA1149" s="1389">
        <v>8</v>
      </c>
      <c r="AB1149" s="1387">
        <v>35</v>
      </c>
      <c r="AC1149" s="1388">
        <v>29</v>
      </c>
      <c r="AD1149" s="1363">
        <v>11.111111111111111</v>
      </c>
      <c r="AE1149" s="1364">
        <v>48.611111111111107</v>
      </c>
      <c r="AF1149" s="1365">
        <v>40.277777777777779</v>
      </c>
    </row>
    <row r="1150" spans="1:32" s="1382" customFormat="1" ht="11.45" customHeight="1">
      <c r="A1150" s="1421" t="s">
        <v>2024</v>
      </c>
      <c r="B1150" s="1422">
        <v>239</v>
      </c>
      <c r="C1150" s="1423" t="s">
        <v>1641</v>
      </c>
      <c r="D1150" s="1424">
        <v>740</v>
      </c>
      <c r="E1150" s="1425">
        <v>29</v>
      </c>
      <c r="F1150" s="1425">
        <v>31</v>
      </c>
      <c r="G1150" s="1425">
        <v>23</v>
      </c>
      <c r="H1150" s="1425">
        <v>35</v>
      </c>
      <c r="I1150" s="1425">
        <v>36</v>
      </c>
      <c r="J1150" s="1425">
        <v>45</v>
      </c>
      <c r="K1150" s="1425">
        <v>34</v>
      </c>
      <c r="L1150" s="1425">
        <v>37</v>
      </c>
      <c r="M1150" s="1425">
        <v>42</v>
      </c>
      <c r="N1150" s="1425">
        <v>70</v>
      </c>
      <c r="O1150" s="1425">
        <v>52</v>
      </c>
      <c r="P1150" s="1425">
        <v>54</v>
      </c>
      <c r="Q1150" s="1425">
        <v>53</v>
      </c>
      <c r="R1150" s="1425">
        <v>48</v>
      </c>
      <c r="S1150" s="1425">
        <v>46</v>
      </c>
      <c r="T1150" s="1425">
        <v>42</v>
      </c>
      <c r="U1150" s="1425">
        <v>38</v>
      </c>
      <c r="V1150" s="1425">
        <v>16</v>
      </c>
      <c r="W1150" s="1425">
        <v>6</v>
      </c>
      <c r="X1150" s="1425">
        <v>1</v>
      </c>
      <c r="Y1150" s="1425">
        <v>0</v>
      </c>
      <c r="Z1150" s="1425">
        <v>2</v>
      </c>
      <c r="AA1150" s="1422">
        <v>83</v>
      </c>
      <c r="AB1150" s="1425">
        <v>458</v>
      </c>
      <c r="AC1150" s="1426">
        <v>197</v>
      </c>
      <c r="AD1150" s="1427">
        <v>11.246612466124661</v>
      </c>
      <c r="AE1150" s="1428">
        <v>62.059620596205967</v>
      </c>
      <c r="AF1150" s="1429">
        <v>26.693766937669377</v>
      </c>
    </row>
    <row r="1151" spans="1:32" s="1382" customFormat="1" ht="11.45" customHeight="1">
      <c r="A1151" s="1383"/>
      <c r="B1151" s="1384"/>
      <c r="C1151" s="1385" t="s">
        <v>29</v>
      </c>
      <c r="D1151" s="1386">
        <v>347</v>
      </c>
      <c r="E1151" s="1387">
        <v>12</v>
      </c>
      <c r="F1151" s="1387">
        <v>14</v>
      </c>
      <c r="G1151" s="1387">
        <v>10</v>
      </c>
      <c r="H1151" s="1387">
        <v>21</v>
      </c>
      <c r="I1151" s="1387">
        <v>19</v>
      </c>
      <c r="J1151" s="1387">
        <v>23</v>
      </c>
      <c r="K1151" s="1387">
        <v>15</v>
      </c>
      <c r="L1151" s="1387">
        <v>14</v>
      </c>
      <c r="M1151" s="1387">
        <v>20</v>
      </c>
      <c r="N1151" s="1387">
        <v>33</v>
      </c>
      <c r="O1151" s="1387">
        <v>26</v>
      </c>
      <c r="P1151" s="1387">
        <v>27</v>
      </c>
      <c r="Q1151" s="1387">
        <v>28</v>
      </c>
      <c r="R1151" s="1387">
        <v>21</v>
      </c>
      <c r="S1151" s="1387">
        <v>19</v>
      </c>
      <c r="T1151" s="1387">
        <v>16</v>
      </c>
      <c r="U1151" s="1387">
        <v>20</v>
      </c>
      <c r="V1151" s="1387">
        <v>6</v>
      </c>
      <c r="W1151" s="1387">
        <v>2</v>
      </c>
      <c r="X1151" s="1387">
        <v>0</v>
      </c>
      <c r="Y1151" s="1387">
        <v>0</v>
      </c>
      <c r="Z1151" s="1387">
        <v>1</v>
      </c>
      <c r="AA1151" s="1389">
        <v>36</v>
      </c>
      <c r="AB1151" s="1387">
        <v>226</v>
      </c>
      <c r="AC1151" s="1388">
        <v>84</v>
      </c>
      <c r="AD1151" s="1363">
        <v>10.404624277456648</v>
      </c>
      <c r="AE1151" s="1364">
        <v>65.317919075144502</v>
      </c>
      <c r="AF1151" s="1365">
        <v>24.277456647398843</v>
      </c>
    </row>
    <row r="1152" spans="1:32" s="1382" customFormat="1" ht="11.45" customHeight="1">
      <c r="A1152" s="1410"/>
      <c r="B1152" s="1411"/>
      <c r="C1152" s="1412" t="s">
        <v>30</v>
      </c>
      <c r="D1152" s="1413">
        <v>393</v>
      </c>
      <c r="E1152" s="1414">
        <v>17</v>
      </c>
      <c r="F1152" s="1414">
        <v>17</v>
      </c>
      <c r="G1152" s="1414">
        <v>13</v>
      </c>
      <c r="H1152" s="1414">
        <v>14</v>
      </c>
      <c r="I1152" s="1414">
        <v>17</v>
      </c>
      <c r="J1152" s="1414">
        <v>22</v>
      </c>
      <c r="K1152" s="1414">
        <v>19</v>
      </c>
      <c r="L1152" s="1414">
        <v>23</v>
      </c>
      <c r="M1152" s="1414">
        <v>22</v>
      </c>
      <c r="N1152" s="1414">
        <v>37</v>
      </c>
      <c r="O1152" s="1414">
        <v>26</v>
      </c>
      <c r="P1152" s="1414">
        <v>27</v>
      </c>
      <c r="Q1152" s="1414">
        <v>25</v>
      </c>
      <c r="R1152" s="1414">
        <v>27</v>
      </c>
      <c r="S1152" s="1414">
        <v>27</v>
      </c>
      <c r="T1152" s="1414">
        <v>26</v>
      </c>
      <c r="U1152" s="1414">
        <v>18</v>
      </c>
      <c r="V1152" s="1414">
        <v>10</v>
      </c>
      <c r="W1152" s="1414">
        <v>4</v>
      </c>
      <c r="X1152" s="1414">
        <v>1</v>
      </c>
      <c r="Y1152" s="1414">
        <v>0</v>
      </c>
      <c r="Z1152" s="1414">
        <v>1</v>
      </c>
      <c r="AA1152" s="1416">
        <v>47</v>
      </c>
      <c r="AB1152" s="1414">
        <v>232</v>
      </c>
      <c r="AC1152" s="1415">
        <v>113</v>
      </c>
      <c r="AD1152" s="1417">
        <v>11.989795918367346</v>
      </c>
      <c r="AE1152" s="1418">
        <v>59.183673469387756</v>
      </c>
      <c r="AF1152" s="1419">
        <v>28.826530612244898</v>
      </c>
    </row>
    <row r="1153" spans="1:32" s="1382" customFormat="1" ht="11.45" customHeight="1">
      <c r="A1153" s="1409" t="s">
        <v>2025</v>
      </c>
      <c r="B1153" s="1389">
        <v>460</v>
      </c>
      <c r="C1153" s="1398" t="s">
        <v>1641</v>
      </c>
      <c r="D1153" s="1386">
        <v>1361</v>
      </c>
      <c r="E1153" s="1387">
        <v>60</v>
      </c>
      <c r="F1153" s="1387">
        <v>50</v>
      </c>
      <c r="G1153" s="1387">
        <v>58</v>
      </c>
      <c r="H1153" s="1387">
        <v>61</v>
      </c>
      <c r="I1153" s="1387">
        <v>57</v>
      </c>
      <c r="J1153" s="1387">
        <v>59</v>
      </c>
      <c r="K1153" s="1387">
        <v>75</v>
      </c>
      <c r="L1153" s="1387">
        <v>75</v>
      </c>
      <c r="M1153" s="1387">
        <v>79</v>
      </c>
      <c r="N1153" s="1387">
        <v>90</v>
      </c>
      <c r="O1153" s="1387">
        <v>86</v>
      </c>
      <c r="P1153" s="1387">
        <v>92</v>
      </c>
      <c r="Q1153" s="1387">
        <v>102</v>
      </c>
      <c r="R1153" s="1387">
        <v>97</v>
      </c>
      <c r="S1153" s="1387">
        <v>86</v>
      </c>
      <c r="T1153" s="1387">
        <v>73</v>
      </c>
      <c r="U1153" s="1387">
        <v>67</v>
      </c>
      <c r="V1153" s="1387">
        <v>52</v>
      </c>
      <c r="W1153" s="1387">
        <v>27</v>
      </c>
      <c r="X1153" s="1387">
        <v>9</v>
      </c>
      <c r="Y1153" s="1387">
        <v>1</v>
      </c>
      <c r="Z1153" s="1387">
        <v>5</v>
      </c>
      <c r="AA1153" s="1389">
        <v>168</v>
      </c>
      <c r="AB1153" s="1387">
        <v>776</v>
      </c>
      <c r="AC1153" s="1388">
        <v>412</v>
      </c>
      <c r="AD1153" s="1363">
        <v>12.389380530973451</v>
      </c>
      <c r="AE1153" s="1364">
        <v>57.227138643067846</v>
      </c>
      <c r="AF1153" s="1365">
        <v>30.383480825958703</v>
      </c>
    </row>
    <row r="1154" spans="1:32" s="1382" customFormat="1" ht="11.45" customHeight="1">
      <c r="A1154" s="1383"/>
      <c r="B1154" s="1384"/>
      <c r="C1154" s="1385" t="s">
        <v>29</v>
      </c>
      <c r="D1154" s="1386">
        <v>608</v>
      </c>
      <c r="E1154" s="1387">
        <v>28</v>
      </c>
      <c r="F1154" s="1387">
        <v>29</v>
      </c>
      <c r="G1154" s="1387">
        <v>27</v>
      </c>
      <c r="H1154" s="1387">
        <v>24</v>
      </c>
      <c r="I1154" s="1387">
        <v>30</v>
      </c>
      <c r="J1154" s="1387">
        <v>31</v>
      </c>
      <c r="K1154" s="1387">
        <v>31</v>
      </c>
      <c r="L1154" s="1387">
        <v>33</v>
      </c>
      <c r="M1154" s="1387">
        <v>40</v>
      </c>
      <c r="N1154" s="1387">
        <v>44</v>
      </c>
      <c r="O1154" s="1387">
        <v>43</v>
      </c>
      <c r="P1154" s="1387">
        <v>37</v>
      </c>
      <c r="Q1154" s="1387">
        <v>47</v>
      </c>
      <c r="R1154" s="1387">
        <v>46</v>
      </c>
      <c r="S1154" s="1387">
        <v>40</v>
      </c>
      <c r="T1154" s="1387">
        <v>33</v>
      </c>
      <c r="U1154" s="1387">
        <v>25</v>
      </c>
      <c r="V1154" s="1387">
        <v>13</v>
      </c>
      <c r="W1154" s="1387">
        <v>3</v>
      </c>
      <c r="X1154" s="1387">
        <v>0</v>
      </c>
      <c r="Y1154" s="1387">
        <v>1</v>
      </c>
      <c r="Z1154" s="1387">
        <v>3</v>
      </c>
      <c r="AA1154" s="1389">
        <v>84</v>
      </c>
      <c r="AB1154" s="1387">
        <v>360</v>
      </c>
      <c r="AC1154" s="1388">
        <v>161</v>
      </c>
      <c r="AD1154" s="1363">
        <v>13.884297520661157</v>
      </c>
      <c r="AE1154" s="1364">
        <v>59.504132231404959</v>
      </c>
      <c r="AF1154" s="1365">
        <v>26.611570247933887</v>
      </c>
    </row>
    <row r="1155" spans="1:32" s="1382" customFormat="1" ht="11.45" customHeight="1">
      <c r="A1155" s="1409"/>
      <c r="B1155" s="1420"/>
      <c r="C1155" s="1398" t="s">
        <v>30</v>
      </c>
      <c r="D1155" s="1386">
        <v>753</v>
      </c>
      <c r="E1155" s="1387">
        <v>32</v>
      </c>
      <c r="F1155" s="1387">
        <v>21</v>
      </c>
      <c r="G1155" s="1387">
        <v>31</v>
      </c>
      <c r="H1155" s="1387">
        <v>37</v>
      </c>
      <c r="I1155" s="1387">
        <v>27</v>
      </c>
      <c r="J1155" s="1387">
        <v>28</v>
      </c>
      <c r="K1155" s="1387">
        <v>44</v>
      </c>
      <c r="L1155" s="1387">
        <v>42</v>
      </c>
      <c r="M1155" s="1387">
        <v>39</v>
      </c>
      <c r="N1155" s="1387">
        <v>46</v>
      </c>
      <c r="O1155" s="1387">
        <v>43</v>
      </c>
      <c r="P1155" s="1387">
        <v>55</v>
      </c>
      <c r="Q1155" s="1387">
        <v>55</v>
      </c>
      <c r="R1155" s="1387">
        <v>51</v>
      </c>
      <c r="S1155" s="1387">
        <v>46</v>
      </c>
      <c r="T1155" s="1387">
        <v>40</v>
      </c>
      <c r="U1155" s="1387">
        <v>42</v>
      </c>
      <c r="V1155" s="1387">
        <v>39</v>
      </c>
      <c r="W1155" s="1387">
        <v>24</v>
      </c>
      <c r="X1155" s="1387">
        <v>9</v>
      </c>
      <c r="Y1155" s="1387">
        <v>0</v>
      </c>
      <c r="Z1155" s="1387">
        <v>2</v>
      </c>
      <c r="AA1155" s="1389">
        <v>84</v>
      </c>
      <c r="AB1155" s="1387">
        <v>416</v>
      </c>
      <c r="AC1155" s="1388">
        <v>251</v>
      </c>
      <c r="AD1155" s="1363">
        <v>11.18508655126498</v>
      </c>
      <c r="AE1155" s="1364">
        <v>55.392809587217037</v>
      </c>
      <c r="AF1155" s="1365">
        <v>33.422103861517975</v>
      </c>
    </row>
    <row r="1156" spans="1:32" s="1382" customFormat="1" ht="11.45" customHeight="1">
      <c r="A1156" s="1421" t="s">
        <v>2026</v>
      </c>
      <c r="B1156" s="1422">
        <v>228</v>
      </c>
      <c r="C1156" s="1423" t="s">
        <v>1641</v>
      </c>
      <c r="D1156" s="1424">
        <v>561</v>
      </c>
      <c r="E1156" s="1425">
        <v>22</v>
      </c>
      <c r="F1156" s="1425">
        <v>19</v>
      </c>
      <c r="G1156" s="1425">
        <v>22</v>
      </c>
      <c r="H1156" s="1425">
        <v>19</v>
      </c>
      <c r="I1156" s="1425">
        <v>19</v>
      </c>
      <c r="J1156" s="1425">
        <v>18</v>
      </c>
      <c r="K1156" s="1425">
        <v>23</v>
      </c>
      <c r="L1156" s="1425">
        <v>21</v>
      </c>
      <c r="M1156" s="1425">
        <v>47</v>
      </c>
      <c r="N1156" s="1425">
        <v>20</v>
      </c>
      <c r="O1156" s="1425">
        <v>31</v>
      </c>
      <c r="P1156" s="1425">
        <v>33</v>
      </c>
      <c r="Q1156" s="1425">
        <v>48</v>
      </c>
      <c r="R1156" s="1425">
        <v>66</v>
      </c>
      <c r="S1156" s="1425">
        <v>48</v>
      </c>
      <c r="T1156" s="1425">
        <v>41</v>
      </c>
      <c r="U1156" s="1425">
        <v>38</v>
      </c>
      <c r="V1156" s="1425">
        <v>17</v>
      </c>
      <c r="W1156" s="1425">
        <v>8</v>
      </c>
      <c r="X1156" s="1425">
        <v>0</v>
      </c>
      <c r="Y1156" s="1425">
        <v>0</v>
      </c>
      <c r="Z1156" s="1425">
        <v>1</v>
      </c>
      <c r="AA1156" s="1422">
        <v>63</v>
      </c>
      <c r="AB1156" s="1425">
        <v>279</v>
      </c>
      <c r="AC1156" s="1426">
        <v>218</v>
      </c>
      <c r="AD1156" s="1427">
        <v>11.25</v>
      </c>
      <c r="AE1156" s="1428">
        <v>49.821428571428569</v>
      </c>
      <c r="AF1156" s="1429">
        <v>38.928571428571431</v>
      </c>
    </row>
    <row r="1157" spans="1:32" s="1382" customFormat="1" ht="11.45" customHeight="1">
      <c r="A1157" s="1383"/>
      <c r="B1157" s="1384"/>
      <c r="C1157" s="1385" t="s">
        <v>29</v>
      </c>
      <c r="D1157" s="1386">
        <v>254</v>
      </c>
      <c r="E1157" s="1387">
        <v>16</v>
      </c>
      <c r="F1157" s="1387">
        <v>8</v>
      </c>
      <c r="G1157" s="1387">
        <v>10</v>
      </c>
      <c r="H1157" s="1387">
        <v>11</v>
      </c>
      <c r="I1157" s="1387">
        <v>9</v>
      </c>
      <c r="J1157" s="1387">
        <v>7</v>
      </c>
      <c r="K1157" s="1387">
        <v>15</v>
      </c>
      <c r="L1157" s="1387">
        <v>12</v>
      </c>
      <c r="M1157" s="1387">
        <v>19</v>
      </c>
      <c r="N1157" s="1387">
        <v>8</v>
      </c>
      <c r="O1157" s="1387">
        <v>15</v>
      </c>
      <c r="P1157" s="1387">
        <v>11</v>
      </c>
      <c r="Q1157" s="1387">
        <v>19</v>
      </c>
      <c r="R1157" s="1387">
        <v>27</v>
      </c>
      <c r="S1157" s="1387">
        <v>21</v>
      </c>
      <c r="T1157" s="1387">
        <v>19</v>
      </c>
      <c r="U1157" s="1387">
        <v>16</v>
      </c>
      <c r="V1157" s="1387">
        <v>8</v>
      </c>
      <c r="W1157" s="1387">
        <v>3</v>
      </c>
      <c r="X1157" s="1387">
        <v>0</v>
      </c>
      <c r="Y1157" s="1387">
        <v>0</v>
      </c>
      <c r="Z1157" s="1387">
        <v>0</v>
      </c>
      <c r="AA1157" s="1389">
        <v>34</v>
      </c>
      <c r="AB1157" s="1387">
        <v>126</v>
      </c>
      <c r="AC1157" s="1388">
        <v>94</v>
      </c>
      <c r="AD1157" s="1363">
        <v>13.385826771653544</v>
      </c>
      <c r="AE1157" s="1364">
        <v>49.606299212598429</v>
      </c>
      <c r="AF1157" s="1365">
        <v>37.00787401574803</v>
      </c>
    </row>
    <row r="1158" spans="1:32" s="1382" customFormat="1" ht="11.45" customHeight="1">
      <c r="A1158" s="1410"/>
      <c r="B1158" s="1411"/>
      <c r="C1158" s="1412" t="s">
        <v>30</v>
      </c>
      <c r="D1158" s="1413">
        <v>307</v>
      </c>
      <c r="E1158" s="1414">
        <v>6</v>
      </c>
      <c r="F1158" s="1414">
        <v>11</v>
      </c>
      <c r="G1158" s="1414">
        <v>12</v>
      </c>
      <c r="H1158" s="1414">
        <v>8</v>
      </c>
      <c r="I1158" s="1414">
        <v>10</v>
      </c>
      <c r="J1158" s="1414">
        <v>11</v>
      </c>
      <c r="K1158" s="1414">
        <v>8</v>
      </c>
      <c r="L1158" s="1414">
        <v>9</v>
      </c>
      <c r="M1158" s="1414">
        <v>28</v>
      </c>
      <c r="N1158" s="1414">
        <v>12</v>
      </c>
      <c r="O1158" s="1414">
        <v>16</v>
      </c>
      <c r="P1158" s="1414">
        <v>22</v>
      </c>
      <c r="Q1158" s="1414">
        <v>29</v>
      </c>
      <c r="R1158" s="1414">
        <v>39</v>
      </c>
      <c r="S1158" s="1414">
        <v>27</v>
      </c>
      <c r="T1158" s="1414">
        <v>22</v>
      </c>
      <c r="U1158" s="1414">
        <v>22</v>
      </c>
      <c r="V1158" s="1414">
        <v>9</v>
      </c>
      <c r="W1158" s="1414">
        <v>5</v>
      </c>
      <c r="X1158" s="1414">
        <v>0</v>
      </c>
      <c r="Y1158" s="1414">
        <v>0</v>
      </c>
      <c r="Z1158" s="1414">
        <v>1</v>
      </c>
      <c r="AA1158" s="1416">
        <v>29</v>
      </c>
      <c r="AB1158" s="1414">
        <v>153</v>
      </c>
      <c r="AC1158" s="1415">
        <v>124</v>
      </c>
      <c r="AD1158" s="1417">
        <v>9.477124183006536</v>
      </c>
      <c r="AE1158" s="1418">
        <v>50</v>
      </c>
      <c r="AF1158" s="1419">
        <v>40.522875816993462</v>
      </c>
    </row>
    <row r="1159" spans="1:32" s="1382" customFormat="1" ht="11.45" customHeight="1">
      <c r="A1159" s="1409" t="s">
        <v>2027</v>
      </c>
      <c r="B1159" s="1389">
        <v>181</v>
      </c>
      <c r="C1159" s="1398" t="s">
        <v>1641</v>
      </c>
      <c r="D1159" s="1386">
        <v>455</v>
      </c>
      <c r="E1159" s="1387">
        <v>8</v>
      </c>
      <c r="F1159" s="1387">
        <v>9</v>
      </c>
      <c r="G1159" s="1387">
        <v>19</v>
      </c>
      <c r="H1159" s="1387">
        <v>19</v>
      </c>
      <c r="I1159" s="1387">
        <v>15</v>
      </c>
      <c r="J1159" s="1387">
        <v>13</v>
      </c>
      <c r="K1159" s="1387">
        <v>16</v>
      </c>
      <c r="L1159" s="1387">
        <v>17</v>
      </c>
      <c r="M1159" s="1387">
        <v>28</v>
      </c>
      <c r="N1159" s="1387">
        <v>27</v>
      </c>
      <c r="O1159" s="1387">
        <v>39</v>
      </c>
      <c r="P1159" s="1387">
        <v>28</v>
      </c>
      <c r="Q1159" s="1387">
        <v>35</v>
      </c>
      <c r="R1159" s="1387">
        <v>45</v>
      </c>
      <c r="S1159" s="1387">
        <v>44</v>
      </c>
      <c r="T1159" s="1387">
        <v>41</v>
      </c>
      <c r="U1159" s="1387">
        <v>30</v>
      </c>
      <c r="V1159" s="1387">
        <v>21</v>
      </c>
      <c r="W1159" s="1387">
        <v>1</v>
      </c>
      <c r="X1159" s="1387">
        <v>0</v>
      </c>
      <c r="Y1159" s="1387">
        <v>0</v>
      </c>
      <c r="Z1159" s="1387">
        <v>0</v>
      </c>
      <c r="AA1159" s="1389">
        <v>36</v>
      </c>
      <c r="AB1159" s="1387">
        <v>237</v>
      </c>
      <c r="AC1159" s="1388">
        <v>182</v>
      </c>
      <c r="AD1159" s="1363">
        <v>7.9120879120879115</v>
      </c>
      <c r="AE1159" s="1364">
        <v>52.087912087912095</v>
      </c>
      <c r="AF1159" s="1365">
        <v>40</v>
      </c>
    </row>
    <row r="1160" spans="1:32" s="1382" customFormat="1" ht="11.45" customHeight="1">
      <c r="A1160" s="1383"/>
      <c r="B1160" s="1384"/>
      <c r="C1160" s="1385" t="s">
        <v>29</v>
      </c>
      <c r="D1160" s="1386">
        <v>213</v>
      </c>
      <c r="E1160" s="1387">
        <v>2</v>
      </c>
      <c r="F1160" s="1387">
        <v>5</v>
      </c>
      <c r="G1160" s="1387">
        <v>10</v>
      </c>
      <c r="H1160" s="1387">
        <v>12</v>
      </c>
      <c r="I1160" s="1387">
        <v>7</v>
      </c>
      <c r="J1160" s="1387">
        <v>5</v>
      </c>
      <c r="K1160" s="1387">
        <v>5</v>
      </c>
      <c r="L1160" s="1387">
        <v>10</v>
      </c>
      <c r="M1160" s="1387">
        <v>11</v>
      </c>
      <c r="N1160" s="1387">
        <v>11</v>
      </c>
      <c r="O1160" s="1387">
        <v>21</v>
      </c>
      <c r="P1160" s="1387">
        <v>13</v>
      </c>
      <c r="Q1160" s="1387">
        <v>15</v>
      </c>
      <c r="R1160" s="1387">
        <v>24</v>
      </c>
      <c r="S1160" s="1387">
        <v>18</v>
      </c>
      <c r="T1160" s="1387">
        <v>17</v>
      </c>
      <c r="U1160" s="1387">
        <v>17</v>
      </c>
      <c r="V1160" s="1387">
        <v>9</v>
      </c>
      <c r="W1160" s="1387">
        <v>1</v>
      </c>
      <c r="X1160" s="1387">
        <v>0</v>
      </c>
      <c r="Y1160" s="1387">
        <v>0</v>
      </c>
      <c r="Z1160" s="1387">
        <v>0</v>
      </c>
      <c r="AA1160" s="1389">
        <v>17</v>
      </c>
      <c r="AB1160" s="1387">
        <v>110</v>
      </c>
      <c r="AC1160" s="1388">
        <v>86</v>
      </c>
      <c r="AD1160" s="1363">
        <v>7.981220657276995</v>
      </c>
      <c r="AE1160" s="1364">
        <v>51.643192488262912</v>
      </c>
      <c r="AF1160" s="1365">
        <v>40.375586854460096</v>
      </c>
    </row>
    <row r="1161" spans="1:32" s="1382" customFormat="1" ht="11.45" customHeight="1">
      <c r="A1161" s="1409"/>
      <c r="B1161" s="1420"/>
      <c r="C1161" s="1398" t="s">
        <v>30</v>
      </c>
      <c r="D1161" s="1386">
        <v>242</v>
      </c>
      <c r="E1161" s="1387">
        <v>6</v>
      </c>
      <c r="F1161" s="1387">
        <v>4</v>
      </c>
      <c r="G1161" s="1387">
        <v>9</v>
      </c>
      <c r="H1161" s="1387">
        <v>7</v>
      </c>
      <c r="I1161" s="1387">
        <v>8</v>
      </c>
      <c r="J1161" s="1387">
        <v>8</v>
      </c>
      <c r="K1161" s="1387">
        <v>11</v>
      </c>
      <c r="L1161" s="1387">
        <v>7</v>
      </c>
      <c r="M1161" s="1387">
        <v>17</v>
      </c>
      <c r="N1161" s="1387">
        <v>16</v>
      </c>
      <c r="O1161" s="1387">
        <v>18</v>
      </c>
      <c r="P1161" s="1387">
        <v>15</v>
      </c>
      <c r="Q1161" s="1387">
        <v>20</v>
      </c>
      <c r="R1161" s="1387">
        <v>21</v>
      </c>
      <c r="S1161" s="1387">
        <v>26</v>
      </c>
      <c r="T1161" s="1387">
        <v>24</v>
      </c>
      <c r="U1161" s="1387">
        <v>13</v>
      </c>
      <c r="V1161" s="1387">
        <v>12</v>
      </c>
      <c r="W1161" s="1387">
        <v>0</v>
      </c>
      <c r="X1161" s="1387">
        <v>0</v>
      </c>
      <c r="Y1161" s="1387">
        <v>0</v>
      </c>
      <c r="Z1161" s="1387">
        <v>0</v>
      </c>
      <c r="AA1161" s="1389">
        <v>19</v>
      </c>
      <c r="AB1161" s="1387">
        <v>127</v>
      </c>
      <c r="AC1161" s="1388">
        <v>96</v>
      </c>
      <c r="AD1161" s="1363">
        <v>7.8512396694214877</v>
      </c>
      <c r="AE1161" s="1364">
        <v>52.47933884297521</v>
      </c>
      <c r="AF1161" s="1365">
        <v>39.669421487603309</v>
      </c>
    </row>
    <row r="1162" spans="1:32" s="1382" customFormat="1" ht="11.45" customHeight="1">
      <c r="A1162" s="1421" t="s">
        <v>2028</v>
      </c>
      <c r="B1162" s="1422">
        <v>168</v>
      </c>
      <c r="C1162" s="1423" t="s">
        <v>1641</v>
      </c>
      <c r="D1162" s="1424">
        <v>400</v>
      </c>
      <c r="E1162" s="1425">
        <v>8</v>
      </c>
      <c r="F1162" s="1425">
        <v>14</v>
      </c>
      <c r="G1162" s="1425">
        <v>19</v>
      </c>
      <c r="H1162" s="1425">
        <v>19</v>
      </c>
      <c r="I1162" s="1425">
        <v>14</v>
      </c>
      <c r="J1162" s="1425">
        <v>9</v>
      </c>
      <c r="K1162" s="1425">
        <v>10</v>
      </c>
      <c r="L1162" s="1425">
        <v>19</v>
      </c>
      <c r="M1162" s="1425">
        <v>20</v>
      </c>
      <c r="N1162" s="1425">
        <v>22</v>
      </c>
      <c r="O1162" s="1425">
        <v>28</v>
      </c>
      <c r="P1162" s="1425">
        <v>21</v>
      </c>
      <c r="Q1162" s="1425">
        <v>37</v>
      </c>
      <c r="R1162" s="1425">
        <v>33</v>
      </c>
      <c r="S1162" s="1425">
        <v>34</v>
      </c>
      <c r="T1162" s="1425">
        <v>35</v>
      </c>
      <c r="U1162" s="1425">
        <v>31</v>
      </c>
      <c r="V1162" s="1425">
        <v>18</v>
      </c>
      <c r="W1162" s="1425">
        <v>5</v>
      </c>
      <c r="X1162" s="1425">
        <v>1</v>
      </c>
      <c r="Y1162" s="1425">
        <v>0</v>
      </c>
      <c r="Z1162" s="1425">
        <v>3</v>
      </c>
      <c r="AA1162" s="1422">
        <v>41</v>
      </c>
      <c r="AB1162" s="1425">
        <v>199</v>
      </c>
      <c r="AC1162" s="1426">
        <v>157</v>
      </c>
      <c r="AD1162" s="1427">
        <v>10.327455919395465</v>
      </c>
      <c r="AE1162" s="1428">
        <v>50.125944584382879</v>
      </c>
      <c r="AF1162" s="1429">
        <v>39.54659949622166</v>
      </c>
    </row>
    <row r="1163" spans="1:32" s="1382" customFormat="1" ht="11.45" customHeight="1">
      <c r="A1163" s="1383"/>
      <c r="B1163" s="1384"/>
      <c r="C1163" s="1385" t="s">
        <v>29</v>
      </c>
      <c r="D1163" s="1386">
        <v>184</v>
      </c>
      <c r="E1163" s="1387">
        <v>4</v>
      </c>
      <c r="F1163" s="1387">
        <v>4</v>
      </c>
      <c r="G1163" s="1387">
        <v>11</v>
      </c>
      <c r="H1163" s="1387">
        <v>12</v>
      </c>
      <c r="I1163" s="1387">
        <v>3</v>
      </c>
      <c r="J1163" s="1387">
        <v>8</v>
      </c>
      <c r="K1163" s="1387">
        <v>4</v>
      </c>
      <c r="L1163" s="1387">
        <v>8</v>
      </c>
      <c r="M1163" s="1387">
        <v>9</v>
      </c>
      <c r="N1163" s="1387">
        <v>11</v>
      </c>
      <c r="O1163" s="1387">
        <v>12</v>
      </c>
      <c r="P1163" s="1387">
        <v>7</v>
      </c>
      <c r="Q1163" s="1387">
        <v>21</v>
      </c>
      <c r="R1163" s="1387">
        <v>14</v>
      </c>
      <c r="S1163" s="1387">
        <v>15</v>
      </c>
      <c r="T1163" s="1387">
        <v>14</v>
      </c>
      <c r="U1163" s="1387">
        <v>13</v>
      </c>
      <c r="V1163" s="1387">
        <v>9</v>
      </c>
      <c r="W1163" s="1387">
        <v>2</v>
      </c>
      <c r="X1163" s="1387">
        <v>0</v>
      </c>
      <c r="Y1163" s="1387">
        <v>0</v>
      </c>
      <c r="Z1163" s="1387">
        <v>3</v>
      </c>
      <c r="AA1163" s="1389">
        <v>19</v>
      </c>
      <c r="AB1163" s="1387">
        <v>95</v>
      </c>
      <c r="AC1163" s="1388">
        <v>67</v>
      </c>
      <c r="AD1163" s="1363">
        <v>10.497237569060774</v>
      </c>
      <c r="AE1163" s="1364">
        <v>52.486187845303867</v>
      </c>
      <c r="AF1163" s="1365">
        <v>37.016574585635361</v>
      </c>
    </row>
    <row r="1164" spans="1:32" s="1382" customFormat="1" ht="11.45" customHeight="1">
      <c r="A1164" s="1410"/>
      <c r="B1164" s="1411"/>
      <c r="C1164" s="1412" t="s">
        <v>30</v>
      </c>
      <c r="D1164" s="1413">
        <v>216</v>
      </c>
      <c r="E1164" s="1414">
        <v>4</v>
      </c>
      <c r="F1164" s="1414">
        <v>10</v>
      </c>
      <c r="G1164" s="1414">
        <v>8</v>
      </c>
      <c r="H1164" s="1414">
        <v>7</v>
      </c>
      <c r="I1164" s="1414">
        <v>11</v>
      </c>
      <c r="J1164" s="1414">
        <v>1</v>
      </c>
      <c r="K1164" s="1414">
        <v>6</v>
      </c>
      <c r="L1164" s="1414">
        <v>11</v>
      </c>
      <c r="M1164" s="1414">
        <v>11</v>
      </c>
      <c r="N1164" s="1414">
        <v>11</v>
      </c>
      <c r="O1164" s="1414">
        <v>16</v>
      </c>
      <c r="P1164" s="1414">
        <v>14</v>
      </c>
      <c r="Q1164" s="1414">
        <v>16</v>
      </c>
      <c r="R1164" s="1414">
        <v>19</v>
      </c>
      <c r="S1164" s="1414">
        <v>19</v>
      </c>
      <c r="T1164" s="1414">
        <v>21</v>
      </c>
      <c r="U1164" s="1414">
        <v>18</v>
      </c>
      <c r="V1164" s="1414">
        <v>9</v>
      </c>
      <c r="W1164" s="1414">
        <v>3</v>
      </c>
      <c r="X1164" s="1414">
        <v>1</v>
      </c>
      <c r="Y1164" s="1414">
        <v>0</v>
      </c>
      <c r="Z1164" s="1414">
        <v>0</v>
      </c>
      <c r="AA1164" s="1416">
        <v>22</v>
      </c>
      <c r="AB1164" s="1414">
        <v>104</v>
      </c>
      <c r="AC1164" s="1415">
        <v>90</v>
      </c>
      <c r="AD1164" s="1417">
        <v>10.185185185185185</v>
      </c>
      <c r="AE1164" s="1418">
        <v>48.148148148148145</v>
      </c>
      <c r="AF1164" s="1419">
        <v>41.666666666666671</v>
      </c>
    </row>
    <row r="1165" spans="1:32" s="1382" customFormat="1" ht="11.45" customHeight="1">
      <c r="A1165" s="1409" t="s">
        <v>2029</v>
      </c>
      <c r="B1165" s="1389">
        <v>287</v>
      </c>
      <c r="C1165" s="1398" t="s">
        <v>1641</v>
      </c>
      <c r="D1165" s="1386">
        <v>713</v>
      </c>
      <c r="E1165" s="1387">
        <v>25</v>
      </c>
      <c r="F1165" s="1387">
        <v>29</v>
      </c>
      <c r="G1165" s="1387">
        <v>34</v>
      </c>
      <c r="H1165" s="1387">
        <v>36</v>
      </c>
      <c r="I1165" s="1387">
        <v>9</v>
      </c>
      <c r="J1165" s="1387">
        <v>17</v>
      </c>
      <c r="K1165" s="1387">
        <v>30</v>
      </c>
      <c r="L1165" s="1387">
        <v>40</v>
      </c>
      <c r="M1165" s="1387">
        <v>34</v>
      </c>
      <c r="N1165" s="1387">
        <v>53</v>
      </c>
      <c r="O1165" s="1387">
        <v>37</v>
      </c>
      <c r="P1165" s="1387">
        <v>41</v>
      </c>
      <c r="Q1165" s="1387">
        <v>55</v>
      </c>
      <c r="R1165" s="1387">
        <v>55</v>
      </c>
      <c r="S1165" s="1387">
        <v>68</v>
      </c>
      <c r="T1165" s="1387">
        <v>60</v>
      </c>
      <c r="U1165" s="1387">
        <v>55</v>
      </c>
      <c r="V1165" s="1387">
        <v>17</v>
      </c>
      <c r="W1165" s="1387">
        <v>13</v>
      </c>
      <c r="X1165" s="1387">
        <v>2</v>
      </c>
      <c r="Y1165" s="1387">
        <v>1</v>
      </c>
      <c r="Z1165" s="1387">
        <v>2</v>
      </c>
      <c r="AA1165" s="1389">
        <v>88</v>
      </c>
      <c r="AB1165" s="1387">
        <v>352</v>
      </c>
      <c r="AC1165" s="1388">
        <v>271</v>
      </c>
      <c r="AD1165" s="1363">
        <v>12.376933895921239</v>
      </c>
      <c r="AE1165" s="1364">
        <v>49.507735583684955</v>
      </c>
      <c r="AF1165" s="1365">
        <v>38.115330520393812</v>
      </c>
    </row>
    <row r="1166" spans="1:32" s="1382" customFormat="1" ht="11.45" customHeight="1">
      <c r="A1166" s="1383"/>
      <c r="B1166" s="1384"/>
      <c r="C1166" s="1385" t="s">
        <v>29</v>
      </c>
      <c r="D1166" s="1386">
        <v>312</v>
      </c>
      <c r="E1166" s="1387">
        <v>9</v>
      </c>
      <c r="F1166" s="1387">
        <v>13</v>
      </c>
      <c r="G1166" s="1387">
        <v>18</v>
      </c>
      <c r="H1166" s="1387">
        <v>17</v>
      </c>
      <c r="I1166" s="1387">
        <v>2</v>
      </c>
      <c r="J1166" s="1387">
        <v>9</v>
      </c>
      <c r="K1166" s="1387">
        <v>12</v>
      </c>
      <c r="L1166" s="1387">
        <v>20</v>
      </c>
      <c r="M1166" s="1387">
        <v>14</v>
      </c>
      <c r="N1166" s="1387">
        <v>26</v>
      </c>
      <c r="O1166" s="1387">
        <v>17</v>
      </c>
      <c r="P1166" s="1387">
        <v>17</v>
      </c>
      <c r="Q1166" s="1387">
        <v>30</v>
      </c>
      <c r="R1166" s="1387">
        <v>24</v>
      </c>
      <c r="S1166" s="1387">
        <v>26</v>
      </c>
      <c r="T1166" s="1387">
        <v>29</v>
      </c>
      <c r="U1166" s="1387">
        <v>21</v>
      </c>
      <c r="V1166" s="1387">
        <v>7</v>
      </c>
      <c r="W1166" s="1387">
        <v>1</v>
      </c>
      <c r="X1166" s="1387">
        <v>0</v>
      </c>
      <c r="Y1166" s="1387">
        <v>0</v>
      </c>
      <c r="Z1166" s="1387">
        <v>0</v>
      </c>
      <c r="AA1166" s="1389">
        <v>40</v>
      </c>
      <c r="AB1166" s="1387">
        <v>164</v>
      </c>
      <c r="AC1166" s="1388">
        <v>108</v>
      </c>
      <c r="AD1166" s="1363">
        <v>12.820512820512819</v>
      </c>
      <c r="AE1166" s="1364">
        <v>52.564102564102569</v>
      </c>
      <c r="AF1166" s="1365">
        <v>34.615384615384613</v>
      </c>
    </row>
    <row r="1167" spans="1:32" s="1382" customFormat="1" ht="11.45" customHeight="1">
      <c r="A1167" s="1409"/>
      <c r="B1167" s="1420"/>
      <c r="C1167" s="1398" t="s">
        <v>30</v>
      </c>
      <c r="D1167" s="1386">
        <v>401</v>
      </c>
      <c r="E1167" s="1387">
        <v>16</v>
      </c>
      <c r="F1167" s="1387">
        <v>16</v>
      </c>
      <c r="G1167" s="1387">
        <v>16</v>
      </c>
      <c r="H1167" s="1387">
        <v>19</v>
      </c>
      <c r="I1167" s="1387">
        <v>7</v>
      </c>
      <c r="J1167" s="1387">
        <v>8</v>
      </c>
      <c r="K1167" s="1387">
        <v>18</v>
      </c>
      <c r="L1167" s="1387">
        <v>20</v>
      </c>
      <c r="M1167" s="1387">
        <v>20</v>
      </c>
      <c r="N1167" s="1387">
        <v>27</v>
      </c>
      <c r="O1167" s="1387">
        <v>20</v>
      </c>
      <c r="P1167" s="1387">
        <v>24</v>
      </c>
      <c r="Q1167" s="1387">
        <v>25</v>
      </c>
      <c r="R1167" s="1387">
        <v>31</v>
      </c>
      <c r="S1167" s="1387">
        <v>42</v>
      </c>
      <c r="T1167" s="1387">
        <v>31</v>
      </c>
      <c r="U1167" s="1387">
        <v>34</v>
      </c>
      <c r="V1167" s="1387">
        <v>10</v>
      </c>
      <c r="W1167" s="1387">
        <v>12</v>
      </c>
      <c r="X1167" s="1387">
        <v>2</v>
      </c>
      <c r="Y1167" s="1387">
        <v>1</v>
      </c>
      <c r="Z1167" s="1387">
        <v>2</v>
      </c>
      <c r="AA1167" s="1389">
        <v>48</v>
      </c>
      <c r="AB1167" s="1387">
        <v>188</v>
      </c>
      <c r="AC1167" s="1388">
        <v>163</v>
      </c>
      <c r="AD1167" s="1363">
        <v>12.030075187969924</v>
      </c>
      <c r="AE1167" s="1364">
        <v>47.117794486215537</v>
      </c>
      <c r="AF1167" s="1365">
        <v>40.852130325814535</v>
      </c>
    </row>
    <row r="1168" spans="1:32" s="1382" customFormat="1" ht="11.45" customHeight="1">
      <c r="A1168" s="1421" t="s">
        <v>2030</v>
      </c>
      <c r="B1168" s="1422">
        <v>160</v>
      </c>
      <c r="C1168" s="1423" t="s">
        <v>1641</v>
      </c>
      <c r="D1168" s="1424">
        <v>391</v>
      </c>
      <c r="E1168" s="1425">
        <v>17</v>
      </c>
      <c r="F1168" s="1425">
        <v>17</v>
      </c>
      <c r="G1168" s="1425">
        <v>11</v>
      </c>
      <c r="H1168" s="1425">
        <v>9</v>
      </c>
      <c r="I1168" s="1425">
        <v>11</v>
      </c>
      <c r="J1168" s="1425">
        <v>11</v>
      </c>
      <c r="K1168" s="1425">
        <v>19</v>
      </c>
      <c r="L1168" s="1425">
        <v>23</v>
      </c>
      <c r="M1168" s="1425">
        <v>10</v>
      </c>
      <c r="N1168" s="1425">
        <v>17</v>
      </c>
      <c r="O1168" s="1425">
        <v>23</v>
      </c>
      <c r="P1168" s="1425">
        <v>35</v>
      </c>
      <c r="Q1168" s="1425">
        <v>36</v>
      </c>
      <c r="R1168" s="1425">
        <v>32</v>
      </c>
      <c r="S1168" s="1425">
        <v>37</v>
      </c>
      <c r="T1168" s="1425">
        <v>36</v>
      </c>
      <c r="U1168" s="1425">
        <v>28</v>
      </c>
      <c r="V1168" s="1425">
        <v>15</v>
      </c>
      <c r="W1168" s="1425">
        <v>2</v>
      </c>
      <c r="X1168" s="1425">
        <v>0</v>
      </c>
      <c r="Y1168" s="1425">
        <v>0</v>
      </c>
      <c r="Z1168" s="1425">
        <v>2</v>
      </c>
      <c r="AA1168" s="1422">
        <v>45</v>
      </c>
      <c r="AB1168" s="1425">
        <v>194</v>
      </c>
      <c r="AC1168" s="1426">
        <v>150</v>
      </c>
      <c r="AD1168" s="1427">
        <v>11.568123393316196</v>
      </c>
      <c r="AE1168" s="1428">
        <v>49.871465295629818</v>
      </c>
      <c r="AF1168" s="1429">
        <v>38.560411311053983</v>
      </c>
    </row>
    <row r="1169" spans="1:32" s="1382" customFormat="1" ht="11.45" customHeight="1">
      <c r="A1169" s="1383"/>
      <c r="B1169" s="1384"/>
      <c r="C1169" s="1385" t="s">
        <v>29</v>
      </c>
      <c r="D1169" s="1386">
        <v>182</v>
      </c>
      <c r="E1169" s="1387">
        <v>10</v>
      </c>
      <c r="F1169" s="1387">
        <v>8</v>
      </c>
      <c r="G1169" s="1387">
        <v>5</v>
      </c>
      <c r="H1169" s="1387">
        <v>4</v>
      </c>
      <c r="I1169" s="1387">
        <v>3</v>
      </c>
      <c r="J1169" s="1387">
        <v>4</v>
      </c>
      <c r="K1169" s="1387">
        <v>8</v>
      </c>
      <c r="L1169" s="1387">
        <v>15</v>
      </c>
      <c r="M1169" s="1387">
        <v>3</v>
      </c>
      <c r="N1169" s="1387">
        <v>6</v>
      </c>
      <c r="O1169" s="1387">
        <v>12</v>
      </c>
      <c r="P1169" s="1387">
        <v>13</v>
      </c>
      <c r="Q1169" s="1387">
        <v>20</v>
      </c>
      <c r="R1169" s="1387">
        <v>12</v>
      </c>
      <c r="S1169" s="1387">
        <v>15</v>
      </c>
      <c r="T1169" s="1387">
        <v>19</v>
      </c>
      <c r="U1169" s="1387">
        <v>16</v>
      </c>
      <c r="V1169" s="1387">
        <v>7</v>
      </c>
      <c r="W1169" s="1387">
        <v>0</v>
      </c>
      <c r="X1169" s="1387">
        <v>0</v>
      </c>
      <c r="Y1169" s="1387">
        <v>0</v>
      </c>
      <c r="Z1169" s="1387">
        <v>2</v>
      </c>
      <c r="AA1169" s="1389">
        <v>23</v>
      </c>
      <c r="AB1169" s="1387">
        <v>88</v>
      </c>
      <c r="AC1169" s="1388">
        <v>69</v>
      </c>
      <c r="AD1169" s="1363">
        <v>12.777777777777777</v>
      </c>
      <c r="AE1169" s="1364">
        <v>48.888888888888886</v>
      </c>
      <c r="AF1169" s="1365">
        <v>38.333333333333336</v>
      </c>
    </row>
    <row r="1170" spans="1:32" s="1382" customFormat="1" ht="11.45" customHeight="1">
      <c r="A1170" s="1410"/>
      <c r="B1170" s="1411"/>
      <c r="C1170" s="1412" t="s">
        <v>30</v>
      </c>
      <c r="D1170" s="1413">
        <v>209</v>
      </c>
      <c r="E1170" s="1414">
        <v>7</v>
      </c>
      <c r="F1170" s="1414">
        <v>9</v>
      </c>
      <c r="G1170" s="1414">
        <v>6</v>
      </c>
      <c r="H1170" s="1414">
        <v>5</v>
      </c>
      <c r="I1170" s="1414">
        <v>8</v>
      </c>
      <c r="J1170" s="1414">
        <v>7</v>
      </c>
      <c r="K1170" s="1414">
        <v>11</v>
      </c>
      <c r="L1170" s="1414">
        <v>8</v>
      </c>
      <c r="M1170" s="1414">
        <v>7</v>
      </c>
      <c r="N1170" s="1414">
        <v>11</v>
      </c>
      <c r="O1170" s="1414">
        <v>11</v>
      </c>
      <c r="P1170" s="1414">
        <v>22</v>
      </c>
      <c r="Q1170" s="1414">
        <v>16</v>
      </c>
      <c r="R1170" s="1414">
        <v>20</v>
      </c>
      <c r="S1170" s="1414">
        <v>22</v>
      </c>
      <c r="T1170" s="1414">
        <v>17</v>
      </c>
      <c r="U1170" s="1414">
        <v>12</v>
      </c>
      <c r="V1170" s="1414">
        <v>8</v>
      </c>
      <c r="W1170" s="1414">
        <v>2</v>
      </c>
      <c r="X1170" s="1414">
        <v>0</v>
      </c>
      <c r="Y1170" s="1414">
        <v>0</v>
      </c>
      <c r="Z1170" s="1414">
        <v>0</v>
      </c>
      <c r="AA1170" s="1416">
        <v>22</v>
      </c>
      <c r="AB1170" s="1414">
        <v>106</v>
      </c>
      <c r="AC1170" s="1415">
        <v>81</v>
      </c>
      <c r="AD1170" s="1417">
        <v>10.526315789473683</v>
      </c>
      <c r="AE1170" s="1418">
        <v>50.717703349282296</v>
      </c>
      <c r="AF1170" s="1419">
        <v>38.755980861244019</v>
      </c>
    </row>
    <row r="1171" spans="1:32" s="1382" customFormat="1" ht="11.45" customHeight="1">
      <c r="A1171" s="1409" t="s">
        <v>2031</v>
      </c>
      <c r="B1171" s="1389">
        <v>640</v>
      </c>
      <c r="C1171" s="1398" t="s">
        <v>1641</v>
      </c>
      <c r="D1171" s="1386">
        <v>1773</v>
      </c>
      <c r="E1171" s="1387">
        <v>83</v>
      </c>
      <c r="F1171" s="1387">
        <v>71</v>
      </c>
      <c r="G1171" s="1387">
        <v>71</v>
      </c>
      <c r="H1171" s="1387">
        <v>60</v>
      </c>
      <c r="I1171" s="1387">
        <v>70</v>
      </c>
      <c r="J1171" s="1387">
        <v>79</v>
      </c>
      <c r="K1171" s="1387">
        <v>107</v>
      </c>
      <c r="L1171" s="1387">
        <v>120</v>
      </c>
      <c r="M1171" s="1387">
        <v>86</v>
      </c>
      <c r="N1171" s="1387">
        <v>102</v>
      </c>
      <c r="O1171" s="1387">
        <v>98</v>
      </c>
      <c r="P1171" s="1387">
        <v>114</v>
      </c>
      <c r="Q1171" s="1387">
        <v>127</v>
      </c>
      <c r="R1171" s="1387">
        <v>134</v>
      </c>
      <c r="S1171" s="1387">
        <v>97</v>
      </c>
      <c r="T1171" s="1387">
        <v>88</v>
      </c>
      <c r="U1171" s="1387">
        <v>78</v>
      </c>
      <c r="V1171" s="1387">
        <v>70</v>
      </c>
      <c r="W1171" s="1387">
        <v>57</v>
      </c>
      <c r="X1171" s="1387">
        <v>17</v>
      </c>
      <c r="Y1171" s="1387">
        <v>7</v>
      </c>
      <c r="Z1171" s="1387">
        <v>37</v>
      </c>
      <c r="AA1171" s="1389">
        <v>225</v>
      </c>
      <c r="AB1171" s="1387">
        <v>963</v>
      </c>
      <c r="AC1171" s="1388">
        <v>548</v>
      </c>
      <c r="AD1171" s="1363">
        <v>12.960829493087559</v>
      </c>
      <c r="AE1171" s="1364">
        <v>55.472350230414747</v>
      </c>
      <c r="AF1171" s="1365">
        <v>31.566820276497698</v>
      </c>
    </row>
    <row r="1172" spans="1:32" s="1382" customFormat="1" ht="11.45" customHeight="1">
      <c r="A1172" s="1383"/>
      <c r="B1172" s="1384"/>
      <c r="C1172" s="1385" t="s">
        <v>29</v>
      </c>
      <c r="D1172" s="1386">
        <v>826</v>
      </c>
      <c r="E1172" s="1387">
        <v>45</v>
      </c>
      <c r="F1172" s="1387">
        <v>45</v>
      </c>
      <c r="G1172" s="1387">
        <v>46</v>
      </c>
      <c r="H1172" s="1387">
        <v>27</v>
      </c>
      <c r="I1172" s="1387">
        <v>35</v>
      </c>
      <c r="J1172" s="1387">
        <v>39</v>
      </c>
      <c r="K1172" s="1387">
        <v>50</v>
      </c>
      <c r="L1172" s="1387">
        <v>61</v>
      </c>
      <c r="M1172" s="1387">
        <v>39</v>
      </c>
      <c r="N1172" s="1387">
        <v>43</v>
      </c>
      <c r="O1172" s="1387">
        <v>48</v>
      </c>
      <c r="P1172" s="1387">
        <v>59</v>
      </c>
      <c r="Q1172" s="1387">
        <v>64</v>
      </c>
      <c r="R1172" s="1387">
        <v>62</v>
      </c>
      <c r="S1172" s="1387">
        <v>48</v>
      </c>
      <c r="T1172" s="1387">
        <v>39</v>
      </c>
      <c r="U1172" s="1387">
        <v>24</v>
      </c>
      <c r="V1172" s="1387">
        <v>19</v>
      </c>
      <c r="W1172" s="1387">
        <v>8</v>
      </c>
      <c r="X1172" s="1387">
        <v>3</v>
      </c>
      <c r="Y1172" s="1387">
        <v>1</v>
      </c>
      <c r="Z1172" s="1387">
        <v>21</v>
      </c>
      <c r="AA1172" s="1389">
        <v>136</v>
      </c>
      <c r="AB1172" s="1387">
        <v>465</v>
      </c>
      <c r="AC1172" s="1388">
        <v>204</v>
      </c>
      <c r="AD1172" s="1363">
        <v>16.894409937888199</v>
      </c>
      <c r="AE1172" s="1364">
        <v>57.763975155279503</v>
      </c>
      <c r="AF1172" s="1365">
        <v>25.341614906832298</v>
      </c>
    </row>
    <row r="1173" spans="1:32" s="1382" customFormat="1" ht="11.45" customHeight="1">
      <c r="A1173" s="1409"/>
      <c r="B1173" s="1420"/>
      <c r="C1173" s="1398" t="s">
        <v>30</v>
      </c>
      <c r="D1173" s="1386">
        <v>947</v>
      </c>
      <c r="E1173" s="1387">
        <v>38</v>
      </c>
      <c r="F1173" s="1387">
        <v>26</v>
      </c>
      <c r="G1173" s="1387">
        <v>25</v>
      </c>
      <c r="H1173" s="1387">
        <v>33</v>
      </c>
      <c r="I1173" s="1387">
        <v>35</v>
      </c>
      <c r="J1173" s="1387">
        <v>40</v>
      </c>
      <c r="K1173" s="1387">
        <v>57</v>
      </c>
      <c r="L1173" s="1387">
        <v>59</v>
      </c>
      <c r="M1173" s="1387">
        <v>47</v>
      </c>
      <c r="N1173" s="1387">
        <v>59</v>
      </c>
      <c r="O1173" s="1387">
        <v>50</v>
      </c>
      <c r="P1173" s="1387">
        <v>55</v>
      </c>
      <c r="Q1173" s="1387">
        <v>63</v>
      </c>
      <c r="R1173" s="1387">
        <v>72</v>
      </c>
      <c r="S1173" s="1387">
        <v>49</v>
      </c>
      <c r="T1173" s="1387">
        <v>49</v>
      </c>
      <c r="U1173" s="1387">
        <v>54</v>
      </c>
      <c r="V1173" s="1387">
        <v>51</v>
      </c>
      <c r="W1173" s="1387">
        <v>49</v>
      </c>
      <c r="X1173" s="1387">
        <v>14</v>
      </c>
      <c r="Y1173" s="1387">
        <v>6</v>
      </c>
      <c r="Z1173" s="1387">
        <v>16</v>
      </c>
      <c r="AA1173" s="1389">
        <v>89</v>
      </c>
      <c r="AB1173" s="1387">
        <v>498</v>
      </c>
      <c r="AC1173" s="1388">
        <v>344</v>
      </c>
      <c r="AD1173" s="1363">
        <v>9.5596133190118149</v>
      </c>
      <c r="AE1173" s="1364">
        <v>53.490870032223413</v>
      </c>
      <c r="AF1173" s="1365">
        <v>36.949516648764771</v>
      </c>
    </row>
    <row r="1174" spans="1:32" s="1382" customFormat="1" ht="11.45" customHeight="1">
      <c r="A1174" s="1421" t="s">
        <v>2032</v>
      </c>
      <c r="B1174" s="1422">
        <v>136</v>
      </c>
      <c r="C1174" s="1423" t="s">
        <v>1641</v>
      </c>
      <c r="D1174" s="1424">
        <v>409</v>
      </c>
      <c r="E1174" s="1425">
        <v>10</v>
      </c>
      <c r="F1174" s="1425">
        <v>15</v>
      </c>
      <c r="G1174" s="1425">
        <v>18</v>
      </c>
      <c r="H1174" s="1425">
        <v>25</v>
      </c>
      <c r="I1174" s="1425">
        <v>11</v>
      </c>
      <c r="J1174" s="1425">
        <v>6</v>
      </c>
      <c r="K1174" s="1425">
        <v>9</v>
      </c>
      <c r="L1174" s="1425">
        <v>22</v>
      </c>
      <c r="M1174" s="1425">
        <v>20</v>
      </c>
      <c r="N1174" s="1425">
        <v>22</v>
      </c>
      <c r="O1174" s="1425">
        <v>38</v>
      </c>
      <c r="P1174" s="1425">
        <v>37</v>
      </c>
      <c r="Q1174" s="1425">
        <v>28</v>
      </c>
      <c r="R1174" s="1425">
        <v>44</v>
      </c>
      <c r="S1174" s="1425">
        <v>27</v>
      </c>
      <c r="T1174" s="1425">
        <v>26</v>
      </c>
      <c r="U1174" s="1425">
        <v>28</v>
      </c>
      <c r="V1174" s="1425">
        <v>13</v>
      </c>
      <c r="W1174" s="1425">
        <v>8</v>
      </c>
      <c r="X1174" s="1425">
        <v>1</v>
      </c>
      <c r="Y1174" s="1425">
        <v>0</v>
      </c>
      <c r="Z1174" s="1425">
        <v>1</v>
      </c>
      <c r="AA1174" s="1422">
        <v>43</v>
      </c>
      <c r="AB1174" s="1425">
        <v>218</v>
      </c>
      <c r="AC1174" s="1426">
        <v>147</v>
      </c>
      <c r="AD1174" s="1427">
        <v>10.53921568627451</v>
      </c>
      <c r="AE1174" s="1428">
        <v>53.431372549019606</v>
      </c>
      <c r="AF1174" s="1429">
        <v>36.029411764705884</v>
      </c>
    </row>
    <row r="1175" spans="1:32" s="1382" customFormat="1" ht="11.45" customHeight="1">
      <c r="A1175" s="1383"/>
      <c r="B1175" s="1384"/>
      <c r="C1175" s="1385" t="s">
        <v>29</v>
      </c>
      <c r="D1175" s="1386">
        <v>197</v>
      </c>
      <c r="E1175" s="1387">
        <v>4</v>
      </c>
      <c r="F1175" s="1387">
        <v>6</v>
      </c>
      <c r="G1175" s="1387">
        <v>12</v>
      </c>
      <c r="H1175" s="1387">
        <v>14</v>
      </c>
      <c r="I1175" s="1387">
        <v>6</v>
      </c>
      <c r="J1175" s="1387">
        <v>2</v>
      </c>
      <c r="K1175" s="1387">
        <v>5</v>
      </c>
      <c r="L1175" s="1387">
        <v>9</v>
      </c>
      <c r="M1175" s="1387">
        <v>10</v>
      </c>
      <c r="N1175" s="1387">
        <v>13</v>
      </c>
      <c r="O1175" s="1387">
        <v>14</v>
      </c>
      <c r="P1175" s="1387">
        <v>25</v>
      </c>
      <c r="Q1175" s="1387">
        <v>14</v>
      </c>
      <c r="R1175" s="1387">
        <v>21</v>
      </c>
      <c r="S1175" s="1387">
        <v>9</v>
      </c>
      <c r="T1175" s="1387">
        <v>13</v>
      </c>
      <c r="U1175" s="1387">
        <v>11</v>
      </c>
      <c r="V1175" s="1387">
        <v>4</v>
      </c>
      <c r="W1175" s="1387">
        <v>4</v>
      </c>
      <c r="X1175" s="1387">
        <v>0</v>
      </c>
      <c r="Y1175" s="1387">
        <v>0</v>
      </c>
      <c r="Z1175" s="1387">
        <v>1</v>
      </c>
      <c r="AA1175" s="1389">
        <v>22</v>
      </c>
      <c r="AB1175" s="1387">
        <v>112</v>
      </c>
      <c r="AC1175" s="1388">
        <v>62</v>
      </c>
      <c r="AD1175" s="1363">
        <v>11.224489795918368</v>
      </c>
      <c r="AE1175" s="1364">
        <v>57.142857142857139</v>
      </c>
      <c r="AF1175" s="1365">
        <v>31.632653061224492</v>
      </c>
    </row>
    <row r="1176" spans="1:32" s="1382" customFormat="1" ht="11.45" customHeight="1">
      <c r="A1176" s="1410"/>
      <c r="B1176" s="1411"/>
      <c r="C1176" s="1412" t="s">
        <v>30</v>
      </c>
      <c r="D1176" s="1413">
        <v>212</v>
      </c>
      <c r="E1176" s="1414">
        <v>6</v>
      </c>
      <c r="F1176" s="1414">
        <v>9</v>
      </c>
      <c r="G1176" s="1414">
        <v>6</v>
      </c>
      <c r="H1176" s="1414">
        <v>11</v>
      </c>
      <c r="I1176" s="1414">
        <v>5</v>
      </c>
      <c r="J1176" s="1414">
        <v>4</v>
      </c>
      <c r="K1176" s="1414">
        <v>4</v>
      </c>
      <c r="L1176" s="1414">
        <v>13</v>
      </c>
      <c r="M1176" s="1414">
        <v>10</v>
      </c>
      <c r="N1176" s="1414">
        <v>9</v>
      </c>
      <c r="O1176" s="1414">
        <v>24</v>
      </c>
      <c r="P1176" s="1414">
        <v>12</v>
      </c>
      <c r="Q1176" s="1414">
        <v>14</v>
      </c>
      <c r="R1176" s="1414">
        <v>23</v>
      </c>
      <c r="S1176" s="1414">
        <v>18</v>
      </c>
      <c r="T1176" s="1414">
        <v>13</v>
      </c>
      <c r="U1176" s="1414">
        <v>17</v>
      </c>
      <c r="V1176" s="1414">
        <v>9</v>
      </c>
      <c r="W1176" s="1414">
        <v>4</v>
      </c>
      <c r="X1176" s="1414">
        <v>1</v>
      </c>
      <c r="Y1176" s="1414">
        <v>0</v>
      </c>
      <c r="Z1176" s="1414">
        <v>0</v>
      </c>
      <c r="AA1176" s="1416">
        <v>21</v>
      </c>
      <c r="AB1176" s="1414">
        <v>106</v>
      </c>
      <c r="AC1176" s="1415">
        <v>85</v>
      </c>
      <c r="AD1176" s="1417">
        <v>9.9056603773584904</v>
      </c>
      <c r="AE1176" s="1418">
        <v>50</v>
      </c>
      <c r="AF1176" s="1419">
        <v>40.094339622641513</v>
      </c>
    </row>
    <row r="1177" spans="1:32" s="1382" customFormat="1" ht="11.45" customHeight="1">
      <c r="A1177" s="1409" t="s">
        <v>2033</v>
      </c>
      <c r="B1177" s="1389">
        <v>433</v>
      </c>
      <c r="C1177" s="1398" t="s">
        <v>1641</v>
      </c>
      <c r="D1177" s="1386">
        <v>1300</v>
      </c>
      <c r="E1177" s="1387">
        <v>71</v>
      </c>
      <c r="F1177" s="1387">
        <v>82</v>
      </c>
      <c r="G1177" s="1387">
        <v>117</v>
      </c>
      <c r="H1177" s="1387">
        <v>77</v>
      </c>
      <c r="I1177" s="1387">
        <v>41</v>
      </c>
      <c r="J1177" s="1387">
        <v>35</v>
      </c>
      <c r="K1177" s="1387">
        <v>62</v>
      </c>
      <c r="L1177" s="1387">
        <v>101</v>
      </c>
      <c r="M1177" s="1387">
        <v>122</v>
      </c>
      <c r="N1177" s="1387">
        <v>94</v>
      </c>
      <c r="O1177" s="1387">
        <v>80</v>
      </c>
      <c r="P1177" s="1387">
        <v>70</v>
      </c>
      <c r="Q1177" s="1387">
        <v>66</v>
      </c>
      <c r="R1177" s="1387">
        <v>96</v>
      </c>
      <c r="S1177" s="1387">
        <v>67</v>
      </c>
      <c r="T1177" s="1387">
        <v>58</v>
      </c>
      <c r="U1177" s="1387">
        <v>35</v>
      </c>
      <c r="V1177" s="1387">
        <v>16</v>
      </c>
      <c r="W1177" s="1387">
        <v>9</v>
      </c>
      <c r="X1177" s="1387">
        <v>1</v>
      </c>
      <c r="Y1177" s="1387">
        <v>0</v>
      </c>
      <c r="Z1177" s="1387">
        <v>0</v>
      </c>
      <c r="AA1177" s="1389">
        <v>270</v>
      </c>
      <c r="AB1177" s="1387">
        <v>748</v>
      </c>
      <c r="AC1177" s="1388">
        <v>282</v>
      </c>
      <c r="AD1177" s="1363">
        <v>20.76923076923077</v>
      </c>
      <c r="AE1177" s="1364">
        <v>57.53846153846154</v>
      </c>
      <c r="AF1177" s="1365">
        <v>21.69230769230769</v>
      </c>
    </row>
    <row r="1178" spans="1:32" s="1382" customFormat="1" ht="11.45" customHeight="1">
      <c r="A1178" s="1383"/>
      <c r="B1178" s="1384"/>
      <c r="C1178" s="1385" t="s">
        <v>29</v>
      </c>
      <c r="D1178" s="1386">
        <v>610</v>
      </c>
      <c r="E1178" s="1387">
        <v>33</v>
      </c>
      <c r="F1178" s="1387">
        <v>45</v>
      </c>
      <c r="G1178" s="1387">
        <v>55</v>
      </c>
      <c r="H1178" s="1387">
        <v>36</v>
      </c>
      <c r="I1178" s="1387">
        <v>14</v>
      </c>
      <c r="J1178" s="1387">
        <v>15</v>
      </c>
      <c r="K1178" s="1387">
        <v>30</v>
      </c>
      <c r="L1178" s="1387">
        <v>49</v>
      </c>
      <c r="M1178" s="1387">
        <v>54</v>
      </c>
      <c r="N1178" s="1387">
        <v>41</v>
      </c>
      <c r="O1178" s="1387">
        <v>40</v>
      </c>
      <c r="P1178" s="1387">
        <v>39</v>
      </c>
      <c r="Q1178" s="1387">
        <v>35</v>
      </c>
      <c r="R1178" s="1387">
        <v>41</v>
      </c>
      <c r="S1178" s="1387">
        <v>33</v>
      </c>
      <c r="T1178" s="1387">
        <v>23</v>
      </c>
      <c r="U1178" s="1387">
        <v>15</v>
      </c>
      <c r="V1178" s="1387">
        <v>6</v>
      </c>
      <c r="W1178" s="1387">
        <v>6</v>
      </c>
      <c r="X1178" s="1387">
        <v>0</v>
      </c>
      <c r="Y1178" s="1387">
        <v>0</v>
      </c>
      <c r="Z1178" s="1387">
        <v>0</v>
      </c>
      <c r="AA1178" s="1389">
        <v>133</v>
      </c>
      <c r="AB1178" s="1387">
        <v>353</v>
      </c>
      <c r="AC1178" s="1388">
        <v>124</v>
      </c>
      <c r="AD1178" s="1363">
        <v>21.803278688524593</v>
      </c>
      <c r="AE1178" s="1364">
        <v>57.868852459016395</v>
      </c>
      <c r="AF1178" s="1365">
        <v>20.327868852459016</v>
      </c>
    </row>
    <row r="1179" spans="1:32" s="1382" customFormat="1" ht="11.45" customHeight="1">
      <c r="A1179" s="1409"/>
      <c r="B1179" s="1420"/>
      <c r="C1179" s="1398" t="s">
        <v>30</v>
      </c>
      <c r="D1179" s="1386">
        <v>690</v>
      </c>
      <c r="E1179" s="1387">
        <v>38</v>
      </c>
      <c r="F1179" s="1387">
        <v>37</v>
      </c>
      <c r="G1179" s="1387">
        <v>62</v>
      </c>
      <c r="H1179" s="1387">
        <v>41</v>
      </c>
      <c r="I1179" s="1387">
        <v>27</v>
      </c>
      <c r="J1179" s="1387">
        <v>20</v>
      </c>
      <c r="K1179" s="1387">
        <v>32</v>
      </c>
      <c r="L1179" s="1387">
        <v>52</v>
      </c>
      <c r="M1179" s="1387">
        <v>68</v>
      </c>
      <c r="N1179" s="1387">
        <v>53</v>
      </c>
      <c r="O1179" s="1387">
        <v>40</v>
      </c>
      <c r="P1179" s="1387">
        <v>31</v>
      </c>
      <c r="Q1179" s="1387">
        <v>31</v>
      </c>
      <c r="R1179" s="1387">
        <v>55</v>
      </c>
      <c r="S1179" s="1387">
        <v>34</v>
      </c>
      <c r="T1179" s="1387">
        <v>35</v>
      </c>
      <c r="U1179" s="1387">
        <v>20</v>
      </c>
      <c r="V1179" s="1387">
        <v>10</v>
      </c>
      <c r="W1179" s="1387">
        <v>3</v>
      </c>
      <c r="X1179" s="1387">
        <v>1</v>
      </c>
      <c r="Y1179" s="1387">
        <v>0</v>
      </c>
      <c r="Z1179" s="1387">
        <v>0</v>
      </c>
      <c r="AA1179" s="1389">
        <v>137</v>
      </c>
      <c r="AB1179" s="1387">
        <v>395</v>
      </c>
      <c r="AC1179" s="1388">
        <v>158</v>
      </c>
      <c r="AD1179" s="1363">
        <v>19.855072463768117</v>
      </c>
      <c r="AE1179" s="1364">
        <v>57.246376811594203</v>
      </c>
      <c r="AF1179" s="1365">
        <v>22.89855072463768</v>
      </c>
    </row>
    <row r="1180" spans="1:32" s="1382" customFormat="1" ht="11.45" customHeight="1">
      <c r="A1180" s="1421" t="s">
        <v>2034</v>
      </c>
      <c r="B1180" s="1422">
        <v>70</v>
      </c>
      <c r="C1180" s="1423" t="s">
        <v>1641</v>
      </c>
      <c r="D1180" s="1424">
        <v>184</v>
      </c>
      <c r="E1180" s="1425">
        <v>3</v>
      </c>
      <c r="F1180" s="1425">
        <v>6</v>
      </c>
      <c r="G1180" s="1425">
        <v>4</v>
      </c>
      <c r="H1180" s="1425">
        <v>4</v>
      </c>
      <c r="I1180" s="1425">
        <v>3</v>
      </c>
      <c r="J1180" s="1425">
        <v>7</v>
      </c>
      <c r="K1180" s="1425">
        <v>2</v>
      </c>
      <c r="L1180" s="1425">
        <v>14</v>
      </c>
      <c r="M1180" s="1425">
        <v>12</v>
      </c>
      <c r="N1180" s="1425">
        <v>11</v>
      </c>
      <c r="O1180" s="1425">
        <v>12</v>
      </c>
      <c r="P1180" s="1425">
        <v>9</v>
      </c>
      <c r="Q1180" s="1425">
        <v>10</v>
      </c>
      <c r="R1180" s="1425">
        <v>25</v>
      </c>
      <c r="S1180" s="1425">
        <v>16</v>
      </c>
      <c r="T1180" s="1425">
        <v>27</v>
      </c>
      <c r="U1180" s="1425">
        <v>10</v>
      </c>
      <c r="V1180" s="1425">
        <v>8</v>
      </c>
      <c r="W1180" s="1425">
        <v>0</v>
      </c>
      <c r="X1180" s="1425">
        <v>0</v>
      </c>
      <c r="Y1180" s="1425">
        <v>1</v>
      </c>
      <c r="Z1180" s="1425">
        <v>0</v>
      </c>
      <c r="AA1180" s="1422">
        <v>13</v>
      </c>
      <c r="AB1180" s="1425">
        <v>84</v>
      </c>
      <c r="AC1180" s="1426">
        <v>87</v>
      </c>
      <c r="AD1180" s="1427">
        <v>7.0652173913043477</v>
      </c>
      <c r="AE1180" s="1428">
        <v>45.652173913043477</v>
      </c>
      <c r="AF1180" s="1429">
        <v>47.282608695652172</v>
      </c>
    </row>
    <row r="1181" spans="1:32" s="1382" customFormat="1" ht="11.45" customHeight="1">
      <c r="A1181" s="1383"/>
      <c r="B1181" s="1384"/>
      <c r="C1181" s="1385" t="s">
        <v>29</v>
      </c>
      <c r="D1181" s="1386">
        <v>98</v>
      </c>
      <c r="E1181" s="1387">
        <v>3</v>
      </c>
      <c r="F1181" s="1387">
        <v>3</v>
      </c>
      <c r="G1181" s="1387">
        <v>2</v>
      </c>
      <c r="H1181" s="1387">
        <v>3</v>
      </c>
      <c r="I1181" s="1387">
        <v>3</v>
      </c>
      <c r="J1181" s="1387">
        <v>2</v>
      </c>
      <c r="K1181" s="1387">
        <v>2</v>
      </c>
      <c r="L1181" s="1387">
        <v>7</v>
      </c>
      <c r="M1181" s="1387">
        <v>9</v>
      </c>
      <c r="N1181" s="1387">
        <v>6</v>
      </c>
      <c r="O1181" s="1387">
        <v>7</v>
      </c>
      <c r="P1181" s="1387">
        <v>5</v>
      </c>
      <c r="Q1181" s="1387">
        <v>6</v>
      </c>
      <c r="R1181" s="1387">
        <v>10</v>
      </c>
      <c r="S1181" s="1387">
        <v>9</v>
      </c>
      <c r="T1181" s="1387">
        <v>9</v>
      </c>
      <c r="U1181" s="1387">
        <v>7</v>
      </c>
      <c r="V1181" s="1387">
        <v>4</v>
      </c>
      <c r="W1181" s="1387">
        <v>0</v>
      </c>
      <c r="X1181" s="1387">
        <v>0</v>
      </c>
      <c r="Y1181" s="1387">
        <v>1</v>
      </c>
      <c r="Z1181" s="1387">
        <v>0</v>
      </c>
      <c r="AA1181" s="1389">
        <v>8</v>
      </c>
      <c r="AB1181" s="1387">
        <v>50</v>
      </c>
      <c r="AC1181" s="1388">
        <v>40</v>
      </c>
      <c r="AD1181" s="1363">
        <v>8.1632653061224492</v>
      </c>
      <c r="AE1181" s="1364">
        <v>51.020408163265309</v>
      </c>
      <c r="AF1181" s="1365">
        <v>40.816326530612244</v>
      </c>
    </row>
    <row r="1182" spans="1:32" s="1382" customFormat="1" ht="11.45" customHeight="1">
      <c r="A1182" s="1410"/>
      <c r="B1182" s="1411"/>
      <c r="C1182" s="1412" t="s">
        <v>30</v>
      </c>
      <c r="D1182" s="1413">
        <v>86</v>
      </c>
      <c r="E1182" s="1414">
        <v>0</v>
      </c>
      <c r="F1182" s="1414">
        <v>3</v>
      </c>
      <c r="G1182" s="1414">
        <v>2</v>
      </c>
      <c r="H1182" s="1414">
        <v>1</v>
      </c>
      <c r="I1182" s="1414">
        <v>0</v>
      </c>
      <c r="J1182" s="1414">
        <v>5</v>
      </c>
      <c r="K1182" s="1414">
        <v>0</v>
      </c>
      <c r="L1182" s="1414">
        <v>7</v>
      </c>
      <c r="M1182" s="1414">
        <v>3</v>
      </c>
      <c r="N1182" s="1414">
        <v>5</v>
      </c>
      <c r="O1182" s="1414">
        <v>5</v>
      </c>
      <c r="P1182" s="1414">
        <v>4</v>
      </c>
      <c r="Q1182" s="1414">
        <v>4</v>
      </c>
      <c r="R1182" s="1414">
        <v>15</v>
      </c>
      <c r="S1182" s="1414">
        <v>7</v>
      </c>
      <c r="T1182" s="1414">
        <v>18</v>
      </c>
      <c r="U1182" s="1414">
        <v>3</v>
      </c>
      <c r="V1182" s="1414">
        <v>4</v>
      </c>
      <c r="W1182" s="1414">
        <v>0</v>
      </c>
      <c r="X1182" s="1414">
        <v>0</v>
      </c>
      <c r="Y1182" s="1414">
        <v>0</v>
      </c>
      <c r="Z1182" s="1414">
        <v>0</v>
      </c>
      <c r="AA1182" s="1416">
        <v>5</v>
      </c>
      <c r="AB1182" s="1414">
        <v>34</v>
      </c>
      <c r="AC1182" s="1415">
        <v>47</v>
      </c>
      <c r="AD1182" s="1417">
        <v>5.8139534883720927</v>
      </c>
      <c r="AE1182" s="1418">
        <v>39.534883720930232</v>
      </c>
      <c r="AF1182" s="1419">
        <v>54.651162790697668</v>
      </c>
    </row>
    <row r="1183" spans="1:32" s="1382" customFormat="1" ht="11.45" customHeight="1">
      <c r="A1183" s="1409" t="s">
        <v>2035</v>
      </c>
      <c r="B1183" s="1389">
        <v>1241</v>
      </c>
      <c r="C1183" s="1398" t="s">
        <v>1641</v>
      </c>
      <c r="D1183" s="1386">
        <v>3926</v>
      </c>
      <c r="E1183" s="1387">
        <v>286</v>
      </c>
      <c r="F1183" s="1387">
        <v>353</v>
      </c>
      <c r="G1183" s="1387">
        <v>304</v>
      </c>
      <c r="H1183" s="1387">
        <v>195</v>
      </c>
      <c r="I1183" s="1387">
        <v>111</v>
      </c>
      <c r="J1183" s="1387">
        <v>129</v>
      </c>
      <c r="K1183" s="1387">
        <v>261</v>
      </c>
      <c r="L1183" s="1387">
        <v>357</v>
      </c>
      <c r="M1183" s="1387">
        <v>386</v>
      </c>
      <c r="N1183" s="1387">
        <v>242</v>
      </c>
      <c r="O1183" s="1387">
        <v>168</v>
      </c>
      <c r="P1183" s="1387">
        <v>169</v>
      </c>
      <c r="Q1183" s="1387">
        <v>189</v>
      </c>
      <c r="R1183" s="1387">
        <v>183</v>
      </c>
      <c r="S1183" s="1387">
        <v>142</v>
      </c>
      <c r="T1183" s="1387">
        <v>107</v>
      </c>
      <c r="U1183" s="1387">
        <v>131</v>
      </c>
      <c r="V1183" s="1387">
        <v>101</v>
      </c>
      <c r="W1183" s="1387">
        <v>59</v>
      </c>
      <c r="X1183" s="1387">
        <v>20</v>
      </c>
      <c r="Y1183" s="1387">
        <v>4</v>
      </c>
      <c r="Z1183" s="1387">
        <v>29</v>
      </c>
      <c r="AA1183" s="1389">
        <v>943</v>
      </c>
      <c r="AB1183" s="1387">
        <v>2207</v>
      </c>
      <c r="AC1183" s="1388">
        <v>747</v>
      </c>
      <c r="AD1183" s="1363">
        <v>24.198101103412881</v>
      </c>
      <c r="AE1183" s="1364">
        <v>56.633307672568648</v>
      </c>
      <c r="AF1183" s="1365">
        <v>19.168591224018474</v>
      </c>
    </row>
    <row r="1184" spans="1:32" s="1382" customFormat="1" ht="11.45" customHeight="1">
      <c r="A1184" s="1383"/>
      <c r="B1184" s="1384"/>
      <c r="C1184" s="1385" t="s">
        <v>29</v>
      </c>
      <c r="D1184" s="1386">
        <v>1860</v>
      </c>
      <c r="E1184" s="1387">
        <v>151</v>
      </c>
      <c r="F1184" s="1387">
        <v>172</v>
      </c>
      <c r="G1184" s="1387">
        <v>176</v>
      </c>
      <c r="H1184" s="1387">
        <v>93</v>
      </c>
      <c r="I1184" s="1387">
        <v>46</v>
      </c>
      <c r="J1184" s="1387">
        <v>56</v>
      </c>
      <c r="K1184" s="1387">
        <v>119</v>
      </c>
      <c r="L1184" s="1387">
        <v>168</v>
      </c>
      <c r="M1184" s="1387">
        <v>190</v>
      </c>
      <c r="N1184" s="1387">
        <v>108</v>
      </c>
      <c r="O1184" s="1387">
        <v>84</v>
      </c>
      <c r="P1184" s="1387">
        <v>87</v>
      </c>
      <c r="Q1184" s="1387">
        <v>101</v>
      </c>
      <c r="R1184" s="1387">
        <v>92</v>
      </c>
      <c r="S1184" s="1387">
        <v>59</v>
      </c>
      <c r="T1184" s="1387">
        <v>37</v>
      </c>
      <c r="U1184" s="1387">
        <v>59</v>
      </c>
      <c r="V1184" s="1387">
        <v>30</v>
      </c>
      <c r="W1184" s="1387">
        <v>10</v>
      </c>
      <c r="X1184" s="1387">
        <v>3</v>
      </c>
      <c r="Y1184" s="1387">
        <v>2</v>
      </c>
      <c r="Z1184" s="1387">
        <v>17</v>
      </c>
      <c r="AA1184" s="1389">
        <v>499</v>
      </c>
      <c r="AB1184" s="1387">
        <v>1052</v>
      </c>
      <c r="AC1184" s="1388">
        <v>292</v>
      </c>
      <c r="AD1184" s="1363">
        <v>27.075420510037983</v>
      </c>
      <c r="AE1184" s="1364">
        <v>57.080846446011932</v>
      </c>
      <c r="AF1184" s="1365">
        <v>15.843733043950081</v>
      </c>
    </row>
    <row r="1185" spans="1:32" s="1382" customFormat="1" ht="11.45" customHeight="1">
      <c r="A1185" s="1409"/>
      <c r="B1185" s="1420"/>
      <c r="C1185" s="1398" t="s">
        <v>30</v>
      </c>
      <c r="D1185" s="1386">
        <v>2066</v>
      </c>
      <c r="E1185" s="1387">
        <v>135</v>
      </c>
      <c r="F1185" s="1387">
        <v>181</v>
      </c>
      <c r="G1185" s="1387">
        <v>128</v>
      </c>
      <c r="H1185" s="1387">
        <v>102</v>
      </c>
      <c r="I1185" s="1387">
        <v>65</v>
      </c>
      <c r="J1185" s="1387">
        <v>73</v>
      </c>
      <c r="K1185" s="1387">
        <v>142</v>
      </c>
      <c r="L1185" s="1387">
        <v>189</v>
      </c>
      <c r="M1185" s="1387">
        <v>196</v>
      </c>
      <c r="N1185" s="1387">
        <v>134</v>
      </c>
      <c r="O1185" s="1387">
        <v>84</v>
      </c>
      <c r="P1185" s="1387">
        <v>82</v>
      </c>
      <c r="Q1185" s="1387">
        <v>88</v>
      </c>
      <c r="R1185" s="1387">
        <v>91</v>
      </c>
      <c r="S1185" s="1387">
        <v>83</v>
      </c>
      <c r="T1185" s="1387">
        <v>70</v>
      </c>
      <c r="U1185" s="1387">
        <v>72</v>
      </c>
      <c r="V1185" s="1387">
        <v>71</v>
      </c>
      <c r="W1185" s="1387">
        <v>49</v>
      </c>
      <c r="X1185" s="1387">
        <v>17</v>
      </c>
      <c r="Y1185" s="1387">
        <v>2</v>
      </c>
      <c r="Z1185" s="1387">
        <v>12</v>
      </c>
      <c r="AA1185" s="1389">
        <v>444</v>
      </c>
      <c r="AB1185" s="1387">
        <v>1155</v>
      </c>
      <c r="AC1185" s="1388">
        <v>455</v>
      </c>
      <c r="AD1185" s="1363">
        <v>21.616358325219085</v>
      </c>
      <c r="AE1185" s="1364">
        <v>56.231742940603702</v>
      </c>
      <c r="AF1185" s="1365">
        <v>22.151898734177212</v>
      </c>
    </row>
    <row r="1186" spans="1:32" s="1382" customFormat="1" ht="11.45" customHeight="1">
      <c r="A1186" s="1421" t="s">
        <v>2036</v>
      </c>
      <c r="B1186" s="1422">
        <v>240</v>
      </c>
      <c r="C1186" s="1423" t="s">
        <v>1641</v>
      </c>
      <c r="D1186" s="1424">
        <v>810</v>
      </c>
      <c r="E1186" s="1425">
        <v>29</v>
      </c>
      <c r="F1186" s="1425">
        <v>22</v>
      </c>
      <c r="G1186" s="1425">
        <v>37</v>
      </c>
      <c r="H1186" s="1425">
        <v>34</v>
      </c>
      <c r="I1186" s="1425">
        <v>24</v>
      </c>
      <c r="J1186" s="1425">
        <v>37</v>
      </c>
      <c r="K1186" s="1425">
        <v>35</v>
      </c>
      <c r="L1186" s="1425">
        <v>40</v>
      </c>
      <c r="M1186" s="1425">
        <v>43</v>
      </c>
      <c r="N1186" s="1425">
        <v>46</v>
      </c>
      <c r="O1186" s="1425">
        <v>51</v>
      </c>
      <c r="P1186" s="1425">
        <v>51</v>
      </c>
      <c r="Q1186" s="1425">
        <v>78</v>
      </c>
      <c r="R1186" s="1425">
        <v>62</v>
      </c>
      <c r="S1186" s="1425">
        <v>55</v>
      </c>
      <c r="T1186" s="1425">
        <v>51</v>
      </c>
      <c r="U1186" s="1425">
        <v>52</v>
      </c>
      <c r="V1186" s="1425">
        <v>42</v>
      </c>
      <c r="W1186" s="1425">
        <v>15</v>
      </c>
      <c r="X1186" s="1425">
        <v>6</v>
      </c>
      <c r="Y1186" s="1425">
        <v>0</v>
      </c>
      <c r="Z1186" s="1425">
        <v>0</v>
      </c>
      <c r="AA1186" s="1422">
        <v>88</v>
      </c>
      <c r="AB1186" s="1425">
        <v>439</v>
      </c>
      <c r="AC1186" s="1426">
        <v>283</v>
      </c>
      <c r="AD1186" s="1427">
        <v>10.864197530864198</v>
      </c>
      <c r="AE1186" s="1428">
        <v>54.197530864197532</v>
      </c>
      <c r="AF1186" s="1429">
        <v>34.938271604938272</v>
      </c>
    </row>
    <row r="1187" spans="1:32" s="1382" customFormat="1" ht="11.45" customHeight="1">
      <c r="A1187" s="1383"/>
      <c r="B1187" s="1384"/>
      <c r="C1187" s="1385" t="s">
        <v>29</v>
      </c>
      <c r="D1187" s="1386">
        <v>373</v>
      </c>
      <c r="E1187" s="1387">
        <v>15</v>
      </c>
      <c r="F1187" s="1387">
        <v>6</v>
      </c>
      <c r="G1187" s="1387">
        <v>16</v>
      </c>
      <c r="H1187" s="1387">
        <v>22</v>
      </c>
      <c r="I1187" s="1387">
        <v>10</v>
      </c>
      <c r="J1187" s="1387">
        <v>16</v>
      </c>
      <c r="K1187" s="1387">
        <v>18</v>
      </c>
      <c r="L1187" s="1387">
        <v>26</v>
      </c>
      <c r="M1187" s="1387">
        <v>18</v>
      </c>
      <c r="N1187" s="1387">
        <v>21</v>
      </c>
      <c r="O1187" s="1387">
        <v>27</v>
      </c>
      <c r="P1187" s="1387">
        <v>26</v>
      </c>
      <c r="Q1187" s="1387">
        <v>39</v>
      </c>
      <c r="R1187" s="1387">
        <v>29</v>
      </c>
      <c r="S1187" s="1387">
        <v>25</v>
      </c>
      <c r="T1187" s="1387">
        <v>23</v>
      </c>
      <c r="U1187" s="1387">
        <v>22</v>
      </c>
      <c r="V1187" s="1387">
        <v>10</v>
      </c>
      <c r="W1187" s="1387">
        <v>4</v>
      </c>
      <c r="X1187" s="1387">
        <v>0</v>
      </c>
      <c r="Y1187" s="1387">
        <v>0</v>
      </c>
      <c r="Z1187" s="1387">
        <v>0</v>
      </c>
      <c r="AA1187" s="1389">
        <v>37</v>
      </c>
      <c r="AB1187" s="1387">
        <v>223</v>
      </c>
      <c r="AC1187" s="1388">
        <v>113</v>
      </c>
      <c r="AD1187" s="1363">
        <v>9.9195710455764079</v>
      </c>
      <c r="AE1187" s="1364">
        <v>59.78552278820375</v>
      </c>
      <c r="AF1187" s="1365">
        <v>30.294906166219839</v>
      </c>
    </row>
    <row r="1188" spans="1:32" s="1382" customFormat="1" ht="11.45" customHeight="1">
      <c r="A1188" s="1410"/>
      <c r="B1188" s="1411"/>
      <c r="C1188" s="1412" t="s">
        <v>30</v>
      </c>
      <c r="D1188" s="1413">
        <v>437</v>
      </c>
      <c r="E1188" s="1414">
        <v>14</v>
      </c>
      <c r="F1188" s="1414">
        <v>16</v>
      </c>
      <c r="G1188" s="1414">
        <v>21</v>
      </c>
      <c r="H1188" s="1414">
        <v>12</v>
      </c>
      <c r="I1188" s="1414">
        <v>14</v>
      </c>
      <c r="J1188" s="1414">
        <v>21</v>
      </c>
      <c r="K1188" s="1414">
        <v>17</v>
      </c>
      <c r="L1188" s="1414">
        <v>14</v>
      </c>
      <c r="M1188" s="1414">
        <v>25</v>
      </c>
      <c r="N1188" s="1414">
        <v>25</v>
      </c>
      <c r="O1188" s="1414">
        <v>24</v>
      </c>
      <c r="P1188" s="1414">
        <v>25</v>
      </c>
      <c r="Q1188" s="1414">
        <v>39</v>
      </c>
      <c r="R1188" s="1414">
        <v>33</v>
      </c>
      <c r="S1188" s="1414">
        <v>30</v>
      </c>
      <c r="T1188" s="1414">
        <v>28</v>
      </c>
      <c r="U1188" s="1414">
        <v>30</v>
      </c>
      <c r="V1188" s="1414">
        <v>32</v>
      </c>
      <c r="W1188" s="1414">
        <v>11</v>
      </c>
      <c r="X1188" s="1414">
        <v>6</v>
      </c>
      <c r="Y1188" s="1414">
        <v>0</v>
      </c>
      <c r="Z1188" s="1414">
        <v>0</v>
      </c>
      <c r="AA1188" s="1416">
        <v>51</v>
      </c>
      <c r="AB1188" s="1414">
        <v>216</v>
      </c>
      <c r="AC1188" s="1415">
        <v>170</v>
      </c>
      <c r="AD1188" s="1417">
        <v>11.670480549199084</v>
      </c>
      <c r="AE1188" s="1418">
        <v>49.427917620137301</v>
      </c>
      <c r="AF1188" s="1419">
        <v>38.901601830663616</v>
      </c>
    </row>
    <row r="1189" spans="1:32" s="1382" customFormat="1" ht="11.45" customHeight="1">
      <c r="A1189" s="1409" t="s">
        <v>2037</v>
      </c>
      <c r="B1189" s="1389">
        <v>425</v>
      </c>
      <c r="C1189" s="1398" t="s">
        <v>1641</v>
      </c>
      <c r="D1189" s="1386">
        <v>1520</v>
      </c>
      <c r="E1189" s="1387">
        <v>66</v>
      </c>
      <c r="F1189" s="1387">
        <v>186</v>
      </c>
      <c r="G1189" s="1387">
        <v>233</v>
      </c>
      <c r="H1189" s="1387">
        <v>162</v>
      </c>
      <c r="I1189" s="1387">
        <v>33</v>
      </c>
      <c r="J1189" s="1387">
        <v>17</v>
      </c>
      <c r="K1189" s="1387">
        <v>23</v>
      </c>
      <c r="L1189" s="1387">
        <v>125</v>
      </c>
      <c r="M1189" s="1387">
        <v>253</v>
      </c>
      <c r="N1189" s="1387">
        <v>185</v>
      </c>
      <c r="O1189" s="1387">
        <v>106</v>
      </c>
      <c r="P1189" s="1387">
        <v>47</v>
      </c>
      <c r="Q1189" s="1387">
        <v>17</v>
      </c>
      <c r="R1189" s="1387">
        <v>24</v>
      </c>
      <c r="S1189" s="1387">
        <v>12</v>
      </c>
      <c r="T1189" s="1387">
        <v>13</v>
      </c>
      <c r="U1189" s="1387">
        <v>8</v>
      </c>
      <c r="V1189" s="1387">
        <v>5</v>
      </c>
      <c r="W1189" s="1387">
        <v>4</v>
      </c>
      <c r="X1189" s="1387">
        <v>0</v>
      </c>
      <c r="Y1189" s="1387">
        <v>0</v>
      </c>
      <c r="Z1189" s="1387">
        <v>1</v>
      </c>
      <c r="AA1189" s="1389">
        <v>485</v>
      </c>
      <c r="AB1189" s="1387">
        <v>968</v>
      </c>
      <c r="AC1189" s="1388">
        <v>66</v>
      </c>
      <c r="AD1189" s="1363">
        <v>31.928900592495062</v>
      </c>
      <c r="AE1189" s="1364">
        <v>63.726135615536542</v>
      </c>
      <c r="AF1189" s="1365">
        <v>4.3449637919684001</v>
      </c>
    </row>
    <row r="1190" spans="1:32" s="1382" customFormat="1" ht="11.45" customHeight="1">
      <c r="A1190" s="1383"/>
      <c r="B1190" s="1384"/>
      <c r="C1190" s="1385" t="s">
        <v>29</v>
      </c>
      <c r="D1190" s="1386">
        <v>744</v>
      </c>
      <c r="E1190" s="1387">
        <v>33</v>
      </c>
      <c r="F1190" s="1387">
        <v>105</v>
      </c>
      <c r="G1190" s="1387">
        <v>128</v>
      </c>
      <c r="H1190" s="1387">
        <v>73</v>
      </c>
      <c r="I1190" s="1387">
        <v>14</v>
      </c>
      <c r="J1190" s="1387">
        <v>4</v>
      </c>
      <c r="K1190" s="1387">
        <v>8</v>
      </c>
      <c r="L1190" s="1387">
        <v>56</v>
      </c>
      <c r="M1190" s="1387">
        <v>113</v>
      </c>
      <c r="N1190" s="1387">
        <v>91</v>
      </c>
      <c r="O1190" s="1387">
        <v>56</v>
      </c>
      <c r="P1190" s="1387">
        <v>28</v>
      </c>
      <c r="Q1190" s="1387">
        <v>7</v>
      </c>
      <c r="R1190" s="1387">
        <v>10</v>
      </c>
      <c r="S1190" s="1387">
        <v>3</v>
      </c>
      <c r="T1190" s="1387">
        <v>7</v>
      </c>
      <c r="U1190" s="1387">
        <v>3</v>
      </c>
      <c r="V1190" s="1387">
        <v>2</v>
      </c>
      <c r="W1190" s="1387">
        <v>2</v>
      </c>
      <c r="X1190" s="1387">
        <v>0</v>
      </c>
      <c r="Y1190" s="1387">
        <v>0</v>
      </c>
      <c r="Z1190" s="1387">
        <v>1</v>
      </c>
      <c r="AA1190" s="1389">
        <v>266</v>
      </c>
      <c r="AB1190" s="1387">
        <v>450</v>
      </c>
      <c r="AC1190" s="1388">
        <v>27</v>
      </c>
      <c r="AD1190" s="1363">
        <v>35.800807537012112</v>
      </c>
      <c r="AE1190" s="1364">
        <v>60.565275908479144</v>
      </c>
      <c r="AF1190" s="1365">
        <v>3.6339165545087484</v>
      </c>
    </row>
    <row r="1191" spans="1:32" s="1382" customFormat="1" ht="11.45" customHeight="1">
      <c r="A1191" s="1409"/>
      <c r="B1191" s="1420"/>
      <c r="C1191" s="1398" t="s">
        <v>30</v>
      </c>
      <c r="D1191" s="1386">
        <v>776</v>
      </c>
      <c r="E1191" s="1387">
        <v>33</v>
      </c>
      <c r="F1191" s="1387">
        <v>81</v>
      </c>
      <c r="G1191" s="1387">
        <v>105</v>
      </c>
      <c r="H1191" s="1387">
        <v>89</v>
      </c>
      <c r="I1191" s="1387">
        <v>19</v>
      </c>
      <c r="J1191" s="1387">
        <v>13</v>
      </c>
      <c r="K1191" s="1387">
        <v>15</v>
      </c>
      <c r="L1191" s="1387">
        <v>69</v>
      </c>
      <c r="M1191" s="1387">
        <v>140</v>
      </c>
      <c r="N1191" s="1387">
        <v>94</v>
      </c>
      <c r="O1191" s="1387">
        <v>50</v>
      </c>
      <c r="P1191" s="1387">
        <v>19</v>
      </c>
      <c r="Q1191" s="1387">
        <v>10</v>
      </c>
      <c r="R1191" s="1387">
        <v>14</v>
      </c>
      <c r="S1191" s="1387">
        <v>9</v>
      </c>
      <c r="T1191" s="1387">
        <v>6</v>
      </c>
      <c r="U1191" s="1387">
        <v>5</v>
      </c>
      <c r="V1191" s="1387">
        <v>3</v>
      </c>
      <c r="W1191" s="1387">
        <v>2</v>
      </c>
      <c r="X1191" s="1387">
        <v>0</v>
      </c>
      <c r="Y1191" s="1387">
        <v>0</v>
      </c>
      <c r="Z1191" s="1387">
        <v>0</v>
      </c>
      <c r="AA1191" s="1389">
        <v>219</v>
      </c>
      <c r="AB1191" s="1387">
        <v>518</v>
      </c>
      <c r="AC1191" s="1388">
        <v>39</v>
      </c>
      <c r="AD1191" s="1363">
        <v>28.221649484536083</v>
      </c>
      <c r="AE1191" s="1364">
        <v>66.75257731958763</v>
      </c>
      <c r="AF1191" s="1365">
        <v>5.0257731958762886</v>
      </c>
    </row>
    <row r="1192" spans="1:32" s="1382" customFormat="1" ht="11.45" customHeight="1">
      <c r="A1192" s="1421" t="s">
        <v>2038</v>
      </c>
      <c r="B1192" s="1422">
        <v>310</v>
      </c>
      <c r="C1192" s="1423" t="s">
        <v>1641</v>
      </c>
      <c r="D1192" s="1424">
        <v>1146</v>
      </c>
      <c r="E1192" s="1425">
        <v>67</v>
      </c>
      <c r="F1192" s="1425">
        <v>156</v>
      </c>
      <c r="G1192" s="1425">
        <v>208</v>
      </c>
      <c r="H1192" s="1425">
        <v>89</v>
      </c>
      <c r="I1192" s="1425">
        <v>11</v>
      </c>
      <c r="J1192" s="1425">
        <v>6</v>
      </c>
      <c r="K1192" s="1425">
        <v>40</v>
      </c>
      <c r="L1192" s="1425">
        <v>137</v>
      </c>
      <c r="M1192" s="1425">
        <v>214</v>
      </c>
      <c r="N1192" s="1425">
        <v>94</v>
      </c>
      <c r="O1192" s="1425">
        <v>48</v>
      </c>
      <c r="P1192" s="1425">
        <v>20</v>
      </c>
      <c r="Q1192" s="1425">
        <v>19</v>
      </c>
      <c r="R1192" s="1425">
        <v>17</v>
      </c>
      <c r="S1192" s="1425">
        <v>14</v>
      </c>
      <c r="T1192" s="1425">
        <v>2</v>
      </c>
      <c r="U1192" s="1425">
        <v>4</v>
      </c>
      <c r="V1192" s="1425">
        <v>0</v>
      </c>
      <c r="W1192" s="1425">
        <v>0</v>
      </c>
      <c r="X1192" s="1425">
        <v>0</v>
      </c>
      <c r="Y1192" s="1425">
        <v>0</v>
      </c>
      <c r="Z1192" s="1425">
        <v>0</v>
      </c>
      <c r="AA1192" s="1422">
        <v>431</v>
      </c>
      <c r="AB1192" s="1425">
        <v>678</v>
      </c>
      <c r="AC1192" s="1426">
        <v>37</v>
      </c>
      <c r="AD1192" s="1427">
        <v>37.609075043630021</v>
      </c>
      <c r="AE1192" s="1428">
        <v>59.162303664921467</v>
      </c>
      <c r="AF1192" s="1429">
        <v>3.2286212914485164</v>
      </c>
    </row>
    <row r="1193" spans="1:32" s="1382" customFormat="1" ht="11.45" customHeight="1">
      <c r="A1193" s="1383"/>
      <c r="B1193" s="1384"/>
      <c r="C1193" s="1385" t="s">
        <v>29</v>
      </c>
      <c r="D1193" s="1386">
        <v>552</v>
      </c>
      <c r="E1193" s="1387">
        <v>36</v>
      </c>
      <c r="F1193" s="1387">
        <v>73</v>
      </c>
      <c r="G1193" s="1387">
        <v>96</v>
      </c>
      <c r="H1193" s="1387">
        <v>44</v>
      </c>
      <c r="I1193" s="1387">
        <v>5</v>
      </c>
      <c r="J1193" s="1387">
        <v>1</v>
      </c>
      <c r="K1193" s="1387">
        <v>23</v>
      </c>
      <c r="L1193" s="1387">
        <v>58</v>
      </c>
      <c r="M1193" s="1387">
        <v>99</v>
      </c>
      <c r="N1193" s="1387">
        <v>53</v>
      </c>
      <c r="O1193" s="1387">
        <v>21</v>
      </c>
      <c r="P1193" s="1387">
        <v>18</v>
      </c>
      <c r="Q1193" s="1387">
        <v>9</v>
      </c>
      <c r="R1193" s="1387">
        <v>5</v>
      </c>
      <c r="S1193" s="1387">
        <v>8</v>
      </c>
      <c r="T1193" s="1387">
        <v>1</v>
      </c>
      <c r="U1193" s="1387">
        <v>2</v>
      </c>
      <c r="V1193" s="1387">
        <v>0</v>
      </c>
      <c r="W1193" s="1387">
        <v>0</v>
      </c>
      <c r="X1193" s="1387">
        <v>0</v>
      </c>
      <c r="Y1193" s="1387">
        <v>0</v>
      </c>
      <c r="Z1193" s="1387">
        <v>0</v>
      </c>
      <c r="AA1193" s="1389">
        <v>205</v>
      </c>
      <c r="AB1193" s="1387">
        <v>331</v>
      </c>
      <c r="AC1193" s="1388">
        <v>16</v>
      </c>
      <c r="AD1193" s="1363">
        <v>37.137681159420289</v>
      </c>
      <c r="AE1193" s="1364">
        <v>59.963768115942031</v>
      </c>
      <c r="AF1193" s="1365">
        <v>2.8985507246376812</v>
      </c>
    </row>
    <row r="1194" spans="1:32" s="1382" customFormat="1" ht="11.45" customHeight="1" thickBot="1">
      <c r="A1194" s="1409"/>
      <c r="B1194" s="1420"/>
      <c r="C1194" s="1398" t="s">
        <v>30</v>
      </c>
      <c r="D1194" s="1386">
        <v>594</v>
      </c>
      <c r="E1194" s="1387">
        <v>31</v>
      </c>
      <c r="F1194" s="1387">
        <v>83</v>
      </c>
      <c r="G1194" s="1387">
        <v>112</v>
      </c>
      <c r="H1194" s="1387">
        <v>45</v>
      </c>
      <c r="I1194" s="1387">
        <v>6</v>
      </c>
      <c r="J1194" s="1387">
        <v>5</v>
      </c>
      <c r="K1194" s="1387">
        <v>17</v>
      </c>
      <c r="L1194" s="1387">
        <v>79</v>
      </c>
      <c r="M1194" s="1387">
        <v>115</v>
      </c>
      <c r="N1194" s="1387">
        <v>41</v>
      </c>
      <c r="O1194" s="1387">
        <v>27</v>
      </c>
      <c r="P1194" s="1387">
        <v>2</v>
      </c>
      <c r="Q1194" s="1387">
        <v>10</v>
      </c>
      <c r="R1194" s="1387">
        <v>12</v>
      </c>
      <c r="S1194" s="1387">
        <v>6</v>
      </c>
      <c r="T1194" s="1387">
        <v>1</v>
      </c>
      <c r="U1194" s="1387">
        <v>2</v>
      </c>
      <c r="V1194" s="1387">
        <v>0</v>
      </c>
      <c r="W1194" s="1387">
        <v>0</v>
      </c>
      <c r="X1194" s="1387">
        <v>0</v>
      </c>
      <c r="Y1194" s="1387">
        <v>0</v>
      </c>
      <c r="Z1194" s="1387">
        <v>0</v>
      </c>
      <c r="AA1194" s="1389">
        <v>226</v>
      </c>
      <c r="AB1194" s="1387">
        <v>347</v>
      </c>
      <c r="AC1194" s="1388">
        <v>21</v>
      </c>
      <c r="AD1194" s="1363">
        <v>38.047138047138048</v>
      </c>
      <c r="AE1194" s="1364">
        <v>58.417508417508415</v>
      </c>
      <c r="AF1194" s="1365">
        <v>3.535353535353535</v>
      </c>
    </row>
    <row r="1195" spans="1:32" s="1382" customFormat="1" ht="11.45" customHeight="1" thickTop="1">
      <c r="A1195" s="1376" t="s">
        <v>2039</v>
      </c>
      <c r="B1195" s="1377">
        <v>17159</v>
      </c>
      <c r="C1195" s="1378" t="s">
        <v>1641</v>
      </c>
      <c r="D1195" s="1379">
        <v>42274</v>
      </c>
      <c r="E1195" s="1380">
        <v>1406</v>
      </c>
      <c r="F1195" s="1380">
        <v>1499</v>
      </c>
      <c r="G1195" s="1380">
        <v>1677</v>
      </c>
      <c r="H1195" s="1380">
        <v>1781</v>
      </c>
      <c r="I1195" s="1380">
        <v>1527</v>
      </c>
      <c r="J1195" s="1380">
        <v>1713</v>
      </c>
      <c r="K1195" s="1380">
        <v>2016</v>
      </c>
      <c r="L1195" s="1380">
        <v>2113</v>
      </c>
      <c r="M1195" s="1380">
        <v>2375</v>
      </c>
      <c r="N1195" s="1380">
        <v>2062</v>
      </c>
      <c r="O1195" s="1380">
        <v>2363</v>
      </c>
      <c r="P1195" s="1380">
        <v>3026</v>
      </c>
      <c r="Q1195" s="1380">
        <v>4412</v>
      </c>
      <c r="R1195" s="1380">
        <v>4418</v>
      </c>
      <c r="S1195" s="1380">
        <v>2903</v>
      </c>
      <c r="T1195" s="1380">
        <v>2410</v>
      </c>
      <c r="U1195" s="1380">
        <v>2059</v>
      </c>
      <c r="V1195" s="1380">
        <v>1355</v>
      </c>
      <c r="W1195" s="1380">
        <v>643</v>
      </c>
      <c r="X1195" s="1380">
        <v>171</v>
      </c>
      <c r="Y1195" s="1380">
        <v>21</v>
      </c>
      <c r="Z1195" s="1380">
        <v>324</v>
      </c>
      <c r="AA1195" s="1377">
        <v>4582</v>
      </c>
      <c r="AB1195" s="1380">
        <v>23388</v>
      </c>
      <c r="AC1195" s="1381">
        <v>13980</v>
      </c>
      <c r="AD1195" s="1350">
        <v>10.922526817640048</v>
      </c>
      <c r="AE1195" s="1351">
        <v>55.752085816448151</v>
      </c>
      <c r="AF1195" s="1352">
        <v>33.325387365911801</v>
      </c>
    </row>
    <row r="1196" spans="1:32" s="1382" customFormat="1" ht="11.45" customHeight="1">
      <c r="A1196" s="1383"/>
      <c r="B1196" s="1384"/>
      <c r="C1196" s="1385" t="s">
        <v>29</v>
      </c>
      <c r="D1196" s="1386">
        <v>19856</v>
      </c>
      <c r="E1196" s="1387">
        <v>723</v>
      </c>
      <c r="F1196" s="1387">
        <v>749</v>
      </c>
      <c r="G1196" s="1387">
        <v>866</v>
      </c>
      <c r="H1196" s="1387">
        <v>935</v>
      </c>
      <c r="I1196" s="1387">
        <v>783</v>
      </c>
      <c r="J1196" s="1387">
        <v>858</v>
      </c>
      <c r="K1196" s="1387">
        <v>1022</v>
      </c>
      <c r="L1196" s="1387">
        <v>1045</v>
      </c>
      <c r="M1196" s="1387">
        <v>1137</v>
      </c>
      <c r="N1196" s="1387">
        <v>940</v>
      </c>
      <c r="O1196" s="1387">
        <v>1076</v>
      </c>
      <c r="P1196" s="1387">
        <v>1418</v>
      </c>
      <c r="Q1196" s="1387">
        <v>2132</v>
      </c>
      <c r="R1196" s="1387">
        <v>2201</v>
      </c>
      <c r="S1196" s="1387">
        <v>1383</v>
      </c>
      <c r="T1196" s="1387">
        <v>1010</v>
      </c>
      <c r="U1196" s="1387">
        <v>788</v>
      </c>
      <c r="V1196" s="1387">
        <v>421</v>
      </c>
      <c r="W1196" s="1387">
        <v>135</v>
      </c>
      <c r="X1196" s="1387">
        <v>27</v>
      </c>
      <c r="Y1196" s="1387">
        <v>4</v>
      </c>
      <c r="Z1196" s="1387">
        <v>203</v>
      </c>
      <c r="AA1196" s="1389">
        <v>2338</v>
      </c>
      <c r="AB1196" s="1387">
        <v>11346</v>
      </c>
      <c r="AC1196" s="1388">
        <v>5969</v>
      </c>
      <c r="AD1196" s="1363">
        <v>11.896402584847097</v>
      </c>
      <c r="AE1196" s="1364">
        <v>57.731644023813153</v>
      </c>
      <c r="AF1196" s="1365">
        <v>30.371953391339744</v>
      </c>
    </row>
    <row r="1197" spans="1:32" s="1382" customFormat="1" ht="11.45" customHeight="1" thickBot="1">
      <c r="A1197" s="1390"/>
      <c r="B1197" s="1391"/>
      <c r="C1197" s="1392" t="s">
        <v>30</v>
      </c>
      <c r="D1197" s="1393">
        <v>22418</v>
      </c>
      <c r="E1197" s="1394">
        <v>683</v>
      </c>
      <c r="F1197" s="1394">
        <v>750</v>
      </c>
      <c r="G1197" s="1394">
        <v>811</v>
      </c>
      <c r="H1197" s="1394">
        <v>846</v>
      </c>
      <c r="I1197" s="1394">
        <v>744</v>
      </c>
      <c r="J1197" s="1394">
        <v>855</v>
      </c>
      <c r="K1197" s="1394">
        <v>994</v>
      </c>
      <c r="L1197" s="1394">
        <v>1068</v>
      </c>
      <c r="M1197" s="1394">
        <v>1238</v>
      </c>
      <c r="N1197" s="1394">
        <v>1122</v>
      </c>
      <c r="O1197" s="1394">
        <v>1287</v>
      </c>
      <c r="P1197" s="1394">
        <v>1608</v>
      </c>
      <c r="Q1197" s="1394">
        <v>2280</v>
      </c>
      <c r="R1197" s="1394">
        <v>2217</v>
      </c>
      <c r="S1197" s="1394">
        <v>1520</v>
      </c>
      <c r="T1197" s="1394">
        <v>1400</v>
      </c>
      <c r="U1197" s="1394">
        <v>1271</v>
      </c>
      <c r="V1197" s="1394">
        <v>934</v>
      </c>
      <c r="W1197" s="1394">
        <v>508</v>
      </c>
      <c r="X1197" s="1394">
        <v>144</v>
      </c>
      <c r="Y1197" s="1394">
        <v>17</v>
      </c>
      <c r="Z1197" s="1394">
        <v>121</v>
      </c>
      <c r="AA1197" s="1396">
        <v>2244</v>
      </c>
      <c r="AB1197" s="1394">
        <v>12042</v>
      </c>
      <c r="AC1197" s="1395">
        <v>8011</v>
      </c>
      <c r="AD1197" s="1373">
        <v>10.064134188455846</v>
      </c>
      <c r="AE1197" s="1374">
        <v>54.007265551419472</v>
      </c>
      <c r="AF1197" s="1375">
        <v>35.928600260124682</v>
      </c>
    </row>
    <row r="1198" spans="1:32" s="1382" customFormat="1" ht="11.45" customHeight="1" thickTop="1">
      <c r="A1198" s="1397" t="s">
        <v>2040</v>
      </c>
      <c r="B1198" s="1389">
        <v>5822</v>
      </c>
      <c r="C1198" s="1398" t="s">
        <v>1641</v>
      </c>
      <c r="D1198" s="1386">
        <v>15086</v>
      </c>
      <c r="E1198" s="1387">
        <v>540</v>
      </c>
      <c r="F1198" s="1387">
        <v>633</v>
      </c>
      <c r="G1198" s="1387">
        <v>663</v>
      </c>
      <c r="H1198" s="1387">
        <v>730</v>
      </c>
      <c r="I1198" s="1387">
        <v>597</v>
      </c>
      <c r="J1198" s="1387">
        <v>647</v>
      </c>
      <c r="K1198" s="1387">
        <v>791</v>
      </c>
      <c r="L1198" s="1387">
        <v>814</v>
      </c>
      <c r="M1198" s="1387">
        <v>871</v>
      </c>
      <c r="N1198" s="1387">
        <v>769</v>
      </c>
      <c r="O1198" s="1387">
        <v>890</v>
      </c>
      <c r="P1198" s="1387">
        <v>1113</v>
      </c>
      <c r="Q1198" s="1387">
        <v>1566</v>
      </c>
      <c r="R1198" s="1387">
        <v>1570</v>
      </c>
      <c r="S1198" s="1387">
        <v>984</v>
      </c>
      <c r="T1198" s="1387">
        <v>701</v>
      </c>
      <c r="U1198" s="1387">
        <v>543</v>
      </c>
      <c r="V1198" s="1387">
        <v>350</v>
      </c>
      <c r="W1198" s="1387">
        <v>155</v>
      </c>
      <c r="X1198" s="1387">
        <v>43</v>
      </c>
      <c r="Y1198" s="1387">
        <v>5</v>
      </c>
      <c r="Z1198" s="1387">
        <v>111</v>
      </c>
      <c r="AA1198" s="1389">
        <v>1836</v>
      </c>
      <c r="AB1198" s="1387">
        <v>8788</v>
      </c>
      <c r="AC1198" s="1388">
        <v>4351</v>
      </c>
      <c r="AD1198" s="1363">
        <v>12.260434056761268</v>
      </c>
      <c r="AE1198" s="1364">
        <v>58.684474123539232</v>
      </c>
      <c r="AF1198" s="1365">
        <v>29.055091819699499</v>
      </c>
    </row>
    <row r="1199" spans="1:32" s="1382" customFormat="1" ht="11.45" customHeight="1">
      <c r="A1199" s="1383"/>
      <c r="B1199" s="1384"/>
      <c r="C1199" s="1385" t="s">
        <v>29</v>
      </c>
      <c r="D1199" s="1386">
        <v>7111</v>
      </c>
      <c r="E1199" s="1387">
        <v>265</v>
      </c>
      <c r="F1199" s="1387">
        <v>309</v>
      </c>
      <c r="G1199" s="1387">
        <v>351</v>
      </c>
      <c r="H1199" s="1387">
        <v>368</v>
      </c>
      <c r="I1199" s="1387">
        <v>308</v>
      </c>
      <c r="J1199" s="1387">
        <v>316</v>
      </c>
      <c r="K1199" s="1387">
        <v>408</v>
      </c>
      <c r="L1199" s="1387">
        <v>390</v>
      </c>
      <c r="M1199" s="1387">
        <v>414</v>
      </c>
      <c r="N1199" s="1387">
        <v>347</v>
      </c>
      <c r="O1199" s="1387">
        <v>399</v>
      </c>
      <c r="P1199" s="1387">
        <v>493</v>
      </c>
      <c r="Q1199" s="1387">
        <v>755</v>
      </c>
      <c r="R1199" s="1387">
        <v>773</v>
      </c>
      <c r="S1199" s="1387">
        <v>486</v>
      </c>
      <c r="T1199" s="1387">
        <v>294</v>
      </c>
      <c r="U1199" s="1387">
        <v>225</v>
      </c>
      <c r="V1199" s="1387">
        <v>105</v>
      </c>
      <c r="W1199" s="1387">
        <v>33</v>
      </c>
      <c r="X1199" s="1387">
        <v>4</v>
      </c>
      <c r="Y1199" s="1387">
        <v>1</v>
      </c>
      <c r="Z1199" s="1387">
        <v>67</v>
      </c>
      <c r="AA1199" s="1389">
        <v>925</v>
      </c>
      <c r="AB1199" s="1387">
        <v>4198</v>
      </c>
      <c r="AC1199" s="1388">
        <v>1921</v>
      </c>
      <c r="AD1199" s="1363">
        <v>13.131743327654741</v>
      </c>
      <c r="AE1199" s="1364">
        <v>59.596819988642814</v>
      </c>
      <c r="AF1199" s="1365">
        <v>27.271436683702444</v>
      </c>
    </row>
    <row r="1200" spans="1:32" s="1382" customFormat="1" ht="11.45" customHeight="1">
      <c r="A1200" s="1399"/>
      <c r="B1200" s="1400"/>
      <c r="C1200" s="1401" t="s">
        <v>30</v>
      </c>
      <c r="D1200" s="1402">
        <v>7975</v>
      </c>
      <c r="E1200" s="1403">
        <v>275</v>
      </c>
      <c r="F1200" s="1403">
        <v>324</v>
      </c>
      <c r="G1200" s="1403">
        <v>312</v>
      </c>
      <c r="H1200" s="1403">
        <v>362</v>
      </c>
      <c r="I1200" s="1403">
        <v>289</v>
      </c>
      <c r="J1200" s="1403">
        <v>331</v>
      </c>
      <c r="K1200" s="1403">
        <v>383</v>
      </c>
      <c r="L1200" s="1403">
        <v>424</v>
      </c>
      <c r="M1200" s="1403">
        <v>457</v>
      </c>
      <c r="N1200" s="1403">
        <v>422</v>
      </c>
      <c r="O1200" s="1403">
        <v>491</v>
      </c>
      <c r="P1200" s="1403">
        <v>620</v>
      </c>
      <c r="Q1200" s="1403">
        <v>811</v>
      </c>
      <c r="R1200" s="1403">
        <v>797</v>
      </c>
      <c r="S1200" s="1403">
        <v>498</v>
      </c>
      <c r="T1200" s="1403">
        <v>407</v>
      </c>
      <c r="U1200" s="1403">
        <v>318</v>
      </c>
      <c r="V1200" s="1403">
        <v>245</v>
      </c>
      <c r="W1200" s="1403">
        <v>122</v>
      </c>
      <c r="X1200" s="1403">
        <v>39</v>
      </c>
      <c r="Y1200" s="1403">
        <v>4</v>
      </c>
      <c r="Z1200" s="1403">
        <v>44</v>
      </c>
      <c r="AA1200" s="1405">
        <v>911</v>
      </c>
      <c r="AB1200" s="1403">
        <v>4590</v>
      </c>
      <c r="AC1200" s="1404">
        <v>2430</v>
      </c>
      <c r="AD1200" s="1406">
        <v>11.486571680746438</v>
      </c>
      <c r="AE1200" s="1407">
        <v>57.874164670281168</v>
      </c>
      <c r="AF1200" s="1408">
        <v>30.639263648972388</v>
      </c>
    </row>
    <row r="1201" spans="1:32" s="1382" customFormat="1" ht="11.45" customHeight="1">
      <c r="A1201" s="1409" t="s">
        <v>2041</v>
      </c>
      <c r="B1201" s="1389">
        <v>550</v>
      </c>
      <c r="C1201" s="1398" t="s">
        <v>1641</v>
      </c>
      <c r="D1201" s="1386">
        <v>1362</v>
      </c>
      <c r="E1201" s="1387">
        <v>55</v>
      </c>
      <c r="F1201" s="1387">
        <v>56</v>
      </c>
      <c r="G1201" s="1387">
        <v>75</v>
      </c>
      <c r="H1201" s="1387">
        <v>70</v>
      </c>
      <c r="I1201" s="1387">
        <v>55</v>
      </c>
      <c r="J1201" s="1387">
        <v>70</v>
      </c>
      <c r="K1201" s="1387">
        <v>74</v>
      </c>
      <c r="L1201" s="1387">
        <v>71</v>
      </c>
      <c r="M1201" s="1387">
        <v>81</v>
      </c>
      <c r="N1201" s="1387">
        <v>85</v>
      </c>
      <c r="O1201" s="1387">
        <v>92</v>
      </c>
      <c r="P1201" s="1387">
        <v>93</v>
      </c>
      <c r="Q1201" s="1387">
        <v>100</v>
      </c>
      <c r="R1201" s="1387">
        <v>119</v>
      </c>
      <c r="S1201" s="1387">
        <v>72</v>
      </c>
      <c r="T1201" s="1387">
        <v>80</v>
      </c>
      <c r="U1201" s="1387">
        <v>57</v>
      </c>
      <c r="V1201" s="1387">
        <v>37</v>
      </c>
      <c r="W1201" s="1387">
        <v>10</v>
      </c>
      <c r="X1201" s="1387">
        <v>1</v>
      </c>
      <c r="Y1201" s="1387">
        <v>1</v>
      </c>
      <c r="Z1201" s="1387">
        <v>8</v>
      </c>
      <c r="AA1201" s="1389">
        <v>186</v>
      </c>
      <c r="AB1201" s="1387">
        <v>791</v>
      </c>
      <c r="AC1201" s="1388">
        <v>377</v>
      </c>
      <c r="AD1201" s="1363">
        <v>13.737075332348597</v>
      </c>
      <c r="AE1201" s="1364">
        <v>58.419497784342688</v>
      </c>
      <c r="AF1201" s="1365">
        <v>27.843426883308712</v>
      </c>
    </row>
    <row r="1202" spans="1:32" s="1382" customFormat="1" ht="11.45" customHeight="1">
      <c r="A1202" s="1383"/>
      <c r="B1202" s="1384"/>
      <c r="C1202" s="1385" t="s">
        <v>29</v>
      </c>
      <c r="D1202" s="1386">
        <v>627</v>
      </c>
      <c r="E1202" s="1387">
        <v>26</v>
      </c>
      <c r="F1202" s="1387">
        <v>28</v>
      </c>
      <c r="G1202" s="1387">
        <v>33</v>
      </c>
      <c r="H1202" s="1387">
        <v>36</v>
      </c>
      <c r="I1202" s="1387">
        <v>30</v>
      </c>
      <c r="J1202" s="1387">
        <v>37</v>
      </c>
      <c r="K1202" s="1387">
        <v>41</v>
      </c>
      <c r="L1202" s="1387">
        <v>39</v>
      </c>
      <c r="M1202" s="1387">
        <v>37</v>
      </c>
      <c r="N1202" s="1387">
        <v>30</v>
      </c>
      <c r="O1202" s="1387">
        <v>40</v>
      </c>
      <c r="P1202" s="1387">
        <v>43</v>
      </c>
      <c r="Q1202" s="1387">
        <v>45</v>
      </c>
      <c r="R1202" s="1387">
        <v>59</v>
      </c>
      <c r="S1202" s="1387">
        <v>28</v>
      </c>
      <c r="T1202" s="1387">
        <v>32</v>
      </c>
      <c r="U1202" s="1387">
        <v>20</v>
      </c>
      <c r="V1202" s="1387">
        <v>14</v>
      </c>
      <c r="W1202" s="1387">
        <v>2</v>
      </c>
      <c r="X1202" s="1387">
        <v>0</v>
      </c>
      <c r="Y1202" s="1387">
        <v>0</v>
      </c>
      <c r="Z1202" s="1387">
        <v>7</v>
      </c>
      <c r="AA1202" s="1389">
        <v>87</v>
      </c>
      <c r="AB1202" s="1387">
        <v>378</v>
      </c>
      <c r="AC1202" s="1388">
        <v>155</v>
      </c>
      <c r="AD1202" s="1363">
        <v>14.032258064516128</v>
      </c>
      <c r="AE1202" s="1364">
        <v>60.967741935483865</v>
      </c>
      <c r="AF1202" s="1365">
        <v>25</v>
      </c>
    </row>
    <row r="1203" spans="1:32" s="1382" customFormat="1" ht="11.45" customHeight="1">
      <c r="A1203" s="1410"/>
      <c r="B1203" s="1411"/>
      <c r="C1203" s="1412" t="s">
        <v>30</v>
      </c>
      <c r="D1203" s="1413">
        <v>735</v>
      </c>
      <c r="E1203" s="1414">
        <v>29</v>
      </c>
      <c r="F1203" s="1414">
        <v>28</v>
      </c>
      <c r="G1203" s="1414">
        <v>42</v>
      </c>
      <c r="H1203" s="1414">
        <v>34</v>
      </c>
      <c r="I1203" s="1414">
        <v>25</v>
      </c>
      <c r="J1203" s="1414">
        <v>33</v>
      </c>
      <c r="K1203" s="1414">
        <v>33</v>
      </c>
      <c r="L1203" s="1414">
        <v>32</v>
      </c>
      <c r="M1203" s="1414">
        <v>44</v>
      </c>
      <c r="N1203" s="1414">
        <v>55</v>
      </c>
      <c r="O1203" s="1414">
        <v>52</v>
      </c>
      <c r="P1203" s="1414">
        <v>50</v>
      </c>
      <c r="Q1203" s="1414">
        <v>55</v>
      </c>
      <c r="R1203" s="1414">
        <v>60</v>
      </c>
      <c r="S1203" s="1414">
        <v>44</v>
      </c>
      <c r="T1203" s="1414">
        <v>48</v>
      </c>
      <c r="U1203" s="1414">
        <v>37</v>
      </c>
      <c r="V1203" s="1414">
        <v>23</v>
      </c>
      <c r="W1203" s="1414">
        <v>8</v>
      </c>
      <c r="X1203" s="1414">
        <v>1</v>
      </c>
      <c r="Y1203" s="1414">
        <v>1</v>
      </c>
      <c r="Z1203" s="1414">
        <v>1</v>
      </c>
      <c r="AA1203" s="1416">
        <v>99</v>
      </c>
      <c r="AB1203" s="1414">
        <v>413</v>
      </c>
      <c r="AC1203" s="1415">
        <v>222</v>
      </c>
      <c r="AD1203" s="1417">
        <v>13.487738419618529</v>
      </c>
      <c r="AE1203" s="1418">
        <v>56.267029972752049</v>
      </c>
      <c r="AF1203" s="1419">
        <v>30.245231607629432</v>
      </c>
    </row>
    <row r="1204" spans="1:32" s="1382" customFormat="1" ht="11.45" customHeight="1">
      <c r="A1204" s="1409" t="s">
        <v>2042</v>
      </c>
      <c r="B1204" s="1389">
        <v>30</v>
      </c>
      <c r="C1204" s="1398" t="s">
        <v>1641</v>
      </c>
      <c r="D1204" s="1386">
        <v>70</v>
      </c>
      <c r="E1204" s="1387">
        <v>3</v>
      </c>
      <c r="F1204" s="1387">
        <v>5</v>
      </c>
      <c r="G1204" s="1387">
        <v>2</v>
      </c>
      <c r="H1204" s="1387">
        <v>2</v>
      </c>
      <c r="I1204" s="1387">
        <v>6</v>
      </c>
      <c r="J1204" s="1387">
        <v>5</v>
      </c>
      <c r="K1204" s="1387">
        <v>5</v>
      </c>
      <c r="L1204" s="1387">
        <v>8</v>
      </c>
      <c r="M1204" s="1387">
        <v>3</v>
      </c>
      <c r="N1204" s="1387">
        <v>1</v>
      </c>
      <c r="O1204" s="1387">
        <v>4</v>
      </c>
      <c r="P1204" s="1387">
        <v>6</v>
      </c>
      <c r="Q1204" s="1387">
        <v>3</v>
      </c>
      <c r="R1204" s="1387">
        <v>6</v>
      </c>
      <c r="S1204" s="1387">
        <v>2</v>
      </c>
      <c r="T1204" s="1387">
        <v>4</v>
      </c>
      <c r="U1204" s="1387">
        <v>3</v>
      </c>
      <c r="V1204" s="1387">
        <v>2</v>
      </c>
      <c r="W1204" s="1387">
        <v>0</v>
      </c>
      <c r="X1204" s="1387">
        <v>0</v>
      </c>
      <c r="Y1204" s="1387">
        <v>0</v>
      </c>
      <c r="Z1204" s="1387">
        <v>0</v>
      </c>
      <c r="AA1204" s="1389">
        <v>10</v>
      </c>
      <c r="AB1204" s="1387">
        <v>43</v>
      </c>
      <c r="AC1204" s="1388">
        <v>17</v>
      </c>
      <c r="AD1204" s="1363">
        <v>14.285714285714285</v>
      </c>
      <c r="AE1204" s="1364">
        <v>61.428571428571431</v>
      </c>
      <c r="AF1204" s="1365">
        <v>24.285714285714285</v>
      </c>
    </row>
    <row r="1205" spans="1:32" s="1382" customFormat="1" ht="11.45" customHeight="1">
      <c r="A1205" s="1383"/>
      <c r="B1205" s="1384"/>
      <c r="C1205" s="1385" t="s">
        <v>29</v>
      </c>
      <c r="D1205" s="1386">
        <v>35</v>
      </c>
      <c r="E1205" s="1387">
        <v>1</v>
      </c>
      <c r="F1205" s="1387">
        <v>3</v>
      </c>
      <c r="G1205" s="1387">
        <v>2</v>
      </c>
      <c r="H1205" s="1387">
        <v>1</v>
      </c>
      <c r="I1205" s="1387">
        <v>3</v>
      </c>
      <c r="J1205" s="1387">
        <v>2</v>
      </c>
      <c r="K1205" s="1387">
        <v>0</v>
      </c>
      <c r="L1205" s="1387">
        <v>6</v>
      </c>
      <c r="M1205" s="1387">
        <v>3</v>
      </c>
      <c r="N1205" s="1387">
        <v>1</v>
      </c>
      <c r="O1205" s="1387">
        <v>1</v>
      </c>
      <c r="P1205" s="1387">
        <v>5</v>
      </c>
      <c r="Q1205" s="1387">
        <v>2</v>
      </c>
      <c r="R1205" s="1387">
        <v>1</v>
      </c>
      <c r="S1205" s="1387">
        <v>0</v>
      </c>
      <c r="T1205" s="1387">
        <v>2</v>
      </c>
      <c r="U1205" s="1387">
        <v>1</v>
      </c>
      <c r="V1205" s="1387">
        <v>1</v>
      </c>
      <c r="W1205" s="1387">
        <v>0</v>
      </c>
      <c r="X1205" s="1387">
        <v>0</v>
      </c>
      <c r="Y1205" s="1387">
        <v>0</v>
      </c>
      <c r="Z1205" s="1387">
        <v>0</v>
      </c>
      <c r="AA1205" s="1389">
        <v>6</v>
      </c>
      <c r="AB1205" s="1387">
        <v>24</v>
      </c>
      <c r="AC1205" s="1388">
        <v>5</v>
      </c>
      <c r="AD1205" s="1363">
        <v>17.142857142857142</v>
      </c>
      <c r="AE1205" s="1364">
        <v>68.571428571428569</v>
      </c>
      <c r="AF1205" s="1365">
        <v>14.285714285714285</v>
      </c>
    </row>
    <row r="1206" spans="1:32" s="1382" customFormat="1" ht="11.45" customHeight="1">
      <c r="A1206" s="1409"/>
      <c r="B1206" s="1420"/>
      <c r="C1206" s="1398" t="s">
        <v>30</v>
      </c>
      <c r="D1206" s="1386">
        <v>35</v>
      </c>
      <c r="E1206" s="1387">
        <v>2</v>
      </c>
      <c r="F1206" s="1387">
        <v>2</v>
      </c>
      <c r="G1206" s="1387">
        <v>0</v>
      </c>
      <c r="H1206" s="1387">
        <v>1</v>
      </c>
      <c r="I1206" s="1387">
        <v>3</v>
      </c>
      <c r="J1206" s="1387">
        <v>3</v>
      </c>
      <c r="K1206" s="1387">
        <v>5</v>
      </c>
      <c r="L1206" s="1387">
        <v>2</v>
      </c>
      <c r="M1206" s="1387">
        <v>0</v>
      </c>
      <c r="N1206" s="1387">
        <v>0</v>
      </c>
      <c r="O1206" s="1387">
        <v>3</v>
      </c>
      <c r="P1206" s="1387">
        <v>1</v>
      </c>
      <c r="Q1206" s="1387">
        <v>1</v>
      </c>
      <c r="R1206" s="1387">
        <v>5</v>
      </c>
      <c r="S1206" s="1387">
        <v>2</v>
      </c>
      <c r="T1206" s="1387">
        <v>2</v>
      </c>
      <c r="U1206" s="1387">
        <v>2</v>
      </c>
      <c r="V1206" s="1387">
        <v>1</v>
      </c>
      <c r="W1206" s="1387">
        <v>0</v>
      </c>
      <c r="X1206" s="1387">
        <v>0</v>
      </c>
      <c r="Y1206" s="1387">
        <v>0</v>
      </c>
      <c r="Z1206" s="1387">
        <v>0</v>
      </c>
      <c r="AA1206" s="1389">
        <v>4</v>
      </c>
      <c r="AB1206" s="1387">
        <v>19</v>
      </c>
      <c r="AC1206" s="1388">
        <v>12</v>
      </c>
      <c r="AD1206" s="1363">
        <v>11.428571428571429</v>
      </c>
      <c r="AE1206" s="1364">
        <v>54.285714285714285</v>
      </c>
      <c r="AF1206" s="1365">
        <v>34.285714285714285</v>
      </c>
    </row>
    <row r="1207" spans="1:32" s="1382" customFormat="1" ht="11.45" customHeight="1">
      <c r="A1207" s="1421" t="s">
        <v>2043</v>
      </c>
      <c r="B1207" s="1422" t="s">
        <v>1715</v>
      </c>
      <c r="C1207" s="1423" t="s">
        <v>1641</v>
      </c>
      <c r="D1207" s="1424" t="s">
        <v>1715</v>
      </c>
      <c r="E1207" s="1425" t="s">
        <v>1715</v>
      </c>
      <c r="F1207" s="1425" t="s">
        <v>1715</v>
      </c>
      <c r="G1207" s="1425" t="s">
        <v>1715</v>
      </c>
      <c r="H1207" s="1425" t="s">
        <v>1715</v>
      </c>
      <c r="I1207" s="1425" t="s">
        <v>1715</v>
      </c>
      <c r="J1207" s="1425" t="s">
        <v>1715</v>
      </c>
      <c r="K1207" s="1425" t="s">
        <v>1715</v>
      </c>
      <c r="L1207" s="1425" t="s">
        <v>1715</v>
      </c>
      <c r="M1207" s="1425" t="s">
        <v>1715</v>
      </c>
      <c r="N1207" s="1425" t="s">
        <v>1715</v>
      </c>
      <c r="O1207" s="1425" t="s">
        <v>1715</v>
      </c>
      <c r="P1207" s="1425" t="s">
        <v>1715</v>
      </c>
      <c r="Q1207" s="1425" t="s">
        <v>1715</v>
      </c>
      <c r="R1207" s="1425" t="s">
        <v>1715</v>
      </c>
      <c r="S1207" s="1425" t="s">
        <v>1715</v>
      </c>
      <c r="T1207" s="1425" t="s">
        <v>1715</v>
      </c>
      <c r="U1207" s="1425" t="s">
        <v>1715</v>
      </c>
      <c r="V1207" s="1425" t="s">
        <v>1715</v>
      </c>
      <c r="W1207" s="1425" t="s">
        <v>1715</v>
      </c>
      <c r="X1207" s="1425" t="s">
        <v>1715</v>
      </c>
      <c r="Y1207" s="1425" t="s">
        <v>1715</v>
      </c>
      <c r="Z1207" s="1425" t="s">
        <v>1715</v>
      </c>
      <c r="AA1207" s="1422" t="s">
        <v>1715</v>
      </c>
      <c r="AB1207" s="1425" t="s">
        <v>1715</v>
      </c>
      <c r="AC1207" s="1426" t="s">
        <v>1715</v>
      </c>
      <c r="AD1207" s="1427" t="s">
        <v>1715</v>
      </c>
      <c r="AE1207" s="1428" t="s">
        <v>1715</v>
      </c>
      <c r="AF1207" s="1429" t="s">
        <v>1715</v>
      </c>
    </row>
    <row r="1208" spans="1:32" s="1382" customFormat="1" ht="11.45" customHeight="1">
      <c r="A1208" s="1383"/>
      <c r="B1208" s="1384"/>
      <c r="C1208" s="1385" t="s">
        <v>29</v>
      </c>
      <c r="D1208" s="1386" t="s">
        <v>1715</v>
      </c>
      <c r="E1208" s="1387" t="s">
        <v>1715</v>
      </c>
      <c r="F1208" s="1387" t="s">
        <v>1715</v>
      </c>
      <c r="G1208" s="1387" t="s">
        <v>1715</v>
      </c>
      <c r="H1208" s="1387" t="s">
        <v>1715</v>
      </c>
      <c r="I1208" s="1387" t="s">
        <v>1715</v>
      </c>
      <c r="J1208" s="1387" t="s">
        <v>1715</v>
      </c>
      <c r="K1208" s="1387" t="s">
        <v>1715</v>
      </c>
      <c r="L1208" s="1387" t="s">
        <v>1715</v>
      </c>
      <c r="M1208" s="1387" t="s">
        <v>1715</v>
      </c>
      <c r="N1208" s="1387" t="s">
        <v>1715</v>
      </c>
      <c r="O1208" s="1387" t="s">
        <v>1715</v>
      </c>
      <c r="P1208" s="1387" t="s">
        <v>1715</v>
      </c>
      <c r="Q1208" s="1387" t="s">
        <v>1715</v>
      </c>
      <c r="R1208" s="1387" t="s">
        <v>1715</v>
      </c>
      <c r="S1208" s="1387" t="s">
        <v>1715</v>
      </c>
      <c r="T1208" s="1387" t="s">
        <v>1715</v>
      </c>
      <c r="U1208" s="1387" t="s">
        <v>1715</v>
      </c>
      <c r="V1208" s="1387" t="s">
        <v>1715</v>
      </c>
      <c r="W1208" s="1387" t="s">
        <v>1715</v>
      </c>
      <c r="X1208" s="1387" t="s">
        <v>1715</v>
      </c>
      <c r="Y1208" s="1387" t="s">
        <v>1715</v>
      </c>
      <c r="Z1208" s="1387" t="s">
        <v>1715</v>
      </c>
      <c r="AA1208" s="1389" t="s">
        <v>1715</v>
      </c>
      <c r="AB1208" s="1387" t="s">
        <v>1715</v>
      </c>
      <c r="AC1208" s="1388" t="s">
        <v>1715</v>
      </c>
      <c r="AD1208" s="1363" t="s">
        <v>1715</v>
      </c>
      <c r="AE1208" s="1364" t="s">
        <v>1715</v>
      </c>
      <c r="AF1208" s="1365" t="s">
        <v>1715</v>
      </c>
    </row>
    <row r="1209" spans="1:32" s="1382" customFormat="1" ht="11.45" customHeight="1">
      <c r="A1209" s="1410"/>
      <c r="B1209" s="1411"/>
      <c r="C1209" s="1412" t="s">
        <v>30</v>
      </c>
      <c r="D1209" s="1413" t="s">
        <v>1715</v>
      </c>
      <c r="E1209" s="1414" t="s">
        <v>1715</v>
      </c>
      <c r="F1209" s="1414" t="s">
        <v>1715</v>
      </c>
      <c r="G1209" s="1414" t="s">
        <v>1715</v>
      </c>
      <c r="H1209" s="1414" t="s">
        <v>1715</v>
      </c>
      <c r="I1209" s="1414" t="s">
        <v>1715</v>
      </c>
      <c r="J1209" s="1414" t="s">
        <v>1715</v>
      </c>
      <c r="K1209" s="1414" t="s">
        <v>1715</v>
      </c>
      <c r="L1209" s="1414" t="s">
        <v>1715</v>
      </c>
      <c r="M1209" s="1414" t="s">
        <v>1715</v>
      </c>
      <c r="N1209" s="1414" t="s">
        <v>1715</v>
      </c>
      <c r="O1209" s="1414" t="s">
        <v>1715</v>
      </c>
      <c r="P1209" s="1414" t="s">
        <v>1715</v>
      </c>
      <c r="Q1209" s="1414" t="s">
        <v>1715</v>
      </c>
      <c r="R1209" s="1414" t="s">
        <v>1715</v>
      </c>
      <c r="S1209" s="1414" t="s">
        <v>1715</v>
      </c>
      <c r="T1209" s="1414" t="s">
        <v>1715</v>
      </c>
      <c r="U1209" s="1414" t="s">
        <v>1715</v>
      </c>
      <c r="V1209" s="1414" t="s">
        <v>1715</v>
      </c>
      <c r="W1209" s="1414" t="s">
        <v>1715</v>
      </c>
      <c r="X1209" s="1414" t="s">
        <v>1715</v>
      </c>
      <c r="Y1209" s="1414" t="s">
        <v>1715</v>
      </c>
      <c r="Z1209" s="1414" t="s">
        <v>1715</v>
      </c>
      <c r="AA1209" s="1416" t="s">
        <v>1715</v>
      </c>
      <c r="AB1209" s="1414" t="s">
        <v>1715</v>
      </c>
      <c r="AC1209" s="1415" t="s">
        <v>1715</v>
      </c>
      <c r="AD1209" s="1417" t="s">
        <v>1715</v>
      </c>
      <c r="AE1209" s="1418" t="s">
        <v>1715</v>
      </c>
      <c r="AF1209" s="1419" t="s">
        <v>1715</v>
      </c>
    </row>
    <row r="1210" spans="1:32" s="1382" customFormat="1" ht="11.45" customHeight="1">
      <c r="A1210" s="1409" t="s">
        <v>2044</v>
      </c>
      <c r="B1210" s="1389">
        <v>15</v>
      </c>
      <c r="C1210" s="1398" t="s">
        <v>1641</v>
      </c>
      <c r="D1210" s="1386">
        <v>42</v>
      </c>
      <c r="E1210" s="1387">
        <v>1</v>
      </c>
      <c r="F1210" s="1387">
        <v>0</v>
      </c>
      <c r="G1210" s="1387">
        <v>0</v>
      </c>
      <c r="H1210" s="1387">
        <v>4</v>
      </c>
      <c r="I1210" s="1387">
        <v>3</v>
      </c>
      <c r="J1210" s="1387">
        <v>4</v>
      </c>
      <c r="K1210" s="1387">
        <v>1</v>
      </c>
      <c r="L1210" s="1387">
        <v>4</v>
      </c>
      <c r="M1210" s="1387">
        <v>1</v>
      </c>
      <c r="N1210" s="1387">
        <v>6</v>
      </c>
      <c r="O1210" s="1387">
        <v>5</v>
      </c>
      <c r="P1210" s="1387">
        <v>3</v>
      </c>
      <c r="Q1210" s="1387">
        <v>2</v>
      </c>
      <c r="R1210" s="1387">
        <v>4</v>
      </c>
      <c r="S1210" s="1387">
        <v>2</v>
      </c>
      <c r="T1210" s="1387">
        <v>1</v>
      </c>
      <c r="U1210" s="1387">
        <v>1</v>
      </c>
      <c r="V1210" s="1387">
        <v>0</v>
      </c>
      <c r="W1210" s="1387">
        <v>0</v>
      </c>
      <c r="X1210" s="1387">
        <v>0</v>
      </c>
      <c r="Y1210" s="1387">
        <v>0</v>
      </c>
      <c r="Z1210" s="1387">
        <v>0</v>
      </c>
      <c r="AA1210" s="1389">
        <v>1</v>
      </c>
      <c r="AB1210" s="1387">
        <v>33</v>
      </c>
      <c r="AC1210" s="1388">
        <v>8</v>
      </c>
      <c r="AD1210" s="1363">
        <v>2.3809523809523809</v>
      </c>
      <c r="AE1210" s="1364">
        <v>78.571428571428569</v>
      </c>
      <c r="AF1210" s="1365">
        <v>19.047619047619047</v>
      </c>
    </row>
    <row r="1211" spans="1:32" s="1382" customFormat="1" ht="11.45" customHeight="1">
      <c r="A1211" s="1383"/>
      <c r="B1211" s="1384"/>
      <c r="C1211" s="1385" t="s">
        <v>29</v>
      </c>
      <c r="D1211" s="1386">
        <v>26</v>
      </c>
      <c r="E1211" s="1387">
        <v>0</v>
      </c>
      <c r="F1211" s="1387">
        <v>0</v>
      </c>
      <c r="G1211" s="1387">
        <v>0</v>
      </c>
      <c r="H1211" s="1387">
        <v>4</v>
      </c>
      <c r="I1211" s="1387">
        <v>0</v>
      </c>
      <c r="J1211" s="1387">
        <v>3</v>
      </c>
      <c r="K1211" s="1387">
        <v>0</v>
      </c>
      <c r="L1211" s="1387">
        <v>3</v>
      </c>
      <c r="M1211" s="1387">
        <v>1</v>
      </c>
      <c r="N1211" s="1387">
        <v>3</v>
      </c>
      <c r="O1211" s="1387">
        <v>4</v>
      </c>
      <c r="P1211" s="1387">
        <v>2</v>
      </c>
      <c r="Q1211" s="1387">
        <v>2</v>
      </c>
      <c r="R1211" s="1387">
        <v>3</v>
      </c>
      <c r="S1211" s="1387">
        <v>1</v>
      </c>
      <c r="T1211" s="1387">
        <v>0</v>
      </c>
      <c r="U1211" s="1387">
        <v>0</v>
      </c>
      <c r="V1211" s="1387">
        <v>0</v>
      </c>
      <c r="W1211" s="1387">
        <v>0</v>
      </c>
      <c r="X1211" s="1387">
        <v>0</v>
      </c>
      <c r="Y1211" s="1387">
        <v>0</v>
      </c>
      <c r="Z1211" s="1387">
        <v>0</v>
      </c>
      <c r="AA1211" s="1389">
        <v>0</v>
      </c>
      <c r="AB1211" s="1387">
        <v>22</v>
      </c>
      <c r="AC1211" s="1388">
        <v>4</v>
      </c>
      <c r="AD1211" s="1389">
        <v>0</v>
      </c>
      <c r="AE1211" s="1364">
        <v>84.615384615384613</v>
      </c>
      <c r="AF1211" s="1365">
        <v>15.384615384615385</v>
      </c>
    </row>
    <row r="1212" spans="1:32" s="1382" customFormat="1" ht="11.45" customHeight="1">
      <c r="A1212" s="1409"/>
      <c r="B1212" s="1420"/>
      <c r="C1212" s="1398" t="s">
        <v>30</v>
      </c>
      <c r="D1212" s="1386">
        <v>16</v>
      </c>
      <c r="E1212" s="1387">
        <v>1</v>
      </c>
      <c r="F1212" s="1387">
        <v>0</v>
      </c>
      <c r="G1212" s="1387">
        <v>0</v>
      </c>
      <c r="H1212" s="1387">
        <v>0</v>
      </c>
      <c r="I1212" s="1387">
        <v>3</v>
      </c>
      <c r="J1212" s="1387">
        <v>1</v>
      </c>
      <c r="K1212" s="1387">
        <v>1</v>
      </c>
      <c r="L1212" s="1387">
        <v>1</v>
      </c>
      <c r="M1212" s="1387">
        <v>0</v>
      </c>
      <c r="N1212" s="1387">
        <v>3</v>
      </c>
      <c r="O1212" s="1387">
        <v>1</v>
      </c>
      <c r="P1212" s="1387">
        <v>1</v>
      </c>
      <c r="Q1212" s="1387">
        <v>0</v>
      </c>
      <c r="R1212" s="1387">
        <v>1</v>
      </c>
      <c r="S1212" s="1387">
        <v>1</v>
      </c>
      <c r="T1212" s="1387">
        <v>1</v>
      </c>
      <c r="U1212" s="1387">
        <v>1</v>
      </c>
      <c r="V1212" s="1387">
        <v>0</v>
      </c>
      <c r="W1212" s="1387">
        <v>0</v>
      </c>
      <c r="X1212" s="1387">
        <v>0</v>
      </c>
      <c r="Y1212" s="1387">
        <v>0</v>
      </c>
      <c r="Z1212" s="1387">
        <v>0</v>
      </c>
      <c r="AA1212" s="1389">
        <v>1</v>
      </c>
      <c r="AB1212" s="1387">
        <v>11</v>
      </c>
      <c r="AC1212" s="1388">
        <v>4</v>
      </c>
      <c r="AD1212" s="1363">
        <v>6.25</v>
      </c>
      <c r="AE1212" s="1364">
        <v>68.75</v>
      </c>
      <c r="AF1212" s="1365">
        <v>25</v>
      </c>
    </row>
    <row r="1213" spans="1:32" s="1382" customFormat="1" ht="11.45" customHeight="1">
      <c r="A1213" s="1421" t="s">
        <v>2045</v>
      </c>
      <c r="B1213" s="1422">
        <v>278</v>
      </c>
      <c r="C1213" s="1423" t="s">
        <v>1641</v>
      </c>
      <c r="D1213" s="1424">
        <v>1015</v>
      </c>
      <c r="E1213" s="1425">
        <v>40</v>
      </c>
      <c r="F1213" s="1425">
        <v>32</v>
      </c>
      <c r="G1213" s="1425">
        <v>35</v>
      </c>
      <c r="H1213" s="1425">
        <v>39</v>
      </c>
      <c r="I1213" s="1425">
        <v>20</v>
      </c>
      <c r="J1213" s="1425">
        <v>40</v>
      </c>
      <c r="K1213" s="1425">
        <v>48</v>
      </c>
      <c r="L1213" s="1425">
        <v>58</v>
      </c>
      <c r="M1213" s="1425">
        <v>45</v>
      </c>
      <c r="N1213" s="1425">
        <v>49</v>
      </c>
      <c r="O1213" s="1425">
        <v>56</v>
      </c>
      <c r="P1213" s="1425">
        <v>60</v>
      </c>
      <c r="Q1213" s="1425">
        <v>104</v>
      </c>
      <c r="R1213" s="1425">
        <v>111</v>
      </c>
      <c r="S1213" s="1425">
        <v>101</v>
      </c>
      <c r="T1213" s="1425">
        <v>71</v>
      </c>
      <c r="U1213" s="1425">
        <v>48</v>
      </c>
      <c r="V1213" s="1425">
        <v>30</v>
      </c>
      <c r="W1213" s="1425">
        <v>16</v>
      </c>
      <c r="X1213" s="1425">
        <v>10</v>
      </c>
      <c r="Y1213" s="1425">
        <v>1</v>
      </c>
      <c r="Z1213" s="1425">
        <v>1</v>
      </c>
      <c r="AA1213" s="1422">
        <v>107</v>
      </c>
      <c r="AB1213" s="1425">
        <v>519</v>
      </c>
      <c r="AC1213" s="1426">
        <v>388</v>
      </c>
      <c r="AD1213" s="1427">
        <v>10.552268244575936</v>
      </c>
      <c r="AE1213" s="1428">
        <v>51.183431952662716</v>
      </c>
      <c r="AF1213" s="1429">
        <v>38.264299802761343</v>
      </c>
    </row>
    <row r="1214" spans="1:32" s="1382" customFormat="1" ht="11.45" customHeight="1">
      <c r="A1214" s="1383"/>
      <c r="B1214" s="1384"/>
      <c r="C1214" s="1385" t="s">
        <v>29</v>
      </c>
      <c r="D1214" s="1386">
        <v>479</v>
      </c>
      <c r="E1214" s="1387">
        <v>22</v>
      </c>
      <c r="F1214" s="1387">
        <v>14</v>
      </c>
      <c r="G1214" s="1387">
        <v>20</v>
      </c>
      <c r="H1214" s="1387">
        <v>20</v>
      </c>
      <c r="I1214" s="1387">
        <v>10</v>
      </c>
      <c r="J1214" s="1387">
        <v>19</v>
      </c>
      <c r="K1214" s="1387">
        <v>25</v>
      </c>
      <c r="L1214" s="1387">
        <v>27</v>
      </c>
      <c r="M1214" s="1387">
        <v>22</v>
      </c>
      <c r="N1214" s="1387">
        <v>26</v>
      </c>
      <c r="O1214" s="1387">
        <v>29</v>
      </c>
      <c r="P1214" s="1387">
        <v>29</v>
      </c>
      <c r="Q1214" s="1387">
        <v>48</v>
      </c>
      <c r="R1214" s="1387">
        <v>60</v>
      </c>
      <c r="S1214" s="1387">
        <v>50</v>
      </c>
      <c r="T1214" s="1387">
        <v>33</v>
      </c>
      <c r="U1214" s="1387">
        <v>15</v>
      </c>
      <c r="V1214" s="1387">
        <v>6</v>
      </c>
      <c r="W1214" s="1387">
        <v>1</v>
      </c>
      <c r="X1214" s="1387">
        <v>1</v>
      </c>
      <c r="Y1214" s="1387">
        <v>1</v>
      </c>
      <c r="Z1214" s="1387">
        <v>1</v>
      </c>
      <c r="AA1214" s="1389">
        <v>56</v>
      </c>
      <c r="AB1214" s="1387">
        <v>255</v>
      </c>
      <c r="AC1214" s="1388">
        <v>167</v>
      </c>
      <c r="AD1214" s="1363">
        <v>11.715481171548117</v>
      </c>
      <c r="AE1214" s="1364">
        <v>53.347280334728033</v>
      </c>
      <c r="AF1214" s="1365">
        <v>34.937238493723846</v>
      </c>
    </row>
    <row r="1215" spans="1:32" s="1382" customFormat="1" ht="11.45" customHeight="1">
      <c r="A1215" s="1410"/>
      <c r="B1215" s="1411"/>
      <c r="C1215" s="1412" t="s">
        <v>30</v>
      </c>
      <c r="D1215" s="1413">
        <v>536</v>
      </c>
      <c r="E1215" s="1414">
        <v>18</v>
      </c>
      <c r="F1215" s="1414">
        <v>18</v>
      </c>
      <c r="G1215" s="1414">
        <v>15</v>
      </c>
      <c r="H1215" s="1414">
        <v>19</v>
      </c>
      <c r="I1215" s="1414">
        <v>10</v>
      </c>
      <c r="J1215" s="1414">
        <v>21</v>
      </c>
      <c r="K1215" s="1414">
        <v>23</v>
      </c>
      <c r="L1215" s="1414">
        <v>31</v>
      </c>
      <c r="M1215" s="1414">
        <v>23</v>
      </c>
      <c r="N1215" s="1414">
        <v>23</v>
      </c>
      <c r="O1215" s="1414">
        <v>27</v>
      </c>
      <c r="P1215" s="1414">
        <v>31</v>
      </c>
      <c r="Q1215" s="1414">
        <v>56</v>
      </c>
      <c r="R1215" s="1414">
        <v>51</v>
      </c>
      <c r="S1215" s="1414">
        <v>51</v>
      </c>
      <c r="T1215" s="1414">
        <v>38</v>
      </c>
      <c r="U1215" s="1414">
        <v>33</v>
      </c>
      <c r="V1215" s="1414">
        <v>24</v>
      </c>
      <c r="W1215" s="1414">
        <v>15</v>
      </c>
      <c r="X1215" s="1414">
        <v>9</v>
      </c>
      <c r="Y1215" s="1414">
        <v>0</v>
      </c>
      <c r="Z1215" s="1414">
        <v>0</v>
      </c>
      <c r="AA1215" s="1416">
        <v>51</v>
      </c>
      <c r="AB1215" s="1414">
        <v>264</v>
      </c>
      <c r="AC1215" s="1415">
        <v>221</v>
      </c>
      <c r="AD1215" s="1417">
        <v>9.5149253731343286</v>
      </c>
      <c r="AE1215" s="1418">
        <v>49.253731343283583</v>
      </c>
      <c r="AF1215" s="1419">
        <v>41.231343283582092</v>
      </c>
    </row>
    <row r="1216" spans="1:32" s="1382" customFormat="1" ht="11.45" customHeight="1">
      <c r="A1216" s="1409" t="s">
        <v>2046</v>
      </c>
      <c r="B1216" s="1389">
        <v>318</v>
      </c>
      <c r="C1216" s="1398" t="s">
        <v>1641</v>
      </c>
      <c r="D1216" s="1386">
        <v>837</v>
      </c>
      <c r="E1216" s="1387">
        <v>53</v>
      </c>
      <c r="F1216" s="1387">
        <v>75</v>
      </c>
      <c r="G1216" s="1387">
        <v>45</v>
      </c>
      <c r="H1216" s="1387">
        <v>59</v>
      </c>
      <c r="I1216" s="1387">
        <v>45</v>
      </c>
      <c r="J1216" s="1387">
        <v>40</v>
      </c>
      <c r="K1216" s="1387">
        <v>62</v>
      </c>
      <c r="L1216" s="1387">
        <v>46</v>
      </c>
      <c r="M1216" s="1387">
        <v>51</v>
      </c>
      <c r="N1216" s="1387">
        <v>56</v>
      </c>
      <c r="O1216" s="1387">
        <v>47</v>
      </c>
      <c r="P1216" s="1387">
        <v>55</v>
      </c>
      <c r="Q1216" s="1387">
        <v>54</v>
      </c>
      <c r="R1216" s="1387">
        <v>50</v>
      </c>
      <c r="S1216" s="1387">
        <v>29</v>
      </c>
      <c r="T1216" s="1387">
        <v>28</v>
      </c>
      <c r="U1216" s="1387">
        <v>26</v>
      </c>
      <c r="V1216" s="1387">
        <v>9</v>
      </c>
      <c r="W1216" s="1387">
        <v>2</v>
      </c>
      <c r="X1216" s="1387">
        <v>1</v>
      </c>
      <c r="Y1216" s="1387">
        <v>0</v>
      </c>
      <c r="Z1216" s="1387">
        <v>4</v>
      </c>
      <c r="AA1216" s="1389">
        <v>173</v>
      </c>
      <c r="AB1216" s="1387">
        <v>515</v>
      </c>
      <c r="AC1216" s="1388">
        <v>145</v>
      </c>
      <c r="AD1216" s="1363">
        <v>20.768307322929171</v>
      </c>
      <c r="AE1216" s="1364">
        <v>61.824729891956785</v>
      </c>
      <c r="AF1216" s="1365">
        <v>17.406962785114047</v>
      </c>
    </row>
    <row r="1217" spans="1:32" s="1382" customFormat="1" ht="11.45" customHeight="1">
      <c r="A1217" s="1383"/>
      <c r="B1217" s="1384"/>
      <c r="C1217" s="1385" t="s">
        <v>29</v>
      </c>
      <c r="D1217" s="1386">
        <v>390</v>
      </c>
      <c r="E1217" s="1387">
        <v>22</v>
      </c>
      <c r="F1217" s="1387">
        <v>39</v>
      </c>
      <c r="G1217" s="1387">
        <v>25</v>
      </c>
      <c r="H1217" s="1387">
        <v>27</v>
      </c>
      <c r="I1217" s="1387">
        <v>22</v>
      </c>
      <c r="J1217" s="1387">
        <v>18</v>
      </c>
      <c r="K1217" s="1387">
        <v>30</v>
      </c>
      <c r="L1217" s="1387">
        <v>24</v>
      </c>
      <c r="M1217" s="1387">
        <v>21</v>
      </c>
      <c r="N1217" s="1387">
        <v>24</v>
      </c>
      <c r="O1217" s="1387">
        <v>18</v>
      </c>
      <c r="P1217" s="1387">
        <v>29</v>
      </c>
      <c r="Q1217" s="1387">
        <v>26</v>
      </c>
      <c r="R1217" s="1387">
        <v>21</v>
      </c>
      <c r="S1217" s="1387">
        <v>13</v>
      </c>
      <c r="T1217" s="1387">
        <v>11</v>
      </c>
      <c r="U1217" s="1387">
        <v>11</v>
      </c>
      <c r="V1217" s="1387">
        <v>4</v>
      </c>
      <c r="W1217" s="1387">
        <v>2</v>
      </c>
      <c r="X1217" s="1387">
        <v>0</v>
      </c>
      <c r="Y1217" s="1387">
        <v>0</v>
      </c>
      <c r="Z1217" s="1387">
        <v>3</v>
      </c>
      <c r="AA1217" s="1389">
        <v>86</v>
      </c>
      <c r="AB1217" s="1387">
        <v>239</v>
      </c>
      <c r="AC1217" s="1388">
        <v>62</v>
      </c>
      <c r="AD1217" s="1363">
        <v>22.222222222222221</v>
      </c>
      <c r="AE1217" s="1364">
        <v>61.75710594315246</v>
      </c>
      <c r="AF1217" s="1365">
        <v>16.020671834625322</v>
      </c>
    </row>
    <row r="1218" spans="1:32" s="1382" customFormat="1" ht="11.45" customHeight="1" thickBot="1">
      <c r="A1218" s="1430"/>
      <c r="B1218" s="1431"/>
      <c r="C1218" s="1432" t="s">
        <v>30</v>
      </c>
      <c r="D1218" s="1433">
        <v>447</v>
      </c>
      <c r="E1218" s="1434">
        <v>31</v>
      </c>
      <c r="F1218" s="1434">
        <v>36</v>
      </c>
      <c r="G1218" s="1434">
        <v>20</v>
      </c>
      <c r="H1218" s="1434">
        <v>32</v>
      </c>
      <c r="I1218" s="1434">
        <v>23</v>
      </c>
      <c r="J1218" s="1434">
        <v>22</v>
      </c>
      <c r="K1218" s="1434">
        <v>32</v>
      </c>
      <c r="L1218" s="1434">
        <v>22</v>
      </c>
      <c r="M1218" s="1434">
        <v>30</v>
      </c>
      <c r="N1218" s="1434">
        <v>32</v>
      </c>
      <c r="O1218" s="1434">
        <v>29</v>
      </c>
      <c r="P1218" s="1434">
        <v>26</v>
      </c>
      <c r="Q1218" s="1434">
        <v>28</v>
      </c>
      <c r="R1218" s="1434">
        <v>29</v>
      </c>
      <c r="S1218" s="1434">
        <v>16</v>
      </c>
      <c r="T1218" s="1434">
        <v>17</v>
      </c>
      <c r="U1218" s="1434">
        <v>15</v>
      </c>
      <c r="V1218" s="1434">
        <v>5</v>
      </c>
      <c r="W1218" s="1434">
        <v>0</v>
      </c>
      <c r="X1218" s="1434">
        <v>1</v>
      </c>
      <c r="Y1218" s="1434">
        <v>0</v>
      </c>
      <c r="Z1218" s="1434">
        <v>1</v>
      </c>
      <c r="AA1218" s="1436">
        <v>87</v>
      </c>
      <c r="AB1218" s="1434">
        <v>276</v>
      </c>
      <c r="AC1218" s="1435">
        <v>83</v>
      </c>
      <c r="AD1218" s="1437">
        <v>19.506726457399104</v>
      </c>
      <c r="AE1218" s="1438">
        <v>61.883408071748882</v>
      </c>
      <c r="AF1218" s="1439">
        <v>18.609865470852018</v>
      </c>
    </row>
    <row r="1219" spans="1:32" s="1382" customFormat="1" ht="11.45" customHeight="1">
      <c r="A1219" s="1409" t="s">
        <v>2047</v>
      </c>
      <c r="B1219" s="1389">
        <v>758</v>
      </c>
      <c r="C1219" s="1398" t="s">
        <v>1641</v>
      </c>
      <c r="D1219" s="1386">
        <v>2021</v>
      </c>
      <c r="E1219" s="1387">
        <v>97</v>
      </c>
      <c r="F1219" s="1387">
        <v>118</v>
      </c>
      <c r="G1219" s="1387">
        <v>138</v>
      </c>
      <c r="H1219" s="1387">
        <v>116</v>
      </c>
      <c r="I1219" s="1387">
        <v>78</v>
      </c>
      <c r="J1219" s="1387">
        <v>77</v>
      </c>
      <c r="K1219" s="1387">
        <v>124</v>
      </c>
      <c r="L1219" s="1387">
        <v>133</v>
      </c>
      <c r="M1219" s="1387">
        <v>149</v>
      </c>
      <c r="N1219" s="1387">
        <v>121</v>
      </c>
      <c r="O1219" s="1387">
        <v>114</v>
      </c>
      <c r="P1219" s="1387">
        <v>141</v>
      </c>
      <c r="Q1219" s="1387">
        <v>165</v>
      </c>
      <c r="R1219" s="1387">
        <v>166</v>
      </c>
      <c r="S1219" s="1387">
        <v>110</v>
      </c>
      <c r="T1219" s="1387">
        <v>67</v>
      </c>
      <c r="U1219" s="1387">
        <v>60</v>
      </c>
      <c r="V1219" s="1387">
        <v>19</v>
      </c>
      <c r="W1219" s="1387">
        <v>10</v>
      </c>
      <c r="X1219" s="1387">
        <v>2</v>
      </c>
      <c r="Y1219" s="1387">
        <v>0</v>
      </c>
      <c r="Z1219" s="1387">
        <v>16</v>
      </c>
      <c r="AA1219" s="1389">
        <v>353</v>
      </c>
      <c r="AB1219" s="1387">
        <v>1218</v>
      </c>
      <c r="AC1219" s="1388">
        <v>434</v>
      </c>
      <c r="AD1219" s="1363">
        <v>17.605985037406484</v>
      </c>
      <c r="AE1219" s="1364">
        <v>60.748129675810468</v>
      </c>
      <c r="AF1219" s="1365">
        <v>21.645885286783042</v>
      </c>
    </row>
    <row r="1220" spans="1:32" s="1382" customFormat="1" ht="11.45" customHeight="1">
      <c r="A1220" s="1383"/>
      <c r="B1220" s="1384"/>
      <c r="C1220" s="1385" t="s">
        <v>29</v>
      </c>
      <c r="D1220" s="1386">
        <v>921</v>
      </c>
      <c r="E1220" s="1387">
        <v>46</v>
      </c>
      <c r="F1220" s="1387">
        <v>50</v>
      </c>
      <c r="G1220" s="1387">
        <v>71</v>
      </c>
      <c r="H1220" s="1387">
        <v>53</v>
      </c>
      <c r="I1220" s="1387">
        <v>33</v>
      </c>
      <c r="J1220" s="1387">
        <v>34</v>
      </c>
      <c r="K1220" s="1387">
        <v>61</v>
      </c>
      <c r="L1220" s="1387">
        <v>56</v>
      </c>
      <c r="M1220" s="1387">
        <v>68</v>
      </c>
      <c r="N1220" s="1387">
        <v>54</v>
      </c>
      <c r="O1220" s="1387">
        <v>58</v>
      </c>
      <c r="P1220" s="1387">
        <v>49</v>
      </c>
      <c r="Q1220" s="1387">
        <v>76</v>
      </c>
      <c r="R1220" s="1387">
        <v>77</v>
      </c>
      <c r="S1220" s="1387">
        <v>54</v>
      </c>
      <c r="T1220" s="1387">
        <v>32</v>
      </c>
      <c r="U1220" s="1387">
        <v>30</v>
      </c>
      <c r="V1220" s="1387">
        <v>7</v>
      </c>
      <c r="W1220" s="1387">
        <v>2</v>
      </c>
      <c r="X1220" s="1387">
        <v>1</v>
      </c>
      <c r="Y1220" s="1387">
        <v>0</v>
      </c>
      <c r="Z1220" s="1387">
        <v>9</v>
      </c>
      <c r="AA1220" s="1389">
        <v>167</v>
      </c>
      <c r="AB1220" s="1387">
        <v>542</v>
      </c>
      <c r="AC1220" s="1388">
        <v>203</v>
      </c>
      <c r="AD1220" s="1363">
        <v>18.311403508771928</v>
      </c>
      <c r="AE1220" s="1364">
        <v>59.429824561403507</v>
      </c>
      <c r="AF1220" s="1365">
        <v>22.258771929824562</v>
      </c>
    </row>
    <row r="1221" spans="1:32" s="1382" customFormat="1" ht="11.45" customHeight="1">
      <c r="A1221" s="1410"/>
      <c r="B1221" s="1411"/>
      <c r="C1221" s="1412" t="s">
        <v>30</v>
      </c>
      <c r="D1221" s="1413">
        <v>1100</v>
      </c>
      <c r="E1221" s="1414">
        <v>51</v>
      </c>
      <c r="F1221" s="1414">
        <v>68</v>
      </c>
      <c r="G1221" s="1414">
        <v>67</v>
      </c>
      <c r="H1221" s="1414">
        <v>63</v>
      </c>
      <c r="I1221" s="1414">
        <v>45</v>
      </c>
      <c r="J1221" s="1414">
        <v>43</v>
      </c>
      <c r="K1221" s="1414">
        <v>63</v>
      </c>
      <c r="L1221" s="1414">
        <v>77</v>
      </c>
      <c r="M1221" s="1414">
        <v>81</v>
      </c>
      <c r="N1221" s="1414">
        <v>67</v>
      </c>
      <c r="O1221" s="1414">
        <v>56</v>
      </c>
      <c r="P1221" s="1414">
        <v>92</v>
      </c>
      <c r="Q1221" s="1414">
        <v>89</v>
      </c>
      <c r="R1221" s="1414">
        <v>89</v>
      </c>
      <c r="S1221" s="1414">
        <v>56</v>
      </c>
      <c r="T1221" s="1414">
        <v>35</v>
      </c>
      <c r="U1221" s="1414">
        <v>30</v>
      </c>
      <c r="V1221" s="1414">
        <v>12</v>
      </c>
      <c r="W1221" s="1414">
        <v>8</v>
      </c>
      <c r="X1221" s="1414">
        <v>1</v>
      </c>
      <c r="Y1221" s="1414">
        <v>0</v>
      </c>
      <c r="Z1221" s="1414">
        <v>7</v>
      </c>
      <c r="AA1221" s="1416">
        <v>186</v>
      </c>
      <c r="AB1221" s="1414">
        <v>676</v>
      </c>
      <c r="AC1221" s="1415">
        <v>231</v>
      </c>
      <c r="AD1221" s="1417">
        <v>17.017383348581884</v>
      </c>
      <c r="AE1221" s="1418">
        <v>61.848124428179318</v>
      </c>
      <c r="AF1221" s="1419">
        <v>21.134492223238794</v>
      </c>
    </row>
    <row r="1222" spans="1:32" s="1382" customFormat="1" ht="11.45" customHeight="1">
      <c r="A1222" s="1409" t="s">
        <v>2048</v>
      </c>
      <c r="B1222" s="1389">
        <v>231</v>
      </c>
      <c r="C1222" s="1398" t="s">
        <v>1641</v>
      </c>
      <c r="D1222" s="1386">
        <v>584</v>
      </c>
      <c r="E1222" s="1387">
        <v>37</v>
      </c>
      <c r="F1222" s="1387">
        <v>30</v>
      </c>
      <c r="G1222" s="1387">
        <v>23</v>
      </c>
      <c r="H1222" s="1387">
        <v>31</v>
      </c>
      <c r="I1222" s="1387">
        <v>33</v>
      </c>
      <c r="J1222" s="1387">
        <v>27</v>
      </c>
      <c r="K1222" s="1387">
        <v>42</v>
      </c>
      <c r="L1222" s="1387">
        <v>33</v>
      </c>
      <c r="M1222" s="1387">
        <v>33</v>
      </c>
      <c r="N1222" s="1387">
        <v>29</v>
      </c>
      <c r="O1222" s="1387">
        <v>38</v>
      </c>
      <c r="P1222" s="1387">
        <v>30</v>
      </c>
      <c r="Q1222" s="1387">
        <v>45</v>
      </c>
      <c r="R1222" s="1387">
        <v>45</v>
      </c>
      <c r="S1222" s="1387">
        <v>39</v>
      </c>
      <c r="T1222" s="1387">
        <v>30</v>
      </c>
      <c r="U1222" s="1387">
        <v>19</v>
      </c>
      <c r="V1222" s="1387">
        <v>6</v>
      </c>
      <c r="W1222" s="1387">
        <v>5</v>
      </c>
      <c r="X1222" s="1387">
        <v>1</v>
      </c>
      <c r="Y1222" s="1387">
        <v>0</v>
      </c>
      <c r="Z1222" s="1387">
        <v>8</v>
      </c>
      <c r="AA1222" s="1389">
        <v>90</v>
      </c>
      <c r="AB1222" s="1387">
        <v>341</v>
      </c>
      <c r="AC1222" s="1388">
        <v>145</v>
      </c>
      <c r="AD1222" s="1363">
        <v>15.625</v>
      </c>
      <c r="AE1222" s="1364">
        <v>59.201388888888886</v>
      </c>
      <c r="AF1222" s="1365">
        <v>25.173611111111111</v>
      </c>
    </row>
    <row r="1223" spans="1:32" s="1382" customFormat="1" ht="11.45" customHeight="1">
      <c r="A1223" s="1383"/>
      <c r="B1223" s="1384"/>
      <c r="C1223" s="1385" t="s">
        <v>29</v>
      </c>
      <c r="D1223" s="1386">
        <v>281</v>
      </c>
      <c r="E1223" s="1387">
        <v>18</v>
      </c>
      <c r="F1223" s="1387">
        <v>13</v>
      </c>
      <c r="G1223" s="1387">
        <v>11</v>
      </c>
      <c r="H1223" s="1387">
        <v>13</v>
      </c>
      <c r="I1223" s="1387">
        <v>15</v>
      </c>
      <c r="J1223" s="1387">
        <v>12</v>
      </c>
      <c r="K1223" s="1387">
        <v>24</v>
      </c>
      <c r="L1223" s="1387">
        <v>19</v>
      </c>
      <c r="M1223" s="1387">
        <v>16</v>
      </c>
      <c r="N1223" s="1387">
        <v>15</v>
      </c>
      <c r="O1223" s="1387">
        <v>15</v>
      </c>
      <c r="P1223" s="1387">
        <v>16</v>
      </c>
      <c r="Q1223" s="1387">
        <v>24</v>
      </c>
      <c r="R1223" s="1387">
        <v>22</v>
      </c>
      <c r="S1223" s="1387">
        <v>20</v>
      </c>
      <c r="T1223" s="1387">
        <v>12</v>
      </c>
      <c r="U1223" s="1387">
        <v>9</v>
      </c>
      <c r="V1223" s="1387">
        <v>1</v>
      </c>
      <c r="W1223" s="1387">
        <v>0</v>
      </c>
      <c r="X1223" s="1387">
        <v>0</v>
      </c>
      <c r="Y1223" s="1387">
        <v>0</v>
      </c>
      <c r="Z1223" s="1387">
        <v>6</v>
      </c>
      <c r="AA1223" s="1389">
        <v>42</v>
      </c>
      <c r="AB1223" s="1387">
        <v>169</v>
      </c>
      <c r="AC1223" s="1388">
        <v>64</v>
      </c>
      <c r="AD1223" s="1363">
        <v>15.272727272727273</v>
      </c>
      <c r="AE1223" s="1364">
        <v>61.454545454545453</v>
      </c>
      <c r="AF1223" s="1365">
        <v>23.272727272727273</v>
      </c>
    </row>
    <row r="1224" spans="1:32" s="1382" customFormat="1" ht="11.45" customHeight="1">
      <c r="A1224" s="1409"/>
      <c r="B1224" s="1420"/>
      <c r="C1224" s="1398" t="s">
        <v>30</v>
      </c>
      <c r="D1224" s="1386">
        <v>303</v>
      </c>
      <c r="E1224" s="1387">
        <v>19</v>
      </c>
      <c r="F1224" s="1387">
        <v>17</v>
      </c>
      <c r="G1224" s="1387">
        <v>12</v>
      </c>
      <c r="H1224" s="1387">
        <v>18</v>
      </c>
      <c r="I1224" s="1387">
        <v>18</v>
      </c>
      <c r="J1224" s="1387">
        <v>15</v>
      </c>
      <c r="K1224" s="1387">
        <v>18</v>
      </c>
      <c r="L1224" s="1387">
        <v>14</v>
      </c>
      <c r="M1224" s="1387">
        <v>17</v>
      </c>
      <c r="N1224" s="1387">
        <v>14</v>
      </c>
      <c r="O1224" s="1387">
        <v>23</v>
      </c>
      <c r="P1224" s="1387">
        <v>14</v>
      </c>
      <c r="Q1224" s="1387">
        <v>21</v>
      </c>
      <c r="R1224" s="1387">
        <v>23</v>
      </c>
      <c r="S1224" s="1387">
        <v>19</v>
      </c>
      <c r="T1224" s="1387">
        <v>18</v>
      </c>
      <c r="U1224" s="1387">
        <v>10</v>
      </c>
      <c r="V1224" s="1387">
        <v>5</v>
      </c>
      <c r="W1224" s="1387">
        <v>5</v>
      </c>
      <c r="X1224" s="1387">
        <v>1</v>
      </c>
      <c r="Y1224" s="1387">
        <v>0</v>
      </c>
      <c r="Z1224" s="1387">
        <v>2</v>
      </c>
      <c r="AA1224" s="1389">
        <v>48</v>
      </c>
      <c r="AB1224" s="1387">
        <v>172</v>
      </c>
      <c r="AC1224" s="1388">
        <v>81</v>
      </c>
      <c r="AD1224" s="1363">
        <v>15.946843853820598</v>
      </c>
      <c r="AE1224" s="1364">
        <v>57.142857142857139</v>
      </c>
      <c r="AF1224" s="1365">
        <v>26.910299003322258</v>
      </c>
    </row>
    <row r="1225" spans="1:32" s="1382" customFormat="1" ht="11.45" customHeight="1">
      <c r="A1225" s="1421" t="s">
        <v>2049</v>
      </c>
      <c r="B1225" s="1422">
        <v>309</v>
      </c>
      <c r="C1225" s="1423" t="s">
        <v>1641</v>
      </c>
      <c r="D1225" s="1424">
        <v>816</v>
      </c>
      <c r="E1225" s="1425">
        <v>8</v>
      </c>
      <c r="F1225" s="1425">
        <v>27</v>
      </c>
      <c r="G1225" s="1425">
        <v>26</v>
      </c>
      <c r="H1225" s="1425">
        <v>37</v>
      </c>
      <c r="I1225" s="1425">
        <v>23</v>
      </c>
      <c r="J1225" s="1425">
        <v>20</v>
      </c>
      <c r="K1225" s="1425">
        <v>39</v>
      </c>
      <c r="L1225" s="1425">
        <v>38</v>
      </c>
      <c r="M1225" s="1425">
        <v>42</v>
      </c>
      <c r="N1225" s="1425">
        <v>39</v>
      </c>
      <c r="O1225" s="1425">
        <v>47</v>
      </c>
      <c r="P1225" s="1425">
        <v>75</v>
      </c>
      <c r="Q1225" s="1425">
        <v>105</v>
      </c>
      <c r="R1225" s="1425">
        <v>113</v>
      </c>
      <c r="S1225" s="1425">
        <v>64</v>
      </c>
      <c r="T1225" s="1425">
        <v>43</v>
      </c>
      <c r="U1225" s="1425">
        <v>30</v>
      </c>
      <c r="V1225" s="1425">
        <v>22</v>
      </c>
      <c r="W1225" s="1425">
        <v>11</v>
      </c>
      <c r="X1225" s="1425">
        <v>6</v>
      </c>
      <c r="Y1225" s="1425">
        <v>0</v>
      </c>
      <c r="Z1225" s="1425">
        <v>1</v>
      </c>
      <c r="AA1225" s="1422">
        <v>61</v>
      </c>
      <c r="AB1225" s="1425">
        <v>465</v>
      </c>
      <c r="AC1225" s="1426">
        <v>289</v>
      </c>
      <c r="AD1225" s="1427">
        <v>7.484662576687116</v>
      </c>
      <c r="AE1225" s="1428">
        <v>57.055214723926383</v>
      </c>
      <c r="AF1225" s="1429">
        <v>35.460122699386503</v>
      </c>
    </row>
    <row r="1226" spans="1:32" s="1382" customFormat="1" ht="11.45" customHeight="1">
      <c r="A1226" s="1383"/>
      <c r="B1226" s="1384"/>
      <c r="C1226" s="1385" t="s">
        <v>29</v>
      </c>
      <c r="D1226" s="1386">
        <v>394</v>
      </c>
      <c r="E1226" s="1387">
        <v>5</v>
      </c>
      <c r="F1226" s="1387">
        <v>14</v>
      </c>
      <c r="G1226" s="1387">
        <v>14</v>
      </c>
      <c r="H1226" s="1387">
        <v>21</v>
      </c>
      <c r="I1226" s="1387">
        <v>18</v>
      </c>
      <c r="J1226" s="1387">
        <v>8</v>
      </c>
      <c r="K1226" s="1387">
        <v>20</v>
      </c>
      <c r="L1226" s="1387">
        <v>19</v>
      </c>
      <c r="M1226" s="1387">
        <v>18</v>
      </c>
      <c r="N1226" s="1387">
        <v>22</v>
      </c>
      <c r="O1226" s="1387">
        <v>19</v>
      </c>
      <c r="P1226" s="1387">
        <v>36</v>
      </c>
      <c r="Q1226" s="1387">
        <v>43</v>
      </c>
      <c r="R1226" s="1387">
        <v>61</v>
      </c>
      <c r="S1226" s="1387">
        <v>29</v>
      </c>
      <c r="T1226" s="1387">
        <v>25</v>
      </c>
      <c r="U1226" s="1387">
        <v>13</v>
      </c>
      <c r="V1226" s="1387">
        <v>6</v>
      </c>
      <c r="W1226" s="1387">
        <v>3</v>
      </c>
      <c r="X1226" s="1387">
        <v>0</v>
      </c>
      <c r="Y1226" s="1387">
        <v>0</v>
      </c>
      <c r="Z1226" s="1387">
        <v>0</v>
      </c>
      <c r="AA1226" s="1389">
        <v>33</v>
      </c>
      <c r="AB1226" s="1387">
        <v>224</v>
      </c>
      <c r="AC1226" s="1388">
        <v>137</v>
      </c>
      <c r="AD1226" s="1363">
        <v>8.3756345177664979</v>
      </c>
      <c r="AE1226" s="1364">
        <v>56.852791878172596</v>
      </c>
      <c r="AF1226" s="1365">
        <v>34.771573604060912</v>
      </c>
    </row>
    <row r="1227" spans="1:32" s="1382" customFormat="1" ht="11.45" customHeight="1">
      <c r="A1227" s="1410"/>
      <c r="B1227" s="1411"/>
      <c r="C1227" s="1412" t="s">
        <v>30</v>
      </c>
      <c r="D1227" s="1413">
        <v>422</v>
      </c>
      <c r="E1227" s="1414">
        <v>3</v>
      </c>
      <c r="F1227" s="1414">
        <v>13</v>
      </c>
      <c r="G1227" s="1414">
        <v>12</v>
      </c>
      <c r="H1227" s="1414">
        <v>16</v>
      </c>
      <c r="I1227" s="1414">
        <v>5</v>
      </c>
      <c r="J1227" s="1414">
        <v>12</v>
      </c>
      <c r="K1227" s="1414">
        <v>19</v>
      </c>
      <c r="L1227" s="1414">
        <v>19</v>
      </c>
      <c r="M1227" s="1414">
        <v>24</v>
      </c>
      <c r="N1227" s="1414">
        <v>17</v>
      </c>
      <c r="O1227" s="1414">
        <v>28</v>
      </c>
      <c r="P1227" s="1414">
        <v>39</v>
      </c>
      <c r="Q1227" s="1414">
        <v>62</v>
      </c>
      <c r="R1227" s="1414">
        <v>52</v>
      </c>
      <c r="S1227" s="1414">
        <v>35</v>
      </c>
      <c r="T1227" s="1414">
        <v>18</v>
      </c>
      <c r="U1227" s="1414">
        <v>17</v>
      </c>
      <c r="V1227" s="1414">
        <v>16</v>
      </c>
      <c r="W1227" s="1414">
        <v>8</v>
      </c>
      <c r="X1227" s="1414">
        <v>6</v>
      </c>
      <c r="Y1227" s="1414">
        <v>0</v>
      </c>
      <c r="Z1227" s="1414">
        <v>1</v>
      </c>
      <c r="AA1227" s="1416">
        <v>28</v>
      </c>
      <c r="AB1227" s="1414">
        <v>241</v>
      </c>
      <c r="AC1227" s="1415">
        <v>152</v>
      </c>
      <c r="AD1227" s="1417">
        <v>6.6508313539192399</v>
      </c>
      <c r="AE1227" s="1418">
        <v>57.244655581947747</v>
      </c>
      <c r="AF1227" s="1419">
        <v>36.104513064133016</v>
      </c>
    </row>
    <row r="1228" spans="1:32" s="1382" customFormat="1" ht="11.45" customHeight="1">
      <c r="A1228" s="1409" t="s">
        <v>2050</v>
      </c>
      <c r="B1228" s="1389">
        <v>458</v>
      </c>
      <c r="C1228" s="1398" t="s">
        <v>1641</v>
      </c>
      <c r="D1228" s="1386">
        <v>1158</v>
      </c>
      <c r="E1228" s="1387">
        <v>33</v>
      </c>
      <c r="F1228" s="1387">
        <v>34</v>
      </c>
      <c r="G1228" s="1387">
        <v>40</v>
      </c>
      <c r="H1228" s="1387">
        <v>53</v>
      </c>
      <c r="I1228" s="1387">
        <v>49</v>
      </c>
      <c r="J1228" s="1387">
        <v>33</v>
      </c>
      <c r="K1228" s="1387">
        <v>49</v>
      </c>
      <c r="L1228" s="1387">
        <v>55</v>
      </c>
      <c r="M1228" s="1387">
        <v>75</v>
      </c>
      <c r="N1228" s="1387">
        <v>60</v>
      </c>
      <c r="O1228" s="1387">
        <v>55</v>
      </c>
      <c r="P1228" s="1387">
        <v>73</v>
      </c>
      <c r="Q1228" s="1387">
        <v>132</v>
      </c>
      <c r="R1228" s="1387">
        <v>165</v>
      </c>
      <c r="S1228" s="1387">
        <v>102</v>
      </c>
      <c r="T1228" s="1387">
        <v>58</v>
      </c>
      <c r="U1228" s="1387">
        <v>47</v>
      </c>
      <c r="V1228" s="1387">
        <v>29</v>
      </c>
      <c r="W1228" s="1387">
        <v>9</v>
      </c>
      <c r="X1228" s="1387">
        <v>1</v>
      </c>
      <c r="Y1228" s="1387">
        <v>0</v>
      </c>
      <c r="Z1228" s="1387">
        <v>6</v>
      </c>
      <c r="AA1228" s="1389">
        <v>107</v>
      </c>
      <c r="AB1228" s="1387">
        <v>634</v>
      </c>
      <c r="AC1228" s="1388">
        <v>411</v>
      </c>
      <c r="AD1228" s="1363">
        <v>9.2881944444444446</v>
      </c>
      <c r="AE1228" s="1364">
        <v>55.034722222222221</v>
      </c>
      <c r="AF1228" s="1365">
        <v>35.677083333333329</v>
      </c>
    </row>
    <row r="1229" spans="1:32" s="1382" customFormat="1" ht="11.45" customHeight="1">
      <c r="A1229" s="1383"/>
      <c r="B1229" s="1384"/>
      <c r="C1229" s="1385" t="s">
        <v>29</v>
      </c>
      <c r="D1229" s="1386">
        <v>543</v>
      </c>
      <c r="E1229" s="1387">
        <v>16</v>
      </c>
      <c r="F1229" s="1387">
        <v>21</v>
      </c>
      <c r="G1229" s="1387">
        <v>20</v>
      </c>
      <c r="H1229" s="1387">
        <v>26</v>
      </c>
      <c r="I1229" s="1387">
        <v>25</v>
      </c>
      <c r="J1229" s="1387">
        <v>15</v>
      </c>
      <c r="K1229" s="1387">
        <v>24</v>
      </c>
      <c r="L1229" s="1387">
        <v>25</v>
      </c>
      <c r="M1229" s="1387">
        <v>35</v>
      </c>
      <c r="N1229" s="1387">
        <v>27</v>
      </c>
      <c r="O1229" s="1387">
        <v>21</v>
      </c>
      <c r="P1229" s="1387">
        <v>32</v>
      </c>
      <c r="Q1229" s="1387">
        <v>57</v>
      </c>
      <c r="R1229" s="1387">
        <v>83</v>
      </c>
      <c r="S1229" s="1387">
        <v>56</v>
      </c>
      <c r="T1229" s="1387">
        <v>28</v>
      </c>
      <c r="U1229" s="1387">
        <v>18</v>
      </c>
      <c r="V1229" s="1387">
        <v>10</v>
      </c>
      <c r="W1229" s="1387">
        <v>1</v>
      </c>
      <c r="X1229" s="1387">
        <v>0</v>
      </c>
      <c r="Y1229" s="1387">
        <v>0</v>
      </c>
      <c r="Z1229" s="1387">
        <v>3</v>
      </c>
      <c r="AA1229" s="1389">
        <v>57</v>
      </c>
      <c r="AB1229" s="1387">
        <v>287</v>
      </c>
      <c r="AC1229" s="1388">
        <v>196</v>
      </c>
      <c r="AD1229" s="1363">
        <v>10.555555555555555</v>
      </c>
      <c r="AE1229" s="1364">
        <v>53.148148148148145</v>
      </c>
      <c r="AF1229" s="1365">
        <v>36.296296296296298</v>
      </c>
    </row>
    <row r="1230" spans="1:32" s="1382" customFormat="1" ht="11.45" customHeight="1">
      <c r="A1230" s="1409"/>
      <c r="B1230" s="1420"/>
      <c r="C1230" s="1398" t="s">
        <v>30</v>
      </c>
      <c r="D1230" s="1386">
        <v>615</v>
      </c>
      <c r="E1230" s="1387">
        <v>17</v>
      </c>
      <c r="F1230" s="1387">
        <v>13</v>
      </c>
      <c r="G1230" s="1387">
        <v>20</v>
      </c>
      <c r="H1230" s="1387">
        <v>27</v>
      </c>
      <c r="I1230" s="1387">
        <v>24</v>
      </c>
      <c r="J1230" s="1387">
        <v>18</v>
      </c>
      <c r="K1230" s="1387">
        <v>25</v>
      </c>
      <c r="L1230" s="1387">
        <v>30</v>
      </c>
      <c r="M1230" s="1387">
        <v>40</v>
      </c>
      <c r="N1230" s="1387">
        <v>33</v>
      </c>
      <c r="O1230" s="1387">
        <v>34</v>
      </c>
      <c r="P1230" s="1387">
        <v>41</v>
      </c>
      <c r="Q1230" s="1387">
        <v>75</v>
      </c>
      <c r="R1230" s="1387">
        <v>82</v>
      </c>
      <c r="S1230" s="1387">
        <v>46</v>
      </c>
      <c r="T1230" s="1387">
        <v>30</v>
      </c>
      <c r="U1230" s="1387">
        <v>29</v>
      </c>
      <c r="V1230" s="1387">
        <v>19</v>
      </c>
      <c r="W1230" s="1387">
        <v>8</v>
      </c>
      <c r="X1230" s="1387">
        <v>1</v>
      </c>
      <c r="Y1230" s="1387">
        <v>0</v>
      </c>
      <c r="Z1230" s="1387">
        <v>3</v>
      </c>
      <c r="AA1230" s="1389">
        <v>50</v>
      </c>
      <c r="AB1230" s="1387">
        <v>347</v>
      </c>
      <c r="AC1230" s="1388">
        <v>215</v>
      </c>
      <c r="AD1230" s="1363">
        <v>8.1699346405228752</v>
      </c>
      <c r="AE1230" s="1364">
        <v>56.699346405228759</v>
      </c>
      <c r="AF1230" s="1365">
        <v>35.130718954248366</v>
      </c>
    </row>
    <row r="1231" spans="1:32" s="1382" customFormat="1" ht="11.45" customHeight="1">
      <c r="A1231" s="1421" t="s">
        <v>2051</v>
      </c>
      <c r="B1231" s="1422">
        <v>0</v>
      </c>
      <c r="C1231" s="1423" t="s">
        <v>1641</v>
      </c>
      <c r="D1231" s="1424">
        <v>0</v>
      </c>
      <c r="E1231" s="1425">
        <v>0</v>
      </c>
      <c r="F1231" s="1425">
        <v>0</v>
      </c>
      <c r="G1231" s="1425">
        <v>0</v>
      </c>
      <c r="H1231" s="1425">
        <v>0</v>
      </c>
      <c r="I1231" s="1425">
        <v>0</v>
      </c>
      <c r="J1231" s="1425">
        <v>0</v>
      </c>
      <c r="K1231" s="1425">
        <v>0</v>
      </c>
      <c r="L1231" s="1425">
        <v>0</v>
      </c>
      <c r="M1231" s="1425">
        <v>0</v>
      </c>
      <c r="N1231" s="1425">
        <v>0</v>
      </c>
      <c r="O1231" s="1425">
        <v>0</v>
      </c>
      <c r="P1231" s="1425">
        <v>0</v>
      </c>
      <c r="Q1231" s="1425">
        <v>0</v>
      </c>
      <c r="R1231" s="1425">
        <v>0</v>
      </c>
      <c r="S1231" s="1425">
        <v>0</v>
      </c>
      <c r="T1231" s="1425">
        <v>0</v>
      </c>
      <c r="U1231" s="1425">
        <v>0</v>
      </c>
      <c r="V1231" s="1425">
        <v>0</v>
      </c>
      <c r="W1231" s="1425">
        <v>0</v>
      </c>
      <c r="X1231" s="1425">
        <v>0</v>
      </c>
      <c r="Y1231" s="1425">
        <v>0</v>
      </c>
      <c r="Z1231" s="1425">
        <v>0</v>
      </c>
      <c r="AA1231" s="1422">
        <v>0</v>
      </c>
      <c r="AB1231" s="1425">
        <v>0</v>
      </c>
      <c r="AC1231" s="1426">
        <v>0</v>
      </c>
      <c r="AD1231" s="1455" t="s">
        <v>2052</v>
      </c>
      <c r="AE1231" s="1456" t="s">
        <v>2052</v>
      </c>
      <c r="AF1231" s="1457" t="s">
        <v>2052</v>
      </c>
    </row>
    <row r="1232" spans="1:32" s="1382" customFormat="1" ht="11.45" customHeight="1">
      <c r="A1232" s="1383"/>
      <c r="B1232" s="1384"/>
      <c r="C1232" s="1385" t="s">
        <v>29</v>
      </c>
      <c r="D1232" s="1386">
        <v>0</v>
      </c>
      <c r="E1232" s="1387">
        <v>0</v>
      </c>
      <c r="F1232" s="1387">
        <v>0</v>
      </c>
      <c r="G1232" s="1387">
        <v>0</v>
      </c>
      <c r="H1232" s="1387">
        <v>0</v>
      </c>
      <c r="I1232" s="1387">
        <v>0</v>
      </c>
      <c r="J1232" s="1387">
        <v>0</v>
      </c>
      <c r="K1232" s="1387">
        <v>0</v>
      </c>
      <c r="L1232" s="1387">
        <v>0</v>
      </c>
      <c r="M1232" s="1387">
        <v>0</v>
      </c>
      <c r="N1232" s="1387">
        <v>0</v>
      </c>
      <c r="O1232" s="1387">
        <v>0</v>
      </c>
      <c r="P1232" s="1387">
        <v>0</v>
      </c>
      <c r="Q1232" s="1387">
        <v>0</v>
      </c>
      <c r="R1232" s="1387">
        <v>0</v>
      </c>
      <c r="S1232" s="1387">
        <v>0</v>
      </c>
      <c r="T1232" s="1387">
        <v>0</v>
      </c>
      <c r="U1232" s="1387">
        <v>0</v>
      </c>
      <c r="V1232" s="1387">
        <v>0</v>
      </c>
      <c r="W1232" s="1387">
        <v>0</v>
      </c>
      <c r="X1232" s="1387">
        <v>0</v>
      </c>
      <c r="Y1232" s="1387">
        <v>0</v>
      </c>
      <c r="Z1232" s="1387">
        <v>0</v>
      </c>
      <c r="AA1232" s="1389">
        <v>0</v>
      </c>
      <c r="AB1232" s="1387">
        <v>0</v>
      </c>
      <c r="AC1232" s="1388">
        <v>0</v>
      </c>
      <c r="AD1232" s="1458" t="s">
        <v>2053</v>
      </c>
      <c r="AE1232" s="1459" t="s">
        <v>2053</v>
      </c>
      <c r="AF1232" s="1460" t="s">
        <v>2053</v>
      </c>
    </row>
    <row r="1233" spans="1:32" s="1382" customFormat="1" ht="11.45" customHeight="1">
      <c r="A1233" s="1410"/>
      <c r="B1233" s="1411"/>
      <c r="C1233" s="1412" t="s">
        <v>30</v>
      </c>
      <c r="D1233" s="1413">
        <v>0</v>
      </c>
      <c r="E1233" s="1414">
        <v>0</v>
      </c>
      <c r="F1233" s="1414">
        <v>0</v>
      </c>
      <c r="G1233" s="1414">
        <v>0</v>
      </c>
      <c r="H1233" s="1414">
        <v>0</v>
      </c>
      <c r="I1233" s="1414">
        <v>0</v>
      </c>
      <c r="J1233" s="1414">
        <v>0</v>
      </c>
      <c r="K1233" s="1414">
        <v>0</v>
      </c>
      <c r="L1233" s="1414">
        <v>0</v>
      </c>
      <c r="M1233" s="1414">
        <v>0</v>
      </c>
      <c r="N1233" s="1414">
        <v>0</v>
      </c>
      <c r="O1233" s="1414">
        <v>0</v>
      </c>
      <c r="P1233" s="1414">
        <v>0</v>
      </c>
      <c r="Q1233" s="1414">
        <v>0</v>
      </c>
      <c r="R1233" s="1414">
        <v>0</v>
      </c>
      <c r="S1233" s="1414">
        <v>0</v>
      </c>
      <c r="T1233" s="1414">
        <v>0</v>
      </c>
      <c r="U1233" s="1414">
        <v>0</v>
      </c>
      <c r="V1233" s="1414">
        <v>0</v>
      </c>
      <c r="W1233" s="1414">
        <v>0</v>
      </c>
      <c r="X1233" s="1414">
        <v>0</v>
      </c>
      <c r="Y1233" s="1414">
        <v>0</v>
      </c>
      <c r="Z1233" s="1414">
        <v>0</v>
      </c>
      <c r="AA1233" s="1416">
        <v>0</v>
      </c>
      <c r="AB1233" s="1414">
        <v>0</v>
      </c>
      <c r="AC1233" s="1415">
        <v>0</v>
      </c>
      <c r="AD1233" s="1461" t="s">
        <v>2053</v>
      </c>
      <c r="AE1233" s="1462" t="s">
        <v>2053</v>
      </c>
      <c r="AF1233" s="1463" t="s">
        <v>2053</v>
      </c>
    </row>
    <row r="1234" spans="1:32" s="1382" customFormat="1" ht="11.45" customHeight="1">
      <c r="A1234" s="1409" t="s">
        <v>2054</v>
      </c>
      <c r="B1234" s="1389">
        <v>122</v>
      </c>
      <c r="C1234" s="1398" t="s">
        <v>1641</v>
      </c>
      <c r="D1234" s="1386">
        <v>281</v>
      </c>
      <c r="E1234" s="1387">
        <v>6</v>
      </c>
      <c r="F1234" s="1387">
        <v>11</v>
      </c>
      <c r="G1234" s="1387">
        <v>14</v>
      </c>
      <c r="H1234" s="1387">
        <v>13</v>
      </c>
      <c r="I1234" s="1387">
        <v>13</v>
      </c>
      <c r="J1234" s="1387">
        <v>11</v>
      </c>
      <c r="K1234" s="1387">
        <v>10</v>
      </c>
      <c r="L1234" s="1387">
        <v>22</v>
      </c>
      <c r="M1234" s="1387">
        <v>13</v>
      </c>
      <c r="N1234" s="1387">
        <v>16</v>
      </c>
      <c r="O1234" s="1387">
        <v>13</v>
      </c>
      <c r="P1234" s="1387">
        <v>18</v>
      </c>
      <c r="Q1234" s="1387">
        <v>31</v>
      </c>
      <c r="R1234" s="1387">
        <v>27</v>
      </c>
      <c r="S1234" s="1387">
        <v>18</v>
      </c>
      <c r="T1234" s="1387">
        <v>14</v>
      </c>
      <c r="U1234" s="1387">
        <v>12</v>
      </c>
      <c r="V1234" s="1387">
        <v>7</v>
      </c>
      <c r="W1234" s="1387">
        <v>4</v>
      </c>
      <c r="X1234" s="1387">
        <v>0</v>
      </c>
      <c r="Y1234" s="1387">
        <v>0</v>
      </c>
      <c r="Z1234" s="1387">
        <v>8</v>
      </c>
      <c r="AA1234" s="1389">
        <v>31</v>
      </c>
      <c r="AB1234" s="1387">
        <v>160</v>
      </c>
      <c r="AC1234" s="1388">
        <v>82</v>
      </c>
      <c r="AD1234" s="1363">
        <v>11.355311355311356</v>
      </c>
      <c r="AE1234" s="1364">
        <v>58.608058608058613</v>
      </c>
      <c r="AF1234" s="1365">
        <v>30.036630036630036</v>
      </c>
    </row>
    <row r="1235" spans="1:32" s="1382" customFormat="1" ht="11.45" customHeight="1">
      <c r="A1235" s="1383"/>
      <c r="B1235" s="1384"/>
      <c r="C1235" s="1385" t="s">
        <v>29</v>
      </c>
      <c r="D1235" s="1386">
        <v>135</v>
      </c>
      <c r="E1235" s="1387">
        <v>3</v>
      </c>
      <c r="F1235" s="1387">
        <v>9</v>
      </c>
      <c r="G1235" s="1387">
        <v>5</v>
      </c>
      <c r="H1235" s="1387">
        <v>8</v>
      </c>
      <c r="I1235" s="1387">
        <v>5</v>
      </c>
      <c r="J1235" s="1387">
        <v>5</v>
      </c>
      <c r="K1235" s="1387">
        <v>6</v>
      </c>
      <c r="L1235" s="1387">
        <v>10</v>
      </c>
      <c r="M1235" s="1387">
        <v>8</v>
      </c>
      <c r="N1235" s="1387">
        <v>5</v>
      </c>
      <c r="O1235" s="1387">
        <v>6</v>
      </c>
      <c r="P1235" s="1387">
        <v>9</v>
      </c>
      <c r="Q1235" s="1387">
        <v>12</v>
      </c>
      <c r="R1235" s="1387">
        <v>14</v>
      </c>
      <c r="S1235" s="1387">
        <v>9</v>
      </c>
      <c r="T1235" s="1387">
        <v>5</v>
      </c>
      <c r="U1235" s="1387">
        <v>4</v>
      </c>
      <c r="V1235" s="1387">
        <v>4</v>
      </c>
      <c r="W1235" s="1387">
        <v>1</v>
      </c>
      <c r="X1235" s="1387">
        <v>0</v>
      </c>
      <c r="Y1235" s="1387">
        <v>0</v>
      </c>
      <c r="Z1235" s="1387">
        <v>7</v>
      </c>
      <c r="AA1235" s="1389">
        <v>17</v>
      </c>
      <c r="AB1235" s="1387">
        <v>74</v>
      </c>
      <c r="AC1235" s="1388">
        <v>37</v>
      </c>
      <c r="AD1235" s="1363">
        <v>13.28125</v>
      </c>
      <c r="AE1235" s="1364">
        <v>57.8125</v>
      </c>
      <c r="AF1235" s="1365">
        <v>28.90625</v>
      </c>
    </row>
    <row r="1236" spans="1:32" s="1382" customFormat="1" ht="11.45" customHeight="1">
      <c r="A1236" s="1409"/>
      <c r="B1236" s="1420"/>
      <c r="C1236" s="1398" t="s">
        <v>30</v>
      </c>
      <c r="D1236" s="1386">
        <v>146</v>
      </c>
      <c r="E1236" s="1387">
        <v>3</v>
      </c>
      <c r="F1236" s="1387">
        <v>2</v>
      </c>
      <c r="G1236" s="1387">
        <v>9</v>
      </c>
      <c r="H1236" s="1387">
        <v>5</v>
      </c>
      <c r="I1236" s="1387">
        <v>8</v>
      </c>
      <c r="J1236" s="1387">
        <v>6</v>
      </c>
      <c r="K1236" s="1387">
        <v>4</v>
      </c>
      <c r="L1236" s="1387">
        <v>12</v>
      </c>
      <c r="M1236" s="1387">
        <v>5</v>
      </c>
      <c r="N1236" s="1387">
        <v>11</v>
      </c>
      <c r="O1236" s="1387">
        <v>7</v>
      </c>
      <c r="P1236" s="1387">
        <v>9</v>
      </c>
      <c r="Q1236" s="1387">
        <v>19</v>
      </c>
      <c r="R1236" s="1387">
        <v>13</v>
      </c>
      <c r="S1236" s="1387">
        <v>9</v>
      </c>
      <c r="T1236" s="1387">
        <v>9</v>
      </c>
      <c r="U1236" s="1387">
        <v>8</v>
      </c>
      <c r="V1236" s="1387">
        <v>3</v>
      </c>
      <c r="W1236" s="1387">
        <v>3</v>
      </c>
      <c r="X1236" s="1387">
        <v>0</v>
      </c>
      <c r="Y1236" s="1387">
        <v>0</v>
      </c>
      <c r="Z1236" s="1387">
        <v>1</v>
      </c>
      <c r="AA1236" s="1389">
        <v>14</v>
      </c>
      <c r="AB1236" s="1387">
        <v>86</v>
      </c>
      <c r="AC1236" s="1388">
        <v>45</v>
      </c>
      <c r="AD1236" s="1363">
        <v>9.6551724137931032</v>
      </c>
      <c r="AE1236" s="1364">
        <v>59.310344827586206</v>
      </c>
      <c r="AF1236" s="1365">
        <v>31.03448275862069</v>
      </c>
    </row>
    <row r="1237" spans="1:32" s="1382" customFormat="1" ht="11.45" customHeight="1">
      <c r="A1237" s="1421" t="s">
        <v>2055</v>
      </c>
      <c r="B1237" s="1422">
        <v>77</v>
      </c>
      <c r="C1237" s="1423" t="s">
        <v>1641</v>
      </c>
      <c r="D1237" s="1424">
        <v>186</v>
      </c>
      <c r="E1237" s="1425">
        <v>6</v>
      </c>
      <c r="F1237" s="1425">
        <v>4</v>
      </c>
      <c r="G1237" s="1425">
        <v>16</v>
      </c>
      <c r="H1237" s="1425">
        <v>21</v>
      </c>
      <c r="I1237" s="1425">
        <v>5</v>
      </c>
      <c r="J1237" s="1425">
        <v>6</v>
      </c>
      <c r="K1237" s="1425">
        <v>11</v>
      </c>
      <c r="L1237" s="1425">
        <v>9</v>
      </c>
      <c r="M1237" s="1425">
        <v>7</v>
      </c>
      <c r="N1237" s="1425">
        <v>13</v>
      </c>
      <c r="O1237" s="1425">
        <v>7</v>
      </c>
      <c r="P1237" s="1425">
        <v>16</v>
      </c>
      <c r="Q1237" s="1425">
        <v>22</v>
      </c>
      <c r="R1237" s="1425">
        <v>14</v>
      </c>
      <c r="S1237" s="1425">
        <v>8</v>
      </c>
      <c r="T1237" s="1425">
        <v>6</v>
      </c>
      <c r="U1237" s="1425">
        <v>7</v>
      </c>
      <c r="V1237" s="1425">
        <v>5</v>
      </c>
      <c r="W1237" s="1425">
        <v>1</v>
      </c>
      <c r="X1237" s="1425">
        <v>1</v>
      </c>
      <c r="Y1237" s="1425">
        <v>0</v>
      </c>
      <c r="Z1237" s="1425">
        <v>1</v>
      </c>
      <c r="AA1237" s="1422">
        <v>26</v>
      </c>
      <c r="AB1237" s="1425">
        <v>117</v>
      </c>
      <c r="AC1237" s="1426">
        <v>42</v>
      </c>
      <c r="AD1237" s="1427">
        <v>14.054054054054054</v>
      </c>
      <c r="AE1237" s="1428">
        <v>63.243243243243242</v>
      </c>
      <c r="AF1237" s="1429">
        <v>22.702702702702705</v>
      </c>
    </row>
    <row r="1238" spans="1:32" s="1382" customFormat="1" ht="11.45" customHeight="1">
      <c r="A1238" s="1383"/>
      <c r="B1238" s="1384"/>
      <c r="C1238" s="1385" t="s">
        <v>29</v>
      </c>
      <c r="D1238" s="1386">
        <v>99</v>
      </c>
      <c r="E1238" s="1387">
        <v>3</v>
      </c>
      <c r="F1238" s="1387">
        <v>3</v>
      </c>
      <c r="G1238" s="1387">
        <v>10</v>
      </c>
      <c r="H1238" s="1387">
        <v>16</v>
      </c>
      <c r="I1238" s="1387">
        <v>2</v>
      </c>
      <c r="J1238" s="1387">
        <v>2</v>
      </c>
      <c r="K1238" s="1387">
        <v>7</v>
      </c>
      <c r="L1238" s="1387">
        <v>6</v>
      </c>
      <c r="M1238" s="1387">
        <v>4</v>
      </c>
      <c r="N1238" s="1387">
        <v>6</v>
      </c>
      <c r="O1238" s="1387">
        <v>2</v>
      </c>
      <c r="P1238" s="1387">
        <v>7</v>
      </c>
      <c r="Q1238" s="1387">
        <v>12</v>
      </c>
      <c r="R1238" s="1387">
        <v>6</v>
      </c>
      <c r="S1238" s="1387">
        <v>5</v>
      </c>
      <c r="T1238" s="1387">
        <v>2</v>
      </c>
      <c r="U1238" s="1387">
        <v>3</v>
      </c>
      <c r="V1238" s="1387">
        <v>1</v>
      </c>
      <c r="W1238" s="1387">
        <v>1</v>
      </c>
      <c r="X1238" s="1387">
        <v>0</v>
      </c>
      <c r="Y1238" s="1387">
        <v>0</v>
      </c>
      <c r="Z1238" s="1387">
        <v>1</v>
      </c>
      <c r="AA1238" s="1389">
        <v>16</v>
      </c>
      <c r="AB1238" s="1387">
        <v>64</v>
      </c>
      <c r="AC1238" s="1388">
        <v>18</v>
      </c>
      <c r="AD1238" s="1363">
        <v>16.326530612244898</v>
      </c>
      <c r="AE1238" s="1364">
        <v>65.306122448979593</v>
      </c>
      <c r="AF1238" s="1365">
        <v>18.367346938775512</v>
      </c>
    </row>
    <row r="1239" spans="1:32" s="1382" customFormat="1" ht="11.45" customHeight="1">
      <c r="A1239" s="1410"/>
      <c r="B1239" s="1411"/>
      <c r="C1239" s="1412" t="s">
        <v>30</v>
      </c>
      <c r="D1239" s="1413">
        <v>87</v>
      </c>
      <c r="E1239" s="1414">
        <v>3</v>
      </c>
      <c r="F1239" s="1414">
        <v>1</v>
      </c>
      <c r="G1239" s="1414">
        <v>6</v>
      </c>
      <c r="H1239" s="1414">
        <v>5</v>
      </c>
      <c r="I1239" s="1414">
        <v>3</v>
      </c>
      <c r="J1239" s="1414">
        <v>4</v>
      </c>
      <c r="K1239" s="1414">
        <v>4</v>
      </c>
      <c r="L1239" s="1414">
        <v>3</v>
      </c>
      <c r="M1239" s="1414">
        <v>3</v>
      </c>
      <c r="N1239" s="1414">
        <v>7</v>
      </c>
      <c r="O1239" s="1414">
        <v>5</v>
      </c>
      <c r="P1239" s="1414">
        <v>9</v>
      </c>
      <c r="Q1239" s="1414">
        <v>10</v>
      </c>
      <c r="R1239" s="1414">
        <v>8</v>
      </c>
      <c r="S1239" s="1414">
        <v>3</v>
      </c>
      <c r="T1239" s="1414">
        <v>4</v>
      </c>
      <c r="U1239" s="1414">
        <v>4</v>
      </c>
      <c r="V1239" s="1414">
        <v>4</v>
      </c>
      <c r="W1239" s="1414">
        <v>0</v>
      </c>
      <c r="X1239" s="1414">
        <v>1</v>
      </c>
      <c r="Y1239" s="1414">
        <v>0</v>
      </c>
      <c r="Z1239" s="1414">
        <v>0</v>
      </c>
      <c r="AA1239" s="1416">
        <v>10</v>
      </c>
      <c r="AB1239" s="1414">
        <v>53</v>
      </c>
      <c r="AC1239" s="1415">
        <v>24</v>
      </c>
      <c r="AD1239" s="1417">
        <v>11.494252873563218</v>
      </c>
      <c r="AE1239" s="1418">
        <v>60.919540229885058</v>
      </c>
      <c r="AF1239" s="1419">
        <v>27.586206896551722</v>
      </c>
    </row>
    <row r="1240" spans="1:32" s="1382" customFormat="1" ht="11.45" customHeight="1">
      <c r="A1240" s="1409" t="s">
        <v>2056</v>
      </c>
      <c r="B1240" s="1389" t="s">
        <v>1715</v>
      </c>
      <c r="C1240" s="1398" t="s">
        <v>1641</v>
      </c>
      <c r="D1240" s="1386" t="s">
        <v>1715</v>
      </c>
      <c r="E1240" s="1387" t="s">
        <v>1715</v>
      </c>
      <c r="F1240" s="1387" t="s">
        <v>1715</v>
      </c>
      <c r="G1240" s="1387" t="s">
        <v>1715</v>
      </c>
      <c r="H1240" s="1387" t="s">
        <v>1715</v>
      </c>
      <c r="I1240" s="1387" t="s">
        <v>1715</v>
      </c>
      <c r="J1240" s="1387" t="s">
        <v>1715</v>
      </c>
      <c r="K1240" s="1387" t="s">
        <v>1715</v>
      </c>
      <c r="L1240" s="1387" t="s">
        <v>1715</v>
      </c>
      <c r="M1240" s="1387" t="s">
        <v>1715</v>
      </c>
      <c r="N1240" s="1387" t="s">
        <v>1715</v>
      </c>
      <c r="O1240" s="1387" t="s">
        <v>1715</v>
      </c>
      <c r="P1240" s="1387" t="s">
        <v>1715</v>
      </c>
      <c r="Q1240" s="1387" t="s">
        <v>1715</v>
      </c>
      <c r="R1240" s="1387" t="s">
        <v>1715</v>
      </c>
      <c r="S1240" s="1387" t="s">
        <v>1715</v>
      </c>
      <c r="T1240" s="1387" t="s">
        <v>1715</v>
      </c>
      <c r="U1240" s="1387" t="s">
        <v>1715</v>
      </c>
      <c r="V1240" s="1387" t="s">
        <v>1715</v>
      </c>
      <c r="W1240" s="1387" t="s">
        <v>1715</v>
      </c>
      <c r="X1240" s="1387" t="s">
        <v>1715</v>
      </c>
      <c r="Y1240" s="1387" t="s">
        <v>1715</v>
      </c>
      <c r="Z1240" s="1387" t="s">
        <v>1715</v>
      </c>
      <c r="AA1240" s="1389" t="s">
        <v>1715</v>
      </c>
      <c r="AB1240" s="1387" t="s">
        <v>1715</v>
      </c>
      <c r="AC1240" s="1388" t="s">
        <v>1715</v>
      </c>
      <c r="AD1240" s="1389" t="s">
        <v>1715</v>
      </c>
      <c r="AE1240" s="1387" t="s">
        <v>1715</v>
      </c>
      <c r="AF1240" s="1440" t="s">
        <v>1715</v>
      </c>
    </row>
    <row r="1241" spans="1:32" s="1382" customFormat="1" ht="11.45" customHeight="1">
      <c r="A1241" s="1383"/>
      <c r="B1241" s="1384"/>
      <c r="C1241" s="1385" t="s">
        <v>29</v>
      </c>
      <c r="D1241" s="1386" t="s">
        <v>1715</v>
      </c>
      <c r="E1241" s="1387" t="s">
        <v>1715</v>
      </c>
      <c r="F1241" s="1387" t="s">
        <v>1715</v>
      </c>
      <c r="G1241" s="1387" t="s">
        <v>1715</v>
      </c>
      <c r="H1241" s="1387" t="s">
        <v>1715</v>
      </c>
      <c r="I1241" s="1387" t="s">
        <v>1715</v>
      </c>
      <c r="J1241" s="1387" t="s">
        <v>1715</v>
      </c>
      <c r="K1241" s="1387" t="s">
        <v>1715</v>
      </c>
      <c r="L1241" s="1387" t="s">
        <v>1715</v>
      </c>
      <c r="M1241" s="1387" t="s">
        <v>1715</v>
      </c>
      <c r="N1241" s="1387" t="s">
        <v>1715</v>
      </c>
      <c r="O1241" s="1387" t="s">
        <v>1715</v>
      </c>
      <c r="P1241" s="1387" t="s">
        <v>1715</v>
      </c>
      <c r="Q1241" s="1387" t="s">
        <v>1715</v>
      </c>
      <c r="R1241" s="1387" t="s">
        <v>1715</v>
      </c>
      <c r="S1241" s="1387" t="s">
        <v>1715</v>
      </c>
      <c r="T1241" s="1387" t="s">
        <v>1715</v>
      </c>
      <c r="U1241" s="1387" t="s">
        <v>1715</v>
      </c>
      <c r="V1241" s="1387" t="s">
        <v>1715</v>
      </c>
      <c r="W1241" s="1387" t="s">
        <v>1715</v>
      </c>
      <c r="X1241" s="1387" t="s">
        <v>1715</v>
      </c>
      <c r="Y1241" s="1387" t="s">
        <v>1715</v>
      </c>
      <c r="Z1241" s="1387" t="s">
        <v>1715</v>
      </c>
      <c r="AA1241" s="1389" t="s">
        <v>1715</v>
      </c>
      <c r="AB1241" s="1387" t="s">
        <v>1715</v>
      </c>
      <c r="AC1241" s="1388" t="s">
        <v>1715</v>
      </c>
      <c r="AD1241" s="1389" t="s">
        <v>1715</v>
      </c>
      <c r="AE1241" s="1387" t="s">
        <v>1715</v>
      </c>
      <c r="AF1241" s="1440" t="s">
        <v>1715</v>
      </c>
    </row>
    <row r="1242" spans="1:32" s="1382" customFormat="1" ht="11.45" customHeight="1">
      <c r="A1242" s="1409"/>
      <c r="B1242" s="1420"/>
      <c r="C1242" s="1398" t="s">
        <v>30</v>
      </c>
      <c r="D1242" s="1386" t="s">
        <v>1715</v>
      </c>
      <c r="E1242" s="1387" t="s">
        <v>1715</v>
      </c>
      <c r="F1242" s="1387" t="s">
        <v>1715</v>
      </c>
      <c r="G1242" s="1387" t="s">
        <v>1715</v>
      </c>
      <c r="H1242" s="1387" t="s">
        <v>1715</v>
      </c>
      <c r="I1242" s="1387" t="s">
        <v>1715</v>
      </c>
      <c r="J1242" s="1387" t="s">
        <v>1715</v>
      </c>
      <c r="K1242" s="1387" t="s">
        <v>1715</v>
      </c>
      <c r="L1242" s="1387" t="s">
        <v>1715</v>
      </c>
      <c r="M1242" s="1387" t="s">
        <v>1715</v>
      </c>
      <c r="N1242" s="1387" t="s">
        <v>1715</v>
      </c>
      <c r="O1242" s="1387" t="s">
        <v>1715</v>
      </c>
      <c r="P1242" s="1387" t="s">
        <v>1715</v>
      </c>
      <c r="Q1242" s="1387" t="s">
        <v>1715</v>
      </c>
      <c r="R1242" s="1387" t="s">
        <v>1715</v>
      </c>
      <c r="S1242" s="1387" t="s">
        <v>1715</v>
      </c>
      <c r="T1242" s="1387" t="s">
        <v>1715</v>
      </c>
      <c r="U1242" s="1387" t="s">
        <v>1715</v>
      </c>
      <c r="V1242" s="1387" t="s">
        <v>1715</v>
      </c>
      <c r="W1242" s="1387" t="s">
        <v>1715</v>
      </c>
      <c r="X1242" s="1387" t="s">
        <v>1715</v>
      </c>
      <c r="Y1242" s="1387" t="s">
        <v>1715</v>
      </c>
      <c r="Z1242" s="1387" t="s">
        <v>1715</v>
      </c>
      <c r="AA1242" s="1389" t="s">
        <v>1715</v>
      </c>
      <c r="AB1242" s="1387" t="s">
        <v>1715</v>
      </c>
      <c r="AC1242" s="1388" t="s">
        <v>1715</v>
      </c>
      <c r="AD1242" s="1389" t="s">
        <v>1715</v>
      </c>
      <c r="AE1242" s="1387" t="s">
        <v>1715</v>
      </c>
      <c r="AF1242" s="1440" t="s">
        <v>1715</v>
      </c>
    </row>
    <row r="1243" spans="1:32" s="1382" customFormat="1" ht="11.45" customHeight="1">
      <c r="A1243" s="1421" t="s">
        <v>2057</v>
      </c>
      <c r="B1243" s="1422">
        <v>552</v>
      </c>
      <c r="C1243" s="1423" t="s">
        <v>1641</v>
      </c>
      <c r="D1243" s="1424">
        <v>1314</v>
      </c>
      <c r="E1243" s="1425">
        <v>41</v>
      </c>
      <c r="F1243" s="1425">
        <v>54</v>
      </c>
      <c r="G1243" s="1425">
        <v>42</v>
      </c>
      <c r="H1243" s="1425">
        <v>66</v>
      </c>
      <c r="I1243" s="1425">
        <v>49</v>
      </c>
      <c r="J1243" s="1425">
        <v>67</v>
      </c>
      <c r="K1243" s="1425">
        <v>65</v>
      </c>
      <c r="L1243" s="1425">
        <v>71</v>
      </c>
      <c r="M1243" s="1425">
        <v>75</v>
      </c>
      <c r="N1243" s="1425">
        <v>61</v>
      </c>
      <c r="O1243" s="1425">
        <v>82</v>
      </c>
      <c r="P1243" s="1425">
        <v>99</v>
      </c>
      <c r="Q1243" s="1425">
        <v>124</v>
      </c>
      <c r="R1243" s="1425">
        <v>130</v>
      </c>
      <c r="S1243" s="1425">
        <v>80</v>
      </c>
      <c r="T1243" s="1425">
        <v>58</v>
      </c>
      <c r="U1243" s="1425">
        <v>52</v>
      </c>
      <c r="V1243" s="1425">
        <v>44</v>
      </c>
      <c r="W1243" s="1425">
        <v>25</v>
      </c>
      <c r="X1243" s="1425">
        <v>5</v>
      </c>
      <c r="Y1243" s="1425">
        <v>0</v>
      </c>
      <c r="Z1243" s="1425">
        <v>24</v>
      </c>
      <c r="AA1243" s="1422">
        <v>137</v>
      </c>
      <c r="AB1243" s="1425">
        <v>759</v>
      </c>
      <c r="AC1243" s="1426">
        <v>394</v>
      </c>
      <c r="AD1243" s="1427">
        <v>10.620155038759691</v>
      </c>
      <c r="AE1243" s="1428">
        <v>58.837209302325576</v>
      </c>
      <c r="AF1243" s="1429">
        <v>30.54263565891473</v>
      </c>
    </row>
    <row r="1244" spans="1:32" s="1382" customFormat="1" ht="11.45" customHeight="1">
      <c r="A1244" s="1383"/>
      <c r="B1244" s="1384"/>
      <c r="C1244" s="1385" t="s">
        <v>29</v>
      </c>
      <c r="D1244" s="1386">
        <v>609</v>
      </c>
      <c r="E1244" s="1387">
        <v>21</v>
      </c>
      <c r="F1244" s="1387">
        <v>25</v>
      </c>
      <c r="G1244" s="1387">
        <v>20</v>
      </c>
      <c r="H1244" s="1387">
        <v>35</v>
      </c>
      <c r="I1244" s="1387">
        <v>24</v>
      </c>
      <c r="J1244" s="1387">
        <v>35</v>
      </c>
      <c r="K1244" s="1387">
        <v>36</v>
      </c>
      <c r="L1244" s="1387">
        <v>33</v>
      </c>
      <c r="M1244" s="1387">
        <v>33</v>
      </c>
      <c r="N1244" s="1387">
        <v>29</v>
      </c>
      <c r="O1244" s="1387">
        <v>41</v>
      </c>
      <c r="P1244" s="1387">
        <v>48</v>
      </c>
      <c r="Q1244" s="1387">
        <v>61</v>
      </c>
      <c r="R1244" s="1387">
        <v>56</v>
      </c>
      <c r="S1244" s="1387">
        <v>43</v>
      </c>
      <c r="T1244" s="1387">
        <v>17</v>
      </c>
      <c r="U1244" s="1387">
        <v>18</v>
      </c>
      <c r="V1244" s="1387">
        <v>14</v>
      </c>
      <c r="W1244" s="1387">
        <v>6</v>
      </c>
      <c r="X1244" s="1387">
        <v>0</v>
      </c>
      <c r="Y1244" s="1387">
        <v>0</v>
      </c>
      <c r="Z1244" s="1387">
        <v>14</v>
      </c>
      <c r="AA1244" s="1389">
        <v>66</v>
      </c>
      <c r="AB1244" s="1387">
        <v>375</v>
      </c>
      <c r="AC1244" s="1388">
        <v>154</v>
      </c>
      <c r="AD1244" s="1363">
        <v>11.092436974789916</v>
      </c>
      <c r="AE1244" s="1364">
        <v>63.02521008403361</v>
      </c>
      <c r="AF1244" s="1365">
        <v>25.882352941176475</v>
      </c>
    </row>
    <row r="1245" spans="1:32" s="1382" customFormat="1" ht="11.45" customHeight="1">
      <c r="A1245" s="1410"/>
      <c r="B1245" s="1411"/>
      <c r="C1245" s="1412" t="s">
        <v>30</v>
      </c>
      <c r="D1245" s="1413">
        <v>705</v>
      </c>
      <c r="E1245" s="1414">
        <v>20</v>
      </c>
      <c r="F1245" s="1414">
        <v>29</v>
      </c>
      <c r="G1245" s="1414">
        <v>22</v>
      </c>
      <c r="H1245" s="1414">
        <v>31</v>
      </c>
      <c r="I1245" s="1414">
        <v>25</v>
      </c>
      <c r="J1245" s="1414">
        <v>32</v>
      </c>
      <c r="K1245" s="1414">
        <v>29</v>
      </c>
      <c r="L1245" s="1414">
        <v>38</v>
      </c>
      <c r="M1245" s="1414">
        <v>42</v>
      </c>
      <c r="N1245" s="1414">
        <v>32</v>
      </c>
      <c r="O1245" s="1414">
        <v>41</v>
      </c>
      <c r="P1245" s="1414">
        <v>51</v>
      </c>
      <c r="Q1245" s="1414">
        <v>63</v>
      </c>
      <c r="R1245" s="1414">
        <v>74</v>
      </c>
      <c r="S1245" s="1414">
        <v>37</v>
      </c>
      <c r="T1245" s="1414">
        <v>41</v>
      </c>
      <c r="U1245" s="1414">
        <v>34</v>
      </c>
      <c r="V1245" s="1414">
        <v>30</v>
      </c>
      <c r="W1245" s="1414">
        <v>19</v>
      </c>
      <c r="X1245" s="1414">
        <v>5</v>
      </c>
      <c r="Y1245" s="1414">
        <v>0</v>
      </c>
      <c r="Z1245" s="1414">
        <v>10</v>
      </c>
      <c r="AA1245" s="1416">
        <v>71</v>
      </c>
      <c r="AB1245" s="1414">
        <v>384</v>
      </c>
      <c r="AC1245" s="1415">
        <v>240</v>
      </c>
      <c r="AD1245" s="1417">
        <v>10.215827338129497</v>
      </c>
      <c r="AE1245" s="1418">
        <v>55.251798561151077</v>
      </c>
      <c r="AF1245" s="1419">
        <v>34.532374100719423</v>
      </c>
    </row>
    <row r="1246" spans="1:32" s="1382" customFormat="1" ht="11.45" customHeight="1">
      <c r="A1246" s="1409" t="s">
        <v>2058</v>
      </c>
      <c r="B1246" s="1389">
        <v>239</v>
      </c>
      <c r="C1246" s="1398" t="s">
        <v>1641</v>
      </c>
      <c r="D1246" s="1386">
        <v>464</v>
      </c>
      <c r="E1246" s="1387">
        <v>10</v>
      </c>
      <c r="F1246" s="1387">
        <v>11</v>
      </c>
      <c r="G1246" s="1387">
        <v>10</v>
      </c>
      <c r="H1246" s="1387">
        <v>15</v>
      </c>
      <c r="I1246" s="1387">
        <v>27</v>
      </c>
      <c r="J1246" s="1387">
        <v>34</v>
      </c>
      <c r="K1246" s="1387">
        <v>26</v>
      </c>
      <c r="L1246" s="1387">
        <v>22</v>
      </c>
      <c r="M1246" s="1387">
        <v>25</v>
      </c>
      <c r="N1246" s="1387">
        <v>27</v>
      </c>
      <c r="O1246" s="1387">
        <v>29</v>
      </c>
      <c r="P1246" s="1387">
        <v>21</v>
      </c>
      <c r="Q1246" s="1387">
        <v>53</v>
      </c>
      <c r="R1246" s="1387">
        <v>63</v>
      </c>
      <c r="S1246" s="1387">
        <v>35</v>
      </c>
      <c r="T1246" s="1387">
        <v>23</v>
      </c>
      <c r="U1246" s="1387">
        <v>20</v>
      </c>
      <c r="V1246" s="1387">
        <v>6</v>
      </c>
      <c r="W1246" s="1387">
        <v>4</v>
      </c>
      <c r="X1246" s="1387">
        <v>2</v>
      </c>
      <c r="Y1246" s="1387">
        <v>0</v>
      </c>
      <c r="Z1246" s="1387">
        <v>1</v>
      </c>
      <c r="AA1246" s="1389">
        <v>31</v>
      </c>
      <c r="AB1246" s="1387">
        <v>279</v>
      </c>
      <c r="AC1246" s="1388">
        <v>153</v>
      </c>
      <c r="AD1246" s="1363">
        <v>6.6954643628509727</v>
      </c>
      <c r="AE1246" s="1364">
        <v>60.259179265658744</v>
      </c>
      <c r="AF1246" s="1365">
        <v>33.045356371490278</v>
      </c>
    </row>
    <row r="1247" spans="1:32" s="1382" customFormat="1" ht="11.45" customHeight="1">
      <c r="A1247" s="1383"/>
      <c r="B1247" s="1384"/>
      <c r="C1247" s="1385" t="s">
        <v>29</v>
      </c>
      <c r="D1247" s="1386">
        <v>244</v>
      </c>
      <c r="E1247" s="1387">
        <v>6</v>
      </c>
      <c r="F1247" s="1387">
        <v>4</v>
      </c>
      <c r="G1247" s="1387">
        <v>7</v>
      </c>
      <c r="H1247" s="1387">
        <v>11</v>
      </c>
      <c r="I1247" s="1387">
        <v>23</v>
      </c>
      <c r="J1247" s="1387">
        <v>26</v>
      </c>
      <c r="K1247" s="1387">
        <v>15</v>
      </c>
      <c r="L1247" s="1387">
        <v>10</v>
      </c>
      <c r="M1247" s="1387">
        <v>14</v>
      </c>
      <c r="N1247" s="1387">
        <v>12</v>
      </c>
      <c r="O1247" s="1387">
        <v>14</v>
      </c>
      <c r="P1247" s="1387">
        <v>10</v>
      </c>
      <c r="Q1247" s="1387">
        <v>24</v>
      </c>
      <c r="R1247" s="1387">
        <v>28</v>
      </c>
      <c r="S1247" s="1387">
        <v>19</v>
      </c>
      <c r="T1247" s="1387">
        <v>8</v>
      </c>
      <c r="U1247" s="1387">
        <v>9</v>
      </c>
      <c r="V1247" s="1387">
        <v>2</v>
      </c>
      <c r="W1247" s="1387">
        <v>1</v>
      </c>
      <c r="X1247" s="1387">
        <v>1</v>
      </c>
      <c r="Y1247" s="1387">
        <v>0</v>
      </c>
      <c r="Z1247" s="1387">
        <v>0</v>
      </c>
      <c r="AA1247" s="1389">
        <v>17</v>
      </c>
      <c r="AB1247" s="1387">
        <v>159</v>
      </c>
      <c r="AC1247" s="1388">
        <v>68</v>
      </c>
      <c r="AD1247" s="1363">
        <v>6.9672131147540979</v>
      </c>
      <c r="AE1247" s="1364">
        <v>65.163934426229503</v>
      </c>
      <c r="AF1247" s="1365">
        <v>27.868852459016392</v>
      </c>
    </row>
    <row r="1248" spans="1:32" s="1382" customFormat="1" ht="11.45" customHeight="1">
      <c r="A1248" s="1409"/>
      <c r="B1248" s="1420"/>
      <c r="C1248" s="1398" t="s">
        <v>30</v>
      </c>
      <c r="D1248" s="1386">
        <v>220</v>
      </c>
      <c r="E1248" s="1387">
        <v>4</v>
      </c>
      <c r="F1248" s="1387">
        <v>7</v>
      </c>
      <c r="G1248" s="1387">
        <v>3</v>
      </c>
      <c r="H1248" s="1387">
        <v>4</v>
      </c>
      <c r="I1248" s="1387">
        <v>4</v>
      </c>
      <c r="J1248" s="1387">
        <v>8</v>
      </c>
      <c r="K1248" s="1387">
        <v>11</v>
      </c>
      <c r="L1248" s="1387">
        <v>12</v>
      </c>
      <c r="M1248" s="1387">
        <v>11</v>
      </c>
      <c r="N1248" s="1387">
        <v>15</v>
      </c>
      <c r="O1248" s="1387">
        <v>15</v>
      </c>
      <c r="P1248" s="1387">
        <v>11</v>
      </c>
      <c r="Q1248" s="1387">
        <v>29</v>
      </c>
      <c r="R1248" s="1387">
        <v>35</v>
      </c>
      <c r="S1248" s="1387">
        <v>16</v>
      </c>
      <c r="T1248" s="1387">
        <v>15</v>
      </c>
      <c r="U1248" s="1387">
        <v>11</v>
      </c>
      <c r="V1248" s="1387">
        <v>4</v>
      </c>
      <c r="W1248" s="1387">
        <v>3</v>
      </c>
      <c r="X1248" s="1387">
        <v>1</v>
      </c>
      <c r="Y1248" s="1387">
        <v>0</v>
      </c>
      <c r="Z1248" s="1387">
        <v>1</v>
      </c>
      <c r="AA1248" s="1389">
        <v>14</v>
      </c>
      <c r="AB1248" s="1387">
        <v>120</v>
      </c>
      <c r="AC1248" s="1388">
        <v>85</v>
      </c>
      <c r="AD1248" s="1363">
        <v>6.3926940639269407</v>
      </c>
      <c r="AE1248" s="1364">
        <v>54.794520547945204</v>
      </c>
      <c r="AF1248" s="1365">
        <v>38.81278538812785</v>
      </c>
    </row>
    <row r="1249" spans="1:32" s="1382" customFormat="1" ht="11.45" customHeight="1">
      <c r="A1249" s="1421" t="s">
        <v>2059</v>
      </c>
      <c r="B1249" s="1422">
        <v>488</v>
      </c>
      <c r="C1249" s="1423" t="s">
        <v>1641</v>
      </c>
      <c r="D1249" s="1424">
        <v>1345</v>
      </c>
      <c r="E1249" s="1425">
        <v>58</v>
      </c>
      <c r="F1249" s="1425">
        <v>58</v>
      </c>
      <c r="G1249" s="1425">
        <v>53</v>
      </c>
      <c r="H1249" s="1425">
        <v>53</v>
      </c>
      <c r="I1249" s="1425">
        <v>70</v>
      </c>
      <c r="J1249" s="1425">
        <v>73</v>
      </c>
      <c r="K1249" s="1425">
        <v>66</v>
      </c>
      <c r="L1249" s="1425">
        <v>65</v>
      </c>
      <c r="M1249" s="1425">
        <v>97</v>
      </c>
      <c r="N1249" s="1425">
        <v>70</v>
      </c>
      <c r="O1249" s="1425">
        <v>78</v>
      </c>
      <c r="P1249" s="1425">
        <v>101</v>
      </c>
      <c r="Q1249" s="1425">
        <v>86</v>
      </c>
      <c r="R1249" s="1425">
        <v>101</v>
      </c>
      <c r="S1249" s="1425">
        <v>69</v>
      </c>
      <c r="T1249" s="1425">
        <v>72</v>
      </c>
      <c r="U1249" s="1425">
        <v>53</v>
      </c>
      <c r="V1249" s="1425">
        <v>61</v>
      </c>
      <c r="W1249" s="1425">
        <v>36</v>
      </c>
      <c r="X1249" s="1425">
        <v>10</v>
      </c>
      <c r="Y1249" s="1425">
        <v>3</v>
      </c>
      <c r="Z1249" s="1425">
        <v>12</v>
      </c>
      <c r="AA1249" s="1422">
        <v>169</v>
      </c>
      <c r="AB1249" s="1425">
        <v>759</v>
      </c>
      <c r="AC1249" s="1426">
        <v>405</v>
      </c>
      <c r="AD1249" s="1427">
        <v>12.678169542385595</v>
      </c>
      <c r="AE1249" s="1428">
        <v>56.939234808702174</v>
      </c>
      <c r="AF1249" s="1429">
        <v>30.382595648912229</v>
      </c>
    </row>
    <row r="1250" spans="1:32" s="1382" customFormat="1" ht="11.45" customHeight="1">
      <c r="A1250" s="1383"/>
      <c r="B1250" s="1384"/>
      <c r="C1250" s="1385" t="s">
        <v>29</v>
      </c>
      <c r="D1250" s="1386">
        <v>607</v>
      </c>
      <c r="E1250" s="1387">
        <v>29</v>
      </c>
      <c r="F1250" s="1387">
        <v>25</v>
      </c>
      <c r="G1250" s="1387">
        <v>26</v>
      </c>
      <c r="H1250" s="1387">
        <v>25</v>
      </c>
      <c r="I1250" s="1387">
        <v>33</v>
      </c>
      <c r="J1250" s="1387">
        <v>37</v>
      </c>
      <c r="K1250" s="1387">
        <v>34</v>
      </c>
      <c r="L1250" s="1387">
        <v>33</v>
      </c>
      <c r="M1250" s="1387">
        <v>48</v>
      </c>
      <c r="N1250" s="1387">
        <v>32</v>
      </c>
      <c r="O1250" s="1387">
        <v>36</v>
      </c>
      <c r="P1250" s="1387">
        <v>42</v>
      </c>
      <c r="Q1250" s="1387">
        <v>51</v>
      </c>
      <c r="R1250" s="1387">
        <v>46</v>
      </c>
      <c r="S1250" s="1387">
        <v>30</v>
      </c>
      <c r="T1250" s="1387">
        <v>27</v>
      </c>
      <c r="U1250" s="1387">
        <v>25</v>
      </c>
      <c r="V1250" s="1387">
        <v>11</v>
      </c>
      <c r="W1250" s="1387">
        <v>11</v>
      </c>
      <c r="X1250" s="1387">
        <v>0</v>
      </c>
      <c r="Y1250" s="1387">
        <v>0</v>
      </c>
      <c r="Z1250" s="1387">
        <v>6</v>
      </c>
      <c r="AA1250" s="1389">
        <v>80</v>
      </c>
      <c r="AB1250" s="1387">
        <v>371</v>
      </c>
      <c r="AC1250" s="1388">
        <v>150</v>
      </c>
      <c r="AD1250" s="1363">
        <v>13.311148086522461</v>
      </c>
      <c r="AE1250" s="1364">
        <v>61.730449251247919</v>
      </c>
      <c r="AF1250" s="1365">
        <v>24.958402662229616</v>
      </c>
    </row>
    <row r="1251" spans="1:32" s="1382" customFormat="1" ht="11.45" customHeight="1">
      <c r="A1251" s="1410"/>
      <c r="B1251" s="1411"/>
      <c r="C1251" s="1412" t="s">
        <v>30</v>
      </c>
      <c r="D1251" s="1413">
        <v>738</v>
      </c>
      <c r="E1251" s="1414">
        <v>29</v>
      </c>
      <c r="F1251" s="1414">
        <v>33</v>
      </c>
      <c r="G1251" s="1414">
        <v>27</v>
      </c>
      <c r="H1251" s="1414">
        <v>28</v>
      </c>
      <c r="I1251" s="1414">
        <v>37</v>
      </c>
      <c r="J1251" s="1414">
        <v>36</v>
      </c>
      <c r="K1251" s="1414">
        <v>32</v>
      </c>
      <c r="L1251" s="1414">
        <v>32</v>
      </c>
      <c r="M1251" s="1414">
        <v>49</v>
      </c>
      <c r="N1251" s="1414">
        <v>38</v>
      </c>
      <c r="O1251" s="1414">
        <v>42</v>
      </c>
      <c r="P1251" s="1414">
        <v>59</v>
      </c>
      <c r="Q1251" s="1414">
        <v>35</v>
      </c>
      <c r="R1251" s="1414">
        <v>55</v>
      </c>
      <c r="S1251" s="1414">
        <v>39</v>
      </c>
      <c r="T1251" s="1414">
        <v>45</v>
      </c>
      <c r="U1251" s="1414">
        <v>28</v>
      </c>
      <c r="V1251" s="1414">
        <v>50</v>
      </c>
      <c r="W1251" s="1414">
        <v>25</v>
      </c>
      <c r="X1251" s="1414">
        <v>10</v>
      </c>
      <c r="Y1251" s="1414">
        <v>3</v>
      </c>
      <c r="Z1251" s="1414">
        <v>6</v>
      </c>
      <c r="AA1251" s="1416">
        <v>89</v>
      </c>
      <c r="AB1251" s="1414">
        <v>388</v>
      </c>
      <c r="AC1251" s="1415">
        <v>255</v>
      </c>
      <c r="AD1251" s="1417">
        <v>12.158469945355192</v>
      </c>
      <c r="AE1251" s="1418">
        <v>53.005464480874323</v>
      </c>
      <c r="AF1251" s="1419">
        <v>34.83606557377049</v>
      </c>
    </row>
    <row r="1252" spans="1:32" s="1382" customFormat="1" ht="11.45" customHeight="1">
      <c r="A1252" s="1409" t="s">
        <v>2060</v>
      </c>
      <c r="B1252" s="1389">
        <v>624</v>
      </c>
      <c r="C1252" s="1398" t="s">
        <v>1641</v>
      </c>
      <c r="D1252" s="1386">
        <v>1586</v>
      </c>
      <c r="E1252" s="1387">
        <v>34</v>
      </c>
      <c r="F1252" s="1387">
        <v>62</v>
      </c>
      <c r="G1252" s="1387">
        <v>76</v>
      </c>
      <c r="H1252" s="1387">
        <v>92</v>
      </c>
      <c r="I1252" s="1387">
        <v>68</v>
      </c>
      <c r="J1252" s="1387">
        <v>53</v>
      </c>
      <c r="K1252" s="1387">
        <v>66</v>
      </c>
      <c r="L1252" s="1387">
        <v>67</v>
      </c>
      <c r="M1252" s="1387">
        <v>88</v>
      </c>
      <c r="N1252" s="1387">
        <v>65</v>
      </c>
      <c r="O1252" s="1387">
        <v>88</v>
      </c>
      <c r="P1252" s="1387">
        <v>122</v>
      </c>
      <c r="Q1252" s="1387">
        <v>185</v>
      </c>
      <c r="R1252" s="1387">
        <v>186</v>
      </c>
      <c r="S1252" s="1387">
        <v>129</v>
      </c>
      <c r="T1252" s="1387">
        <v>81</v>
      </c>
      <c r="U1252" s="1387">
        <v>54</v>
      </c>
      <c r="V1252" s="1387">
        <v>38</v>
      </c>
      <c r="W1252" s="1387">
        <v>12</v>
      </c>
      <c r="X1252" s="1387">
        <v>3</v>
      </c>
      <c r="Y1252" s="1387">
        <v>0</v>
      </c>
      <c r="Z1252" s="1387">
        <v>17</v>
      </c>
      <c r="AA1252" s="1389">
        <v>172</v>
      </c>
      <c r="AB1252" s="1387">
        <v>894</v>
      </c>
      <c r="AC1252" s="1388">
        <v>503</v>
      </c>
      <c r="AD1252" s="1363">
        <v>10.962396430847674</v>
      </c>
      <c r="AE1252" s="1364">
        <v>56.978967495219891</v>
      </c>
      <c r="AF1252" s="1365">
        <v>32.058636073932441</v>
      </c>
    </row>
    <row r="1253" spans="1:32" s="1382" customFormat="1" ht="11.45" customHeight="1">
      <c r="A1253" s="1383"/>
      <c r="B1253" s="1384"/>
      <c r="C1253" s="1385" t="s">
        <v>29</v>
      </c>
      <c r="D1253" s="1386">
        <v>771</v>
      </c>
      <c r="E1253" s="1387">
        <v>16</v>
      </c>
      <c r="F1253" s="1387">
        <v>35</v>
      </c>
      <c r="G1253" s="1387">
        <v>45</v>
      </c>
      <c r="H1253" s="1387">
        <v>46</v>
      </c>
      <c r="I1253" s="1387">
        <v>38</v>
      </c>
      <c r="J1253" s="1387">
        <v>27</v>
      </c>
      <c r="K1253" s="1387">
        <v>37</v>
      </c>
      <c r="L1253" s="1387">
        <v>30</v>
      </c>
      <c r="M1253" s="1387">
        <v>40</v>
      </c>
      <c r="N1253" s="1387">
        <v>34</v>
      </c>
      <c r="O1253" s="1387">
        <v>37</v>
      </c>
      <c r="P1253" s="1387">
        <v>54</v>
      </c>
      <c r="Q1253" s="1387">
        <v>93</v>
      </c>
      <c r="R1253" s="1387">
        <v>97</v>
      </c>
      <c r="S1253" s="1387">
        <v>59</v>
      </c>
      <c r="T1253" s="1387">
        <v>35</v>
      </c>
      <c r="U1253" s="1387">
        <v>27</v>
      </c>
      <c r="V1253" s="1387">
        <v>11</v>
      </c>
      <c r="W1253" s="1387">
        <v>1</v>
      </c>
      <c r="X1253" s="1387">
        <v>1</v>
      </c>
      <c r="Y1253" s="1387">
        <v>0</v>
      </c>
      <c r="Z1253" s="1387">
        <v>8</v>
      </c>
      <c r="AA1253" s="1389">
        <v>96</v>
      </c>
      <c r="AB1253" s="1387">
        <v>436</v>
      </c>
      <c r="AC1253" s="1388">
        <v>231</v>
      </c>
      <c r="AD1253" s="1363">
        <v>12.58191349934469</v>
      </c>
      <c r="AE1253" s="1364">
        <v>57.142857142857139</v>
      </c>
      <c r="AF1253" s="1365">
        <v>30.275229357798167</v>
      </c>
    </row>
    <row r="1254" spans="1:32" s="1382" customFormat="1" ht="11.45" customHeight="1">
      <c r="A1254" s="1409"/>
      <c r="B1254" s="1420"/>
      <c r="C1254" s="1398" t="s">
        <v>30</v>
      </c>
      <c r="D1254" s="1386">
        <v>815</v>
      </c>
      <c r="E1254" s="1387">
        <v>18</v>
      </c>
      <c r="F1254" s="1387">
        <v>27</v>
      </c>
      <c r="G1254" s="1387">
        <v>31</v>
      </c>
      <c r="H1254" s="1387">
        <v>46</v>
      </c>
      <c r="I1254" s="1387">
        <v>30</v>
      </c>
      <c r="J1254" s="1387">
        <v>26</v>
      </c>
      <c r="K1254" s="1387">
        <v>29</v>
      </c>
      <c r="L1254" s="1387">
        <v>37</v>
      </c>
      <c r="M1254" s="1387">
        <v>48</v>
      </c>
      <c r="N1254" s="1387">
        <v>31</v>
      </c>
      <c r="O1254" s="1387">
        <v>51</v>
      </c>
      <c r="P1254" s="1387">
        <v>68</v>
      </c>
      <c r="Q1254" s="1387">
        <v>92</v>
      </c>
      <c r="R1254" s="1387">
        <v>89</v>
      </c>
      <c r="S1254" s="1387">
        <v>70</v>
      </c>
      <c r="T1254" s="1387">
        <v>46</v>
      </c>
      <c r="U1254" s="1387">
        <v>27</v>
      </c>
      <c r="V1254" s="1387">
        <v>27</v>
      </c>
      <c r="W1254" s="1387">
        <v>11</v>
      </c>
      <c r="X1254" s="1387">
        <v>2</v>
      </c>
      <c r="Y1254" s="1387">
        <v>0</v>
      </c>
      <c r="Z1254" s="1387">
        <v>9</v>
      </c>
      <c r="AA1254" s="1389">
        <v>76</v>
      </c>
      <c r="AB1254" s="1387">
        <v>458</v>
      </c>
      <c r="AC1254" s="1388">
        <v>272</v>
      </c>
      <c r="AD1254" s="1363">
        <v>9.4292803970223318</v>
      </c>
      <c r="AE1254" s="1364">
        <v>56.823821339950378</v>
      </c>
      <c r="AF1254" s="1365">
        <v>33.746898263027298</v>
      </c>
    </row>
    <row r="1255" spans="1:32" s="1382" customFormat="1" ht="11.45" customHeight="1">
      <c r="A1255" s="1421" t="s">
        <v>2061</v>
      </c>
      <c r="B1255" s="1422">
        <v>336</v>
      </c>
      <c r="C1255" s="1423" t="s">
        <v>1641</v>
      </c>
      <c r="D1255" s="1424">
        <v>851</v>
      </c>
      <c r="E1255" s="1425">
        <v>21</v>
      </c>
      <c r="F1255" s="1425">
        <v>14</v>
      </c>
      <c r="G1255" s="1425">
        <v>21</v>
      </c>
      <c r="H1255" s="1425">
        <v>22</v>
      </c>
      <c r="I1255" s="1425">
        <v>10</v>
      </c>
      <c r="J1255" s="1425">
        <v>30</v>
      </c>
      <c r="K1255" s="1425">
        <v>34</v>
      </c>
      <c r="L1255" s="1425">
        <v>54</v>
      </c>
      <c r="M1255" s="1425">
        <v>35</v>
      </c>
      <c r="N1255" s="1425">
        <v>28</v>
      </c>
      <c r="O1255" s="1425">
        <v>42</v>
      </c>
      <c r="P1255" s="1425">
        <v>74</v>
      </c>
      <c r="Q1255" s="1425">
        <v>164</v>
      </c>
      <c r="R1255" s="1425">
        <v>151</v>
      </c>
      <c r="S1255" s="1425">
        <v>66</v>
      </c>
      <c r="T1255" s="1425">
        <v>31</v>
      </c>
      <c r="U1255" s="1425">
        <v>23</v>
      </c>
      <c r="V1255" s="1425">
        <v>24</v>
      </c>
      <c r="W1255" s="1425">
        <v>6</v>
      </c>
      <c r="X1255" s="1425">
        <v>0</v>
      </c>
      <c r="Y1255" s="1425">
        <v>0</v>
      </c>
      <c r="Z1255" s="1425">
        <v>1</v>
      </c>
      <c r="AA1255" s="1422">
        <v>56</v>
      </c>
      <c r="AB1255" s="1425">
        <v>493</v>
      </c>
      <c r="AC1255" s="1426">
        <v>301</v>
      </c>
      <c r="AD1255" s="1427">
        <v>6.5882352941176476</v>
      </c>
      <c r="AE1255" s="1428">
        <v>57.999999999999993</v>
      </c>
      <c r="AF1255" s="1429">
        <v>35.411764705882355</v>
      </c>
    </row>
    <row r="1256" spans="1:32" s="1382" customFormat="1" ht="11.45" customHeight="1">
      <c r="A1256" s="1383"/>
      <c r="B1256" s="1384"/>
      <c r="C1256" s="1385" t="s">
        <v>29</v>
      </c>
      <c r="D1256" s="1386">
        <v>393</v>
      </c>
      <c r="E1256" s="1387">
        <v>10</v>
      </c>
      <c r="F1256" s="1387">
        <v>6</v>
      </c>
      <c r="G1256" s="1387">
        <v>14</v>
      </c>
      <c r="H1256" s="1387">
        <v>12</v>
      </c>
      <c r="I1256" s="1387">
        <v>6</v>
      </c>
      <c r="J1256" s="1387">
        <v>10</v>
      </c>
      <c r="K1256" s="1387">
        <v>17</v>
      </c>
      <c r="L1256" s="1387">
        <v>24</v>
      </c>
      <c r="M1256" s="1387">
        <v>16</v>
      </c>
      <c r="N1256" s="1387">
        <v>14</v>
      </c>
      <c r="O1256" s="1387">
        <v>19</v>
      </c>
      <c r="P1256" s="1387">
        <v>26</v>
      </c>
      <c r="Q1256" s="1387">
        <v>76</v>
      </c>
      <c r="R1256" s="1387">
        <v>76</v>
      </c>
      <c r="S1256" s="1387">
        <v>38</v>
      </c>
      <c r="T1256" s="1387">
        <v>10</v>
      </c>
      <c r="U1256" s="1387">
        <v>8</v>
      </c>
      <c r="V1256" s="1387">
        <v>9</v>
      </c>
      <c r="W1256" s="1387">
        <v>1</v>
      </c>
      <c r="X1256" s="1387">
        <v>0</v>
      </c>
      <c r="Y1256" s="1387">
        <v>0</v>
      </c>
      <c r="Z1256" s="1387">
        <v>1</v>
      </c>
      <c r="AA1256" s="1389">
        <v>30</v>
      </c>
      <c r="AB1256" s="1387">
        <v>220</v>
      </c>
      <c r="AC1256" s="1388">
        <v>142</v>
      </c>
      <c r="AD1256" s="1363">
        <v>7.6530612244897958</v>
      </c>
      <c r="AE1256" s="1364">
        <v>56.12244897959183</v>
      </c>
      <c r="AF1256" s="1365">
        <v>36.224489795918366</v>
      </c>
    </row>
    <row r="1257" spans="1:32" s="1382" customFormat="1" ht="11.45" customHeight="1">
      <c r="A1257" s="1410"/>
      <c r="B1257" s="1411"/>
      <c r="C1257" s="1412" t="s">
        <v>30</v>
      </c>
      <c r="D1257" s="1413">
        <v>458</v>
      </c>
      <c r="E1257" s="1414">
        <v>11</v>
      </c>
      <c r="F1257" s="1414">
        <v>8</v>
      </c>
      <c r="G1257" s="1414">
        <v>7</v>
      </c>
      <c r="H1257" s="1414">
        <v>10</v>
      </c>
      <c r="I1257" s="1414">
        <v>4</v>
      </c>
      <c r="J1257" s="1414">
        <v>20</v>
      </c>
      <c r="K1257" s="1414">
        <v>17</v>
      </c>
      <c r="L1257" s="1414">
        <v>30</v>
      </c>
      <c r="M1257" s="1414">
        <v>19</v>
      </c>
      <c r="N1257" s="1414">
        <v>14</v>
      </c>
      <c r="O1257" s="1414">
        <v>23</v>
      </c>
      <c r="P1257" s="1414">
        <v>48</v>
      </c>
      <c r="Q1257" s="1414">
        <v>88</v>
      </c>
      <c r="R1257" s="1414">
        <v>75</v>
      </c>
      <c r="S1257" s="1414">
        <v>28</v>
      </c>
      <c r="T1257" s="1414">
        <v>21</v>
      </c>
      <c r="U1257" s="1414">
        <v>15</v>
      </c>
      <c r="V1257" s="1414">
        <v>15</v>
      </c>
      <c r="W1257" s="1414">
        <v>5</v>
      </c>
      <c r="X1257" s="1414">
        <v>0</v>
      </c>
      <c r="Y1257" s="1414">
        <v>0</v>
      </c>
      <c r="Z1257" s="1414">
        <v>0</v>
      </c>
      <c r="AA1257" s="1416">
        <v>26</v>
      </c>
      <c r="AB1257" s="1414">
        <v>273</v>
      </c>
      <c r="AC1257" s="1415">
        <v>159</v>
      </c>
      <c r="AD1257" s="1417">
        <v>5.6768558951965069</v>
      </c>
      <c r="AE1257" s="1418">
        <v>59.606986899563317</v>
      </c>
      <c r="AF1257" s="1419">
        <v>34.716157205240172</v>
      </c>
    </row>
    <row r="1258" spans="1:32" s="1382" customFormat="1" ht="11.45" customHeight="1">
      <c r="A1258" s="1409" t="s">
        <v>2062</v>
      </c>
      <c r="B1258" s="1389">
        <v>437</v>
      </c>
      <c r="C1258" s="1398" t="s">
        <v>1641</v>
      </c>
      <c r="D1258" s="1386">
        <v>1154</v>
      </c>
      <c r="E1258" s="1387">
        <v>37</v>
      </c>
      <c r="F1258" s="1387">
        <v>42</v>
      </c>
      <c r="G1258" s="1387">
        <v>47</v>
      </c>
      <c r="H1258" s="1387">
        <v>37</v>
      </c>
      <c r="I1258" s="1387">
        <v>43</v>
      </c>
      <c r="J1258" s="1387">
        <v>57</v>
      </c>
      <c r="K1258" s="1387">
        <v>69</v>
      </c>
      <c r="L1258" s="1387">
        <v>58</v>
      </c>
      <c r="M1258" s="1387">
        <v>51</v>
      </c>
      <c r="N1258" s="1387">
        <v>43</v>
      </c>
      <c r="O1258" s="1387">
        <v>93</v>
      </c>
      <c r="P1258" s="1387">
        <v>126</v>
      </c>
      <c r="Q1258" s="1387">
        <v>191</v>
      </c>
      <c r="R1258" s="1387">
        <v>119</v>
      </c>
      <c r="S1258" s="1387">
        <v>58</v>
      </c>
      <c r="T1258" s="1387">
        <v>34</v>
      </c>
      <c r="U1258" s="1387">
        <v>31</v>
      </c>
      <c r="V1258" s="1387">
        <v>11</v>
      </c>
      <c r="W1258" s="1387">
        <v>4</v>
      </c>
      <c r="X1258" s="1387">
        <v>0</v>
      </c>
      <c r="Y1258" s="1387">
        <v>0</v>
      </c>
      <c r="Z1258" s="1387">
        <v>3</v>
      </c>
      <c r="AA1258" s="1389">
        <v>126</v>
      </c>
      <c r="AB1258" s="1387">
        <v>768</v>
      </c>
      <c r="AC1258" s="1388">
        <v>257</v>
      </c>
      <c r="AD1258" s="1363">
        <v>10.947002606429193</v>
      </c>
      <c r="AE1258" s="1364">
        <v>66.724587315377931</v>
      </c>
      <c r="AF1258" s="1365">
        <v>22.328410078192874</v>
      </c>
    </row>
    <row r="1259" spans="1:32" s="1382" customFormat="1" ht="11.45" customHeight="1">
      <c r="A1259" s="1383"/>
      <c r="B1259" s="1384"/>
      <c r="C1259" s="1385" t="s">
        <v>29</v>
      </c>
      <c r="D1259" s="1386">
        <v>557</v>
      </c>
      <c r="E1259" s="1387">
        <v>21</v>
      </c>
      <c r="F1259" s="1387">
        <v>20</v>
      </c>
      <c r="G1259" s="1387">
        <v>28</v>
      </c>
      <c r="H1259" s="1387">
        <v>14</v>
      </c>
      <c r="I1259" s="1387">
        <v>21</v>
      </c>
      <c r="J1259" s="1387">
        <v>26</v>
      </c>
      <c r="K1259" s="1387">
        <v>31</v>
      </c>
      <c r="L1259" s="1387">
        <v>26</v>
      </c>
      <c r="M1259" s="1387">
        <v>30</v>
      </c>
      <c r="N1259" s="1387">
        <v>13</v>
      </c>
      <c r="O1259" s="1387">
        <v>39</v>
      </c>
      <c r="P1259" s="1387">
        <v>56</v>
      </c>
      <c r="Q1259" s="1387">
        <v>103</v>
      </c>
      <c r="R1259" s="1387">
        <v>63</v>
      </c>
      <c r="S1259" s="1387">
        <v>32</v>
      </c>
      <c r="T1259" s="1387">
        <v>15</v>
      </c>
      <c r="U1259" s="1387">
        <v>14</v>
      </c>
      <c r="V1259" s="1387">
        <v>4</v>
      </c>
      <c r="W1259" s="1387">
        <v>0</v>
      </c>
      <c r="X1259" s="1387">
        <v>0</v>
      </c>
      <c r="Y1259" s="1387">
        <v>0</v>
      </c>
      <c r="Z1259" s="1387">
        <v>1</v>
      </c>
      <c r="AA1259" s="1389">
        <v>69</v>
      </c>
      <c r="AB1259" s="1387">
        <v>359</v>
      </c>
      <c r="AC1259" s="1388">
        <v>128</v>
      </c>
      <c r="AD1259" s="1363">
        <v>12.410071942446043</v>
      </c>
      <c r="AE1259" s="1364">
        <v>64.568345323740999</v>
      </c>
      <c r="AF1259" s="1365">
        <v>23.021582733812952</v>
      </c>
    </row>
    <row r="1260" spans="1:32" s="1382" customFormat="1" ht="11.45" customHeight="1">
      <c r="A1260" s="1409"/>
      <c r="B1260" s="1420"/>
      <c r="C1260" s="1398" t="s">
        <v>30</v>
      </c>
      <c r="D1260" s="1386">
        <v>597</v>
      </c>
      <c r="E1260" s="1387">
        <v>16</v>
      </c>
      <c r="F1260" s="1387">
        <v>22</v>
      </c>
      <c r="G1260" s="1387">
        <v>19</v>
      </c>
      <c r="H1260" s="1387">
        <v>23</v>
      </c>
      <c r="I1260" s="1387">
        <v>22</v>
      </c>
      <c r="J1260" s="1387">
        <v>31</v>
      </c>
      <c r="K1260" s="1387">
        <v>38</v>
      </c>
      <c r="L1260" s="1387">
        <v>32</v>
      </c>
      <c r="M1260" s="1387">
        <v>21</v>
      </c>
      <c r="N1260" s="1387">
        <v>30</v>
      </c>
      <c r="O1260" s="1387">
        <v>54</v>
      </c>
      <c r="P1260" s="1387">
        <v>70</v>
      </c>
      <c r="Q1260" s="1387">
        <v>88</v>
      </c>
      <c r="R1260" s="1387">
        <v>56</v>
      </c>
      <c r="S1260" s="1387">
        <v>26</v>
      </c>
      <c r="T1260" s="1387">
        <v>19</v>
      </c>
      <c r="U1260" s="1387">
        <v>17</v>
      </c>
      <c r="V1260" s="1387">
        <v>7</v>
      </c>
      <c r="W1260" s="1387">
        <v>4</v>
      </c>
      <c r="X1260" s="1387">
        <v>0</v>
      </c>
      <c r="Y1260" s="1387">
        <v>0</v>
      </c>
      <c r="Z1260" s="1387">
        <v>2</v>
      </c>
      <c r="AA1260" s="1389">
        <v>57</v>
      </c>
      <c r="AB1260" s="1387">
        <v>409</v>
      </c>
      <c r="AC1260" s="1388">
        <v>129</v>
      </c>
      <c r="AD1260" s="1363">
        <v>9.5798319327731107</v>
      </c>
      <c r="AE1260" s="1364">
        <v>68.739495798319325</v>
      </c>
      <c r="AF1260" s="1365">
        <v>21.680672268907564</v>
      </c>
    </row>
    <row r="1261" spans="1:32" s="1382" customFormat="1" ht="11.45" customHeight="1">
      <c r="A1261" s="1444" t="s">
        <v>2063</v>
      </c>
      <c r="B1261" s="1445">
        <v>2854</v>
      </c>
      <c r="C1261" s="1446" t="s">
        <v>1641</v>
      </c>
      <c r="D1261" s="1447">
        <v>6705</v>
      </c>
      <c r="E1261" s="1448">
        <v>359</v>
      </c>
      <c r="F1261" s="1448">
        <v>244</v>
      </c>
      <c r="G1261" s="1448">
        <v>301</v>
      </c>
      <c r="H1261" s="1448">
        <v>350</v>
      </c>
      <c r="I1261" s="1448">
        <v>350</v>
      </c>
      <c r="J1261" s="1448">
        <v>474</v>
      </c>
      <c r="K1261" s="1448">
        <v>383</v>
      </c>
      <c r="L1261" s="1448">
        <v>389</v>
      </c>
      <c r="M1261" s="1448">
        <v>430</v>
      </c>
      <c r="N1261" s="1448">
        <v>322</v>
      </c>
      <c r="O1261" s="1448">
        <v>326</v>
      </c>
      <c r="P1261" s="1448">
        <v>399</v>
      </c>
      <c r="Q1261" s="1448">
        <v>506</v>
      </c>
      <c r="R1261" s="1448">
        <v>555</v>
      </c>
      <c r="S1261" s="1448">
        <v>385</v>
      </c>
      <c r="T1261" s="1448">
        <v>329</v>
      </c>
      <c r="U1261" s="1448">
        <v>247</v>
      </c>
      <c r="V1261" s="1448">
        <v>157</v>
      </c>
      <c r="W1261" s="1448">
        <v>66</v>
      </c>
      <c r="X1261" s="1448">
        <v>20</v>
      </c>
      <c r="Y1261" s="1448">
        <v>3</v>
      </c>
      <c r="Z1261" s="1448">
        <v>110</v>
      </c>
      <c r="AA1261" s="1445">
        <v>904</v>
      </c>
      <c r="AB1261" s="1448">
        <v>3929</v>
      </c>
      <c r="AC1261" s="1449">
        <v>1762</v>
      </c>
      <c r="AD1261" s="1450">
        <v>13.707354056103108</v>
      </c>
      <c r="AE1261" s="1451">
        <v>59.575435936315394</v>
      </c>
      <c r="AF1261" s="1452">
        <v>26.7172100075815</v>
      </c>
    </row>
    <row r="1262" spans="1:32" s="1382" customFormat="1" ht="11.45" customHeight="1">
      <c r="A1262" s="1383"/>
      <c r="B1262" s="1384"/>
      <c r="C1262" s="1385" t="s">
        <v>29</v>
      </c>
      <c r="D1262" s="1386">
        <v>3235</v>
      </c>
      <c r="E1262" s="1387">
        <v>203</v>
      </c>
      <c r="F1262" s="1387">
        <v>125</v>
      </c>
      <c r="G1262" s="1387">
        <v>149</v>
      </c>
      <c r="H1262" s="1387">
        <v>200</v>
      </c>
      <c r="I1262" s="1387">
        <v>213</v>
      </c>
      <c r="J1262" s="1387">
        <v>245</v>
      </c>
      <c r="K1262" s="1387">
        <v>197</v>
      </c>
      <c r="L1262" s="1387">
        <v>207</v>
      </c>
      <c r="M1262" s="1387">
        <v>183</v>
      </c>
      <c r="N1262" s="1387">
        <v>144</v>
      </c>
      <c r="O1262" s="1387">
        <v>144</v>
      </c>
      <c r="P1262" s="1387">
        <v>194</v>
      </c>
      <c r="Q1262" s="1387">
        <v>239</v>
      </c>
      <c r="R1262" s="1387">
        <v>253</v>
      </c>
      <c r="S1262" s="1387">
        <v>171</v>
      </c>
      <c r="T1262" s="1387">
        <v>149</v>
      </c>
      <c r="U1262" s="1387">
        <v>91</v>
      </c>
      <c r="V1262" s="1387">
        <v>44</v>
      </c>
      <c r="W1262" s="1387">
        <v>11</v>
      </c>
      <c r="X1262" s="1387">
        <v>5</v>
      </c>
      <c r="Y1262" s="1387">
        <v>1</v>
      </c>
      <c r="Z1262" s="1387">
        <v>67</v>
      </c>
      <c r="AA1262" s="1389">
        <v>477</v>
      </c>
      <c r="AB1262" s="1387">
        <v>1966</v>
      </c>
      <c r="AC1262" s="1388">
        <v>725</v>
      </c>
      <c r="AD1262" s="1363">
        <v>15.056818181818182</v>
      </c>
      <c r="AE1262" s="1364">
        <v>62.05808080808081</v>
      </c>
      <c r="AF1262" s="1365">
        <v>22.88510101010101</v>
      </c>
    </row>
    <row r="1263" spans="1:32" s="1382" customFormat="1" ht="11.45" customHeight="1">
      <c r="A1263" s="1399"/>
      <c r="B1263" s="1400"/>
      <c r="C1263" s="1401" t="s">
        <v>30</v>
      </c>
      <c r="D1263" s="1402">
        <v>3470</v>
      </c>
      <c r="E1263" s="1403">
        <v>156</v>
      </c>
      <c r="F1263" s="1403">
        <v>119</v>
      </c>
      <c r="G1263" s="1403">
        <v>152</v>
      </c>
      <c r="H1263" s="1403">
        <v>150</v>
      </c>
      <c r="I1263" s="1403">
        <v>137</v>
      </c>
      <c r="J1263" s="1403">
        <v>229</v>
      </c>
      <c r="K1263" s="1403">
        <v>186</v>
      </c>
      <c r="L1263" s="1403">
        <v>182</v>
      </c>
      <c r="M1263" s="1403">
        <v>247</v>
      </c>
      <c r="N1263" s="1403">
        <v>178</v>
      </c>
      <c r="O1263" s="1403">
        <v>182</v>
      </c>
      <c r="P1263" s="1403">
        <v>205</v>
      </c>
      <c r="Q1263" s="1403">
        <v>267</v>
      </c>
      <c r="R1263" s="1403">
        <v>302</v>
      </c>
      <c r="S1263" s="1403">
        <v>214</v>
      </c>
      <c r="T1263" s="1403">
        <v>180</v>
      </c>
      <c r="U1263" s="1403">
        <v>156</v>
      </c>
      <c r="V1263" s="1403">
        <v>113</v>
      </c>
      <c r="W1263" s="1403">
        <v>55</v>
      </c>
      <c r="X1263" s="1403">
        <v>15</v>
      </c>
      <c r="Y1263" s="1403">
        <v>2</v>
      </c>
      <c r="Z1263" s="1403">
        <v>43</v>
      </c>
      <c r="AA1263" s="1405">
        <v>427</v>
      </c>
      <c r="AB1263" s="1403">
        <v>1963</v>
      </c>
      <c r="AC1263" s="1404">
        <v>1037</v>
      </c>
      <c r="AD1263" s="1406">
        <v>12.459877443828422</v>
      </c>
      <c r="AE1263" s="1407">
        <v>57.280420192588267</v>
      </c>
      <c r="AF1263" s="1408">
        <v>30.259702363583308</v>
      </c>
    </row>
    <row r="1264" spans="1:32" s="1382" customFormat="1" ht="11.45" customHeight="1">
      <c r="A1264" s="1409" t="s">
        <v>2064</v>
      </c>
      <c r="B1264" s="1389">
        <v>1749</v>
      </c>
      <c r="C1264" s="1398" t="s">
        <v>1641</v>
      </c>
      <c r="D1264" s="1386">
        <v>4081</v>
      </c>
      <c r="E1264" s="1387">
        <v>272</v>
      </c>
      <c r="F1264" s="1387">
        <v>160</v>
      </c>
      <c r="G1264" s="1387">
        <v>198</v>
      </c>
      <c r="H1264" s="1387">
        <v>230</v>
      </c>
      <c r="I1264" s="1387">
        <v>254</v>
      </c>
      <c r="J1264" s="1387">
        <v>375</v>
      </c>
      <c r="K1264" s="1387">
        <v>228</v>
      </c>
      <c r="L1264" s="1387">
        <v>234</v>
      </c>
      <c r="M1264" s="1387">
        <v>271</v>
      </c>
      <c r="N1264" s="1387">
        <v>197</v>
      </c>
      <c r="O1264" s="1387">
        <v>187</v>
      </c>
      <c r="P1264" s="1387">
        <v>208</v>
      </c>
      <c r="Q1264" s="1387">
        <v>250</v>
      </c>
      <c r="R1264" s="1387">
        <v>308</v>
      </c>
      <c r="S1264" s="1387">
        <v>217</v>
      </c>
      <c r="T1264" s="1387">
        <v>172</v>
      </c>
      <c r="U1264" s="1387">
        <v>121</v>
      </c>
      <c r="V1264" s="1387">
        <v>71</v>
      </c>
      <c r="W1264" s="1387">
        <v>41</v>
      </c>
      <c r="X1264" s="1387">
        <v>12</v>
      </c>
      <c r="Y1264" s="1387">
        <v>2</v>
      </c>
      <c r="Z1264" s="1387">
        <v>73</v>
      </c>
      <c r="AA1264" s="1389">
        <v>630</v>
      </c>
      <c r="AB1264" s="1387">
        <v>2434</v>
      </c>
      <c r="AC1264" s="1388">
        <v>944</v>
      </c>
      <c r="AD1264" s="1363">
        <v>15.718562874251496</v>
      </c>
      <c r="AE1264" s="1364">
        <v>60.728542914171655</v>
      </c>
      <c r="AF1264" s="1365">
        <v>23.552894211576849</v>
      </c>
    </row>
    <row r="1265" spans="1:32" s="1382" customFormat="1" ht="11.45" customHeight="1">
      <c r="A1265" s="1383"/>
      <c r="B1265" s="1384"/>
      <c r="C1265" s="1385" t="s">
        <v>29</v>
      </c>
      <c r="D1265" s="1386">
        <v>1968</v>
      </c>
      <c r="E1265" s="1387">
        <v>151</v>
      </c>
      <c r="F1265" s="1387">
        <v>84</v>
      </c>
      <c r="G1265" s="1387">
        <v>96</v>
      </c>
      <c r="H1265" s="1387">
        <v>136</v>
      </c>
      <c r="I1265" s="1387">
        <v>160</v>
      </c>
      <c r="J1265" s="1387">
        <v>196</v>
      </c>
      <c r="K1265" s="1387">
        <v>112</v>
      </c>
      <c r="L1265" s="1387">
        <v>127</v>
      </c>
      <c r="M1265" s="1387">
        <v>110</v>
      </c>
      <c r="N1265" s="1387">
        <v>83</v>
      </c>
      <c r="O1265" s="1387">
        <v>67</v>
      </c>
      <c r="P1265" s="1387">
        <v>102</v>
      </c>
      <c r="Q1265" s="1387">
        <v>111</v>
      </c>
      <c r="R1265" s="1387">
        <v>141</v>
      </c>
      <c r="S1265" s="1387">
        <v>93</v>
      </c>
      <c r="T1265" s="1387">
        <v>80</v>
      </c>
      <c r="U1265" s="1387">
        <v>47</v>
      </c>
      <c r="V1265" s="1387">
        <v>19</v>
      </c>
      <c r="W1265" s="1387">
        <v>6</v>
      </c>
      <c r="X1265" s="1387">
        <v>2</v>
      </c>
      <c r="Y1265" s="1387">
        <v>0</v>
      </c>
      <c r="Z1265" s="1387">
        <v>45</v>
      </c>
      <c r="AA1265" s="1389">
        <v>331</v>
      </c>
      <c r="AB1265" s="1387">
        <v>1204</v>
      </c>
      <c r="AC1265" s="1388">
        <v>388</v>
      </c>
      <c r="AD1265" s="1363">
        <v>17.212688507540303</v>
      </c>
      <c r="AE1265" s="1364">
        <v>62.610504420176802</v>
      </c>
      <c r="AF1265" s="1365">
        <v>20.176807072282891</v>
      </c>
    </row>
    <row r="1266" spans="1:32" s="1382" customFormat="1" ht="11.45" customHeight="1">
      <c r="A1266" s="1410"/>
      <c r="B1266" s="1411"/>
      <c r="C1266" s="1412" t="s">
        <v>30</v>
      </c>
      <c r="D1266" s="1413">
        <v>2113</v>
      </c>
      <c r="E1266" s="1414">
        <v>121</v>
      </c>
      <c r="F1266" s="1414">
        <v>76</v>
      </c>
      <c r="G1266" s="1414">
        <v>102</v>
      </c>
      <c r="H1266" s="1414">
        <v>94</v>
      </c>
      <c r="I1266" s="1414">
        <v>94</v>
      </c>
      <c r="J1266" s="1414">
        <v>179</v>
      </c>
      <c r="K1266" s="1414">
        <v>116</v>
      </c>
      <c r="L1266" s="1414">
        <v>107</v>
      </c>
      <c r="M1266" s="1414">
        <v>161</v>
      </c>
      <c r="N1266" s="1414">
        <v>114</v>
      </c>
      <c r="O1266" s="1414">
        <v>120</v>
      </c>
      <c r="P1266" s="1414">
        <v>106</v>
      </c>
      <c r="Q1266" s="1414">
        <v>139</v>
      </c>
      <c r="R1266" s="1414">
        <v>167</v>
      </c>
      <c r="S1266" s="1414">
        <v>124</v>
      </c>
      <c r="T1266" s="1414">
        <v>92</v>
      </c>
      <c r="U1266" s="1414">
        <v>74</v>
      </c>
      <c r="V1266" s="1414">
        <v>52</v>
      </c>
      <c r="W1266" s="1414">
        <v>35</v>
      </c>
      <c r="X1266" s="1414">
        <v>10</v>
      </c>
      <c r="Y1266" s="1414">
        <v>2</v>
      </c>
      <c r="Z1266" s="1414">
        <v>28</v>
      </c>
      <c r="AA1266" s="1416">
        <v>299</v>
      </c>
      <c r="AB1266" s="1414">
        <v>1230</v>
      </c>
      <c r="AC1266" s="1415">
        <v>556</v>
      </c>
      <c r="AD1266" s="1417">
        <v>14.340527577937651</v>
      </c>
      <c r="AE1266" s="1418">
        <v>58.992805755395686</v>
      </c>
      <c r="AF1266" s="1419">
        <v>26.666666666666668</v>
      </c>
    </row>
    <row r="1267" spans="1:32" s="1382" customFormat="1" ht="11.45" customHeight="1">
      <c r="A1267" s="1409" t="s">
        <v>2065</v>
      </c>
      <c r="B1267" s="1389">
        <v>145</v>
      </c>
      <c r="C1267" s="1398" t="s">
        <v>1641</v>
      </c>
      <c r="D1267" s="1386">
        <v>360</v>
      </c>
      <c r="E1267" s="1387">
        <v>13</v>
      </c>
      <c r="F1267" s="1387">
        <v>14</v>
      </c>
      <c r="G1267" s="1387">
        <v>10</v>
      </c>
      <c r="H1267" s="1387">
        <v>21</v>
      </c>
      <c r="I1267" s="1387">
        <v>16</v>
      </c>
      <c r="J1267" s="1387">
        <v>14</v>
      </c>
      <c r="K1267" s="1387">
        <v>17</v>
      </c>
      <c r="L1267" s="1387">
        <v>16</v>
      </c>
      <c r="M1267" s="1387">
        <v>29</v>
      </c>
      <c r="N1267" s="1387">
        <v>15</v>
      </c>
      <c r="O1267" s="1387">
        <v>16</v>
      </c>
      <c r="P1267" s="1387">
        <v>28</v>
      </c>
      <c r="Q1267" s="1387">
        <v>28</v>
      </c>
      <c r="R1267" s="1387">
        <v>31</v>
      </c>
      <c r="S1267" s="1387">
        <v>20</v>
      </c>
      <c r="T1267" s="1387">
        <v>29</v>
      </c>
      <c r="U1267" s="1387">
        <v>8</v>
      </c>
      <c r="V1267" s="1387">
        <v>11</v>
      </c>
      <c r="W1267" s="1387">
        <v>4</v>
      </c>
      <c r="X1267" s="1387">
        <v>2</v>
      </c>
      <c r="Y1267" s="1387">
        <v>1</v>
      </c>
      <c r="Z1267" s="1387">
        <v>17</v>
      </c>
      <c r="AA1267" s="1389">
        <v>37</v>
      </c>
      <c r="AB1267" s="1387">
        <v>200</v>
      </c>
      <c r="AC1267" s="1388">
        <v>106</v>
      </c>
      <c r="AD1267" s="1363">
        <v>10.787172011661808</v>
      </c>
      <c r="AE1267" s="1364">
        <v>58.309037900874635</v>
      </c>
      <c r="AF1267" s="1365">
        <v>30.903790087463555</v>
      </c>
    </row>
    <row r="1268" spans="1:32" s="1382" customFormat="1" ht="11.45" customHeight="1">
      <c r="A1268" s="1383"/>
      <c r="B1268" s="1384"/>
      <c r="C1268" s="1385" t="s">
        <v>29</v>
      </c>
      <c r="D1268" s="1386">
        <v>174</v>
      </c>
      <c r="E1268" s="1387">
        <v>9</v>
      </c>
      <c r="F1268" s="1387">
        <v>8</v>
      </c>
      <c r="G1268" s="1387">
        <v>5</v>
      </c>
      <c r="H1268" s="1387">
        <v>12</v>
      </c>
      <c r="I1268" s="1387">
        <v>10</v>
      </c>
      <c r="J1268" s="1387">
        <v>7</v>
      </c>
      <c r="K1268" s="1387">
        <v>6</v>
      </c>
      <c r="L1268" s="1387">
        <v>8</v>
      </c>
      <c r="M1268" s="1387">
        <v>14</v>
      </c>
      <c r="N1268" s="1387">
        <v>8</v>
      </c>
      <c r="O1268" s="1387">
        <v>10</v>
      </c>
      <c r="P1268" s="1387">
        <v>11</v>
      </c>
      <c r="Q1268" s="1387">
        <v>16</v>
      </c>
      <c r="R1268" s="1387">
        <v>16</v>
      </c>
      <c r="S1268" s="1387">
        <v>5</v>
      </c>
      <c r="T1268" s="1387">
        <v>11</v>
      </c>
      <c r="U1268" s="1387">
        <v>6</v>
      </c>
      <c r="V1268" s="1387">
        <v>2</v>
      </c>
      <c r="W1268" s="1387">
        <v>0</v>
      </c>
      <c r="X1268" s="1387">
        <v>2</v>
      </c>
      <c r="Y1268" s="1387">
        <v>1</v>
      </c>
      <c r="Z1268" s="1387">
        <v>7</v>
      </c>
      <c r="AA1268" s="1389">
        <v>22</v>
      </c>
      <c r="AB1268" s="1387">
        <v>102</v>
      </c>
      <c r="AC1268" s="1388">
        <v>43</v>
      </c>
      <c r="AD1268" s="1363">
        <v>13.17365269461078</v>
      </c>
      <c r="AE1268" s="1364">
        <v>61.077844311377248</v>
      </c>
      <c r="AF1268" s="1365">
        <v>25.748502994011975</v>
      </c>
    </row>
    <row r="1269" spans="1:32" s="1382" customFormat="1" ht="11.45" customHeight="1">
      <c r="A1269" s="1409"/>
      <c r="B1269" s="1420"/>
      <c r="C1269" s="1398" t="s">
        <v>30</v>
      </c>
      <c r="D1269" s="1386">
        <v>186</v>
      </c>
      <c r="E1269" s="1387">
        <v>4</v>
      </c>
      <c r="F1269" s="1387">
        <v>6</v>
      </c>
      <c r="G1269" s="1387">
        <v>5</v>
      </c>
      <c r="H1269" s="1387">
        <v>9</v>
      </c>
      <c r="I1269" s="1387">
        <v>6</v>
      </c>
      <c r="J1269" s="1387">
        <v>7</v>
      </c>
      <c r="K1269" s="1387">
        <v>11</v>
      </c>
      <c r="L1269" s="1387">
        <v>8</v>
      </c>
      <c r="M1269" s="1387">
        <v>15</v>
      </c>
      <c r="N1269" s="1387">
        <v>7</v>
      </c>
      <c r="O1269" s="1387">
        <v>6</v>
      </c>
      <c r="P1269" s="1387">
        <v>17</v>
      </c>
      <c r="Q1269" s="1387">
        <v>12</v>
      </c>
      <c r="R1269" s="1387">
        <v>15</v>
      </c>
      <c r="S1269" s="1387">
        <v>15</v>
      </c>
      <c r="T1269" s="1387">
        <v>18</v>
      </c>
      <c r="U1269" s="1387">
        <v>2</v>
      </c>
      <c r="V1269" s="1387">
        <v>9</v>
      </c>
      <c r="W1269" s="1387">
        <v>4</v>
      </c>
      <c r="X1269" s="1387">
        <v>0</v>
      </c>
      <c r="Y1269" s="1387">
        <v>0</v>
      </c>
      <c r="Z1269" s="1387">
        <v>10</v>
      </c>
      <c r="AA1269" s="1389">
        <v>15</v>
      </c>
      <c r="AB1269" s="1387">
        <v>98</v>
      </c>
      <c r="AC1269" s="1388">
        <v>63</v>
      </c>
      <c r="AD1269" s="1363">
        <v>8.5227272727272716</v>
      </c>
      <c r="AE1269" s="1364">
        <v>55.68181818181818</v>
      </c>
      <c r="AF1269" s="1365">
        <v>35.795454545454547</v>
      </c>
    </row>
    <row r="1270" spans="1:32" s="1382" customFormat="1" ht="11.45" customHeight="1">
      <c r="A1270" s="1421" t="s">
        <v>2066</v>
      </c>
      <c r="B1270" s="1422">
        <v>202</v>
      </c>
      <c r="C1270" s="1423" t="s">
        <v>1641</v>
      </c>
      <c r="D1270" s="1424">
        <v>483</v>
      </c>
      <c r="E1270" s="1425">
        <v>21</v>
      </c>
      <c r="F1270" s="1425">
        <v>19</v>
      </c>
      <c r="G1270" s="1425">
        <v>28</v>
      </c>
      <c r="H1270" s="1425">
        <v>22</v>
      </c>
      <c r="I1270" s="1425">
        <v>14</v>
      </c>
      <c r="J1270" s="1425">
        <v>18</v>
      </c>
      <c r="K1270" s="1425">
        <v>34</v>
      </c>
      <c r="L1270" s="1425">
        <v>30</v>
      </c>
      <c r="M1270" s="1425">
        <v>26</v>
      </c>
      <c r="N1270" s="1425">
        <v>26</v>
      </c>
      <c r="O1270" s="1425">
        <v>31</v>
      </c>
      <c r="P1270" s="1425">
        <v>20</v>
      </c>
      <c r="Q1270" s="1425">
        <v>46</v>
      </c>
      <c r="R1270" s="1425">
        <v>44</v>
      </c>
      <c r="S1270" s="1425">
        <v>33</v>
      </c>
      <c r="T1270" s="1425">
        <v>25</v>
      </c>
      <c r="U1270" s="1425">
        <v>23</v>
      </c>
      <c r="V1270" s="1425">
        <v>19</v>
      </c>
      <c r="W1270" s="1425">
        <v>2</v>
      </c>
      <c r="X1270" s="1425">
        <v>1</v>
      </c>
      <c r="Y1270" s="1425">
        <v>0</v>
      </c>
      <c r="Z1270" s="1425">
        <v>1</v>
      </c>
      <c r="AA1270" s="1422">
        <v>68</v>
      </c>
      <c r="AB1270" s="1425">
        <v>267</v>
      </c>
      <c r="AC1270" s="1426">
        <v>147</v>
      </c>
      <c r="AD1270" s="1427">
        <v>14.107883817427386</v>
      </c>
      <c r="AE1270" s="1428">
        <v>55.394190871369297</v>
      </c>
      <c r="AF1270" s="1429">
        <v>30.497925311203321</v>
      </c>
    </row>
    <row r="1271" spans="1:32" s="1382" customFormat="1" ht="11.45" customHeight="1">
      <c r="A1271" s="1383"/>
      <c r="B1271" s="1384"/>
      <c r="C1271" s="1385" t="s">
        <v>29</v>
      </c>
      <c r="D1271" s="1386">
        <v>234</v>
      </c>
      <c r="E1271" s="1387">
        <v>12</v>
      </c>
      <c r="F1271" s="1387">
        <v>10</v>
      </c>
      <c r="G1271" s="1387">
        <v>17</v>
      </c>
      <c r="H1271" s="1387">
        <v>12</v>
      </c>
      <c r="I1271" s="1387">
        <v>5</v>
      </c>
      <c r="J1271" s="1387">
        <v>10</v>
      </c>
      <c r="K1271" s="1387">
        <v>21</v>
      </c>
      <c r="L1271" s="1387">
        <v>16</v>
      </c>
      <c r="M1271" s="1387">
        <v>8</v>
      </c>
      <c r="N1271" s="1387">
        <v>12</v>
      </c>
      <c r="O1271" s="1387">
        <v>18</v>
      </c>
      <c r="P1271" s="1387">
        <v>5</v>
      </c>
      <c r="Q1271" s="1387">
        <v>21</v>
      </c>
      <c r="R1271" s="1387">
        <v>22</v>
      </c>
      <c r="S1271" s="1387">
        <v>17</v>
      </c>
      <c r="T1271" s="1387">
        <v>16</v>
      </c>
      <c r="U1271" s="1387">
        <v>5</v>
      </c>
      <c r="V1271" s="1387">
        <v>5</v>
      </c>
      <c r="W1271" s="1387">
        <v>1</v>
      </c>
      <c r="X1271" s="1387">
        <v>0</v>
      </c>
      <c r="Y1271" s="1387">
        <v>0</v>
      </c>
      <c r="Z1271" s="1387">
        <v>1</v>
      </c>
      <c r="AA1271" s="1389">
        <v>39</v>
      </c>
      <c r="AB1271" s="1387">
        <v>128</v>
      </c>
      <c r="AC1271" s="1388">
        <v>66</v>
      </c>
      <c r="AD1271" s="1363">
        <v>16.738197424892704</v>
      </c>
      <c r="AE1271" s="1364">
        <v>54.935622317596568</v>
      </c>
      <c r="AF1271" s="1365">
        <v>28.326180257510732</v>
      </c>
    </row>
    <row r="1272" spans="1:32" s="1382" customFormat="1" ht="11.45" customHeight="1">
      <c r="A1272" s="1410"/>
      <c r="B1272" s="1411"/>
      <c r="C1272" s="1412" t="s">
        <v>30</v>
      </c>
      <c r="D1272" s="1413">
        <v>249</v>
      </c>
      <c r="E1272" s="1414">
        <v>9</v>
      </c>
      <c r="F1272" s="1414">
        <v>9</v>
      </c>
      <c r="G1272" s="1414">
        <v>11</v>
      </c>
      <c r="H1272" s="1414">
        <v>10</v>
      </c>
      <c r="I1272" s="1414">
        <v>9</v>
      </c>
      <c r="J1272" s="1414">
        <v>8</v>
      </c>
      <c r="K1272" s="1414">
        <v>13</v>
      </c>
      <c r="L1272" s="1414">
        <v>14</v>
      </c>
      <c r="M1272" s="1414">
        <v>18</v>
      </c>
      <c r="N1272" s="1414">
        <v>14</v>
      </c>
      <c r="O1272" s="1414">
        <v>13</v>
      </c>
      <c r="P1272" s="1414">
        <v>15</v>
      </c>
      <c r="Q1272" s="1414">
        <v>25</v>
      </c>
      <c r="R1272" s="1414">
        <v>22</v>
      </c>
      <c r="S1272" s="1414">
        <v>16</v>
      </c>
      <c r="T1272" s="1414">
        <v>9</v>
      </c>
      <c r="U1272" s="1414">
        <v>18</v>
      </c>
      <c r="V1272" s="1414">
        <v>14</v>
      </c>
      <c r="W1272" s="1414">
        <v>1</v>
      </c>
      <c r="X1272" s="1414">
        <v>1</v>
      </c>
      <c r="Y1272" s="1414">
        <v>0</v>
      </c>
      <c r="Z1272" s="1414">
        <v>0</v>
      </c>
      <c r="AA1272" s="1416">
        <v>29</v>
      </c>
      <c r="AB1272" s="1414">
        <v>139</v>
      </c>
      <c r="AC1272" s="1415">
        <v>81</v>
      </c>
      <c r="AD1272" s="1417">
        <v>11.646586345381527</v>
      </c>
      <c r="AE1272" s="1418">
        <v>55.823293172690761</v>
      </c>
      <c r="AF1272" s="1419">
        <v>32.53012048192771</v>
      </c>
    </row>
    <row r="1273" spans="1:32" s="1382" customFormat="1" ht="11.45" customHeight="1">
      <c r="A1273" s="1409" t="s">
        <v>2067</v>
      </c>
      <c r="B1273" s="1389">
        <v>232</v>
      </c>
      <c r="C1273" s="1398" t="s">
        <v>1641</v>
      </c>
      <c r="D1273" s="1386">
        <v>555</v>
      </c>
      <c r="E1273" s="1387">
        <v>7</v>
      </c>
      <c r="F1273" s="1387">
        <v>13</v>
      </c>
      <c r="G1273" s="1387">
        <v>19</v>
      </c>
      <c r="H1273" s="1387">
        <v>31</v>
      </c>
      <c r="I1273" s="1387">
        <v>18</v>
      </c>
      <c r="J1273" s="1387">
        <v>21</v>
      </c>
      <c r="K1273" s="1387">
        <v>29</v>
      </c>
      <c r="L1273" s="1387">
        <v>32</v>
      </c>
      <c r="M1273" s="1387">
        <v>35</v>
      </c>
      <c r="N1273" s="1387">
        <v>32</v>
      </c>
      <c r="O1273" s="1387">
        <v>28</v>
      </c>
      <c r="P1273" s="1387">
        <v>49</v>
      </c>
      <c r="Q1273" s="1387">
        <v>59</v>
      </c>
      <c r="R1273" s="1387">
        <v>60</v>
      </c>
      <c r="S1273" s="1387">
        <v>38</v>
      </c>
      <c r="T1273" s="1387">
        <v>37</v>
      </c>
      <c r="U1273" s="1387">
        <v>28</v>
      </c>
      <c r="V1273" s="1387">
        <v>13</v>
      </c>
      <c r="W1273" s="1387">
        <v>4</v>
      </c>
      <c r="X1273" s="1387">
        <v>1</v>
      </c>
      <c r="Y1273" s="1387">
        <v>0</v>
      </c>
      <c r="Z1273" s="1387">
        <v>1</v>
      </c>
      <c r="AA1273" s="1389">
        <v>39</v>
      </c>
      <c r="AB1273" s="1387">
        <v>334</v>
      </c>
      <c r="AC1273" s="1388">
        <v>181</v>
      </c>
      <c r="AD1273" s="1363">
        <v>7.0397111913357406</v>
      </c>
      <c r="AE1273" s="1364">
        <v>60.288808664259932</v>
      </c>
      <c r="AF1273" s="1365">
        <v>32.671480144404327</v>
      </c>
    </row>
    <row r="1274" spans="1:32" s="1382" customFormat="1" ht="11.45" customHeight="1">
      <c r="A1274" s="1383"/>
      <c r="B1274" s="1384"/>
      <c r="C1274" s="1385" t="s">
        <v>29</v>
      </c>
      <c r="D1274" s="1386">
        <v>275</v>
      </c>
      <c r="E1274" s="1387">
        <v>5</v>
      </c>
      <c r="F1274" s="1387">
        <v>4</v>
      </c>
      <c r="G1274" s="1387">
        <v>10</v>
      </c>
      <c r="H1274" s="1387">
        <v>16</v>
      </c>
      <c r="I1274" s="1387">
        <v>13</v>
      </c>
      <c r="J1274" s="1387">
        <v>9</v>
      </c>
      <c r="K1274" s="1387">
        <v>16</v>
      </c>
      <c r="L1274" s="1387">
        <v>17</v>
      </c>
      <c r="M1274" s="1387">
        <v>17</v>
      </c>
      <c r="N1274" s="1387">
        <v>15</v>
      </c>
      <c r="O1274" s="1387">
        <v>16</v>
      </c>
      <c r="P1274" s="1387">
        <v>24</v>
      </c>
      <c r="Q1274" s="1387">
        <v>32</v>
      </c>
      <c r="R1274" s="1387">
        <v>25</v>
      </c>
      <c r="S1274" s="1387">
        <v>22</v>
      </c>
      <c r="T1274" s="1387">
        <v>17</v>
      </c>
      <c r="U1274" s="1387">
        <v>10</v>
      </c>
      <c r="V1274" s="1387">
        <v>5</v>
      </c>
      <c r="W1274" s="1387">
        <v>0</v>
      </c>
      <c r="X1274" s="1387">
        <v>1</v>
      </c>
      <c r="Y1274" s="1387">
        <v>0</v>
      </c>
      <c r="Z1274" s="1387">
        <v>1</v>
      </c>
      <c r="AA1274" s="1389">
        <v>19</v>
      </c>
      <c r="AB1274" s="1387">
        <v>175</v>
      </c>
      <c r="AC1274" s="1388">
        <v>80</v>
      </c>
      <c r="AD1274" s="1363">
        <v>6.9343065693430654</v>
      </c>
      <c r="AE1274" s="1364">
        <v>63.868613138686136</v>
      </c>
      <c r="AF1274" s="1365">
        <v>29.197080291970799</v>
      </c>
    </row>
    <row r="1275" spans="1:32" s="1382" customFormat="1" ht="11.45" customHeight="1">
      <c r="A1275" s="1409"/>
      <c r="B1275" s="1420"/>
      <c r="C1275" s="1398" t="s">
        <v>30</v>
      </c>
      <c r="D1275" s="1386">
        <v>280</v>
      </c>
      <c r="E1275" s="1387">
        <v>2</v>
      </c>
      <c r="F1275" s="1387">
        <v>9</v>
      </c>
      <c r="G1275" s="1387">
        <v>9</v>
      </c>
      <c r="H1275" s="1387">
        <v>15</v>
      </c>
      <c r="I1275" s="1387">
        <v>5</v>
      </c>
      <c r="J1275" s="1387">
        <v>12</v>
      </c>
      <c r="K1275" s="1387">
        <v>13</v>
      </c>
      <c r="L1275" s="1387">
        <v>15</v>
      </c>
      <c r="M1275" s="1387">
        <v>18</v>
      </c>
      <c r="N1275" s="1387">
        <v>17</v>
      </c>
      <c r="O1275" s="1387">
        <v>12</v>
      </c>
      <c r="P1275" s="1387">
        <v>25</v>
      </c>
      <c r="Q1275" s="1387">
        <v>27</v>
      </c>
      <c r="R1275" s="1387">
        <v>35</v>
      </c>
      <c r="S1275" s="1387">
        <v>16</v>
      </c>
      <c r="T1275" s="1387">
        <v>20</v>
      </c>
      <c r="U1275" s="1387">
        <v>18</v>
      </c>
      <c r="V1275" s="1387">
        <v>8</v>
      </c>
      <c r="W1275" s="1387">
        <v>4</v>
      </c>
      <c r="X1275" s="1387">
        <v>0</v>
      </c>
      <c r="Y1275" s="1387">
        <v>0</v>
      </c>
      <c r="Z1275" s="1387">
        <v>0</v>
      </c>
      <c r="AA1275" s="1389">
        <v>20</v>
      </c>
      <c r="AB1275" s="1387">
        <v>159</v>
      </c>
      <c r="AC1275" s="1388">
        <v>101</v>
      </c>
      <c r="AD1275" s="1363">
        <v>7.1428571428571423</v>
      </c>
      <c r="AE1275" s="1364">
        <v>56.785714285714285</v>
      </c>
      <c r="AF1275" s="1365">
        <v>36.071428571428569</v>
      </c>
    </row>
    <row r="1276" spans="1:32" s="1382" customFormat="1" ht="11.45" customHeight="1">
      <c r="A1276" s="1421" t="s">
        <v>2068</v>
      </c>
      <c r="B1276" s="1422">
        <v>338</v>
      </c>
      <c r="C1276" s="1423" t="s">
        <v>1641</v>
      </c>
      <c r="D1276" s="1424">
        <v>822</v>
      </c>
      <c r="E1276" s="1425">
        <v>39</v>
      </c>
      <c r="F1276" s="1425">
        <v>31</v>
      </c>
      <c r="G1276" s="1425">
        <v>33</v>
      </c>
      <c r="H1276" s="1425">
        <v>36</v>
      </c>
      <c r="I1276" s="1425">
        <v>40</v>
      </c>
      <c r="J1276" s="1425">
        <v>37</v>
      </c>
      <c r="K1276" s="1425">
        <v>57</v>
      </c>
      <c r="L1276" s="1425">
        <v>53</v>
      </c>
      <c r="M1276" s="1425">
        <v>50</v>
      </c>
      <c r="N1276" s="1425">
        <v>32</v>
      </c>
      <c r="O1276" s="1425">
        <v>40</v>
      </c>
      <c r="P1276" s="1425">
        <v>61</v>
      </c>
      <c r="Q1276" s="1425">
        <v>74</v>
      </c>
      <c r="R1276" s="1425">
        <v>71</v>
      </c>
      <c r="S1276" s="1425">
        <v>47</v>
      </c>
      <c r="T1276" s="1425">
        <v>37</v>
      </c>
      <c r="U1276" s="1425">
        <v>32</v>
      </c>
      <c r="V1276" s="1425">
        <v>24</v>
      </c>
      <c r="W1276" s="1425">
        <v>11</v>
      </c>
      <c r="X1276" s="1425">
        <v>2</v>
      </c>
      <c r="Y1276" s="1425">
        <v>0</v>
      </c>
      <c r="Z1276" s="1425">
        <v>15</v>
      </c>
      <c r="AA1276" s="1422">
        <v>103</v>
      </c>
      <c r="AB1276" s="1425">
        <v>480</v>
      </c>
      <c r="AC1276" s="1426">
        <v>224</v>
      </c>
      <c r="AD1276" s="1427">
        <v>12.763320941759604</v>
      </c>
      <c r="AE1276" s="1428">
        <v>59.479553903345725</v>
      </c>
      <c r="AF1276" s="1429">
        <v>27.757125154894673</v>
      </c>
    </row>
    <row r="1277" spans="1:32" s="1382" customFormat="1" ht="11.45" customHeight="1">
      <c r="A1277" s="1383"/>
      <c r="B1277" s="1384"/>
      <c r="C1277" s="1385" t="s">
        <v>29</v>
      </c>
      <c r="D1277" s="1386">
        <v>398</v>
      </c>
      <c r="E1277" s="1387">
        <v>24</v>
      </c>
      <c r="F1277" s="1387">
        <v>17</v>
      </c>
      <c r="G1277" s="1387">
        <v>11</v>
      </c>
      <c r="H1277" s="1387">
        <v>19</v>
      </c>
      <c r="I1277" s="1387">
        <v>21</v>
      </c>
      <c r="J1277" s="1387">
        <v>21</v>
      </c>
      <c r="K1277" s="1387">
        <v>32</v>
      </c>
      <c r="L1277" s="1387">
        <v>27</v>
      </c>
      <c r="M1277" s="1387">
        <v>24</v>
      </c>
      <c r="N1277" s="1387">
        <v>15</v>
      </c>
      <c r="O1277" s="1387">
        <v>21</v>
      </c>
      <c r="P1277" s="1387">
        <v>34</v>
      </c>
      <c r="Q1277" s="1387">
        <v>35</v>
      </c>
      <c r="R1277" s="1387">
        <v>29</v>
      </c>
      <c r="S1277" s="1387">
        <v>21</v>
      </c>
      <c r="T1277" s="1387">
        <v>16</v>
      </c>
      <c r="U1277" s="1387">
        <v>12</v>
      </c>
      <c r="V1277" s="1387">
        <v>4</v>
      </c>
      <c r="W1277" s="1387">
        <v>4</v>
      </c>
      <c r="X1277" s="1387">
        <v>0</v>
      </c>
      <c r="Y1277" s="1387">
        <v>0</v>
      </c>
      <c r="Z1277" s="1387">
        <v>11</v>
      </c>
      <c r="AA1277" s="1389">
        <v>52</v>
      </c>
      <c r="AB1277" s="1387">
        <v>249</v>
      </c>
      <c r="AC1277" s="1388">
        <v>86</v>
      </c>
      <c r="AD1277" s="1363">
        <v>13.436692506459949</v>
      </c>
      <c r="AE1277" s="1364">
        <v>64.341085271317837</v>
      </c>
      <c r="AF1277" s="1365">
        <v>22.222222222222221</v>
      </c>
    </row>
    <row r="1278" spans="1:32" s="1382" customFormat="1" ht="11.45" customHeight="1">
      <c r="A1278" s="1410"/>
      <c r="B1278" s="1411"/>
      <c r="C1278" s="1412" t="s">
        <v>30</v>
      </c>
      <c r="D1278" s="1413">
        <v>424</v>
      </c>
      <c r="E1278" s="1414">
        <v>15</v>
      </c>
      <c r="F1278" s="1414">
        <v>14</v>
      </c>
      <c r="G1278" s="1414">
        <v>22</v>
      </c>
      <c r="H1278" s="1414">
        <v>17</v>
      </c>
      <c r="I1278" s="1414">
        <v>19</v>
      </c>
      <c r="J1278" s="1414">
        <v>16</v>
      </c>
      <c r="K1278" s="1414">
        <v>25</v>
      </c>
      <c r="L1278" s="1414">
        <v>26</v>
      </c>
      <c r="M1278" s="1414">
        <v>26</v>
      </c>
      <c r="N1278" s="1414">
        <v>17</v>
      </c>
      <c r="O1278" s="1414">
        <v>19</v>
      </c>
      <c r="P1278" s="1414">
        <v>27</v>
      </c>
      <c r="Q1278" s="1414">
        <v>39</v>
      </c>
      <c r="R1278" s="1414">
        <v>42</v>
      </c>
      <c r="S1278" s="1414">
        <v>26</v>
      </c>
      <c r="T1278" s="1414">
        <v>21</v>
      </c>
      <c r="U1278" s="1414">
        <v>20</v>
      </c>
      <c r="V1278" s="1414">
        <v>20</v>
      </c>
      <c r="W1278" s="1414">
        <v>7</v>
      </c>
      <c r="X1278" s="1414">
        <v>2</v>
      </c>
      <c r="Y1278" s="1414">
        <v>0</v>
      </c>
      <c r="Z1278" s="1414">
        <v>4</v>
      </c>
      <c r="AA1278" s="1416">
        <v>51</v>
      </c>
      <c r="AB1278" s="1414">
        <v>231</v>
      </c>
      <c r="AC1278" s="1415">
        <v>138</v>
      </c>
      <c r="AD1278" s="1417">
        <v>12.142857142857142</v>
      </c>
      <c r="AE1278" s="1418">
        <v>55.000000000000007</v>
      </c>
      <c r="AF1278" s="1419">
        <v>32.857142857142854</v>
      </c>
    </row>
    <row r="1279" spans="1:32" s="1382" customFormat="1" ht="11.45" customHeight="1">
      <c r="A1279" s="1409" t="s">
        <v>2069</v>
      </c>
      <c r="B1279" s="1389">
        <v>134</v>
      </c>
      <c r="C1279" s="1398" t="s">
        <v>1641</v>
      </c>
      <c r="D1279" s="1386">
        <v>276</v>
      </c>
      <c r="E1279" s="1387">
        <v>3</v>
      </c>
      <c r="F1279" s="1387">
        <v>5</v>
      </c>
      <c r="G1279" s="1387">
        <v>12</v>
      </c>
      <c r="H1279" s="1387">
        <v>8</v>
      </c>
      <c r="I1279" s="1387">
        <v>7</v>
      </c>
      <c r="J1279" s="1387">
        <v>5</v>
      </c>
      <c r="K1279" s="1387">
        <v>6</v>
      </c>
      <c r="L1279" s="1387">
        <v>18</v>
      </c>
      <c r="M1279" s="1387">
        <v>13</v>
      </c>
      <c r="N1279" s="1387">
        <v>19</v>
      </c>
      <c r="O1279" s="1387">
        <v>20</v>
      </c>
      <c r="P1279" s="1387">
        <v>23</v>
      </c>
      <c r="Q1279" s="1387">
        <v>21</v>
      </c>
      <c r="R1279" s="1387">
        <v>30</v>
      </c>
      <c r="S1279" s="1387">
        <v>22</v>
      </c>
      <c r="T1279" s="1387">
        <v>23</v>
      </c>
      <c r="U1279" s="1387">
        <v>25</v>
      </c>
      <c r="V1279" s="1387">
        <v>12</v>
      </c>
      <c r="W1279" s="1387">
        <v>0</v>
      </c>
      <c r="X1279" s="1387">
        <v>1</v>
      </c>
      <c r="Y1279" s="1387">
        <v>0</v>
      </c>
      <c r="Z1279" s="1387">
        <v>3</v>
      </c>
      <c r="AA1279" s="1389">
        <v>20</v>
      </c>
      <c r="AB1279" s="1387">
        <v>140</v>
      </c>
      <c r="AC1279" s="1388">
        <v>113</v>
      </c>
      <c r="AD1279" s="1363">
        <v>7.3260073260073266</v>
      </c>
      <c r="AE1279" s="1364">
        <v>51.282051282051277</v>
      </c>
      <c r="AF1279" s="1365">
        <v>41.391941391941387</v>
      </c>
    </row>
    <row r="1280" spans="1:32" s="1382" customFormat="1" ht="11.45" customHeight="1">
      <c r="A1280" s="1383"/>
      <c r="B1280" s="1384"/>
      <c r="C1280" s="1385" t="s">
        <v>29</v>
      </c>
      <c r="D1280" s="1386">
        <v>131</v>
      </c>
      <c r="E1280" s="1387">
        <v>1</v>
      </c>
      <c r="F1280" s="1387">
        <v>1</v>
      </c>
      <c r="G1280" s="1387">
        <v>9</v>
      </c>
      <c r="H1280" s="1387">
        <v>4</v>
      </c>
      <c r="I1280" s="1387">
        <v>4</v>
      </c>
      <c r="J1280" s="1387">
        <v>1</v>
      </c>
      <c r="K1280" s="1387">
        <v>4</v>
      </c>
      <c r="L1280" s="1387">
        <v>9</v>
      </c>
      <c r="M1280" s="1387">
        <v>6</v>
      </c>
      <c r="N1280" s="1387">
        <v>11</v>
      </c>
      <c r="O1280" s="1387">
        <v>11</v>
      </c>
      <c r="P1280" s="1387">
        <v>14</v>
      </c>
      <c r="Q1280" s="1387">
        <v>9</v>
      </c>
      <c r="R1280" s="1387">
        <v>14</v>
      </c>
      <c r="S1280" s="1387">
        <v>9</v>
      </c>
      <c r="T1280" s="1387">
        <v>6</v>
      </c>
      <c r="U1280" s="1387">
        <v>9</v>
      </c>
      <c r="V1280" s="1387">
        <v>7</v>
      </c>
      <c r="W1280" s="1387">
        <v>0</v>
      </c>
      <c r="X1280" s="1387">
        <v>0</v>
      </c>
      <c r="Y1280" s="1387">
        <v>0</v>
      </c>
      <c r="Z1280" s="1387">
        <v>2</v>
      </c>
      <c r="AA1280" s="1389">
        <v>11</v>
      </c>
      <c r="AB1280" s="1387">
        <v>73</v>
      </c>
      <c r="AC1280" s="1388">
        <v>45</v>
      </c>
      <c r="AD1280" s="1363">
        <v>8.5271317829457356</v>
      </c>
      <c r="AE1280" s="1364">
        <v>56.589147286821706</v>
      </c>
      <c r="AF1280" s="1365">
        <v>34.883720930232556</v>
      </c>
    </row>
    <row r="1281" spans="1:32" s="1382" customFormat="1" ht="11.45" customHeight="1">
      <c r="A1281" s="1409"/>
      <c r="B1281" s="1420"/>
      <c r="C1281" s="1398" t="s">
        <v>30</v>
      </c>
      <c r="D1281" s="1386">
        <v>145</v>
      </c>
      <c r="E1281" s="1387">
        <v>2</v>
      </c>
      <c r="F1281" s="1387">
        <v>4</v>
      </c>
      <c r="G1281" s="1387">
        <v>3</v>
      </c>
      <c r="H1281" s="1387">
        <v>4</v>
      </c>
      <c r="I1281" s="1387">
        <v>3</v>
      </c>
      <c r="J1281" s="1387">
        <v>4</v>
      </c>
      <c r="K1281" s="1387">
        <v>2</v>
      </c>
      <c r="L1281" s="1387">
        <v>9</v>
      </c>
      <c r="M1281" s="1387">
        <v>7</v>
      </c>
      <c r="N1281" s="1387">
        <v>8</v>
      </c>
      <c r="O1281" s="1387">
        <v>9</v>
      </c>
      <c r="P1281" s="1387">
        <v>9</v>
      </c>
      <c r="Q1281" s="1387">
        <v>12</v>
      </c>
      <c r="R1281" s="1387">
        <v>16</v>
      </c>
      <c r="S1281" s="1387">
        <v>13</v>
      </c>
      <c r="T1281" s="1387">
        <v>17</v>
      </c>
      <c r="U1281" s="1387">
        <v>16</v>
      </c>
      <c r="V1281" s="1387">
        <v>5</v>
      </c>
      <c r="W1281" s="1387">
        <v>0</v>
      </c>
      <c r="X1281" s="1387">
        <v>1</v>
      </c>
      <c r="Y1281" s="1387">
        <v>0</v>
      </c>
      <c r="Z1281" s="1387">
        <v>1</v>
      </c>
      <c r="AA1281" s="1389">
        <v>9</v>
      </c>
      <c r="AB1281" s="1387">
        <v>67</v>
      </c>
      <c r="AC1281" s="1388">
        <v>68</v>
      </c>
      <c r="AD1281" s="1363">
        <v>6.25</v>
      </c>
      <c r="AE1281" s="1364">
        <v>46.527777777777779</v>
      </c>
      <c r="AF1281" s="1365">
        <v>47.222222222222221</v>
      </c>
    </row>
    <row r="1282" spans="1:32" s="1382" customFormat="1" ht="11.45" customHeight="1">
      <c r="A1282" s="1421" t="s">
        <v>2070</v>
      </c>
      <c r="B1282" s="1422">
        <v>54</v>
      </c>
      <c r="C1282" s="1423" t="s">
        <v>1641</v>
      </c>
      <c r="D1282" s="1424">
        <v>128</v>
      </c>
      <c r="E1282" s="1425">
        <v>4</v>
      </c>
      <c r="F1282" s="1425">
        <v>2</v>
      </c>
      <c r="G1282" s="1425">
        <v>1</v>
      </c>
      <c r="H1282" s="1425">
        <v>2</v>
      </c>
      <c r="I1282" s="1425">
        <v>1</v>
      </c>
      <c r="J1282" s="1425">
        <v>4</v>
      </c>
      <c r="K1282" s="1425">
        <v>12</v>
      </c>
      <c r="L1282" s="1425">
        <v>6</v>
      </c>
      <c r="M1282" s="1425">
        <v>6</v>
      </c>
      <c r="N1282" s="1425">
        <v>1</v>
      </c>
      <c r="O1282" s="1425">
        <v>4</v>
      </c>
      <c r="P1282" s="1425">
        <v>10</v>
      </c>
      <c r="Q1282" s="1425">
        <v>28</v>
      </c>
      <c r="R1282" s="1425">
        <v>11</v>
      </c>
      <c r="S1282" s="1425">
        <v>8</v>
      </c>
      <c r="T1282" s="1425">
        <v>6</v>
      </c>
      <c r="U1282" s="1425">
        <v>10</v>
      </c>
      <c r="V1282" s="1425">
        <v>7</v>
      </c>
      <c r="W1282" s="1425">
        <v>4</v>
      </c>
      <c r="X1282" s="1425">
        <v>1</v>
      </c>
      <c r="Y1282" s="1425">
        <v>0</v>
      </c>
      <c r="Z1282" s="1425">
        <v>0</v>
      </c>
      <c r="AA1282" s="1422">
        <v>7</v>
      </c>
      <c r="AB1282" s="1425">
        <v>74</v>
      </c>
      <c r="AC1282" s="1426">
        <v>47</v>
      </c>
      <c r="AD1282" s="1427">
        <v>5.46875</v>
      </c>
      <c r="AE1282" s="1428">
        <v>57.8125</v>
      </c>
      <c r="AF1282" s="1429">
        <v>36.71875</v>
      </c>
    </row>
    <row r="1283" spans="1:32" s="1382" customFormat="1" ht="11.45" customHeight="1">
      <c r="A1283" s="1383"/>
      <c r="B1283" s="1384"/>
      <c r="C1283" s="1385" t="s">
        <v>29</v>
      </c>
      <c r="D1283" s="1386">
        <v>55</v>
      </c>
      <c r="E1283" s="1387">
        <v>1</v>
      </c>
      <c r="F1283" s="1387">
        <v>1</v>
      </c>
      <c r="G1283" s="1387">
        <v>1</v>
      </c>
      <c r="H1283" s="1387">
        <v>1</v>
      </c>
      <c r="I1283" s="1387">
        <v>0</v>
      </c>
      <c r="J1283" s="1387">
        <v>1</v>
      </c>
      <c r="K1283" s="1387">
        <v>6</v>
      </c>
      <c r="L1283" s="1387">
        <v>3</v>
      </c>
      <c r="M1283" s="1387">
        <v>4</v>
      </c>
      <c r="N1283" s="1387">
        <v>0</v>
      </c>
      <c r="O1283" s="1387">
        <v>1</v>
      </c>
      <c r="P1283" s="1387">
        <v>4</v>
      </c>
      <c r="Q1283" s="1387">
        <v>15</v>
      </c>
      <c r="R1283" s="1387">
        <v>6</v>
      </c>
      <c r="S1283" s="1387">
        <v>4</v>
      </c>
      <c r="T1283" s="1387">
        <v>3</v>
      </c>
      <c r="U1283" s="1387">
        <v>2</v>
      </c>
      <c r="V1283" s="1387">
        <v>2</v>
      </c>
      <c r="W1283" s="1387">
        <v>0</v>
      </c>
      <c r="X1283" s="1387">
        <v>0</v>
      </c>
      <c r="Y1283" s="1387">
        <v>0</v>
      </c>
      <c r="Z1283" s="1387">
        <v>0</v>
      </c>
      <c r="AA1283" s="1389">
        <v>3</v>
      </c>
      <c r="AB1283" s="1387">
        <v>35</v>
      </c>
      <c r="AC1283" s="1388">
        <v>17</v>
      </c>
      <c r="AD1283" s="1363">
        <v>5.4545454545454541</v>
      </c>
      <c r="AE1283" s="1364">
        <v>63.636363636363633</v>
      </c>
      <c r="AF1283" s="1365">
        <v>30.909090909090907</v>
      </c>
    </row>
    <row r="1284" spans="1:32" s="1382" customFormat="1" ht="11.45" customHeight="1">
      <c r="A1284" s="1409"/>
      <c r="B1284" s="1420"/>
      <c r="C1284" s="1398" t="s">
        <v>30</v>
      </c>
      <c r="D1284" s="1386">
        <v>73</v>
      </c>
      <c r="E1284" s="1387">
        <v>3</v>
      </c>
      <c r="F1284" s="1387">
        <v>1</v>
      </c>
      <c r="G1284" s="1387">
        <v>0</v>
      </c>
      <c r="H1284" s="1387">
        <v>1</v>
      </c>
      <c r="I1284" s="1387">
        <v>1</v>
      </c>
      <c r="J1284" s="1387">
        <v>3</v>
      </c>
      <c r="K1284" s="1387">
        <v>6</v>
      </c>
      <c r="L1284" s="1387">
        <v>3</v>
      </c>
      <c r="M1284" s="1387">
        <v>2</v>
      </c>
      <c r="N1284" s="1387">
        <v>1</v>
      </c>
      <c r="O1284" s="1387">
        <v>3</v>
      </c>
      <c r="P1284" s="1387">
        <v>6</v>
      </c>
      <c r="Q1284" s="1387">
        <v>13</v>
      </c>
      <c r="R1284" s="1387">
        <v>5</v>
      </c>
      <c r="S1284" s="1387">
        <v>4</v>
      </c>
      <c r="T1284" s="1387">
        <v>3</v>
      </c>
      <c r="U1284" s="1387">
        <v>8</v>
      </c>
      <c r="V1284" s="1387">
        <v>5</v>
      </c>
      <c r="W1284" s="1387">
        <v>4</v>
      </c>
      <c r="X1284" s="1387">
        <v>1</v>
      </c>
      <c r="Y1284" s="1387">
        <v>0</v>
      </c>
      <c r="Z1284" s="1387">
        <v>0</v>
      </c>
      <c r="AA1284" s="1389">
        <v>4</v>
      </c>
      <c r="AB1284" s="1387">
        <v>39</v>
      </c>
      <c r="AC1284" s="1388">
        <v>30</v>
      </c>
      <c r="AD1284" s="1363">
        <v>5.4794520547945202</v>
      </c>
      <c r="AE1284" s="1364">
        <v>53.424657534246577</v>
      </c>
      <c r="AF1284" s="1365">
        <v>41.095890410958901</v>
      </c>
    </row>
    <row r="1285" spans="1:32" s="1382" customFormat="1" ht="11.45" customHeight="1">
      <c r="A1285" s="1444" t="s">
        <v>2071</v>
      </c>
      <c r="B1285" s="1445">
        <v>1541</v>
      </c>
      <c r="C1285" s="1446" t="s">
        <v>1641</v>
      </c>
      <c r="D1285" s="1447">
        <v>3601</v>
      </c>
      <c r="E1285" s="1448">
        <v>116</v>
      </c>
      <c r="F1285" s="1448">
        <v>158</v>
      </c>
      <c r="G1285" s="1448">
        <v>171</v>
      </c>
      <c r="H1285" s="1448">
        <v>159</v>
      </c>
      <c r="I1285" s="1448">
        <v>133</v>
      </c>
      <c r="J1285" s="1448">
        <v>120</v>
      </c>
      <c r="K1285" s="1448">
        <v>153</v>
      </c>
      <c r="L1285" s="1448">
        <v>205</v>
      </c>
      <c r="M1285" s="1448">
        <v>230</v>
      </c>
      <c r="N1285" s="1448">
        <v>195</v>
      </c>
      <c r="O1285" s="1448">
        <v>178</v>
      </c>
      <c r="P1285" s="1448">
        <v>230</v>
      </c>
      <c r="Q1285" s="1448">
        <v>366</v>
      </c>
      <c r="R1285" s="1448">
        <v>400</v>
      </c>
      <c r="S1285" s="1448">
        <v>246</v>
      </c>
      <c r="T1285" s="1448">
        <v>214</v>
      </c>
      <c r="U1285" s="1448">
        <v>164</v>
      </c>
      <c r="V1285" s="1448">
        <v>92</v>
      </c>
      <c r="W1285" s="1448">
        <v>48</v>
      </c>
      <c r="X1285" s="1448">
        <v>11</v>
      </c>
      <c r="Y1285" s="1448">
        <v>1</v>
      </c>
      <c r="Z1285" s="1448">
        <v>11</v>
      </c>
      <c r="AA1285" s="1445">
        <v>445</v>
      </c>
      <c r="AB1285" s="1448">
        <v>1969</v>
      </c>
      <c r="AC1285" s="1449">
        <v>1176</v>
      </c>
      <c r="AD1285" s="1450">
        <v>12.395543175487465</v>
      </c>
      <c r="AE1285" s="1451">
        <v>54.846796657381617</v>
      </c>
      <c r="AF1285" s="1452">
        <v>32.757660167130922</v>
      </c>
    </row>
    <row r="1286" spans="1:32" s="1382" customFormat="1" ht="11.45" customHeight="1">
      <c r="A1286" s="1383"/>
      <c r="B1286" s="1384"/>
      <c r="C1286" s="1385" t="s">
        <v>29</v>
      </c>
      <c r="D1286" s="1386">
        <v>1675</v>
      </c>
      <c r="E1286" s="1387">
        <v>57</v>
      </c>
      <c r="F1286" s="1387">
        <v>81</v>
      </c>
      <c r="G1286" s="1387">
        <v>88</v>
      </c>
      <c r="H1286" s="1387">
        <v>79</v>
      </c>
      <c r="I1286" s="1387">
        <v>59</v>
      </c>
      <c r="J1286" s="1387">
        <v>70</v>
      </c>
      <c r="K1286" s="1387">
        <v>72</v>
      </c>
      <c r="L1286" s="1387">
        <v>91</v>
      </c>
      <c r="M1286" s="1387">
        <v>111</v>
      </c>
      <c r="N1286" s="1387">
        <v>87</v>
      </c>
      <c r="O1286" s="1387">
        <v>80</v>
      </c>
      <c r="P1286" s="1387">
        <v>105</v>
      </c>
      <c r="Q1286" s="1387">
        <v>171</v>
      </c>
      <c r="R1286" s="1387">
        <v>194</v>
      </c>
      <c r="S1286" s="1387">
        <v>127</v>
      </c>
      <c r="T1286" s="1387">
        <v>94</v>
      </c>
      <c r="U1286" s="1387">
        <v>65</v>
      </c>
      <c r="V1286" s="1387">
        <v>25</v>
      </c>
      <c r="W1286" s="1387">
        <v>6</v>
      </c>
      <c r="X1286" s="1387">
        <v>3</v>
      </c>
      <c r="Y1286" s="1387">
        <v>0</v>
      </c>
      <c r="Z1286" s="1387">
        <v>10</v>
      </c>
      <c r="AA1286" s="1389">
        <v>226</v>
      </c>
      <c r="AB1286" s="1387">
        <v>925</v>
      </c>
      <c r="AC1286" s="1388">
        <v>514</v>
      </c>
      <c r="AD1286" s="1363">
        <v>13.573573573573574</v>
      </c>
      <c r="AE1286" s="1364">
        <v>55.555555555555557</v>
      </c>
      <c r="AF1286" s="1365">
        <v>30.870870870870871</v>
      </c>
    </row>
    <row r="1287" spans="1:32" s="1382" customFormat="1" ht="11.45" customHeight="1">
      <c r="A1287" s="1399"/>
      <c r="B1287" s="1400"/>
      <c r="C1287" s="1401" t="s">
        <v>30</v>
      </c>
      <c r="D1287" s="1402">
        <v>1926</v>
      </c>
      <c r="E1287" s="1403">
        <v>59</v>
      </c>
      <c r="F1287" s="1403">
        <v>77</v>
      </c>
      <c r="G1287" s="1403">
        <v>83</v>
      </c>
      <c r="H1287" s="1403">
        <v>80</v>
      </c>
      <c r="I1287" s="1403">
        <v>74</v>
      </c>
      <c r="J1287" s="1403">
        <v>50</v>
      </c>
      <c r="K1287" s="1403">
        <v>81</v>
      </c>
      <c r="L1287" s="1403">
        <v>114</v>
      </c>
      <c r="M1287" s="1403">
        <v>119</v>
      </c>
      <c r="N1287" s="1403">
        <v>108</v>
      </c>
      <c r="O1287" s="1403">
        <v>98</v>
      </c>
      <c r="P1287" s="1403">
        <v>125</v>
      </c>
      <c r="Q1287" s="1403">
        <v>195</v>
      </c>
      <c r="R1287" s="1403">
        <v>206</v>
      </c>
      <c r="S1287" s="1403">
        <v>119</v>
      </c>
      <c r="T1287" s="1403">
        <v>120</v>
      </c>
      <c r="U1287" s="1403">
        <v>99</v>
      </c>
      <c r="V1287" s="1403">
        <v>67</v>
      </c>
      <c r="W1287" s="1403">
        <v>42</v>
      </c>
      <c r="X1287" s="1403">
        <v>8</v>
      </c>
      <c r="Y1287" s="1403">
        <v>1</v>
      </c>
      <c r="Z1287" s="1403">
        <v>1</v>
      </c>
      <c r="AA1287" s="1405">
        <v>219</v>
      </c>
      <c r="AB1287" s="1403">
        <v>1044</v>
      </c>
      <c r="AC1287" s="1404">
        <v>662</v>
      </c>
      <c r="AD1287" s="1406">
        <v>11.376623376623376</v>
      </c>
      <c r="AE1287" s="1407">
        <v>54.233766233766232</v>
      </c>
      <c r="AF1287" s="1408">
        <v>34.38961038961039</v>
      </c>
    </row>
    <row r="1288" spans="1:32" s="1382" customFormat="1" ht="11.45" customHeight="1">
      <c r="A1288" s="1409" t="s">
        <v>2072</v>
      </c>
      <c r="B1288" s="1389">
        <v>1541</v>
      </c>
      <c r="C1288" s="1398" t="s">
        <v>1641</v>
      </c>
      <c r="D1288" s="1386">
        <v>3601</v>
      </c>
      <c r="E1288" s="1387">
        <v>116</v>
      </c>
      <c r="F1288" s="1387">
        <v>158</v>
      </c>
      <c r="G1288" s="1387">
        <v>171</v>
      </c>
      <c r="H1288" s="1387">
        <v>159</v>
      </c>
      <c r="I1288" s="1387">
        <v>133</v>
      </c>
      <c r="J1288" s="1387">
        <v>120</v>
      </c>
      <c r="K1288" s="1387">
        <v>153</v>
      </c>
      <c r="L1288" s="1387">
        <v>205</v>
      </c>
      <c r="M1288" s="1387">
        <v>230</v>
      </c>
      <c r="N1288" s="1387">
        <v>195</v>
      </c>
      <c r="O1288" s="1387">
        <v>178</v>
      </c>
      <c r="P1288" s="1387">
        <v>230</v>
      </c>
      <c r="Q1288" s="1387">
        <v>366</v>
      </c>
      <c r="R1288" s="1387">
        <v>400</v>
      </c>
      <c r="S1288" s="1387">
        <v>246</v>
      </c>
      <c r="T1288" s="1387">
        <v>214</v>
      </c>
      <c r="U1288" s="1387">
        <v>164</v>
      </c>
      <c r="V1288" s="1387">
        <v>92</v>
      </c>
      <c r="W1288" s="1387">
        <v>48</v>
      </c>
      <c r="X1288" s="1387">
        <v>11</v>
      </c>
      <c r="Y1288" s="1387">
        <v>1</v>
      </c>
      <c r="Z1288" s="1387">
        <v>11</v>
      </c>
      <c r="AA1288" s="1389">
        <v>445</v>
      </c>
      <c r="AB1288" s="1387">
        <v>1969</v>
      </c>
      <c r="AC1288" s="1388"/>
      <c r="AD1288" s="1363">
        <v>18.434134217067108</v>
      </c>
      <c r="AE1288" s="1364">
        <v>81.565865782932889</v>
      </c>
      <c r="AF1288" s="1365">
        <v>0</v>
      </c>
    </row>
    <row r="1289" spans="1:32" s="1382" customFormat="1" ht="11.45" customHeight="1">
      <c r="A1289" s="1383"/>
      <c r="B1289" s="1384"/>
      <c r="C1289" s="1385" t="s">
        <v>29</v>
      </c>
      <c r="D1289" s="1386">
        <v>1675</v>
      </c>
      <c r="E1289" s="1387">
        <v>57</v>
      </c>
      <c r="F1289" s="1387">
        <v>81</v>
      </c>
      <c r="G1289" s="1387">
        <v>88</v>
      </c>
      <c r="H1289" s="1387">
        <v>79</v>
      </c>
      <c r="I1289" s="1387">
        <v>59</v>
      </c>
      <c r="J1289" s="1387">
        <v>70</v>
      </c>
      <c r="K1289" s="1387">
        <v>72</v>
      </c>
      <c r="L1289" s="1387">
        <v>91</v>
      </c>
      <c r="M1289" s="1387">
        <v>111</v>
      </c>
      <c r="N1289" s="1387">
        <v>87</v>
      </c>
      <c r="O1289" s="1387">
        <v>80</v>
      </c>
      <c r="P1289" s="1387">
        <v>105</v>
      </c>
      <c r="Q1289" s="1387">
        <v>171</v>
      </c>
      <c r="R1289" s="1387">
        <v>194</v>
      </c>
      <c r="S1289" s="1387">
        <v>127</v>
      </c>
      <c r="T1289" s="1387">
        <v>94</v>
      </c>
      <c r="U1289" s="1387">
        <v>65</v>
      </c>
      <c r="V1289" s="1387">
        <v>25</v>
      </c>
      <c r="W1289" s="1387">
        <v>6</v>
      </c>
      <c r="X1289" s="1387">
        <v>3</v>
      </c>
      <c r="Y1289" s="1387">
        <v>0</v>
      </c>
      <c r="Z1289" s="1387">
        <v>10</v>
      </c>
      <c r="AA1289" s="1389">
        <v>226</v>
      </c>
      <c r="AB1289" s="1387">
        <v>925</v>
      </c>
      <c r="AC1289" s="1388">
        <v>514</v>
      </c>
      <c r="AD1289" s="1363">
        <v>13.573573573573574</v>
      </c>
      <c r="AE1289" s="1364">
        <v>55.555555555555557</v>
      </c>
      <c r="AF1289" s="1365">
        <v>30.870870870870871</v>
      </c>
    </row>
    <row r="1290" spans="1:32" s="1382" customFormat="1" ht="11.45" customHeight="1">
      <c r="A1290" s="1409"/>
      <c r="B1290" s="1420"/>
      <c r="C1290" s="1398" t="s">
        <v>30</v>
      </c>
      <c r="D1290" s="1386">
        <v>1926</v>
      </c>
      <c r="E1290" s="1387">
        <v>59</v>
      </c>
      <c r="F1290" s="1387">
        <v>77</v>
      </c>
      <c r="G1290" s="1387">
        <v>83</v>
      </c>
      <c r="H1290" s="1387">
        <v>80</v>
      </c>
      <c r="I1290" s="1387">
        <v>74</v>
      </c>
      <c r="J1290" s="1387">
        <v>50</v>
      </c>
      <c r="K1290" s="1387">
        <v>81</v>
      </c>
      <c r="L1290" s="1387">
        <v>114</v>
      </c>
      <c r="M1290" s="1387">
        <v>119</v>
      </c>
      <c r="N1290" s="1387">
        <v>108</v>
      </c>
      <c r="O1290" s="1387">
        <v>98</v>
      </c>
      <c r="P1290" s="1387">
        <v>125</v>
      </c>
      <c r="Q1290" s="1387">
        <v>195</v>
      </c>
      <c r="R1290" s="1387">
        <v>206</v>
      </c>
      <c r="S1290" s="1387">
        <v>119</v>
      </c>
      <c r="T1290" s="1387">
        <v>120</v>
      </c>
      <c r="U1290" s="1387">
        <v>99</v>
      </c>
      <c r="V1290" s="1387">
        <v>67</v>
      </c>
      <c r="W1290" s="1387">
        <v>42</v>
      </c>
      <c r="X1290" s="1387">
        <v>8</v>
      </c>
      <c r="Y1290" s="1387">
        <v>1</v>
      </c>
      <c r="Z1290" s="1387">
        <v>1</v>
      </c>
      <c r="AA1290" s="1389">
        <v>219</v>
      </c>
      <c r="AB1290" s="1387">
        <v>1044</v>
      </c>
      <c r="AC1290" s="1388">
        <v>662</v>
      </c>
      <c r="AD1290" s="1363">
        <v>11.376623376623376</v>
      </c>
      <c r="AE1290" s="1364">
        <v>54.233766233766232</v>
      </c>
      <c r="AF1290" s="1365">
        <v>34.38961038961039</v>
      </c>
    </row>
    <row r="1291" spans="1:32" s="1382" customFormat="1" ht="11.45" customHeight="1">
      <c r="A1291" s="1444" t="s">
        <v>2073</v>
      </c>
      <c r="B1291" s="1445">
        <v>399</v>
      </c>
      <c r="C1291" s="1446" t="s">
        <v>1641</v>
      </c>
      <c r="D1291" s="1447">
        <v>689</v>
      </c>
      <c r="E1291" s="1448">
        <v>10</v>
      </c>
      <c r="F1291" s="1448">
        <v>17</v>
      </c>
      <c r="G1291" s="1448">
        <v>17</v>
      </c>
      <c r="H1291" s="1448">
        <v>11</v>
      </c>
      <c r="I1291" s="1448">
        <v>10</v>
      </c>
      <c r="J1291" s="1448">
        <v>20</v>
      </c>
      <c r="K1291" s="1448">
        <v>23</v>
      </c>
      <c r="L1291" s="1448">
        <v>26</v>
      </c>
      <c r="M1291" s="1448">
        <v>40</v>
      </c>
      <c r="N1291" s="1448">
        <v>40</v>
      </c>
      <c r="O1291" s="1448">
        <v>42</v>
      </c>
      <c r="P1291" s="1448">
        <v>33</v>
      </c>
      <c r="Q1291" s="1448">
        <v>58</v>
      </c>
      <c r="R1291" s="1448">
        <v>81</v>
      </c>
      <c r="S1291" s="1448">
        <v>65</v>
      </c>
      <c r="T1291" s="1448">
        <v>64</v>
      </c>
      <c r="U1291" s="1448">
        <v>67</v>
      </c>
      <c r="V1291" s="1448">
        <v>43</v>
      </c>
      <c r="W1291" s="1448">
        <v>14</v>
      </c>
      <c r="X1291" s="1448">
        <v>3</v>
      </c>
      <c r="Y1291" s="1448">
        <v>0</v>
      </c>
      <c r="Z1291" s="1448">
        <v>5</v>
      </c>
      <c r="AA1291" s="1445">
        <v>44</v>
      </c>
      <c r="AB1291" s="1448">
        <v>303</v>
      </c>
      <c r="AC1291" s="1449">
        <v>337</v>
      </c>
      <c r="AD1291" s="1450">
        <v>6.4327485380116958</v>
      </c>
      <c r="AE1291" s="1451">
        <v>44.298245614035089</v>
      </c>
      <c r="AF1291" s="1452">
        <v>49.269005847953217</v>
      </c>
    </row>
    <row r="1292" spans="1:32" s="1382" customFormat="1" ht="11.45" customHeight="1">
      <c r="A1292" s="1383"/>
      <c r="B1292" s="1384"/>
      <c r="C1292" s="1385" t="s">
        <v>29</v>
      </c>
      <c r="D1292" s="1386">
        <v>317</v>
      </c>
      <c r="E1292" s="1387">
        <v>5</v>
      </c>
      <c r="F1292" s="1387">
        <v>6</v>
      </c>
      <c r="G1292" s="1387">
        <v>8</v>
      </c>
      <c r="H1292" s="1387">
        <v>9</v>
      </c>
      <c r="I1292" s="1387">
        <v>4</v>
      </c>
      <c r="J1292" s="1387">
        <v>12</v>
      </c>
      <c r="K1292" s="1387">
        <v>17</v>
      </c>
      <c r="L1292" s="1387">
        <v>15</v>
      </c>
      <c r="M1292" s="1387">
        <v>23</v>
      </c>
      <c r="N1292" s="1387">
        <v>21</v>
      </c>
      <c r="O1292" s="1387">
        <v>26</v>
      </c>
      <c r="P1292" s="1387">
        <v>18</v>
      </c>
      <c r="Q1292" s="1387">
        <v>27</v>
      </c>
      <c r="R1292" s="1387">
        <v>35</v>
      </c>
      <c r="S1292" s="1387">
        <v>34</v>
      </c>
      <c r="T1292" s="1387">
        <v>17</v>
      </c>
      <c r="U1292" s="1387">
        <v>23</v>
      </c>
      <c r="V1292" s="1387">
        <v>14</v>
      </c>
      <c r="W1292" s="1387">
        <v>0</v>
      </c>
      <c r="X1292" s="1387">
        <v>0</v>
      </c>
      <c r="Y1292" s="1387">
        <v>0</v>
      </c>
      <c r="Z1292" s="1387">
        <v>3</v>
      </c>
      <c r="AA1292" s="1389">
        <v>19</v>
      </c>
      <c r="AB1292" s="1387">
        <v>172</v>
      </c>
      <c r="AC1292" s="1388">
        <v>123</v>
      </c>
      <c r="AD1292" s="1363">
        <v>6.0509554140127388</v>
      </c>
      <c r="AE1292" s="1364">
        <v>54.777070063694268</v>
      </c>
      <c r="AF1292" s="1365">
        <v>39.171974522292999</v>
      </c>
    </row>
    <row r="1293" spans="1:32" s="1382" customFormat="1" ht="11.45" customHeight="1">
      <c r="A1293" s="1399"/>
      <c r="B1293" s="1400"/>
      <c r="C1293" s="1401" t="s">
        <v>30</v>
      </c>
      <c r="D1293" s="1402">
        <v>372</v>
      </c>
      <c r="E1293" s="1403">
        <v>5</v>
      </c>
      <c r="F1293" s="1403">
        <v>11</v>
      </c>
      <c r="G1293" s="1403">
        <v>9</v>
      </c>
      <c r="H1293" s="1403">
        <v>2</v>
      </c>
      <c r="I1293" s="1403">
        <v>6</v>
      </c>
      <c r="J1293" s="1403">
        <v>8</v>
      </c>
      <c r="K1293" s="1403">
        <v>6</v>
      </c>
      <c r="L1293" s="1403">
        <v>11</v>
      </c>
      <c r="M1293" s="1403">
        <v>17</v>
      </c>
      <c r="N1293" s="1403">
        <v>19</v>
      </c>
      <c r="O1293" s="1403">
        <v>16</v>
      </c>
      <c r="P1293" s="1403">
        <v>15</v>
      </c>
      <c r="Q1293" s="1403">
        <v>31</v>
      </c>
      <c r="R1293" s="1403">
        <v>46</v>
      </c>
      <c r="S1293" s="1403">
        <v>31</v>
      </c>
      <c r="T1293" s="1403">
        <v>47</v>
      </c>
      <c r="U1293" s="1403">
        <v>44</v>
      </c>
      <c r="V1293" s="1403">
        <v>29</v>
      </c>
      <c r="W1293" s="1403">
        <v>14</v>
      </c>
      <c r="X1293" s="1403">
        <v>3</v>
      </c>
      <c r="Y1293" s="1403">
        <v>0</v>
      </c>
      <c r="Z1293" s="1403">
        <v>2</v>
      </c>
      <c r="AA1293" s="1405">
        <v>25</v>
      </c>
      <c r="AB1293" s="1403">
        <v>131</v>
      </c>
      <c r="AC1293" s="1404">
        <v>214</v>
      </c>
      <c r="AD1293" s="1406">
        <v>6.756756756756757</v>
      </c>
      <c r="AE1293" s="1407">
        <v>35.405405405405403</v>
      </c>
      <c r="AF1293" s="1408">
        <v>57.837837837837839</v>
      </c>
    </row>
    <row r="1294" spans="1:32" s="1382" customFormat="1" ht="11.45" customHeight="1">
      <c r="A1294" s="1464" t="s">
        <v>2074</v>
      </c>
      <c r="B1294" s="1445">
        <v>155</v>
      </c>
      <c r="C1294" s="1446" t="s">
        <v>1641</v>
      </c>
      <c r="D1294" s="1447">
        <v>269</v>
      </c>
      <c r="E1294" s="1448">
        <v>6</v>
      </c>
      <c r="F1294" s="1448">
        <v>10</v>
      </c>
      <c r="G1294" s="1448">
        <v>10</v>
      </c>
      <c r="H1294" s="1448">
        <v>2</v>
      </c>
      <c r="I1294" s="1448">
        <v>2</v>
      </c>
      <c r="J1294" s="1448">
        <v>7</v>
      </c>
      <c r="K1294" s="1448">
        <v>11</v>
      </c>
      <c r="L1294" s="1448">
        <v>15</v>
      </c>
      <c r="M1294" s="1448">
        <v>20</v>
      </c>
      <c r="N1294" s="1448">
        <v>14</v>
      </c>
      <c r="O1294" s="1448">
        <v>15</v>
      </c>
      <c r="P1294" s="1448">
        <v>11</v>
      </c>
      <c r="Q1294" s="1448">
        <v>24</v>
      </c>
      <c r="R1294" s="1448">
        <v>25</v>
      </c>
      <c r="S1294" s="1448">
        <v>30</v>
      </c>
      <c r="T1294" s="1448">
        <v>16</v>
      </c>
      <c r="U1294" s="1448">
        <v>24</v>
      </c>
      <c r="V1294" s="1448">
        <v>13</v>
      </c>
      <c r="W1294" s="1448">
        <v>11</v>
      </c>
      <c r="X1294" s="1448">
        <v>1</v>
      </c>
      <c r="Y1294" s="1448">
        <v>0</v>
      </c>
      <c r="Z1294" s="1448">
        <v>2</v>
      </c>
      <c r="AA1294" s="1445">
        <v>26</v>
      </c>
      <c r="AB1294" s="1448">
        <v>121</v>
      </c>
      <c r="AC1294" s="1449">
        <v>120</v>
      </c>
      <c r="AD1294" s="1450">
        <v>9.7378277153558059</v>
      </c>
      <c r="AE1294" s="1451">
        <v>45.31835205992509</v>
      </c>
      <c r="AF1294" s="1452">
        <v>44.943820224719097</v>
      </c>
    </row>
    <row r="1295" spans="1:32" s="1382" customFormat="1" ht="11.45" customHeight="1">
      <c r="A1295" s="1383"/>
      <c r="B1295" s="1384"/>
      <c r="C1295" s="1385" t="s">
        <v>29</v>
      </c>
      <c r="D1295" s="1386">
        <v>139</v>
      </c>
      <c r="E1295" s="1387">
        <v>3</v>
      </c>
      <c r="F1295" s="1387">
        <v>6</v>
      </c>
      <c r="G1295" s="1387">
        <v>6</v>
      </c>
      <c r="H1295" s="1387">
        <v>2</v>
      </c>
      <c r="I1295" s="1387">
        <v>2</v>
      </c>
      <c r="J1295" s="1387">
        <v>5</v>
      </c>
      <c r="K1295" s="1387">
        <v>9</v>
      </c>
      <c r="L1295" s="1387">
        <v>11</v>
      </c>
      <c r="M1295" s="1387">
        <v>13</v>
      </c>
      <c r="N1295" s="1387">
        <v>7</v>
      </c>
      <c r="O1295" s="1387">
        <v>13</v>
      </c>
      <c r="P1295" s="1387">
        <v>7</v>
      </c>
      <c r="Q1295" s="1387">
        <v>11</v>
      </c>
      <c r="R1295" s="1387">
        <v>10</v>
      </c>
      <c r="S1295" s="1387">
        <v>15</v>
      </c>
      <c r="T1295" s="1387">
        <v>6</v>
      </c>
      <c r="U1295" s="1387">
        <v>7</v>
      </c>
      <c r="V1295" s="1387">
        <v>5</v>
      </c>
      <c r="W1295" s="1387">
        <v>0</v>
      </c>
      <c r="X1295" s="1387">
        <v>0</v>
      </c>
      <c r="Y1295" s="1387">
        <v>0</v>
      </c>
      <c r="Z1295" s="1387">
        <v>1</v>
      </c>
      <c r="AA1295" s="1389">
        <v>15</v>
      </c>
      <c r="AB1295" s="1387">
        <v>80</v>
      </c>
      <c r="AC1295" s="1388">
        <v>43</v>
      </c>
      <c r="AD1295" s="1363">
        <v>10.869565217391305</v>
      </c>
      <c r="AE1295" s="1364">
        <v>57.971014492753625</v>
      </c>
      <c r="AF1295" s="1365">
        <v>31.159420289855071</v>
      </c>
    </row>
    <row r="1296" spans="1:32" s="1382" customFormat="1" ht="11.45" customHeight="1">
      <c r="A1296" s="1410"/>
      <c r="B1296" s="1411"/>
      <c r="C1296" s="1412" t="s">
        <v>30</v>
      </c>
      <c r="D1296" s="1413">
        <v>130</v>
      </c>
      <c r="E1296" s="1414">
        <v>3</v>
      </c>
      <c r="F1296" s="1414">
        <v>4</v>
      </c>
      <c r="G1296" s="1414">
        <v>4</v>
      </c>
      <c r="H1296" s="1414">
        <v>0</v>
      </c>
      <c r="I1296" s="1414">
        <v>0</v>
      </c>
      <c r="J1296" s="1414">
        <v>2</v>
      </c>
      <c r="K1296" s="1414">
        <v>2</v>
      </c>
      <c r="L1296" s="1414">
        <v>4</v>
      </c>
      <c r="M1296" s="1414">
        <v>7</v>
      </c>
      <c r="N1296" s="1414">
        <v>7</v>
      </c>
      <c r="O1296" s="1414">
        <v>2</v>
      </c>
      <c r="P1296" s="1414">
        <v>4</v>
      </c>
      <c r="Q1296" s="1414">
        <v>13</v>
      </c>
      <c r="R1296" s="1414">
        <v>15</v>
      </c>
      <c r="S1296" s="1414">
        <v>15</v>
      </c>
      <c r="T1296" s="1414">
        <v>10</v>
      </c>
      <c r="U1296" s="1414">
        <v>17</v>
      </c>
      <c r="V1296" s="1414">
        <v>8</v>
      </c>
      <c r="W1296" s="1414">
        <v>11</v>
      </c>
      <c r="X1296" s="1414">
        <v>1</v>
      </c>
      <c r="Y1296" s="1414">
        <v>0</v>
      </c>
      <c r="Z1296" s="1414">
        <v>1</v>
      </c>
      <c r="AA1296" s="1416">
        <v>11</v>
      </c>
      <c r="AB1296" s="1414">
        <v>41</v>
      </c>
      <c r="AC1296" s="1415">
        <v>77</v>
      </c>
      <c r="AD1296" s="1417">
        <v>8.5271317829457356</v>
      </c>
      <c r="AE1296" s="1418">
        <v>31.782945736434108</v>
      </c>
      <c r="AF1296" s="1419">
        <v>59.689922480620147</v>
      </c>
    </row>
    <row r="1297" spans="1:32" s="1382" customFormat="1" ht="11.45" customHeight="1">
      <c r="A1297" s="1409" t="s">
        <v>2075</v>
      </c>
      <c r="B1297" s="1389">
        <v>244</v>
      </c>
      <c r="C1297" s="1398" t="s">
        <v>1641</v>
      </c>
      <c r="D1297" s="1386">
        <v>420</v>
      </c>
      <c r="E1297" s="1387">
        <v>4</v>
      </c>
      <c r="F1297" s="1387">
        <v>7</v>
      </c>
      <c r="G1297" s="1387">
        <v>7</v>
      </c>
      <c r="H1297" s="1387">
        <v>9</v>
      </c>
      <c r="I1297" s="1387">
        <v>8</v>
      </c>
      <c r="J1297" s="1387">
        <v>13</v>
      </c>
      <c r="K1297" s="1387">
        <v>12</v>
      </c>
      <c r="L1297" s="1387">
        <v>11</v>
      </c>
      <c r="M1297" s="1387">
        <v>20</v>
      </c>
      <c r="N1297" s="1387">
        <v>26</v>
      </c>
      <c r="O1297" s="1387">
        <v>27</v>
      </c>
      <c r="P1297" s="1387">
        <v>22</v>
      </c>
      <c r="Q1297" s="1387">
        <v>34</v>
      </c>
      <c r="R1297" s="1387">
        <v>56</v>
      </c>
      <c r="S1297" s="1387">
        <v>35</v>
      </c>
      <c r="T1297" s="1387">
        <v>48</v>
      </c>
      <c r="U1297" s="1387">
        <v>43</v>
      </c>
      <c r="V1297" s="1387">
        <v>30</v>
      </c>
      <c r="W1297" s="1387">
        <v>3</v>
      </c>
      <c r="X1297" s="1387">
        <v>2</v>
      </c>
      <c r="Y1297" s="1387">
        <v>0</v>
      </c>
      <c r="Z1297" s="1387">
        <v>3</v>
      </c>
      <c r="AA1297" s="1389">
        <v>18</v>
      </c>
      <c r="AB1297" s="1387">
        <v>182</v>
      </c>
      <c r="AC1297" s="1388">
        <v>217</v>
      </c>
      <c r="AD1297" s="1363">
        <v>4.3165467625899279</v>
      </c>
      <c r="AE1297" s="1364">
        <v>43.645083932853716</v>
      </c>
      <c r="AF1297" s="1365">
        <v>52.038369304556355</v>
      </c>
    </row>
    <row r="1298" spans="1:32" s="1382" customFormat="1" ht="11.45" customHeight="1">
      <c r="A1298" s="1383"/>
      <c r="B1298" s="1384"/>
      <c r="C1298" s="1385" t="s">
        <v>29</v>
      </c>
      <c r="D1298" s="1386">
        <v>178</v>
      </c>
      <c r="E1298" s="1387">
        <v>2</v>
      </c>
      <c r="F1298" s="1387">
        <v>0</v>
      </c>
      <c r="G1298" s="1387">
        <v>2</v>
      </c>
      <c r="H1298" s="1387">
        <v>7</v>
      </c>
      <c r="I1298" s="1387">
        <v>2</v>
      </c>
      <c r="J1298" s="1387">
        <v>7</v>
      </c>
      <c r="K1298" s="1387">
        <v>8</v>
      </c>
      <c r="L1298" s="1387">
        <v>4</v>
      </c>
      <c r="M1298" s="1387">
        <v>10</v>
      </c>
      <c r="N1298" s="1387">
        <v>14</v>
      </c>
      <c r="O1298" s="1387">
        <v>13</v>
      </c>
      <c r="P1298" s="1387">
        <v>11</v>
      </c>
      <c r="Q1298" s="1387">
        <v>16</v>
      </c>
      <c r="R1298" s="1387">
        <v>25</v>
      </c>
      <c r="S1298" s="1387">
        <v>19</v>
      </c>
      <c r="T1298" s="1387">
        <v>11</v>
      </c>
      <c r="U1298" s="1387">
        <v>16</v>
      </c>
      <c r="V1298" s="1387">
        <v>9</v>
      </c>
      <c r="W1298" s="1387">
        <v>0</v>
      </c>
      <c r="X1298" s="1387">
        <v>0</v>
      </c>
      <c r="Y1298" s="1387">
        <v>0</v>
      </c>
      <c r="Z1298" s="1387">
        <v>2</v>
      </c>
      <c r="AA1298" s="1389">
        <v>4</v>
      </c>
      <c r="AB1298" s="1387">
        <v>92</v>
      </c>
      <c r="AC1298" s="1388">
        <v>80</v>
      </c>
      <c r="AD1298" s="1363">
        <v>2.2727272727272729</v>
      </c>
      <c r="AE1298" s="1364">
        <v>52.272727272727273</v>
      </c>
      <c r="AF1298" s="1365">
        <v>45.454545454545453</v>
      </c>
    </row>
    <row r="1299" spans="1:32" s="1382" customFormat="1" ht="11.45" customHeight="1" thickBot="1">
      <c r="A1299" s="1430"/>
      <c r="B1299" s="1431"/>
      <c r="C1299" s="1432" t="s">
        <v>30</v>
      </c>
      <c r="D1299" s="1433">
        <v>242</v>
      </c>
      <c r="E1299" s="1434">
        <v>2</v>
      </c>
      <c r="F1299" s="1434">
        <v>7</v>
      </c>
      <c r="G1299" s="1434">
        <v>5</v>
      </c>
      <c r="H1299" s="1434">
        <v>2</v>
      </c>
      <c r="I1299" s="1434">
        <v>6</v>
      </c>
      <c r="J1299" s="1434">
        <v>6</v>
      </c>
      <c r="K1299" s="1434">
        <v>4</v>
      </c>
      <c r="L1299" s="1434">
        <v>7</v>
      </c>
      <c r="M1299" s="1434">
        <v>10</v>
      </c>
      <c r="N1299" s="1434">
        <v>12</v>
      </c>
      <c r="O1299" s="1434">
        <v>14</v>
      </c>
      <c r="P1299" s="1434">
        <v>11</v>
      </c>
      <c r="Q1299" s="1434">
        <v>18</v>
      </c>
      <c r="R1299" s="1434">
        <v>31</v>
      </c>
      <c r="S1299" s="1434">
        <v>16</v>
      </c>
      <c r="T1299" s="1434">
        <v>37</v>
      </c>
      <c r="U1299" s="1434">
        <v>27</v>
      </c>
      <c r="V1299" s="1434">
        <v>21</v>
      </c>
      <c r="W1299" s="1434">
        <v>3</v>
      </c>
      <c r="X1299" s="1434">
        <v>2</v>
      </c>
      <c r="Y1299" s="1434">
        <v>0</v>
      </c>
      <c r="Z1299" s="1434">
        <v>1</v>
      </c>
      <c r="AA1299" s="1436">
        <v>14</v>
      </c>
      <c r="AB1299" s="1434">
        <v>90</v>
      </c>
      <c r="AC1299" s="1435">
        <v>137</v>
      </c>
      <c r="AD1299" s="1437">
        <v>5.809128630705394</v>
      </c>
      <c r="AE1299" s="1438">
        <v>37.344398340248965</v>
      </c>
      <c r="AF1299" s="1439">
        <v>56.84647302904564</v>
      </c>
    </row>
    <row r="1300" spans="1:32" s="1382" customFormat="1" ht="11.45" customHeight="1">
      <c r="A1300" s="1397" t="s">
        <v>2076</v>
      </c>
      <c r="B1300" s="1389">
        <v>245</v>
      </c>
      <c r="C1300" s="1398" t="s">
        <v>1641</v>
      </c>
      <c r="D1300" s="1386">
        <v>382</v>
      </c>
      <c r="E1300" s="1387">
        <v>6</v>
      </c>
      <c r="F1300" s="1387">
        <v>5</v>
      </c>
      <c r="G1300" s="1387">
        <v>8</v>
      </c>
      <c r="H1300" s="1387">
        <v>3</v>
      </c>
      <c r="I1300" s="1387">
        <v>4</v>
      </c>
      <c r="J1300" s="1387">
        <v>9</v>
      </c>
      <c r="K1300" s="1387">
        <v>13</v>
      </c>
      <c r="L1300" s="1387">
        <v>14</v>
      </c>
      <c r="M1300" s="1387">
        <v>18</v>
      </c>
      <c r="N1300" s="1387">
        <v>20</v>
      </c>
      <c r="O1300" s="1387">
        <v>23</v>
      </c>
      <c r="P1300" s="1387">
        <v>21</v>
      </c>
      <c r="Q1300" s="1387">
        <v>42</v>
      </c>
      <c r="R1300" s="1387">
        <v>35</v>
      </c>
      <c r="S1300" s="1387">
        <v>40</v>
      </c>
      <c r="T1300" s="1387">
        <v>52</v>
      </c>
      <c r="U1300" s="1387">
        <v>39</v>
      </c>
      <c r="V1300" s="1387">
        <v>18</v>
      </c>
      <c r="W1300" s="1387">
        <v>10</v>
      </c>
      <c r="X1300" s="1387">
        <v>2</v>
      </c>
      <c r="Y1300" s="1387">
        <v>0</v>
      </c>
      <c r="Z1300" s="1387">
        <v>0</v>
      </c>
      <c r="AA1300" s="1389">
        <v>19</v>
      </c>
      <c r="AB1300" s="1387">
        <v>167</v>
      </c>
      <c r="AC1300" s="1388">
        <v>196</v>
      </c>
      <c r="AD1300" s="1363">
        <v>4.9738219895287958</v>
      </c>
      <c r="AE1300" s="1364">
        <v>43.717277486910994</v>
      </c>
      <c r="AF1300" s="1365">
        <v>51.308900523560212</v>
      </c>
    </row>
    <row r="1301" spans="1:32" s="1382" customFormat="1" ht="11.45" customHeight="1">
      <c r="A1301" s="1383"/>
      <c r="B1301" s="1384"/>
      <c r="C1301" s="1385" t="s">
        <v>29</v>
      </c>
      <c r="D1301" s="1386">
        <v>180</v>
      </c>
      <c r="E1301" s="1387">
        <v>3</v>
      </c>
      <c r="F1301" s="1387">
        <v>3</v>
      </c>
      <c r="G1301" s="1387">
        <v>5</v>
      </c>
      <c r="H1301" s="1387">
        <v>3</v>
      </c>
      <c r="I1301" s="1387">
        <v>1</v>
      </c>
      <c r="J1301" s="1387">
        <v>5</v>
      </c>
      <c r="K1301" s="1387">
        <v>4</v>
      </c>
      <c r="L1301" s="1387">
        <v>7</v>
      </c>
      <c r="M1301" s="1387">
        <v>10</v>
      </c>
      <c r="N1301" s="1387">
        <v>11</v>
      </c>
      <c r="O1301" s="1387">
        <v>15</v>
      </c>
      <c r="P1301" s="1387">
        <v>11</v>
      </c>
      <c r="Q1301" s="1387">
        <v>20</v>
      </c>
      <c r="R1301" s="1387">
        <v>21</v>
      </c>
      <c r="S1301" s="1387">
        <v>13</v>
      </c>
      <c r="T1301" s="1387">
        <v>22</v>
      </c>
      <c r="U1301" s="1387">
        <v>18</v>
      </c>
      <c r="V1301" s="1387">
        <v>5</v>
      </c>
      <c r="W1301" s="1387">
        <v>2</v>
      </c>
      <c r="X1301" s="1387">
        <v>1</v>
      </c>
      <c r="Y1301" s="1387">
        <v>0</v>
      </c>
      <c r="Z1301" s="1387">
        <v>0</v>
      </c>
      <c r="AA1301" s="1389">
        <v>11</v>
      </c>
      <c r="AB1301" s="1387">
        <v>87</v>
      </c>
      <c r="AC1301" s="1388">
        <v>82</v>
      </c>
      <c r="AD1301" s="1363">
        <v>6.1111111111111107</v>
      </c>
      <c r="AE1301" s="1364">
        <v>48.333333333333336</v>
      </c>
      <c r="AF1301" s="1365">
        <v>45.555555555555557</v>
      </c>
    </row>
    <row r="1302" spans="1:32" s="1382" customFormat="1" ht="11.45" customHeight="1">
      <c r="A1302" s="1399"/>
      <c r="B1302" s="1400"/>
      <c r="C1302" s="1401" t="s">
        <v>30</v>
      </c>
      <c r="D1302" s="1402">
        <v>202</v>
      </c>
      <c r="E1302" s="1403">
        <v>3</v>
      </c>
      <c r="F1302" s="1403">
        <v>2</v>
      </c>
      <c r="G1302" s="1403">
        <v>3</v>
      </c>
      <c r="H1302" s="1403">
        <v>0</v>
      </c>
      <c r="I1302" s="1403">
        <v>3</v>
      </c>
      <c r="J1302" s="1403">
        <v>4</v>
      </c>
      <c r="K1302" s="1403">
        <v>9</v>
      </c>
      <c r="L1302" s="1403">
        <v>7</v>
      </c>
      <c r="M1302" s="1403">
        <v>8</v>
      </c>
      <c r="N1302" s="1403">
        <v>9</v>
      </c>
      <c r="O1302" s="1403">
        <v>8</v>
      </c>
      <c r="P1302" s="1403">
        <v>10</v>
      </c>
      <c r="Q1302" s="1403">
        <v>22</v>
      </c>
      <c r="R1302" s="1403">
        <v>14</v>
      </c>
      <c r="S1302" s="1403">
        <v>27</v>
      </c>
      <c r="T1302" s="1403">
        <v>30</v>
      </c>
      <c r="U1302" s="1403">
        <v>21</v>
      </c>
      <c r="V1302" s="1403">
        <v>13</v>
      </c>
      <c r="W1302" s="1403">
        <v>8</v>
      </c>
      <c r="X1302" s="1403">
        <v>1</v>
      </c>
      <c r="Y1302" s="1403">
        <v>0</v>
      </c>
      <c r="Z1302" s="1403">
        <v>0</v>
      </c>
      <c r="AA1302" s="1405">
        <v>8</v>
      </c>
      <c r="AB1302" s="1403">
        <v>80</v>
      </c>
      <c r="AC1302" s="1404">
        <v>114</v>
      </c>
      <c r="AD1302" s="1406">
        <v>3.9603960396039604</v>
      </c>
      <c r="AE1302" s="1407">
        <v>39.603960396039604</v>
      </c>
      <c r="AF1302" s="1408">
        <v>56.435643564356432</v>
      </c>
    </row>
    <row r="1303" spans="1:32" s="1382" customFormat="1" ht="11.45" customHeight="1">
      <c r="A1303" s="1409" t="s">
        <v>2077</v>
      </c>
      <c r="B1303" s="1389">
        <v>245</v>
      </c>
      <c r="C1303" s="1398" t="s">
        <v>1641</v>
      </c>
      <c r="D1303" s="1386">
        <v>382</v>
      </c>
      <c r="E1303" s="1387">
        <v>6</v>
      </c>
      <c r="F1303" s="1387">
        <v>5</v>
      </c>
      <c r="G1303" s="1387">
        <v>8</v>
      </c>
      <c r="H1303" s="1387">
        <v>3</v>
      </c>
      <c r="I1303" s="1387">
        <v>4</v>
      </c>
      <c r="J1303" s="1387">
        <v>9</v>
      </c>
      <c r="K1303" s="1387">
        <v>13</v>
      </c>
      <c r="L1303" s="1387">
        <v>14</v>
      </c>
      <c r="M1303" s="1387">
        <v>18</v>
      </c>
      <c r="N1303" s="1387">
        <v>20</v>
      </c>
      <c r="O1303" s="1387">
        <v>23</v>
      </c>
      <c r="P1303" s="1387">
        <v>21</v>
      </c>
      <c r="Q1303" s="1387">
        <v>42</v>
      </c>
      <c r="R1303" s="1387">
        <v>35</v>
      </c>
      <c r="S1303" s="1387">
        <v>40</v>
      </c>
      <c r="T1303" s="1387">
        <v>52</v>
      </c>
      <c r="U1303" s="1387">
        <v>39</v>
      </c>
      <c r="V1303" s="1387">
        <v>18</v>
      </c>
      <c r="W1303" s="1387">
        <v>10</v>
      </c>
      <c r="X1303" s="1387">
        <v>2</v>
      </c>
      <c r="Y1303" s="1387">
        <v>0</v>
      </c>
      <c r="Z1303" s="1387">
        <v>0</v>
      </c>
      <c r="AA1303" s="1389">
        <v>19</v>
      </c>
      <c r="AB1303" s="1387">
        <v>167</v>
      </c>
      <c r="AC1303" s="1388">
        <v>196</v>
      </c>
      <c r="AD1303" s="1363">
        <v>4.9738219895287958</v>
      </c>
      <c r="AE1303" s="1364">
        <v>43.717277486910994</v>
      </c>
      <c r="AF1303" s="1365">
        <v>51.308900523560212</v>
      </c>
    </row>
    <row r="1304" spans="1:32" s="1382" customFormat="1" ht="11.45" customHeight="1">
      <c r="A1304" s="1383"/>
      <c r="B1304" s="1384"/>
      <c r="C1304" s="1385" t="s">
        <v>29</v>
      </c>
      <c r="D1304" s="1386">
        <v>180</v>
      </c>
      <c r="E1304" s="1387">
        <v>3</v>
      </c>
      <c r="F1304" s="1387">
        <v>3</v>
      </c>
      <c r="G1304" s="1387">
        <v>5</v>
      </c>
      <c r="H1304" s="1387">
        <v>3</v>
      </c>
      <c r="I1304" s="1387">
        <v>1</v>
      </c>
      <c r="J1304" s="1387">
        <v>5</v>
      </c>
      <c r="K1304" s="1387">
        <v>4</v>
      </c>
      <c r="L1304" s="1387">
        <v>7</v>
      </c>
      <c r="M1304" s="1387">
        <v>10</v>
      </c>
      <c r="N1304" s="1387">
        <v>11</v>
      </c>
      <c r="O1304" s="1387">
        <v>15</v>
      </c>
      <c r="P1304" s="1387">
        <v>11</v>
      </c>
      <c r="Q1304" s="1387">
        <v>20</v>
      </c>
      <c r="R1304" s="1387">
        <v>21</v>
      </c>
      <c r="S1304" s="1387">
        <v>13</v>
      </c>
      <c r="T1304" s="1387">
        <v>22</v>
      </c>
      <c r="U1304" s="1387">
        <v>18</v>
      </c>
      <c r="V1304" s="1387">
        <v>5</v>
      </c>
      <c r="W1304" s="1387">
        <v>2</v>
      </c>
      <c r="X1304" s="1387">
        <v>1</v>
      </c>
      <c r="Y1304" s="1387">
        <v>0</v>
      </c>
      <c r="Z1304" s="1387">
        <v>0</v>
      </c>
      <c r="AA1304" s="1389">
        <v>11</v>
      </c>
      <c r="AB1304" s="1387">
        <v>87</v>
      </c>
      <c r="AC1304" s="1388">
        <v>82</v>
      </c>
      <c r="AD1304" s="1363">
        <v>6.1111111111111107</v>
      </c>
      <c r="AE1304" s="1364">
        <v>48.333333333333336</v>
      </c>
      <c r="AF1304" s="1365">
        <v>45.555555555555557</v>
      </c>
    </row>
    <row r="1305" spans="1:32" s="1382" customFormat="1" ht="11.45" customHeight="1">
      <c r="A1305" s="1409"/>
      <c r="B1305" s="1420"/>
      <c r="C1305" s="1398" t="s">
        <v>30</v>
      </c>
      <c r="D1305" s="1386">
        <v>202</v>
      </c>
      <c r="E1305" s="1387">
        <v>3</v>
      </c>
      <c r="F1305" s="1387">
        <v>2</v>
      </c>
      <c r="G1305" s="1387">
        <v>3</v>
      </c>
      <c r="H1305" s="1387">
        <v>0</v>
      </c>
      <c r="I1305" s="1387">
        <v>3</v>
      </c>
      <c r="J1305" s="1387">
        <v>4</v>
      </c>
      <c r="K1305" s="1387">
        <v>9</v>
      </c>
      <c r="L1305" s="1387">
        <v>7</v>
      </c>
      <c r="M1305" s="1387">
        <v>8</v>
      </c>
      <c r="N1305" s="1387">
        <v>9</v>
      </c>
      <c r="O1305" s="1387">
        <v>8</v>
      </c>
      <c r="P1305" s="1387">
        <v>10</v>
      </c>
      <c r="Q1305" s="1387">
        <v>22</v>
      </c>
      <c r="R1305" s="1387">
        <v>14</v>
      </c>
      <c r="S1305" s="1387">
        <v>27</v>
      </c>
      <c r="T1305" s="1387">
        <v>30</v>
      </c>
      <c r="U1305" s="1387">
        <v>21</v>
      </c>
      <c r="V1305" s="1387">
        <v>13</v>
      </c>
      <c r="W1305" s="1387">
        <v>8</v>
      </c>
      <c r="X1305" s="1387">
        <v>1</v>
      </c>
      <c r="Y1305" s="1387">
        <v>0</v>
      </c>
      <c r="Z1305" s="1387">
        <v>0</v>
      </c>
      <c r="AA1305" s="1389">
        <v>8</v>
      </c>
      <c r="AB1305" s="1387">
        <v>80</v>
      </c>
      <c r="AC1305" s="1388">
        <v>114</v>
      </c>
      <c r="AD1305" s="1363">
        <v>3.9603960396039604</v>
      </c>
      <c r="AE1305" s="1364">
        <v>39.603960396039604</v>
      </c>
      <c r="AF1305" s="1365">
        <v>56.435643564356432</v>
      </c>
    </row>
    <row r="1306" spans="1:32" s="1382" customFormat="1" ht="11.45" customHeight="1">
      <c r="A1306" s="1444" t="s">
        <v>2078</v>
      </c>
      <c r="B1306" s="1445">
        <v>2415</v>
      </c>
      <c r="C1306" s="1446" t="s">
        <v>1641</v>
      </c>
      <c r="D1306" s="1447">
        <v>5249</v>
      </c>
      <c r="E1306" s="1448">
        <v>77</v>
      </c>
      <c r="F1306" s="1448">
        <v>108</v>
      </c>
      <c r="G1306" s="1448">
        <v>138</v>
      </c>
      <c r="H1306" s="1448">
        <v>174</v>
      </c>
      <c r="I1306" s="1448">
        <v>133</v>
      </c>
      <c r="J1306" s="1448">
        <v>124</v>
      </c>
      <c r="K1306" s="1448">
        <v>169</v>
      </c>
      <c r="L1306" s="1448">
        <v>171</v>
      </c>
      <c r="M1306" s="1448">
        <v>242</v>
      </c>
      <c r="N1306" s="1448">
        <v>217</v>
      </c>
      <c r="O1306" s="1448">
        <v>314</v>
      </c>
      <c r="P1306" s="1448">
        <v>403</v>
      </c>
      <c r="Q1306" s="1448">
        <v>636</v>
      </c>
      <c r="R1306" s="1448">
        <v>591</v>
      </c>
      <c r="S1306" s="1448">
        <v>405</v>
      </c>
      <c r="T1306" s="1448">
        <v>436</v>
      </c>
      <c r="U1306" s="1448">
        <v>403</v>
      </c>
      <c r="V1306" s="1448">
        <v>320</v>
      </c>
      <c r="W1306" s="1448">
        <v>147</v>
      </c>
      <c r="X1306" s="1448">
        <v>27</v>
      </c>
      <c r="Y1306" s="1448">
        <v>5</v>
      </c>
      <c r="Z1306" s="1448">
        <v>9</v>
      </c>
      <c r="AA1306" s="1445">
        <v>323</v>
      </c>
      <c r="AB1306" s="1448">
        <v>2583</v>
      </c>
      <c r="AC1306" s="1449">
        <v>2334</v>
      </c>
      <c r="AD1306" s="1450">
        <v>6.16412213740458</v>
      </c>
      <c r="AE1306" s="1451">
        <v>49.293893129770993</v>
      </c>
      <c r="AF1306" s="1452">
        <v>44.541984732824432</v>
      </c>
    </row>
    <row r="1307" spans="1:32" s="1382" customFormat="1" ht="11.45" customHeight="1">
      <c r="A1307" s="1383"/>
      <c r="B1307" s="1384"/>
      <c r="C1307" s="1385" t="s">
        <v>29</v>
      </c>
      <c r="D1307" s="1386">
        <v>2418</v>
      </c>
      <c r="E1307" s="1387">
        <v>44</v>
      </c>
      <c r="F1307" s="1387">
        <v>59</v>
      </c>
      <c r="G1307" s="1387">
        <v>78</v>
      </c>
      <c r="H1307" s="1387">
        <v>95</v>
      </c>
      <c r="I1307" s="1387">
        <v>57</v>
      </c>
      <c r="J1307" s="1387">
        <v>49</v>
      </c>
      <c r="K1307" s="1387">
        <v>88</v>
      </c>
      <c r="L1307" s="1387">
        <v>80</v>
      </c>
      <c r="M1307" s="1387">
        <v>131</v>
      </c>
      <c r="N1307" s="1387">
        <v>103</v>
      </c>
      <c r="O1307" s="1387">
        <v>143</v>
      </c>
      <c r="P1307" s="1387">
        <v>205</v>
      </c>
      <c r="Q1307" s="1387">
        <v>324</v>
      </c>
      <c r="R1307" s="1387">
        <v>315</v>
      </c>
      <c r="S1307" s="1387">
        <v>166</v>
      </c>
      <c r="T1307" s="1387">
        <v>174</v>
      </c>
      <c r="U1307" s="1387">
        <v>151</v>
      </c>
      <c r="V1307" s="1387">
        <v>98</v>
      </c>
      <c r="W1307" s="1387">
        <v>43</v>
      </c>
      <c r="X1307" s="1387">
        <v>7</v>
      </c>
      <c r="Y1307" s="1387">
        <v>2</v>
      </c>
      <c r="Z1307" s="1387">
        <v>6</v>
      </c>
      <c r="AA1307" s="1389">
        <v>181</v>
      </c>
      <c r="AB1307" s="1387">
        <v>1275</v>
      </c>
      <c r="AC1307" s="1388">
        <v>956</v>
      </c>
      <c r="AD1307" s="1363">
        <v>7.5041459369817582</v>
      </c>
      <c r="AE1307" s="1364">
        <v>52.860696517412933</v>
      </c>
      <c r="AF1307" s="1365">
        <v>39.63515754560531</v>
      </c>
    </row>
    <row r="1308" spans="1:32" s="1382" customFormat="1" ht="11.45" customHeight="1">
      <c r="A1308" s="1399"/>
      <c r="B1308" s="1400"/>
      <c r="C1308" s="1401" t="s">
        <v>30</v>
      </c>
      <c r="D1308" s="1402">
        <v>2831</v>
      </c>
      <c r="E1308" s="1403">
        <v>33</v>
      </c>
      <c r="F1308" s="1403">
        <v>49</v>
      </c>
      <c r="G1308" s="1403">
        <v>60</v>
      </c>
      <c r="H1308" s="1403">
        <v>79</v>
      </c>
      <c r="I1308" s="1403">
        <v>76</v>
      </c>
      <c r="J1308" s="1403">
        <v>75</v>
      </c>
      <c r="K1308" s="1403">
        <v>81</v>
      </c>
      <c r="L1308" s="1403">
        <v>91</v>
      </c>
      <c r="M1308" s="1403">
        <v>111</v>
      </c>
      <c r="N1308" s="1403">
        <v>114</v>
      </c>
      <c r="O1308" s="1403">
        <v>171</v>
      </c>
      <c r="P1308" s="1403">
        <v>198</v>
      </c>
      <c r="Q1308" s="1403">
        <v>312</v>
      </c>
      <c r="R1308" s="1403">
        <v>276</v>
      </c>
      <c r="S1308" s="1403">
        <v>239</v>
      </c>
      <c r="T1308" s="1403">
        <v>262</v>
      </c>
      <c r="U1308" s="1403">
        <v>252</v>
      </c>
      <c r="V1308" s="1403">
        <v>222</v>
      </c>
      <c r="W1308" s="1403">
        <v>104</v>
      </c>
      <c r="X1308" s="1403">
        <v>20</v>
      </c>
      <c r="Y1308" s="1403">
        <v>3</v>
      </c>
      <c r="Z1308" s="1403">
        <v>3</v>
      </c>
      <c r="AA1308" s="1405">
        <v>142</v>
      </c>
      <c r="AB1308" s="1403">
        <v>1308</v>
      </c>
      <c r="AC1308" s="1404">
        <v>1378</v>
      </c>
      <c r="AD1308" s="1406">
        <v>5.0212164073550207</v>
      </c>
      <c r="AE1308" s="1407">
        <v>46.251768033946249</v>
      </c>
      <c r="AF1308" s="1408">
        <v>48.727015558698724</v>
      </c>
    </row>
    <row r="1309" spans="1:32" s="1382" customFormat="1" ht="11.45" customHeight="1">
      <c r="A1309" s="1409" t="s">
        <v>2079</v>
      </c>
      <c r="B1309" s="1389">
        <v>84</v>
      </c>
      <c r="C1309" s="1398" t="s">
        <v>1641</v>
      </c>
      <c r="D1309" s="1386">
        <v>252</v>
      </c>
      <c r="E1309" s="1387">
        <v>3</v>
      </c>
      <c r="F1309" s="1387">
        <v>7</v>
      </c>
      <c r="G1309" s="1387">
        <v>5</v>
      </c>
      <c r="H1309" s="1387">
        <v>10</v>
      </c>
      <c r="I1309" s="1387">
        <v>8</v>
      </c>
      <c r="J1309" s="1387">
        <v>5</v>
      </c>
      <c r="K1309" s="1387">
        <v>3</v>
      </c>
      <c r="L1309" s="1387">
        <v>7</v>
      </c>
      <c r="M1309" s="1387">
        <v>7</v>
      </c>
      <c r="N1309" s="1387">
        <v>9</v>
      </c>
      <c r="O1309" s="1387">
        <v>17</v>
      </c>
      <c r="P1309" s="1387">
        <v>19</v>
      </c>
      <c r="Q1309" s="1387">
        <v>25</v>
      </c>
      <c r="R1309" s="1387">
        <v>18</v>
      </c>
      <c r="S1309" s="1387">
        <v>12</v>
      </c>
      <c r="T1309" s="1387">
        <v>15</v>
      </c>
      <c r="U1309" s="1387">
        <v>25</v>
      </c>
      <c r="V1309" s="1387">
        <v>30</v>
      </c>
      <c r="W1309" s="1387">
        <v>19</v>
      </c>
      <c r="X1309" s="1387">
        <v>7</v>
      </c>
      <c r="Y1309" s="1387">
        <v>1</v>
      </c>
      <c r="Z1309" s="1387">
        <v>0</v>
      </c>
      <c r="AA1309" s="1389">
        <v>15</v>
      </c>
      <c r="AB1309" s="1387">
        <v>110</v>
      </c>
      <c r="AC1309" s="1388">
        <v>127</v>
      </c>
      <c r="AD1309" s="1363">
        <v>5.9523809523809517</v>
      </c>
      <c r="AE1309" s="1364">
        <v>43.650793650793652</v>
      </c>
      <c r="AF1309" s="1365">
        <v>50.396825396825392</v>
      </c>
    </row>
    <row r="1310" spans="1:32" s="1382" customFormat="1" ht="11.45" customHeight="1">
      <c r="A1310" s="1383"/>
      <c r="B1310" s="1384"/>
      <c r="C1310" s="1385" t="s">
        <v>29</v>
      </c>
      <c r="D1310" s="1386">
        <v>97</v>
      </c>
      <c r="E1310" s="1387">
        <v>2</v>
      </c>
      <c r="F1310" s="1387">
        <v>2</v>
      </c>
      <c r="G1310" s="1387">
        <v>3</v>
      </c>
      <c r="H1310" s="1387">
        <v>4</v>
      </c>
      <c r="I1310" s="1387">
        <v>3</v>
      </c>
      <c r="J1310" s="1387">
        <v>4</v>
      </c>
      <c r="K1310" s="1387">
        <v>2</v>
      </c>
      <c r="L1310" s="1387">
        <v>2</v>
      </c>
      <c r="M1310" s="1387">
        <v>4</v>
      </c>
      <c r="N1310" s="1387">
        <v>3</v>
      </c>
      <c r="O1310" s="1387">
        <v>9</v>
      </c>
      <c r="P1310" s="1387">
        <v>11</v>
      </c>
      <c r="Q1310" s="1387">
        <v>12</v>
      </c>
      <c r="R1310" s="1387">
        <v>8</v>
      </c>
      <c r="S1310" s="1387">
        <v>6</v>
      </c>
      <c r="T1310" s="1387">
        <v>7</v>
      </c>
      <c r="U1310" s="1387">
        <v>8</v>
      </c>
      <c r="V1310" s="1387">
        <v>5</v>
      </c>
      <c r="W1310" s="1387">
        <v>2</v>
      </c>
      <c r="X1310" s="1387">
        <v>0</v>
      </c>
      <c r="Y1310" s="1387">
        <v>0</v>
      </c>
      <c r="Z1310" s="1387">
        <v>0</v>
      </c>
      <c r="AA1310" s="1389">
        <v>7</v>
      </c>
      <c r="AB1310" s="1387">
        <v>54</v>
      </c>
      <c r="AC1310" s="1388">
        <v>36</v>
      </c>
      <c r="AD1310" s="1363">
        <v>7.216494845360824</v>
      </c>
      <c r="AE1310" s="1364">
        <v>55.670103092783506</v>
      </c>
      <c r="AF1310" s="1365">
        <v>37.113402061855673</v>
      </c>
    </row>
    <row r="1311" spans="1:32" s="1382" customFormat="1" ht="11.45" customHeight="1">
      <c r="A1311" s="1410"/>
      <c r="B1311" s="1411"/>
      <c r="C1311" s="1412" t="s">
        <v>30</v>
      </c>
      <c r="D1311" s="1413">
        <v>155</v>
      </c>
      <c r="E1311" s="1414">
        <v>1</v>
      </c>
      <c r="F1311" s="1414">
        <v>5</v>
      </c>
      <c r="G1311" s="1414">
        <v>2</v>
      </c>
      <c r="H1311" s="1414">
        <v>6</v>
      </c>
      <c r="I1311" s="1414">
        <v>5</v>
      </c>
      <c r="J1311" s="1414">
        <v>1</v>
      </c>
      <c r="K1311" s="1414">
        <v>1</v>
      </c>
      <c r="L1311" s="1414">
        <v>5</v>
      </c>
      <c r="M1311" s="1414">
        <v>3</v>
      </c>
      <c r="N1311" s="1414">
        <v>6</v>
      </c>
      <c r="O1311" s="1414">
        <v>8</v>
      </c>
      <c r="P1311" s="1414">
        <v>8</v>
      </c>
      <c r="Q1311" s="1414">
        <v>13</v>
      </c>
      <c r="R1311" s="1414">
        <v>10</v>
      </c>
      <c r="S1311" s="1414">
        <v>6</v>
      </c>
      <c r="T1311" s="1414">
        <v>8</v>
      </c>
      <c r="U1311" s="1414">
        <v>17</v>
      </c>
      <c r="V1311" s="1414">
        <v>25</v>
      </c>
      <c r="W1311" s="1414">
        <v>17</v>
      </c>
      <c r="X1311" s="1414">
        <v>7</v>
      </c>
      <c r="Y1311" s="1414">
        <v>1</v>
      </c>
      <c r="Z1311" s="1414">
        <v>0</v>
      </c>
      <c r="AA1311" s="1416">
        <v>8</v>
      </c>
      <c r="AB1311" s="1414">
        <v>56</v>
      </c>
      <c r="AC1311" s="1415">
        <v>91</v>
      </c>
      <c r="AD1311" s="1417">
        <v>5.161290322580645</v>
      </c>
      <c r="AE1311" s="1418">
        <v>36.129032258064512</v>
      </c>
      <c r="AF1311" s="1419">
        <v>58.709677419354833</v>
      </c>
    </row>
    <row r="1312" spans="1:32" s="1382" customFormat="1" ht="11.45" customHeight="1">
      <c r="A1312" s="1409" t="s">
        <v>2080</v>
      </c>
      <c r="B1312" s="1389">
        <v>257</v>
      </c>
      <c r="C1312" s="1398" t="s">
        <v>1641</v>
      </c>
      <c r="D1312" s="1386">
        <v>528</v>
      </c>
      <c r="E1312" s="1387">
        <v>4</v>
      </c>
      <c r="F1312" s="1387">
        <v>7</v>
      </c>
      <c r="G1312" s="1387">
        <v>11</v>
      </c>
      <c r="H1312" s="1387">
        <v>14</v>
      </c>
      <c r="I1312" s="1387">
        <v>13</v>
      </c>
      <c r="J1312" s="1387">
        <v>10</v>
      </c>
      <c r="K1312" s="1387">
        <v>15</v>
      </c>
      <c r="L1312" s="1387">
        <v>7</v>
      </c>
      <c r="M1312" s="1387">
        <v>27</v>
      </c>
      <c r="N1312" s="1387">
        <v>24</v>
      </c>
      <c r="O1312" s="1387">
        <v>36</v>
      </c>
      <c r="P1312" s="1387">
        <v>40</v>
      </c>
      <c r="Q1312" s="1387">
        <v>84</v>
      </c>
      <c r="R1312" s="1387">
        <v>45</v>
      </c>
      <c r="S1312" s="1387">
        <v>37</v>
      </c>
      <c r="T1312" s="1387">
        <v>50</v>
      </c>
      <c r="U1312" s="1387">
        <v>50</v>
      </c>
      <c r="V1312" s="1387">
        <v>32</v>
      </c>
      <c r="W1312" s="1387">
        <v>17</v>
      </c>
      <c r="X1312" s="1387">
        <v>3</v>
      </c>
      <c r="Y1312" s="1387">
        <v>2</v>
      </c>
      <c r="Z1312" s="1387">
        <v>0</v>
      </c>
      <c r="AA1312" s="1389">
        <v>22</v>
      </c>
      <c r="AB1312" s="1387">
        <v>270</v>
      </c>
      <c r="AC1312" s="1388">
        <v>236</v>
      </c>
      <c r="AD1312" s="1363">
        <v>4.1666666666666661</v>
      </c>
      <c r="AE1312" s="1364">
        <v>51.136363636363633</v>
      </c>
      <c r="AF1312" s="1365">
        <v>44.696969696969695</v>
      </c>
    </row>
    <row r="1313" spans="1:32" s="1382" customFormat="1" ht="11.45" customHeight="1">
      <c r="A1313" s="1383"/>
      <c r="B1313" s="1384"/>
      <c r="C1313" s="1385" t="s">
        <v>29</v>
      </c>
      <c r="D1313" s="1386">
        <v>240</v>
      </c>
      <c r="E1313" s="1387">
        <v>4</v>
      </c>
      <c r="F1313" s="1387">
        <v>3</v>
      </c>
      <c r="G1313" s="1387">
        <v>4</v>
      </c>
      <c r="H1313" s="1387">
        <v>7</v>
      </c>
      <c r="I1313" s="1387">
        <v>5</v>
      </c>
      <c r="J1313" s="1387">
        <v>4</v>
      </c>
      <c r="K1313" s="1387">
        <v>9</v>
      </c>
      <c r="L1313" s="1387">
        <v>4</v>
      </c>
      <c r="M1313" s="1387">
        <v>14</v>
      </c>
      <c r="N1313" s="1387">
        <v>15</v>
      </c>
      <c r="O1313" s="1387">
        <v>17</v>
      </c>
      <c r="P1313" s="1387">
        <v>20</v>
      </c>
      <c r="Q1313" s="1387">
        <v>50</v>
      </c>
      <c r="R1313" s="1387">
        <v>20</v>
      </c>
      <c r="S1313" s="1387">
        <v>15</v>
      </c>
      <c r="T1313" s="1387">
        <v>17</v>
      </c>
      <c r="U1313" s="1387">
        <v>17</v>
      </c>
      <c r="V1313" s="1387">
        <v>7</v>
      </c>
      <c r="W1313" s="1387">
        <v>7</v>
      </c>
      <c r="X1313" s="1387">
        <v>0</v>
      </c>
      <c r="Y1313" s="1387">
        <v>1</v>
      </c>
      <c r="Z1313" s="1387">
        <v>0</v>
      </c>
      <c r="AA1313" s="1389">
        <v>11</v>
      </c>
      <c r="AB1313" s="1387">
        <v>145</v>
      </c>
      <c r="AC1313" s="1388">
        <v>84</v>
      </c>
      <c r="AD1313" s="1363">
        <v>4.583333333333333</v>
      </c>
      <c r="AE1313" s="1364">
        <v>60.416666666666664</v>
      </c>
      <c r="AF1313" s="1365">
        <v>35</v>
      </c>
    </row>
    <row r="1314" spans="1:32" s="1382" customFormat="1" ht="11.45" customHeight="1">
      <c r="A1314" s="1409"/>
      <c r="B1314" s="1420"/>
      <c r="C1314" s="1398" t="s">
        <v>30</v>
      </c>
      <c r="D1314" s="1386">
        <v>288</v>
      </c>
      <c r="E1314" s="1387">
        <v>0</v>
      </c>
      <c r="F1314" s="1387">
        <v>4</v>
      </c>
      <c r="G1314" s="1387">
        <v>7</v>
      </c>
      <c r="H1314" s="1387">
        <v>7</v>
      </c>
      <c r="I1314" s="1387">
        <v>8</v>
      </c>
      <c r="J1314" s="1387">
        <v>6</v>
      </c>
      <c r="K1314" s="1387">
        <v>6</v>
      </c>
      <c r="L1314" s="1387">
        <v>3</v>
      </c>
      <c r="M1314" s="1387">
        <v>13</v>
      </c>
      <c r="N1314" s="1387">
        <v>9</v>
      </c>
      <c r="O1314" s="1387">
        <v>19</v>
      </c>
      <c r="P1314" s="1387">
        <v>20</v>
      </c>
      <c r="Q1314" s="1387">
        <v>34</v>
      </c>
      <c r="R1314" s="1387">
        <v>25</v>
      </c>
      <c r="S1314" s="1387">
        <v>22</v>
      </c>
      <c r="T1314" s="1387">
        <v>33</v>
      </c>
      <c r="U1314" s="1387">
        <v>33</v>
      </c>
      <c r="V1314" s="1387">
        <v>25</v>
      </c>
      <c r="W1314" s="1387">
        <v>10</v>
      </c>
      <c r="X1314" s="1387">
        <v>3</v>
      </c>
      <c r="Y1314" s="1387">
        <v>1</v>
      </c>
      <c r="Z1314" s="1387">
        <v>0</v>
      </c>
      <c r="AA1314" s="1389">
        <v>11</v>
      </c>
      <c r="AB1314" s="1387">
        <v>125</v>
      </c>
      <c r="AC1314" s="1388">
        <v>152</v>
      </c>
      <c r="AD1314" s="1363">
        <v>3.8194444444444446</v>
      </c>
      <c r="AE1314" s="1364">
        <v>43.402777777777779</v>
      </c>
      <c r="AF1314" s="1365">
        <v>52.777777777777779</v>
      </c>
    </row>
    <row r="1315" spans="1:32" s="1382" customFormat="1" ht="11.45" customHeight="1">
      <c r="A1315" s="1421" t="s">
        <v>2081</v>
      </c>
      <c r="B1315" s="1422">
        <v>89</v>
      </c>
      <c r="C1315" s="1423" t="s">
        <v>1641</v>
      </c>
      <c r="D1315" s="1424">
        <v>197</v>
      </c>
      <c r="E1315" s="1425">
        <v>3</v>
      </c>
      <c r="F1315" s="1425">
        <v>1</v>
      </c>
      <c r="G1315" s="1425">
        <v>2</v>
      </c>
      <c r="H1315" s="1425">
        <v>7</v>
      </c>
      <c r="I1315" s="1425">
        <v>3</v>
      </c>
      <c r="J1315" s="1425">
        <v>6</v>
      </c>
      <c r="K1315" s="1425">
        <v>6</v>
      </c>
      <c r="L1315" s="1425">
        <v>8</v>
      </c>
      <c r="M1315" s="1425">
        <v>5</v>
      </c>
      <c r="N1315" s="1425">
        <v>6</v>
      </c>
      <c r="O1315" s="1425">
        <v>13</v>
      </c>
      <c r="P1315" s="1425">
        <v>20</v>
      </c>
      <c r="Q1315" s="1425">
        <v>29</v>
      </c>
      <c r="R1315" s="1425">
        <v>18</v>
      </c>
      <c r="S1315" s="1425">
        <v>12</v>
      </c>
      <c r="T1315" s="1425">
        <v>27</v>
      </c>
      <c r="U1315" s="1425">
        <v>15</v>
      </c>
      <c r="V1315" s="1425">
        <v>12</v>
      </c>
      <c r="W1315" s="1425">
        <v>4</v>
      </c>
      <c r="X1315" s="1425">
        <v>0</v>
      </c>
      <c r="Y1315" s="1425">
        <v>0</v>
      </c>
      <c r="Z1315" s="1425">
        <v>0</v>
      </c>
      <c r="AA1315" s="1422">
        <v>6</v>
      </c>
      <c r="AB1315" s="1425">
        <v>103</v>
      </c>
      <c r="AC1315" s="1426">
        <v>88</v>
      </c>
      <c r="AD1315" s="1427">
        <v>3.0456852791878175</v>
      </c>
      <c r="AE1315" s="1428">
        <v>52.284263959390863</v>
      </c>
      <c r="AF1315" s="1429">
        <v>44.670050761421322</v>
      </c>
    </row>
    <row r="1316" spans="1:32" s="1382" customFormat="1" ht="11.45" customHeight="1">
      <c r="A1316" s="1383"/>
      <c r="B1316" s="1384"/>
      <c r="C1316" s="1385" t="s">
        <v>29</v>
      </c>
      <c r="D1316" s="1386">
        <v>83</v>
      </c>
      <c r="E1316" s="1387">
        <v>0</v>
      </c>
      <c r="F1316" s="1387">
        <v>0</v>
      </c>
      <c r="G1316" s="1387">
        <v>0</v>
      </c>
      <c r="H1316" s="1387">
        <v>2</v>
      </c>
      <c r="I1316" s="1387">
        <v>1</v>
      </c>
      <c r="J1316" s="1387">
        <v>0</v>
      </c>
      <c r="K1316" s="1387">
        <v>2</v>
      </c>
      <c r="L1316" s="1387">
        <v>5</v>
      </c>
      <c r="M1316" s="1387">
        <v>2</v>
      </c>
      <c r="N1316" s="1387">
        <v>1</v>
      </c>
      <c r="O1316" s="1387">
        <v>5</v>
      </c>
      <c r="P1316" s="1387">
        <v>11</v>
      </c>
      <c r="Q1316" s="1387">
        <v>15</v>
      </c>
      <c r="R1316" s="1387">
        <v>9</v>
      </c>
      <c r="S1316" s="1387">
        <v>7</v>
      </c>
      <c r="T1316" s="1387">
        <v>12</v>
      </c>
      <c r="U1316" s="1387">
        <v>5</v>
      </c>
      <c r="V1316" s="1387">
        <v>4</v>
      </c>
      <c r="W1316" s="1387">
        <v>2</v>
      </c>
      <c r="X1316" s="1387">
        <v>0</v>
      </c>
      <c r="Y1316" s="1387">
        <v>0</v>
      </c>
      <c r="Z1316" s="1387">
        <v>0</v>
      </c>
      <c r="AA1316" s="1389">
        <v>0</v>
      </c>
      <c r="AB1316" s="1387">
        <v>44</v>
      </c>
      <c r="AC1316" s="1388">
        <v>39</v>
      </c>
      <c r="AD1316" s="1363">
        <v>0</v>
      </c>
      <c r="AE1316" s="1364">
        <v>53.01204819277109</v>
      </c>
      <c r="AF1316" s="1365">
        <v>46.987951807228917</v>
      </c>
    </row>
    <row r="1317" spans="1:32" s="1382" customFormat="1" ht="11.45" customHeight="1">
      <c r="A1317" s="1410"/>
      <c r="B1317" s="1411"/>
      <c r="C1317" s="1412" t="s">
        <v>30</v>
      </c>
      <c r="D1317" s="1413">
        <v>114</v>
      </c>
      <c r="E1317" s="1414">
        <v>3</v>
      </c>
      <c r="F1317" s="1414">
        <v>1</v>
      </c>
      <c r="G1317" s="1414">
        <v>2</v>
      </c>
      <c r="H1317" s="1414">
        <v>5</v>
      </c>
      <c r="I1317" s="1414">
        <v>2</v>
      </c>
      <c r="J1317" s="1414">
        <v>6</v>
      </c>
      <c r="K1317" s="1414">
        <v>4</v>
      </c>
      <c r="L1317" s="1414">
        <v>3</v>
      </c>
      <c r="M1317" s="1414">
        <v>3</v>
      </c>
      <c r="N1317" s="1414">
        <v>5</v>
      </c>
      <c r="O1317" s="1414">
        <v>8</v>
      </c>
      <c r="P1317" s="1414">
        <v>9</v>
      </c>
      <c r="Q1317" s="1414">
        <v>14</v>
      </c>
      <c r="R1317" s="1414">
        <v>9</v>
      </c>
      <c r="S1317" s="1414">
        <v>5</v>
      </c>
      <c r="T1317" s="1414">
        <v>15</v>
      </c>
      <c r="U1317" s="1414">
        <v>10</v>
      </c>
      <c r="V1317" s="1414">
        <v>8</v>
      </c>
      <c r="W1317" s="1414">
        <v>2</v>
      </c>
      <c r="X1317" s="1414">
        <v>0</v>
      </c>
      <c r="Y1317" s="1414">
        <v>0</v>
      </c>
      <c r="Z1317" s="1414">
        <v>0</v>
      </c>
      <c r="AA1317" s="1416">
        <v>6</v>
      </c>
      <c r="AB1317" s="1414">
        <v>59</v>
      </c>
      <c r="AC1317" s="1415">
        <v>49</v>
      </c>
      <c r="AD1317" s="1417">
        <v>5.2631578947368416</v>
      </c>
      <c r="AE1317" s="1418">
        <v>51.754385964912288</v>
      </c>
      <c r="AF1317" s="1419">
        <v>42.982456140350877</v>
      </c>
    </row>
    <row r="1318" spans="1:32" s="1382" customFormat="1" ht="11.45" customHeight="1">
      <c r="A1318" s="1409" t="s">
        <v>2082</v>
      </c>
      <c r="B1318" s="1389">
        <v>482</v>
      </c>
      <c r="C1318" s="1398" t="s">
        <v>1641</v>
      </c>
      <c r="D1318" s="1386">
        <v>1063</v>
      </c>
      <c r="E1318" s="1387">
        <v>27</v>
      </c>
      <c r="F1318" s="1387">
        <v>34</v>
      </c>
      <c r="G1318" s="1387">
        <v>30</v>
      </c>
      <c r="H1318" s="1387">
        <v>45</v>
      </c>
      <c r="I1318" s="1387">
        <v>29</v>
      </c>
      <c r="J1318" s="1387">
        <v>24</v>
      </c>
      <c r="K1318" s="1387">
        <v>42</v>
      </c>
      <c r="L1318" s="1387">
        <v>53</v>
      </c>
      <c r="M1318" s="1387">
        <v>54</v>
      </c>
      <c r="N1318" s="1387">
        <v>40</v>
      </c>
      <c r="O1318" s="1387">
        <v>69</v>
      </c>
      <c r="P1318" s="1387">
        <v>79</v>
      </c>
      <c r="Q1318" s="1387">
        <v>128</v>
      </c>
      <c r="R1318" s="1387">
        <v>117</v>
      </c>
      <c r="S1318" s="1387">
        <v>79</v>
      </c>
      <c r="T1318" s="1387">
        <v>77</v>
      </c>
      <c r="U1318" s="1387">
        <v>62</v>
      </c>
      <c r="V1318" s="1387">
        <v>53</v>
      </c>
      <c r="W1318" s="1387">
        <v>16</v>
      </c>
      <c r="X1318" s="1387">
        <v>2</v>
      </c>
      <c r="Y1318" s="1387">
        <v>1</v>
      </c>
      <c r="Z1318" s="1387">
        <v>2</v>
      </c>
      <c r="AA1318" s="1389">
        <v>91</v>
      </c>
      <c r="AB1318" s="1387">
        <v>563</v>
      </c>
      <c r="AC1318" s="1388">
        <v>407</v>
      </c>
      <c r="AD1318" s="1363">
        <v>8.5768143261074457</v>
      </c>
      <c r="AE1318" s="1364">
        <v>53.063147973609802</v>
      </c>
      <c r="AF1318" s="1365">
        <v>38.360037700282753</v>
      </c>
    </row>
    <row r="1319" spans="1:32" s="1382" customFormat="1" ht="11.45" customHeight="1">
      <c r="A1319" s="1383"/>
      <c r="B1319" s="1384"/>
      <c r="C1319" s="1385" t="s">
        <v>29</v>
      </c>
      <c r="D1319" s="1386">
        <v>516</v>
      </c>
      <c r="E1319" s="1387">
        <v>17</v>
      </c>
      <c r="F1319" s="1387">
        <v>20</v>
      </c>
      <c r="G1319" s="1387">
        <v>17</v>
      </c>
      <c r="H1319" s="1387">
        <v>28</v>
      </c>
      <c r="I1319" s="1387">
        <v>17</v>
      </c>
      <c r="J1319" s="1387">
        <v>12</v>
      </c>
      <c r="K1319" s="1387">
        <v>17</v>
      </c>
      <c r="L1319" s="1387">
        <v>18</v>
      </c>
      <c r="M1319" s="1387">
        <v>31</v>
      </c>
      <c r="N1319" s="1387">
        <v>23</v>
      </c>
      <c r="O1319" s="1387">
        <v>28</v>
      </c>
      <c r="P1319" s="1387">
        <v>43</v>
      </c>
      <c r="Q1319" s="1387">
        <v>68</v>
      </c>
      <c r="R1319" s="1387">
        <v>60</v>
      </c>
      <c r="S1319" s="1387">
        <v>35</v>
      </c>
      <c r="T1319" s="1387">
        <v>33</v>
      </c>
      <c r="U1319" s="1387">
        <v>24</v>
      </c>
      <c r="V1319" s="1387">
        <v>17</v>
      </c>
      <c r="W1319" s="1387">
        <v>5</v>
      </c>
      <c r="X1319" s="1387">
        <v>0</v>
      </c>
      <c r="Y1319" s="1387">
        <v>1</v>
      </c>
      <c r="Z1319" s="1387">
        <v>2</v>
      </c>
      <c r="AA1319" s="1389">
        <v>54</v>
      </c>
      <c r="AB1319" s="1387">
        <v>285</v>
      </c>
      <c r="AC1319" s="1388">
        <v>175</v>
      </c>
      <c r="AD1319" s="1363">
        <v>10.505836575875486</v>
      </c>
      <c r="AE1319" s="1364">
        <v>55.447470817120625</v>
      </c>
      <c r="AF1319" s="1365">
        <v>34.046692607003891</v>
      </c>
    </row>
    <row r="1320" spans="1:32" s="1382" customFormat="1" ht="11.45" customHeight="1">
      <c r="A1320" s="1409"/>
      <c r="B1320" s="1420"/>
      <c r="C1320" s="1398" t="s">
        <v>30</v>
      </c>
      <c r="D1320" s="1386">
        <v>547</v>
      </c>
      <c r="E1320" s="1387">
        <v>10</v>
      </c>
      <c r="F1320" s="1387">
        <v>14</v>
      </c>
      <c r="G1320" s="1387">
        <v>13</v>
      </c>
      <c r="H1320" s="1387">
        <v>17</v>
      </c>
      <c r="I1320" s="1387">
        <v>12</v>
      </c>
      <c r="J1320" s="1387">
        <v>12</v>
      </c>
      <c r="K1320" s="1387">
        <v>25</v>
      </c>
      <c r="L1320" s="1387">
        <v>35</v>
      </c>
      <c r="M1320" s="1387">
        <v>23</v>
      </c>
      <c r="N1320" s="1387">
        <v>17</v>
      </c>
      <c r="O1320" s="1387">
        <v>41</v>
      </c>
      <c r="P1320" s="1387">
        <v>36</v>
      </c>
      <c r="Q1320" s="1387">
        <v>60</v>
      </c>
      <c r="R1320" s="1387">
        <v>57</v>
      </c>
      <c r="S1320" s="1387">
        <v>44</v>
      </c>
      <c r="T1320" s="1387">
        <v>44</v>
      </c>
      <c r="U1320" s="1387">
        <v>38</v>
      </c>
      <c r="V1320" s="1387">
        <v>36</v>
      </c>
      <c r="W1320" s="1387">
        <v>11</v>
      </c>
      <c r="X1320" s="1387">
        <v>2</v>
      </c>
      <c r="Y1320" s="1387">
        <v>0</v>
      </c>
      <c r="Z1320" s="1387">
        <v>0</v>
      </c>
      <c r="AA1320" s="1389">
        <v>37</v>
      </c>
      <c r="AB1320" s="1387">
        <v>278</v>
      </c>
      <c r="AC1320" s="1388">
        <v>232</v>
      </c>
      <c r="AD1320" s="1363">
        <v>6.7641681901279709</v>
      </c>
      <c r="AE1320" s="1364">
        <v>50.822669104204756</v>
      </c>
      <c r="AF1320" s="1365">
        <v>42.413162705667276</v>
      </c>
    </row>
    <row r="1321" spans="1:32" s="1382" customFormat="1" ht="11.45" customHeight="1">
      <c r="A1321" s="1421" t="s">
        <v>2083</v>
      </c>
      <c r="B1321" s="1422">
        <v>75</v>
      </c>
      <c r="C1321" s="1423" t="s">
        <v>1641</v>
      </c>
      <c r="D1321" s="1424">
        <v>173</v>
      </c>
      <c r="E1321" s="1425">
        <v>3</v>
      </c>
      <c r="F1321" s="1425">
        <v>4</v>
      </c>
      <c r="G1321" s="1425">
        <v>3</v>
      </c>
      <c r="H1321" s="1425">
        <v>7</v>
      </c>
      <c r="I1321" s="1425">
        <v>4</v>
      </c>
      <c r="J1321" s="1425">
        <v>6</v>
      </c>
      <c r="K1321" s="1425">
        <v>6</v>
      </c>
      <c r="L1321" s="1425">
        <v>5</v>
      </c>
      <c r="M1321" s="1425">
        <v>13</v>
      </c>
      <c r="N1321" s="1425">
        <v>6</v>
      </c>
      <c r="O1321" s="1425">
        <v>9</v>
      </c>
      <c r="P1321" s="1425">
        <v>18</v>
      </c>
      <c r="Q1321" s="1425">
        <v>23</v>
      </c>
      <c r="R1321" s="1425">
        <v>21</v>
      </c>
      <c r="S1321" s="1425">
        <v>12</v>
      </c>
      <c r="T1321" s="1425">
        <v>10</v>
      </c>
      <c r="U1321" s="1425">
        <v>7</v>
      </c>
      <c r="V1321" s="1425">
        <v>9</v>
      </c>
      <c r="W1321" s="1425">
        <v>5</v>
      </c>
      <c r="X1321" s="1425">
        <v>2</v>
      </c>
      <c r="Y1321" s="1425">
        <v>0</v>
      </c>
      <c r="Z1321" s="1425">
        <v>0</v>
      </c>
      <c r="AA1321" s="1422">
        <v>10</v>
      </c>
      <c r="AB1321" s="1425">
        <v>97</v>
      </c>
      <c r="AC1321" s="1426">
        <v>66</v>
      </c>
      <c r="AD1321" s="1427">
        <v>5.7803468208092488</v>
      </c>
      <c r="AE1321" s="1428">
        <v>56.069364161849713</v>
      </c>
      <c r="AF1321" s="1429">
        <v>38.150289017341038</v>
      </c>
    </row>
    <row r="1322" spans="1:32" s="1382" customFormat="1" ht="11.45" customHeight="1">
      <c r="A1322" s="1383"/>
      <c r="B1322" s="1384"/>
      <c r="C1322" s="1385" t="s">
        <v>29</v>
      </c>
      <c r="D1322" s="1386">
        <v>85</v>
      </c>
      <c r="E1322" s="1387">
        <v>1</v>
      </c>
      <c r="F1322" s="1387">
        <v>3</v>
      </c>
      <c r="G1322" s="1387">
        <v>3</v>
      </c>
      <c r="H1322" s="1387">
        <v>5</v>
      </c>
      <c r="I1322" s="1387">
        <v>3</v>
      </c>
      <c r="J1322" s="1387">
        <v>0</v>
      </c>
      <c r="K1322" s="1387">
        <v>6</v>
      </c>
      <c r="L1322" s="1387">
        <v>1</v>
      </c>
      <c r="M1322" s="1387">
        <v>7</v>
      </c>
      <c r="N1322" s="1387">
        <v>4</v>
      </c>
      <c r="O1322" s="1387">
        <v>3</v>
      </c>
      <c r="P1322" s="1387">
        <v>8</v>
      </c>
      <c r="Q1322" s="1387">
        <v>12</v>
      </c>
      <c r="R1322" s="1387">
        <v>13</v>
      </c>
      <c r="S1322" s="1387">
        <v>4</v>
      </c>
      <c r="T1322" s="1387">
        <v>6</v>
      </c>
      <c r="U1322" s="1387">
        <v>4</v>
      </c>
      <c r="V1322" s="1387">
        <v>1</v>
      </c>
      <c r="W1322" s="1387">
        <v>1</v>
      </c>
      <c r="X1322" s="1387">
        <v>0</v>
      </c>
      <c r="Y1322" s="1387">
        <v>0</v>
      </c>
      <c r="Z1322" s="1387">
        <v>0</v>
      </c>
      <c r="AA1322" s="1389">
        <v>7</v>
      </c>
      <c r="AB1322" s="1387">
        <v>49</v>
      </c>
      <c r="AC1322" s="1388">
        <v>29</v>
      </c>
      <c r="AD1322" s="1363">
        <v>8.235294117647058</v>
      </c>
      <c r="AE1322" s="1364">
        <v>57.647058823529406</v>
      </c>
      <c r="AF1322" s="1365">
        <v>34.117647058823529</v>
      </c>
    </row>
    <row r="1323" spans="1:32" s="1382" customFormat="1" ht="11.45" customHeight="1">
      <c r="A1323" s="1410"/>
      <c r="B1323" s="1411"/>
      <c r="C1323" s="1412" t="s">
        <v>30</v>
      </c>
      <c r="D1323" s="1413">
        <v>88</v>
      </c>
      <c r="E1323" s="1414">
        <v>2</v>
      </c>
      <c r="F1323" s="1414">
        <v>1</v>
      </c>
      <c r="G1323" s="1414">
        <v>0</v>
      </c>
      <c r="H1323" s="1414">
        <v>2</v>
      </c>
      <c r="I1323" s="1414">
        <v>1</v>
      </c>
      <c r="J1323" s="1414">
        <v>6</v>
      </c>
      <c r="K1323" s="1414">
        <v>0</v>
      </c>
      <c r="L1323" s="1414">
        <v>4</v>
      </c>
      <c r="M1323" s="1414">
        <v>6</v>
      </c>
      <c r="N1323" s="1414">
        <v>2</v>
      </c>
      <c r="O1323" s="1414">
        <v>6</v>
      </c>
      <c r="P1323" s="1414">
        <v>10</v>
      </c>
      <c r="Q1323" s="1414">
        <v>11</v>
      </c>
      <c r="R1323" s="1414">
        <v>8</v>
      </c>
      <c r="S1323" s="1414">
        <v>8</v>
      </c>
      <c r="T1323" s="1414">
        <v>4</v>
      </c>
      <c r="U1323" s="1414">
        <v>3</v>
      </c>
      <c r="V1323" s="1414">
        <v>8</v>
      </c>
      <c r="W1323" s="1414">
        <v>4</v>
      </c>
      <c r="X1323" s="1414">
        <v>2</v>
      </c>
      <c r="Y1323" s="1414">
        <v>0</v>
      </c>
      <c r="Z1323" s="1414">
        <v>0</v>
      </c>
      <c r="AA1323" s="1416">
        <v>3</v>
      </c>
      <c r="AB1323" s="1414">
        <v>48</v>
      </c>
      <c r="AC1323" s="1415">
        <v>37</v>
      </c>
      <c r="AD1323" s="1417">
        <v>3.4090909090909087</v>
      </c>
      <c r="AE1323" s="1418">
        <v>54.54545454545454</v>
      </c>
      <c r="AF1323" s="1419">
        <v>42.045454545454547</v>
      </c>
    </row>
    <row r="1324" spans="1:32" s="1382" customFormat="1" ht="11.45" customHeight="1">
      <c r="A1324" s="1409" t="s">
        <v>2084</v>
      </c>
      <c r="B1324" s="1389">
        <v>787</v>
      </c>
      <c r="C1324" s="1398" t="s">
        <v>1641</v>
      </c>
      <c r="D1324" s="1386">
        <v>1637</v>
      </c>
      <c r="E1324" s="1387">
        <v>19</v>
      </c>
      <c r="F1324" s="1387">
        <v>23</v>
      </c>
      <c r="G1324" s="1387">
        <v>42</v>
      </c>
      <c r="H1324" s="1387">
        <v>50</v>
      </c>
      <c r="I1324" s="1387">
        <v>36</v>
      </c>
      <c r="J1324" s="1387">
        <v>30</v>
      </c>
      <c r="K1324" s="1387">
        <v>49</v>
      </c>
      <c r="L1324" s="1387">
        <v>43</v>
      </c>
      <c r="M1324" s="1387">
        <v>76</v>
      </c>
      <c r="N1324" s="1387">
        <v>72</v>
      </c>
      <c r="O1324" s="1387">
        <v>84</v>
      </c>
      <c r="P1324" s="1387">
        <v>108</v>
      </c>
      <c r="Q1324" s="1387">
        <v>178</v>
      </c>
      <c r="R1324" s="1387">
        <v>211</v>
      </c>
      <c r="S1324" s="1387">
        <v>148</v>
      </c>
      <c r="T1324" s="1387">
        <v>137</v>
      </c>
      <c r="U1324" s="1387">
        <v>138</v>
      </c>
      <c r="V1324" s="1387">
        <v>116</v>
      </c>
      <c r="W1324" s="1387">
        <v>61</v>
      </c>
      <c r="X1324" s="1387">
        <v>8</v>
      </c>
      <c r="Y1324" s="1387">
        <v>1</v>
      </c>
      <c r="Z1324" s="1387">
        <v>7</v>
      </c>
      <c r="AA1324" s="1389">
        <v>84</v>
      </c>
      <c r="AB1324" s="1387">
        <v>726</v>
      </c>
      <c r="AC1324" s="1388">
        <v>820</v>
      </c>
      <c r="AD1324" s="1363">
        <v>5.1533742331288348</v>
      </c>
      <c r="AE1324" s="1364">
        <v>44.539877300613497</v>
      </c>
      <c r="AF1324" s="1365">
        <v>50.306748466257666</v>
      </c>
    </row>
    <row r="1325" spans="1:32" s="1382" customFormat="1" ht="11.45" customHeight="1">
      <c r="A1325" s="1383"/>
      <c r="B1325" s="1384"/>
      <c r="C1325" s="1385" t="s">
        <v>29</v>
      </c>
      <c r="D1325" s="1386">
        <v>751</v>
      </c>
      <c r="E1325" s="1387">
        <v>11</v>
      </c>
      <c r="F1325" s="1387">
        <v>11</v>
      </c>
      <c r="G1325" s="1387">
        <v>27</v>
      </c>
      <c r="H1325" s="1387">
        <v>29</v>
      </c>
      <c r="I1325" s="1387">
        <v>11</v>
      </c>
      <c r="J1325" s="1387">
        <v>9</v>
      </c>
      <c r="K1325" s="1387">
        <v>27</v>
      </c>
      <c r="L1325" s="1387">
        <v>26</v>
      </c>
      <c r="M1325" s="1387">
        <v>41</v>
      </c>
      <c r="N1325" s="1387">
        <v>28</v>
      </c>
      <c r="O1325" s="1387">
        <v>39</v>
      </c>
      <c r="P1325" s="1387">
        <v>57</v>
      </c>
      <c r="Q1325" s="1387">
        <v>83</v>
      </c>
      <c r="R1325" s="1387">
        <v>117</v>
      </c>
      <c r="S1325" s="1387">
        <v>54</v>
      </c>
      <c r="T1325" s="1387">
        <v>52</v>
      </c>
      <c r="U1325" s="1387">
        <v>55</v>
      </c>
      <c r="V1325" s="1387">
        <v>43</v>
      </c>
      <c r="W1325" s="1387">
        <v>21</v>
      </c>
      <c r="X1325" s="1387">
        <v>6</v>
      </c>
      <c r="Y1325" s="1387">
        <v>0</v>
      </c>
      <c r="Z1325" s="1387">
        <v>4</v>
      </c>
      <c r="AA1325" s="1389">
        <v>49</v>
      </c>
      <c r="AB1325" s="1387">
        <v>350</v>
      </c>
      <c r="AC1325" s="1388">
        <v>348</v>
      </c>
      <c r="AD1325" s="1363">
        <v>6.5595716198125835</v>
      </c>
      <c r="AE1325" s="1364">
        <v>46.854082998661312</v>
      </c>
      <c r="AF1325" s="1365">
        <v>46.586345381526108</v>
      </c>
    </row>
    <row r="1326" spans="1:32" s="1382" customFormat="1" ht="11.45" customHeight="1">
      <c r="A1326" s="1409"/>
      <c r="B1326" s="1420"/>
      <c r="C1326" s="1398" t="s">
        <v>30</v>
      </c>
      <c r="D1326" s="1386">
        <v>886</v>
      </c>
      <c r="E1326" s="1387">
        <v>8</v>
      </c>
      <c r="F1326" s="1387">
        <v>12</v>
      </c>
      <c r="G1326" s="1387">
        <v>15</v>
      </c>
      <c r="H1326" s="1387">
        <v>21</v>
      </c>
      <c r="I1326" s="1387">
        <v>25</v>
      </c>
      <c r="J1326" s="1387">
        <v>21</v>
      </c>
      <c r="K1326" s="1387">
        <v>22</v>
      </c>
      <c r="L1326" s="1387">
        <v>17</v>
      </c>
      <c r="M1326" s="1387">
        <v>35</v>
      </c>
      <c r="N1326" s="1387">
        <v>44</v>
      </c>
      <c r="O1326" s="1387">
        <v>45</v>
      </c>
      <c r="P1326" s="1387">
        <v>51</v>
      </c>
      <c r="Q1326" s="1387">
        <v>95</v>
      </c>
      <c r="R1326" s="1387">
        <v>94</v>
      </c>
      <c r="S1326" s="1387">
        <v>94</v>
      </c>
      <c r="T1326" s="1387">
        <v>85</v>
      </c>
      <c r="U1326" s="1387">
        <v>83</v>
      </c>
      <c r="V1326" s="1387">
        <v>73</v>
      </c>
      <c r="W1326" s="1387">
        <v>40</v>
      </c>
      <c r="X1326" s="1387">
        <v>2</v>
      </c>
      <c r="Y1326" s="1387">
        <v>1</v>
      </c>
      <c r="Z1326" s="1387">
        <v>3</v>
      </c>
      <c r="AA1326" s="1389">
        <v>35</v>
      </c>
      <c r="AB1326" s="1387">
        <v>376</v>
      </c>
      <c r="AC1326" s="1388">
        <v>472</v>
      </c>
      <c r="AD1326" s="1363">
        <v>3.9637599093997737</v>
      </c>
      <c r="AE1326" s="1364">
        <v>42.582106455266135</v>
      </c>
      <c r="AF1326" s="1365">
        <v>53.454133635334088</v>
      </c>
    </row>
    <row r="1327" spans="1:32" s="1382" customFormat="1" ht="11.45" customHeight="1">
      <c r="A1327" s="1421" t="s">
        <v>2085</v>
      </c>
      <c r="B1327" s="1422">
        <v>641</v>
      </c>
      <c r="C1327" s="1423" t="s">
        <v>1641</v>
      </c>
      <c r="D1327" s="1424">
        <v>1399</v>
      </c>
      <c r="E1327" s="1425">
        <v>18</v>
      </c>
      <c r="F1327" s="1425">
        <v>32</v>
      </c>
      <c r="G1327" s="1425">
        <v>45</v>
      </c>
      <c r="H1327" s="1425">
        <v>41</v>
      </c>
      <c r="I1327" s="1425">
        <v>40</v>
      </c>
      <c r="J1327" s="1425">
        <v>43</v>
      </c>
      <c r="K1327" s="1425">
        <v>48</v>
      </c>
      <c r="L1327" s="1425">
        <v>48</v>
      </c>
      <c r="M1327" s="1425">
        <v>60</v>
      </c>
      <c r="N1327" s="1425">
        <v>60</v>
      </c>
      <c r="O1327" s="1425">
        <v>86</v>
      </c>
      <c r="P1327" s="1425">
        <v>119</v>
      </c>
      <c r="Q1327" s="1425">
        <v>169</v>
      </c>
      <c r="R1327" s="1425">
        <v>161</v>
      </c>
      <c r="S1327" s="1425">
        <v>105</v>
      </c>
      <c r="T1327" s="1425">
        <v>120</v>
      </c>
      <c r="U1327" s="1425">
        <v>106</v>
      </c>
      <c r="V1327" s="1425">
        <v>68</v>
      </c>
      <c r="W1327" s="1425">
        <v>25</v>
      </c>
      <c r="X1327" s="1425">
        <v>5</v>
      </c>
      <c r="Y1327" s="1425">
        <v>0</v>
      </c>
      <c r="Z1327" s="1425">
        <v>0</v>
      </c>
      <c r="AA1327" s="1422">
        <v>95</v>
      </c>
      <c r="AB1327" s="1425">
        <v>714</v>
      </c>
      <c r="AC1327" s="1426">
        <v>590</v>
      </c>
      <c r="AD1327" s="1427">
        <v>6.7905646890636167</v>
      </c>
      <c r="AE1327" s="1428">
        <v>51.036454610436024</v>
      </c>
      <c r="AF1327" s="1429">
        <v>42.172980700500354</v>
      </c>
    </row>
    <row r="1328" spans="1:32" s="1382" customFormat="1" ht="11.45" customHeight="1">
      <c r="A1328" s="1383"/>
      <c r="B1328" s="1384"/>
      <c r="C1328" s="1385" t="s">
        <v>29</v>
      </c>
      <c r="D1328" s="1386">
        <v>646</v>
      </c>
      <c r="E1328" s="1387">
        <v>9</v>
      </c>
      <c r="F1328" s="1387">
        <v>20</v>
      </c>
      <c r="G1328" s="1387">
        <v>24</v>
      </c>
      <c r="H1328" s="1387">
        <v>20</v>
      </c>
      <c r="I1328" s="1387">
        <v>17</v>
      </c>
      <c r="J1328" s="1387">
        <v>20</v>
      </c>
      <c r="K1328" s="1387">
        <v>25</v>
      </c>
      <c r="L1328" s="1387">
        <v>24</v>
      </c>
      <c r="M1328" s="1387">
        <v>32</v>
      </c>
      <c r="N1328" s="1387">
        <v>29</v>
      </c>
      <c r="O1328" s="1387">
        <v>42</v>
      </c>
      <c r="P1328" s="1387">
        <v>55</v>
      </c>
      <c r="Q1328" s="1387">
        <v>84</v>
      </c>
      <c r="R1328" s="1387">
        <v>88</v>
      </c>
      <c r="S1328" s="1387">
        <v>45</v>
      </c>
      <c r="T1328" s="1387">
        <v>47</v>
      </c>
      <c r="U1328" s="1387">
        <v>38</v>
      </c>
      <c r="V1328" s="1387">
        <v>21</v>
      </c>
      <c r="W1328" s="1387">
        <v>5</v>
      </c>
      <c r="X1328" s="1387">
        <v>1</v>
      </c>
      <c r="Y1328" s="1387">
        <v>0</v>
      </c>
      <c r="Z1328" s="1387">
        <v>0</v>
      </c>
      <c r="AA1328" s="1389">
        <v>53</v>
      </c>
      <c r="AB1328" s="1387">
        <v>348</v>
      </c>
      <c r="AC1328" s="1388">
        <v>245</v>
      </c>
      <c r="AD1328" s="1363">
        <v>8.204334365325078</v>
      </c>
      <c r="AE1328" s="1364">
        <v>53.869969040247682</v>
      </c>
      <c r="AF1328" s="1365">
        <v>37.925696594427244</v>
      </c>
    </row>
    <row r="1329" spans="1:32" s="1382" customFormat="1" ht="11.45" customHeight="1">
      <c r="A1329" s="1409"/>
      <c r="B1329" s="1420"/>
      <c r="C1329" s="1398" t="s">
        <v>30</v>
      </c>
      <c r="D1329" s="1386">
        <v>753</v>
      </c>
      <c r="E1329" s="1387">
        <v>9</v>
      </c>
      <c r="F1329" s="1387">
        <v>12</v>
      </c>
      <c r="G1329" s="1387">
        <v>21</v>
      </c>
      <c r="H1329" s="1387">
        <v>21</v>
      </c>
      <c r="I1329" s="1387">
        <v>23</v>
      </c>
      <c r="J1329" s="1387">
        <v>23</v>
      </c>
      <c r="K1329" s="1387">
        <v>23</v>
      </c>
      <c r="L1329" s="1387">
        <v>24</v>
      </c>
      <c r="M1329" s="1387">
        <v>28</v>
      </c>
      <c r="N1329" s="1387">
        <v>31</v>
      </c>
      <c r="O1329" s="1387">
        <v>44</v>
      </c>
      <c r="P1329" s="1387">
        <v>64</v>
      </c>
      <c r="Q1329" s="1387">
        <v>85</v>
      </c>
      <c r="R1329" s="1387">
        <v>73</v>
      </c>
      <c r="S1329" s="1387">
        <v>60</v>
      </c>
      <c r="T1329" s="1387">
        <v>73</v>
      </c>
      <c r="U1329" s="1387">
        <v>68</v>
      </c>
      <c r="V1329" s="1387">
        <v>47</v>
      </c>
      <c r="W1329" s="1387">
        <v>20</v>
      </c>
      <c r="X1329" s="1387">
        <v>4</v>
      </c>
      <c r="Y1329" s="1387">
        <v>0</v>
      </c>
      <c r="Z1329" s="1387">
        <v>0</v>
      </c>
      <c r="AA1329" s="1389">
        <v>42</v>
      </c>
      <c r="AB1329" s="1387">
        <v>366</v>
      </c>
      <c r="AC1329" s="1388">
        <v>345</v>
      </c>
      <c r="AD1329" s="1363">
        <v>5.5776892430278879</v>
      </c>
      <c r="AE1329" s="1364">
        <v>48.605577689243027</v>
      </c>
      <c r="AF1329" s="1365">
        <v>45.816733067729082</v>
      </c>
    </row>
    <row r="1330" spans="1:32" s="1382" customFormat="1" ht="11.45" customHeight="1">
      <c r="A1330" s="1444" t="s">
        <v>2086</v>
      </c>
      <c r="B1330" s="1445">
        <v>3883</v>
      </c>
      <c r="C1330" s="1446" t="s">
        <v>1641</v>
      </c>
      <c r="D1330" s="1447">
        <v>10562</v>
      </c>
      <c r="E1330" s="1448">
        <v>298</v>
      </c>
      <c r="F1330" s="1448">
        <v>334</v>
      </c>
      <c r="G1330" s="1448">
        <v>379</v>
      </c>
      <c r="H1330" s="1448">
        <v>354</v>
      </c>
      <c r="I1330" s="1448">
        <v>300</v>
      </c>
      <c r="J1330" s="1448">
        <v>319</v>
      </c>
      <c r="K1330" s="1448">
        <v>484</v>
      </c>
      <c r="L1330" s="1448">
        <v>494</v>
      </c>
      <c r="M1330" s="1448">
        <v>544</v>
      </c>
      <c r="N1330" s="1448">
        <v>499</v>
      </c>
      <c r="O1330" s="1448">
        <v>590</v>
      </c>
      <c r="P1330" s="1448">
        <v>827</v>
      </c>
      <c r="Q1330" s="1448">
        <v>1238</v>
      </c>
      <c r="R1330" s="1448">
        <v>1186</v>
      </c>
      <c r="S1330" s="1448">
        <v>778</v>
      </c>
      <c r="T1330" s="1448">
        <v>614</v>
      </c>
      <c r="U1330" s="1448">
        <v>596</v>
      </c>
      <c r="V1330" s="1448">
        <v>375</v>
      </c>
      <c r="W1330" s="1448">
        <v>203</v>
      </c>
      <c r="X1330" s="1448">
        <v>65</v>
      </c>
      <c r="Y1330" s="1448">
        <v>7</v>
      </c>
      <c r="Z1330" s="1448">
        <v>78</v>
      </c>
      <c r="AA1330" s="1445">
        <v>1011</v>
      </c>
      <c r="AB1330" s="1448">
        <v>5649</v>
      </c>
      <c r="AC1330" s="1449">
        <v>3824</v>
      </c>
      <c r="AD1330" s="1450">
        <v>9.6432659290347189</v>
      </c>
      <c r="AE1330" s="1451">
        <v>53.882106066386868</v>
      </c>
      <c r="AF1330" s="1452">
        <v>36.474628004578406</v>
      </c>
    </row>
    <row r="1331" spans="1:32" s="1382" customFormat="1" ht="11.45" customHeight="1">
      <c r="A1331" s="1383"/>
      <c r="B1331" s="1384"/>
      <c r="C1331" s="1385" t="s">
        <v>29</v>
      </c>
      <c r="D1331" s="1386">
        <v>4920</v>
      </c>
      <c r="E1331" s="1387">
        <v>146</v>
      </c>
      <c r="F1331" s="1387">
        <v>166</v>
      </c>
      <c r="G1331" s="1387">
        <v>187</v>
      </c>
      <c r="H1331" s="1387">
        <v>181</v>
      </c>
      <c r="I1331" s="1387">
        <v>141</v>
      </c>
      <c r="J1331" s="1387">
        <v>161</v>
      </c>
      <c r="K1331" s="1387">
        <v>236</v>
      </c>
      <c r="L1331" s="1387">
        <v>255</v>
      </c>
      <c r="M1331" s="1387">
        <v>265</v>
      </c>
      <c r="N1331" s="1387">
        <v>227</v>
      </c>
      <c r="O1331" s="1387">
        <v>269</v>
      </c>
      <c r="P1331" s="1387">
        <v>392</v>
      </c>
      <c r="Q1331" s="1387">
        <v>596</v>
      </c>
      <c r="R1331" s="1387">
        <v>610</v>
      </c>
      <c r="S1331" s="1387">
        <v>386</v>
      </c>
      <c r="T1331" s="1387">
        <v>260</v>
      </c>
      <c r="U1331" s="1387">
        <v>215</v>
      </c>
      <c r="V1331" s="1387">
        <v>130</v>
      </c>
      <c r="W1331" s="1387">
        <v>40</v>
      </c>
      <c r="X1331" s="1387">
        <v>7</v>
      </c>
      <c r="Y1331" s="1387">
        <v>0</v>
      </c>
      <c r="Z1331" s="1387">
        <v>50</v>
      </c>
      <c r="AA1331" s="1389">
        <v>499</v>
      </c>
      <c r="AB1331" s="1387">
        <v>2723</v>
      </c>
      <c r="AC1331" s="1388">
        <v>1648</v>
      </c>
      <c r="AD1331" s="1363">
        <v>10.246406570841888</v>
      </c>
      <c r="AE1331" s="1364">
        <v>55.913757700205338</v>
      </c>
      <c r="AF1331" s="1365">
        <v>33.839835728952771</v>
      </c>
    </row>
    <row r="1332" spans="1:32" s="1382" customFormat="1" ht="11.45" customHeight="1">
      <c r="A1332" s="1399"/>
      <c r="B1332" s="1400"/>
      <c r="C1332" s="1401" t="s">
        <v>30</v>
      </c>
      <c r="D1332" s="1402">
        <v>5642</v>
      </c>
      <c r="E1332" s="1403">
        <v>152</v>
      </c>
      <c r="F1332" s="1403">
        <v>168</v>
      </c>
      <c r="G1332" s="1403">
        <v>192</v>
      </c>
      <c r="H1332" s="1403">
        <v>173</v>
      </c>
      <c r="I1332" s="1403">
        <v>159</v>
      </c>
      <c r="J1332" s="1403">
        <v>158</v>
      </c>
      <c r="K1332" s="1403">
        <v>248</v>
      </c>
      <c r="L1332" s="1403">
        <v>239</v>
      </c>
      <c r="M1332" s="1403">
        <v>279</v>
      </c>
      <c r="N1332" s="1403">
        <v>272</v>
      </c>
      <c r="O1332" s="1403">
        <v>321</v>
      </c>
      <c r="P1332" s="1403">
        <v>435</v>
      </c>
      <c r="Q1332" s="1403">
        <v>642</v>
      </c>
      <c r="R1332" s="1403">
        <v>576</v>
      </c>
      <c r="S1332" s="1403">
        <v>392</v>
      </c>
      <c r="T1332" s="1403">
        <v>354</v>
      </c>
      <c r="U1332" s="1403">
        <v>381</v>
      </c>
      <c r="V1332" s="1403">
        <v>245</v>
      </c>
      <c r="W1332" s="1403">
        <v>163</v>
      </c>
      <c r="X1332" s="1403">
        <v>58</v>
      </c>
      <c r="Y1332" s="1403">
        <v>7</v>
      </c>
      <c r="Z1332" s="1403">
        <v>28</v>
      </c>
      <c r="AA1332" s="1405">
        <v>512</v>
      </c>
      <c r="AB1332" s="1403">
        <v>2926</v>
      </c>
      <c r="AC1332" s="1404">
        <v>2176</v>
      </c>
      <c r="AD1332" s="1406">
        <v>9.1200570003562511</v>
      </c>
      <c r="AE1332" s="1407">
        <v>52.119700748129674</v>
      </c>
      <c r="AF1332" s="1408">
        <v>38.760242251514072</v>
      </c>
    </row>
    <row r="1333" spans="1:32" s="1382" customFormat="1" ht="11.45" customHeight="1">
      <c r="A1333" s="1409" t="s">
        <v>2087</v>
      </c>
      <c r="B1333" s="1389">
        <v>883</v>
      </c>
      <c r="C1333" s="1398" t="s">
        <v>1641</v>
      </c>
      <c r="D1333" s="1386">
        <v>2144</v>
      </c>
      <c r="E1333" s="1387">
        <v>50</v>
      </c>
      <c r="F1333" s="1387">
        <v>64</v>
      </c>
      <c r="G1333" s="1387">
        <v>70</v>
      </c>
      <c r="H1333" s="1387">
        <v>72</v>
      </c>
      <c r="I1333" s="1387">
        <v>67</v>
      </c>
      <c r="J1333" s="1387">
        <v>81</v>
      </c>
      <c r="K1333" s="1387">
        <v>92</v>
      </c>
      <c r="L1333" s="1387">
        <v>79</v>
      </c>
      <c r="M1333" s="1387">
        <v>102</v>
      </c>
      <c r="N1333" s="1387">
        <v>93</v>
      </c>
      <c r="O1333" s="1387">
        <v>127</v>
      </c>
      <c r="P1333" s="1387">
        <v>149</v>
      </c>
      <c r="Q1333" s="1387">
        <v>236</v>
      </c>
      <c r="R1333" s="1387">
        <v>243</v>
      </c>
      <c r="S1333" s="1387">
        <v>153</v>
      </c>
      <c r="T1333" s="1387">
        <v>158</v>
      </c>
      <c r="U1333" s="1387">
        <v>138</v>
      </c>
      <c r="V1333" s="1387">
        <v>81</v>
      </c>
      <c r="W1333" s="1387">
        <v>44</v>
      </c>
      <c r="X1333" s="1387">
        <v>9</v>
      </c>
      <c r="Y1333" s="1387">
        <v>2</v>
      </c>
      <c r="Z1333" s="1387">
        <v>34</v>
      </c>
      <c r="AA1333" s="1389">
        <v>184</v>
      </c>
      <c r="AB1333" s="1387">
        <v>1098</v>
      </c>
      <c r="AC1333" s="1388">
        <v>828</v>
      </c>
      <c r="AD1333" s="1363">
        <v>8.7203791469194307</v>
      </c>
      <c r="AE1333" s="1364">
        <v>52.037914691943129</v>
      </c>
      <c r="AF1333" s="1365">
        <v>39.241706161137444</v>
      </c>
    </row>
    <row r="1334" spans="1:32" s="1382" customFormat="1" ht="11.45" customHeight="1">
      <c r="A1334" s="1383"/>
      <c r="B1334" s="1384"/>
      <c r="C1334" s="1385" t="s">
        <v>29</v>
      </c>
      <c r="D1334" s="1386">
        <v>968</v>
      </c>
      <c r="E1334" s="1387">
        <v>23</v>
      </c>
      <c r="F1334" s="1387">
        <v>34</v>
      </c>
      <c r="G1334" s="1387">
        <v>34</v>
      </c>
      <c r="H1334" s="1387">
        <v>40</v>
      </c>
      <c r="I1334" s="1387">
        <v>34</v>
      </c>
      <c r="J1334" s="1387">
        <v>38</v>
      </c>
      <c r="K1334" s="1387">
        <v>46</v>
      </c>
      <c r="L1334" s="1387">
        <v>35</v>
      </c>
      <c r="M1334" s="1387">
        <v>48</v>
      </c>
      <c r="N1334" s="1387">
        <v>43</v>
      </c>
      <c r="O1334" s="1387">
        <v>58</v>
      </c>
      <c r="P1334" s="1387">
        <v>66</v>
      </c>
      <c r="Q1334" s="1387">
        <v>103</v>
      </c>
      <c r="R1334" s="1387">
        <v>131</v>
      </c>
      <c r="S1334" s="1387">
        <v>70</v>
      </c>
      <c r="T1334" s="1387">
        <v>57</v>
      </c>
      <c r="U1334" s="1387">
        <v>46</v>
      </c>
      <c r="V1334" s="1387">
        <v>34</v>
      </c>
      <c r="W1334" s="1387">
        <v>8</v>
      </c>
      <c r="X1334" s="1387">
        <v>3</v>
      </c>
      <c r="Y1334" s="1387">
        <v>0</v>
      </c>
      <c r="Z1334" s="1387">
        <v>17</v>
      </c>
      <c r="AA1334" s="1389">
        <v>91</v>
      </c>
      <c r="AB1334" s="1387">
        <v>511</v>
      </c>
      <c r="AC1334" s="1388">
        <v>349</v>
      </c>
      <c r="AD1334" s="1363">
        <v>9.5688748685594121</v>
      </c>
      <c r="AE1334" s="1364">
        <v>53.732912723448997</v>
      </c>
      <c r="AF1334" s="1365">
        <v>36.698212407991591</v>
      </c>
    </row>
    <row r="1335" spans="1:32" s="1382" customFormat="1" ht="11.45" customHeight="1">
      <c r="A1335" s="1410"/>
      <c r="B1335" s="1411"/>
      <c r="C1335" s="1412" t="s">
        <v>30</v>
      </c>
      <c r="D1335" s="1413">
        <v>1176</v>
      </c>
      <c r="E1335" s="1414">
        <v>27</v>
      </c>
      <c r="F1335" s="1414">
        <v>30</v>
      </c>
      <c r="G1335" s="1414">
        <v>36</v>
      </c>
      <c r="H1335" s="1414">
        <v>32</v>
      </c>
      <c r="I1335" s="1414">
        <v>33</v>
      </c>
      <c r="J1335" s="1414">
        <v>43</v>
      </c>
      <c r="K1335" s="1414">
        <v>46</v>
      </c>
      <c r="L1335" s="1414">
        <v>44</v>
      </c>
      <c r="M1335" s="1414">
        <v>54</v>
      </c>
      <c r="N1335" s="1414">
        <v>50</v>
      </c>
      <c r="O1335" s="1414">
        <v>69</v>
      </c>
      <c r="P1335" s="1414">
        <v>83</v>
      </c>
      <c r="Q1335" s="1414">
        <v>133</v>
      </c>
      <c r="R1335" s="1414">
        <v>112</v>
      </c>
      <c r="S1335" s="1414">
        <v>83</v>
      </c>
      <c r="T1335" s="1414">
        <v>101</v>
      </c>
      <c r="U1335" s="1414">
        <v>92</v>
      </c>
      <c r="V1335" s="1414">
        <v>47</v>
      </c>
      <c r="W1335" s="1414">
        <v>36</v>
      </c>
      <c r="X1335" s="1414">
        <v>6</v>
      </c>
      <c r="Y1335" s="1414">
        <v>2</v>
      </c>
      <c r="Z1335" s="1414">
        <v>17</v>
      </c>
      <c r="AA1335" s="1416">
        <v>93</v>
      </c>
      <c r="AB1335" s="1414">
        <v>587</v>
      </c>
      <c r="AC1335" s="1415">
        <v>479</v>
      </c>
      <c r="AD1335" s="1417">
        <v>8.0241587575496105</v>
      </c>
      <c r="AE1335" s="1418">
        <v>50.647109577221741</v>
      </c>
      <c r="AF1335" s="1419">
        <v>41.328731665228645</v>
      </c>
    </row>
    <row r="1336" spans="1:32" s="1382" customFormat="1" ht="11.45" customHeight="1">
      <c r="A1336" s="1409" t="s">
        <v>2088</v>
      </c>
      <c r="B1336" s="1389">
        <v>302</v>
      </c>
      <c r="C1336" s="1398" t="s">
        <v>1641</v>
      </c>
      <c r="D1336" s="1386">
        <v>712</v>
      </c>
      <c r="E1336" s="1387">
        <v>29</v>
      </c>
      <c r="F1336" s="1387">
        <v>17</v>
      </c>
      <c r="G1336" s="1387">
        <v>20</v>
      </c>
      <c r="H1336" s="1387">
        <v>23</v>
      </c>
      <c r="I1336" s="1387">
        <v>24</v>
      </c>
      <c r="J1336" s="1387">
        <v>22</v>
      </c>
      <c r="K1336" s="1387">
        <v>30</v>
      </c>
      <c r="L1336" s="1387">
        <v>29</v>
      </c>
      <c r="M1336" s="1387">
        <v>35</v>
      </c>
      <c r="N1336" s="1387">
        <v>30</v>
      </c>
      <c r="O1336" s="1387">
        <v>34</v>
      </c>
      <c r="P1336" s="1387">
        <v>62</v>
      </c>
      <c r="Q1336" s="1387">
        <v>91</v>
      </c>
      <c r="R1336" s="1387">
        <v>72</v>
      </c>
      <c r="S1336" s="1387">
        <v>63</v>
      </c>
      <c r="T1336" s="1387">
        <v>36</v>
      </c>
      <c r="U1336" s="1387">
        <v>48</v>
      </c>
      <c r="V1336" s="1387">
        <v>24</v>
      </c>
      <c r="W1336" s="1387">
        <v>15</v>
      </c>
      <c r="X1336" s="1387">
        <v>4</v>
      </c>
      <c r="Y1336" s="1387">
        <v>0</v>
      </c>
      <c r="Z1336" s="1387">
        <v>4</v>
      </c>
      <c r="AA1336" s="1389">
        <v>66</v>
      </c>
      <c r="AB1336" s="1387">
        <v>380</v>
      </c>
      <c r="AC1336" s="1388">
        <v>262</v>
      </c>
      <c r="AD1336" s="1363">
        <v>9.3220338983050848</v>
      </c>
      <c r="AE1336" s="1364">
        <v>53.672316384180796</v>
      </c>
      <c r="AF1336" s="1365">
        <v>37.005649717514125</v>
      </c>
    </row>
    <row r="1337" spans="1:32" s="1382" customFormat="1" ht="11.45" customHeight="1">
      <c r="A1337" s="1383"/>
      <c r="B1337" s="1384"/>
      <c r="C1337" s="1385" t="s">
        <v>29</v>
      </c>
      <c r="D1337" s="1386">
        <v>339</v>
      </c>
      <c r="E1337" s="1387">
        <v>14</v>
      </c>
      <c r="F1337" s="1387">
        <v>7</v>
      </c>
      <c r="G1337" s="1387">
        <v>8</v>
      </c>
      <c r="H1337" s="1387">
        <v>13</v>
      </c>
      <c r="I1337" s="1387">
        <v>11</v>
      </c>
      <c r="J1337" s="1387">
        <v>10</v>
      </c>
      <c r="K1337" s="1387">
        <v>15</v>
      </c>
      <c r="L1337" s="1387">
        <v>12</v>
      </c>
      <c r="M1337" s="1387">
        <v>18</v>
      </c>
      <c r="N1337" s="1387">
        <v>16</v>
      </c>
      <c r="O1337" s="1387">
        <v>15</v>
      </c>
      <c r="P1337" s="1387">
        <v>32</v>
      </c>
      <c r="Q1337" s="1387">
        <v>48</v>
      </c>
      <c r="R1337" s="1387">
        <v>35</v>
      </c>
      <c r="S1337" s="1387">
        <v>29</v>
      </c>
      <c r="T1337" s="1387">
        <v>16</v>
      </c>
      <c r="U1337" s="1387">
        <v>17</v>
      </c>
      <c r="V1337" s="1387">
        <v>11</v>
      </c>
      <c r="W1337" s="1387">
        <v>7</v>
      </c>
      <c r="X1337" s="1387">
        <v>1</v>
      </c>
      <c r="Y1337" s="1387">
        <v>0</v>
      </c>
      <c r="Z1337" s="1387">
        <v>4</v>
      </c>
      <c r="AA1337" s="1389">
        <v>29</v>
      </c>
      <c r="AB1337" s="1387">
        <v>190</v>
      </c>
      <c r="AC1337" s="1388">
        <v>116</v>
      </c>
      <c r="AD1337" s="1363">
        <v>8.6567164179104488</v>
      </c>
      <c r="AE1337" s="1364">
        <v>56.71641791044776</v>
      </c>
      <c r="AF1337" s="1365">
        <v>34.626865671641795</v>
      </c>
    </row>
    <row r="1338" spans="1:32" s="1382" customFormat="1" ht="11.45" customHeight="1">
      <c r="A1338" s="1409"/>
      <c r="B1338" s="1420"/>
      <c r="C1338" s="1398" t="s">
        <v>30</v>
      </c>
      <c r="D1338" s="1386">
        <v>373</v>
      </c>
      <c r="E1338" s="1387">
        <v>15</v>
      </c>
      <c r="F1338" s="1387">
        <v>10</v>
      </c>
      <c r="G1338" s="1387">
        <v>12</v>
      </c>
      <c r="H1338" s="1387">
        <v>10</v>
      </c>
      <c r="I1338" s="1387">
        <v>13</v>
      </c>
      <c r="J1338" s="1387">
        <v>12</v>
      </c>
      <c r="K1338" s="1387">
        <v>15</v>
      </c>
      <c r="L1338" s="1387">
        <v>17</v>
      </c>
      <c r="M1338" s="1387">
        <v>17</v>
      </c>
      <c r="N1338" s="1387">
        <v>14</v>
      </c>
      <c r="O1338" s="1387">
        <v>19</v>
      </c>
      <c r="P1338" s="1387">
        <v>30</v>
      </c>
      <c r="Q1338" s="1387">
        <v>43</v>
      </c>
      <c r="R1338" s="1387">
        <v>37</v>
      </c>
      <c r="S1338" s="1387">
        <v>34</v>
      </c>
      <c r="T1338" s="1387">
        <v>20</v>
      </c>
      <c r="U1338" s="1387">
        <v>31</v>
      </c>
      <c r="V1338" s="1387">
        <v>13</v>
      </c>
      <c r="W1338" s="1387">
        <v>8</v>
      </c>
      <c r="X1338" s="1387">
        <v>3</v>
      </c>
      <c r="Y1338" s="1387">
        <v>0</v>
      </c>
      <c r="Z1338" s="1387">
        <v>0</v>
      </c>
      <c r="AA1338" s="1389">
        <v>37</v>
      </c>
      <c r="AB1338" s="1387">
        <v>190</v>
      </c>
      <c r="AC1338" s="1388">
        <v>146</v>
      </c>
      <c r="AD1338" s="1363">
        <v>9.9195710455764079</v>
      </c>
      <c r="AE1338" s="1364">
        <v>50.938337801608583</v>
      </c>
      <c r="AF1338" s="1365">
        <v>39.142091152815013</v>
      </c>
    </row>
    <row r="1339" spans="1:32" s="1382" customFormat="1" ht="11.45" customHeight="1">
      <c r="A1339" s="1421" t="s">
        <v>2089</v>
      </c>
      <c r="B1339" s="1422">
        <v>687</v>
      </c>
      <c r="C1339" s="1423" t="s">
        <v>1641</v>
      </c>
      <c r="D1339" s="1424">
        <v>1589</v>
      </c>
      <c r="E1339" s="1425">
        <v>51</v>
      </c>
      <c r="F1339" s="1425">
        <v>71</v>
      </c>
      <c r="G1339" s="1425">
        <v>70</v>
      </c>
      <c r="H1339" s="1425">
        <v>57</v>
      </c>
      <c r="I1339" s="1425">
        <v>45</v>
      </c>
      <c r="J1339" s="1425">
        <v>48</v>
      </c>
      <c r="K1339" s="1425">
        <v>63</v>
      </c>
      <c r="L1339" s="1425">
        <v>82</v>
      </c>
      <c r="M1339" s="1425">
        <v>88</v>
      </c>
      <c r="N1339" s="1425">
        <v>90</v>
      </c>
      <c r="O1339" s="1425">
        <v>70</v>
      </c>
      <c r="P1339" s="1425">
        <v>120</v>
      </c>
      <c r="Q1339" s="1425">
        <v>132</v>
      </c>
      <c r="R1339" s="1425">
        <v>157</v>
      </c>
      <c r="S1339" s="1425">
        <v>139</v>
      </c>
      <c r="T1339" s="1425">
        <v>108</v>
      </c>
      <c r="U1339" s="1425">
        <v>102</v>
      </c>
      <c r="V1339" s="1425">
        <v>55</v>
      </c>
      <c r="W1339" s="1425">
        <v>20</v>
      </c>
      <c r="X1339" s="1425">
        <v>8</v>
      </c>
      <c r="Y1339" s="1425">
        <v>0</v>
      </c>
      <c r="Z1339" s="1425">
        <v>13</v>
      </c>
      <c r="AA1339" s="1422">
        <v>192</v>
      </c>
      <c r="AB1339" s="1425">
        <v>795</v>
      </c>
      <c r="AC1339" s="1426">
        <v>589</v>
      </c>
      <c r="AD1339" s="1427">
        <v>12.18274111675127</v>
      </c>
      <c r="AE1339" s="1428">
        <v>50.444162436548226</v>
      </c>
      <c r="AF1339" s="1429">
        <v>37.373096446700508</v>
      </c>
    </row>
    <row r="1340" spans="1:32" s="1382" customFormat="1" ht="11.45" customHeight="1">
      <c r="A1340" s="1383"/>
      <c r="B1340" s="1384"/>
      <c r="C1340" s="1385" t="s">
        <v>29</v>
      </c>
      <c r="D1340" s="1386">
        <v>729</v>
      </c>
      <c r="E1340" s="1387">
        <v>21</v>
      </c>
      <c r="F1340" s="1387">
        <v>35</v>
      </c>
      <c r="G1340" s="1387">
        <v>34</v>
      </c>
      <c r="H1340" s="1387">
        <v>26</v>
      </c>
      <c r="I1340" s="1387">
        <v>22</v>
      </c>
      <c r="J1340" s="1387">
        <v>29</v>
      </c>
      <c r="K1340" s="1387">
        <v>32</v>
      </c>
      <c r="L1340" s="1387">
        <v>43</v>
      </c>
      <c r="M1340" s="1387">
        <v>42</v>
      </c>
      <c r="N1340" s="1387">
        <v>40</v>
      </c>
      <c r="O1340" s="1387">
        <v>32</v>
      </c>
      <c r="P1340" s="1387">
        <v>54</v>
      </c>
      <c r="Q1340" s="1387">
        <v>64</v>
      </c>
      <c r="R1340" s="1387">
        <v>68</v>
      </c>
      <c r="S1340" s="1387">
        <v>61</v>
      </c>
      <c r="T1340" s="1387">
        <v>45</v>
      </c>
      <c r="U1340" s="1387">
        <v>40</v>
      </c>
      <c r="V1340" s="1387">
        <v>23</v>
      </c>
      <c r="W1340" s="1387">
        <v>6</v>
      </c>
      <c r="X1340" s="1387">
        <v>0</v>
      </c>
      <c r="Y1340" s="1387">
        <v>0</v>
      </c>
      <c r="Z1340" s="1387">
        <v>12</v>
      </c>
      <c r="AA1340" s="1389">
        <v>90</v>
      </c>
      <c r="AB1340" s="1387">
        <v>384</v>
      </c>
      <c r="AC1340" s="1388">
        <v>243</v>
      </c>
      <c r="AD1340" s="1363">
        <v>12.552301255230125</v>
      </c>
      <c r="AE1340" s="1364">
        <v>53.556485355648533</v>
      </c>
      <c r="AF1340" s="1365">
        <v>33.89121338912134</v>
      </c>
    </row>
    <row r="1341" spans="1:32" s="1382" customFormat="1" ht="11.45" customHeight="1">
      <c r="A1341" s="1410"/>
      <c r="B1341" s="1411"/>
      <c r="C1341" s="1412" t="s">
        <v>30</v>
      </c>
      <c r="D1341" s="1413">
        <v>860</v>
      </c>
      <c r="E1341" s="1414">
        <v>30</v>
      </c>
      <c r="F1341" s="1414">
        <v>36</v>
      </c>
      <c r="G1341" s="1414">
        <v>36</v>
      </c>
      <c r="H1341" s="1414">
        <v>31</v>
      </c>
      <c r="I1341" s="1414">
        <v>23</v>
      </c>
      <c r="J1341" s="1414">
        <v>19</v>
      </c>
      <c r="K1341" s="1414">
        <v>31</v>
      </c>
      <c r="L1341" s="1414">
        <v>39</v>
      </c>
      <c r="M1341" s="1414">
        <v>46</v>
      </c>
      <c r="N1341" s="1414">
        <v>50</v>
      </c>
      <c r="O1341" s="1414">
        <v>38</v>
      </c>
      <c r="P1341" s="1414">
        <v>66</v>
      </c>
      <c r="Q1341" s="1414">
        <v>68</v>
      </c>
      <c r="R1341" s="1414">
        <v>89</v>
      </c>
      <c r="S1341" s="1414">
        <v>78</v>
      </c>
      <c r="T1341" s="1414">
        <v>63</v>
      </c>
      <c r="U1341" s="1414">
        <v>62</v>
      </c>
      <c r="V1341" s="1414">
        <v>32</v>
      </c>
      <c r="W1341" s="1414">
        <v>14</v>
      </c>
      <c r="X1341" s="1414">
        <v>8</v>
      </c>
      <c r="Y1341" s="1414">
        <v>0</v>
      </c>
      <c r="Z1341" s="1414">
        <v>1</v>
      </c>
      <c r="AA1341" s="1416">
        <v>102</v>
      </c>
      <c r="AB1341" s="1414">
        <v>411</v>
      </c>
      <c r="AC1341" s="1415">
        <v>346</v>
      </c>
      <c r="AD1341" s="1417">
        <v>11.874272409778813</v>
      </c>
      <c r="AE1341" s="1418">
        <v>47.846332945285212</v>
      </c>
      <c r="AF1341" s="1419">
        <v>40.279394644935977</v>
      </c>
    </row>
    <row r="1342" spans="1:32" s="1382" customFormat="1" ht="11.45" customHeight="1">
      <c r="A1342" s="1409" t="s">
        <v>2090</v>
      </c>
      <c r="B1342" s="1389">
        <v>383</v>
      </c>
      <c r="C1342" s="1398" t="s">
        <v>1641</v>
      </c>
      <c r="D1342" s="1386">
        <v>948</v>
      </c>
      <c r="E1342" s="1387">
        <v>28</v>
      </c>
      <c r="F1342" s="1387">
        <v>28</v>
      </c>
      <c r="G1342" s="1387">
        <v>41</v>
      </c>
      <c r="H1342" s="1387">
        <v>34</v>
      </c>
      <c r="I1342" s="1387">
        <v>24</v>
      </c>
      <c r="J1342" s="1387">
        <v>27</v>
      </c>
      <c r="K1342" s="1387">
        <v>40</v>
      </c>
      <c r="L1342" s="1387">
        <v>46</v>
      </c>
      <c r="M1342" s="1387">
        <v>63</v>
      </c>
      <c r="N1342" s="1387">
        <v>40</v>
      </c>
      <c r="O1342" s="1387">
        <v>39</v>
      </c>
      <c r="P1342" s="1387">
        <v>48</v>
      </c>
      <c r="Q1342" s="1387">
        <v>115</v>
      </c>
      <c r="R1342" s="1387">
        <v>175</v>
      </c>
      <c r="S1342" s="1387">
        <v>99</v>
      </c>
      <c r="T1342" s="1387">
        <v>43</v>
      </c>
      <c r="U1342" s="1387">
        <v>27</v>
      </c>
      <c r="V1342" s="1387">
        <v>14</v>
      </c>
      <c r="W1342" s="1387">
        <v>7</v>
      </c>
      <c r="X1342" s="1387">
        <v>3</v>
      </c>
      <c r="Y1342" s="1387">
        <v>0</v>
      </c>
      <c r="Z1342" s="1387">
        <v>7</v>
      </c>
      <c r="AA1342" s="1389">
        <v>97</v>
      </c>
      <c r="AB1342" s="1387">
        <v>476</v>
      </c>
      <c r="AC1342" s="1388">
        <v>368</v>
      </c>
      <c r="AD1342" s="1363">
        <v>10.30818278427205</v>
      </c>
      <c r="AE1342" s="1364">
        <v>50.584484590860789</v>
      </c>
      <c r="AF1342" s="1365">
        <v>39.107332624867162</v>
      </c>
    </row>
    <row r="1343" spans="1:32" s="1382" customFormat="1" ht="11.45" customHeight="1">
      <c r="A1343" s="1383"/>
      <c r="B1343" s="1384"/>
      <c r="C1343" s="1385" t="s">
        <v>29</v>
      </c>
      <c r="D1343" s="1386">
        <v>440</v>
      </c>
      <c r="E1343" s="1387">
        <v>17</v>
      </c>
      <c r="F1343" s="1387">
        <v>13</v>
      </c>
      <c r="G1343" s="1387">
        <v>20</v>
      </c>
      <c r="H1343" s="1387">
        <v>18</v>
      </c>
      <c r="I1343" s="1387">
        <v>14</v>
      </c>
      <c r="J1343" s="1387">
        <v>12</v>
      </c>
      <c r="K1343" s="1387">
        <v>14</v>
      </c>
      <c r="L1343" s="1387">
        <v>23</v>
      </c>
      <c r="M1343" s="1387">
        <v>33</v>
      </c>
      <c r="N1343" s="1387">
        <v>19</v>
      </c>
      <c r="O1343" s="1387">
        <v>17</v>
      </c>
      <c r="P1343" s="1387">
        <v>22</v>
      </c>
      <c r="Q1343" s="1387">
        <v>48</v>
      </c>
      <c r="R1343" s="1387">
        <v>84</v>
      </c>
      <c r="S1343" s="1387">
        <v>49</v>
      </c>
      <c r="T1343" s="1387">
        <v>21</v>
      </c>
      <c r="U1343" s="1387">
        <v>7</v>
      </c>
      <c r="V1343" s="1387">
        <v>4</v>
      </c>
      <c r="W1343" s="1387">
        <v>0</v>
      </c>
      <c r="X1343" s="1387">
        <v>0</v>
      </c>
      <c r="Y1343" s="1387">
        <v>0</v>
      </c>
      <c r="Z1343" s="1387">
        <v>5</v>
      </c>
      <c r="AA1343" s="1389">
        <v>50</v>
      </c>
      <c r="AB1343" s="1387">
        <v>220</v>
      </c>
      <c r="AC1343" s="1388">
        <v>165</v>
      </c>
      <c r="AD1343" s="1363">
        <v>11.494252873563218</v>
      </c>
      <c r="AE1343" s="1364">
        <v>50.574712643678168</v>
      </c>
      <c r="AF1343" s="1365">
        <v>37.931034482758619</v>
      </c>
    </row>
    <row r="1344" spans="1:32" s="1382" customFormat="1" ht="11.45" customHeight="1">
      <c r="A1344" s="1409"/>
      <c r="B1344" s="1420"/>
      <c r="C1344" s="1398" t="s">
        <v>30</v>
      </c>
      <c r="D1344" s="1386">
        <v>508</v>
      </c>
      <c r="E1344" s="1387">
        <v>11</v>
      </c>
      <c r="F1344" s="1387">
        <v>15</v>
      </c>
      <c r="G1344" s="1387">
        <v>21</v>
      </c>
      <c r="H1344" s="1387">
        <v>16</v>
      </c>
      <c r="I1344" s="1387">
        <v>10</v>
      </c>
      <c r="J1344" s="1387">
        <v>15</v>
      </c>
      <c r="K1344" s="1387">
        <v>26</v>
      </c>
      <c r="L1344" s="1387">
        <v>23</v>
      </c>
      <c r="M1344" s="1387">
        <v>30</v>
      </c>
      <c r="N1344" s="1387">
        <v>21</v>
      </c>
      <c r="O1344" s="1387">
        <v>22</v>
      </c>
      <c r="P1344" s="1387">
        <v>26</v>
      </c>
      <c r="Q1344" s="1387">
        <v>67</v>
      </c>
      <c r="R1344" s="1387">
        <v>91</v>
      </c>
      <c r="S1344" s="1387">
        <v>50</v>
      </c>
      <c r="T1344" s="1387">
        <v>22</v>
      </c>
      <c r="U1344" s="1387">
        <v>20</v>
      </c>
      <c r="V1344" s="1387">
        <v>10</v>
      </c>
      <c r="W1344" s="1387">
        <v>7</v>
      </c>
      <c r="X1344" s="1387">
        <v>3</v>
      </c>
      <c r="Y1344" s="1387">
        <v>0</v>
      </c>
      <c r="Z1344" s="1387">
        <v>2</v>
      </c>
      <c r="AA1344" s="1389">
        <v>47</v>
      </c>
      <c r="AB1344" s="1387">
        <v>256</v>
      </c>
      <c r="AC1344" s="1388">
        <v>203</v>
      </c>
      <c r="AD1344" s="1363">
        <v>9.2885375494071152</v>
      </c>
      <c r="AE1344" s="1364">
        <v>50.59288537549407</v>
      </c>
      <c r="AF1344" s="1365">
        <v>40.118577075098813</v>
      </c>
    </row>
    <row r="1345" spans="1:32" s="1382" customFormat="1" ht="11.45" customHeight="1">
      <c r="A1345" s="1421" t="s">
        <v>2091</v>
      </c>
      <c r="B1345" s="1422">
        <v>33</v>
      </c>
      <c r="C1345" s="1423" t="s">
        <v>1641</v>
      </c>
      <c r="D1345" s="1424">
        <v>70</v>
      </c>
      <c r="E1345" s="1425">
        <v>1</v>
      </c>
      <c r="F1345" s="1425">
        <v>2</v>
      </c>
      <c r="G1345" s="1425">
        <v>0</v>
      </c>
      <c r="H1345" s="1425">
        <v>0</v>
      </c>
      <c r="I1345" s="1425">
        <v>0</v>
      </c>
      <c r="J1345" s="1425">
        <v>3</v>
      </c>
      <c r="K1345" s="1425">
        <v>2</v>
      </c>
      <c r="L1345" s="1425">
        <v>4</v>
      </c>
      <c r="M1345" s="1425">
        <v>0</v>
      </c>
      <c r="N1345" s="1425">
        <v>3</v>
      </c>
      <c r="O1345" s="1425">
        <v>5</v>
      </c>
      <c r="P1345" s="1425">
        <v>8</v>
      </c>
      <c r="Q1345" s="1425">
        <v>5</v>
      </c>
      <c r="R1345" s="1425">
        <v>10</v>
      </c>
      <c r="S1345" s="1425">
        <v>1</v>
      </c>
      <c r="T1345" s="1425">
        <v>9</v>
      </c>
      <c r="U1345" s="1425">
        <v>10</v>
      </c>
      <c r="V1345" s="1425">
        <v>6</v>
      </c>
      <c r="W1345" s="1425">
        <v>1</v>
      </c>
      <c r="X1345" s="1425">
        <v>0</v>
      </c>
      <c r="Y1345" s="1425">
        <v>0</v>
      </c>
      <c r="Z1345" s="1425">
        <v>0</v>
      </c>
      <c r="AA1345" s="1422">
        <v>3</v>
      </c>
      <c r="AB1345" s="1425">
        <v>30</v>
      </c>
      <c r="AC1345" s="1426">
        <v>37</v>
      </c>
      <c r="AD1345" s="1427">
        <v>4.2857142857142856</v>
      </c>
      <c r="AE1345" s="1428">
        <v>42.857142857142854</v>
      </c>
      <c r="AF1345" s="1429">
        <v>52.857142857142861</v>
      </c>
    </row>
    <row r="1346" spans="1:32" s="1382" customFormat="1" ht="11.45" customHeight="1">
      <c r="A1346" s="1383"/>
      <c r="B1346" s="1384"/>
      <c r="C1346" s="1385" t="s">
        <v>29</v>
      </c>
      <c r="D1346" s="1386">
        <v>34</v>
      </c>
      <c r="E1346" s="1387">
        <v>1</v>
      </c>
      <c r="F1346" s="1387">
        <v>2</v>
      </c>
      <c r="G1346" s="1387">
        <v>0</v>
      </c>
      <c r="H1346" s="1387">
        <v>0</v>
      </c>
      <c r="I1346" s="1387">
        <v>0</v>
      </c>
      <c r="J1346" s="1387">
        <v>2</v>
      </c>
      <c r="K1346" s="1387">
        <v>1</v>
      </c>
      <c r="L1346" s="1387">
        <v>2</v>
      </c>
      <c r="M1346" s="1387">
        <v>0</v>
      </c>
      <c r="N1346" s="1387">
        <v>1</v>
      </c>
      <c r="O1346" s="1387">
        <v>3</v>
      </c>
      <c r="P1346" s="1387">
        <v>4</v>
      </c>
      <c r="Q1346" s="1387">
        <v>4</v>
      </c>
      <c r="R1346" s="1387">
        <v>3</v>
      </c>
      <c r="S1346" s="1387">
        <v>1</v>
      </c>
      <c r="T1346" s="1387">
        <v>3</v>
      </c>
      <c r="U1346" s="1387">
        <v>5</v>
      </c>
      <c r="V1346" s="1387">
        <v>2</v>
      </c>
      <c r="W1346" s="1387">
        <v>0</v>
      </c>
      <c r="X1346" s="1387">
        <v>0</v>
      </c>
      <c r="Y1346" s="1387">
        <v>0</v>
      </c>
      <c r="Z1346" s="1387">
        <v>0</v>
      </c>
      <c r="AA1346" s="1389">
        <v>3</v>
      </c>
      <c r="AB1346" s="1387">
        <v>17</v>
      </c>
      <c r="AC1346" s="1388">
        <v>14</v>
      </c>
      <c r="AD1346" s="1363">
        <v>8.8235294117647065</v>
      </c>
      <c r="AE1346" s="1364">
        <v>50</v>
      </c>
      <c r="AF1346" s="1365">
        <v>41.17647058823529</v>
      </c>
    </row>
    <row r="1347" spans="1:32" s="1382" customFormat="1" ht="11.45" customHeight="1">
      <c r="A1347" s="1410"/>
      <c r="B1347" s="1411"/>
      <c r="C1347" s="1412" t="s">
        <v>30</v>
      </c>
      <c r="D1347" s="1413">
        <v>36</v>
      </c>
      <c r="E1347" s="1414">
        <v>0</v>
      </c>
      <c r="F1347" s="1414">
        <v>0</v>
      </c>
      <c r="G1347" s="1414">
        <v>0</v>
      </c>
      <c r="H1347" s="1414">
        <v>0</v>
      </c>
      <c r="I1347" s="1414">
        <v>0</v>
      </c>
      <c r="J1347" s="1414">
        <v>1</v>
      </c>
      <c r="K1347" s="1414">
        <v>1</v>
      </c>
      <c r="L1347" s="1414">
        <v>2</v>
      </c>
      <c r="M1347" s="1414">
        <v>0</v>
      </c>
      <c r="N1347" s="1414">
        <v>2</v>
      </c>
      <c r="O1347" s="1414">
        <v>2</v>
      </c>
      <c r="P1347" s="1414">
        <v>4</v>
      </c>
      <c r="Q1347" s="1414">
        <v>1</v>
      </c>
      <c r="R1347" s="1414">
        <v>7</v>
      </c>
      <c r="S1347" s="1414">
        <v>0</v>
      </c>
      <c r="T1347" s="1414">
        <v>6</v>
      </c>
      <c r="U1347" s="1414">
        <v>5</v>
      </c>
      <c r="V1347" s="1414">
        <v>4</v>
      </c>
      <c r="W1347" s="1414">
        <v>1</v>
      </c>
      <c r="X1347" s="1414">
        <v>0</v>
      </c>
      <c r="Y1347" s="1414">
        <v>0</v>
      </c>
      <c r="Z1347" s="1414">
        <v>0</v>
      </c>
      <c r="AA1347" s="1416">
        <v>0</v>
      </c>
      <c r="AB1347" s="1414">
        <v>13</v>
      </c>
      <c r="AC1347" s="1415">
        <v>23</v>
      </c>
      <c r="AD1347" s="1417">
        <v>0</v>
      </c>
      <c r="AE1347" s="1418">
        <v>36.111111111111107</v>
      </c>
      <c r="AF1347" s="1419">
        <v>63.888888888888886</v>
      </c>
    </row>
    <row r="1348" spans="1:32" s="1382" customFormat="1" ht="11.45" customHeight="1">
      <c r="A1348" s="1409" t="s">
        <v>2092</v>
      </c>
      <c r="B1348" s="1389">
        <v>233</v>
      </c>
      <c r="C1348" s="1398" t="s">
        <v>1641</v>
      </c>
      <c r="D1348" s="1386">
        <v>1509</v>
      </c>
      <c r="E1348" s="1387">
        <v>9</v>
      </c>
      <c r="F1348" s="1387">
        <v>15</v>
      </c>
      <c r="G1348" s="1387">
        <v>14</v>
      </c>
      <c r="H1348" s="1387">
        <v>17</v>
      </c>
      <c r="I1348" s="1387">
        <v>22</v>
      </c>
      <c r="J1348" s="1387">
        <v>23</v>
      </c>
      <c r="K1348" s="1387">
        <v>38</v>
      </c>
      <c r="L1348" s="1387">
        <v>64</v>
      </c>
      <c r="M1348" s="1387">
        <v>78</v>
      </c>
      <c r="N1348" s="1387">
        <v>57</v>
      </c>
      <c r="O1348" s="1387">
        <v>82</v>
      </c>
      <c r="P1348" s="1387">
        <v>112</v>
      </c>
      <c r="Q1348" s="1387">
        <v>149</v>
      </c>
      <c r="R1348" s="1387">
        <v>129</v>
      </c>
      <c r="S1348" s="1387">
        <v>134</v>
      </c>
      <c r="T1348" s="1387">
        <v>133</v>
      </c>
      <c r="U1348" s="1387">
        <v>155</v>
      </c>
      <c r="V1348" s="1387">
        <v>143</v>
      </c>
      <c r="W1348" s="1387">
        <v>91</v>
      </c>
      <c r="X1348" s="1387">
        <v>39</v>
      </c>
      <c r="Y1348" s="1387">
        <v>5</v>
      </c>
      <c r="Z1348" s="1387">
        <v>0</v>
      </c>
      <c r="AA1348" s="1389">
        <v>38</v>
      </c>
      <c r="AB1348" s="1387">
        <v>642</v>
      </c>
      <c r="AC1348" s="1388">
        <v>829</v>
      </c>
      <c r="AD1348" s="1363">
        <v>2.5182239893969514</v>
      </c>
      <c r="AE1348" s="1364">
        <v>42.544731610337969</v>
      </c>
      <c r="AF1348" s="1365">
        <v>54.93704440026508</v>
      </c>
    </row>
    <row r="1349" spans="1:32" s="1382" customFormat="1" ht="11.45" customHeight="1">
      <c r="A1349" s="1383"/>
      <c r="B1349" s="1384"/>
      <c r="C1349" s="1385" t="s">
        <v>29</v>
      </c>
      <c r="D1349" s="1386">
        <v>703</v>
      </c>
      <c r="E1349" s="1387">
        <v>5</v>
      </c>
      <c r="F1349" s="1387">
        <v>7</v>
      </c>
      <c r="G1349" s="1387">
        <v>12</v>
      </c>
      <c r="H1349" s="1387">
        <v>9</v>
      </c>
      <c r="I1349" s="1387">
        <v>8</v>
      </c>
      <c r="J1349" s="1387">
        <v>17</v>
      </c>
      <c r="K1349" s="1387">
        <v>23</v>
      </c>
      <c r="L1349" s="1387">
        <v>44</v>
      </c>
      <c r="M1349" s="1387">
        <v>37</v>
      </c>
      <c r="N1349" s="1387">
        <v>29</v>
      </c>
      <c r="O1349" s="1387">
        <v>45</v>
      </c>
      <c r="P1349" s="1387">
        <v>65</v>
      </c>
      <c r="Q1349" s="1387">
        <v>79</v>
      </c>
      <c r="R1349" s="1387">
        <v>79</v>
      </c>
      <c r="S1349" s="1387">
        <v>78</v>
      </c>
      <c r="T1349" s="1387">
        <v>62</v>
      </c>
      <c r="U1349" s="1387">
        <v>52</v>
      </c>
      <c r="V1349" s="1387">
        <v>37</v>
      </c>
      <c r="W1349" s="1387">
        <v>12</v>
      </c>
      <c r="X1349" s="1387">
        <v>3</v>
      </c>
      <c r="Y1349" s="1387">
        <v>0</v>
      </c>
      <c r="Z1349" s="1387">
        <v>0</v>
      </c>
      <c r="AA1349" s="1389">
        <v>24</v>
      </c>
      <c r="AB1349" s="1387">
        <v>356</v>
      </c>
      <c r="AC1349" s="1388">
        <v>323</v>
      </c>
      <c r="AD1349" s="1363">
        <v>3.4139402560455197</v>
      </c>
      <c r="AE1349" s="1364">
        <v>50.640113798008535</v>
      </c>
      <c r="AF1349" s="1365">
        <v>45.945945945945951</v>
      </c>
    </row>
    <row r="1350" spans="1:32" s="1382" customFormat="1" ht="11.45" customHeight="1">
      <c r="A1350" s="1409"/>
      <c r="B1350" s="1420"/>
      <c r="C1350" s="1398" t="s">
        <v>30</v>
      </c>
      <c r="D1350" s="1386">
        <v>806</v>
      </c>
      <c r="E1350" s="1387">
        <v>4</v>
      </c>
      <c r="F1350" s="1387">
        <v>8</v>
      </c>
      <c r="G1350" s="1387">
        <v>2</v>
      </c>
      <c r="H1350" s="1387">
        <v>8</v>
      </c>
      <c r="I1350" s="1387">
        <v>14</v>
      </c>
      <c r="J1350" s="1387">
        <v>6</v>
      </c>
      <c r="K1350" s="1387">
        <v>15</v>
      </c>
      <c r="L1350" s="1387">
        <v>20</v>
      </c>
      <c r="M1350" s="1387">
        <v>41</v>
      </c>
      <c r="N1350" s="1387">
        <v>28</v>
      </c>
      <c r="O1350" s="1387">
        <v>37</v>
      </c>
      <c r="P1350" s="1387">
        <v>47</v>
      </c>
      <c r="Q1350" s="1387">
        <v>70</v>
      </c>
      <c r="R1350" s="1387">
        <v>50</v>
      </c>
      <c r="S1350" s="1387">
        <v>56</v>
      </c>
      <c r="T1350" s="1387">
        <v>71</v>
      </c>
      <c r="U1350" s="1387">
        <v>103</v>
      </c>
      <c r="V1350" s="1387">
        <v>106</v>
      </c>
      <c r="W1350" s="1387">
        <v>79</v>
      </c>
      <c r="X1350" s="1387">
        <v>36</v>
      </c>
      <c r="Y1350" s="1387">
        <v>5</v>
      </c>
      <c r="Z1350" s="1387">
        <v>0</v>
      </c>
      <c r="AA1350" s="1389">
        <v>14</v>
      </c>
      <c r="AB1350" s="1387">
        <v>286</v>
      </c>
      <c r="AC1350" s="1388">
        <v>506</v>
      </c>
      <c r="AD1350" s="1363">
        <v>1.7369727047146404</v>
      </c>
      <c r="AE1350" s="1364">
        <v>35.483870967741936</v>
      </c>
      <c r="AF1350" s="1365">
        <v>62.779156327543426</v>
      </c>
    </row>
    <row r="1351" spans="1:32" s="1382" customFormat="1" ht="11.45" customHeight="1">
      <c r="A1351" s="1421" t="s">
        <v>2093</v>
      </c>
      <c r="B1351" s="1422">
        <v>1056</v>
      </c>
      <c r="C1351" s="1423" t="s">
        <v>1641</v>
      </c>
      <c r="D1351" s="1424">
        <v>2796</v>
      </c>
      <c r="E1351" s="1425">
        <v>100</v>
      </c>
      <c r="F1351" s="1425">
        <v>98</v>
      </c>
      <c r="G1351" s="1425">
        <v>121</v>
      </c>
      <c r="H1351" s="1425">
        <v>119</v>
      </c>
      <c r="I1351" s="1425">
        <v>101</v>
      </c>
      <c r="J1351" s="1425">
        <v>95</v>
      </c>
      <c r="K1351" s="1425">
        <v>172</v>
      </c>
      <c r="L1351" s="1425">
        <v>155</v>
      </c>
      <c r="M1351" s="1425">
        <v>133</v>
      </c>
      <c r="N1351" s="1425">
        <v>137</v>
      </c>
      <c r="O1351" s="1425">
        <v>192</v>
      </c>
      <c r="P1351" s="1425">
        <v>269</v>
      </c>
      <c r="Q1351" s="1425">
        <v>421</v>
      </c>
      <c r="R1351" s="1425">
        <v>317</v>
      </c>
      <c r="S1351" s="1425">
        <v>140</v>
      </c>
      <c r="T1351" s="1425">
        <v>89</v>
      </c>
      <c r="U1351" s="1425">
        <v>75</v>
      </c>
      <c r="V1351" s="1425">
        <v>26</v>
      </c>
      <c r="W1351" s="1425">
        <v>16</v>
      </c>
      <c r="X1351" s="1425">
        <v>0</v>
      </c>
      <c r="Y1351" s="1425">
        <v>0</v>
      </c>
      <c r="Z1351" s="1425">
        <v>20</v>
      </c>
      <c r="AA1351" s="1422">
        <v>319</v>
      </c>
      <c r="AB1351" s="1425">
        <v>1794</v>
      </c>
      <c r="AC1351" s="1426">
        <v>663</v>
      </c>
      <c r="AD1351" s="1427">
        <v>11.491354466858789</v>
      </c>
      <c r="AE1351" s="1428">
        <v>64.625360230547543</v>
      </c>
      <c r="AF1351" s="1429">
        <v>23.883285302593659</v>
      </c>
    </row>
    <row r="1352" spans="1:32" s="1382" customFormat="1" ht="11.45" customHeight="1">
      <c r="A1352" s="1383"/>
      <c r="B1352" s="1384"/>
      <c r="C1352" s="1385" t="s">
        <v>29</v>
      </c>
      <c r="D1352" s="1386">
        <v>1324</v>
      </c>
      <c r="E1352" s="1387">
        <v>44</v>
      </c>
      <c r="F1352" s="1387">
        <v>49</v>
      </c>
      <c r="G1352" s="1387">
        <v>49</v>
      </c>
      <c r="H1352" s="1387">
        <v>59</v>
      </c>
      <c r="I1352" s="1387">
        <v>43</v>
      </c>
      <c r="J1352" s="1387">
        <v>44</v>
      </c>
      <c r="K1352" s="1387">
        <v>87</v>
      </c>
      <c r="L1352" s="1387">
        <v>73</v>
      </c>
      <c r="M1352" s="1387">
        <v>65</v>
      </c>
      <c r="N1352" s="1387">
        <v>61</v>
      </c>
      <c r="O1352" s="1387">
        <v>80</v>
      </c>
      <c r="P1352" s="1387">
        <v>123</v>
      </c>
      <c r="Q1352" s="1387">
        <v>209</v>
      </c>
      <c r="R1352" s="1387">
        <v>165</v>
      </c>
      <c r="S1352" s="1387">
        <v>71</v>
      </c>
      <c r="T1352" s="1387">
        <v>43</v>
      </c>
      <c r="U1352" s="1387">
        <v>33</v>
      </c>
      <c r="V1352" s="1387">
        <v>9</v>
      </c>
      <c r="W1352" s="1387">
        <v>5</v>
      </c>
      <c r="X1352" s="1387">
        <v>0</v>
      </c>
      <c r="Y1352" s="1387">
        <v>0</v>
      </c>
      <c r="Z1352" s="1387">
        <v>12</v>
      </c>
      <c r="AA1352" s="1389">
        <v>142</v>
      </c>
      <c r="AB1352" s="1387">
        <v>844</v>
      </c>
      <c r="AC1352" s="1388">
        <v>326</v>
      </c>
      <c r="AD1352" s="1363">
        <v>10.823170731707316</v>
      </c>
      <c r="AE1352" s="1364">
        <v>64.329268292682926</v>
      </c>
      <c r="AF1352" s="1365">
        <v>24.847560975609756</v>
      </c>
    </row>
    <row r="1353" spans="1:32" s="1382" customFormat="1" ht="11.45" customHeight="1">
      <c r="A1353" s="1410"/>
      <c r="B1353" s="1411"/>
      <c r="C1353" s="1412" t="s">
        <v>30</v>
      </c>
      <c r="D1353" s="1413">
        <v>1472</v>
      </c>
      <c r="E1353" s="1414">
        <v>56</v>
      </c>
      <c r="F1353" s="1414">
        <v>49</v>
      </c>
      <c r="G1353" s="1414">
        <v>72</v>
      </c>
      <c r="H1353" s="1414">
        <v>60</v>
      </c>
      <c r="I1353" s="1414">
        <v>58</v>
      </c>
      <c r="J1353" s="1414">
        <v>51</v>
      </c>
      <c r="K1353" s="1414">
        <v>85</v>
      </c>
      <c r="L1353" s="1414">
        <v>82</v>
      </c>
      <c r="M1353" s="1414">
        <v>68</v>
      </c>
      <c r="N1353" s="1414">
        <v>76</v>
      </c>
      <c r="O1353" s="1414">
        <v>112</v>
      </c>
      <c r="P1353" s="1414">
        <v>146</v>
      </c>
      <c r="Q1353" s="1414">
        <v>212</v>
      </c>
      <c r="R1353" s="1414">
        <v>152</v>
      </c>
      <c r="S1353" s="1414">
        <v>69</v>
      </c>
      <c r="T1353" s="1414">
        <v>46</v>
      </c>
      <c r="U1353" s="1414">
        <v>42</v>
      </c>
      <c r="V1353" s="1414">
        <v>17</v>
      </c>
      <c r="W1353" s="1414">
        <v>11</v>
      </c>
      <c r="X1353" s="1414">
        <v>0</v>
      </c>
      <c r="Y1353" s="1414">
        <v>0</v>
      </c>
      <c r="Z1353" s="1414">
        <v>8</v>
      </c>
      <c r="AA1353" s="1416">
        <v>177</v>
      </c>
      <c r="AB1353" s="1414">
        <v>950</v>
      </c>
      <c r="AC1353" s="1415">
        <v>337</v>
      </c>
      <c r="AD1353" s="1417">
        <v>12.090163934426229</v>
      </c>
      <c r="AE1353" s="1418">
        <v>64.89071038251366</v>
      </c>
      <c r="AF1353" s="1419">
        <v>23.019125683060111</v>
      </c>
    </row>
    <row r="1354" spans="1:32" s="1382" customFormat="1" ht="11.45" customHeight="1">
      <c r="A1354" s="1409" t="s">
        <v>2094</v>
      </c>
      <c r="B1354" s="1389">
        <v>306</v>
      </c>
      <c r="C1354" s="1398" t="s">
        <v>1641</v>
      </c>
      <c r="D1354" s="1386">
        <v>794</v>
      </c>
      <c r="E1354" s="1387">
        <v>30</v>
      </c>
      <c r="F1354" s="1387">
        <v>39</v>
      </c>
      <c r="G1354" s="1387">
        <v>43</v>
      </c>
      <c r="H1354" s="1387">
        <v>32</v>
      </c>
      <c r="I1354" s="1387">
        <v>17</v>
      </c>
      <c r="J1354" s="1387">
        <v>20</v>
      </c>
      <c r="K1354" s="1387">
        <v>47</v>
      </c>
      <c r="L1354" s="1387">
        <v>35</v>
      </c>
      <c r="M1354" s="1387">
        <v>45</v>
      </c>
      <c r="N1354" s="1387">
        <v>49</v>
      </c>
      <c r="O1354" s="1387">
        <v>41</v>
      </c>
      <c r="P1354" s="1387">
        <v>59</v>
      </c>
      <c r="Q1354" s="1387">
        <v>89</v>
      </c>
      <c r="R1354" s="1387">
        <v>83</v>
      </c>
      <c r="S1354" s="1387">
        <v>49</v>
      </c>
      <c r="T1354" s="1387">
        <v>38</v>
      </c>
      <c r="U1354" s="1387">
        <v>41</v>
      </c>
      <c r="V1354" s="1387">
        <v>26</v>
      </c>
      <c r="W1354" s="1387">
        <v>9</v>
      </c>
      <c r="X1354" s="1387">
        <v>2</v>
      </c>
      <c r="Y1354" s="1387">
        <v>0</v>
      </c>
      <c r="Z1354" s="1387">
        <v>0</v>
      </c>
      <c r="AA1354" s="1389">
        <v>112</v>
      </c>
      <c r="AB1354" s="1387">
        <v>434</v>
      </c>
      <c r="AC1354" s="1388">
        <v>248</v>
      </c>
      <c r="AD1354" s="1363">
        <v>14.105793450881613</v>
      </c>
      <c r="AE1354" s="1364">
        <v>54.659949622166252</v>
      </c>
      <c r="AF1354" s="1365">
        <v>31.234256926952142</v>
      </c>
    </row>
    <row r="1355" spans="1:32" s="1382" customFormat="1" ht="11.45" customHeight="1">
      <c r="A1355" s="1383"/>
      <c r="B1355" s="1384"/>
      <c r="C1355" s="1385" t="s">
        <v>29</v>
      </c>
      <c r="D1355" s="1386">
        <v>383</v>
      </c>
      <c r="E1355" s="1387">
        <v>21</v>
      </c>
      <c r="F1355" s="1387">
        <v>19</v>
      </c>
      <c r="G1355" s="1387">
        <v>30</v>
      </c>
      <c r="H1355" s="1387">
        <v>16</v>
      </c>
      <c r="I1355" s="1387">
        <v>9</v>
      </c>
      <c r="J1355" s="1387">
        <v>9</v>
      </c>
      <c r="K1355" s="1387">
        <v>18</v>
      </c>
      <c r="L1355" s="1387">
        <v>23</v>
      </c>
      <c r="M1355" s="1387">
        <v>22</v>
      </c>
      <c r="N1355" s="1387">
        <v>18</v>
      </c>
      <c r="O1355" s="1387">
        <v>19</v>
      </c>
      <c r="P1355" s="1387">
        <v>26</v>
      </c>
      <c r="Q1355" s="1387">
        <v>41</v>
      </c>
      <c r="R1355" s="1387">
        <v>45</v>
      </c>
      <c r="S1355" s="1387">
        <v>27</v>
      </c>
      <c r="T1355" s="1387">
        <v>13</v>
      </c>
      <c r="U1355" s="1387">
        <v>15</v>
      </c>
      <c r="V1355" s="1387">
        <v>10</v>
      </c>
      <c r="W1355" s="1387">
        <v>2</v>
      </c>
      <c r="X1355" s="1387">
        <v>0</v>
      </c>
      <c r="Y1355" s="1387">
        <v>0</v>
      </c>
      <c r="Z1355" s="1387">
        <v>0</v>
      </c>
      <c r="AA1355" s="1389">
        <v>70</v>
      </c>
      <c r="AB1355" s="1387">
        <v>201</v>
      </c>
      <c r="AC1355" s="1388">
        <v>112</v>
      </c>
      <c r="AD1355" s="1363">
        <v>18.276762402088771</v>
      </c>
      <c r="AE1355" s="1364">
        <v>52.480417754569189</v>
      </c>
      <c r="AF1355" s="1365">
        <v>29.242819843342037</v>
      </c>
    </row>
    <row r="1356" spans="1:32" s="1382" customFormat="1" ht="11.45" customHeight="1" thickBot="1">
      <c r="A1356" s="1390"/>
      <c r="B1356" s="1391"/>
      <c r="C1356" s="1392" t="s">
        <v>30</v>
      </c>
      <c r="D1356" s="1393">
        <v>411</v>
      </c>
      <c r="E1356" s="1394">
        <v>9</v>
      </c>
      <c r="F1356" s="1394">
        <v>20</v>
      </c>
      <c r="G1356" s="1394">
        <v>13</v>
      </c>
      <c r="H1356" s="1394">
        <v>16</v>
      </c>
      <c r="I1356" s="1394">
        <v>8</v>
      </c>
      <c r="J1356" s="1394">
        <v>11</v>
      </c>
      <c r="K1356" s="1394">
        <v>29</v>
      </c>
      <c r="L1356" s="1394">
        <v>12</v>
      </c>
      <c r="M1356" s="1394">
        <v>23</v>
      </c>
      <c r="N1356" s="1394">
        <v>31</v>
      </c>
      <c r="O1356" s="1394">
        <v>22</v>
      </c>
      <c r="P1356" s="1394">
        <v>33</v>
      </c>
      <c r="Q1356" s="1394">
        <v>48</v>
      </c>
      <c r="R1356" s="1394">
        <v>38</v>
      </c>
      <c r="S1356" s="1394">
        <v>22</v>
      </c>
      <c r="T1356" s="1394">
        <v>25</v>
      </c>
      <c r="U1356" s="1394">
        <v>26</v>
      </c>
      <c r="V1356" s="1394">
        <v>16</v>
      </c>
      <c r="W1356" s="1394">
        <v>7</v>
      </c>
      <c r="X1356" s="1394">
        <v>2</v>
      </c>
      <c r="Y1356" s="1394">
        <v>0</v>
      </c>
      <c r="Z1356" s="1394">
        <v>0</v>
      </c>
      <c r="AA1356" s="1396">
        <v>42</v>
      </c>
      <c r="AB1356" s="1394">
        <v>233</v>
      </c>
      <c r="AC1356" s="1395">
        <v>136</v>
      </c>
      <c r="AD1356" s="1373">
        <v>10.218978102189782</v>
      </c>
      <c r="AE1356" s="1374">
        <v>56.690997566909971</v>
      </c>
      <c r="AF1356" s="1375">
        <v>33.090024330900242</v>
      </c>
    </row>
    <row r="1357" spans="1:32" s="1382" customFormat="1" ht="11.45" customHeight="1" thickTop="1">
      <c r="A1357" s="1376" t="s">
        <v>2095</v>
      </c>
      <c r="B1357" s="1377">
        <v>12764</v>
      </c>
      <c r="C1357" s="1378" t="s">
        <v>1641</v>
      </c>
      <c r="D1357" s="1379">
        <v>35024</v>
      </c>
      <c r="E1357" s="1380">
        <v>1568</v>
      </c>
      <c r="F1357" s="1380">
        <v>1624</v>
      </c>
      <c r="G1357" s="1380">
        <v>1707</v>
      </c>
      <c r="H1357" s="1380">
        <v>1683</v>
      </c>
      <c r="I1357" s="1380">
        <v>1374</v>
      </c>
      <c r="J1357" s="1380">
        <v>1470</v>
      </c>
      <c r="K1357" s="1380">
        <v>1664</v>
      </c>
      <c r="L1357" s="1380">
        <v>1920</v>
      </c>
      <c r="M1357" s="1380">
        <v>2172</v>
      </c>
      <c r="N1357" s="1380">
        <v>2006</v>
      </c>
      <c r="O1357" s="1380">
        <v>2255</v>
      </c>
      <c r="P1357" s="1380">
        <v>2569</v>
      </c>
      <c r="Q1357" s="1380">
        <v>2910</v>
      </c>
      <c r="R1357" s="1380">
        <v>2762</v>
      </c>
      <c r="S1357" s="1380">
        <v>1918</v>
      </c>
      <c r="T1357" s="1380">
        <v>1671</v>
      </c>
      <c r="U1357" s="1380">
        <v>1547</v>
      </c>
      <c r="V1357" s="1380">
        <v>1105</v>
      </c>
      <c r="W1357" s="1380">
        <v>598</v>
      </c>
      <c r="X1357" s="1380">
        <v>191</v>
      </c>
      <c r="Y1357" s="1380">
        <v>26</v>
      </c>
      <c r="Z1357" s="1380">
        <v>284</v>
      </c>
      <c r="AA1357" s="1377">
        <v>4899</v>
      </c>
      <c r="AB1357" s="1380">
        <v>20023</v>
      </c>
      <c r="AC1357" s="1381">
        <v>9818</v>
      </c>
      <c r="AD1357" s="1350">
        <v>14.101899827288428</v>
      </c>
      <c r="AE1357" s="1351">
        <v>57.636729994242955</v>
      </c>
      <c r="AF1357" s="1352">
        <v>28.261370178468624</v>
      </c>
    </row>
    <row r="1358" spans="1:32" s="1382" customFormat="1" ht="11.45" customHeight="1">
      <c r="A1358" s="1383"/>
      <c r="B1358" s="1384"/>
      <c r="C1358" s="1385" t="s">
        <v>29</v>
      </c>
      <c r="D1358" s="1386">
        <v>16376</v>
      </c>
      <c r="E1358" s="1387">
        <v>788</v>
      </c>
      <c r="F1358" s="1387">
        <v>818</v>
      </c>
      <c r="G1358" s="1387">
        <v>856</v>
      </c>
      <c r="H1358" s="1387">
        <v>809</v>
      </c>
      <c r="I1358" s="1387">
        <v>670</v>
      </c>
      <c r="J1358" s="1387">
        <v>706</v>
      </c>
      <c r="K1358" s="1387">
        <v>824</v>
      </c>
      <c r="L1358" s="1387">
        <v>910</v>
      </c>
      <c r="M1358" s="1387">
        <v>1051</v>
      </c>
      <c r="N1358" s="1387">
        <v>946</v>
      </c>
      <c r="O1358" s="1387">
        <v>1040</v>
      </c>
      <c r="P1358" s="1387">
        <v>1222</v>
      </c>
      <c r="Q1358" s="1387">
        <v>1474</v>
      </c>
      <c r="R1358" s="1387">
        <v>1398</v>
      </c>
      <c r="S1358" s="1387">
        <v>887</v>
      </c>
      <c r="T1358" s="1387">
        <v>742</v>
      </c>
      <c r="U1358" s="1387">
        <v>567</v>
      </c>
      <c r="V1358" s="1387">
        <v>350</v>
      </c>
      <c r="W1358" s="1387">
        <v>138</v>
      </c>
      <c r="X1358" s="1387">
        <v>23</v>
      </c>
      <c r="Y1358" s="1387">
        <v>2</v>
      </c>
      <c r="Z1358" s="1387">
        <v>155</v>
      </c>
      <c r="AA1358" s="1389">
        <v>2462</v>
      </c>
      <c r="AB1358" s="1387">
        <v>9652</v>
      </c>
      <c r="AC1358" s="1388">
        <v>4107</v>
      </c>
      <c r="AD1358" s="1363">
        <v>15.177855865852907</v>
      </c>
      <c r="AE1358" s="1364">
        <v>59.50311324825843</v>
      </c>
      <c r="AF1358" s="1365">
        <v>25.319030885888662</v>
      </c>
    </row>
    <row r="1359" spans="1:32" s="1382" customFormat="1" ht="11.45" customHeight="1" thickBot="1">
      <c r="A1359" s="1390"/>
      <c r="B1359" s="1391"/>
      <c r="C1359" s="1392" t="s">
        <v>30</v>
      </c>
      <c r="D1359" s="1393">
        <v>18648</v>
      </c>
      <c r="E1359" s="1394">
        <v>780</v>
      </c>
      <c r="F1359" s="1394">
        <v>806</v>
      </c>
      <c r="G1359" s="1394">
        <v>851</v>
      </c>
      <c r="H1359" s="1394">
        <v>874</v>
      </c>
      <c r="I1359" s="1394">
        <v>704</v>
      </c>
      <c r="J1359" s="1394">
        <v>764</v>
      </c>
      <c r="K1359" s="1394">
        <v>840</v>
      </c>
      <c r="L1359" s="1394">
        <v>1010</v>
      </c>
      <c r="M1359" s="1394">
        <v>1121</v>
      </c>
      <c r="N1359" s="1394">
        <v>1060</v>
      </c>
      <c r="O1359" s="1394">
        <v>1215</v>
      </c>
      <c r="P1359" s="1394">
        <v>1347</v>
      </c>
      <c r="Q1359" s="1394">
        <v>1436</v>
      </c>
      <c r="R1359" s="1394">
        <v>1364</v>
      </c>
      <c r="S1359" s="1394">
        <v>1031</v>
      </c>
      <c r="T1359" s="1394">
        <v>929</v>
      </c>
      <c r="U1359" s="1394">
        <v>980</v>
      </c>
      <c r="V1359" s="1394">
        <v>755</v>
      </c>
      <c r="W1359" s="1394">
        <v>460</v>
      </c>
      <c r="X1359" s="1394">
        <v>168</v>
      </c>
      <c r="Y1359" s="1394">
        <v>24</v>
      </c>
      <c r="Z1359" s="1394">
        <v>129</v>
      </c>
      <c r="AA1359" s="1396">
        <v>2437</v>
      </c>
      <c r="AB1359" s="1394">
        <v>10371</v>
      </c>
      <c r="AC1359" s="1395">
        <v>5711</v>
      </c>
      <c r="AD1359" s="1373">
        <v>13.159457854095793</v>
      </c>
      <c r="AE1359" s="1374">
        <v>56.001943949457313</v>
      </c>
      <c r="AF1359" s="1375">
        <v>30.838598196446892</v>
      </c>
    </row>
    <row r="1360" spans="1:32" s="1382" customFormat="1" ht="11.45" customHeight="1" thickTop="1">
      <c r="A1360" s="1397" t="s">
        <v>2096</v>
      </c>
      <c r="B1360" s="1389">
        <v>6649</v>
      </c>
      <c r="C1360" s="1398" t="s">
        <v>1641</v>
      </c>
      <c r="D1360" s="1386">
        <v>19153</v>
      </c>
      <c r="E1360" s="1387">
        <v>1050</v>
      </c>
      <c r="F1360" s="1387">
        <v>1087</v>
      </c>
      <c r="G1360" s="1387">
        <v>1069</v>
      </c>
      <c r="H1360" s="1387">
        <v>1012</v>
      </c>
      <c r="I1360" s="1387">
        <v>806</v>
      </c>
      <c r="J1360" s="1387">
        <v>875</v>
      </c>
      <c r="K1360" s="1387">
        <v>1038</v>
      </c>
      <c r="L1360" s="1387">
        <v>1190</v>
      </c>
      <c r="M1360" s="1387">
        <v>1283</v>
      </c>
      <c r="N1360" s="1387">
        <v>1173</v>
      </c>
      <c r="O1360" s="1387">
        <v>1255</v>
      </c>
      <c r="P1360" s="1387">
        <v>1443</v>
      </c>
      <c r="Q1360" s="1387">
        <v>1603</v>
      </c>
      <c r="R1360" s="1387">
        <v>1272</v>
      </c>
      <c r="S1360" s="1387">
        <v>778</v>
      </c>
      <c r="T1360" s="1387">
        <v>601</v>
      </c>
      <c r="U1360" s="1387">
        <v>649</v>
      </c>
      <c r="V1360" s="1387">
        <v>430</v>
      </c>
      <c r="W1360" s="1387">
        <v>245</v>
      </c>
      <c r="X1360" s="1387">
        <v>76</v>
      </c>
      <c r="Y1360" s="1387">
        <v>14</v>
      </c>
      <c r="Z1360" s="1387">
        <v>204</v>
      </c>
      <c r="AA1360" s="1389">
        <v>3206</v>
      </c>
      <c r="AB1360" s="1387">
        <v>11678</v>
      </c>
      <c r="AC1360" s="1388">
        <v>4065</v>
      </c>
      <c r="AD1360" s="1363">
        <v>16.919098633173256</v>
      </c>
      <c r="AE1360" s="1364">
        <v>61.628581983218112</v>
      </c>
      <c r="AF1360" s="1365">
        <v>21.452319383608636</v>
      </c>
    </row>
    <row r="1361" spans="1:32" s="1382" customFormat="1" ht="11.45" customHeight="1">
      <c r="A1361" s="1383"/>
      <c r="B1361" s="1384"/>
      <c r="C1361" s="1385" t="s">
        <v>29</v>
      </c>
      <c r="D1361" s="1386">
        <v>8977</v>
      </c>
      <c r="E1361" s="1387">
        <v>528</v>
      </c>
      <c r="F1361" s="1387">
        <v>536</v>
      </c>
      <c r="G1361" s="1387">
        <v>531</v>
      </c>
      <c r="H1361" s="1387">
        <v>482</v>
      </c>
      <c r="I1361" s="1387">
        <v>390</v>
      </c>
      <c r="J1361" s="1387">
        <v>407</v>
      </c>
      <c r="K1361" s="1387">
        <v>499</v>
      </c>
      <c r="L1361" s="1387">
        <v>567</v>
      </c>
      <c r="M1361" s="1387">
        <v>603</v>
      </c>
      <c r="N1361" s="1387">
        <v>560</v>
      </c>
      <c r="O1361" s="1387">
        <v>561</v>
      </c>
      <c r="P1361" s="1387">
        <v>661</v>
      </c>
      <c r="Q1361" s="1387">
        <v>823</v>
      </c>
      <c r="R1361" s="1387">
        <v>663</v>
      </c>
      <c r="S1361" s="1387">
        <v>375</v>
      </c>
      <c r="T1361" s="1387">
        <v>255</v>
      </c>
      <c r="U1361" s="1387">
        <v>227</v>
      </c>
      <c r="V1361" s="1387">
        <v>124</v>
      </c>
      <c r="W1361" s="1387">
        <v>63</v>
      </c>
      <c r="X1361" s="1387">
        <v>14</v>
      </c>
      <c r="Y1361" s="1387">
        <v>1</v>
      </c>
      <c r="Z1361" s="1387">
        <v>107</v>
      </c>
      <c r="AA1361" s="1389">
        <v>1595</v>
      </c>
      <c r="AB1361" s="1387">
        <v>5553</v>
      </c>
      <c r="AC1361" s="1388">
        <v>1722</v>
      </c>
      <c r="AD1361" s="1363">
        <v>17.981961668545658</v>
      </c>
      <c r="AE1361" s="1364">
        <v>62.60428410372041</v>
      </c>
      <c r="AF1361" s="1365">
        <v>19.413754227733936</v>
      </c>
    </row>
    <row r="1362" spans="1:32" s="1382" customFormat="1" ht="11.45" customHeight="1">
      <c r="A1362" s="1399"/>
      <c r="B1362" s="1400"/>
      <c r="C1362" s="1401" t="s">
        <v>30</v>
      </c>
      <c r="D1362" s="1402">
        <v>10176</v>
      </c>
      <c r="E1362" s="1403">
        <v>522</v>
      </c>
      <c r="F1362" s="1403">
        <v>551</v>
      </c>
      <c r="G1362" s="1403">
        <v>538</v>
      </c>
      <c r="H1362" s="1403">
        <v>530</v>
      </c>
      <c r="I1362" s="1403">
        <v>416</v>
      </c>
      <c r="J1362" s="1403">
        <v>468</v>
      </c>
      <c r="K1362" s="1403">
        <v>539</v>
      </c>
      <c r="L1362" s="1403">
        <v>623</v>
      </c>
      <c r="M1362" s="1403">
        <v>680</v>
      </c>
      <c r="N1362" s="1403">
        <v>613</v>
      </c>
      <c r="O1362" s="1403">
        <v>694</v>
      </c>
      <c r="P1362" s="1403">
        <v>782</v>
      </c>
      <c r="Q1362" s="1403">
        <v>780</v>
      </c>
      <c r="R1362" s="1403">
        <v>609</v>
      </c>
      <c r="S1362" s="1403">
        <v>403</v>
      </c>
      <c r="T1362" s="1403">
        <v>346</v>
      </c>
      <c r="U1362" s="1403">
        <v>422</v>
      </c>
      <c r="V1362" s="1403">
        <v>306</v>
      </c>
      <c r="W1362" s="1403">
        <v>182</v>
      </c>
      <c r="X1362" s="1403">
        <v>62</v>
      </c>
      <c r="Y1362" s="1403">
        <v>13</v>
      </c>
      <c r="Z1362" s="1403">
        <v>97</v>
      </c>
      <c r="AA1362" s="1405">
        <v>1611</v>
      </c>
      <c r="AB1362" s="1403">
        <v>6125</v>
      </c>
      <c r="AC1362" s="1404">
        <v>2343</v>
      </c>
      <c r="AD1362" s="1406">
        <v>15.983728544498463</v>
      </c>
      <c r="AE1362" s="1407">
        <v>60.769917650560565</v>
      </c>
      <c r="AF1362" s="1408">
        <v>23.246353804940966</v>
      </c>
    </row>
    <row r="1363" spans="1:32" s="1382" customFormat="1" ht="11.45" customHeight="1">
      <c r="A1363" s="1409" t="s">
        <v>2097</v>
      </c>
      <c r="B1363" s="1389">
        <v>45</v>
      </c>
      <c r="C1363" s="1398" t="s">
        <v>1641</v>
      </c>
      <c r="D1363" s="1386">
        <v>183</v>
      </c>
      <c r="E1363" s="1387">
        <v>4</v>
      </c>
      <c r="F1363" s="1387">
        <v>3</v>
      </c>
      <c r="G1363" s="1387">
        <v>0</v>
      </c>
      <c r="H1363" s="1387">
        <v>4</v>
      </c>
      <c r="I1363" s="1387">
        <v>8</v>
      </c>
      <c r="J1363" s="1387">
        <v>3</v>
      </c>
      <c r="K1363" s="1387">
        <v>2</v>
      </c>
      <c r="L1363" s="1387">
        <v>8</v>
      </c>
      <c r="M1363" s="1387">
        <v>9</v>
      </c>
      <c r="N1363" s="1387">
        <v>9</v>
      </c>
      <c r="O1363" s="1387">
        <v>24</v>
      </c>
      <c r="P1363" s="1387">
        <v>30</v>
      </c>
      <c r="Q1363" s="1387">
        <v>21</v>
      </c>
      <c r="R1363" s="1387">
        <v>23</v>
      </c>
      <c r="S1363" s="1387">
        <v>12</v>
      </c>
      <c r="T1363" s="1387">
        <v>12</v>
      </c>
      <c r="U1363" s="1387">
        <v>8</v>
      </c>
      <c r="V1363" s="1387">
        <v>0</v>
      </c>
      <c r="W1363" s="1387">
        <v>1</v>
      </c>
      <c r="X1363" s="1387">
        <v>2</v>
      </c>
      <c r="Y1363" s="1387">
        <v>0</v>
      </c>
      <c r="Z1363" s="1387">
        <v>0</v>
      </c>
      <c r="AA1363" s="1389">
        <v>7</v>
      </c>
      <c r="AB1363" s="1387">
        <v>118</v>
      </c>
      <c r="AC1363" s="1388">
        <v>58</v>
      </c>
      <c r="AD1363" s="1363">
        <v>3.8251366120218582</v>
      </c>
      <c r="AE1363" s="1364">
        <v>64.480874316939889</v>
      </c>
      <c r="AF1363" s="1365">
        <v>31.693989071038253</v>
      </c>
    </row>
    <row r="1364" spans="1:32" s="1382" customFormat="1" ht="11.45" customHeight="1">
      <c r="A1364" s="1383"/>
      <c r="B1364" s="1384"/>
      <c r="C1364" s="1385" t="s">
        <v>29</v>
      </c>
      <c r="D1364" s="1386">
        <v>98</v>
      </c>
      <c r="E1364" s="1387">
        <v>2</v>
      </c>
      <c r="F1364" s="1387">
        <v>2</v>
      </c>
      <c r="G1364" s="1387">
        <v>0</v>
      </c>
      <c r="H1364" s="1387">
        <v>1</v>
      </c>
      <c r="I1364" s="1387">
        <v>3</v>
      </c>
      <c r="J1364" s="1387">
        <v>1</v>
      </c>
      <c r="K1364" s="1387">
        <v>1</v>
      </c>
      <c r="L1364" s="1387">
        <v>5</v>
      </c>
      <c r="M1364" s="1387">
        <v>4</v>
      </c>
      <c r="N1364" s="1387">
        <v>7</v>
      </c>
      <c r="O1364" s="1387">
        <v>11</v>
      </c>
      <c r="P1364" s="1387">
        <v>20</v>
      </c>
      <c r="Q1364" s="1387">
        <v>12</v>
      </c>
      <c r="R1364" s="1387">
        <v>14</v>
      </c>
      <c r="S1364" s="1387">
        <v>7</v>
      </c>
      <c r="T1364" s="1387">
        <v>4</v>
      </c>
      <c r="U1364" s="1387">
        <v>3</v>
      </c>
      <c r="V1364" s="1387">
        <v>0</v>
      </c>
      <c r="W1364" s="1387">
        <v>0</v>
      </c>
      <c r="X1364" s="1387">
        <v>1</v>
      </c>
      <c r="Y1364" s="1387">
        <v>0</v>
      </c>
      <c r="Z1364" s="1387">
        <v>0</v>
      </c>
      <c r="AA1364" s="1389">
        <v>4</v>
      </c>
      <c r="AB1364" s="1387">
        <v>65</v>
      </c>
      <c r="AC1364" s="1388">
        <v>29</v>
      </c>
      <c r="AD1364" s="1363">
        <v>4.0816326530612246</v>
      </c>
      <c r="AE1364" s="1364">
        <v>66.326530612244895</v>
      </c>
      <c r="AF1364" s="1365">
        <v>29.591836734693878</v>
      </c>
    </row>
    <row r="1365" spans="1:32" s="1382" customFormat="1" ht="11.45" customHeight="1">
      <c r="A1365" s="1410"/>
      <c r="B1365" s="1411"/>
      <c r="C1365" s="1412" t="s">
        <v>30</v>
      </c>
      <c r="D1365" s="1413">
        <v>85</v>
      </c>
      <c r="E1365" s="1414">
        <v>2</v>
      </c>
      <c r="F1365" s="1414">
        <v>1</v>
      </c>
      <c r="G1365" s="1414">
        <v>0</v>
      </c>
      <c r="H1365" s="1414">
        <v>3</v>
      </c>
      <c r="I1365" s="1414">
        <v>5</v>
      </c>
      <c r="J1365" s="1414">
        <v>2</v>
      </c>
      <c r="K1365" s="1414">
        <v>1</v>
      </c>
      <c r="L1365" s="1414">
        <v>3</v>
      </c>
      <c r="M1365" s="1414">
        <v>5</v>
      </c>
      <c r="N1365" s="1414">
        <v>2</v>
      </c>
      <c r="O1365" s="1414">
        <v>13</v>
      </c>
      <c r="P1365" s="1414">
        <v>10</v>
      </c>
      <c r="Q1365" s="1414">
        <v>9</v>
      </c>
      <c r="R1365" s="1414">
        <v>9</v>
      </c>
      <c r="S1365" s="1414">
        <v>5</v>
      </c>
      <c r="T1365" s="1414">
        <v>8</v>
      </c>
      <c r="U1365" s="1414">
        <v>5</v>
      </c>
      <c r="V1365" s="1414">
        <v>0</v>
      </c>
      <c r="W1365" s="1414">
        <v>1</v>
      </c>
      <c r="X1365" s="1414">
        <v>1</v>
      </c>
      <c r="Y1365" s="1414">
        <v>0</v>
      </c>
      <c r="Z1365" s="1414">
        <v>0</v>
      </c>
      <c r="AA1365" s="1416">
        <v>3</v>
      </c>
      <c r="AB1365" s="1414">
        <v>53</v>
      </c>
      <c r="AC1365" s="1415">
        <v>29</v>
      </c>
      <c r="AD1365" s="1417">
        <v>3.5294117647058822</v>
      </c>
      <c r="AE1365" s="1418">
        <v>62.352941176470587</v>
      </c>
      <c r="AF1365" s="1419">
        <v>34.117647058823529</v>
      </c>
    </row>
    <row r="1366" spans="1:32" s="1382" customFormat="1" ht="11.45" customHeight="1">
      <c r="A1366" s="1421" t="s">
        <v>2098</v>
      </c>
      <c r="B1366" s="1422">
        <v>407</v>
      </c>
      <c r="C1366" s="1423" t="s">
        <v>1641</v>
      </c>
      <c r="D1366" s="1424">
        <v>1031</v>
      </c>
      <c r="E1366" s="1425">
        <v>29</v>
      </c>
      <c r="F1366" s="1425">
        <v>31</v>
      </c>
      <c r="G1366" s="1425">
        <v>40</v>
      </c>
      <c r="H1366" s="1425">
        <v>31</v>
      </c>
      <c r="I1366" s="1425">
        <v>37</v>
      </c>
      <c r="J1366" s="1425">
        <v>33</v>
      </c>
      <c r="K1366" s="1425">
        <v>37</v>
      </c>
      <c r="L1366" s="1425">
        <v>45</v>
      </c>
      <c r="M1366" s="1425">
        <v>51</v>
      </c>
      <c r="N1366" s="1425">
        <v>40</v>
      </c>
      <c r="O1366" s="1425">
        <v>55</v>
      </c>
      <c r="P1366" s="1425">
        <v>88</v>
      </c>
      <c r="Q1366" s="1425">
        <v>112</v>
      </c>
      <c r="R1366" s="1425">
        <v>118</v>
      </c>
      <c r="S1366" s="1425">
        <v>89</v>
      </c>
      <c r="T1366" s="1425">
        <v>71</v>
      </c>
      <c r="U1366" s="1425">
        <v>57</v>
      </c>
      <c r="V1366" s="1425">
        <v>35</v>
      </c>
      <c r="W1366" s="1425">
        <v>19</v>
      </c>
      <c r="X1366" s="1425">
        <v>8</v>
      </c>
      <c r="Y1366" s="1425">
        <v>3</v>
      </c>
      <c r="Z1366" s="1425">
        <v>2</v>
      </c>
      <c r="AA1366" s="1422">
        <v>100</v>
      </c>
      <c r="AB1366" s="1425">
        <v>529</v>
      </c>
      <c r="AC1366" s="1426">
        <v>400</v>
      </c>
      <c r="AD1366" s="1427">
        <v>9.7181729834791071</v>
      </c>
      <c r="AE1366" s="1428">
        <v>51.409135082604472</v>
      </c>
      <c r="AF1366" s="1429">
        <v>38.872691933916428</v>
      </c>
    </row>
    <row r="1367" spans="1:32" s="1382" customFormat="1" ht="11.45" customHeight="1">
      <c r="A1367" s="1383"/>
      <c r="B1367" s="1384"/>
      <c r="C1367" s="1385" t="s">
        <v>29</v>
      </c>
      <c r="D1367" s="1386">
        <v>490</v>
      </c>
      <c r="E1367" s="1387">
        <v>10</v>
      </c>
      <c r="F1367" s="1387">
        <v>21</v>
      </c>
      <c r="G1367" s="1387">
        <v>19</v>
      </c>
      <c r="H1367" s="1387">
        <v>17</v>
      </c>
      <c r="I1367" s="1387">
        <v>20</v>
      </c>
      <c r="J1367" s="1387">
        <v>17</v>
      </c>
      <c r="K1367" s="1387">
        <v>19</v>
      </c>
      <c r="L1367" s="1387">
        <v>22</v>
      </c>
      <c r="M1367" s="1387">
        <v>24</v>
      </c>
      <c r="N1367" s="1387">
        <v>20</v>
      </c>
      <c r="O1367" s="1387">
        <v>28</v>
      </c>
      <c r="P1367" s="1387">
        <v>41</v>
      </c>
      <c r="Q1367" s="1387">
        <v>47</v>
      </c>
      <c r="R1367" s="1387">
        <v>64</v>
      </c>
      <c r="S1367" s="1387">
        <v>42</v>
      </c>
      <c r="T1367" s="1387">
        <v>29</v>
      </c>
      <c r="U1367" s="1387">
        <v>25</v>
      </c>
      <c r="V1367" s="1387">
        <v>11</v>
      </c>
      <c r="W1367" s="1387">
        <v>8</v>
      </c>
      <c r="X1367" s="1387">
        <v>3</v>
      </c>
      <c r="Y1367" s="1387">
        <v>1</v>
      </c>
      <c r="Z1367" s="1387">
        <v>2</v>
      </c>
      <c r="AA1367" s="1389">
        <v>50</v>
      </c>
      <c r="AB1367" s="1387">
        <v>255</v>
      </c>
      <c r="AC1367" s="1388">
        <v>183</v>
      </c>
      <c r="AD1367" s="1363">
        <v>10.245901639344263</v>
      </c>
      <c r="AE1367" s="1364">
        <v>52.254098360655746</v>
      </c>
      <c r="AF1367" s="1365">
        <v>37.5</v>
      </c>
    </row>
    <row r="1368" spans="1:32" s="1382" customFormat="1" ht="11.45" customHeight="1">
      <c r="A1368" s="1410"/>
      <c r="B1368" s="1411"/>
      <c r="C1368" s="1412" t="s">
        <v>30</v>
      </c>
      <c r="D1368" s="1413">
        <v>541</v>
      </c>
      <c r="E1368" s="1414">
        <v>19</v>
      </c>
      <c r="F1368" s="1414">
        <v>10</v>
      </c>
      <c r="G1368" s="1414">
        <v>21</v>
      </c>
      <c r="H1368" s="1414">
        <v>14</v>
      </c>
      <c r="I1368" s="1414">
        <v>17</v>
      </c>
      <c r="J1368" s="1414">
        <v>16</v>
      </c>
      <c r="K1368" s="1414">
        <v>18</v>
      </c>
      <c r="L1368" s="1414">
        <v>23</v>
      </c>
      <c r="M1368" s="1414">
        <v>27</v>
      </c>
      <c r="N1368" s="1414">
        <v>20</v>
      </c>
      <c r="O1368" s="1414">
        <v>27</v>
      </c>
      <c r="P1368" s="1414">
        <v>47</v>
      </c>
      <c r="Q1368" s="1414">
        <v>65</v>
      </c>
      <c r="R1368" s="1414">
        <v>54</v>
      </c>
      <c r="S1368" s="1414">
        <v>47</v>
      </c>
      <c r="T1368" s="1414">
        <v>42</v>
      </c>
      <c r="U1368" s="1414">
        <v>32</v>
      </c>
      <c r="V1368" s="1414">
        <v>24</v>
      </c>
      <c r="W1368" s="1414">
        <v>11</v>
      </c>
      <c r="X1368" s="1414">
        <v>5</v>
      </c>
      <c r="Y1368" s="1414">
        <v>2</v>
      </c>
      <c r="Z1368" s="1414">
        <v>0</v>
      </c>
      <c r="AA1368" s="1416">
        <v>50</v>
      </c>
      <c r="AB1368" s="1414">
        <v>274</v>
      </c>
      <c r="AC1368" s="1415">
        <v>217</v>
      </c>
      <c r="AD1368" s="1417">
        <v>9.2421441774491679</v>
      </c>
      <c r="AE1368" s="1418">
        <v>50.646950092421442</v>
      </c>
      <c r="AF1368" s="1419">
        <v>40.110905730129396</v>
      </c>
    </row>
    <row r="1369" spans="1:32" s="1382" customFormat="1" ht="11.45" customHeight="1">
      <c r="A1369" s="1421" t="s">
        <v>2099</v>
      </c>
      <c r="B1369" s="1422">
        <v>83</v>
      </c>
      <c r="C1369" s="1423" t="s">
        <v>1641</v>
      </c>
      <c r="D1369" s="1424">
        <v>201</v>
      </c>
      <c r="E1369" s="1425">
        <v>2</v>
      </c>
      <c r="F1369" s="1425">
        <v>5</v>
      </c>
      <c r="G1369" s="1425">
        <v>7</v>
      </c>
      <c r="H1369" s="1425">
        <v>7</v>
      </c>
      <c r="I1369" s="1425">
        <v>7</v>
      </c>
      <c r="J1369" s="1425">
        <v>6</v>
      </c>
      <c r="K1369" s="1425">
        <v>8</v>
      </c>
      <c r="L1369" s="1425">
        <v>11</v>
      </c>
      <c r="M1369" s="1425">
        <v>8</v>
      </c>
      <c r="N1369" s="1425">
        <v>9</v>
      </c>
      <c r="O1369" s="1425">
        <v>12</v>
      </c>
      <c r="P1369" s="1425">
        <v>17</v>
      </c>
      <c r="Q1369" s="1425">
        <v>28</v>
      </c>
      <c r="R1369" s="1425">
        <v>20</v>
      </c>
      <c r="S1369" s="1425">
        <v>15</v>
      </c>
      <c r="T1369" s="1425">
        <v>21</v>
      </c>
      <c r="U1369" s="1425">
        <v>8</v>
      </c>
      <c r="V1369" s="1425">
        <v>5</v>
      </c>
      <c r="W1369" s="1425">
        <v>3</v>
      </c>
      <c r="X1369" s="1425">
        <v>2</v>
      </c>
      <c r="Y1369" s="1425">
        <v>0</v>
      </c>
      <c r="Z1369" s="1425">
        <v>0</v>
      </c>
      <c r="AA1369" s="1422">
        <v>14</v>
      </c>
      <c r="AB1369" s="1425">
        <v>113</v>
      </c>
      <c r="AC1369" s="1426">
        <v>74</v>
      </c>
      <c r="AD1369" s="1427">
        <v>6.9651741293532341</v>
      </c>
      <c r="AE1369" s="1428">
        <v>56.218905472636813</v>
      </c>
      <c r="AF1369" s="1429">
        <v>36.815920398009951</v>
      </c>
    </row>
    <row r="1370" spans="1:32" s="1382" customFormat="1" ht="11.45" customHeight="1">
      <c r="A1370" s="1383"/>
      <c r="B1370" s="1384"/>
      <c r="C1370" s="1385" t="s">
        <v>29</v>
      </c>
      <c r="D1370" s="1386">
        <v>97</v>
      </c>
      <c r="E1370" s="1387">
        <v>1</v>
      </c>
      <c r="F1370" s="1387">
        <v>0</v>
      </c>
      <c r="G1370" s="1387">
        <v>5</v>
      </c>
      <c r="H1370" s="1387">
        <v>3</v>
      </c>
      <c r="I1370" s="1387">
        <v>4</v>
      </c>
      <c r="J1370" s="1387">
        <v>0</v>
      </c>
      <c r="K1370" s="1387">
        <v>5</v>
      </c>
      <c r="L1370" s="1387">
        <v>6</v>
      </c>
      <c r="M1370" s="1387">
        <v>2</v>
      </c>
      <c r="N1370" s="1387">
        <v>6</v>
      </c>
      <c r="O1370" s="1387">
        <v>4</v>
      </c>
      <c r="P1370" s="1387">
        <v>7</v>
      </c>
      <c r="Q1370" s="1387">
        <v>23</v>
      </c>
      <c r="R1370" s="1387">
        <v>5</v>
      </c>
      <c r="S1370" s="1387">
        <v>8</v>
      </c>
      <c r="T1370" s="1387">
        <v>8</v>
      </c>
      <c r="U1370" s="1387">
        <v>6</v>
      </c>
      <c r="V1370" s="1387">
        <v>2</v>
      </c>
      <c r="W1370" s="1387">
        <v>1</v>
      </c>
      <c r="X1370" s="1387">
        <v>1</v>
      </c>
      <c r="Y1370" s="1387">
        <v>0</v>
      </c>
      <c r="Z1370" s="1387">
        <v>0</v>
      </c>
      <c r="AA1370" s="1389">
        <v>6</v>
      </c>
      <c r="AB1370" s="1387">
        <v>60</v>
      </c>
      <c r="AC1370" s="1388">
        <v>31</v>
      </c>
      <c r="AD1370" s="1363">
        <v>6.1855670103092786</v>
      </c>
      <c r="AE1370" s="1364">
        <v>61.855670103092784</v>
      </c>
      <c r="AF1370" s="1365">
        <v>31.958762886597935</v>
      </c>
    </row>
    <row r="1371" spans="1:32" s="1382" customFormat="1" ht="11.45" customHeight="1">
      <c r="A1371" s="1410"/>
      <c r="B1371" s="1411"/>
      <c r="C1371" s="1412" t="s">
        <v>30</v>
      </c>
      <c r="D1371" s="1413">
        <v>104</v>
      </c>
      <c r="E1371" s="1414">
        <v>1</v>
      </c>
      <c r="F1371" s="1414">
        <v>5</v>
      </c>
      <c r="G1371" s="1414">
        <v>2</v>
      </c>
      <c r="H1371" s="1414">
        <v>4</v>
      </c>
      <c r="I1371" s="1414">
        <v>3</v>
      </c>
      <c r="J1371" s="1414">
        <v>6</v>
      </c>
      <c r="K1371" s="1414">
        <v>3</v>
      </c>
      <c r="L1371" s="1414">
        <v>5</v>
      </c>
      <c r="M1371" s="1414">
        <v>6</v>
      </c>
      <c r="N1371" s="1414">
        <v>3</v>
      </c>
      <c r="O1371" s="1414">
        <v>8</v>
      </c>
      <c r="P1371" s="1414">
        <v>10</v>
      </c>
      <c r="Q1371" s="1414">
        <v>5</v>
      </c>
      <c r="R1371" s="1414">
        <v>15</v>
      </c>
      <c r="S1371" s="1414">
        <v>7</v>
      </c>
      <c r="T1371" s="1414">
        <v>13</v>
      </c>
      <c r="U1371" s="1414">
        <v>2</v>
      </c>
      <c r="V1371" s="1414">
        <v>3</v>
      </c>
      <c r="W1371" s="1414">
        <v>2</v>
      </c>
      <c r="X1371" s="1414">
        <v>1</v>
      </c>
      <c r="Y1371" s="1414">
        <v>0</v>
      </c>
      <c r="Z1371" s="1414">
        <v>0</v>
      </c>
      <c r="AA1371" s="1416">
        <v>8</v>
      </c>
      <c r="AB1371" s="1414">
        <v>53</v>
      </c>
      <c r="AC1371" s="1415">
        <v>43</v>
      </c>
      <c r="AD1371" s="1417">
        <v>7.6923076923076925</v>
      </c>
      <c r="AE1371" s="1418">
        <v>50.96153846153846</v>
      </c>
      <c r="AF1371" s="1419">
        <v>41.346153846153847</v>
      </c>
    </row>
    <row r="1372" spans="1:32" s="1382" customFormat="1" ht="11.45" customHeight="1">
      <c r="A1372" s="1421" t="s">
        <v>2100</v>
      </c>
      <c r="B1372" s="1422">
        <v>258</v>
      </c>
      <c r="C1372" s="1423" t="s">
        <v>1641</v>
      </c>
      <c r="D1372" s="1424">
        <v>699</v>
      </c>
      <c r="E1372" s="1425">
        <v>19</v>
      </c>
      <c r="F1372" s="1425">
        <v>18</v>
      </c>
      <c r="G1372" s="1425">
        <v>30</v>
      </c>
      <c r="H1372" s="1425">
        <v>22</v>
      </c>
      <c r="I1372" s="1425">
        <v>18</v>
      </c>
      <c r="J1372" s="1425">
        <v>24</v>
      </c>
      <c r="K1372" s="1425">
        <v>23</v>
      </c>
      <c r="L1372" s="1425">
        <v>20</v>
      </c>
      <c r="M1372" s="1425">
        <v>30</v>
      </c>
      <c r="N1372" s="1425">
        <v>23</v>
      </c>
      <c r="O1372" s="1425">
        <v>40</v>
      </c>
      <c r="P1372" s="1425">
        <v>51</v>
      </c>
      <c r="Q1372" s="1425">
        <v>89</v>
      </c>
      <c r="R1372" s="1425">
        <v>62</v>
      </c>
      <c r="S1372" s="1425">
        <v>51</v>
      </c>
      <c r="T1372" s="1425">
        <v>43</v>
      </c>
      <c r="U1372" s="1425">
        <v>64</v>
      </c>
      <c r="V1372" s="1425">
        <v>39</v>
      </c>
      <c r="W1372" s="1425">
        <v>20</v>
      </c>
      <c r="X1372" s="1425">
        <v>11</v>
      </c>
      <c r="Y1372" s="1425">
        <v>2</v>
      </c>
      <c r="Z1372" s="1425">
        <v>0</v>
      </c>
      <c r="AA1372" s="1422">
        <v>67</v>
      </c>
      <c r="AB1372" s="1425">
        <v>340</v>
      </c>
      <c r="AC1372" s="1426">
        <v>292</v>
      </c>
      <c r="AD1372" s="1427">
        <v>9.585121602288984</v>
      </c>
      <c r="AE1372" s="1428">
        <v>48.640915593705294</v>
      </c>
      <c r="AF1372" s="1429">
        <v>41.77396280400572</v>
      </c>
    </row>
    <row r="1373" spans="1:32" s="1382" customFormat="1" ht="11.45" customHeight="1">
      <c r="A1373" s="1383"/>
      <c r="B1373" s="1384"/>
      <c r="C1373" s="1385" t="s">
        <v>29</v>
      </c>
      <c r="D1373" s="1386">
        <v>314</v>
      </c>
      <c r="E1373" s="1387">
        <v>5</v>
      </c>
      <c r="F1373" s="1387">
        <v>7</v>
      </c>
      <c r="G1373" s="1387">
        <v>17</v>
      </c>
      <c r="H1373" s="1387">
        <v>13</v>
      </c>
      <c r="I1373" s="1387">
        <v>10</v>
      </c>
      <c r="J1373" s="1387">
        <v>15</v>
      </c>
      <c r="K1373" s="1387">
        <v>13</v>
      </c>
      <c r="L1373" s="1387">
        <v>7</v>
      </c>
      <c r="M1373" s="1387">
        <v>13</v>
      </c>
      <c r="N1373" s="1387">
        <v>10</v>
      </c>
      <c r="O1373" s="1387">
        <v>23</v>
      </c>
      <c r="P1373" s="1387">
        <v>24</v>
      </c>
      <c r="Q1373" s="1387">
        <v>43</v>
      </c>
      <c r="R1373" s="1387">
        <v>37</v>
      </c>
      <c r="S1373" s="1387">
        <v>29</v>
      </c>
      <c r="T1373" s="1387">
        <v>16</v>
      </c>
      <c r="U1373" s="1387">
        <v>20</v>
      </c>
      <c r="V1373" s="1387">
        <v>7</v>
      </c>
      <c r="W1373" s="1387">
        <v>3</v>
      </c>
      <c r="X1373" s="1387">
        <v>2</v>
      </c>
      <c r="Y1373" s="1387">
        <v>0</v>
      </c>
      <c r="Z1373" s="1387">
        <v>0</v>
      </c>
      <c r="AA1373" s="1389">
        <v>29</v>
      </c>
      <c r="AB1373" s="1387">
        <v>171</v>
      </c>
      <c r="AC1373" s="1388">
        <v>114</v>
      </c>
      <c r="AD1373" s="1363">
        <v>9.2356687898089174</v>
      </c>
      <c r="AE1373" s="1364">
        <v>54.458598726114651</v>
      </c>
      <c r="AF1373" s="1365">
        <v>36.30573248407643</v>
      </c>
    </row>
    <row r="1374" spans="1:32" s="1382" customFormat="1" ht="11.45" customHeight="1">
      <c r="A1374" s="1410"/>
      <c r="B1374" s="1411"/>
      <c r="C1374" s="1412" t="s">
        <v>30</v>
      </c>
      <c r="D1374" s="1413">
        <v>385</v>
      </c>
      <c r="E1374" s="1414">
        <v>14</v>
      </c>
      <c r="F1374" s="1414">
        <v>11</v>
      </c>
      <c r="G1374" s="1414">
        <v>13</v>
      </c>
      <c r="H1374" s="1414">
        <v>9</v>
      </c>
      <c r="I1374" s="1414">
        <v>8</v>
      </c>
      <c r="J1374" s="1414">
        <v>9</v>
      </c>
      <c r="K1374" s="1414">
        <v>10</v>
      </c>
      <c r="L1374" s="1414">
        <v>13</v>
      </c>
      <c r="M1374" s="1414">
        <v>17</v>
      </c>
      <c r="N1374" s="1414">
        <v>13</v>
      </c>
      <c r="O1374" s="1414">
        <v>17</v>
      </c>
      <c r="P1374" s="1414">
        <v>27</v>
      </c>
      <c r="Q1374" s="1414">
        <v>46</v>
      </c>
      <c r="R1374" s="1414">
        <v>25</v>
      </c>
      <c r="S1374" s="1414">
        <v>22</v>
      </c>
      <c r="T1374" s="1414">
        <v>27</v>
      </c>
      <c r="U1374" s="1414">
        <v>44</v>
      </c>
      <c r="V1374" s="1414">
        <v>32</v>
      </c>
      <c r="W1374" s="1414">
        <v>17</v>
      </c>
      <c r="X1374" s="1414">
        <v>9</v>
      </c>
      <c r="Y1374" s="1414">
        <v>2</v>
      </c>
      <c r="Z1374" s="1414">
        <v>0</v>
      </c>
      <c r="AA1374" s="1416">
        <v>38</v>
      </c>
      <c r="AB1374" s="1414">
        <v>169</v>
      </c>
      <c r="AC1374" s="1415">
        <v>178</v>
      </c>
      <c r="AD1374" s="1417">
        <v>9.8701298701298708</v>
      </c>
      <c r="AE1374" s="1418">
        <v>43.896103896103895</v>
      </c>
      <c r="AF1374" s="1419">
        <v>46.233766233766232</v>
      </c>
    </row>
    <row r="1375" spans="1:32" s="1382" customFormat="1" ht="11.45" customHeight="1">
      <c r="A1375" s="1421" t="s">
        <v>2101</v>
      </c>
      <c r="B1375" s="1422">
        <v>14</v>
      </c>
      <c r="C1375" s="1423" t="s">
        <v>1641</v>
      </c>
      <c r="D1375" s="1424">
        <v>35</v>
      </c>
      <c r="E1375" s="1425">
        <v>2</v>
      </c>
      <c r="F1375" s="1425">
        <v>1</v>
      </c>
      <c r="G1375" s="1425">
        <v>0</v>
      </c>
      <c r="H1375" s="1425">
        <v>0</v>
      </c>
      <c r="I1375" s="1425">
        <v>2</v>
      </c>
      <c r="J1375" s="1425">
        <v>2</v>
      </c>
      <c r="K1375" s="1425">
        <v>1</v>
      </c>
      <c r="L1375" s="1425">
        <v>2</v>
      </c>
      <c r="M1375" s="1425">
        <v>2</v>
      </c>
      <c r="N1375" s="1425">
        <v>2</v>
      </c>
      <c r="O1375" s="1425">
        <v>3</v>
      </c>
      <c r="P1375" s="1425">
        <v>3</v>
      </c>
      <c r="Q1375" s="1425">
        <v>6</v>
      </c>
      <c r="R1375" s="1425">
        <v>3</v>
      </c>
      <c r="S1375" s="1425">
        <v>2</v>
      </c>
      <c r="T1375" s="1425">
        <v>2</v>
      </c>
      <c r="U1375" s="1425">
        <v>0</v>
      </c>
      <c r="V1375" s="1425">
        <v>1</v>
      </c>
      <c r="W1375" s="1425">
        <v>1</v>
      </c>
      <c r="X1375" s="1425">
        <v>0</v>
      </c>
      <c r="Y1375" s="1425">
        <v>0</v>
      </c>
      <c r="Z1375" s="1425">
        <v>0</v>
      </c>
      <c r="AA1375" s="1422">
        <v>3</v>
      </c>
      <c r="AB1375" s="1425">
        <v>23</v>
      </c>
      <c r="AC1375" s="1426">
        <v>9</v>
      </c>
      <c r="AD1375" s="1427">
        <v>8.5714285714285712</v>
      </c>
      <c r="AE1375" s="1428">
        <v>65.714285714285708</v>
      </c>
      <c r="AF1375" s="1429">
        <v>25.714285714285712</v>
      </c>
    </row>
    <row r="1376" spans="1:32" s="1382" customFormat="1" ht="11.45" customHeight="1">
      <c r="A1376" s="1383"/>
      <c r="B1376" s="1384"/>
      <c r="C1376" s="1385" t="s">
        <v>29</v>
      </c>
      <c r="D1376" s="1386">
        <v>17</v>
      </c>
      <c r="E1376" s="1387">
        <v>1</v>
      </c>
      <c r="F1376" s="1387">
        <v>1</v>
      </c>
      <c r="G1376" s="1387">
        <v>0</v>
      </c>
      <c r="H1376" s="1387">
        <v>0</v>
      </c>
      <c r="I1376" s="1387">
        <v>0</v>
      </c>
      <c r="J1376" s="1387">
        <v>1</v>
      </c>
      <c r="K1376" s="1387">
        <v>1</v>
      </c>
      <c r="L1376" s="1387">
        <v>2</v>
      </c>
      <c r="M1376" s="1387">
        <v>1</v>
      </c>
      <c r="N1376" s="1387">
        <v>1</v>
      </c>
      <c r="O1376" s="1387">
        <v>1</v>
      </c>
      <c r="P1376" s="1387">
        <v>1</v>
      </c>
      <c r="Q1376" s="1387">
        <v>2</v>
      </c>
      <c r="R1376" s="1387">
        <v>1</v>
      </c>
      <c r="S1376" s="1387">
        <v>2</v>
      </c>
      <c r="T1376" s="1387">
        <v>1</v>
      </c>
      <c r="U1376" s="1387">
        <v>0</v>
      </c>
      <c r="V1376" s="1387">
        <v>0</v>
      </c>
      <c r="W1376" s="1387">
        <v>1</v>
      </c>
      <c r="X1376" s="1387">
        <v>0</v>
      </c>
      <c r="Y1376" s="1387">
        <v>0</v>
      </c>
      <c r="Z1376" s="1387">
        <v>0</v>
      </c>
      <c r="AA1376" s="1389">
        <v>2</v>
      </c>
      <c r="AB1376" s="1387">
        <v>10</v>
      </c>
      <c r="AC1376" s="1388">
        <v>5</v>
      </c>
      <c r="AD1376" s="1363">
        <v>11.76470588235294</v>
      </c>
      <c r="AE1376" s="1364">
        <v>58.82352941176471</v>
      </c>
      <c r="AF1376" s="1365">
        <v>29.411764705882355</v>
      </c>
    </row>
    <row r="1377" spans="1:32" s="1382" customFormat="1" ht="11.45" customHeight="1">
      <c r="A1377" s="1410"/>
      <c r="B1377" s="1411"/>
      <c r="C1377" s="1412" t="s">
        <v>30</v>
      </c>
      <c r="D1377" s="1413">
        <v>18</v>
      </c>
      <c r="E1377" s="1414">
        <v>1</v>
      </c>
      <c r="F1377" s="1414">
        <v>0</v>
      </c>
      <c r="G1377" s="1414">
        <v>0</v>
      </c>
      <c r="H1377" s="1414">
        <v>0</v>
      </c>
      <c r="I1377" s="1414">
        <v>2</v>
      </c>
      <c r="J1377" s="1414">
        <v>1</v>
      </c>
      <c r="K1377" s="1414">
        <v>0</v>
      </c>
      <c r="L1377" s="1414">
        <v>0</v>
      </c>
      <c r="M1377" s="1414">
        <v>1</v>
      </c>
      <c r="N1377" s="1414">
        <v>1</v>
      </c>
      <c r="O1377" s="1414">
        <v>2</v>
      </c>
      <c r="P1377" s="1414">
        <v>2</v>
      </c>
      <c r="Q1377" s="1414">
        <v>4</v>
      </c>
      <c r="R1377" s="1414">
        <v>2</v>
      </c>
      <c r="S1377" s="1414">
        <v>0</v>
      </c>
      <c r="T1377" s="1414">
        <v>1</v>
      </c>
      <c r="U1377" s="1414">
        <v>0</v>
      </c>
      <c r="V1377" s="1414">
        <v>1</v>
      </c>
      <c r="W1377" s="1414">
        <v>0</v>
      </c>
      <c r="X1377" s="1414">
        <v>0</v>
      </c>
      <c r="Y1377" s="1414">
        <v>0</v>
      </c>
      <c r="Z1377" s="1414">
        <v>0</v>
      </c>
      <c r="AA1377" s="1416">
        <v>1</v>
      </c>
      <c r="AB1377" s="1414">
        <v>13</v>
      </c>
      <c r="AC1377" s="1415">
        <v>4</v>
      </c>
      <c r="AD1377" s="1417">
        <v>5.5555555555555554</v>
      </c>
      <c r="AE1377" s="1418">
        <v>72.222222222222214</v>
      </c>
      <c r="AF1377" s="1419">
        <v>22.222222222222221</v>
      </c>
    </row>
    <row r="1378" spans="1:32" s="1382" customFormat="1" ht="11.45" customHeight="1">
      <c r="A1378" s="1421" t="s">
        <v>2102</v>
      </c>
      <c r="B1378" s="1422">
        <v>331</v>
      </c>
      <c r="C1378" s="1423" t="s">
        <v>1641</v>
      </c>
      <c r="D1378" s="1424">
        <v>1193</v>
      </c>
      <c r="E1378" s="1425">
        <v>64</v>
      </c>
      <c r="F1378" s="1425">
        <v>61</v>
      </c>
      <c r="G1378" s="1425">
        <v>47</v>
      </c>
      <c r="H1378" s="1425">
        <v>70</v>
      </c>
      <c r="I1378" s="1425">
        <v>47</v>
      </c>
      <c r="J1378" s="1425">
        <v>45</v>
      </c>
      <c r="K1378" s="1425">
        <v>48</v>
      </c>
      <c r="L1378" s="1425">
        <v>61</v>
      </c>
      <c r="M1378" s="1425">
        <v>69</v>
      </c>
      <c r="N1378" s="1425">
        <v>100</v>
      </c>
      <c r="O1378" s="1425">
        <v>84</v>
      </c>
      <c r="P1378" s="1425">
        <v>56</v>
      </c>
      <c r="Q1378" s="1425">
        <v>47</v>
      </c>
      <c r="R1378" s="1425">
        <v>50</v>
      </c>
      <c r="S1378" s="1425">
        <v>59</v>
      </c>
      <c r="T1378" s="1425">
        <v>48</v>
      </c>
      <c r="U1378" s="1425">
        <v>89</v>
      </c>
      <c r="V1378" s="1425">
        <v>71</v>
      </c>
      <c r="W1378" s="1425">
        <v>57</v>
      </c>
      <c r="X1378" s="1425">
        <v>16</v>
      </c>
      <c r="Y1378" s="1425">
        <v>1</v>
      </c>
      <c r="Z1378" s="1425">
        <v>3</v>
      </c>
      <c r="AA1378" s="1422">
        <v>172</v>
      </c>
      <c r="AB1378" s="1425">
        <v>627</v>
      </c>
      <c r="AC1378" s="1426">
        <v>391</v>
      </c>
      <c r="AD1378" s="1427">
        <v>14.453781512605044</v>
      </c>
      <c r="AE1378" s="1428">
        <v>52.689075630252105</v>
      </c>
      <c r="AF1378" s="1429">
        <v>32.857142857142854</v>
      </c>
    </row>
    <row r="1379" spans="1:32" s="1382" customFormat="1" ht="11.45" customHeight="1">
      <c r="A1379" s="1383"/>
      <c r="B1379" s="1384"/>
      <c r="C1379" s="1385" t="s">
        <v>29</v>
      </c>
      <c r="D1379" s="1386">
        <v>524</v>
      </c>
      <c r="E1379" s="1387">
        <v>28</v>
      </c>
      <c r="F1379" s="1387">
        <v>29</v>
      </c>
      <c r="G1379" s="1387">
        <v>24</v>
      </c>
      <c r="H1379" s="1387">
        <v>39</v>
      </c>
      <c r="I1379" s="1387">
        <v>16</v>
      </c>
      <c r="J1379" s="1387">
        <v>23</v>
      </c>
      <c r="K1379" s="1387">
        <v>27</v>
      </c>
      <c r="L1379" s="1387">
        <v>31</v>
      </c>
      <c r="M1379" s="1387">
        <v>34</v>
      </c>
      <c r="N1379" s="1387">
        <v>51</v>
      </c>
      <c r="O1379" s="1387">
        <v>34</v>
      </c>
      <c r="P1379" s="1387">
        <v>33</v>
      </c>
      <c r="Q1379" s="1387">
        <v>23</v>
      </c>
      <c r="R1379" s="1387">
        <v>26</v>
      </c>
      <c r="S1379" s="1387">
        <v>24</v>
      </c>
      <c r="T1379" s="1387">
        <v>22</v>
      </c>
      <c r="U1379" s="1387">
        <v>24</v>
      </c>
      <c r="V1379" s="1387">
        <v>20</v>
      </c>
      <c r="W1379" s="1387">
        <v>12</v>
      </c>
      <c r="X1379" s="1387">
        <v>3</v>
      </c>
      <c r="Y1379" s="1387">
        <v>0</v>
      </c>
      <c r="Z1379" s="1387">
        <v>1</v>
      </c>
      <c r="AA1379" s="1389">
        <v>81</v>
      </c>
      <c r="AB1379" s="1387">
        <v>311</v>
      </c>
      <c r="AC1379" s="1388">
        <v>131</v>
      </c>
      <c r="AD1379" s="1363">
        <v>15.487571701720842</v>
      </c>
      <c r="AE1379" s="1364">
        <v>59.46462715105163</v>
      </c>
      <c r="AF1379" s="1365">
        <v>25.047801147227531</v>
      </c>
    </row>
    <row r="1380" spans="1:32" s="1382" customFormat="1" ht="11.45" customHeight="1" thickBot="1">
      <c r="A1380" s="1430"/>
      <c r="B1380" s="1431"/>
      <c r="C1380" s="1432" t="s">
        <v>30</v>
      </c>
      <c r="D1380" s="1433">
        <v>669</v>
      </c>
      <c r="E1380" s="1434">
        <v>36</v>
      </c>
      <c r="F1380" s="1434">
        <v>32</v>
      </c>
      <c r="G1380" s="1434">
        <v>23</v>
      </c>
      <c r="H1380" s="1434">
        <v>31</v>
      </c>
      <c r="I1380" s="1434">
        <v>31</v>
      </c>
      <c r="J1380" s="1434">
        <v>22</v>
      </c>
      <c r="K1380" s="1434">
        <v>21</v>
      </c>
      <c r="L1380" s="1434">
        <v>30</v>
      </c>
      <c r="M1380" s="1434">
        <v>35</v>
      </c>
      <c r="N1380" s="1434">
        <v>49</v>
      </c>
      <c r="O1380" s="1434">
        <v>50</v>
      </c>
      <c r="P1380" s="1434">
        <v>23</v>
      </c>
      <c r="Q1380" s="1434">
        <v>24</v>
      </c>
      <c r="R1380" s="1434">
        <v>24</v>
      </c>
      <c r="S1380" s="1434">
        <v>35</v>
      </c>
      <c r="T1380" s="1434">
        <v>26</v>
      </c>
      <c r="U1380" s="1434">
        <v>65</v>
      </c>
      <c r="V1380" s="1434">
        <v>51</v>
      </c>
      <c r="W1380" s="1434">
        <v>45</v>
      </c>
      <c r="X1380" s="1434">
        <v>13</v>
      </c>
      <c r="Y1380" s="1434">
        <v>1</v>
      </c>
      <c r="Z1380" s="1434">
        <v>2</v>
      </c>
      <c r="AA1380" s="1436">
        <v>91</v>
      </c>
      <c r="AB1380" s="1434">
        <v>316</v>
      </c>
      <c r="AC1380" s="1435">
        <v>260</v>
      </c>
      <c r="AD1380" s="1437">
        <v>13.643178410794601</v>
      </c>
      <c r="AE1380" s="1438">
        <v>47.376311844077961</v>
      </c>
      <c r="AF1380" s="1439">
        <v>38.980509745127435</v>
      </c>
    </row>
    <row r="1381" spans="1:32" s="1382" customFormat="1" ht="11.45" customHeight="1">
      <c r="A1381" s="1409" t="s">
        <v>2103</v>
      </c>
      <c r="B1381" s="1389">
        <v>319</v>
      </c>
      <c r="C1381" s="1398" t="s">
        <v>1641</v>
      </c>
      <c r="D1381" s="1386">
        <v>883</v>
      </c>
      <c r="E1381" s="1387">
        <v>21</v>
      </c>
      <c r="F1381" s="1387">
        <v>24</v>
      </c>
      <c r="G1381" s="1387">
        <v>37</v>
      </c>
      <c r="H1381" s="1387">
        <v>37</v>
      </c>
      <c r="I1381" s="1387">
        <v>47</v>
      </c>
      <c r="J1381" s="1387">
        <v>33</v>
      </c>
      <c r="K1381" s="1387">
        <v>61</v>
      </c>
      <c r="L1381" s="1387">
        <v>41</v>
      </c>
      <c r="M1381" s="1387">
        <v>28</v>
      </c>
      <c r="N1381" s="1387">
        <v>50</v>
      </c>
      <c r="O1381" s="1387">
        <v>69</v>
      </c>
      <c r="P1381" s="1387">
        <v>99</v>
      </c>
      <c r="Q1381" s="1387">
        <v>120</v>
      </c>
      <c r="R1381" s="1387">
        <v>85</v>
      </c>
      <c r="S1381" s="1387">
        <v>43</v>
      </c>
      <c r="T1381" s="1387">
        <v>36</v>
      </c>
      <c r="U1381" s="1387">
        <v>35</v>
      </c>
      <c r="V1381" s="1387">
        <v>14</v>
      </c>
      <c r="W1381" s="1387">
        <v>1</v>
      </c>
      <c r="X1381" s="1387">
        <v>1</v>
      </c>
      <c r="Y1381" s="1387">
        <v>0</v>
      </c>
      <c r="Z1381" s="1387">
        <v>1</v>
      </c>
      <c r="AA1381" s="1389">
        <v>82</v>
      </c>
      <c r="AB1381" s="1387">
        <v>585</v>
      </c>
      <c r="AC1381" s="1388">
        <v>215</v>
      </c>
      <c r="AD1381" s="1363">
        <v>9.2970521541950113</v>
      </c>
      <c r="AE1381" s="1364">
        <v>66.326530612244895</v>
      </c>
      <c r="AF1381" s="1365">
        <v>24.37641723356009</v>
      </c>
    </row>
    <row r="1382" spans="1:32" s="1382" customFormat="1" ht="11.45" customHeight="1">
      <c r="A1382" s="1383"/>
      <c r="B1382" s="1384"/>
      <c r="C1382" s="1385" t="s">
        <v>29</v>
      </c>
      <c r="D1382" s="1386">
        <v>417</v>
      </c>
      <c r="E1382" s="1387">
        <v>10</v>
      </c>
      <c r="F1382" s="1387">
        <v>13</v>
      </c>
      <c r="G1382" s="1387">
        <v>16</v>
      </c>
      <c r="H1382" s="1387">
        <v>18</v>
      </c>
      <c r="I1382" s="1387">
        <v>26</v>
      </c>
      <c r="J1382" s="1387">
        <v>18</v>
      </c>
      <c r="K1382" s="1387">
        <v>28</v>
      </c>
      <c r="L1382" s="1387">
        <v>19</v>
      </c>
      <c r="M1382" s="1387">
        <v>10</v>
      </c>
      <c r="N1382" s="1387">
        <v>22</v>
      </c>
      <c r="O1382" s="1387">
        <v>27</v>
      </c>
      <c r="P1382" s="1387">
        <v>38</v>
      </c>
      <c r="Q1382" s="1387">
        <v>63</v>
      </c>
      <c r="R1382" s="1387">
        <v>48</v>
      </c>
      <c r="S1382" s="1387">
        <v>20</v>
      </c>
      <c r="T1382" s="1387">
        <v>16</v>
      </c>
      <c r="U1382" s="1387">
        <v>17</v>
      </c>
      <c r="V1382" s="1387">
        <v>5</v>
      </c>
      <c r="W1382" s="1387">
        <v>1</v>
      </c>
      <c r="X1382" s="1387">
        <v>1</v>
      </c>
      <c r="Y1382" s="1387">
        <v>0</v>
      </c>
      <c r="Z1382" s="1387">
        <v>1</v>
      </c>
      <c r="AA1382" s="1389">
        <v>39</v>
      </c>
      <c r="AB1382" s="1387">
        <v>269</v>
      </c>
      <c r="AC1382" s="1388">
        <v>108</v>
      </c>
      <c r="AD1382" s="1363">
        <v>9.375</v>
      </c>
      <c r="AE1382" s="1364">
        <v>64.663461538461547</v>
      </c>
      <c r="AF1382" s="1365">
        <v>25.961538461538463</v>
      </c>
    </row>
    <row r="1383" spans="1:32" s="1382" customFormat="1" ht="11.45" customHeight="1">
      <c r="A1383" s="1410"/>
      <c r="B1383" s="1411"/>
      <c r="C1383" s="1412" t="s">
        <v>30</v>
      </c>
      <c r="D1383" s="1413">
        <v>466</v>
      </c>
      <c r="E1383" s="1414">
        <v>11</v>
      </c>
      <c r="F1383" s="1414">
        <v>11</v>
      </c>
      <c r="G1383" s="1414">
        <v>21</v>
      </c>
      <c r="H1383" s="1414">
        <v>19</v>
      </c>
      <c r="I1383" s="1414">
        <v>21</v>
      </c>
      <c r="J1383" s="1414">
        <v>15</v>
      </c>
      <c r="K1383" s="1414">
        <v>33</v>
      </c>
      <c r="L1383" s="1414">
        <v>22</v>
      </c>
      <c r="M1383" s="1414">
        <v>18</v>
      </c>
      <c r="N1383" s="1414">
        <v>28</v>
      </c>
      <c r="O1383" s="1414">
        <v>42</v>
      </c>
      <c r="P1383" s="1414">
        <v>61</v>
      </c>
      <c r="Q1383" s="1414">
        <v>57</v>
      </c>
      <c r="R1383" s="1414">
        <v>37</v>
      </c>
      <c r="S1383" s="1414">
        <v>23</v>
      </c>
      <c r="T1383" s="1414">
        <v>20</v>
      </c>
      <c r="U1383" s="1414">
        <v>18</v>
      </c>
      <c r="V1383" s="1414">
        <v>9</v>
      </c>
      <c r="W1383" s="1414">
        <v>0</v>
      </c>
      <c r="X1383" s="1414">
        <v>0</v>
      </c>
      <c r="Y1383" s="1414">
        <v>0</v>
      </c>
      <c r="Z1383" s="1414">
        <v>0</v>
      </c>
      <c r="AA1383" s="1416">
        <v>43</v>
      </c>
      <c r="AB1383" s="1414">
        <v>316</v>
      </c>
      <c r="AC1383" s="1415">
        <v>107</v>
      </c>
      <c r="AD1383" s="1417">
        <v>9.2274678111587995</v>
      </c>
      <c r="AE1383" s="1418">
        <v>67.811158798283273</v>
      </c>
      <c r="AF1383" s="1419">
        <v>22.961373390557942</v>
      </c>
    </row>
    <row r="1384" spans="1:32" s="1382" customFormat="1" ht="11.45" customHeight="1">
      <c r="A1384" s="1421" t="s">
        <v>2104</v>
      </c>
      <c r="B1384" s="1422">
        <v>519</v>
      </c>
      <c r="C1384" s="1423" t="s">
        <v>1641</v>
      </c>
      <c r="D1384" s="1424">
        <v>1197</v>
      </c>
      <c r="E1384" s="1425">
        <v>69</v>
      </c>
      <c r="F1384" s="1425">
        <v>63</v>
      </c>
      <c r="G1384" s="1425">
        <v>91</v>
      </c>
      <c r="H1384" s="1425">
        <v>85</v>
      </c>
      <c r="I1384" s="1425">
        <v>75</v>
      </c>
      <c r="J1384" s="1425">
        <v>60</v>
      </c>
      <c r="K1384" s="1425">
        <v>67</v>
      </c>
      <c r="L1384" s="1425">
        <v>82</v>
      </c>
      <c r="M1384" s="1425">
        <v>84</v>
      </c>
      <c r="N1384" s="1425">
        <v>74</v>
      </c>
      <c r="O1384" s="1425">
        <v>77</v>
      </c>
      <c r="P1384" s="1425">
        <v>86</v>
      </c>
      <c r="Q1384" s="1425">
        <v>96</v>
      </c>
      <c r="R1384" s="1425">
        <v>75</v>
      </c>
      <c r="S1384" s="1425">
        <v>48</v>
      </c>
      <c r="T1384" s="1425">
        <v>31</v>
      </c>
      <c r="U1384" s="1425">
        <v>15</v>
      </c>
      <c r="V1384" s="1425">
        <v>5</v>
      </c>
      <c r="W1384" s="1425">
        <v>3</v>
      </c>
      <c r="X1384" s="1425">
        <v>0</v>
      </c>
      <c r="Y1384" s="1425">
        <v>0</v>
      </c>
      <c r="Z1384" s="1425">
        <v>11</v>
      </c>
      <c r="AA1384" s="1422">
        <v>223</v>
      </c>
      <c r="AB1384" s="1425">
        <v>786</v>
      </c>
      <c r="AC1384" s="1426">
        <v>177</v>
      </c>
      <c r="AD1384" s="1427">
        <v>18.802698145025296</v>
      </c>
      <c r="AE1384" s="1428">
        <v>66.273187183811132</v>
      </c>
      <c r="AF1384" s="1429">
        <v>14.924114671163574</v>
      </c>
    </row>
    <row r="1385" spans="1:32" s="1382" customFormat="1" ht="11.45" customHeight="1">
      <c r="A1385" s="1383"/>
      <c r="B1385" s="1384"/>
      <c r="C1385" s="1385" t="s">
        <v>29</v>
      </c>
      <c r="D1385" s="1386">
        <v>554</v>
      </c>
      <c r="E1385" s="1387">
        <v>38</v>
      </c>
      <c r="F1385" s="1387">
        <v>29</v>
      </c>
      <c r="G1385" s="1387">
        <v>46</v>
      </c>
      <c r="H1385" s="1387">
        <v>39</v>
      </c>
      <c r="I1385" s="1387">
        <v>45</v>
      </c>
      <c r="J1385" s="1387">
        <v>24</v>
      </c>
      <c r="K1385" s="1387">
        <v>31</v>
      </c>
      <c r="L1385" s="1387">
        <v>36</v>
      </c>
      <c r="M1385" s="1387">
        <v>41</v>
      </c>
      <c r="N1385" s="1387">
        <v>36</v>
      </c>
      <c r="O1385" s="1387">
        <v>30</v>
      </c>
      <c r="P1385" s="1387">
        <v>31</v>
      </c>
      <c r="Q1385" s="1387">
        <v>45</v>
      </c>
      <c r="R1385" s="1387">
        <v>33</v>
      </c>
      <c r="S1385" s="1387">
        <v>24</v>
      </c>
      <c r="T1385" s="1387">
        <v>13</v>
      </c>
      <c r="U1385" s="1387">
        <v>4</v>
      </c>
      <c r="V1385" s="1387">
        <v>2</v>
      </c>
      <c r="W1385" s="1387">
        <v>1</v>
      </c>
      <c r="X1385" s="1387">
        <v>0</v>
      </c>
      <c r="Y1385" s="1387">
        <v>0</v>
      </c>
      <c r="Z1385" s="1387">
        <v>6</v>
      </c>
      <c r="AA1385" s="1389">
        <v>113</v>
      </c>
      <c r="AB1385" s="1387">
        <v>358</v>
      </c>
      <c r="AC1385" s="1388">
        <v>77</v>
      </c>
      <c r="AD1385" s="1363">
        <v>20.62043795620438</v>
      </c>
      <c r="AE1385" s="1364">
        <v>65.328467153284677</v>
      </c>
      <c r="AF1385" s="1365">
        <v>14.051094890510948</v>
      </c>
    </row>
    <row r="1386" spans="1:32" s="1382" customFormat="1" ht="11.45" customHeight="1">
      <c r="A1386" s="1410"/>
      <c r="B1386" s="1411"/>
      <c r="C1386" s="1412" t="s">
        <v>30</v>
      </c>
      <c r="D1386" s="1413">
        <v>643</v>
      </c>
      <c r="E1386" s="1414">
        <v>31</v>
      </c>
      <c r="F1386" s="1414">
        <v>34</v>
      </c>
      <c r="G1386" s="1414">
        <v>45</v>
      </c>
      <c r="H1386" s="1414">
        <v>46</v>
      </c>
      <c r="I1386" s="1414">
        <v>30</v>
      </c>
      <c r="J1386" s="1414">
        <v>36</v>
      </c>
      <c r="K1386" s="1414">
        <v>36</v>
      </c>
      <c r="L1386" s="1414">
        <v>46</v>
      </c>
      <c r="M1386" s="1414">
        <v>43</v>
      </c>
      <c r="N1386" s="1414">
        <v>38</v>
      </c>
      <c r="O1386" s="1414">
        <v>47</v>
      </c>
      <c r="P1386" s="1414">
        <v>55</v>
      </c>
      <c r="Q1386" s="1414">
        <v>51</v>
      </c>
      <c r="R1386" s="1414">
        <v>42</v>
      </c>
      <c r="S1386" s="1414">
        <v>24</v>
      </c>
      <c r="T1386" s="1414">
        <v>18</v>
      </c>
      <c r="U1386" s="1414">
        <v>11</v>
      </c>
      <c r="V1386" s="1414">
        <v>3</v>
      </c>
      <c r="W1386" s="1414">
        <v>2</v>
      </c>
      <c r="X1386" s="1414">
        <v>0</v>
      </c>
      <c r="Y1386" s="1414">
        <v>0</v>
      </c>
      <c r="Z1386" s="1414">
        <v>5</v>
      </c>
      <c r="AA1386" s="1416">
        <v>110</v>
      </c>
      <c r="AB1386" s="1414">
        <v>428</v>
      </c>
      <c r="AC1386" s="1415">
        <v>100</v>
      </c>
      <c r="AD1386" s="1417">
        <v>17.241379310344829</v>
      </c>
      <c r="AE1386" s="1418">
        <v>67.084639498432594</v>
      </c>
      <c r="AF1386" s="1419">
        <v>15.673981191222571</v>
      </c>
    </row>
    <row r="1387" spans="1:32" s="1382" customFormat="1" ht="11.45" customHeight="1">
      <c r="A1387" s="1421" t="s">
        <v>2105</v>
      </c>
      <c r="B1387" s="1422">
        <v>274</v>
      </c>
      <c r="C1387" s="1423" t="s">
        <v>1641</v>
      </c>
      <c r="D1387" s="1424">
        <v>746</v>
      </c>
      <c r="E1387" s="1425">
        <v>15</v>
      </c>
      <c r="F1387" s="1425">
        <v>33</v>
      </c>
      <c r="G1387" s="1425">
        <v>45</v>
      </c>
      <c r="H1387" s="1425">
        <v>48</v>
      </c>
      <c r="I1387" s="1425">
        <v>44</v>
      </c>
      <c r="J1387" s="1425">
        <v>38</v>
      </c>
      <c r="K1387" s="1425">
        <v>28</v>
      </c>
      <c r="L1387" s="1425">
        <v>21</v>
      </c>
      <c r="M1387" s="1425">
        <v>43</v>
      </c>
      <c r="N1387" s="1425">
        <v>49</v>
      </c>
      <c r="O1387" s="1425">
        <v>66</v>
      </c>
      <c r="P1387" s="1425">
        <v>55</v>
      </c>
      <c r="Q1387" s="1425">
        <v>56</v>
      </c>
      <c r="R1387" s="1425">
        <v>61</v>
      </c>
      <c r="S1387" s="1425">
        <v>33</v>
      </c>
      <c r="T1387" s="1425">
        <v>33</v>
      </c>
      <c r="U1387" s="1425">
        <v>31</v>
      </c>
      <c r="V1387" s="1425">
        <v>22</v>
      </c>
      <c r="W1387" s="1425">
        <v>16</v>
      </c>
      <c r="X1387" s="1425">
        <v>1</v>
      </c>
      <c r="Y1387" s="1425">
        <v>0</v>
      </c>
      <c r="Z1387" s="1425">
        <v>8</v>
      </c>
      <c r="AA1387" s="1422">
        <v>93</v>
      </c>
      <c r="AB1387" s="1425">
        <v>448</v>
      </c>
      <c r="AC1387" s="1426">
        <v>197</v>
      </c>
      <c r="AD1387" s="1427">
        <v>12.601626016260163</v>
      </c>
      <c r="AE1387" s="1428">
        <v>60.704607046070457</v>
      </c>
      <c r="AF1387" s="1429">
        <v>26.693766937669377</v>
      </c>
    </row>
    <row r="1388" spans="1:32" s="1382" customFormat="1" ht="11.45" customHeight="1">
      <c r="A1388" s="1383"/>
      <c r="B1388" s="1384"/>
      <c r="C1388" s="1385" t="s">
        <v>29</v>
      </c>
      <c r="D1388" s="1386">
        <v>351</v>
      </c>
      <c r="E1388" s="1387">
        <v>13</v>
      </c>
      <c r="F1388" s="1387">
        <v>18</v>
      </c>
      <c r="G1388" s="1387">
        <v>17</v>
      </c>
      <c r="H1388" s="1387">
        <v>22</v>
      </c>
      <c r="I1388" s="1387">
        <v>26</v>
      </c>
      <c r="J1388" s="1387">
        <v>18</v>
      </c>
      <c r="K1388" s="1387">
        <v>14</v>
      </c>
      <c r="L1388" s="1387">
        <v>10</v>
      </c>
      <c r="M1388" s="1387">
        <v>20</v>
      </c>
      <c r="N1388" s="1387">
        <v>25</v>
      </c>
      <c r="O1388" s="1387">
        <v>25</v>
      </c>
      <c r="P1388" s="1387">
        <v>34</v>
      </c>
      <c r="Q1388" s="1387">
        <v>23</v>
      </c>
      <c r="R1388" s="1387">
        <v>31</v>
      </c>
      <c r="S1388" s="1387">
        <v>13</v>
      </c>
      <c r="T1388" s="1387">
        <v>13</v>
      </c>
      <c r="U1388" s="1387">
        <v>15</v>
      </c>
      <c r="V1388" s="1387">
        <v>6</v>
      </c>
      <c r="W1388" s="1387">
        <v>4</v>
      </c>
      <c r="X1388" s="1387">
        <v>0</v>
      </c>
      <c r="Y1388" s="1387">
        <v>0</v>
      </c>
      <c r="Z1388" s="1387">
        <v>4</v>
      </c>
      <c r="AA1388" s="1389">
        <v>48</v>
      </c>
      <c r="AB1388" s="1387">
        <v>217</v>
      </c>
      <c r="AC1388" s="1388">
        <v>82</v>
      </c>
      <c r="AD1388" s="1363">
        <v>13.8328530259366</v>
      </c>
      <c r="AE1388" s="1364">
        <v>62.536023054755042</v>
      </c>
      <c r="AF1388" s="1365">
        <v>23.631123919308358</v>
      </c>
    </row>
    <row r="1389" spans="1:32" s="1382" customFormat="1" ht="11.45" customHeight="1">
      <c r="A1389" s="1410"/>
      <c r="B1389" s="1411"/>
      <c r="C1389" s="1412" t="s">
        <v>30</v>
      </c>
      <c r="D1389" s="1413">
        <v>395</v>
      </c>
      <c r="E1389" s="1414">
        <v>2</v>
      </c>
      <c r="F1389" s="1414">
        <v>15</v>
      </c>
      <c r="G1389" s="1414">
        <v>28</v>
      </c>
      <c r="H1389" s="1414">
        <v>26</v>
      </c>
      <c r="I1389" s="1414">
        <v>18</v>
      </c>
      <c r="J1389" s="1414">
        <v>20</v>
      </c>
      <c r="K1389" s="1414">
        <v>14</v>
      </c>
      <c r="L1389" s="1414">
        <v>11</v>
      </c>
      <c r="M1389" s="1414">
        <v>23</v>
      </c>
      <c r="N1389" s="1414">
        <v>24</v>
      </c>
      <c r="O1389" s="1414">
        <v>41</v>
      </c>
      <c r="P1389" s="1414">
        <v>21</v>
      </c>
      <c r="Q1389" s="1414">
        <v>33</v>
      </c>
      <c r="R1389" s="1414">
        <v>30</v>
      </c>
      <c r="S1389" s="1414">
        <v>20</v>
      </c>
      <c r="T1389" s="1414">
        <v>20</v>
      </c>
      <c r="U1389" s="1414">
        <v>16</v>
      </c>
      <c r="V1389" s="1414">
        <v>16</v>
      </c>
      <c r="W1389" s="1414">
        <v>12</v>
      </c>
      <c r="X1389" s="1414">
        <v>1</v>
      </c>
      <c r="Y1389" s="1414">
        <v>0</v>
      </c>
      <c r="Z1389" s="1414">
        <v>4</v>
      </c>
      <c r="AA1389" s="1416">
        <v>45</v>
      </c>
      <c r="AB1389" s="1414">
        <v>231</v>
      </c>
      <c r="AC1389" s="1415">
        <v>115</v>
      </c>
      <c r="AD1389" s="1417">
        <v>11.508951406649617</v>
      </c>
      <c r="AE1389" s="1418">
        <v>59.079283887468023</v>
      </c>
      <c r="AF1389" s="1419">
        <v>29.411764705882355</v>
      </c>
    </row>
    <row r="1390" spans="1:32" s="1382" customFormat="1" ht="11.45" customHeight="1">
      <c r="A1390" s="1421" t="s">
        <v>2106</v>
      </c>
      <c r="B1390" s="1422">
        <v>994</v>
      </c>
      <c r="C1390" s="1423" t="s">
        <v>1641</v>
      </c>
      <c r="D1390" s="1424">
        <v>2629</v>
      </c>
      <c r="E1390" s="1425">
        <v>177</v>
      </c>
      <c r="F1390" s="1425">
        <v>157</v>
      </c>
      <c r="G1390" s="1425">
        <v>154</v>
      </c>
      <c r="H1390" s="1425">
        <v>198</v>
      </c>
      <c r="I1390" s="1425">
        <v>155</v>
      </c>
      <c r="J1390" s="1425">
        <v>169</v>
      </c>
      <c r="K1390" s="1425">
        <v>146</v>
      </c>
      <c r="L1390" s="1425">
        <v>145</v>
      </c>
      <c r="M1390" s="1425">
        <v>172</v>
      </c>
      <c r="N1390" s="1425">
        <v>195</v>
      </c>
      <c r="O1390" s="1425">
        <v>192</v>
      </c>
      <c r="P1390" s="1425">
        <v>196</v>
      </c>
      <c r="Q1390" s="1425">
        <v>161</v>
      </c>
      <c r="R1390" s="1425">
        <v>135</v>
      </c>
      <c r="S1390" s="1425">
        <v>72</v>
      </c>
      <c r="T1390" s="1425">
        <v>49</v>
      </c>
      <c r="U1390" s="1425">
        <v>63</v>
      </c>
      <c r="V1390" s="1425">
        <v>19</v>
      </c>
      <c r="W1390" s="1425">
        <v>8</v>
      </c>
      <c r="X1390" s="1425">
        <v>2</v>
      </c>
      <c r="Y1390" s="1425">
        <v>0</v>
      </c>
      <c r="Z1390" s="1425">
        <v>64</v>
      </c>
      <c r="AA1390" s="1422">
        <v>488</v>
      </c>
      <c r="AB1390" s="1425">
        <v>1729</v>
      </c>
      <c r="AC1390" s="1426">
        <v>348</v>
      </c>
      <c r="AD1390" s="1427">
        <v>19.025341130604289</v>
      </c>
      <c r="AE1390" s="1428">
        <v>67.407407407407405</v>
      </c>
      <c r="AF1390" s="1429">
        <v>13.567251461988302</v>
      </c>
    </row>
    <row r="1391" spans="1:32" s="1382" customFormat="1" ht="11.45" customHeight="1">
      <c r="A1391" s="1383"/>
      <c r="B1391" s="1384"/>
      <c r="C1391" s="1385" t="s">
        <v>29</v>
      </c>
      <c r="D1391" s="1386">
        <v>1220</v>
      </c>
      <c r="E1391" s="1387">
        <v>97</v>
      </c>
      <c r="F1391" s="1387">
        <v>77</v>
      </c>
      <c r="G1391" s="1387">
        <v>83</v>
      </c>
      <c r="H1391" s="1387">
        <v>90</v>
      </c>
      <c r="I1391" s="1387">
        <v>74</v>
      </c>
      <c r="J1391" s="1387">
        <v>74</v>
      </c>
      <c r="K1391" s="1387">
        <v>70</v>
      </c>
      <c r="L1391" s="1387">
        <v>64</v>
      </c>
      <c r="M1391" s="1387">
        <v>65</v>
      </c>
      <c r="N1391" s="1387">
        <v>77</v>
      </c>
      <c r="O1391" s="1387">
        <v>90</v>
      </c>
      <c r="P1391" s="1387">
        <v>93</v>
      </c>
      <c r="Q1391" s="1387">
        <v>90</v>
      </c>
      <c r="R1391" s="1387">
        <v>62</v>
      </c>
      <c r="S1391" s="1387">
        <v>36</v>
      </c>
      <c r="T1391" s="1387">
        <v>18</v>
      </c>
      <c r="U1391" s="1387">
        <v>24</v>
      </c>
      <c r="V1391" s="1387">
        <v>5</v>
      </c>
      <c r="W1391" s="1387">
        <v>2</v>
      </c>
      <c r="X1391" s="1387">
        <v>0</v>
      </c>
      <c r="Y1391" s="1387">
        <v>0</v>
      </c>
      <c r="Z1391" s="1387">
        <v>29</v>
      </c>
      <c r="AA1391" s="1389">
        <v>257</v>
      </c>
      <c r="AB1391" s="1387">
        <v>787</v>
      </c>
      <c r="AC1391" s="1388">
        <v>147</v>
      </c>
      <c r="AD1391" s="1363">
        <v>21.578505457598656</v>
      </c>
      <c r="AE1391" s="1364">
        <v>66.078925272879928</v>
      </c>
      <c r="AF1391" s="1365">
        <v>12.342569269521411</v>
      </c>
    </row>
    <row r="1392" spans="1:32" s="1382" customFormat="1" ht="11.45" customHeight="1">
      <c r="A1392" s="1410"/>
      <c r="B1392" s="1411"/>
      <c r="C1392" s="1412" t="s">
        <v>30</v>
      </c>
      <c r="D1392" s="1413">
        <v>1409</v>
      </c>
      <c r="E1392" s="1414">
        <v>80</v>
      </c>
      <c r="F1392" s="1414">
        <v>80</v>
      </c>
      <c r="G1392" s="1414">
        <v>71</v>
      </c>
      <c r="H1392" s="1414">
        <v>108</v>
      </c>
      <c r="I1392" s="1414">
        <v>81</v>
      </c>
      <c r="J1392" s="1414">
        <v>95</v>
      </c>
      <c r="K1392" s="1414">
        <v>76</v>
      </c>
      <c r="L1392" s="1414">
        <v>81</v>
      </c>
      <c r="M1392" s="1414">
        <v>107</v>
      </c>
      <c r="N1392" s="1414">
        <v>118</v>
      </c>
      <c r="O1392" s="1414">
        <v>102</v>
      </c>
      <c r="P1392" s="1414">
        <v>103</v>
      </c>
      <c r="Q1392" s="1414">
        <v>71</v>
      </c>
      <c r="R1392" s="1414">
        <v>73</v>
      </c>
      <c r="S1392" s="1414">
        <v>36</v>
      </c>
      <c r="T1392" s="1414">
        <v>31</v>
      </c>
      <c r="U1392" s="1414">
        <v>39</v>
      </c>
      <c r="V1392" s="1414">
        <v>14</v>
      </c>
      <c r="W1392" s="1414">
        <v>6</v>
      </c>
      <c r="X1392" s="1414">
        <v>2</v>
      </c>
      <c r="Y1392" s="1414">
        <v>0</v>
      </c>
      <c r="Z1392" s="1414">
        <v>35</v>
      </c>
      <c r="AA1392" s="1416">
        <v>231</v>
      </c>
      <c r="AB1392" s="1414">
        <v>942</v>
      </c>
      <c r="AC1392" s="1415">
        <v>201</v>
      </c>
      <c r="AD1392" s="1417">
        <v>16.812227074235807</v>
      </c>
      <c r="AE1392" s="1418">
        <v>68.558951965065503</v>
      </c>
      <c r="AF1392" s="1419">
        <v>14.628820960698691</v>
      </c>
    </row>
    <row r="1393" spans="1:32" s="1382" customFormat="1" ht="11.45" customHeight="1">
      <c r="A1393" s="1421" t="s">
        <v>2107</v>
      </c>
      <c r="B1393" s="1422">
        <v>408</v>
      </c>
      <c r="C1393" s="1423" t="s">
        <v>1641</v>
      </c>
      <c r="D1393" s="1424">
        <v>1105</v>
      </c>
      <c r="E1393" s="1425">
        <v>24</v>
      </c>
      <c r="F1393" s="1425">
        <v>28</v>
      </c>
      <c r="G1393" s="1425">
        <v>65</v>
      </c>
      <c r="H1393" s="1425">
        <v>56</v>
      </c>
      <c r="I1393" s="1425">
        <v>47</v>
      </c>
      <c r="J1393" s="1425">
        <v>36</v>
      </c>
      <c r="K1393" s="1425">
        <v>49</v>
      </c>
      <c r="L1393" s="1425">
        <v>53</v>
      </c>
      <c r="M1393" s="1425">
        <v>68</v>
      </c>
      <c r="N1393" s="1425">
        <v>81</v>
      </c>
      <c r="O1393" s="1425">
        <v>86</v>
      </c>
      <c r="P1393" s="1425">
        <v>84</v>
      </c>
      <c r="Q1393" s="1425">
        <v>122</v>
      </c>
      <c r="R1393" s="1425">
        <v>109</v>
      </c>
      <c r="S1393" s="1425">
        <v>62</v>
      </c>
      <c r="T1393" s="1425">
        <v>36</v>
      </c>
      <c r="U1393" s="1425">
        <v>50</v>
      </c>
      <c r="V1393" s="1425">
        <v>24</v>
      </c>
      <c r="W1393" s="1425">
        <v>11</v>
      </c>
      <c r="X1393" s="1425">
        <v>3</v>
      </c>
      <c r="Y1393" s="1425">
        <v>1</v>
      </c>
      <c r="Z1393" s="1425">
        <v>10</v>
      </c>
      <c r="AA1393" s="1422">
        <v>117</v>
      </c>
      <c r="AB1393" s="1425">
        <v>682</v>
      </c>
      <c r="AC1393" s="1426">
        <v>296</v>
      </c>
      <c r="AD1393" s="1427">
        <v>10.684931506849315</v>
      </c>
      <c r="AE1393" s="1428">
        <v>62.283105022831052</v>
      </c>
      <c r="AF1393" s="1429">
        <v>27.031963470319635</v>
      </c>
    </row>
    <row r="1394" spans="1:32" s="1382" customFormat="1" ht="11.45" customHeight="1">
      <c r="A1394" s="1383"/>
      <c r="B1394" s="1384"/>
      <c r="C1394" s="1385" t="s">
        <v>29</v>
      </c>
      <c r="D1394" s="1386">
        <v>530</v>
      </c>
      <c r="E1394" s="1387">
        <v>14</v>
      </c>
      <c r="F1394" s="1387">
        <v>11</v>
      </c>
      <c r="G1394" s="1387">
        <v>38</v>
      </c>
      <c r="H1394" s="1387">
        <v>28</v>
      </c>
      <c r="I1394" s="1387">
        <v>20</v>
      </c>
      <c r="J1394" s="1387">
        <v>23</v>
      </c>
      <c r="K1394" s="1387">
        <v>22</v>
      </c>
      <c r="L1394" s="1387">
        <v>23</v>
      </c>
      <c r="M1394" s="1387">
        <v>38</v>
      </c>
      <c r="N1394" s="1387">
        <v>35</v>
      </c>
      <c r="O1394" s="1387">
        <v>40</v>
      </c>
      <c r="P1394" s="1387">
        <v>39</v>
      </c>
      <c r="Q1394" s="1387">
        <v>61</v>
      </c>
      <c r="R1394" s="1387">
        <v>52</v>
      </c>
      <c r="S1394" s="1387">
        <v>34</v>
      </c>
      <c r="T1394" s="1387">
        <v>18</v>
      </c>
      <c r="U1394" s="1387">
        <v>16</v>
      </c>
      <c r="V1394" s="1387">
        <v>8</v>
      </c>
      <c r="W1394" s="1387">
        <v>6</v>
      </c>
      <c r="X1394" s="1387">
        <v>0</v>
      </c>
      <c r="Y1394" s="1387">
        <v>0</v>
      </c>
      <c r="Z1394" s="1387">
        <v>4</v>
      </c>
      <c r="AA1394" s="1389">
        <v>63</v>
      </c>
      <c r="AB1394" s="1387">
        <v>329</v>
      </c>
      <c r="AC1394" s="1388">
        <v>134</v>
      </c>
      <c r="AD1394" s="1363">
        <v>11.977186311787072</v>
      </c>
      <c r="AE1394" s="1364">
        <v>62.547528517110266</v>
      </c>
      <c r="AF1394" s="1365">
        <v>25.475285171102662</v>
      </c>
    </row>
    <row r="1395" spans="1:32" s="1382" customFormat="1" ht="11.45" customHeight="1">
      <c r="A1395" s="1410"/>
      <c r="B1395" s="1411"/>
      <c r="C1395" s="1412" t="s">
        <v>30</v>
      </c>
      <c r="D1395" s="1413">
        <v>575</v>
      </c>
      <c r="E1395" s="1414">
        <v>10</v>
      </c>
      <c r="F1395" s="1414">
        <v>17</v>
      </c>
      <c r="G1395" s="1414">
        <v>27</v>
      </c>
      <c r="H1395" s="1414">
        <v>28</v>
      </c>
      <c r="I1395" s="1414">
        <v>27</v>
      </c>
      <c r="J1395" s="1414">
        <v>13</v>
      </c>
      <c r="K1395" s="1414">
        <v>27</v>
      </c>
      <c r="L1395" s="1414">
        <v>30</v>
      </c>
      <c r="M1395" s="1414">
        <v>30</v>
      </c>
      <c r="N1395" s="1414">
        <v>46</v>
      </c>
      <c r="O1395" s="1414">
        <v>46</v>
      </c>
      <c r="P1395" s="1414">
        <v>45</v>
      </c>
      <c r="Q1395" s="1414">
        <v>61</v>
      </c>
      <c r="R1395" s="1414">
        <v>57</v>
      </c>
      <c r="S1395" s="1414">
        <v>28</v>
      </c>
      <c r="T1395" s="1414">
        <v>18</v>
      </c>
      <c r="U1395" s="1414">
        <v>34</v>
      </c>
      <c r="V1395" s="1414">
        <v>16</v>
      </c>
      <c r="W1395" s="1414">
        <v>5</v>
      </c>
      <c r="X1395" s="1414">
        <v>3</v>
      </c>
      <c r="Y1395" s="1414">
        <v>1</v>
      </c>
      <c r="Z1395" s="1414">
        <v>6</v>
      </c>
      <c r="AA1395" s="1416">
        <v>54</v>
      </c>
      <c r="AB1395" s="1414">
        <v>353</v>
      </c>
      <c r="AC1395" s="1415">
        <v>162</v>
      </c>
      <c r="AD1395" s="1417">
        <v>9.4903339191564147</v>
      </c>
      <c r="AE1395" s="1418">
        <v>62.038664323374334</v>
      </c>
      <c r="AF1395" s="1419">
        <v>28.471001757469246</v>
      </c>
    </row>
    <row r="1396" spans="1:32" s="1382" customFormat="1" ht="11.45" customHeight="1">
      <c r="A1396" s="1421" t="s">
        <v>2108</v>
      </c>
      <c r="B1396" s="1422">
        <v>668</v>
      </c>
      <c r="C1396" s="1423" t="s">
        <v>1641</v>
      </c>
      <c r="D1396" s="1424">
        <v>1748</v>
      </c>
      <c r="E1396" s="1425">
        <v>42</v>
      </c>
      <c r="F1396" s="1425">
        <v>47</v>
      </c>
      <c r="G1396" s="1425">
        <v>50</v>
      </c>
      <c r="H1396" s="1425">
        <v>54</v>
      </c>
      <c r="I1396" s="1425">
        <v>58</v>
      </c>
      <c r="J1396" s="1425">
        <v>86</v>
      </c>
      <c r="K1396" s="1425">
        <v>79</v>
      </c>
      <c r="L1396" s="1425">
        <v>63</v>
      </c>
      <c r="M1396" s="1425">
        <v>71</v>
      </c>
      <c r="N1396" s="1425">
        <v>79</v>
      </c>
      <c r="O1396" s="1425">
        <v>113</v>
      </c>
      <c r="P1396" s="1425">
        <v>231</v>
      </c>
      <c r="Q1396" s="1425">
        <v>263</v>
      </c>
      <c r="R1396" s="1425">
        <v>211</v>
      </c>
      <c r="S1396" s="1425">
        <v>98</v>
      </c>
      <c r="T1396" s="1425">
        <v>76</v>
      </c>
      <c r="U1396" s="1425">
        <v>65</v>
      </c>
      <c r="V1396" s="1425">
        <v>36</v>
      </c>
      <c r="W1396" s="1425">
        <v>24</v>
      </c>
      <c r="X1396" s="1425">
        <v>0</v>
      </c>
      <c r="Y1396" s="1425">
        <v>1</v>
      </c>
      <c r="Z1396" s="1425">
        <v>1</v>
      </c>
      <c r="AA1396" s="1422">
        <v>139</v>
      </c>
      <c r="AB1396" s="1425">
        <v>1097</v>
      </c>
      <c r="AC1396" s="1426">
        <v>511</v>
      </c>
      <c r="AD1396" s="1427">
        <v>7.9564968517458503</v>
      </c>
      <c r="AE1396" s="1428">
        <v>62.793360045792788</v>
      </c>
      <c r="AF1396" s="1429">
        <v>29.250143102461362</v>
      </c>
    </row>
    <row r="1397" spans="1:32" s="1382" customFormat="1" ht="11.45" customHeight="1">
      <c r="A1397" s="1383"/>
      <c r="B1397" s="1384"/>
      <c r="C1397" s="1385" t="s">
        <v>29</v>
      </c>
      <c r="D1397" s="1386">
        <v>812</v>
      </c>
      <c r="E1397" s="1387">
        <v>18</v>
      </c>
      <c r="F1397" s="1387">
        <v>19</v>
      </c>
      <c r="G1397" s="1387">
        <v>21</v>
      </c>
      <c r="H1397" s="1387">
        <v>27</v>
      </c>
      <c r="I1397" s="1387">
        <v>27</v>
      </c>
      <c r="J1397" s="1387">
        <v>42</v>
      </c>
      <c r="K1397" s="1387">
        <v>33</v>
      </c>
      <c r="L1397" s="1387">
        <v>26</v>
      </c>
      <c r="M1397" s="1387">
        <v>38</v>
      </c>
      <c r="N1397" s="1387">
        <v>37</v>
      </c>
      <c r="O1397" s="1387">
        <v>50</v>
      </c>
      <c r="P1397" s="1387">
        <v>95</v>
      </c>
      <c r="Q1397" s="1387">
        <v>139</v>
      </c>
      <c r="R1397" s="1387">
        <v>109</v>
      </c>
      <c r="S1397" s="1387">
        <v>48</v>
      </c>
      <c r="T1397" s="1387">
        <v>37</v>
      </c>
      <c r="U1397" s="1387">
        <v>25</v>
      </c>
      <c r="V1397" s="1387">
        <v>14</v>
      </c>
      <c r="W1397" s="1387">
        <v>7</v>
      </c>
      <c r="X1397" s="1387">
        <v>0</v>
      </c>
      <c r="Y1397" s="1387">
        <v>0</v>
      </c>
      <c r="Z1397" s="1387">
        <v>0</v>
      </c>
      <c r="AA1397" s="1389">
        <v>58</v>
      </c>
      <c r="AB1397" s="1387">
        <v>514</v>
      </c>
      <c r="AC1397" s="1388">
        <v>240</v>
      </c>
      <c r="AD1397" s="1363">
        <v>7.1428571428571423</v>
      </c>
      <c r="AE1397" s="1364">
        <v>63.300492610837431</v>
      </c>
      <c r="AF1397" s="1365">
        <v>29.55665024630542</v>
      </c>
    </row>
    <row r="1398" spans="1:32" s="1382" customFormat="1" ht="11.45" customHeight="1">
      <c r="A1398" s="1410"/>
      <c r="B1398" s="1411"/>
      <c r="C1398" s="1412" t="s">
        <v>30</v>
      </c>
      <c r="D1398" s="1413">
        <v>936</v>
      </c>
      <c r="E1398" s="1414">
        <v>24</v>
      </c>
      <c r="F1398" s="1414">
        <v>28</v>
      </c>
      <c r="G1398" s="1414">
        <v>29</v>
      </c>
      <c r="H1398" s="1414">
        <v>27</v>
      </c>
      <c r="I1398" s="1414">
        <v>31</v>
      </c>
      <c r="J1398" s="1414">
        <v>44</v>
      </c>
      <c r="K1398" s="1414">
        <v>46</v>
      </c>
      <c r="L1398" s="1414">
        <v>37</v>
      </c>
      <c r="M1398" s="1414">
        <v>33</v>
      </c>
      <c r="N1398" s="1414">
        <v>42</v>
      </c>
      <c r="O1398" s="1414">
        <v>63</v>
      </c>
      <c r="P1398" s="1414">
        <v>136</v>
      </c>
      <c r="Q1398" s="1414">
        <v>124</v>
      </c>
      <c r="R1398" s="1414">
        <v>102</v>
      </c>
      <c r="S1398" s="1414">
        <v>50</v>
      </c>
      <c r="T1398" s="1414">
        <v>39</v>
      </c>
      <c r="U1398" s="1414">
        <v>40</v>
      </c>
      <c r="V1398" s="1414">
        <v>22</v>
      </c>
      <c r="W1398" s="1414">
        <v>17</v>
      </c>
      <c r="X1398" s="1414">
        <v>0</v>
      </c>
      <c r="Y1398" s="1414">
        <v>1</v>
      </c>
      <c r="Z1398" s="1414">
        <v>1</v>
      </c>
      <c r="AA1398" s="1416">
        <v>81</v>
      </c>
      <c r="AB1398" s="1414">
        <v>583</v>
      </c>
      <c r="AC1398" s="1415">
        <v>271</v>
      </c>
      <c r="AD1398" s="1417">
        <v>8.663101604278074</v>
      </c>
      <c r="AE1398" s="1418">
        <v>62.352941176470587</v>
      </c>
      <c r="AF1398" s="1419">
        <v>28.983957219251337</v>
      </c>
    </row>
    <row r="1399" spans="1:32" s="1382" customFormat="1" ht="11.45" customHeight="1">
      <c r="A1399" s="1421" t="s">
        <v>2109</v>
      </c>
      <c r="B1399" s="1422">
        <v>732</v>
      </c>
      <c r="C1399" s="1423" t="s">
        <v>1641</v>
      </c>
      <c r="D1399" s="1424">
        <v>2219</v>
      </c>
      <c r="E1399" s="1425">
        <v>81</v>
      </c>
      <c r="F1399" s="1425">
        <v>97</v>
      </c>
      <c r="G1399" s="1425">
        <v>113</v>
      </c>
      <c r="H1399" s="1425">
        <v>116</v>
      </c>
      <c r="I1399" s="1425">
        <v>77</v>
      </c>
      <c r="J1399" s="1425">
        <v>74</v>
      </c>
      <c r="K1399" s="1425">
        <v>93</v>
      </c>
      <c r="L1399" s="1425">
        <v>105</v>
      </c>
      <c r="M1399" s="1425">
        <v>144</v>
      </c>
      <c r="N1399" s="1425">
        <v>108</v>
      </c>
      <c r="O1399" s="1425">
        <v>159</v>
      </c>
      <c r="P1399" s="1425">
        <v>259</v>
      </c>
      <c r="Q1399" s="1425">
        <v>280</v>
      </c>
      <c r="R1399" s="1425">
        <v>160</v>
      </c>
      <c r="S1399" s="1425">
        <v>85</v>
      </c>
      <c r="T1399" s="1425">
        <v>69</v>
      </c>
      <c r="U1399" s="1425">
        <v>70</v>
      </c>
      <c r="V1399" s="1425">
        <v>67</v>
      </c>
      <c r="W1399" s="1425">
        <v>39</v>
      </c>
      <c r="X1399" s="1425">
        <v>13</v>
      </c>
      <c r="Y1399" s="1425">
        <v>3</v>
      </c>
      <c r="Z1399" s="1425">
        <v>7</v>
      </c>
      <c r="AA1399" s="1422">
        <v>291</v>
      </c>
      <c r="AB1399" s="1425">
        <v>1415</v>
      </c>
      <c r="AC1399" s="1426">
        <v>506</v>
      </c>
      <c r="AD1399" s="1427">
        <v>13.155515370705245</v>
      </c>
      <c r="AE1399" s="1428">
        <v>63.96925858951176</v>
      </c>
      <c r="AF1399" s="1429">
        <v>22.875226039783001</v>
      </c>
    </row>
    <row r="1400" spans="1:32" s="1382" customFormat="1" ht="11.45" customHeight="1">
      <c r="A1400" s="1383"/>
      <c r="B1400" s="1384"/>
      <c r="C1400" s="1385" t="s">
        <v>29</v>
      </c>
      <c r="D1400" s="1386">
        <v>1021</v>
      </c>
      <c r="E1400" s="1387">
        <v>42</v>
      </c>
      <c r="F1400" s="1387">
        <v>52</v>
      </c>
      <c r="G1400" s="1387">
        <v>49</v>
      </c>
      <c r="H1400" s="1387">
        <v>48</v>
      </c>
      <c r="I1400" s="1387">
        <v>32</v>
      </c>
      <c r="J1400" s="1387">
        <v>38</v>
      </c>
      <c r="K1400" s="1387">
        <v>47</v>
      </c>
      <c r="L1400" s="1387">
        <v>49</v>
      </c>
      <c r="M1400" s="1387">
        <v>68</v>
      </c>
      <c r="N1400" s="1387">
        <v>49</v>
      </c>
      <c r="O1400" s="1387">
        <v>62</v>
      </c>
      <c r="P1400" s="1387">
        <v>116</v>
      </c>
      <c r="Q1400" s="1387">
        <v>152</v>
      </c>
      <c r="R1400" s="1387">
        <v>90</v>
      </c>
      <c r="S1400" s="1387">
        <v>40</v>
      </c>
      <c r="T1400" s="1387">
        <v>31</v>
      </c>
      <c r="U1400" s="1387">
        <v>22</v>
      </c>
      <c r="V1400" s="1387">
        <v>19</v>
      </c>
      <c r="W1400" s="1387">
        <v>10</v>
      </c>
      <c r="X1400" s="1387">
        <v>1</v>
      </c>
      <c r="Y1400" s="1387">
        <v>0</v>
      </c>
      <c r="Z1400" s="1387">
        <v>4</v>
      </c>
      <c r="AA1400" s="1389">
        <v>143</v>
      </c>
      <c r="AB1400" s="1387">
        <v>661</v>
      </c>
      <c r="AC1400" s="1388">
        <v>213</v>
      </c>
      <c r="AD1400" s="1363">
        <v>14.060963618485742</v>
      </c>
      <c r="AE1400" s="1364">
        <v>64.995083579154382</v>
      </c>
      <c r="AF1400" s="1365">
        <v>20.943952802359885</v>
      </c>
    </row>
    <row r="1401" spans="1:32" s="1382" customFormat="1" ht="11.45" customHeight="1">
      <c r="A1401" s="1410"/>
      <c r="B1401" s="1411"/>
      <c r="C1401" s="1412" t="s">
        <v>30</v>
      </c>
      <c r="D1401" s="1413">
        <v>1198</v>
      </c>
      <c r="E1401" s="1414">
        <v>39</v>
      </c>
      <c r="F1401" s="1414">
        <v>45</v>
      </c>
      <c r="G1401" s="1414">
        <v>64</v>
      </c>
      <c r="H1401" s="1414">
        <v>68</v>
      </c>
      <c r="I1401" s="1414">
        <v>45</v>
      </c>
      <c r="J1401" s="1414">
        <v>36</v>
      </c>
      <c r="K1401" s="1414">
        <v>46</v>
      </c>
      <c r="L1401" s="1414">
        <v>56</v>
      </c>
      <c r="M1401" s="1414">
        <v>76</v>
      </c>
      <c r="N1401" s="1414">
        <v>59</v>
      </c>
      <c r="O1401" s="1414">
        <v>97</v>
      </c>
      <c r="P1401" s="1414">
        <v>143</v>
      </c>
      <c r="Q1401" s="1414">
        <v>128</v>
      </c>
      <c r="R1401" s="1414">
        <v>70</v>
      </c>
      <c r="S1401" s="1414">
        <v>45</v>
      </c>
      <c r="T1401" s="1414">
        <v>38</v>
      </c>
      <c r="U1401" s="1414">
        <v>48</v>
      </c>
      <c r="V1401" s="1414">
        <v>48</v>
      </c>
      <c r="W1401" s="1414">
        <v>29</v>
      </c>
      <c r="X1401" s="1414">
        <v>12</v>
      </c>
      <c r="Y1401" s="1414">
        <v>3</v>
      </c>
      <c r="Z1401" s="1414">
        <v>3</v>
      </c>
      <c r="AA1401" s="1416">
        <v>148</v>
      </c>
      <c r="AB1401" s="1414">
        <v>754</v>
      </c>
      <c r="AC1401" s="1415">
        <v>293</v>
      </c>
      <c r="AD1401" s="1417">
        <v>12.384937238493723</v>
      </c>
      <c r="AE1401" s="1418">
        <v>63.096234309623433</v>
      </c>
      <c r="AF1401" s="1419">
        <v>24.518828451882847</v>
      </c>
    </row>
    <row r="1402" spans="1:32" s="1382" customFormat="1" ht="11.45" customHeight="1">
      <c r="A1402" s="1421" t="s">
        <v>2110</v>
      </c>
      <c r="B1402" s="1422">
        <v>427</v>
      </c>
      <c r="C1402" s="1423" t="s">
        <v>1641</v>
      </c>
      <c r="D1402" s="1424">
        <v>1059</v>
      </c>
      <c r="E1402" s="1425">
        <v>47</v>
      </c>
      <c r="F1402" s="1425">
        <v>33</v>
      </c>
      <c r="G1402" s="1425">
        <v>39</v>
      </c>
      <c r="H1402" s="1425">
        <v>57</v>
      </c>
      <c r="I1402" s="1425">
        <v>69</v>
      </c>
      <c r="J1402" s="1425">
        <v>65</v>
      </c>
      <c r="K1402" s="1425">
        <v>56</v>
      </c>
      <c r="L1402" s="1425">
        <v>51</v>
      </c>
      <c r="M1402" s="1425">
        <v>61</v>
      </c>
      <c r="N1402" s="1425">
        <v>82</v>
      </c>
      <c r="O1402" s="1425">
        <v>98</v>
      </c>
      <c r="P1402" s="1425">
        <v>73</v>
      </c>
      <c r="Q1402" s="1425">
        <v>86</v>
      </c>
      <c r="R1402" s="1425">
        <v>73</v>
      </c>
      <c r="S1402" s="1425">
        <v>54</v>
      </c>
      <c r="T1402" s="1425">
        <v>38</v>
      </c>
      <c r="U1402" s="1425">
        <v>35</v>
      </c>
      <c r="V1402" s="1425">
        <v>25</v>
      </c>
      <c r="W1402" s="1425">
        <v>9</v>
      </c>
      <c r="X1402" s="1425">
        <v>1</v>
      </c>
      <c r="Y1402" s="1425">
        <v>0</v>
      </c>
      <c r="Z1402" s="1425">
        <v>7</v>
      </c>
      <c r="AA1402" s="1422">
        <v>119</v>
      </c>
      <c r="AB1402" s="1425">
        <v>698</v>
      </c>
      <c r="AC1402" s="1426">
        <v>235</v>
      </c>
      <c r="AD1402" s="1427">
        <v>11.311787072243346</v>
      </c>
      <c r="AE1402" s="1428">
        <v>66.349809885931549</v>
      </c>
      <c r="AF1402" s="1429">
        <v>22.338403041825096</v>
      </c>
    </row>
    <row r="1403" spans="1:32" s="1382" customFormat="1" ht="11.45" customHeight="1">
      <c r="A1403" s="1383"/>
      <c r="B1403" s="1384"/>
      <c r="C1403" s="1385" t="s">
        <v>29</v>
      </c>
      <c r="D1403" s="1386">
        <v>522</v>
      </c>
      <c r="E1403" s="1387">
        <v>24</v>
      </c>
      <c r="F1403" s="1387">
        <v>20</v>
      </c>
      <c r="G1403" s="1387">
        <v>20</v>
      </c>
      <c r="H1403" s="1387">
        <v>27</v>
      </c>
      <c r="I1403" s="1387">
        <v>35</v>
      </c>
      <c r="J1403" s="1387">
        <v>31</v>
      </c>
      <c r="K1403" s="1387">
        <v>31</v>
      </c>
      <c r="L1403" s="1387">
        <v>24</v>
      </c>
      <c r="M1403" s="1387">
        <v>26</v>
      </c>
      <c r="N1403" s="1387">
        <v>40</v>
      </c>
      <c r="O1403" s="1387">
        <v>50</v>
      </c>
      <c r="P1403" s="1387">
        <v>38</v>
      </c>
      <c r="Q1403" s="1387">
        <v>47</v>
      </c>
      <c r="R1403" s="1387">
        <v>40</v>
      </c>
      <c r="S1403" s="1387">
        <v>22</v>
      </c>
      <c r="T1403" s="1387">
        <v>18</v>
      </c>
      <c r="U1403" s="1387">
        <v>12</v>
      </c>
      <c r="V1403" s="1387">
        <v>8</v>
      </c>
      <c r="W1403" s="1387">
        <v>4</v>
      </c>
      <c r="X1403" s="1387">
        <v>0</v>
      </c>
      <c r="Y1403" s="1387">
        <v>0</v>
      </c>
      <c r="Z1403" s="1387">
        <v>5</v>
      </c>
      <c r="AA1403" s="1389">
        <v>64</v>
      </c>
      <c r="AB1403" s="1387">
        <v>349</v>
      </c>
      <c r="AC1403" s="1388">
        <v>104</v>
      </c>
      <c r="AD1403" s="1363">
        <v>12.379110251450678</v>
      </c>
      <c r="AE1403" s="1364">
        <v>67.504835589941976</v>
      </c>
      <c r="AF1403" s="1365">
        <v>20.116054158607348</v>
      </c>
    </row>
    <row r="1404" spans="1:32" s="1382" customFormat="1" ht="11.45" customHeight="1">
      <c r="A1404" s="1410"/>
      <c r="B1404" s="1411"/>
      <c r="C1404" s="1412" t="s">
        <v>30</v>
      </c>
      <c r="D1404" s="1413">
        <v>537</v>
      </c>
      <c r="E1404" s="1414">
        <v>23</v>
      </c>
      <c r="F1404" s="1414">
        <v>13</v>
      </c>
      <c r="G1404" s="1414">
        <v>19</v>
      </c>
      <c r="H1404" s="1414">
        <v>30</v>
      </c>
      <c r="I1404" s="1414">
        <v>34</v>
      </c>
      <c r="J1404" s="1414">
        <v>34</v>
      </c>
      <c r="K1404" s="1414">
        <v>25</v>
      </c>
      <c r="L1404" s="1414">
        <v>27</v>
      </c>
      <c r="M1404" s="1414">
        <v>35</v>
      </c>
      <c r="N1404" s="1414">
        <v>42</v>
      </c>
      <c r="O1404" s="1414">
        <v>48</v>
      </c>
      <c r="P1404" s="1414">
        <v>35</v>
      </c>
      <c r="Q1404" s="1414">
        <v>39</v>
      </c>
      <c r="R1404" s="1414">
        <v>33</v>
      </c>
      <c r="S1404" s="1414">
        <v>32</v>
      </c>
      <c r="T1404" s="1414">
        <v>20</v>
      </c>
      <c r="U1404" s="1414">
        <v>23</v>
      </c>
      <c r="V1404" s="1414">
        <v>17</v>
      </c>
      <c r="W1404" s="1414">
        <v>5</v>
      </c>
      <c r="X1404" s="1414">
        <v>1</v>
      </c>
      <c r="Y1404" s="1414">
        <v>0</v>
      </c>
      <c r="Z1404" s="1414">
        <v>2</v>
      </c>
      <c r="AA1404" s="1416">
        <v>55</v>
      </c>
      <c r="AB1404" s="1414">
        <v>349</v>
      </c>
      <c r="AC1404" s="1415">
        <v>131</v>
      </c>
      <c r="AD1404" s="1417">
        <v>10.2803738317757</v>
      </c>
      <c r="AE1404" s="1418">
        <v>65.233644859813083</v>
      </c>
      <c r="AF1404" s="1419">
        <v>24.485981308411215</v>
      </c>
    </row>
    <row r="1405" spans="1:32" s="1382" customFormat="1" ht="11.45" customHeight="1">
      <c r="A1405" s="1421" t="s">
        <v>2111</v>
      </c>
      <c r="B1405" s="1422">
        <v>481</v>
      </c>
      <c r="C1405" s="1423" t="s">
        <v>1641</v>
      </c>
      <c r="D1405" s="1424">
        <v>1600</v>
      </c>
      <c r="E1405" s="1425">
        <v>112</v>
      </c>
      <c r="F1405" s="1425">
        <v>142</v>
      </c>
      <c r="G1405" s="1425">
        <v>165</v>
      </c>
      <c r="H1405" s="1425">
        <v>134</v>
      </c>
      <c r="I1405" s="1425">
        <v>61</v>
      </c>
      <c r="J1405" s="1425">
        <v>53</v>
      </c>
      <c r="K1405" s="1425">
        <v>82</v>
      </c>
      <c r="L1405" s="1425">
        <v>144</v>
      </c>
      <c r="M1405" s="1425">
        <v>218</v>
      </c>
      <c r="N1405" s="1425">
        <v>140</v>
      </c>
      <c r="O1405" s="1425">
        <v>103</v>
      </c>
      <c r="P1405" s="1425">
        <v>58</v>
      </c>
      <c r="Q1405" s="1425">
        <v>50</v>
      </c>
      <c r="R1405" s="1425">
        <v>37</v>
      </c>
      <c r="S1405" s="1425">
        <v>26</v>
      </c>
      <c r="T1405" s="1425">
        <v>18</v>
      </c>
      <c r="U1405" s="1425">
        <v>14</v>
      </c>
      <c r="V1405" s="1425">
        <v>3</v>
      </c>
      <c r="W1405" s="1425">
        <v>1</v>
      </c>
      <c r="X1405" s="1425">
        <v>1</v>
      </c>
      <c r="Y1405" s="1425">
        <v>0</v>
      </c>
      <c r="Z1405" s="1425">
        <v>38</v>
      </c>
      <c r="AA1405" s="1422">
        <v>419</v>
      </c>
      <c r="AB1405" s="1425">
        <v>1043</v>
      </c>
      <c r="AC1405" s="1426">
        <v>100</v>
      </c>
      <c r="AD1405" s="1427">
        <v>26.824583866837386</v>
      </c>
      <c r="AE1405" s="1428">
        <v>66.773367477592828</v>
      </c>
      <c r="AF1405" s="1429">
        <v>6.4020486555697822</v>
      </c>
    </row>
    <row r="1406" spans="1:32" s="1382" customFormat="1" ht="11.45" customHeight="1">
      <c r="A1406" s="1383"/>
      <c r="B1406" s="1384"/>
      <c r="C1406" s="1385" t="s">
        <v>29</v>
      </c>
      <c r="D1406" s="1386">
        <v>771</v>
      </c>
      <c r="E1406" s="1387">
        <v>55</v>
      </c>
      <c r="F1406" s="1387">
        <v>70</v>
      </c>
      <c r="G1406" s="1387">
        <v>81</v>
      </c>
      <c r="H1406" s="1387">
        <v>61</v>
      </c>
      <c r="I1406" s="1387">
        <v>29</v>
      </c>
      <c r="J1406" s="1387">
        <v>19</v>
      </c>
      <c r="K1406" s="1387">
        <v>40</v>
      </c>
      <c r="L1406" s="1387">
        <v>62</v>
      </c>
      <c r="M1406" s="1387">
        <v>107</v>
      </c>
      <c r="N1406" s="1387">
        <v>80</v>
      </c>
      <c r="O1406" s="1387">
        <v>49</v>
      </c>
      <c r="P1406" s="1387">
        <v>27</v>
      </c>
      <c r="Q1406" s="1387">
        <v>24</v>
      </c>
      <c r="R1406" s="1387">
        <v>22</v>
      </c>
      <c r="S1406" s="1387">
        <v>11</v>
      </c>
      <c r="T1406" s="1387">
        <v>8</v>
      </c>
      <c r="U1406" s="1387">
        <v>5</v>
      </c>
      <c r="V1406" s="1387">
        <v>1</v>
      </c>
      <c r="W1406" s="1387">
        <v>0</v>
      </c>
      <c r="X1406" s="1387">
        <v>1</v>
      </c>
      <c r="Y1406" s="1387">
        <v>0</v>
      </c>
      <c r="Z1406" s="1387">
        <v>19</v>
      </c>
      <c r="AA1406" s="1389">
        <v>206</v>
      </c>
      <c r="AB1406" s="1387">
        <v>498</v>
      </c>
      <c r="AC1406" s="1388">
        <v>48</v>
      </c>
      <c r="AD1406" s="1363">
        <v>27.393617021276594</v>
      </c>
      <c r="AE1406" s="1364">
        <v>66.223404255319153</v>
      </c>
      <c r="AF1406" s="1365">
        <v>6.3829787234042552</v>
      </c>
    </row>
    <row r="1407" spans="1:32" s="1382" customFormat="1" ht="11.45" customHeight="1">
      <c r="A1407" s="1410"/>
      <c r="B1407" s="1411"/>
      <c r="C1407" s="1412" t="s">
        <v>30</v>
      </c>
      <c r="D1407" s="1413">
        <v>829</v>
      </c>
      <c r="E1407" s="1414">
        <v>57</v>
      </c>
      <c r="F1407" s="1414">
        <v>72</v>
      </c>
      <c r="G1407" s="1414">
        <v>84</v>
      </c>
      <c r="H1407" s="1414">
        <v>73</v>
      </c>
      <c r="I1407" s="1414">
        <v>32</v>
      </c>
      <c r="J1407" s="1414">
        <v>34</v>
      </c>
      <c r="K1407" s="1414">
        <v>42</v>
      </c>
      <c r="L1407" s="1414">
        <v>82</v>
      </c>
      <c r="M1407" s="1414">
        <v>111</v>
      </c>
      <c r="N1407" s="1414">
        <v>60</v>
      </c>
      <c r="O1407" s="1414">
        <v>54</v>
      </c>
      <c r="P1407" s="1414">
        <v>31</v>
      </c>
      <c r="Q1407" s="1414">
        <v>26</v>
      </c>
      <c r="R1407" s="1414">
        <v>15</v>
      </c>
      <c r="S1407" s="1414">
        <v>15</v>
      </c>
      <c r="T1407" s="1414">
        <v>10</v>
      </c>
      <c r="U1407" s="1414">
        <v>9</v>
      </c>
      <c r="V1407" s="1414">
        <v>2</v>
      </c>
      <c r="W1407" s="1414">
        <v>1</v>
      </c>
      <c r="X1407" s="1414">
        <v>0</v>
      </c>
      <c r="Y1407" s="1414">
        <v>0</v>
      </c>
      <c r="Z1407" s="1414">
        <v>19</v>
      </c>
      <c r="AA1407" s="1416">
        <v>213</v>
      </c>
      <c r="AB1407" s="1414">
        <v>545</v>
      </c>
      <c r="AC1407" s="1415">
        <v>52</v>
      </c>
      <c r="AD1407" s="1417">
        <v>26.296296296296294</v>
      </c>
      <c r="AE1407" s="1418">
        <v>67.283950617283949</v>
      </c>
      <c r="AF1407" s="1419">
        <v>6.4197530864197532</v>
      </c>
    </row>
    <row r="1408" spans="1:32" s="1382" customFormat="1" ht="11.45" customHeight="1">
      <c r="A1408" s="1421" t="s">
        <v>2112</v>
      </c>
      <c r="B1408" s="1422">
        <v>500</v>
      </c>
      <c r="C1408" s="1423" t="s">
        <v>1641</v>
      </c>
      <c r="D1408" s="1424">
        <v>1920</v>
      </c>
      <c r="E1408" s="1425">
        <v>287</v>
      </c>
      <c r="F1408" s="1425">
        <v>260</v>
      </c>
      <c r="G1408" s="1425">
        <v>119</v>
      </c>
      <c r="H1408" s="1425">
        <v>68</v>
      </c>
      <c r="I1408" s="1425">
        <v>31</v>
      </c>
      <c r="J1408" s="1425">
        <v>120</v>
      </c>
      <c r="K1408" s="1425">
        <v>212</v>
      </c>
      <c r="L1408" s="1425">
        <v>258</v>
      </c>
      <c r="M1408" s="1425">
        <v>150</v>
      </c>
      <c r="N1408" s="1425">
        <v>82</v>
      </c>
      <c r="O1408" s="1425">
        <v>40</v>
      </c>
      <c r="P1408" s="1425">
        <v>45</v>
      </c>
      <c r="Q1408" s="1425">
        <v>43</v>
      </c>
      <c r="R1408" s="1425">
        <v>35</v>
      </c>
      <c r="S1408" s="1425">
        <v>20</v>
      </c>
      <c r="T1408" s="1425">
        <v>9</v>
      </c>
      <c r="U1408" s="1425">
        <v>27</v>
      </c>
      <c r="V1408" s="1425">
        <v>32</v>
      </c>
      <c r="W1408" s="1425">
        <v>22</v>
      </c>
      <c r="X1408" s="1425">
        <v>8</v>
      </c>
      <c r="Y1408" s="1425">
        <v>3</v>
      </c>
      <c r="Z1408" s="1425">
        <v>49</v>
      </c>
      <c r="AA1408" s="1422">
        <v>666</v>
      </c>
      <c r="AB1408" s="1425">
        <v>1049</v>
      </c>
      <c r="AC1408" s="1426">
        <v>156</v>
      </c>
      <c r="AD1408" s="1427">
        <v>35.595938001068951</v>
      </c>
      <c r="AE1408" s="1428">
        <v>56.066274719401385</v>
      </c>
      <c r="AF1408" s="1429">
        <v>8.3377872795296639</v>
      </c>
    </row>
    <row r="1409" spans="1:32" s="1382" customFormat="1" ht="11.45" customHeight="1">
      <c r="A1409" s="1383"/>
      <c r="B1409" s="1384"/>
      <c r="C1409" s="1385" t="s">
        <v>29</v>
      </c>
      <c r="D1409" s="1386">
        <v>916</v>
      </c>
      <c r="E1409" s="1387">
        <v>139</v>
      </c>
      <c r="F1409" s="1387">
        <v>131</v>
      </c>
      <c r="G1409" s="1387">
        <v>57</v>
      </c>
      <c r="H1409" s="1387">
        <v>35</v>
      </c>
      <c r="I1409" s="1387">
        <v>13</v>
      </c>
      <c r="J1409" s="1387">
        <v>53</v>
      </c>
      <c r="K1409" s="1387">
        <v>97</v>
      </c>
      <c r="L1409" s="1387">
        <v>137</v>
      </c>
      <c r="M1409" s="1387">
        <v>74</v>
      </c>
      <c r="N1409" s="1387">
        <v>44</v>
      </c>
      <c r="O1409" s="1387">
        <v>19</v>
      </c>
      <c r="P1409" s="1387">
        <v>18</v>
      </c>
      <c r="Q1409" s="1387">
        <v>21</v>
      </c>
      <c r="R1409" s="1387">
        <v>19</v>
      </c>
      <c r="S1409" s="1387">
        <v>11</v>
      </c>
      <c r="T1409" s="1387">
        <v>1</v>
      </c>
      <c r="U1409" s="1387">
        <v>7</v>
      </c>
      <c r="V1409" s="1387">
        <v>7</v>
      </c>
      <c r="W1409" s="1387">
        <v>2</v>
      </c>
      <c r="X1409" s="1387">
        <v>1</v>
      </c>
      <c r="Y1409" s="1387">
        <v>0</v>
      </c>
      <c r="Z1409" s="1387">
        <v>30</v>
      </c>
      <c r="AA1409" s="1389">
        <v>327</v>
      </c>
      <c r="AB1409" s="1387">
        <v>511</v>
      </c>
      <c r="AC1409" s="1388">
        <v>48</v>
      </c>
      <c r="AD1409" s="1363">
        <v>36.907449209932281</v>
      </c>
      <c r="AE1409" s="1364">
        <v>57.674943566591416</v>
      </c>
      <c r="AF1409" s="1365">
        <v>5.4176072234762982</v>
      </c>
    </row>
    <row r="1410" spans="1:32" s="1382" customFormat="1" ht="11.45" customHeight="1">
      <c r="A1410" s="1410"/>
      <c r="B1410" s="1411"/>
      <c r="C1410" s="1412" t="s">
        <v>30</v>
      </c>
      <c r="D1410" s="1413">
        <v>1004</v>
      </c>
      <c r="E1410" s="1414">
        <v>148</v>
      </c>
      <c r="F1410" s="1414">
        <v>129</v>
      </c>
      <c r="G1410" s="1414">
        <v>62</v>
      </c>
      <c r="H1410" s="1414">
        <v>33</v>
      </c>
      <c r="I1410" s="1414">
        <v>18</v>
      </c>
      <c r="J1410" s="1414">
        <v>67</v>
      </c>
      <c r="K1410" s="1414">
        <v>115</v>
      </c>
      <c r="L1410" s="1414">
        <v>121</v>
      </c>
      <c r="M1410" s="1414">
        <v>76</v>
      </c>
      <c r="N1410" s="1414">
        <v>38</v>
      </c>
      <c r="O1410" s="1414">
        <v>21</v>
      </c>
      <c r="P1410" s="1414">
        <v>27</v>
      </c>
      <c r="Q1410" s="1414">
        <v>22</v>
      </c>
      <c r="R1410" s="1414">
        <v>16</v>
      </c>
      <c r="S1410" s="1414">
        <v>9</v>
      </c>
      <c r="T1410" s="1414">
        <v>8</v>
      </c>
      <c r="U1410" s="1414">
        <v>20</v>
      </c>
      <c r="V1410" s="1414">
        <v>25</v>
      </c>
      <c r="W1410" s="1414">
        <v>20</v>
      </c>
      <c r="X1410" s="1414">
        <v>7</v>
      </c>
      <c r="Y1410" s="1414">
        <v>3</v>
      </c>
      <c r="Z1410" s="1414">
        <v>19</v>
      </c>
      <c r="AA1410" s="1416">
        <v>339</v>
      </c>
      <c r="AB1410" s="1414">
        <v>538</v>
      </c>
      <c r="AC1410" s="1415">
        <v>108</v>
      </c>
      <c r="AD1410" s="1417">
        <v>34.416243654822338</v>
      </c>
      <c r="AE1410" s="1418">
        <v>54.619289340101517</v>
      </c>
      <c r="AF1410" s="1419">
        <v>10.964467005076143</v>
      </c>
    </row>
    <row r="1411" spans="1:32" s="1382" customFormat="1" ht="11.45" customHeight="1">
      <c r="A1411" s="1421" t="s">
        <v>2113</v>
      </c>
      <c r="B1411" s="1422">
        <v>6</v>
      </c>
      <c r="C1411" s="1423" t="s">
        <v>1641</v>
      </c>
      <c r="D1411" s="1424">
        <v>14</v>
      </c>
      <c r="E1411" s="1425">
        <v>0</v>
      </c>
      <c r="F1411" s="1425">
        <v>0</v>
      </c>
      <c r="G1411" s="1425">
        <v>0</v>
      </c>
      <c r="H1411" s="1425">
        <v>0</v>
      </c>
      <c r="I1411" s="1425">
        <v>1</v>
      </c>
      <c r="J1411" s="1425">
        <v>0</v>
      </c>
      <c r="K1411" s="1425">
        <v>1</v>
      </c>
      <c r="L1411" s="1425">
        <v>1</v>
      </c>
      <c r="M1411" s="1425">
        <v>0</v>
      </c>
      <c r="N1411" s="1425">
        <v>1</v>
      </c>
      <c r="O1411" s="1425">
        <v>0</v>
      </c>
      <c r="P1411" s="1425">
        <v>2</v>
      </c>
      <c r="Q1411" s="1425">
        <v>5</v>
      </c>
      <c r="R1411" s="1425">
        <v>2</v>
      </c>
      <c r="S1411" s="1425">
        <v>0</v>
      </c>
      <c r="T1411" s="1425">
        <v>1</v>
      </c>
      <c r="U1411" s="1425">
        <v>0</v>
      </c>
      <c r="V1411" s="1425">
        <v>0</v>
      </c>
      <c r="W1411" s="1425">
        <v>0</v>
      </c>
      <c r="X1411" s="1425">
        <v>0</v>
      </c>
      <c r="Y1411" s="1425">
        <v>0</v>
      </c>
      <c r="Z1411" s="1425">
        <v>0</v>
      </c>
      <c r="AA1411" s="1422">
        <v>0</v>
      </c>
      <c r="AB1411" s="1425">
        <v>11</v>
      </c>
      <c r="AC1411" s="1426">
        <v>3</v>
      </c>
      <c r="AD1411" s="1427">
        <v>0</v>
      </c>
      <c r="AE1411" s="1428">
        <v>78.571428571428569</v>
      </c>
      <c r="AF1411" s="1429">
        <v>21.428571428571427</v>
      </c>
    </row>
    <row r="1412" spans="1:32" s="1382" customFormat="1" ht="11.45" customHeight="1">
      <c r="A1412" s="1383"/>
      <c r="B1412" s="1384"/>
      <c r="C1412" s="1385" t="s">
        <v>29</v>
      </c>
      <c r="D1412" s="1386">
        <v>7</v>
      </c>
      <c r="E1412" s="1387">
        <v>0</v>
      </c>
      <c r="F1412" s="1387">
        <v>0</v>
      </c>
      <c r="G1412" s="1387">
        <v>0</v>
      </c>
      <c r="H1412" s="1387">
        <v>0</v>
      </c>
      <c r="I1412" s="1387">
        <v>0</v>
      </c>
      <c r="J1412" s="1387">
        <v>0</v>
      </c>
      <c r="K1412" s="1387">
        <v>1</v>
      </c>
      <c r="L1412" s="1387">
        <v>1</v>
      </c>
      <c r="M1412" s="1387">
        <v>0</v>
      </c>
      <c r="N1412" s="1387">
        <v>0</v>
      </c>
      <c r="O1412" s="1387">
        <v>0</v>
      </c>
      <c r="P1412" s="1387">
        <v>0</v>
      </c>
      <c r="Q1412" s="1387">
        <v>2</v>
      </c>
      <c r="R1412" s="1387">
        <v>2</v>
      </c>
      <c r="S1412" s="1387">
        <v>0</v>
      </c>
      <c r="T1412" s="1387">
        <v>1</v>
      </c>
      <c r="U1412" s="1387">
        <v>0</v>
      </c>
      <c r="V1412" s="1387">
        <v>0</v>
      </c>
      <c r="W1412" s="1387">
        <v>0</v>
      </c>
      <c r="X1412" s="1387">
        <v>0</v>
      </c>
      <c r="Y1412" s="1387">
        <v>0</v>
      </c>
      <c r="Z1412" s="1387">
        <v>0</v>
      </c>
      <c r="AA1412" s="1389">
        <v>0</v>
      </c>
      <c r="AB1412" s="1387">
        <v>4</v>
      </c>
      <c r="AC1412" s="1388">
        <v>3</v>
      </c>
      <c r="AD1412" s="1363">
        <v>0</v>
      </c>
      <c r="AE1412" s="1364">
        <v>57.142857142857139</v>
      </c>
      <c r="AF1412" s="1365">
        <v>42.857142857142854</v>
      </c>
    </row>
    <row r="1413" spans="1:32" s="1382" customFormat="1" ht="11.45" customHeight="1">
      <c r="A1413" s="1410"/>
      <c r="B1413" s="1411"/>
      <c r="C1413" s="1412" t="s">
        <v>30</v>
      </c>
      <c r="D1413" s="1413">
        <v>7</v>
      </c>
      <c r="E1413" s="1414">
        <v>0</v>
      </c>
      <c r="F1413" s="1414">
        <v>0</v>
      </c>
      <c r="G1413" s="1414">
        <v>0</v>
      </c>
      <c r="H1413" s="1414">
        <v>0</v>
      </c>
      <c r="I1413" s="1414">
        <v>1</v>
      </c>
      <c r="J1413" s="1414">
        <v>0</v>
      </c>
      <c r="K1413" s="1414">
        <v>0</v>
      </c>
      <c r="L1413" s="1414">
        <v>0</v>
      </c>
      <c r="M1413" s="1414">
        <v>0</v>
      </c>
      <c r="N1413" s="1414">
        <v>1</v>
      </c>
      <c r="O1413" s="1414">
        <v>0</v>
      </c>
      <c r="P1413" s="1414">
        <v>2</v>
      </c>
      <c r="Q1413" s="1414">
        <v>3</v>
      </c>
      <c r="R1413" s="1414">
        <v>0</v>
      </c>
      <c r="S1413" s="1414">
        <v>0</v>
      </c>
      <c r="T1413" s="1414">
        <v>0</v>
      </c>
      <c r="U1413" s="1414">
        <v>0</v>
      </c>
      <c r="V1413" s="1414">
        <v>0</v>
      </c>
      <c r="W1413" s="1414">
        <v>0</v>
      </c>
      <c r="X1413" s="1414">
        <v>0</v>
      </c>
      <c r="Y1413" s="1414">
        <v>0</v>
      </c>
      <c r="Z1413" s="1414">
        <v>0</v>
      </c>
      <c r="AA1413" s="1416">
        <v>0</v>
      </c>
      <c r="AB1413" s="1414">
        <v>7</v>
      </c>
      <c r="AC1413" s="1415">
        <v>0</v>
      </c>
      <c r="AD1413" s="1417">
        <v>0</v>
      </c>
      <c r="AE1413" s="1418">
        <v>100</v>
      </c>
      <c r="AF1413" s="1419">
        <v>0</v>
      </c>
    </row>
    <row r="1414" spans="1:32" s="1382" customFormat="1" ht="11.45" customHeight="1">
      <c r="A1414" s="1421" t="s">
        <v>2114</v>
      </c>
      <c r="B1414" s="1422">
        <v>183</v>
      </c>
      <c r="C1414" s="1423" t="s">
        <v>1641</v>
      </c>
      <c r="D1414" s="1424">
        <v>691</v>
      </c>
      <c r="E1414" s="1425">
        <v>55</v>
      </c>
      <c r="F1414" s="1425">
        <v>84</v>
      </c>
      <c r="G1414" s="1425">
        <v>67</v>
      </c>
      <c r="H1414" s="1425">
        <v>25</v>
      </c>
      <c r="I1414" s="1425">
        <v>22</v>
      </c>
      <c r="J1414" s="1425">
        <v>28</v>
      </c>
      <c r="K1414" s="1425">
        <v>45</v>
      </c>
      <c r="L1414" s="1425">
        <v>79</v>
      </c>
      <c r="M1414" s="1425">
        <v>75</v>
      </c>
      <c r="N1414" s="1425">
        <v>49</v>
      </c>
      <c r="O1414" s="1425">
        <v>34</v>
      </c>
      <c r="P1414" s="1425">
        <v>10</v>
      </c>
      <c r="Q1414" s="1425">
        <v>18</v>
      </c>
      <c r="R1414" s="1425">
        <v>13</v>
      </c>
      <c r="S1414" s="1425">
        <v>9</v>
      </c>
      <c r="T1414" s="1425">
        <v>8</v>
      </c>
      <c r="U1414" s="1425">
        <v>18</v>
      </c>
      <c r="V1414" s="1425">
        <v>32</v>
      </c>
      <c r="W1414" s="1425">
        <v>10</v>
      </c>
      <c r="X1414" s="1425">
        <v>7</v>
      </c>
      <c r="Y1414" s="1425">
        <v>0</v>
      </c>
      <c r="Z1414" s="1425">
        <v>3</v>
      </c>
      <c r="AA1414" s="1422">
        <v>206</v>
      </c>
      <c r="AB1414" s="1425">
        <v>385</v>
      </c>
      <c r="AC1414" s="1426">
        <v>97</v>
      </c>
      <c r="AD1414" s="1427">
        <v>29.941860465116278</v>
      </c>
      <c r="AE1414" s="1428">
        <v>55.959302325581397</v>
      </c>
      <c r="AF1414" s="1429">
        <v>14.098837209302326</v>
      </c>
    </row>
    <row r="1415" spans="1:32" s="1382" customFormat="1" ht="11.45" customHeight="1">
      <c r="A1415" s="1383"/>
      <c r="B1415" s="1384"/>
      <c r="C1415" s="1385" t="s">
        <v>29</v>
      </c>
      <c r="D1415" s="1386">
        <v>316</v>
      </c>
      <c r="E1415" s="1387">
        <v>31</v>
      </c>
      <c r="F1415" s="1387">
        <v>36</v>
      </c>
      <c r="G1415" s="1387">
        <v>38</v>
      </c>
      <c r="H1415" s="1387">
        <v>14</v>
      </c>
      <c r="I1415" s="1387">
        <v>10</v>
      </c>
      <c r="J1415" s="1387">
        <v>10</v>
      </c>
      <c r="K1415" s="1387">
        <v>19</v>
      </c>
      <c r="L1415" s="1387">
        <v>43</v>
      </c>
      <c r="M1415" s="1387">
        <v>38</v>
      </c>
      <c r="N1415" s="1387">
        <v>20</v>
      </c>
      <c r="O1415" s="1387">
        <v>18</v>
      </c>
      <c r="P1415" s="1387">
        <v>6</v>
      </c>
      <c r="Q1415" s="1387">
        <v>6</v>
      </c>
      <c r="R1415" s="1387">
        <v>8</v>
      </c>
      <c r="S1415" s="1387">
        <v>4</v>
      </c>
      <c r="T1415" s="1387">
        <v>1</v>
      </c>
      <c r="U1415" s="1387">
        <v>2</v>
      </c>
      <c r="V1415" s="1387">
        <v>9</v>
      </c>
      <c r="W1415" s="1387">
        <v>1</v>
      </c>
      <c r="X1415" s="1387">
        <v>0</v>
      </c>
      <c r="Y1415" s="1387">
        <v>0</v>
      </c>
      <c r="Z1415" s="1387">
        <v>2</v>
      </c>
      <c r="AA1415" s="1389">
        <v>105</v>
      </c>
      <c r="AB1415" s="1387">
        <v>184</v>
      </c>
      <c r="AC1415" s="1388">
        <v>25</v>
      </c>
      <c r="AD1415" s="1363">
        <v>33.439490445859867</v>
      </c>
      <c r="AE1415" s="1364">
        <v>58.598726114649679</v>
      </c>
      <c r="AF1415" s="1365">
        <v>7.9617834394904454</v>
      </c>
    </row>
    <row r="1416" spans="1:32" s="1382" customFormat="1" ht="11.45" customHeight="1">
      <c r="A1416" s="1410"/>
      <c r="B1416" s="1411"/>
      <c r="C1416" s="1412" t="s">
        <v>30</v>
      </c>
      <c r="D1416" s="1413">
        <v>375</v>
      </c>
      <c r="E1416" s="1414">
        <v>24</v>
      </c>
      <c r="F1416" s="1414">
        <v>48</v>
      </c>
      <c r="G1416" s="1414">
        <v>29</v>
      </c>
      <c r="H1416" s="1414">
        <v>11</v>
      </c>
      <c r="I1416" s="1414">
        <v>12</v>
      </c>
      <c r="J1416" s="1414">
        <v>18</v>
      </c>
      <c r="K1416" s="1414">
        <v>26</v>
      </c>
      <c r="L1416" s="1414">
        <v>36</v>
      </c>
      <c r="M1416" s="1414">
        <v>37</v>
      </c>
      <c r="N1416" s="1414">
        <v>29</v>
      </c>
      <c r="O1416" s="1414">
        <v>16</v>
      </c>
      <c r="P1416" s="1414">
        <v>4</v>
      </c>
      <c r="Q1416" s="1414">
        <v>12</v>
      </c>
      <c r="R1416" s="1414">
        <v>5</v>
      </c>
      <c r="S1416" s="1414">
        <v>5</v>
      </c>
      <c r="T1416" s="1414">
        <v>7</v>
      </c>
      <c r="U1416" s="1414">
        <v>16</v>
      </c>
      <c r="V1416" s="1414">
        <v>23</v>
      </c>
      <c r="W1416" s="1414">
        <v>9</v>
      </c>
      <c r="X1416" s="1414">
        <v>7</v>
      </c>
      <c r="Y1416" s="1414">
        <v>0</v>
      </c>
      <c r="Z1416" s="1414">
        <v>1</v>
      </c>
      <c r="AA1416" s="1416">
        <v>101</v>
      </c>
      <c r="AB1416" s="1414">
        <v>201</v>
      </c>
      <c r="AC1416" s="1415">
        <v>72</v>
      </c>
      <c r="AD1416" s="1417">
        <v>27.00534759358289</v>
      </c>
      <c r="AE1416" s="1418">
        <v>53.743315508021396</v>
      </c>
      <c r="AF1416" s="1419">
        <v>19.251336898395721</v>
      </c>
    </row>
    <row r="1417" spans="1:32" s="1382" customFormat="1" ht="11.45" customHeight="1">
      <c r="A1417" s="1421" t="s">
        <v>2115</v>
      </c>
      <c r="B1417" s="1422">
        <v>0</v>
      </c>
      <c r="C1417" s="1423" t="s">
        <v>1641</v>
      </c>
      <c r="D1417" s="1424">
        <v>0</v>
      </c>
      <c r="E1417" s="1425">
        <v>0</v>
      </c>
      <c r="F1417" s="1425">
        <v>0</v>
      </c>
      <c r="G1417" s="1425">
        <v>0</v>
      </c>
      <c r="H1417" s="1425">
        <v>0</v>
      </c>
      <c r="I1417" s="1425">
        <v>0</v>
      </c>
      <c r="J1417" s="1425">
        <v>0</v>
      </c>
      <c r="K1417" s="1425">
        <v>0</v>
      </c>
      <c r="L1417" s="1425">
        <v>0</v>
      </c>
      <c r="M1417" s="1425">
        <v>0</v>
      </c>
      <c r="N1417" s="1425">
        <v>0</v>
      </c>
      <c r="O1417" s="1425">
        <v>0</v>
      </c>
      <c r="P1417" s="1425">
        <v>0</v>
      </c>
      <c r="Q1417" s="1425">
        <v>0</v>
      </c>
      <c r="R1417" s="1425">
        <v>0</v>
      </c>
      <c r="S1417" s="1425">
        <v>0</v>
      </c>
      <c r="T1417" s="1425">
        <v>0</v>
      </c>
      <c r="U1417" s="1425">
        <v>0</v>
      </c>
      <c r="V1417" s="1425">
        <v>0</v>
      </c>
      <c r="W1417" s="1425">
        <v>0</v>
      </c>
      <c r="X1417" s="1425">
        <v>0</v>
      </c>
      <c r="Y1417" s="1425">
        <v>0</v>
      </c>
      <c r="Z1417" s="1425">
        <v>0</v>
      </c>
      <c r="AA1417" s="1422">
        <v>0</v>
      </c>
      <c r="AB1417" s="1425">
        <v>0</v>
      </c>
      <c r="AC1417" s="1426">
        <v>0</v>
      </c>
      <c r="AD1417" s="1455" t="s">
        <v>2052</v>
      </c>
      <c r="AE1417" s="1456" t="s">
        <v>2052</v>
      </c>
      <c r="AF1417" s="1457" t="s">
        <v>2052</v>
      </c>
    </row>
    <row r="1418" spans="1:32" s="1382" customFormat="1" ht="11.45" customHeight="1">
      <c r="A1418" s="1383"/>
      <c r="B1418" s="1384"/>
      <c r="C1418" s="1385" t="s">
        <v>29</v>
      </c>
      <c r="D1418" s="1386">
        <v>0</v>
      </c>
      <c r="E1418" s="1387">
        <v>0</v>
      </c>
      <c r="F1418" s="1387">
        <v>0</v>
      </c>
      <c r="G1418" s="1387">
        <v>0</v>
      </c>
      <c r="H1418" s="1387">
        <v>0</v>
      </c>
      <c r="I1418" s="1387">
        <v>0</v>
      </c>
      <c r="J1418" s="1387">
        <v>0</v>
      </c>
      <c r="K1418" s="1387">
        <v>0</v>
      </c>
      <c r="L1418" s="1387">
        <v>0</v>
      </c>
      <c r="M1418" s="1387">
        <v>0</v>
      </c>
      <c r="N1418" s="1387">
        <v>0</v>
      </c>
      <c r="O1418" s="1387">
        <v>0</v>
      </c>
      <c r="P1418" s="1387">
        <v>0</v>
      </c>
      <c r="Q1418" s="1387">
        <v>0</v>
      </c>
      <c r="R1418" s="1387">
        <v>0</v>
      </c>
      <c r="S1418" s="1387">
        <v>0</v>
      </c>
      <c r="T1418" s="1387">
        <v>0</v>
      </c>
      <c r="U1418" s="1387">
        <v>0</v>
      </c>
      <c r="V1418" s="1387">
        <v>0</v>
      </c>
      <c r="W1418" s="1387">
        <v>0</v>
      </c>
      <c r="X1418" s="1387">
        <v>0</v>
      </c>
      <c r="Y1418" s="1387">
        <v>0</v>
      </c>
      <c r="Z1418" s="1387">
        <v>0</v>
      </c>
      <c r="AA1418" s="1389">
        <v>0</v>
      </c>
      <c r="AB1418" s="1387">
        <v>0</v>
      </c>
      <c r="AC1418" s="1388">
        <v>0</v>
      </c>
      <c r="AD1418" s="1458" t="s">
        <v>2053</v>
      </c>
      <c r="AE1418" s="1459" t="s">
        <v>2053</v>
      </c>
      <c r="AF1418" s="1460" t="s">
        <v>2053</v>
      </c>
    </row>
    <row r="1419" spans="1:32" s="1382" customFormat="1" ht="11.45" customHeight="1">
      <c r="A1419" s="1409"/>
      <c r="B1419" s="1420"/>
      <c r="C1419" s="1398" t="s">
        <v>30</v>
      </c>
      <c r="D1419" s="1386">
        <v>0</v>
      </c>
      <c r="E1419" s="1387">
        <v>0</v>
      </c>
      <c r="F1419" s="1387">
        <v>0</v>
      </c>
      <c r="G1419" s="1387">
        <v>0</v>
      </c>
      <c r="H1419" s="1387">
        <v>0</v>
      </c>
      <c r="I1419" s="1387">
        <v>0</v>
      </c>
      <c r="J1419" s="1387">
        <v>0</v>
      </c>
      <c r="K1419" s="1387">
        <v>0</v>
      </c>
      <c r="L1419" s="1387">
        <v>0</v>
      </c>
      <c r="M1419" s="1387">
        <v>0</v>
      </c>
      <c r="N1419" s="1387">
        <v>0</v>
      </c>
      <c r="O1419" s="1387">
        <v>0</v>
      </c>
      <c r="P1419" s="1387">
        <v>0</v>
      </c>
      <c r="Q1419" s="1387">
        <v>0</v>
      </c>
      <c r="R1419" s="1387">
        <v>0</v>
      </c>
      <c r="S1419" s="1387">
        <v>0</v>
      </c>
      <c r="T1419" s="1387">
        <v>0</v>
      </c>
      <c r="U1419" s="1387">
        <v>0</v>
      </c>
      <c r="V1419" s="1387">
        <v>0</v>
      </c>
      <c r="W1419" s="1387">
        <v>0</v>
      </c>
      <c r="X1419" s="1387">
        <v>0</v>
      </c>
      <c r="Y1419" s="1387">
        <v>0</v>
      </c>
      <c r="Z1419" s="1387">
        <v>0</v>
      </c>
      <c r="AA1419" s="1389">
        <v>0</v>
      </c>
      <c r="AB1419" s="1387">
        <v>0</v>
      </c>
      <c r="AC1419" s="1388">
        <v>0</v>
      </c>
      <c r="AD1419" s="1458" t="s">
        <v>2053</v>
      </c>
      <c r="AE1419" s="1459" t="s">
        <v>2053</v>
      </c>
      <c r="AF1419" s="1460" t="s">
        <v>2053</v>
      </c>
    </row>
    <row r="1420" spans="1:32" s="1382" customFormat="1" ht="11.45" customHeight="1">
      <c r="A1420" s="1444" t="s">
        <v>2116</v>
      </c>
      <c r="B1420" s="1445">
        <v>1663</v>
      </c>
      <c r="C1420" s="1446" t="s">
        <v>1641</v>
      </c>
      <c r="D1420" s="1447">
        <v>3952</v>
      </c>
      <c r="E1420" s="1448">
        <v>49</v>
      </c>
      <c r="F1420" s="1448">
        <v>70</v>
      </c>
      <c r="G1420" s="1448">
        <v>129</v>
      </c>
      <c r="H1420" s="1448">
        <v>126</v>
      </c>
      <c r="I1420" s="1448">
        <v>92</v>
      </c>
      <c r="J1420" s="1448">
        <v>82</v>
      </c>
      <c r="K1420" s="1448">
        <v>92</v>
      </c>
      <c r="L1420" s="1448">
        <v>139</v>
      </c>
      <c r="M1420" s="1448">
        <v>163</v>
      </c>
      <c r="N1420" s="1448">
        <v>167</v>
      </c>
      <c r="O1420" s="1448">
        <v>223</v>
      </c>
      <c r="P1420" s="1448">
        <v>283</v>
      </c>
      <c r="Q1420" s="1448">
        <v>328</v>
      </c>
      <c r="R1420" s="1448">
        <v>356</v>
      </c>
      <c r="S1420" s="1448">
        <v>331</v>
      </c>
      <c r="T1420" s="1448">
        <v>401</v>
      </c>
      <c r="U1420" s="1448">
        <v>346</v>
      </c>
      <c r="V1420" s="1448">
        <v>324</v>
      </c>
      <c r="W1420" s="1448">
        <v>178</v>
      </c>
      <c r="X1420" s="1448">
        <v>69</v>
      </c>
      <c r="Y1420" s="1448">
        <v>4</v>
      </c>
      <c r="Z1420" s="1448">
        <v>0</v>
      </c>
      <c r="AA1420" s="1445">
        <v>248</v>
      </c>
      <c r="AB1420" s="1448">
        <v>1695</v>
      </c>
      <c r="AC1420" s="1449">
        <v>2009</v>
      </c>
      <c r="AD1420" s="1450">
        <v>6.2753036437246958</v>
      </c>
      <c r="AE1420" s="1451">
        <v>42.889676113360323</v>
      </c>
      <c r="AF1420" s="1452">
        <v>50.835020242914972</v>
      </c>
    </row>
    <row r="1421" spans="1:32" s="1382" customFormat="1" ht="11.45" customHeight="1">
      <c r="A1421" s="1383"/>
      <c r="B1421" s="1384"/>
      <c r="C1421" s="1385" t="s">
        <v>29</v>
      </c>
      <c r="D1421" s="1386">
        <v>1684</v>
      </c>
      <c r="E1421" s="1387">
        <v>24</v>
      </c>
      <c r="F1421" s="1387">
        <v>38</v>
      </c>
      <c r="G1421" s="1387">
        <v>65</v>
      </c>
      <c r="H1421" s="1387">
        <v>62</v>
      </c>
      <c r="I1421" s="1387">
        <v>37</v>
      </c>
      <c r="J1421" s="1387">
        <v>41</v>
      </c>
      <c r="K1421" s="1387">
        <v>47</v>
      </c>
      <c r="L1421" s="1387">
        <v>63</v>
      </c>
      <c r="M1421" s="1387">
        <v>86</v>
      </c>
      <c r="N1421" s="1387">
        <v>78</v>
      </c>
      <c r="O1421" s="1387">
        <v>115</v>
      </c>
      <c r="P1421" s="1387">
        <v>141</v>
      </c>
      <c r="Q1421" s="1387">
        <v>170</v>
      </c>
      <c r="R1421" s="1387">
        <v>173</v>
      </c>
      <c r="S1421" s="1387">
        <v>136</v>
      </c>
      <c r="T1421" s="1387">
        <v>162</v>
      </c>
      <c r="U1421" s="1387">
        <v>121</v>
      </c>
      <c r="V1421" s="1387">
        <v>89</v>
      </c>
      <c r="W1421" s="1387">
        <v>30</v>
      </c>
      <c r="X1421" s="1387">
        <v>6</v>
      </c>
      <c r="Y1421" s="1387">
        <v>0</v>
      </c>
      <c r="Z1421" s="1387">
        <v>0</v>
      </c>
      <c r="AA1421" s="1389">
        <v>127</v>
      </c>
      <c r="AB1421" s="1387">
        <v>840</v>
      </c>
      <c r="AC1421" s="1388">
        <v>717</v>
      </c>
      <c r="AD1421" s="1363">
        <v>7.5415676959619953</v>
      </c>
      <c r="AE1421" s="1364">
        <v>49.881235154394297</v>
      </c>
      <c r="AF1421" s="1365">
        <v>42.577197149643702</v>
      </c>
    </row>
    <row r="1422" spans="1:32" s="1382" customFormat="1" ht="11.45" customHeight="1">
      <c r="A1422" s="1399"/>
      <c r="B1422" s="1400"/>
      <c r="C1422" s="1401" t="s">
        <v>30</v>
      </c>
      <c r="D1422" s="1402">
        <v>2268</v>
      </c>
      <c r="E1422" s="1403">
        <v>25</v>
      </c>
      <c r="F1422" s="1403">
        <v>32</v>
      </c>
      <c r="G1422" s="1403">
        <v>64</v>
      </c>
      <c r="H1422" s="1403">
        <v>64</v>
      </c>
      <c r="I1422" s="1403">
        <v>55</v>
      </c>
      <c r="J1422" s="1403">
        <v>41</v>
      </c>
      <c r="K1422" s="1403">
        <v>45</v>
      </c>
      <c r="L1422" s="1403">
        <v>76</v>
      </c>
      <c r="M1422" s="1403">
        <v>77</v>
      </c>
      <c r="N1422" s="1403">
        <v>89</v>
      </c>
      <c r="O1422" s="1403">
        <v>108</v>
      </c>
      <c r="P1422" s="1403">
        <v>142</v>
      </c>
      <c r="Q1422" s="1403">
        <v>158</v>
      </c>
      <c r="R1422" s="1403">
        <v>183</v>
      </c>
      <c r="S1422" s="1403">
        <v>195</v>
      </c>
      <c r="T1422" s="1403">
        <v>239</v>
      </c>
      <c r="U1422" s="1403">
        <v>225</v>
      </c>
      <c r="V1422" s="1403">
        <v>235</v>
      </c>
      <c r="W1422" s="1403">
        <v>148</v>
      </c>
      <c r="X1422" s="1403">
        <v>63</v>
      </c>
      <c r="Y1422" s="1403">
        <v>4</v>
      </c>
      <c r="Z1422" s="1403">
        <v>0</v>
      </c>
      <c r="AA1422" s="1405">
        <v>121</v>
      </c>
      <c r="AB1422" s="1403">
        <v>855</v>
      </c>
      <c r="AC1422" s="1404">
        <v>1292</v>
      </c>
      <c r="AD1422" s="1406">
        <v>5.3350970017636685</v>
      </c>
      <c r="AE1422" s="1407">
        <v>37.698412698412696</v>
      </c>
      <c r="AF1422" s="1408">
        <v>56.966490299823633</v>
      </c>
    </row>
    <row r="1423" spans="1:32" s="1382" customFormat="1" ht="11.45" customHeight="1">
      <c r="A1423" s="1409" t="s">
        <v>2117</v>
      </c>
      <c r="B1423" s="1389">
        <v>184</v>
      </c>
      <c r="C1423" s="1398" t="s">
        <v>1641</v>
      </c>
      <c r="D1423" s="1386">
        <v>437</v>
      </c>
      <c r="E1423" s="1387">
        <v>11</v>
      </c>
      <c r="F1423" s="1387">
        <v>20</v>
      </c>
      <c r="G1423" s="1387">
        <v>22</v>
      </c>
      <c r="H1423" s="1387">
        <v>13</v>
      </c>
      <c r="I1423" s="1387">
        <v>13</v>
      </c>
      <c r="J1423" s="1387">
        <v>17</v>
      </c>
      <c r="K1423" s="1387">
        <v>16</v>
      </c>
      <c r="L1423" s="1387">
        <v>25</v>
      </c>
      <c r="M1423" s="1387">
        <v>26</v>
      </c>
      <c r="N1423" s="1387">
        <v>21</v>
      </c>
      <c r="O1423" s="1387">
        <v>32</v>
      </c>
      <c r="P1423" s="1387">
        <v>27</v>
      </c>
      <c r="Q1423" s="1387">
        <v>46</v>
      </c>
      <c r="R1423" s="1387">
        <v>42</v>
      </c>
      <c r="S1423" s="1387">
        <v>31</v>
      </c>
      <c r="T1423" s="1387">
        <v>30</v>
      </c>
      <c r="U1423" s="1387">
        <v>26</v>
      </c>
      <c r="V1423" s="1387">
        <v>16</v>
      </c>
      <c r="W1423" s="1387">
        <v>1</v>
      </c>
      <c r="X1423" s="1387">
        <v>2</v>
      </c>
      <c r="Y1423" s="1387">
        <v>0</v>
      </c>
      <c r="Z1423" s="1387">
        <v>0</v>
      </c>
      <c r="AA1423" s="1389">
        <v>53</v>
      </c>
      <c r="AB1423" s="1387">
        <v>236</v>
      </c>
      <c r="AC1423" s="1388">
        <v>148</v>
      </c>
      <c r="AD1423" s="1363">
        <v>12.128146453089245</v>
      </c>
      <c r="AE1423" s="1364">
        <v>54.004576659038904</v>
      </c>
      <c r="AF1423" s="1365">
        <v>33.867276887871853</v>
      </c>
    </row>
    <row r="1424" spans="1:32" s="1382" customFormat="1" ht="11.45" customHeight="1">
      <c r="A1424" s="1383"/>
      <c r="B1424" s="1384"/>
      <c r="C1424" s="1385" t="s">
        <v>29</v>
      </c>
      <c r="D1424" s="1386">
        <v>213</v>
      </c>
      <c r="E1424" s="1387">
        <v>5</v>
      </c>
      <c r="F1424" s="1387">
        <v>11</v>
      </c>
      <c r="G1424" s="1387">
        <v>15</v>
      </c>
      <c r="H1424" s="1387">
        <v>8</v>
      </c>
      <c r="I1424" s="1387">
        <v>6</v>
      </c>
      <c r="J1424" s="1387">
        <v>7</v>
      </c>
      <c r="K1424" s="1387">
        <v>10</v>
      </c>
      <c r="L1424" s="1387">
        <v>7</v>
      </c>
      <c r="M1424" s="1387">
        <v>16</v>
      </c>
      <c r="N1424" s="1387">
        <v>9</v>
      </c>
      <c r="O1424" s="1387">
        <v>16</v>
      </c>
      <c r="P1424" s="1387">
        <v>12</v>
      </c>
      <c r="Q1424" s="1387">
        <v>24</v>
      </c>
      <c r="R1424" s="1387">
        <v>18</v>
      </c>
      <c r="S1424" s="1387">
        <v>18</v>
      </c>
      <c r="T1424" s="1387">
        <v>13</v>
      </c>
      <c r="U1424" s="1387">
        <v>10</v>
      </c>
      <c r="V1424" s="1387">
        <v>8</v>
      </c>
      <c r="W1424" s="1387">
        <v>0</v>
      </c>
      <c r="X1424" s="1387">
        <v>0</v>
      </c>
      <c r="Y1424" s="1387">
        <v>0</v>
      </c>
      <c r="Z1424" s="1387">
        <v>0</v>
      </c>
      <c r="AA1424" s="1389">
        <v>31</v>
      </c>
      <c r="AB1424" s="1387">
        <v>115</v>
      </c>
      <c r="AC1424" s="1388">
        <v>67</v>
      </c>
      <c r="AD1424" s="1363">
        <v>14.553990610328638</v>
      </c>
      <c r="AE1424" s="1364">
        <v>53.990610328638496</v>
      </c>
      <c r="AF1424" s="1365">
        <v>31.455399061032864</v>
      </c>
    </row>
    <row r="1425" spans="1:32" s="1382" customFormat="1" ht="11.45" customHeight="1">
      <c r="A1425" s="1410"/>
      <c r="B1425" s="1411"/>
      <c r="C1425" s="1412" t="s">
        <v>30</v>
      </c>
      <c r="D1425" s="1413">
        <v>224</v>
      </c>
      <c r="E1425" s="1414">
        <v>6</v>
      </c>
      <c r="F1425" s="1414">
        <v>9</v>
      </c>
      <c r="G1425" s="1414">
        <v>7</v>
      </c>
      <c r="H1425" s="1414">
        <v>5</v>
      </c>
      <c r="I1425" s="1414">
        <v>7</v>
      </c>
      <c r="J1425" s="1414">
        <v>10</v>
      </c>
      <c r="K1425" s="1414">
        <v>6</v>
      </c>
      <c r="L1425" s="1414">
        <v>18</v>
      </c>
      <c r="M1425" s="1414">
        <v>10</v>
      </c>
      <c r="N1425" s="1414">
        <v>12</v>
      </c>
      <c r="O1425" s="1414">
        <v>16</v>
      </c>
      <c r="P1425" s="1414">
        <v>15</v>
      </c>
      <c r="Q1425" s="1414">
        <v>22</v>
      </c>
      <c r="R1425" s="1414">
        <v>24</v>
      </c>
      <c r="S1425" s="1414">
        <v>13</v>
      </c>
      <c r="T1425" s="1414">
        <v>17</v>
      </c>
      <c r="U1425" s="1414">
        <v>16</v>
      </c>
      <c r="V1425" s="1414">
        <v>8</v>
      </c>
      <c r="W1425" s="1414">
        <v>1</v>
      </c>
      <c r="X1425" s="1414">
        <v>2</v>
      </c>
      <c r="Y1425" s="1414">
        <v>0</v>
      </c>
      <c r="Z1425" s="1414">
        <v>0</v>
      </c>
      <c r="AA1425" s="1416">
        <v>22</v>
      </c>
      <c r="AB1425" s="1414">
        <v>121</v>
      </c>
      <c r="AC1425" s="1415">
        <v>81</v>
      </c>
      <c r="AD1425" s="1417">
        <v>9.8214285714285712</v>
      </c>
      <c r="AE1425" s="1418">
        <v>54.017857142857139</v>
      </c>
      <c r="AF1425" s="1419">
        <v>36.160714285714285</v>
      </c>
    </row>
    <row r="1426" spans="1:32" s="1382" customFormat="1" ht="11.45" customHeight="1">
      <c r="A1426" s="1421" t="s">
        <v>2118</v>
      </c>
      <c r="B1426" s="1422">
        <v>72</v>
      </c>
      <c r="C1426" s="1423" t="s">
        <v>1641</v>
      </c>
      <c r="D1426" s="1424">
        <v>268</v>
      </c>
      <c r="E1426" s="1425">
        <v>3</v>
      </c>
      <c r="F1426" s="1425">
        <v>1</v>
      </c>
      <c r="G1426" s="1425">
        <v>4</v>
      </c>
      <c r="H1426" s="1425">
        <v>3</v>
      </c>
      <c r="I1426" s="1425">
        <v>6</v>
      </c>
      <c r="J1426" s="1425">
        <v>4</v>
      </c>
      <c r="K1426" s="1425">
        <v>5</v>
      </c>
      <c r="L1426" s="1425">
        <v>2</v>
      </c>
      <c r="M1426" s="1425">
        <v>4</v>
      </c>
      <c r="N1426" s="1425">
        <v>9</v>
      </c>
      <c r="O1426" s="1425">
        <v>8</v>
      </c>
      <c r="P1426" s="1425">
        <v>19</v>
      </c>
      <c r="Q1426" s="1425">
        <v>25</v>
      </c>
      <c r="R1426" s="1425">
        <v>14</v>
      </c>
      <c r="S1426" s="1425">
        <v>16</v>
      </c>
      <c r="T1426" s="1425">
        <v>14</v>
      </c>
      <c r="U1426" s="1425">
        <v>24</v>
      </c>
      <c r="V1426" s="1425">
        <v>47</v>
      </c>
      <c r="W1426" s="1425">
        <v>42</v>
      </c>
      <c r="X1426" s="1425">
        <v>18</v>
      </c>
      <c r="Y1426" s="1425">
        <v>0</v>
      </c>
      <c r="Z1426" s="1425">
        <v>0</v>
      </c>
      <c r="AA1426" s="1422">
        <v>8</v>
      </c>
      <c r="AB1426" s="1425">
        <v>85</v>
      </c>
      <c r="AC1426" s="1426">
        <v>175</v>
      </c>
      <c r="AD1426" s="1427">
        <v>2.9850746268656714</v>
      </c>
      <c r="AE1426" s="1428">
        <v>31.716417910447763</v>
      </c>
      <c r="AF1426" s="1429">
        <v>65.298507462686572</v>
      </c>
    </row>
    <row r="1427" spans="1:32" s="1382" customFormat="1" ht="11.45" customHeight="1">
      <c r="A1427" s="1383"/>
      <c r="B1427" s="1384"/>
      <c r="C1427" s="1385" t="s">
        <v>29</v>
      </c>
      <c r="D1427" s="1386">
        <v>81</v>
      </c>
      <c r="E1427" s="1387">
        <v>1</v>
      </c>
      <c r="F1427" s="1387">
        <v>1</v>
      </c>
      <c r="G1427" s="1387">
        <v>1</v>
      </c>
      <c r="H1427" s="1387">
        <v>1</v>
      </c>
      <c r="I1427" s="1387">
        <v>2</v>
      </c>
      <c r="J1427" s="1387">
        <v>2</v>
      </c>
      <c r="K1427" s="1387">
        <v>3</v>
      </c>
      <c r="L1427" s="1387">
        <v>1</v>
      </c>
      <c r="M1427" s="1387">
        <v>2</v>
      </c>
      <c r="N1427" s="1387">
        <v>3</v>
      </c>
      <c r="O1427" s="1387">
        <v>5</v>
      </c>
      <c r="P1427" s="1387">
        <v>10</v>
      </c>
      <c r="Q1427" s="1387">
        <v>13</v>
      </c>
      <c r="R1427" s="1387">
        <v>7</v>
      </c>
      <c r="S1427" s="1387">
        <v>9</v>
      </c>
      <c r="T1427" s="1387">
        <v>6</v>
      </c>
      <c r="U1427" s="1387">
        <v>2</v>
      </c>
      <c r="V1427" s="1387">
        <v>6</v>
      </c>
      <c r="W1427" s="1387">
        <v>4</v>
      </c>
      <c r="X1427" s="1387">
        <v>2</v>
      </c>
      <c r="Y1427" s="1387">
        <v>0</v>
      </c>
      <c r="Z1427" s="1387">
        <v>0</v>
      </c>
      <c r="AA1427" s="1389">
        <v>3</v>
      </c>
      <c r="AB1427" s="1387">
        <v>42</v>
      </c>
      <c r="AC1427" s="1388">
        <v>36</v>
      </c>
      <c r="AD1427" s="1363">
        <v>3.7037037037037033</v>
      </c>
      <c r="AE1427" s="1364">
        <v>51.851851851851848</v>
      </c>
      <c r="AF1427" s="1365">
        <v>44.444444444444443</v>
      </c>
    </row>
    <row r="1428" spans="1:32" s="1382" customFormat="1" ht="11.45" customHeight="1">
      <c r="A1428" s="1410"/>
      <c r="B1428" s="1411"/>
      <c r="C1428" s="1412" t="s">
        <v>30</v>
      </c>
      <c r="D1428" s="1413">
        <v>187</v>
      </c>
      <c r="E1428" s="1414">
        <v>2</v>
      </c>
      <c r="F1428" s="1414">
        <v>0</v>
      </c>
      <c r="G1428" s="1414">
        <v>3</v>
      </c>
      <c r="H1428" s="1414">
        <v>2</v>
      </c>
      <c r="I1428" s="1414">
        <v>4</v>
      </c>
      <c r="J1428" s="1414">
        <v>2</v>
      </c>
      <c r="K1428" s="1414">
        <v>2</v>
      </c>
      <c r="L1428" s="1414">
        <v>1</v>
      </c>
      <c r="M1428" s="1414">
        <v>2</v>
      </c>
      <c r="N1428" s="1414">
        <v>6</v>
      </c>
      <c r="O1428" s="1414">
        <v>3</v>
      </c>
      <c r="P1428" s="1414">
        <v>9</v>
      </c>
      <c r="Q1428" s="1414">
        <v>12</v>
      </c>
      <c r="R1428" s="1414">
        <v>7</v>
      </c>
      <c r="S1428" s="1414">
        <v>7</v>
      </c>
      <c r="T1428" s="1414">
        <v>8</v>
      </c>
      <c r="U1428" s="1414">
        <v>22</v>
      </c>
      <c r="V1428" s="1414">
        <v>41</v>
      </c>
      <c r="W1428" s="1414">
        <v>38</v>
      </c>
      <c r="X1428" s="1414">
        <v>16</v>
      </c>
      <c r="Y1428" s="1414">
        <v>0</v>
      </c>
      <c r="Z1428" s="1414">
        <v>0</v>
      </c>
      <c r="AA1428" s="1416">
        <v>5</v>
      </c>
      <c r="AB1428" s="1414">
        <v>43</v>
      </c>
      <c r="AC1428" s="1415">
        <v>139</v>
      </c>
      <c r="AD1428" s="1417">
        <v>2.6737967914438503</v>
      </c>
      <c r="AE1428" s="1418">
        <v>22.994652406417114</v>
      </c>
      <c r="AF1428" s="1419">
        <v>74.331550802139034</v>
      </c>
    </row>
    <row r="1429" spans="1:32" s="1382" customFormat="1" ht="11.45" customHeight="1">
      <c r="A1429" s="1421" t="s">
        <v>2119</v>
      </c>
      <c r="B1429" s="1422">
        <v>288</v>
      </c>
      <c r="C1429" s="1423" t="s">
        <v>1641</v>
      </c>
      <c r="D1429" s="1424">
        <v>680</v>
      </c>
      <c r="E1429" s="1425">
        <v>6</v>
      </c>
      <c r="F1429" s="1425">
        <v>6</v>
      </c>
      <c r="G1429" s="1425">
        <v>24</v>
      </c>
      <c r="H1429" s="1425">
        <v>27</v>
      </c>
      <c r="I1429" s="1425">
        <v>13</v>
      </c>
      <c r="J1429" s="1425">
        <v>12</v>
      </c>
      <c r="K1429" s="1425">
        <v>15</v>
      </c>
      <c r="L1429" s="1425">
        <v>23</v>
      </c>
      <c r="M1429" s="1425">
        <v>23</v>
      </c>
      <c r="N1429" s="1425">
        <v>41</v>
      </c>
      <c r="O1429" s="1425">
        <v>29</v>
      </c>
      <c r="P1429" s="1425">
        <v>50</v>
      </c>
      <c r="Q1429" s="1425">
        <v>62</v>
      </c>
      <c r="R1429" s="1425">
        <v>63</v>
      </c>
      <c r="S1429" s="1425">
        <v>48</v>
      </c>
      <c r="T1429" s="1425">
        <v>69</v>
      </c>
      <c r="U1429" s="1425">
        <v>61</v>
      </c>
      <c r="V1429" s="1425">
        <v>56</v>
      </c>
      <c r="W1429" s="1425">
        <v>33</v>
      </c>
      <c r="X1429" s="1425">
        <v>17</v>
      </c>
      <c r="Y1429" s="1425">
        <v>2</v>
      </c>
      <c r="Z1429" s="1425">
        <v>0</v>
      </c>
      <c r="AA1429" s="1422">
        <v>36</v>
      </c>
      <c r="AB1429" s="1425">
        <v>295</v>
      </c>
      <c r="AC1429" s="1426">
        <v>349</v>
      </c>
      <c r="AD1429" s="1427">
        <v>5.2941176470588234</v>
      </c>
      <c r="AE1429" s="1428">
        <v>43.382352941176471</v>
      </c>
      <c r="AF1429" s="1429">
        <v>51.323529411764703</v>
      </c>
    </row>
    <row r="1430" spans="1:32" s="1382" customFormat="1" ht="11.45" customHeight="1">
      <c r="A1430" s="1383"/>
      <c r="B1430" s="1384"/>
      <c r="C1430" s="1385" t="s">
        <v>29</v>
      </c>
      <c r="D1430" s="1386">
        <v>283</v>
      </c>
      <c r="E1430" s="1387">
        <v>5</v>
      </c>
      <c r="F1430" s="1387">
        <v>3</v>
      </c>
      <c r="G1430" s="1387">
        <v>11</v>
      </c>
      <c r="H1430" s="1387">
        <v>16</v>
      </c>
      <c r="I1430" s="1387">
        <v>6</v>
      </c>
      <c r="J1430" s="1387">
        <v>7</v>
      </c>
      <c r="K1430" s="1387">
        <v>4</v>
      </c>
      <c r="L1430" s="1387">
        <v>12</v>
      </c>
      <c r="M1430" s="1387">
        <v>10</v>
      </c>
      <c r="N1430" s="1387">
        <v>22</v>
      </c>
      <c r="O1430" s="1387">
        <v>15</v>
      </c>
      <c r="P1430" s="1387">
        <v>19</v>
      </c>
      <c r="Q1430" s="1387">
        <v>35</v>
      </c>
      <c r="R1430" s="1387">
        <v>28</v>
      </c>
      <c r="S1430" s="1387">
        <v>21</v>
      </c>
      <c r="T1430" s="1387">
        <v>24</v>
      </c>
      <c r="U1430" s="1387">
        <v>18</v>
      </c>
      <c r="V1430" s="1387">
        <v>19</v>
      </c>
      <c r="W1430" s="1387">
        <v>8</v>
      </c>
      <c r="X1430" s="1387">
        <v>0</v>
      </c>
      <c r="Y1430" s="1387">
        <v>0</v>
      </c>
      <c r="Z1430" s="1387">
        <v>0</v>
      </c>
      <c r="AA1430" s="1389">
        <v>19</v>
      </c>
      <c r="AB1430" s="1387">
        <v>146</v>
      </c>
      <c r="AC1430" s="1388">
        <v>118</v>
      </c>
      <c r="AD1430" s="1363">
        <v>6.7137809187279158</v>
      </c>
      <c r="AE1430" s="1364">
        <v>51.590106007067135</v>
      </c>
      <c r="AF1430" s="1365">
        <v>41.696113074204952</v>
      </c>
    </row>
    <row r="1431" spans="1:32" s="1382" customFormat="1" ht="11.45" customHeight="1">
      <c r="A1431" s="1410"/>
      <c r="B1431" s="1411"/>
      <c r="C1431" s="1412" t="s">
        <v>30</v>
      </c>
      <c r="D1431" s="1413">
        <v>397</v>
      </c>
      <c r="E1431" s="1414">
        <v>1</v>
      </c>
      <c r="F1431" s="1414">
        <v>3</v>
      </c>
      <c r="G1431" s="1414">
        <v>13</v>
      </c>
      <c r="H1431" s="1414">
        <v>11</v>
      </c>
      <c r="I1431" s="1414">
        <v>7</v>
      </c>
      <c r="J1431" s="1414">
        <v>5</v>
      </c>
      <c r="K1431" s="1414">
        <v>11</v>
      </c>
      <c r="L1431" s="1414">
        <v>11</v>
      </c>
      <c r="M1431" s="1414">
        <v>13</v>
      </c>
      <c r="N1431" s="1414">
        <v>19</v>
      </c>
      <c r="O1431" s="1414">
        <v>14</v>
      </c>
      <c r="P1431" s="1414">
        <v>31</v>
      </c>
      <c r="Q1431" s="1414">
        <v>27</v>
      </c>
      <c r="R1431" s="1414">
        <v>35</v>
      </c>
      <c r="S1431" s="1414">
        <v>27</v>
      </c>
      <c r="T1431" s="1414">
        <v>45</v>
      </c>
      <c r="U1431" s="1414">
        <v>43</v>
      </c>
      <c r="V1431" s="1414">
        <v>37</v>
      </c>
      <c r="W1431" s="1414">
        <v>25</v>
      </c>
      <c r="X1431" s="1414">
        <v>17</v>
      </c>
      <c r="Y1431" s="1414">
        <v>2</v>
      </c>
      <c r="Z1431" s="1414">
        <v>0</v>
      </c>
      <c r="AA1431" s="1416">
        <v>17</v>
      </c>
      <c r="AB1431" s="1414">
        <v>149</v>
      </c>
      <c r="AC1431" s="1415">
        <v>231</v>
      </c>
      <c r="AD1431" s="1417">
        <v>4.2821158690176322</v>
      </c>
      <c r="AE1431" s="1418">
        <v>37.531486146095716</v>
      </c>
      <c r="AF1431" s="1419">
        <v>58.186397984886653</v>
      </c>
    </row>
    <row r="1432" spans="1:32" s="1382" customFormat="1" ht="11.45" customHeight="1">
      <c r="A1432" s="1421" t="s">
        <v>2120</v>
      </c>
      <c r="B1432" s="1422">
        <v>205</v>
      </c>
      <c r="C1432" s="1423" t="s">
        <v>1641</v>
      </c>
      <c r="D1432" s="1424">
        <v>526</v>
      </c>
      <c r="E1432" s="1425">
        <v>7</v>
      </c>
      <c r="F1432" s="1425">
        <v>6</v>
      </c>
      <c r="G1432" s="1425">
        <v>31</v>
      </c>
      <c r="H1432" s="1425">
        <v>29</v>
      </c>
      <c r="I1432" s="1425">
        <v>20</v>
      </c>
      <c r="J1432" s="1425">
        <v>12</v>
      </c>
      <c r="K1432" s="1425">
        <v>16</v>
      </c>
      <c r="L1432" s="1425">
        <v>25</v>
      </c>
      <c r="M1432" s="1425">
        <v>36</v>
      </c>
      <c r="N1432" s="1425">
        <v>17</v>
      </c>
      <c r="O1432" s="1425">
        <v>32</v>
      </c>
      <c r="P1432" s="1425">
        <v>45</v>
      </c>
      <c r="Q1432" s="1425">
        <v>35</v>
      </c>
      <c r="R1432" s="1425">
        <v>41</v>
      </c>
      <c r="S1432" s="1425">
        <v>31</v>
      </c>
      <c r="T1432" s="1425">
        <v>41</v>
      </c>
      <c r="U1432" s="1425">
        <v>42</v>
      </c>
      <c r="V1432" s="1425">
        <v>35</v>
      </c>
      <c r="W1432" s="1425">
        <v>16</v>
      </c>
      <c r="X1432" s="1425">
        <v>8</v>
      </c>
      <c r="Y1432" s="1425">
        <v>1</v>
      </c>
      <c r="Z1432" s="1425">
        <v>0</v>
      </c>
      <c r="AA1432" s="1422">
        <v>44</v>
      </c>
      <c r="AB1432" s="1425">
        <v>267</v>
      </c>
      <c r="AC1432" s="1426">
        <v>215</v>
      </c>
      <c r="AD1432" s="1427">
        <v>8.3650190114068437</v>
      </c>
      <c r="AE1432" s="1428">
        <v>50.760456273764255</v>
      </c>
      <c r="AF1432" s="1429">
        <v>40.874524714828894</v>
      </c>
    </row>
    <row r="1433" spans="1:32" s="1382" customFormat="1" ht="11.45" customHeight="1">
      <c r="A1433" s="1383"/>
      <c r="B1433" s="1384"/>
      <c r="C1433" s="1385" t="s">
        <v>29</v>
      </c>
      <c r="D1433" s="1386">
        <v>209</v>
      </c>
      <c r="E1433" s="1387">
        <v>3</v>
      </c>
      <c r="F1433" s="1387">
        <v>3</v>
      </c>
      <c r="G1433" s="1387">
        <v>13</v>
      </c>
      <c r="H1433" s="1387">
        <v>11</v>
      </c>
      <c r="I1433" s="1387">
        <v>7</v>
      </c>
      <c r="J1433" s="1387">
        <v>4</v>
      </c>
      <c r="K1433" s="1387">
        <v>6</v>
      </c>
      <c r="L1433" s="1387">
        <v>12</v>
      </c>
      <c r="M1433" s="1387">
        <v>17</v>
      </c>
      <c r="N1433" s="1387">
        <v>7</v>
      </c>
      <c r="O1433" s="1387">
        <v>15</v>
      </c>
      <c r="P1433" s="1387">
        <v>21</v>
      </c>
      <c r="Q1433" s="1387">
        <v>17</v>
      </c>
      <c r="R1433" s="1387">
        <v>22</v>
      </c>
      <c r="S1433" s="1387">
        <v>10</v>
      </c>
      <c r="T1433" s="1387">
        <v>17</v>
      </c>
      <c r="U1433" s="1387">
        <v>17</v>
      </c>
      <c r="V1433" s="1387">
        <v>7</v>
      </c>
      <c r="W1433" s="1387">
        <v>0</v>
      </c>
      <c r="X1433" s="1387">
        <v>0</v>
      </c>
      <c r="Y1433" s="1387">
        <v>0</v>
      </c>
      <c r="Z1433" s="1387">
        <v>0</v>
      </c>
      <c r="AA1433" s="1389">
        <v>19</v>
      </c>
      <c r="AB1433" s="1387">
        <v>117</v>
      </c>
      <c r="AC1433" s="1388">
        <v>73</v>
      </c>
      <c r="AD1433" s="1363">
        <v>9.0909090909090917</v>
      </c>
      <c r="AE1433" s="1364">
        <v>55.980861244019145</v>
      </c>
      <c r="AF1433" s="1365">
        <v>34.928229665071768</v>
      </c>
    </row>
    <row r="1434" spans="1:32" s="1382" customFormat="1" ht="11.45" customHeight="1">
      <c r="A1434" s="1410"/>
      <c r="B1434" s="1411"/>
      <c r="C1434" s="1412" t="s">
        <v>30</v>
      </c>
      <c r="D1434" s="1413">
        <v>317</v>
      </c>
      <c r="E1434" s="1414">
        <v>4</v>
      </c>
      <c r="F1434" s="1414">
        <v>3</v>
      </c>
      <c r="G1434" s="1414">
        <v>18</v>
      </c>
      <c r="H1434" s="1414">
        <v>18</v>
      </c>
      <c r="I1434" s="1414">
        <v>13</v>
      </c>
      <c r="J1434" s="1414">
        <v>8</v>
      </c>
      <c r="K1434" s="1414">
        <v>10</v>
      </c>
      <c r="L1434" s="1414">
        <v>13</v>
      </c>
      <c r="M1434" s="1414">
        <v>19</v>
      </c>
      <c r="N1434" s="1414">
        <v>10</v>
      </c>
      <c r="O1434" s="1414">
        <v>17</v>
      </c>
      <c r="P1434" s="1414">
        <v>24</v>
      </c>
      <c r="Q1434" s="1414">
        <v>18</v>
      </c>
      <c r="R1434" s="1414">
        <v>19</v>
      </c>
      <c r="S1434" s="1414">
        <v>21</v>
      </c>
      <c r="T1434" s="1414">
        <v>24</v>
      </c>
      <c r="U1434" s="1414">
        <v>25</v>
      </c>
      <c r="V1434" s="1414">
        <v>28</v>
      </c>
      <c r="W1434" s="1414">
        <v>16</v>
      </c>
      <c r="X1434" s="1414">
        <v>8</v>
      </c>
      <c r="Y1434" s="1414">
        <v>1</v>
      </c>
      <c r="Z1434" s="1414">
        <v>0</v>
      </c>
      <c r="AA1434" s="1416">
        <v>25</v>
      </c>
      <c r="AB1434" s="1414">
        <v>150</v>
      </c>
      <c r="AC1434" s="1415">
        <v>142</v>
      </c>
      <c r="AD1434" s="1417">
        <v>7.8864353312302837</v>
      </c>
      <c r="AE1434" s="1418">
        <v>47.318611987381701</v>
      </c>
      <c r="AF1434" s="1419">
        <v>44.794952681388011</v>
      </c>
    </row>
    <row r="1435" spans="1:32" s="1382" customFormat="1" ht="11.45" customHeight="1">
      <c r="A1435" s="1421" t="s">
        <v>2121</v>
      </c>
      <c r="B1435" s="1422">
        <v>89</v>
      </c>
      <c r="C1435" s="1423" t="s">
        <v>1641</v>
      </c>
      <c r="D1435" s="1424">
        <v>200</v>
      </c>
      <c r="E1435" s="1425">
        <v>1</v>
      </c>
      <c r="F1435" s="1425">
        <v>1</v>
      </c>
      <c r="G1435" s="1425">
        <v>5</v>
      </c>
      <c r="H1435" s="1425">
        <v>12</v>
      </c>
      <c r="I1435" s="1425">
        <v>4</v>
      </c>
      <c r="J1435" s="1425">
        <v>5</v>
      </c>
      <c r="K1435" s="1425">
        <v>1</v>
      </c>
      <c r="L1435" s="1425">
        <v>6</v>
      </c>
      <c r="M1435" s="1425">
        <v>15</v>
      </c>
      <c r="N1435" s="1425">
        <v>12</v>
      </c>
      <c r="O1435" s="1425">
        <v>19</v>
      </c>
      <c r="P1435" s="1425">
        <v>20</v>
      </c>
      <c r="Q1435" s="1425">
        <v>15</v>
      </c>
      <c r="R1435" s="1425">
        <v>17</v>
      </c>
      <c r="S1435" s="1425">
        <v>29</v>
      </c>
      <c r="T1435" s="1425">
        <v>16</v>
      </c>
      <c r="U1435" s="1425">
        <v>13</v>
      </c>
      <c r="V1435" s="1425">
        <v>6</v>
      </c>
      <c r="W1435" s="1425">
        <v>3</v>
      </c>
      <c r="X1435" s="1425">
        <v>0</v>
      </c>
      <c r="Y1435" s="1425">
        <v>0</v>
      </c>
      <c r="Z1435" s="1425">
        <v>0</v>
      </c>
      <c r="AA1435" s="1422">
        <v>7</v>
      </c>
      <c r="AB1435" s="1425">
        <v>109</v>
      </c>
      <c r="AC1435" s="1426">
        <v>84</v>
      </c>
      <c r="AD1435" s="1427">
        <v>3.5000000000000004</v>
      </c>
      <c r="AE1435" s="1428">
        <v>54.500000000000007</v>
      </c>
      <c r="AF1435" s="1429">
        <v>42</v>
      </c>
    </row>
    <row r="1436" spans="1:32" s="1382" customFormat="1" ht="11.45" customHeight="1">
      <c r="A1436" s="1383"/>
      <c r="B1436" s="1384"/>
      <c r="C1436" s="1385" t="s">
        <v>29</v>
      </c>
      <c r="D1436" s="1386">
        <v>99</v>
      </c>
      <c r="E1436" s="1387">
        <v>1</v>
      </c>
      <c r="F1436" s="1387">
        <v>0</v>
      </c>
      <c r="G1436" s="1387">
        <v>3</v>
      </c>
      <c r="H1436" s="1387">
        <v>9</v>
      </c>
      <c r="I1436" s="1387">
        <v>1</v>
      </c>
      <c r="J1436" s="1387">
        <v>3</v>
      </c>
      <c r="K1436" s="1387">
        <v>1</v>
      </c>
      <c r="L1436" s="1387">
        <v>3</v>
      </c>
      <c r="M1436" s="1387">
        <v>8</v>
      </c>
      <c r="N1436" s="1387">
        <v>3</v>
      </c>
      <c r="O1436" s="1387">
        <v>12</v>
      </c>
      <c r="P1436" s="1387">
        <v>10</v>
      </c>
      <c r="Q1436" s="1387">
        <v>6</v>
      </c>
      <c r="R1436" s="1387">
        <v>10</v>
      </c>
      <c r="S1436" s="1387">
        <v>15</v>
      </c>
      <c r="T1436" s="1387">
        <v>9</v>
      </c>
      <c r="U1436" s="1387">
        <v>4</v>
      </c>
      <c r="V1436" s="1387">
        <v>1</v>
      </c>
      <c r="W1436" s="1387">
        <v>0</v>
      </c>
      <c r="X1436" s="1387">
        <v>0</v>
      </c>
      <c r="Y1436" s="1387">
        <v>0</v>
      </c>
      <c r="Z1436" s="1387">
        <v>0</v>
      </c>
      <c r="AA1436" s="1389">
        <v>4</v>
      </c>
      <c r="AB1436" s="1387">
        <v>56</v>
      </c>
      <c r="AC1436" s="1388">
        <v>39</v>
      </c>
      <c r="AD1436" s="1363">
        <v>4.0404040404040407</v>
      </c>
      <c r="AE1436" s="1364">
        <v>56.56565656565656</v>
      </c>
      <c r="AF1436" s="1365">
        <v>39.393939393939391</v>
      </c>
    </row>
    <row r="1437" spans="1:32" s="1382" customFormat="1" ht="11.45" customHeight="1">
      <c r="A1437" s="1410"/>
      <c r="B1437" s="1411"/>
      <c r="C1437" s="1412" t="s">
        <v>30</v>
      </c>
      <c r="D1437" s="1413">
        <v>101</v>
      </c>
      <c r="E1437" s="1414">
        <v>0</v>
      </c>
      <c r="F1437" s="1414">
        <v>1</v>
      </c>
      <c r="G1437" s="1414">
        <v>2</v>
      </c>
      <c r="H1437" s="1414">
        <v>3</v>
      </c>
      <c r="I1437" s="1414">
        <v>3</v>
      </c>
      <c r="J1437" s="1414">
        <v>2</v>
      </c>
      <c r="K1437" s="1414">
        <v>0</v>
      </c>
      <c r="L1437" s="1414">
        <v>3</v>
      </c>
      <c r="M1437" s="1414">
        <v>7</v>
      </c>
      <c r="N1437" s="1414">
        <v>9</v>
      </c>
      <c r="O1437" s="1414">
        <v>7</v>
      </c>
      <c r="P1437" s="1414">
        <v>10</v>
      </c>
      <c r="Q1437" s="1414">
        <v>9</v>
      </c>
      <c r="R1437" s="1414">
        <v>7</v>
      </c>
      <c r="S1437" s="1414">
        <v>14</v>
      </c>
      <c r="T1437" s="1414">
        <v>7</v>
      </c>
      <c r="U1437" s="1414">
        <v>9</v>
      </c>
      <c r="V1437" s="1414">
        <v>5</v>
      </c>
      <c r="W1437" s="1414">
        <v>3</v>
      </c>
      <c r="X1437" s="1414">
        <v>0</v>
      </c>
      <c r="Y1437" s="1414">
        <v>0</v>
      </c>
      <c r="Z1437" s="1414">
        <v>0</v>
      </c>
      <c r="AA1437" s="1416">
        <v>3</v>
      </c>
      <c r="AB1437" s="1414">
        <v>53</v>
      </c>
      <c r="AC1437" s="1415">
        <v>45</v>
      </c>
      <c r="AD1437" s="1417">
        <v>2.9702970297029703</v>
      </c>
      <c r="AE1437" s="1418">
        <v>52.475247524752476</v>
      </c>
      <c r="AF1437" s="1419">
        <v>44.554455445544555</v>
      </c>
    </row>
    <row r="1438" spans="1:32" s="1382" customFormat="1" ht="11.45" customHeight="1">
      <c r="A1438" s="1421" t="s">
        <v>2122</v>
      </c>
      <c r="B1438" s="1422">
        <v>134</v>
      </c>
      <c r="C1438" s="1423" t="s">
        <v>1641</v>
      </c>
      <c r="D1438" s="1424">
        <v>351</v>
      </c>
      <c r="E1438" s="1425">
        <v>3</v>
      </c>
      <c r="F1438" s="1425">
        <v>6</v>
      </c>
      <c r="G1438" s="1425">
        <v>11</v>
      </c>
      <c r="H1438" s="1425">
        <v>4</v>
      </c>
      <c r="I1438" s="1425">
        <v>6</v>
      </c>
      <c r="J1438" s="1425">
        <v>7</v>
      </c>
      <c r="K1438" s="1425">
        <v>9</v>
      </c>
      <c r="L1438" s="1425">
        <v>5</v>
      </c>
      <c r="M1438" s="1425">
        <v>11</v>
      </c>
      <c r="N1438" s="1425">
        <v>12</v>
      </c>
      <c r="O1438" s="1425">
        <v>24</v>
      </c>
      <c r="P1438" s="1425">
        <v>20</v>
      </c>
      <c r="Q1438" s="1425">
        <v>27</v>
      </c>
      <c r="R1438" s="1425">
        <v>28</v>
      </c>
      <c r="S1438" s="1425">
        <v>39</v>
      </c>
      <c r="T1438" s="1425">
        <v>47</v>
      </c>
      <c r="U1438" s="1425">
        <v>39</v>
      </c>
      <c r="V1438" s="1425">
        <v>33</v>
      </c>
      <c r="W1438" s="1425">
        <v>11</v>
      </c>
      <c r="X1438" s="1425">
        <v>9</v>
      </c>
      <c r="Y1438" s="1425">
        <v>0</v>
      </c>
      <c r="Z1438" s="1425">
        <v>0</v>
      </c>
      <c r="AA1438" s="1422">
        <v>20</v>
      </c>
      <c r="AB1438" s="1425">
        <v>125</v>
      </c>
      <c r="AC1438" s="1426">
        <v>206</v>
      </c>
      <c r="AD1438" s="1427">
        <v>5.6980056980056979</v>
      </c>
      <c r="AE1438" s="1428">
        <v>35.612535612535609</v>
      </c>
      <c r="AF1438" s="1429">
        <v>58.689458689458682</v>
      </c>
    </row>
    <row r="1439" spans="1:32" s="1382" customFormat="1" ht="11.45" customHeight="1">
      <c r="A1439" s="1383"/>
      <c r="B1439" s="1384"/>
      <c r="C1439" s="1385" t="s">
        <v>29</v>
      </c>
      <c r="D1439" s="1386">
        <v>127</v>
      </c>
      <c r="E1439" s="1387">
        <v>1</v>
      </c>
      <c r="F1439" s="1387">
        <v>2</v>
      </c>
      <c r="G1439" s="1387">
        <v>6</v>
      </c>
      <c r="H1439" s="1387">
        <v>2</v>
      </c>
      <c r="I1439" s="1387">
        <v>2</v>
      </c>
      <c r="J1439" s="1387">
        <v>5</v>
      </c>
      <c r="K1439" s="1387">
        <v>5</v>
      </c>
      <c r="L1439" s="1387">
        <v>2</v>
      </c>
      <c r="M1439" s="1387">
        <v>6</v>
      </c>
      <c r="N1439" s="1387">
        <v>4</v>
      </c>
      <c r="O1439" s="1387">
        <v>12</v>
      </c>
      <c r="P1439" s="1387">
        <v>12</v>
      </c>
      <c r="Q1439" s="1387">
        <v>12</v>
      </c>
      <c r="R1439" s="1387">
        <v>12</v>
      </c>
      <c r="S1439" s="1387">
        <v>9</v>
      </c>
      <c r="T1439" s="1387">
        <v>16</v>
      </c>
      <c r="U1439" s="1387">
        <v>8</v>
      </c>
      <c r="V1439" s="1387">
        <v>7</v>
      </c>
      <c r="W1439" s="1387">
        <v>2</v>
      </c>
      <c r="X1439" s="1387">
        <v>2</v>
      </c>
      <c r="Y1439" s="1387">
        <v>0</v>
      </c>
      <c r="Z1439" s="1387">
        <v>0</v>
      </c>
      <c r="AA1439" s="1389">
        <v>9</v>
      </c>
      <c r="AB1439" s="1387">
        <v>62</v>
      </c>
      <c r="AC1439" s="1388">
        <v>56</v>
      </c>
      <c r="AD1439" s="1363">
        <v>7.0866141732283463</v>
      </c>
      <c r="AE1439" s="1364">
        <v>48.818897637795274</v>
      </c>
      <c r="AF1439" s="1365">
        <v>44.094488188976378</v>
      </c>
    </row>
    <row r="1440" spans="1:32" s="1382" customFormat="1" ht="11.45" customHeight="1">
      <c r="A1440" s="1410"/>
      <c r="B1440" s="1411"/>
      <c r="C1440" s="1412" t="s">
        <v>30</v>
      </c>
      <c r="D1440" s="1413">
        <v>224</v>
      </c>
      <c r="E1440" s="1414">
        <v>2</v>
      </c>
      <c r="F1440" s="1414">
        <v>4</v>
      </c>
      <c r="G1440" s="1414">
        <v>5</v>
      </c>
      <c r="H1440" s="1414">
        <v>2</v>
      </c>
      <c r="I1440" s="1414">
        <v>4</v>
      </c>
      <c r="J1440" s="1414">
        <v>2</v>
      </c>
      <c r="K1440" s="1414">
        <v>4</v>
      </c>
      <c r="L1440" s="1414">
        <v>3</v>
      </c>
      <c r="M1440" s="1414">
        <v>5</v>
      </c>
      <c r="N1440" s="1414">
        <v>8</v>
      </c>
      <c r="O1440" s="1414">
        <v>12</v>
      </c>
      <c r="P1440" s="1414">
        <v>8</v>
      </c>
      <c r="Q1440" s="1414">
        <v>15</v>
      </c>
      <c r="R1440" s="1414">
        <v>16</v>
      </c>
      <c r="S1440" s="1414">
        <v>30</v>
      </c>
      <c r="T1440" s="1414">
        <v>31</v>
      </c>
      <c r="U1440" s="1414">
        <v>31</v>
      </c>
      <c r="V1440" s="1414">
        <v>26</v>
      </c>
      <c r="W1440" s="1414">
        <v>9</v>
      </c>
      <c r="X1440" s="1414">
        <v>7</v>
      </c>
      <c r="Y1440" s="1414">
        <v>0</v>
      </c>
      <c r="Z1440" s="1414">
        <v>0</v>
      </c>
      <c r="AA1440" s="1416">
        <v>11</v>
      </c>
      <c r="AB1440" s="1414">
        <v>63</v>
      </c>
      <c r="AC1440" s="1415">
        <v>150</v>
      </c>
      <c r="AD1440" s="1417">
        <v>4.9107142857142856</v>
      </c>
      <c r="AE1440" s="1418">
        <v>28.125</v>
      </c>
      <c r="AF1440" s="1419">
        <v>66.964285714285708</v>
      </c>
    </row>
    <row r="1441" spans="1:32" s="1382" customFormat="1" ht="11.45" customHeight="1">
      <c r="A1441" s="1421" t="s">
        <v>2123</v>
      </c>
      <c r="B1441" s="1422">
        <v>43</v>
      </c>
      <c r="C1441" s="1423" t="s">
        <v>1641</v>
      </c>
      <c r="D1441" s="1424">
        <v>94</v>
      </c>
      <c r="E1441" s="1425">
        <v>0</v>
      </c>
      <c r="F1441" s="1425">
        <v>0</v>
      </c>
      <c r="G1441" s="1425">
        <v>2</v>
      </c>
      <c r="H1441" s="1425">
        <v>2</v>
      </c>
      <c r="I1441" s="1425">
        <v>3</v>
      </c>
      <c r="J1441" s="1425">
        <v>3</v>
      </c>
      <c r="K1441" s="1425">
        <v>5</v>
      </c>
      <c r="L1441" s="1425">
        <v>3</v>
      </c>
      <c r="M1441" s="1425">
        <v>4</v>
      </c>
      <c r="N1441" s="1425">
        <v>5</v>
      </c>
      <c r="O1441" s="1425">
        <v>10</v>
      </c>
      <c r="P1441" s="1425">
        <v>6</v>
      </c>
      <c r="Q1441" s="1425">
        <v>9</v>
      </c>
      <c r="R1441" s="1425">
        <v>10</v>
      </c>
      <c r="S1441" s="1425">
        <v>9</v>
      </c>
      <c r="T1441" s="1425">
        <v>9</v>
      </c>
      <c r="U1441" s="1425">
        <v>11</v>
      </c>
      <c r="V1441" s="1425">
        <v>2</v>
      </c>
      <c r="W1441" s="1425">
        <v>1</v>
      </c>
      <c r="X1441" s="1425">
        <v>0</v>
      </c>
      <c r="Y1441" s="1425">
        <v>0</v>
      </c>
      <c r="Z1441" s="1425">
        <v>0</v>
      </c>
      <c r="AA1441" s="1422">
        <v>2</v>
      </c>
      <c r="AB1441" s="1425">
        <v>50</v>
      </c>
      <c r="AC1441" s="1426">
        <v>42</v>
      </c>
      <c r="AD1441" s="1427">
        <v>2.1276595744680851</v>
      </c>
      <c r="AE1441" s="1428">
        <v>53.191489361702125</v>
      </c>
      <c r="AF1441" s="1429">
        <v>44.680851063829785</v>
      </c>
    </row>
    <row r="1442" spans="1:32" s="1382" customFormat="1" ht="11.45" customHeight="1">
      <c r="A1442" s="1383"/>
      <c r="B1442" s="1384"/>
      <c r="C1442" s="1385" t="s">
        <v>29</v>
      </c>
      <c r="D1442" s="1386">
        <v>45</v>
      </c>
      <c r="E1442" s="1387">
        <v>0</v>
      </c>
      <c r="F1442" s="1387">
        <v>0</v>
      </c>
      <c r="G1442" s="1387">
        <v>1</v>
      </c>
      <c r="H1442" s="1387">
        <v>1</v>
      </c>
      <c r="I1442" s="1387">
        <v>1</v>
      </c>
      <c r="J1442" s="1387">
        <v>3</v>
      </c>
      <c r="K1442" s="1387">
        <v>3</v>
      </c>
      <c r="L1442" s="1387">
        <v>1</v>
      </c>
      <c r="M1442" s="1387">
        <v>1</v>
      </c>
      <c r="N1442" s="1387">
        <v>4</v>
      </c>
      <c r="O1442" s="1387">
        <v>5</v>
      </c>
      <c r="P1442" s="1387">
        <v>3</v>
      </c>
      <c r="Q1442" s="1387">
        <v>4</v>
      </c>
      <c r="R1442" s="1387">
        <v>4</v>
      </c>
      <c r="S1442" s="1387">
        <v>5</v>
      </c>
      <c r="T1442" s="1387">
        <v>3</v>
      </c>
      <c r="U1442" s="1387">
        <v>5</v>
      </c>
      <c r="V1442" s="1387">
        <v>1</v>
      </c>
      <c r="W1442" s="1387">
        <v>0</v>
      </c>
      <c r="X1442" s="1387">
        <v>0</v>
      </c>
      <c r="Y1442" s="1387">
        <v>0</v>
      </c>
      <c r="Z1442" s="1387">
        <v>0</v>
      </c>
      <c r="AA1442" s="1389">
        <v>1</v>
      </c>
      <c r="AB1442" s="1387">
        <v>26</v>
      </c>
      <c r="AC1442" s="1388">
        <v>18</v>
      </c>
      <c r="AD1442" s="1363">
        <v>2.2222222222222223</v>
      </c>
      <c r="AE1442" s="1364">
        <v>57.777777777777771</v>
      </c>
      <c r="AF1442" s="1365">
        <v>40</v>
      </c>
    </row>
    <row r="1443" spans="1:32" s="1382" customFormat="1" ht="11.45" customHeight="1">
      <c r="A1443" s="1410"/>
      <c r="B1443" s="1411"/>
      <c r="C1443" s="1412" t="s">
        <v>30</v>
      </c>
      <c r="D1443" s="1413">
        <v>49</v>
      </c>
      <c r="E1443" s="1414">
        <v>0</v>
      </c>
      <c r="F1443" s="1414">
        <v>0</v>
      </c>
      <c r="G1443" s="1414">
        <v>1</v>
      </c>
      <c r="H1443" s="1414">
        <v>1</v>
      </c>
      <c r="I1443" s="1414">
        <v>2</v>
      </c>
      <c r="J1443" s="1414">
        <v>0</v>
      </c>
      <c r="K1443" s="1414">
        <v>2</v>
      </c>
      <c r="L1443" s="1414">
        <v>2</v>
      </c>
      <c r="M1443" s="1414">
        <v>3</v>
      </c>
      <c r="N1443" s="1414">
        <v>1</v>
      </c>
      <c r="O1443" s="1414">
        <v>5</v>
      </c>
      <c r="P1443" s="1414">
        <v>3</v>
      </c>
      <c r="Q1443" s="1414">
        <v>5</v>
      </c>
      <c r="R1443" s="1414">
        <v>6</v>
      </c>
      <c r="S1443" s="1414">
        <v>4</v>
      </c>
      <c r="T1443" s="1414">
        <v>6</v>
      </c>
      <c r="U1443" s="1414">
        <v>6</v>
      </c>
      <c r="V1443" s="1414">
        <v>1</v>
      </c>
      <c r="W1443" s="1414">
        <v>1</v>
      </c>
      <c r="X1443" s="1414">
        <v>0</v>
      </c>
      <c r="Y1443" s="1414">
        <v>0</v>
      </c>
      <c r="Z1443" s="1414">
        <v>0</v>
      </c>
      <c r="AA1443" s="1416">
        <v>1</v>
      </c>
      <c r="AB1443" s="1414">
        <v>24</v>
      </c>
      <c r="AC1443" s="1415">
        <v>24</v>
      </c>
      <c r="AD1443" s="1417">
        <v>2.0408163265306123</v>
      </c>
      <c r="AE1443" s="1418">
        <v>48.979591836734691</v>
      </c>
      <c r="AF1443" s="1419">
        <v>48.979591836734691</v>
      </c>
    </row>
    <row r="1444" spans="1:32" s="1382" customFormat="1" ht="11.45" customHeight="1">
      <c r="A1444" s="1421" t="s">
        <v>2124</v>
      </c>
      <c r="B1444" s="1422">
        <v>39</v>
      </c>
      <c r="C1444" s="1423" t="s">
        <v>1641</v>
      </c>
      <c r="D1444" s="1424">
        <v>88</v>
      </c>
      <c r="E1444" s="1425">
        <v>1</v>
      </c>
      <c r="F1444" s="1425">
        <v>1</v>
      </c>
      <c r="G1444" s="1425">
        <v>0</v>
      </c>
      <c r="H1444" s="1425">
        <v>2</v>
      </c>
      <c r="I1444" s="1425">
        <v>2</v>
      </c>
      <c r="J1444" s="1425">
        <v>2</v>
      </c>
      <c r="K1444" s="1425">
        <v>0</v>
      </c>
      <c r="L1444" s="1425">
        <v>0</v>
      </c>
      <c r="M1444" s="1425">
        <v>4</v>
      </c>
      <c r="N1444" s="1425">
        <v>4</v>
      </c>
      <c r="O1444" s="1425">
        <v>6</v>
      </c>
      <c r="P1444" s="1425">
        <v>6</v>
      </c>
      <c r="Q1444" s="1425">
        <v>6</v>
      </c>
      <c r="R1444" s="1425">
        <v>5</v>
      </c>
      <c r="S1444" s="1425">
        <v>13</v>
      </c>
      <c r="T1444" s="1425">
        <v>6</v>
      </c>
      <c r="U1444" s="1425">
        <v>19</v>
      </c>
      <c r="V1444" s="1425">
        <v>4</v>
      </c>
      <c r="W1444" s="1425">
        <v>7</v>
      </c>
      <c r="X1444" s="1425">
        <v>0</v>
      </c>
      <c r="Y1444" s="1425">
        <v>0</v>
      </c>
      <c r="Z1444" s="1425">
        <v>0</v>
      </c>
      <c r="AA1444" s="1422">
        <v>2</v>
      </c>
      <c r="AB1444" s="1425">
        <v>32</v>
      </c>
      <c r="AC1444" s="1426">
        <v>54</v>
      </c>
      <c r="AD1444" s="1427">
        <v>2.2727272727272729</v>
      </c>
      <c r="AE1444" s="1428">
        <v>36.363636363636367</v>
      </c>
      <c r="AF1444" s="1429">
        <v>61.363636363636367</v>
      </c>
    </row>
    <row r="1445" spans="1:32" s="1382" customFormat="1" ht="11.45" customHeight="1">
      <c r="A1445" s="1383"/>
      <c r="B1445" s="1384"/>
      <c r="C1445" s="1385" t="s">
        <v>29</v>
      </c>
      <c r="D1445" s="1386">
        <v>40</v>
      </c>
      <c r="E1445" s="1387">
        <v>0</v>
      </c>
      <c r="F1445" s="1387">
        <v>0</v>
      </c>
      <c r="G1445" s="1387">
        <v>0</v>
      </c>
      <c r="H1445" s="1387">
        <v>0</v>
      </c>
      <c r="I1445" s="1387">
        <v>1</v>
      </c>
      <c r="J1445" s="1387">
        <v>2</v>
      </c>
      <c r="K1445" s="1387">
        <v>0</v>
      </c>
      <c r="L1445" s="1387">
        <v>0</v>
      </c>
      <c r="M1445" s="1387">
        <v>1</v>
      </c>
      <c r="N1445" s="1387">
        <v>2</v>
      </c>
      <c r="O1445" s="1387">
        <v>4</v>
      </c>
      <c r="P1445" s="1387">
        <v>3</v>
      </c>
      <c r="Q1445" s="1387">
        <v>5</v>
      </c>
      <c r="R1445" s="1387">
        <v>2</v>
      </c>
      <c r="S1445" s="1387">
        <v>5</v>
      </c>
      <c r="T1445" s="1387">
        <v>3</v>
      </c>
      <c r="U1445" s="1387">
        <v>8</v>
      </c>
      <c r="V1445" s="1387">
        <v>2</v>
      </c>
      <c r="W1445" s="1387">
        <v>2</v>
      </c>
      <c r="X1445" s="1387">
        <v>0</v>
      </c>
      <c r="Y1445" s="1387">
        <v>0</v>
      </c>
      <c r="Z1445" s="1387">
        <v>0</v>
      </c>
      <c r="AA1445" s="1389">
        <v>0</v>
      </c>
      <c r="AB1445" s="1387">
        <v>18</v>
      </c>
      <c r="AC1445" s="1388">
        <v>22</v>
      </c>
      <c r="AD1445" s="1363">
        <v>0</v>
      </c>
      <c r="AE1445" s="1364">
        <v>45</v>
      </c>
      <c r="AF1445" s="1365">
        <v>55.000000000000007</v>
      </c>
    </row>
    <row r="1446" spans="1:32" s="1382" customFormat="1" ht="11.45" customHeight="1">
      <c r="A1446" s="1410"/>
      <c r="B1446" s="1411"/>
      <c r="C1446" s="1412" t="s">
        <v>30</v>
      </c>
      <c r="D1446" s="1413">
        <v>48</v>
      </c>
      <c r="E1446" s="1414">
        <v>1</v>
      </c>
      <c r="F1446" s="1414">
        <v>1</v>
      </c>
      <c r="G1446" s="1414">
        <v>0</v>
      </c>
      <c r="H1446" s="1414">
        <v>2</v>
      </c>
      <c r="I1446" s="1414">
        <v>1</v>
      </c>
      <c r="J1446" s="1414">
        <v>0</v>
      </c>
      <c r="K1446" s="1414">
        <v>0</v>
      </c>
      <c r="L1446" s="1414">
        <v>0</v>
      </c>
      <c r="M1446" s="1414">
        <v>3</v>
      </c>
      <c r="N1446" s="1414">
        <v>2</v>
      </c>
      <c r="O1446" s="1414">
        <v>2</v>
      </c>
      <c r="P1446" s="1414">
        <v>3</v>
      </c>
      <c r="Q1446" s="1414">
        <v>1</v>
      </c>
      <c r="R1446" s="1414">
        <v>3</v>
      </c>
      <c r="S1446" s="1414">
        <v>8</v>
      </c>
      <c r="T1446" s="1414">
        <v>3</v>
      </c>
      <c r="U1446" s="1414">
        <v>11</v>
      </c>
      <c r="V1446" s="1414">
        <v>2</v>
      </c>
      <c r="W1446" s="1414">
        <v>5</v>
      </c>
      <c r="X1446" s="1414">
        <v>0</v>
      </c>
      <c r="Y1446" s="1414">
        <v>0</v>
      </c>
      <c r="Z1446" s="1414">
        <v>0</v>
      </c>
      <c r="AA1446" s="1416">
        <v>2</v>
      </c>
      <c r="AB1446" s="1414">
        <v>14</v>
      </c>
      <c r="AC1446" s="1415">
        <v>32</v>
      </c>
      <c r="AD1446" s="1417">
        <v>4.1666666666666661</v>
      </c>
      <c r="AE1446" s="1418">
        <v>29.166666666666668</v>
      </c>
      <c r="AF1446" s="1419">
        <v>66.666666666666657</v>
      </c>
    </row>
    <row r="1447" spans="1:32" s="1382" customFormat="1" ht="11.45" customHeight="1">
      <c r="A1447" s="1421" t="s">
        <v>2125</v>
      </c>
      <c r="B1447" s="1422" t="s">
        <v>1715</v>
      </c>
      <c r="C1447" s="1423" t="s">
        <v>1641</v>
      </c>
      <c r="D1447" s="1424" t="s">
        <v>1715</v>
      </c>
      <c r="E1447" s="1425" t="s">
        <v>1715</v>
      </c>
      <c r="F1447" s="1425" t="s">
        <v>1715</v>
      </c>
      <c r="G1447" s="1425" t="s">
        <v>1715</v>
      </c>
      <c r="H1447" s="1425" t="s">
        <v>1715</v>
      </c>
      <c r="I1447" s="1425" t="s">
        <v>1715</v>
      </c>
      <c r="J1447" s="1425" t="s">
        <v>1715</v>
      </c>
      <c r="K1447" s="1425" t="s">
        <v>1715</v>
      </c>
      <c r="L1447" s="1425" t="s">
        <v>1715</v>
      </c>
      <c r="M1447" s="1425" t="s">
        <v>1715</v>
      </c>
      <c r="N1447" s="1425" t="s">
        <v>1715</v>
      </c>
      <c r="O1447" s="1425" t="s">
        <v>1715</v>
      </c>
      <c r="P1447" s="1425" t="s">
        <v>1715</v>
      </c>
      <c r="Q1447" s="1425" t="s">
        <v>1715</v>
      </c>
      <c r="R1447" s="1425" t="s">
        <v>1715</v>
      </c>
      <c r="S1447" s="1425" t="s">
        <v>1715</v>
      </c>
      <c r="T1447" s="1425" t="s">
        <v>1715</v>
      </c>
      <c r="U1447" s="1425" t="s">
        <v>1715</v>
      </c>
      <c r="V1447" s="1425" t="s">
        <v>1715</v>
      </c>
      <c r="W1447" s="1425" t="s">
        <v>1715</v>
      </c>
      <c r="X1447" s="1425" t="s">
        <v>1715</v>
      </c>
      <c r="Y1447" s="1425" t="s">
        <v>1715</v>
      </c>
      <c r="Z1447" s="1426" t="s">
        <v>1715</v>
      </c>
      <c r="AA1447" s="1422" t="s">
        <v>1716</v>
      </c>
      <c r="AB1447" s="1425" t="s">
        <v>1715</v>
      </c>
      <c r="AC1447" s="1426" t="s">
        <v>1715</v>
      </c>
      <c r="AD1447" s="1427" t="s">
        <v>1715</v>
      </c>
      <c r="AE1447" s="1428" t="s">
        <v>1715</v>
      </c>
      <c r="AF1447" s="1429" t="s">
        <v>1715</v>
      </c>
    </row>
    <row r="1448" spans="1:32" s="1382" customFormat="1" ht="11.45" customHeight="1">
      <c r="A1448" s="1383"/>
      <c r="B1448" s="1384"/>
      <c r="C1448" s="1385" t="s">
        <v>29</v>
      </c>
      <c r="D1448" s="1386" t="s">
        <v>1715</v>
      </c>
      <c r="E1448" s="1387" t="s">
        <v>1715</v>
      </c>
      <c r="F1448" s="1387" t="s">
        <v>1715</v>
      </c>
      <c r="G1448" s="1387" t="s">
        <v>1715</v>
      </c>
      <c r="H1448" s="1387" t="s">
        <v>1715</v>
      </c>
      <c r="I1448" s="1387" t="s">
        <v>1715</v>
      </c>
      <c r="J1448" s="1387" t="s">
        <v>1715</v>
      </c>
      <c r="K1448" s="1387" t="s">
        <v>1715</v>
      </c>
      <c r="L1448" s="1387" t="s">
        <v>1715</v>
      </c>
      <c r="M1448" s="1387" t="s">
        <v>1715</v>
      </c>
      <c r="N1448" s="1387" t="s">
        <v>1715</v>
      </c>
      <c r="O1448" s="1387" t="s">
        <v>1715</v>
      </c>
      <c r="P1448" s="1387" t="s">
        <v>1715</v>
      </c>
      <c r="Q1448" s="1387" t="s">
        <v>1715</v>
      </c>
      <c r="R1448" s="1387" t="s">
        <v>1715</v>
      </c>
      <c r="S1448" s="1387" t="s">
        <v>1715</v>
      </c>
      <c r="T1448" s="1387" t="s">
        <v>1715</v>
      </c>
      <c r="U1448" s="1387" t="s">
        <v>1715</v>
      </c>
      <c r="V1448" s="1387" t="s">
        <v>1715</v>
      </c>
      <c r="W1448" s="1387" t="s">
        <v>1715</v>
      </c>
      <c r="X1448" s="1387" t="s">
        <v>1715</v>
      </c>
      <c r="Y1448" s="1387" t="s">
        <v>1715</v>
      </c>
      <c r="Z1448" s="1388" t="s">
        <v>1715</v>
      </c>
      <c r="AA1448" s="1389" t="s">
        <v>1715</v>
      </c>
      <c r="AB1448" s="1387" t="s">
        <v>1715</v>
      </c>
      <c r="AC1448" s="1388" t="s">
        <v>1715</v>
      </c>
      <c r="AD1448" s="1363" t="s">
        <v>1715</v>
      </c>
      <c r="AE1448" s="1364" t="s">
        <v>1715</v>
      </c>
      <c r="AF1448" s="1365" t="s">
        <v>1715</v>
      </c>
    </row>
    <row r="1449" spans="1:32" s="1382" customFormat="1" ht="11.45" customHeight="1">
      <c r="A1449" s="1410"/>
      <c r="B1449" s="1411"/>
      <c r="C1449" s="1412" t="s">
        <v>30</v>
      </c>
      <c r="D1449" s="1413" t="s">
        <v>1715</v>
      </c>
      <c r="E1449" s="1414" t="s">
        <v>1715</v>
      </c>
      <c r="F1449" s="1414" t="s">
        <v>1715</v>
      </c>
      <c r="G1449" s="1414" t="s">
        <v>1715</v>
      </c>
      <c r="H1449" s="1414" t="s">
        <v>1715</v>
      </c>
      <c r="I1449" s="1414" t="s">
        <v>1715</v>
      </c>
      <c r="J1449" s="1414" t="s">
        <v>1715</v>
      </c>
      <c r="K1449" s="1414" t="s">
        <v>1715</v>
      </c>
      <c r="L1449" s="1414" t="s">
        <v>1715</v>
      </c>
      <c r="M1449" s="1414" t="s">
        <v>1715</v>
      </c>
      <c r="N1449" s="1414" t="s">
        <v>1715</v>
      </c>
      <c r="O1449" s="1414" t="s">
        <v>1715</v>
      </c>
      <c r="P1449" s="1414" t="s">
        <v>1715</v>
      </c>
      <c r="Q1449" s="1414" t="s">
        <v>1715</v>
      </c>
      <c r="R1449" s="1414" t="s">
        <v>1715</v>
      </c>
      <c r="S1449" s="1414" t="s">
        <v>1715</v>
      </c>
      <c r="T1449" s="1414" t="s">
        <v>1715</v>
      </c>
      <c r="U1449" s="1414" t="s">
        <v>1715</v>
      </c>
      <c r="V1449" s="1414" t="s">
        <v>1715</v>
      </c>
      <c r="W1449" s="1414" t="s">
        <v>1715</v>
      </c>
      <c r="X1449" s="1414" t="s">
        <v>1715</v>
      </c>
      <c r="Y1449" s="1414" t="s">
        <v>1715</v>
      </c>
      <c r="Z1449" s="1415" t="s">
        <v>1715</v>
      </c>
      <c r="AA1449" s="1416" t="s">
        <v>1715</v>
      </c>
      <c r="AB1449" s="1414" t="s">
        <v>1715</v>
      </c>
      <c r="AC1449" s="1415" t="s">
        <v>1715</v>
      </c>
      <c r="AD1449" s="1417" t="s">
        <v>1715</v>
      </c>
      <c r="AE1449" s="1418" t="s">
        <v>1715</v>
      </c>
      <c r="AF1449" s="1419" t="s">
        <v>1715</v>
      </c>
    </row>
    <row r="1450" spans="1:32" s="1382" customFormat="1" ht="11.45" customHeight="1">
      <c r="A1450" s="1421" t="s">
        <v>2126</v>
      </c>
      <c r="B1450" s="1422">
        <v>31</v>
      </c>
      <c r="C1450" s="1423" t="s">
        <v>1641</v>
      </c>
      <c r="D1450" s="1424">
        <v>61</v>
      </c>
      <c r="E1450" s="1425">
        <v>0</v>
      </c>
      <c r="F1450" s="1425">
        <v>0</v>
      </c>
      <c r="G1450" s="1425">
        <v>1</v>
      </c>
      <c r="H1450" s="1425">
        <v>2</v>
      </c>
      <c r="I1450" s="1425">
        <v>1</v>
      </c>
      <c r="J1450" s="1425">
        <v>1</v>
      </c>
      <c r="K1450" s="1425">
        <v>0</v>
      </c>
      <c r="L1450" s="1425">
        <v>2</v>
      </c>
      <c r="M1450" s="1425">
        <v>2</v>
      </c>
      <c r="N1450" s="1425">
        <v>0</v>
      </c>
      <c r="O1450" s="1425">
        <v>2</v>
      </c>
      <c r="P1450" s="1425">
        <v>5</v>
      </c>
      <c r="Q1450" s="1425">
        <v>3</v>
      </c>
      <c r="R1450" s="1425">
        <v>4</v>
      </c>
      <c r="S1450" s="1425">
        <v>5</v>
      </c>
      <c r="T1450" s="1425">
        <v>14</v>
      </c>
      <c r="U1450" s="1425">
        <v>8</v>
      </c>
      <c r="V1450" s="1425">
        <v>9</v>
      </c>
      <c r="W1450" s="1425">
        <v>2</v>
      </c>
      <c r="X1450" s="1425">
        <v>0</v>
      </c>
      <c r="Y1450" s="1425">
        <v>0</v>
      </c>
      <c r="Z1450" s="1425">
        <v>0</v>
      </c>
      <c r="AA1450" s="1422">
        <v>1</v>
      </c>
      <c r="AB1450" s="1425">
        <v>18</v>
      </c>
      <c r="AC1450" s="1426">
        <v>42</v>
      </c>
      <c r="AD1450" s="1427">
        <v>1.639344262295082</v>
      </c>
      <c r="AE1450" s="1428">
        <v>29.508196721311474</v>
      </c>
      <c r="AF1450" s="1429">
        <v>68.852459016393439</v>
      </c>
    </row>
    <row r="1451" spans="1:32" s="1382" customFormat="1" ht="11.45" customHeight="1">
      <c r="A1451" s="1383"/>
      <c r="B1451" s="1384"/>
      <c r="C1451" s="1385" t="s">
        <v>29</v>
      </c>
      <c r="D1451" s="1386">
        <v>29</v>
      </c>
      <c r="E1451" s="1387">
        <v>0</v>
      </c>
      <c r="F1451" s="1387">
        <v>0</v>
      </c>
      <c r="G1451" s="1387">
        <v>1</v>
      </c>
      <c r="H1451" s="1387">
        <v>1</v>
      </c>
      <c r="I1451" s="1387">
        <v>1</v>
      </c>
      <c r="J1451" s="1387">
        <v>1</v>
      </c>
      <c r="K1451" s="1387">
        <v>0</v>
      </c>
      <c r="L1451" s="1387">
        <v>1</v>
      </c>
      <c r="M1451" s="1387">
        <v>2</v>
      </c>
      <c r="N1451" s="1387">
        <v>0</v>
      </c>
      <c r="O1451" s="1387">
        <v>0</v>
      </c>
      <c r="P1451" s="1387">
        <v>3</v>
      </c>
      <c r="Q1451" s="1387">
        <v>2</v>
      </c>
      <c r="R1451" s="1387">
        <v>1</v>
      </c>
      <c r="S1451" s="1387">
        <v>1</v>
      </c>
      <c r="T1451" s="1387">
        <v>5</v>
      </c>
      <c r="U1451" s="1387">
        <v>5</v>
      </c>
      <c r="V1451" s="1387">
        <v>5</v>
      </c>
      <c r="W1451" s="1387">
        <v>0</v>
      </c>
      <c r="X1451" s="1387">
        <v>0</v>
      </c>
      <c r="Y1451" s="1387">
        <v>0</v>
      </c>
      <c r="Z1451" s="1387">
        <v>0</v>
      </c>
      <c r="AA1451" s="1389">
        <v>1</v>
      </c>
      <c r="AB1451" s="1387">
        <v>11</v>
      </c>
      <c r="AC1451" s="1388">
        <v>17</v>
      </c>
      <c r="AD1451" s="1363">
        <v>3.4482758620689653</v>
      </c>
      <c r="AE1451" s="1364">
        <v>37.931034482758619</v>
      </c>
      <c r="AF1451" s="1365">
        <v>58.620689655172406</v>
      </c>
    </row>
    <row r="1452" spans="1:32" s="1382" customFormat="1" ht="11.45" customHeight="1">
      <c r="A1452" s="1410"/>
      <c r="B1452" s="1411"/>
      <c r="C1452" s="1412" t="s">
        <v>30</v>
      </c>
      <c r="D1452" s="1413">
        <v>32</v>
      </c>
      <c r="E1452" s="1414">
        <v>0</v>
      </c>
      <c r="F1452" s="1414">
        <v>0</v>
      </c>
      <c r="G1452" s="1414">
        <v>0</v>
      </c>
      <c r="H1452" s="1414">
        <v>1</v>
      </c>
      <c r="I1452" s="1414">
        <v>0</v>
      </c>
      <c r="J1452" s="1414">
        <v>0</v>
      </c>
      <c r="K1452" s="1414">
        <v>0</v>
      </c>
      <c r="L1452" s="1414">
        <v>1</v>
      </c>
      <c r="M1452" s="1414">
        <v>0</v>
      </c>
      <c r="N1452" s="1414">
        <v>0</v>
      </c>
      <c r="O1452" s="1414">
        <v>2</v>
      </c>
      <c r="P1452" s="1414">
        <v>2</v>
      </c>
      <c r="Q1452" s="1414">
        <v>1</v>
      </c>
      <c r="R1452" s="1414">
        <v>3</v>
      </c>
      <c r="S1452" s="1414">
        <v>4</v>
      </c>
      <c r="T1452" s="1414">
        <v>9</v>
      </c>
      <c r="U1452" s="1414">
        <v>3</v>
      </c>
      <c r="V1452" s="1414">
        <v>4</v>
      </c>
      <c r="W1452" s="1414">
        <v>2</v>
      </c>
      <c r="X1452" s="1414">
        <v>0</v>
      </c>
      <c r="Y1452" s="1414">
        <v>0</v>
      </c>
      <c r="Z1452" s="1414">
        <v>0</v>
      </c>
      <c r="AA1452" s="1416">
        <v>0</v>
      </c>
      <c r="AB1452" s="1414">
        <v>7</v>
      </c>
      <c r="AC1452" s="1415">
        <v>25</v>
      </c>
      <c r="AD1452" s="1417">
        <v>0</v>
      </c>
      <c r="AE1452" s="1418">
        <v>21.875</v>
      </c>
      <c r="AF1452" s="1419">
        <v>78.125</v>
      </c>
    </row>
    <row r="1453" spans="1:32" s="1382" customFormat="1" ht="11.45" customHeight="1">
      <c r="A1453" s="1421" t="s">
        <v>2127</v>
      </c>
      <c r="B1453" s="1422">
        <v>44</v>
      </c>
      <c r="C1453" s="1423" t="s">
        <v>1641</v>
      </c>
      <c r="D1453" s="1424">
        <v>125</v>
      </c>
      <c r="E1453" s="1425">
        <v>3</v>
      </c>
      <c r="F1453" s="1425">
        <v>4</v>
      </c>
      <c r="G1453" s="1425">
        <v>6</v>
      </c>
      <c r="H1453" s="1425">
        <v>6</v>
      </c>
      <c r="I1453" s="1425">
        <v>4</v>
      </c>
      <c r="J1453" s="1425">
        <v>2</v>
      </c>
      <c r="K1453" s="1425">
        <v>5</v>
      </c>
      <c r="L1453" s="1425">
        <v>8</v>
      </c>
      <c r="M1453" s="1425">
        <v>5</v>
      </c>
      <c r="N1453" s="1425">
        <v>4</v>
      </c>
      <c r="O1453" s="1425">
        <v>4</v>
      </c>
      <c r="P1453" s="1425">
        <v>11</v>
      </c>
      <c r="Q1453" s="1425">
        <v>10</v>
      </c>
      <c r="R1453" s="1425">
        <v>16</v>
      </c>
      <c r="S1453" s="1425">
        <v>7</v>
      </c>
      <c r="T1453" s="1425">
        <v>10</v>
      </c>
      <c r="U1453" s="1425">
        <v>7</v>
      </c>
      <c r="V1453" s="1425">
        <v>9</v>
      </c>
      <c r="W1453" s="1425">
        <v>4</v>
      </c>
      <c r="X1453" s="1425">
        <v>0</v>
      </c>
      <c r="Y1453" s="1425">
        <v>0</v>
      </c>
      <c r="Z1453" s="1425">
        <v>0</v>
      </c>
      <c r="AA1453" s="1422">
        <v>13</v>
      </c>
      <c r="AB1453" s="1425">
        <v>59</v>
      </c>
      <c r="AC1453" s="1426">
        <v>53</v>
      </c>
      <c r="AD1453" s="1427">
        <v>10.4</v>
      </c>
      <c r="AE1453" s="1428">
        <v>47.199999999999996</v>
      </c>
      <c r="AF1453" s="1429">
        <v>42.4</v>
      </c>
    </row>
    <row r="1454" spans="1:32" s="1382" customFormat="1" ht="11.45" customHeight="1">
      <c r="A1454" s="1383"/>
      <c r="B1454" s="1384"/>
      <c r="C1454" s="1385" t="s">
        <v>29</v>
      </c>
      <c r="D1454" s="1386">
        <v>61</v>
      </c>
      <c r="E1454" s="1387">
        <v>2</v>
      </c>
      <c r="F1454" s="1387">
        <v>3</v>
      </c>
      <c r="G1454" s="1387">
        <v>2</v>
      </c>
      <c r="H1454" s="1387">
        <v>4</v>
      </c>
      <c r="I1454" s="1387">
        <v>1</v>
      </c>
      <c r="J1454" s="1387">
        <v>1</v>
      </c>
      <c r="K1454" s="1387">
        <v>2</v>
      </c>
      <c r="L1454" s="1387">
        <v>4</v>
      </c>
      <c r="M1454" s="1387">
        <v>3</v>
      </c>
      <c r="N1454" s="1387">
        <v>3</v>
      </c>
      <c r="O1454" s="1387">
        <v>0</v>
      </c>
      <c r="P1454" s="1387">
        <v>5</v>
      </c>
      <c r="Q1454" s="1387">
        <v>6</v>
      </c>
      <c r="R1454" s="1387">
        <v>6</v>
      </c>
      <c r="S1454" s="1387">
        <v>5</v>
      </c>
      <c r="T1454" s="1387">
        <v>6</v>
      </c>
      <c r="U1454" s="1387">
        <v>4</v>
      </c>
      <c r="V1454" s="1387">
        <v>2</v>
      </c>
      <c r="W1454" s="1387">
        <v>2</v>
      </c>
      <c r="X1454" s="1387">
        <v>0</v>
      </c>
      <c r="Y1454" s="1387">
        <v>0</v>
      </c>
      <c r="Z1454" s="1387">
        <v>0</v>
      </c>
      <c r="AA1454" s="1389">
        <v>7</v>
      </c>
      <c r="AB1454" s="1387">
        <v>29</v>
      </c>
      <c r="AC1454" s="1388">
        <v>25</v>
      </c>
      <c r="AD1454" s="1363">
        <v>11.475409836065573</v>
      </c>
      <c r="AE1454" s="1364">
        <v>47.540983606557376</v>
      </c>
      <c r="AF1454" s="1365">
        <v>40.983606557377051</v>
      </c>
    </row>
    <row r="1455" spans="1:32" s="1382" customFormat="1" ht="11.45" customHeight="1">
      <c r="A1455" s="1410"/>
      <c r="B1455" s="1411"/>
      <c r="C1455" s="1412" t="s">
        <v>30</v>
      </c>
      <c r="D1455" s="1413">
        <v>64</v>
      </c>
      <c r="E1455" s="1414">
        <v>1</v>
      </c>
      <c r="F1455" s="1414">
        <v>1</v>
      </c>
      <c r="G1455" s="1414">
        <v>4</v>
      </c>
      <c r="H1455" s="1414">
        <v>2</v>
      </c>
      <c r="I1455" s="1414">
        <v>3</v>
      </c>
      <c r="J1455" s="1414">
        <v>1</v>
      </c>
      <c r="K1455" s="1414">
        <v>3</v>
      </c>
      <c r="L1455" s="1414">
        <v>4</v>
      </c>
      <c r="M1455" s="1414">
        <v>2</v>
      </c>
      <c r="N1455" s="1414">
        <v>1</v>
      </c>
      <c r="O1455" s="1414">
        <v>4</v>
      </c>
      <c r="P1455" s="1414">
        <v>6</v>
      </c>
      <c r="Q1455" s="1414">
        <v>4</v>
      </c>
      <c r="R1455" s="1414">
        <v>10</v>
      </c>
      <c r="S1455" s="1414">
        <v>2</v>
      </c>
      <c r="T1455" s="1414">
        <v>4</v>
      </c>
      <c r="U1455" s="1414">
        <v>3</v>
      </c>
      <c r="V1455" s="1414">
        <v>7</v>
      </c>
      <c r="W1455" s="1414">
        <v>2</v>
      </c>
      <c r="X1455" s="1414">
        <v>0</v>
      </c>
      <c r="Y1455" s="1414">
        <v>0</v>
      </c>
      <c r="Z1455" s="1414">
        <v>0</v>
      </c>
      <c r="AA1455" s="1416">
        <v>6</v>
      </c>
      <c r="AB1455" s="1414">
        <v>30</v>
      </c>
      <c r="AC1455" s="1415">
        <v>28</v>
      </c>
      <c r="AD1455" s="1417">
        <v>9.375</v>
      </c>
      <c r="AE1455" s="1418">
        <v>46.875</v>
      </c>
      <c r="AF1455" s="1419">
        <v>43.75</v>
      </c>
    </row>
    <row r="1456" spans="1:32" s="1382" customFormat="1" ht="11.45" customHeight="1">
      <c r="A1456" s="1421" t="s">
        <v>2128</v>
      </c>
      <c r="B1456" s="1422">
        <v>76</v>
      </c>
      <c r="C1456" s="1423" t="s">
        <v>1641</v>
      </c>
      <c r="D1456" s="1424">
        <v>251</v>
      </c>
      <c r="E1456" s="1425">
        <v>3</v>
      </c>
      <c r="F1456" s="1425">
        <v>6</v>
      </c>
      <c r="G1456" s="1425">
        <v>6</v>
      </c>
      <c r="H1456" s="1425">
        <v>10</v>
      </c>
      <c r="I1456" s="1425">
        <v>4</v>
      </c>
      <c r="J1456" s="1425">
        <v>2</v>
      </c>
      <c r="K1456" s="1425">
        <v>2</v>
      </c>
      <c r="L1456" s="1425">
        <v>9</v>
      </c>
      <c r="M1456" s="1425">
        <v>6</v>
      </c>
      <c r="N1456" s="1425">
        <v>11</v>
      </c>
      <c r="O1456" s="1425">
        <v>2</v>
      </c>
      <c r="P1456" s="1425">
        <v>9</v>
      </c>
      <c r="Q1456" s="1425">
        <v>6</v>
      </c>
      <c r="R1456" s="1425">
        <v>9</v>
      </c>
      <c r="S1456" s="1425">
        <v>20</v>
      </c>
      <c r="T1456" s="1425">
        <v>35</v>
      </c>
      <c r="U1456" s="1425">
        <v>26</v>
      </c>
      <c r="V1456" s="1425">
        <v>42</v>
      </c>
      <c r="W1456" s="1425">
        <v>31</v>
      </c>
      <c r="X1456" s="1425">
        <v>11</v>
      </c>
      <c r="Y1456" s="1425">
        <v>1</v>
      </c>
      <c r="Z1456" s="1425">
        <v>0</v>
      </c>
      <c r="AA1456" s="1422">
        <v>15</v>
      </c>
      <c r="AB1456" s="1425">
        <v>61</v>
      </c>
      <c r="AC1456" s="1426">
        <v>175</v>
      </c>
      <c r="AD1456" s="1427">
        <v>5.9760956175298805</v>
      </c>
      <c r="AE1456" s="1428">
        <v>24.302788844621514</v>
      </c>
      <c r="AF1456" s="1429">
        <v>69.721115537848604</v>
      </c>
    </row>
    <row r="1457" spans="1:32" s="1382" customFormat="1" ht="11.45" customHeight="1">
      <c r="A1457" s="1383"/>
      <c r="B1457" s="1384"/>
      <c r="C1457" s="1385" t="s">
        <v>29</v>
      </c>
      <c r="D1457" s="1386">
        <v>88</v>
      </c>
      <c r="E1457" s="1387">
        <v>1</v>
      </c>
      <c r="F1457" s="1387">
        <v>3</v>
      </c>
      <c r="G1457" s="1387">
        <v>4</v>
      </c>
      <c r="H1457" s="1387">
        <v>2</v>
      </c>
      <c r="I1457" s="1387">
        <v>2</v>
      </c>
      <c r="J1457" s="1387">
        <v>0</v>
      </c>
      <c r="K1457" s="1387">
        <v>1</v>
      </c>
      <c r="L1457" s="1387">
        <v>3</v>
      </c>
      <c r="M1457" s="1387">
        <v>4</v>
      </c>
      <c r="N1457" s="1387">
        <v>7</v>
      </c>
      <c r="O1457" s="1387">
        <v>1</v>
      </c>
      <c r="P1457" s="1387">
        <v>6</v>
      </c>
      <c r="Q1457" s="1387">
        <v>2</v>
      </c>
      <c r="R1457" s="1387">
        <v>3</v>
      </c>
      <c r="S1457" s="1387">
        <v>8</v>
      </c>
      <c r="T1457" s="1387">
        <v>15</v>
      </c>
      <c r="U1457" s="1387">
        <v>9</v>
      </c>
      <c r="V1457" s="1387">
        <v>11</v>
      </c>
      <c r="W1457" s="1387">
        <v>5</v>
      </c>
      <c r="X1457" s="1387">
        <v>1</v>
      </c>
      <c r="Y1457" s="1387">
        <v>0</v>
      </c>
      <c r="Z1457" s="1387">
        <v>0</v>
      </c>
      <c r="AA1457" s="1389">
        <v>8</v>
      </c>
      <c r="AB1457" s="1387">
        <v>28</v>
      </c>
      <c r="AC1457" s="1388">
        <v>52</v>
      </c>
      <c r="AD1457" s="1363">
        <v>9.0909090909090917</v>
      </c>
      <c r="AE1457" s="1364">
        <v>31.818181818181817</v>
      </c>
      <c r="AF1457" s="1365">
        <v>59.090909090909093</v>
      </c>
    </row>
    <row r="1458" spans="1:32" s="1382" customFormat="1" ht="11.45" customHeight="1">
      <c r="A1458" s="1410"/>
      <c r="B1458" s="1411"/>
      <c r="C1458" s="1412" t="s">
        <v>30</v>
      </c>
      <c r="D1458" s="1413">
        <v>163</v>
      </c>
      <c r="E1458" s="1414">
        <v>2</v>
      </c>
      <c r="F1458" s="1414">
        <v>3</v>
      </c>
      <c r="G1458" s="1414">
        <v>2</v>
      </c>
      <c r="H1458" s="1414">
        <v>8</v>
      </c>
      <c r="I1458" s="1414">
        <v>2</v>
      </c>
      <c r="J1458" s="1414">
        <v>2</v>
      </c>
      <c r="K1458" s="1414">
        <v>1</v>
      </c>
      <c r="L1458" s="1414">
        <v>6</v>
      </c>
      <c r="M1458" s="1414">
        <v>2</v>
      </c>
      <c r="N1458" s="1414">
        <v>4</v>
      </c>
      <c r="O1458" s="1414">
        <v>1</v>
      </c>
      <c r="P1458" s="1414">
        <v>3</v>
      </c>
      <c r="Q1458" s="1414">
        <v>4</v>
      </c>
      <c r="R1458" s="1414">
        <v>6</v>
      </c>
      <c r="S1458" s="1414">
        <v>12</v>
      </c>
      <c r="T1458" s="1414">
        <v>20</v>
      </c>
      <c r="U1458" s="1414">
        <v>17</v>
      </c>
      <c r="V1458" s="1414">
        <v>31</v>
      </c>
      <c r="W1458" s="1414">
        <v>26</v>
      </c>
      <c r="X1458" s="1414">
        <v>10</v>
      </c>
      <c r="Y1458" s="1414">
        <v>1</v>
      </c>
      <c r="Z1458" s="1414">
        <v>0</v>
      </c>
      <c r="AA1458" s="1416">
        <v>7</v>
      </c>
      <c r="AB1458" s="1414">
        <v>33</v>
      </c>
      <c r="AC1458" s="1415">
        <v>123</v>
      </c>
      <c r="AD1458" s="1417">
        <v>4.294478527607362</v>
      </c>
      <c r="AE1458" s="1418">
        <v>20.245398773006134</v>
      </c>
      <c r="AF1458" s="1419">
        <v>75.460122699386503</v>
      </c>
    </row>
    <row r="1459" spans="1:32" s="1382" customFormat="1" ht="11.45" customHeight="1">
      <c r="A1459" s="1421" t="s">
        <v>2129</v>
      </c>
      <c r="B1459" s="1422">
        <v>115</v>
      </c>
      <c r="C1459" s="1423" t="s">
        <v>1641</v>
      </c>
      <c r="D1459" s="1424">
        <v>231</v>
      </c>
      <c r="E1459" s="1425">
        <v>2</v>
      </c>
      <c r="F1459" s="1425">
        <v>4</v>
      </c>
      <c r="G1459" s="1425">
        <v>5</v>
      </c>
      <c r="H1459" s="1425">
        <v>6</v>
      </c>
      <c r="I1459" s="1425">
        <v>6</v>
      </c>
      <c r="J1459" s="1425">
        <v>4</v>
      </c>
      <c r="K1459" s="1425">
        <v>5</v>
      </c>
      <c r="L1459" s="1425">
        <v>3</v>
      </c>
      <c r="M1459" s="1425">
        <v>2</v>
      </c>
      <c r="N1459" s="1425">
        <v>5</v>
      </c>
      <c r="O1459" s="1425">
        <v>14</v>
      </c>
      <c r="P1459" s="1425">
        <v>15</v>
      </c>
      <c r="Q1459" s="1425">
        <v>25</v>
      </c>
      <c r="R1459" s="1425">
        <v>27</v>
      </c>
      <c r="S1459" s="1425">
        <v>21</v>
      </c>
      <c r="T1459" s="1425">
        <v>33</v>
      </c>
      <c r="U1459" s="1425">
        <v>19</v>
      </c>
      <c r="V1459" s="1425">
        <v>22</v>
      </c>
      <c r="W1459" s="1425">
        <v>11</v>
      </c>
      <c r="X1459" s="1425">
        <v>2</v>
      </c>
      <c r="Y1459" s="1425">
        <v>0</v>
      </c>
      <c r="Z1459" s="1425">
        <v>0</v>
      </c>
      <c r="AA1459" s="1422">
        <v>11</v>
      </c>
      <c r="AB1459" s="1425">
        <v>85</v>
      </c>
      <c r="AC1459" s="1426">
        <v>135</v>
      </c>
      <c r="AD1459" s="1427">
        <v>4.7619047619047619</v>
      </c>
      <c r="AE1459" s="1428">
        <v>36.796536796536792</v>
      </c>
      <c r="AF1459" s="1429">
        <v>58.441558441558442</v>
      </c>
    </row>
    <row r="1460" spans="1:32" s="1382" customFormat="1" ht="11.45" customHeight="1">
      <c r="A1460" s="1383"/>
      <c r="B1460" s="1384"/>
      <c r="C1460" s="1385" t="s">
        <v>29</v>
      </c>
      <c r="D1460" s="1386">
        <v>102</v>
      </c>
      <c r="E1460" s="1387">
        <v>1</v>
      </c>
      <c r="F1460" s="1387">
        <v>3</v>
      </c>
      <c r="G1460" s="1387">
        <v>4</v>
      </c>
      <c r="H1460" s="1387">
        <v>3</v>
      </c>
      <c r="I1460" s="1387">
        <v>5</v>
      </c>
      <c r="J1460" s="1387">
        <v>2</v>
      </c>
      <c r="K1460" s="1387">
        <v>3</v>
      </c>
      <c r="L1460" s="1387">
        <v>1</v>
      </c>
      <c r="M1460" s="1387">
        <v>0</v>
      </c>
      <c r="N1460" s="1387">
        <v>2</v>
      </c>
      <c r="O1460" s="1387">
        <v>6</v>
      </c>
      <c r="P1460" s="1387">
        <v>9</v>
      </c>
      <c r="Q1460" s="1387">
        <v>12</v>
      </c>
      <c r="R1460" s="1387">
        <v>15</v>
      </c>
      <c r="S1460" s="1387">
        <v>5</v>
      </c>
      <c r="T1460" s="1387">
        <v>14</v>
      </c>
      <c r="U1460" s="1387">
        <v>7</v>
      </c>
      <c r="V1460" s="1387">
        <v>8</v>
      </c>
      <c r="W1460" s="1387">
        <v>1</v>
      </c>
      <c r="X1460" s="1387">
        <v>1</v>
      </c>
      <c r="Y1460" s="1387">
        <v>0</v>
      </c>
      <c r="Z1460" s="1387">
        <v>0</v>
      </c>
      <c r="AA1460" s="1389">
        <v>8</v>
      </c>
      <c r="AB1460" s="1387">
        <v>43</v>
      </c>
      <c r="AC1460" s="1388">
        <v>51</v>
      </c>
      <c r="AD1460" s="1363">
        <v>7.8431372549019605</v>
      </c>
      <c r="AE1460" s="1364">
        <v>42.156862745098039</v>
      </c>
      <c r="AF1460" s="1365">
        <v>50</v>
      </c>
    </row>
    <row r="1461" spans="1:32" s="1382" customFormat="1" ht="11.45" customHeight="1" thickBot="1">
      <c r="A1461" s="1430"/>
      <c r="B1461" s="1431"/>
      <c r="C1461" s="1432" t="s">
        <v>30</v>
      </c>
      <c r="D1461" s="1433">
        <v>129</v>
      </c>
      <c r="E1461" s="1434">
        <v>1</v>
      </c>
      <c r="F1461" s="1434">
        <v>1</v>
      </c>
      <c r="G1461" s="1434">
        <v>1</v>
      </c>
      <c r="H1461" s="1434">
        <v>3</v>
      </c>
      <c r="I1461" s="1434">
        <v>1</v>
      </c>
      <c r="J1461" s="1434">
        <v>2</v>
      </c>
      <c r="K1461" s="1434">
        <v>2</v>
      </c>
      <c r="L1461" s="1434">
        <v>2</v>
      </c>
      <c r="M1461" s="1434">
        <v>2</v>
      </c>
      <c r="N1461" s="1434">
        <v>3</v>
      </c>
      <c r="O1461" s="1434">
        <v>8</v>
      </c>
      <c r="P1461" s="1434">
        <v>6</v>
      </c>
      <c r="Q1461" s="1434">
        <v>13</v>
      </c>
      <c r="R1461" s="1434">
        <v>12</v>
      </c>
      <c r="S1461" s="1434">
        <v>16</v>
      </c>
      <c r="T1461" s="1434">
        <v>19</v>
      </c>
      <c r="U1461" s="1434">
        <v>12</v>
      </c>
      <c r="V1461" s="1434">
        <v>14</v>
      </c>
      <c r="W1461" s="1434">
        <v>10</v>
      </c>
      <c r="X1461" s="1434">
        <v>1</v>
      </c>
      <c r="Y1461" s="1434">
        <v>0</v>
      </c>
      <c r="Z1461" s="1434">
        <v>0</v>
      </c>
      <c r="AA1461" s="1436">
        <v>3</v>
      </c>
      <c r="AB1461" s="1434">
        <v>42</v>
      </c>
      <c r="AC1461" s="1435">
        <v>84</v>
      </c>
      <c r="AD1461" s="1437">
        <v>2.3255813953488373</v>
      </c>
      <c r="AE1461" s="1438">
        <v>32.558139534883722</v>
      </c>
      <c r="AF1461" s="1439">
        <v>65.116279069767444</v>
      </c>
    </row>
    <row r="1462" spans="1:32" s="1382" customFormat="1" ht="11.45" customHeight="1">
      <c r="A1462" s="1409" t="s">
        <v>2130</v>
      </c>
      <c r="B1462" s="1389">
        <v>39</v>
      </c>
      <c r="C1462" s="1398" t="s">
        <v>1641</v>
      </c>
      <c r="D1462" s="1386">
        <v>80</v>
      </c>
      <c r="E1462" s="1387">
        <v>0</v>
      </c>
      <c r="F1462" s="1387">
        <v>0</v>
      </c>
      <c r="G1462" s="1387">
        <v>1</v>
      </c>
      <c r="H1462" s="1387">
        <v>3</v>
      </c>
      <c r="I1462" s="1387">
        <v>3</v>
      </c>
      <c r="J1462" s="1387">
        <v>2</v>
      </c>
      <c r="K1462" s="1387">
        <v>1</v>
      </c>
      <c r="L1462" s="1387">
        <v>2</v>
      </c>
      <c r="M1462" s="1387">
        <v>1</v>
      </c>
      <c r="N1462" s="1387">
        <v>4</v>
      </c>
      <c r="O1462" s="1387">
        <v>7</v>
      </c>
      <c r="P1462" s="1387">
        <v>10</v>
      </c>
      <c r="Q1462" s="1387">
        <v>7</v>
      </c>
      <c r="R1462" s="1387">
        <v>8</v>
      </c>
      <c r="S1462" s="1387">
        <v>7</v>
      </c>
      <c r="T1462" s="1387">
        <v>12</v>
      </c>
      <c r="U1462" s="1387">
        <v>6</v>
      </c>
      <c r="V1462" s="1387">
        <v>4</v>
      </c>
      <c r="W1462" s="1387">
        <v>1</v>
      </c>
      <c r="X1462" s="1387">
        <v>1</v>
      </c>
      <c r="Y1462" s="1387">
        <v>0</v>
      </c>
      <c r="Z1462" s="1387">
        <v>0</v>
      </c>
      <c r="AA1462" s="1389">
        <v>1</v>
      </c>
      <c r="AB1462" s="1387">
        <v>40</v>
      </c>
      <c r="AC1462" s="1388">
        <v>39</v>
      </c>
      <c r="AD1462" s="1363">
        <v>1.25</v>
      </c>
      <c r="AE1462" s="1364">
        <v>50</v>
      </c>
      <c r="AF1462" s="1365">
        <v>48.75</v>
      </c>
    </row>
    <row r="1463" spans="1:32" s="1382" customFormat="1" ht="11.45" customHeight="1">
      <c r="A1463" s="1383"/>
      <c r="B1463" s="1384"/>
      <c r="C1463" s="1385" t="s">
        <v>29</v>
      </c>
      <c r="D1463" s="1386">
        <v>36</v>
      </c>
      <c r="E1463" s="1387">
        <v>0</v>
      </c>
      <c r="F1463" s="1387">
        <v>0</v>
      </c>
      <c r="G1463" s="1387">
        <v>0</v>
      </c>
      <c r="H1463" s="1387">
        <v>2</v>
      </c>
      <c r="I1463" s="1387">
        <v>0</v>
      </c>
      <c r="J1463" s="1387">
        <v>1</v>
      </c>
      <c r="K1463" s="1387">
        <v>1</v>
      </c>
      <c r="L1463" s="1387">
        <v>1</v>
      </c>
      <c r="M1463" s="1387">
        <v>1</v>
      </c>
      <c r="N1463" s="1387">
        <v>1</v>
      </c>
      <c r="O1463" s="1387">
        <v>5</v>
      </c>
      <c r="P1463" s="1387">
        <v>4</v>
      </c>
      <c r="Q1463" s="1387">
        <v>3</v>
      </c>
      <c r="R1463" s="1387">
        <v>5</v>
      </c>
      <c r="S1463" s="1387">
        <v>4</v>
      </c>
      <c r="T1463" s="1387">
        <v>5</v>
      </c>
      <c r="U1463" s="1387">
        <v>2</v>
      </c>
      <c r="V1463" s="1387">
        <v>0</v>
      </c>
      <c r="W1463" s="1387">
        <v>1</v>
      </c>
      <c r="X1463" s="1387">
        <v>0</v>
      </c>
      <c r="Y1463" s="1387">
        <v>0</v>
      </c>
      <c r="Z1463" s="1387">
        <v>0</v>
      </c>
      <c r="AA1463" s="1389">
        <v>0</v>
      </c>
      <c r="AB1463" s="1387">
        <v>19</v>
      </c>
      <c r="AC1463" s="1388">
        <v>17</v>
      </c>
      <c r="AD1463" s="1363">
        <v>0</v>
      </c>
      <c r="AE1463" s="1364">
        <v>52.777777777777779</v>
      </c>
      <c r="AF1463" s="1365">
        <v>47.222222222222221</v>
      </c>
    </row>
    <row r="1464" spans="1:32" s="1382" customFormat="1" ht="11.45" customHeight="1">
      <c r="A1464" s="1410"/>
      <c r="B1464" s="1411"/>
      <c r="C1464" s="1412" t="s">
        <v>30</v>
      </c>
      <c r="D1464" s="1413">
        <v>44</v>
      </c>
      <c r="E1464" s="1414">
        <v>0</v>
      </c>
      <c r="F1464" s="1414">
        <v>0</v>
      </c>
      <c r="G1464" s="1414">
        <v>1</v>
      </c>
      <c r="H1464" s="1414">
        <v>1</v>
      </c>
      <c r="I1464" s="1414">
        <v>3</v>
      </c>
      <c r="J1464" s="1414">
        <v>1</v>
      </c>
      <c r="K1464" s="1414">
        <v>0</v>
      </c>
      <c r="L1464" s="1414">
        <v>1</v>
      </c>
      <c r="M1464" s="1414">
        <v>0</v>
      </c>
      <c r="N1464" s="1414">
        <v>3</v>
      </c>
      <c r="O1464" s="1414">
        <v>2</v>
      </c>
      <c r="P1464" s="1414">
        <v>6</v>
      </c>
      <c r="Q1464" s="1414">
        <v>4</v>
      </c>
      <c r="R1464" s="1414">
        <v>3</v>
      </c>
      <c r="S1464" s="1414">
        <v>3</v>
      </c>
      <c r="T1464" s="1414">
        <v>7</v>
      </c>
      <c r="U1464" s="1414">
        <v>4</v>
      </c>
      <c r="V1464" s="1414">
        <v>4</v>
      </c>
      <c r="W1464" s="1414">
        <v>0</v>
      </c>
      <c r="X1464" s="1414">
        <v>1</v>
      </c>
      <c r="Y1464" s="1414">
        <v>0</v>
      </c>
      <c r="Z1464" s="1414">
        <v>0</v>
      </c>
      <c r="AA1464" s="1416">
        <v>1</v>
      </c>
      <c r="AB1464" s="1414">
        <v>21</v>
      </c>
      <c r="AC1464" s="1415">
        <v>22</v>
      </c>
      <c r="AD1464" s="1417">
        <v>2.2727272727272729</v>
      </c>
      <c r="AE1464" s="1418">
        <v>47.727272727272727</v>
      </c>
      <c r="AF1464" s="1419">
        <v>50</v>
      </c>
    </row>
    <row r="1465" spans="1:32" s="1382" customFormat="1" ht="11.45" customHeight="1">
      <c r="A1465" s="1421" t="s">
        <v>2131</v>
      </c>
      <c r="B1465" s="1422" t="s">
        <v>1715</v>
      </c>
      <c r="C1465" s="1423" t="s">
        <v>1641</v>
      </c>
      <c r="D1465" s="1424" t="s">
        <v>1715</v>
      </c>
      <c r="E1465" s="1425" t="s">
        <v>1715</v>
      </c>
      <c r="F1465" s="1425" t="s">
        <v>1715</v>
      </c>
      <c r="G1465" s="1425" t="s">
        <v>1715</v>
      </c>
      <c r="H1465" s="1425" t="s">
        <v>1715</v>
      </c>
      <c r="I1465" s="1425" t="s">
        <v>1715</v>
      </c>
      <c r="J1465" s="1425" t="s">
        <v>1715</v>
      </c>
      <c r="K1465" s="1425" t="s">
        <v>1715</v>
      </c>
      <c r="L1465" s="1425" t="s">
        <v>1715</v>
      </c>
      <c r="M1465" s="1425" t="s">
        <v>1715</v>
      </c>
      <c r="N1465" s="1425" t="s">
        <v>1715</v>
      </c>
      <c r="O1465" s="1425" t="s">
        <v>1715</v>
      </c>
      <c r="P1465" s="1425" t="s">
        <v>1715</v>
      </c>
      <c r="Q1465" s="1425" t="s">
        <v>1715</v>
      </c>
      <c r="R1465" s="1425" t="s">
        <v>1715</v>
      </c>
      <c r="S1465" s="1425" t="s">
        <v>1715</v>
      </c>
      <c r="T1465" s="1425" t="s">
        <v>1715</v>
      </c>
      <c r="U1465" s="1425" t="s">
        <v>1715</v>
      </c>
      <c r="V1465" s="1425" t="s">
        <v>1715</v>
      </c>
      <c r="W1465" s="1425" t="s">
        <v>1715</v>
      </c>
      <c r="X1465" s="1425" t="s">
        <v>1715</v>
      </c>
      <c r="Y1465" s="1425" t="s">
        <v>1715</v>
      </c>
      <c r="Z1465" s="1426" t="s">
        <v>1715</v>
      </c>
      <c r="AA1465" s="1422" t="s">
        <v>1716</v>
      </c>
      <c r="AB1465" s="1425" t="s">
        <v>1715</v>
      </c>
      <c r="AC1465" s="1426" t="s">
        <v>1715</v>
      </c>
      <c r="AD1465" s="1427" t="s">
        <v>1715</v>
      </c>
      <c r="AE1465" s="1428" t="s">
        <v>1715</v>
      </c>
      <c r="AF1465" s="1429" t="s">
        <v>1715</v>
      </c>
    </row>
    <row r="1466" spans="1:32" s="1382" customFormat="1" ht="11.45" customHeight="1">
      <c r="A1466" s="1383"/>
      <c r="B1466" s="1384"/>
      <c r="C1466" s="1385" t="s">
        <v>29</v>
      </c>
      <c r="D1466" s="1386" t="s">
        <v>1715</v>
      </c>
      <c r="E1466" s="1387" t="s">
        <v>1715</v>
      </c>
      <c r="F1466" s="1387" t="s">
        <v>1715</v>
      </c>
      <c r="G1466" s="1387" t="s">
        <v>1715</v>
      </c>
      <c r="H1466" s="1387" t="s">
        <v>1715</v>
      </c>
      <c r="I1466" s="1387" t="s">
        <v>1715</v>
      </c>
      <c r="J1466" s="1387" t="s">
        <v>1715</v>
      </c>
      <c r="K1466" s="1387" t="s">
        <v>1715</v>
      </c>
      <c r="L1466" s="1387" t="s">
        <v>1715</v>
      </c>
      <c r="M1466" s="1387" t="s">
        <v>1715</v>
      </c>
      <c r="N1466" s="1387" t="s">
        <v>1715</v>
      </c>
      <c r="O1466" s="1387" t="s">
        <v>1715</v>
      </c>
      <c r="P1466" s="1387" t="s">
        <v>1715</v>
      </c>
      <c r="Q1466" s="1387" t="s">
        <v>1715</v>
      </c>
      <c r="R1466" s="1387" t="s">
        <v>1715</v>
      </c>
      <c r="S1466" s="1387" t="s">
        <v>1715</v>
      </c>
      <c r="T1466" s="1387" t="s">
        <v>1715</v>
      </c>
      <c r="U1466" s="1387" t="s">
        <v>1715</v>
      </c>
      <c r="V1466" s="1387" t="s">
        <v>1715</v>
      </c>
      <c r="W1466" s="1387" t="s">
        <v>1715</v>
      </c>
      <c r="X1466" s="1387" t="s">
        <v>1715</v>
      </c>
      <c r="Y1466" s="1387" t="s">
        <v>1715</v>
      </c>
      <c r="Z1466" s="1388" t="s">
        <v>1715</v>
      </c>
      <c r="AA1466" s="1389" t="s">
        <v>1715</v>
      </c>
      <c r="AB1466" s="1387" t="s">
        <v>1715</v>
      </c>
      <c r="AC1466" s="1388" t="s">
        <v>1715</v>
      </c>
      <c r="AD1466" s="1363" t="s">
        <v>1715</v>
      </c>
      <c r="AE1466" s="1364" t="s">
        <v>1715</v>
      </c>
      <c r="AF1466" s="1365" t="s">
        <v>1715</v>
      </c>
    </row>
    <row r="1467" spans="1:32" s="1382" customFormat="1" ht="11.45" customHeight="1">
      <c r="A1467" s="1410"/>
      <c r="B1467" s="1411"/>
      <c r="C1467" s="1412" t="s">
        <v>30</v>
      </c>
      <c r="D1467" s="1413" t="s">
        <v>1715</v>
      </c>
      <c r="E1467" s="1414" t="s">
        <v>1715</v>
      </c>
      <c r="F1467" s="1414" t="s">
        <v>1715</v>
      </c>
      <c r="G1467" s="1414" t="s">
        <v>1715</v>
      </c>
      <c r="H1467" s="1414" t="s">
        <v>1715</v>
      </c>
      <c r="I1467" s="1414" t="s">
        <v>1715</v>
      </c>
      <c r="J1467" s="1414" t="s">
        <v>1715</v>
      </c>
      <c r="K1467" s="1414" t="s">
        <v>1715</v>
      </c>
      <c r="L1467" s="1414" t="s">
        <v>1715</v>
      </c>
      <c r="M1467" s="1414" t="s">
        <v>1715</v>
      </c>
      <c r="N1467" s="1414" t="s">
        <v>1715</v>
      </c>
      <c r="O1467" s="1414" t="s">
        <v>1715</v>
      </c>
      <c r="P1467" s="1414" t="s">
        <v>1715</v>
      </c>
      <c r="Q1467" s="1414" t="s">
        <v>1715</v>
      </c>
      <c r="R1467" s="1414" t="s">
        <v>1715</v>
      </c>
      <c r="S1467" s="1414" t="s">
        <v>1715</v>
      </c>
      <c r="T1467" s="1414" t="s">
        <v>1715</v>
      </c>
      <c r="U1467" s="1414" t="s">
        <v>1715</v>
      </c>
      <c r="V1467" s="1414" t="s">
        <v>1715</v>
      </c>
      <c r="W1467" s="1414" t="s">
        <v>1715</v>
      </c>
      <c r="X1467" s="1414" t="s">
        <v>1715</v>
      </c>
      <c r="Y1467" s="1414" t="s">
        <v>1715</v>
      </c>
      <c r="Z1467" s="1415" t="s">
        <v>1715</v>
      </c>
      <c r="AA1467" s="1416" t="s">
        <v>1715</v>
      </c>
      <c r="AB1467" s="1414" t="s">
        <v>1715</v>
      </c>
      <c r="AC1467" s="1415" t="s">
        <v>1715</v>
      </c>
      <c r="AD1467" s="1417" t="s">
        <v>1715</v>
      </c>
      <c r="AE1467" s="1418" t="s">
        <v>1715</v>
      </c>
      <c r="AF1467" s="1419" t="s">
        <v>1715</v>
      </c>
    </row>
    <row r="1468" spans="1:32" s="1382" customFormat="1" ht="11.45" customHeight="1">
      <c r="A1468" s="1421" t="s">
        <v>2132</v>
      </c>
      <c r="B1468" s="1422">
        <v>11</v>
      </c>
      <c r="C1468" s="1423" t="s">
        <v>1641</v>
      </c>
      <c r="D1468" s="1424">
        <v>21</v>
      </c>
      <c r="E1468" s="1425">
        <v>0</v>
      </c>
      <c r="F1468" s="1425">
        <v>0</v>
      </c>
      <c r="G1468" s="1425">
        <v>0</v>
      </c>
      <c r="H1468" s="1425">
        <v>0</v>
      </c>
      <c r="I1468" s="1425">
        <v>1</v>
      </c>
      <c r="J1468" s="1425">
        <v>0</v>
      </c>
      <c r="K1468" s="1425">
        <v>0</v>
      </c>
      <c r="L1468" s="1425">
        <v>0</v>
      </c>
      <c r="M1468" s="1425">
        <v>0</v>
      </c>
      <c r="N1468" s="1425">
        <v>1</v>
      </c>
      <c r="O1468" s="1425">
        <v>2</v>
      </c>
      <c r="P1468" s="1425">
        <v>0</v>
      </c>
      <c r="Q1468" s="1425">
        <v>1</v>
      </c>
      <c r="R1468" s="1425">
        <v>3</v>
      </c>
      <c r="S1468" s="1425">
        <v>2</v>
      </c>
      <c r="T1468" s="1425">
        <v>5</v>
      </c>
      <c r="U1468" s="1425">
        <v>3</v>
      </c>
      <c r="V1468" s="1425">
        <v>2</v>
      </c>
      <c r="W1468" s="1425">
        <v>1</v>
      </c>
      <c r="X1468" s="1425">
        <v>0</v>
      </c>
      <c r="Y1468" s="1425">
        <v>0</v>
      </c>
      <c r="Z1468" s="1425">
        <v>0</v>
      </c>
      <c r="AA1468" s="1422">
        <v>0</v>
      </c>
      <c r="AB1468" s="1425">
        <v>5</v>
      </c>
      <c r="AC1468" s="1426">
        <v>16</v>
      </c>
      <c r="AD1468" s="1427">
        <v>0</v>
      </c>
      <c r="AE1468" s="1428">
        <v>23.809523809523807</v>
      </c>
      <c r="AF1468" s="1429">
        <v>76.19047619047619</v>
      </c>
    </row>
    <row r="1469" spans="1:32" s="1382" customFormat="1" ht="11.45" customHeight="1">
      <c r="A1469" s="1383"/>
      <c r="B1469" s="1384"/>
      <c r="C1469" s="1385" t="s">
        <v>29</v>
      </c>
      <c r="D1469" s="1386">
        <v>10</v>
      </c>
      <c r="E1469" s="1387">
        <v>0</v>
      </c>
      <c r="F1469" s="1387">
        <v>0</v>
      </c>
      <c r="G1469" s="1387">
        <v>0</v>
      </c>
      <c r="H1469" s="1387">
        <v>0</v>
      </c>
      <c r="I1469" s="1387">
        <v>0</v>
      </c>
      <c r="J1469" s="1387">
        <v>0</v>
      </c>
      <c r="K1469" s="1387">
        <v>0</v>
      </c>
      <c r="L1469" s="1387">
        <v>0</v>
      </c>
      <c r="M1469" s="1387">
        <v>0</v>
      </c>
      <c r="N1469" s="1387">
        <v>0</v>
      </c>
      <c r="O1469" s="1387">
        <v>2</v>
      </c>
      <c r="P1469" s="1387">
        <v>0</v>
      </c>
      <c r="Q1469" s="1387">
        <v>1</v>
      </c>
      <c r="R1469" s="1387">
        <v>1</v>
      </c>
      <c r="S1469" s="1387">
        <v>0</v>
      </c>
      <c r="T1469" s="1387">
        <v>3</v>
      </c>
      <c r="U1469" s="1387">
        <v>2</v>
      </c>
      <c r="V1469" s="1387">
        <v>1</v>
      </c>
      <c r="W1469" s="1387">
        <v>0</v>
      </c>
      <c r="X1469" s="1387">
        <v>0</v>
      </c>
      <c r="Y1469" s="1387">
        <v>0</v>
      </c>
      <c r="Z1469" s="1387">
        <v>0</v>
      </c>
      <c r="AA1469" s="1389">
        <v>0</v>
      </c>
      <c r="AB1469" s="1387">
        <v>3</v>
      </c>
      <c r="AC1469" s="1388">
        <v>7</v>
      </c>
      <c r="AD1469" s="1363">
        <v>0</v>
      </c>
      <c r="AE1469" s="1364">
        <v>30</v>
      </c>
      <c r="AF1469" s="1365">
        <v>70</v>
      </c>
    </row>
    <row r="1470" spans="1:32" s="1382" customFormat="1" ht="11.45" customHeight="1">
      <c r="A1470" s="1410"/>
      <c r="B1470" s="1411"/>
      <c r="C1470" s="1412" t="s">
        <v>30</v>
      </c>
      <c r="D1470" s="1413">
        <v>11</v>
      </c>
      <c r="E1470" s="1414">
        <v>0</v>
      </c>
      <c r="F1470" s="1414">
        <v>0</v>
      </c>
      <c r="G1470" s="1414">
        <v>0</v>
      </c>
      <c r="H1470" s="1414">
        <v>0</v>
      </c>
      <c r="I1470" s="1414">
        <v>1</v>
      </c>
      <c r="J1470" s="1414">
        <v>0</v>
      </c>
      <c r="K1470" s="1414">
        <v>0</v>
      </c>
      <c r="L1470" s="1414">
        <v>0</v>
      </c>
      <c r="M1470" s="1414">
        <v>0</v>
      </c>
      <c r="N1470" s="1414">
        <v>1</v>
      </c>
      <c r="O1470" s="1414">
        <v>0</v>
      </c>
      <c r="P1470" s="1414">
        <v>0</v>
      </c>
      <c r="Q1470" s="1414">
        <v>0</v>
      </c>
      <c r="R1470" s="1414">
        <v>2</v>
      </c>
      <c r="S1470" s="1414">
        <v>2</v>
      </c>
      <c r="T1470" s="1414">
        <v>2</v>
      </c>
      <c r="U1470" s="1414">
        <v>1</v>
      </c>
      <c r="V1470" s="1414">
        <v>1</v>
      </c>
      <c r="W1470" s="1414">
        <v>1</v>
      </c>
      <c r="X1470" s="1414">
        <v>0</v>
      </c>
      <c r="Y1470" s="1414">
        <v>0</v>
      </c>
      <c r="Z1470" s="1414">
        <v>0</v>
      </c>
      <c r="AA1470" s="1416">
        <v>0</v>
      </c>
      <c r="AB1470" s="1414">
        <v>2</v>
      </c>
      <c r="AC1470" s="1415">
        <v>9</v>
      </c>
      <c r="AD1470" s="1417">
        <v>0</v>
      </c>
      <c r="AE1470" s="1418">
        <v>18.181818181818183</v>
      </c>
      <c r="AF1470" s="1419">
        <v>81.818181818181827</v>
      </c>
    </row>
    <row r="1471" spans="1:32" s="1382" customFormat="1" ht="11.45" customHeight="1">
      <c r="A1471" s="1421" t="s">
        <v>2133</v>
      </c>
      <c r="B1471" s="1422">
        <v>58</v>
      </c>
      <c r="C1471" s="1423" t="s">
        <v>1641</v>
      </c>
      <c r="D1471" s="1424">
        <v>122</v>
      </c>
      <c r="E1471" s="1425">
        <v>7</v>
      </c>
      <c r="F1471" s="1425">
        <v>8</v>
      </c>
      <c r="G1471" s="1425">
        <v>4</v>
      </c>
      <c r="H1471" s="1425">
        <v>2</v>
      </c>
      <c r="I1471" s="1425">
        <v>1</v>
      </c>
      <c r="J1471" s="1425">
        <v>2</v>
      </c>
      <c r="K1471" s="1425">
        <v>2</v>
      </c>
      <c r="L1471" s="1425">
        <v>13</v>
      </c>
      <c r="M1471" s="1425">
        <v>9</v>
      </c>
      <c r="N1471" s="1425">
        <v>1</v>
      </c>
      <c r="O1471" s="1425">
        <v>3</v>
      </c>
      <c r="P1471" s="1425">
        <v>5</v>
      </c>
      <c r="Q1471" s="1425">
        <v>10</v>
      </c>
      <c r="R1471" s="1425">
        <v>10</v>
      </c>
      <c r="S1471" s="1425">
        <v>9</v>
      </c>
      <c r="T1471" s="1425">
        <v>11</v>
      </c>
      <c r="U1471" s="1425">
        <v>14</v>
      </c>
      <c r="V1471" s="1425">
        <v>8</v>
      </c>
      <c r="W1471" s="1425">
        <v>2</v>
      </c>
      <c r="X1471" s="1425">
        <v>1</v>
      </c>
      <c r="Y1471" s="1425">
        <v>0</v>
      </c>
      <c r="Z1471" s="1425">
        <v>0</v>
      </c>
      <c r="AA1471" s="1422">
        <v>19</v>
      </c>
      <c r="AB1471" s="1425">
        <v>48</v>
      </c>
      <c r="AC1471" s="1426">
        <v>55</v>
      </c>
      <c r="AD1471" s="1427">
        <v>15.573770491803279</v>
      </c>
      <c r="AE1471" s="1428">
        <v>39.344262295081968</v>
      </c>
      <c r="AF1471" s="1429">
        <v>45.081967213114751</v>
      </c>
    </row>
    <row r="1472" spans="1:32" s="1382" customFormat="1" ht="11.45" customHeight="1">
      <c r="A1472" s="1383"/>
      <c r="B1472" s="1384"/>
      <c r="C1472" s="1385" t="s">
        <v>29</v>
      </c>
      <c r="D1472" s="1386">
        <v>51</v>
      </c>
      <c r="E1472" s="1387">
        <v>3</v>
      </c>
      <c r="F1472" s="1387">
        <v>2</v>
      </c>
      <c r="G1472" s="1387">
        <v>1</v>
      </c>
      <c r="H1472" s="1387">
        <v>0</v>
      </c>
      <c r="I1472" s="1387">
        <v>0</v>
      </c>
      <c r="J1472" s="1387">
        <v>1</v>
      </c>
      <c r="K1472" s="1387">
        <v>1</v>
      </c>
      <c r="L1472" s="1387">
        <v>8</v>
      </c>
      <c r="M1472" s="1387">
        <v>4</v>
      </c>
      <c r="N1472" s="1387">
        <v>1</v>
      </c>
      <c r="O1472" s="1387">
        <v>1</v>
      </c>
      <c r="P1472" s="1387">
        <v>2</v>
      </c>
      <c r="Q1472" s="1387">
        <v>5</v>
      </c>
      <c r="R1472" s="1387">
        <v>4</v>
      </c>
      <c r="S1472" s="1387">
        <v>4</v>
      </c>
      <c r="T1472" s="1387">
        <v>6</v>
      </c>
      <c r="U1472" s="1387">
        <v>4</v>
      </c>
      <c r="V1472" s="1387">
        <v>3</v>
      </c>
      <c r="W1472" s="1387">
        <v>1</v>
      </c>
      <c r="X1472" s="1387">
        <v>0</v>
      </c>
      <c r="Y1472" s="1387">
        <v>0</v>
      </c>
      <c r="Z1472" s="1387">
        <v>0</v>
      </c>
      <c r="AA1472" s="1389">
        <v>6</v>
      </c>
      <c r="AB1472" s="1387">
        <v>23</v>
      </c>
      <c r="AC1472" s="1388">
        <v>22</v>
      </c>
      <c r="AD1472" s="1363">
        <v>11.76470588235294</v>
      </c>
      <c r="AE1472" s="1364">
        <v>45.098039215686278</v>
      </c>
      <c r="AF1472" s="1365">
        <v>43.137254901960787</v>
      </c>
    </row>
    <row r="1473" spans="1:32" s="1382" customFormat="1" ht="11.45" customHeight="1">
      <c r="A1473" s="1410"/>
      <c r="B1473" s="1411"/>
      <c r="C1473" s="1412" t="s">
        <v>30</v>
      </c>
      <c r="D1473" s="1413">
        <v>71</v>
      </c>
      <c r="E1473" s="1414">
        <v>4</v>
      </c>
      <c r="F1473" s="1414">
        <v>6</v>
      </c>
      <c r="G1473" s="1414">
        <v>3</v>
      </c>
      <c r="H1473" s="1414">
        <v>2</v>
      </c>
      <c r="I1473" s="1414">
        <v>1</v>
      </c>
      <c r="J1473" s="1414">
        <v>1</v>
      </c>
      <c r="K1473" s="1414">
        <v>1</v>
      </c>
      <c r="L1473" s="1414">
        <v>5</v>
      </c>
      <c r="M1473" s="1414">
        <v>5</v>
      </c>
      <c r="N1473" s="1414">
        <v>0</v>
      </c>
      <c r="O1473" s="1414">
        <v>2</v>
      </c>
      <c r="P1473" s="1414">
        <v>3</v>
      </c>
      <c r="Q1473" s="1414">
        <v>5</v>
      </c>
      <c r="R1473" s="1414">
        <v>6</v>
      </c>
      <c r="S1473" s="1414">
        <v>5</v>
      </c>
      <c r="T1473" s="1414">
        <v>5</v>
      </c>
      <c r="U1473" s="1414">
        <v>10</v>
      </c>
      <c r="V1473" s="1414">
        <v>5</v>
      </c>
      <c r="W1473" s="1414">
        <v>1</v>
      </c>
      <c r="X1473" s="1414">
        <v>1</v>
      </c>
      <c r="Y1473" s="1414">
        <v>0</v>
      </c>
      <c r="Z1473" s="1414">
        <v>0</v>
      </c>
      <c r="AA1473" s="1416">
        <v>13</v>
      </c>
      <c r="AB1473" s="1414">
        <v>25</v>
      </c>
      <c r="AC1473" s="1415">
        <v>33</v>
      </c>
      <c r="AD1473" s="1417">
        <v>18.30985915492958</v>
      </c>
      <c r="AE1473" s="1418">
        <v>35.2112676056338</v>
      </c>
      <c r="AF1473" s="1419">
        <v>46.478873239436616</v>
      </c>
    </row>
    <row r="1474" spans="1:32" s="1382" customFormat="1" ht="11.45" customHeight="1">
      <c r="A1474" s="1421" t="s">
        <v>2134</v>
      </c>
      <c r="B1474" s="1422">
        <v>46</v>
      </c>
      <c r="C1474" s="1423" t="s">
        <v>1641</v>
      </c>
      <c r="D1474" s="1424">
        <v>85</v>
      </c>
      <c r="E1474" s="1425">
        <v>2</v>
      </c>
      <c r="F1474" s="1425">
        <v>2</v>
      </c>
      <c r="G1474" s="1425">
        <v>5</v>
      </c>
      <c r="H1474" s="1425">
        <v>0</v>
      </c>
      <c r="I1474" s="1425">
        <v>5</v>
      </c>
      <c r="J1474" s="1425">
        <v>2</v>
      </c>
      <c r="K1474" s="1425">
        <v>2</v>
      </c>
      <c r="L1474" s="1425">
        <v>4</v>
      </c>
      <c r="M1474" s="1425">
        <v>6</v>
      </c>
      <c r="N1474" s="1425">
        <v>4</v>
      </c>
      <c r="O1474" s="1425">
        <v>11</v>
      </c>
      <c r="P1474" s="1425">
        <v>6</v>
      </c>
      <c r="Q1474" s="1425">
        <v>6</v>
      </c>
      <c r="R1474" s="1425">
        <v>5</v>
      </c>
      <c r="S1474" s="1425">
        <v>5</v>
      </c>
      <c r="T1474" s="1425">
        <v>7</v>
      </c>
      <c r="U1474" s="1425">
        <v>5</v>
      </c>
      <c r="V1474" s="1425">
        <v>5</v>
      </c>
      <c r="W1474" s="1425">
        <v>3</v>
      </c>
      <c r="X1474" s="1425">
        <v>0</v>
      </c>
      <c r="Y1474" s="1425">
        <v>0</v>
      </c>
      <c r="Z1474" s="1425">
        <v>0</v>
      </c>
      <c r="AA1474" s="1422">
        <v>9</v>
      </c>
      <c r="AB1474" s="1425">
        <v>46</v>
      </c>
      <c r="AC1474" s="1426">
        <v>30</v>
      </c>
      <c r="AD1474" s="1427">
        <v>10.588235294117647</v>
      </c>
      <c r="AE1474" s="1428">
        <v>54.117647058823529</v>
      </c>
      <c r="AF1474" s="1429">
        <v>35.294117647058826</v>
      </c>
    </row>
    <row r="1475" spans="1:32" s="1382" customFormat="1" ht="11.45" customHeight="1">
      <c r="A1475" s="1383"/>
      <c r="B1475" s="1384"/>
      <c r="C1475" s="1385" t="s">
        <v>29</v>
      </c>
      <c r="D1475" s="1386">
        <v>41</v>
      </c>
      <c r="E1475" s="1387">
        <v>1</v>
      </c>
      <c r="F1475" s="1387">
        <v>2</v>
      </c>
      <c r="G1475" s="1387">
        <v>2</v>
      </c>
      <c r="H1475" s="1387">
        <v>0</v>
      </c>
      <c r="I1475" s="1387">
        <v>2</v>
      </c>
      <c r="J1475" s="1387">
        <v>0</v>
      </c>
      <c r="K1475" s="1387">
        <v>1</v>
      </c>
      <c r="L1475" s="1387">
        <v>3</v>
      </c>
      <c r="M1475" s="1387">
        <v>4</v>
      </c>
      <c r="N1475" s="1387">
        <v>2</v>
      </c>
      <c r="O1475" s="1387">
        <v>5</v>
      </c>
      <c r="P1475" s="1387">
        <v>4</v>
      </c>
      <c r="Q1475" s="1387">
        <v>2</v>
      </c>
      <c r="R1475" s="1387">
        <v>3</v>
      </c>
      <c r="S1475" s="1387">
        <v>4</v>
      </c>
      <c r="T1475" s="1387">
        <v>1</v>
      </c>
      <c r="U1475" s="1387">
        <v>2</v>
      </c>
      <c r="V1475" s="1387">
        <v>1</v>
      </c>
      <c r="W1475" s="1387">
        <v>2</v>
      </c>
      <c r="X1475" s="1387">
        <v>0</v>
      </c>
      <c r="Y1475" s="1387">
        <v>0</v>
      </c>
      <c r="Z1475" s="1387">
        <v>0</v>
      </c>
      <c r="AA1475" s="1389">
        <v>5</v>
      </c>
      <c r="AB1475" s="1387">
        <v>23</v>
      </c>
      <c r="AC1475" s="1388">
        <v>13</v>
      </c>
      <c r="AD1475" s="1363">
        <v>12.195121951219512</v>
      </c>
      <c r="AE1475" s="1364">
        <v>56.09756097560976</v>
      </c>
      <c r="AF1475" s="1365">
        <v>31.707317073170731</v>
      </c>
    </row>
    <row r="1476" spans="1:32" s="1382" customFormat="1" ht="11.45" customHeight="1">
      <c r="A1476" s="1410"/>
      <c r="B1476" s="1411"/>
      <c r="C1476" s="1412" t="s">
        <v>30</v>
      </c>
      <c r="D1476" s="1413">
        <v>44</v>
      </c>
      <c r="E1476" s="1414">
        <v>1</v>
      </c>
      <c r="F1476" s="1414">
        <v>0</v>
      </c>
      <c r="G1476" s="1414">
        <v>3</v>
      </c>
      <c r="H1476" s="1414">
        <v>0</v>
      </c>
      <c r="I1476" s="1414">
        <v>3</v>
      </c>
      <c r="J1476" s="1414">
        <v>2</v>
      </c>
      <c r="K1476" s="1414">
        <v>1</v>
      </c>
      <c r="L1476" s="1414">
        <v>1</v>
      </c>
      <c r="M1476" s="1414">
        <v>2</v>
      </c>
      <c r="N1476" s="1414">
        <v>2</v>
      </c>
      <c r="O1476" s="1414">
        <v>6</v>
      </c>
      <c r="P1476" s="1414">
        <v>2</v>
      </c>
      <c r="Q1476" s="1414">
        <v>4</v>
      </c>
      <c r="R1476" s="1414">
        <v>2</v>
      </c>
      <c r="S1476" s="1414">
        <v>1</v>
      </c>
      <c r="T1476" s="1414">
        <v>6</v>
      </c>
      <c r="U1476" s="1414">
        <v>3</v>
      </c>
      <c r="V1476" s="1414">
        <v>4</v>
      </c>
      <c r="W1476" s="1414">
        <v>1</v>
      </c>
      <c r="X1476" s="1414">
        <v>0</v>
      </c>
      <c r="Y1476" s="1414">
        <v>0</v>
      </c>
      <c r="Z1476" s="1414">
        <v>0</v>
      </c>
      <c r="AA1476" s="1416">
        <v>4</v>
      </c>
      <c r="AB1476" s="1414">
        <v>23</v>
      </c>
      <c r="AC1476" s="1415">
        <v>17</v>
      </c>
      <c r="AD1476" s="1417">
        <v>9.0909090909090917</v>
      </c>
      <c r="AE1476" s="1418">
        <v>52.272727272727273</v>
      </c>
      <c r="AF1476" s="1419">
        <v>38.636363636363633</v>
      </c>
    </row>
    <row r="1477" spans="1:32" s="1382" customFormat="1" ht="11.45" customHeight="1">
      <c r="A1477" s="1421" t="s">
        <v>2135</v>
      </c>
      <c r="B1477" s="1422">
        <v>45</v>
      </c>
      <c r="C1477" s="1423" t="s">
        <v>1641</v>
      </c>
      <c r="D1477" s="1424">
        <v>80</v>
      </c>
      <c r="E1477" s="1425">
        <v>0</v>
      </c>
      <c r="F1477" s="1425">
        <v>1</v>
      </c>
      <c r="G1477" s="1425">
        <v>0</v>
      </c>
      <c r="H1477" s="1425">
        <v>1</v>
      </c>
      <c r="I1477" s="1425">
        <v>0</v>
      </c>
      <c r="J1477" s="1425">
        <v>2</v>
      </c>
      <c r="K1477" s="1425">
        <v>1</v>
      </c>
      <c r="L1477" s="1425">
        <v>0</v>
      </c>
      <c r="M1477" s="1425">
        <v>1</v>
      </c>
      <c r="N1477" s="1425">
        <v>4</v>
      </c>
      <c r="O1477" s="1425">
        <v>3</v>
      </c>
      <c r="P1477" s="1425">
        <v>13</v>
      </c>
      <c r="Q1477" s="1425">
        <v>8</v>
      </c>
      <c r="R1477" s="1425">
        <v>10</v>
      </c>
      <c r="S1477" s="1425">
        <v>11</v>
      </c>
      <c r="T1477" s="1425">
        <v>9</v>
      </c>
      <c r="U1477" s="1425">
        <v>7</v>
      </c>
      <c r="V1477" s="1425">
        <v>8</v>
      </c>
      <c r="W1477" s="1425">
        <v>1</v>
      </c>
      <c r="X1477" s="1425">
        <v>0</v>
      </c>
      <c r="Y1477" s="1425">
        <v>0</v>
      </c>
      <c r="Z1477" s="1425">
        <v>0</v>
      </c>
      <c r="AA1477" s="1422">
        <v>1</v>
      </c>
      <c r="AB1477" s="1425">
        <v>33</v>
      </c>
      <c r="AC1477" s="1426">
        <v>46</v>
      </c>
      <c r="AD1477" s="1427">
        <v>1.25</v>
      </c>
      <c r="AE1477" s="1428">
        <v>41.25</v>
      </c>
      <c r="AF1477" s="1429">
        <v>57.499999999999993</v>
      </c>
    </row>
    <row r="1478" spans="1:32" s="1382" customFormat="1" ht="11.45" customHeight="1">
      <c r="A1478" s="1383"/>
      <c r="B1478" s="1384"/>
      <c r="C1478" s="1385" t="s">
        <v>29</v>
      </c>
      <c r="D1478" s="1386">
        <v>36</v>
      </c>
      <c r="E1478" s="1387">
        <v>0</v>
      </c>
      <c r="F1478" s="1387">
        <v>1</v>
      </c>
      <c r="G1478" s="1387">
        <v>0</v>
      </c>
      <c r="H1478" s="1387">
        <v>0</v>
      </c>
      <c r="I1478" s="1387">
        <v>0</v>
      </c>
      <c r="J1478" s="1387">
        <v>1</v>
      </c>
      <c r="K1478" s="1387">
        <v>1</v>
      </c>
      <c r="L1478" s="1387">
        <v>0</v>
      </c>
      <c r="M1478" s="1387">
        <v>1</v>
      </c>
      <c r="N1478" s="1387">
        <v>1</v>
      </c>
      <c r="O1478" s="1387">
        <v>2</v>
      </c>
      <c r="P1478" s="1387">
        <v>7</v>
      </c>
      <c r="Q1478" s="1387">
        <v>5</v>
      </c>
      <c r="R1478" s="1387">
        <v>5</v>
      </c>
      <c r="S1478" s="1387">
        <v>2</v>
      </c>
      <c r="T1478" s="1387">
        <v>5</v>
      </c>
      <c r="U1478" s="1387">
        <v>2</v>
      </c>
      <c r="V1478" s="1387">
        <v>3</v>
      </c>
      <c r="W1478" s="1387">
        <v>0</v>
      </c>
      <c r="X1478" s="1387">
        <v>0</v>
      </c>
      <c r="Y1478" s="1387">
        <v>0</v>
      </c>
      <c r="Z1478" s="1387">
        <v>0</v>
      </c>
      <c r="AA1478" s="1389">
        <v>1</v>
      </c>
      <c r="AB1478" s="1387">
        <v>18</v>
      </c>
      <c r="AC1478" s="1388">
        <v>17</v>
      </c>
      <c r="AD1478" s="1363">
        <v>2.7777777777777777</v>
      </c>
      <c r="AE1478" s="1364">
        <v>50</v>
      </c>
      <c r="AF1478" s="1365">
        <v>47.222222222222221</v>
      </c>
    </row>
    <row r="1479" spans="1:32" s="1382" customFormat="1" ht="11.45" customHeight="1">
      <c r="A1479" s="1410"/>
      <c r="B1479" s="1411"/>
      <c r="C1479" s="1412" t="s">
        <v>30</v>
      </c>
      <c r="D1479" s="1413">
        <v>44</v>
      </c>
      <c r="E1479" s="1414">
        <v>0</v>
      </c>
      <c r="F1479" s="1414">
        <v>0</v>
      </c>
      <c r="G1479" s="1414">
        <v>0</v>
      </c>
      <c r="H1479" s="1414">
        <v>1</v>
      </c>
      <c r="I1479" s="1414">
        <v>0</v>
      </c>
      <c r="J1479" s="1414">
        <v>1</v>
      </c>
      <c r="K1479" s="1414">
        <v>0</v>
      </c>
      <c r="L1479" s="1414">
        <v>0</v>
      </c>
      <c r="M1479" s="1414">
        <v>0</v>
      </c>
      <c r="N1479" s="1414">
        <v>3</v>
      </c>
      <c r="O1479" s="1414">
        <v>1</v>
      </c>
      <c r="P1479" s="1414">
        <v>6</v>
      </c>
      <c r="Q1479" s="1414">
        <v>3</v>
      </c>
      <c r="R1479" s="1414">
        <v>5</v>
      </c>
      <c r="S1479" s="1414">
        <v>9</v>
      </c>
      <c r="T1479" s="1414">
        <v>4</v>
      </c>
      <c r="U1479" s="1414">
        <v>5</v>
      </c>
      <c r="V1479" s="1414">
        <v>5</v>
      </c>
      <c r="W1479" s="1414">
        <v>1</v>
      </c>
      <c r="X1479" s="1414">
        <v>0</v>
      </c>
      <c r="Y1479" s="1414">
        <v>0</v>
      </c>
      <c r="Z1479" s="1414">
        <v>0</v>
      </c>
      <c r="AA1479" s="1416">
        <v>0</v>
      </c>
      <c r="AB1479" s="1414">
        <v>15</v>
      </c>
      <c r="AC1479" s="1415">
        <v>29</v>
      </c>
      <c r="AD1479" s="1417">
        <v>0</v>
      </c>
      <c r="AE1479" s="1418">
        <v>34.090909090909086</v>
      </c>
      <c r="AF1479" s="1419">
        <v>65.909090909090907</v>
      </c>
    </row>
    <row r="1480" spans="1:32" s="1382" customFormat="1" ht="11.45" customHeight="1">
      <c r="A1480" s="1421" t="s">
        <v>2136</v>
      </c>
      <c r="B1480" s="1422">
        <v>58</v>
      </c>
      <c r="C1480" s="1423" t="s">
        <v>1641</v>
      </c>
      <c r="D1480" s="1424">
        <v>122</v>
      </c>
      <c r="E1480" s="1425">
        <v>0</v>
      </c>
      <c r="F1480" s="1425">
        <v>2</v>
      </c>
      <c r="G1480" s="1425">
        <v>2</v>
      </c>
      <c r="H1480" s="1425">
        <v>3</v>
      </c>
      <c r="I1480" s="1425">
        <v>0</v>
      </c>
      <c r="J1480" s="1425">
        <v>2</v>
      </c>
      <c r="K1480" s="1425">
        <v>6</v>
      </c>
      <c r="L1480" s="1425">
        <v>5</v>
      </c>
      <c r="M1480" s="1425">
        <v>3</v>
      </c>
      <c r="N1480" s="1425">
        <v>8</v>
      </c>
      <c r="O1480" s="1425">
        <v>8</v>
      </c>
      <c r="P1480" s="1425">
        <v>7</v>
      </c>
      <c r="Q1480" s="1425">
        <v>11</v>
      </c>
      <c r="R1480" s="1425">
        <v>12</v>
      </c>
      <c r="S1480" s="1425">
        <v>9</v>
      </c>
      <c r="T1480" s="1425">
        <v>20</v>
      </c>
      <c r="U1480" s="1425">
        <v>6</v>
      </c>
      <c r="V1480" s="1425">
        <v>12</v>
      </c>
      <c r="W1480" s="1425">
        <v>6</v>
      </c>
      <c r="X1480" s="1425">
        <v>0</v>
      </c>
      <c r="Y1480" s="1425">
        <v>0</v>
      </c>
      <c r="Z1480" s="1425">
        <v>0</v>
      </c>
      <c r="AA1480" s="1422">
        <v>4</v>
      </c>
      <c r="AB1480" s="1425">
        <v>53</v>
      </c>
      <c r="AC1480" s="1426">
        <v>65</v>
      </c>
      <c r="AD1480" s="1427">
        <v>3.278688524590164</v>
      </c>
      <c r="AE1480" s="1428">
        <v>43.442622950819668</v>
      </c>
      <c r="AF1480" s="1429">
        <v>53.278688524590166</v>
      </c>
    </row>
    <row r="1481" spans="1:32" s="1382" customFormat="1" ht="11.45" customHeight="1">
      <c r="A1481" s="1383"/>
      <c r="B1481" s="1384"/>
      <c r="C1481" s="1385" t="s">
        <v>29</v>
      </c>
      <c r="D1481" s="1386">
        <v>60</v>
      </c>
      <c r="E1481" s="1387">
        <v>0</v>
      </c>
      <c r="F1481" s="1387">
        <v>2</v>
      </c>
      <c r="G1481" s="1387">
        <v>1</v>
      </c>
      <c r="H1481" s="1387">
        <v>2</v>
      </c>
      <c r="I1481" s="1387">
        <v>0</v>
      </c>
      <c r="J1481" s="1387">
        <v>1</v>
      </c>
      <c r="K1481" s="1387">
        <v>4</v>
      </c>
      <c r="L1481" s="1387">
        <v>3</v>
      </c>
      <c r="M1481" s="1387">
        <v>2</v>
      </c>
      <c r="N1481" s="1387">
        <v>4</v>
      </c>
      <c r="O1481" s="1387">
        <v>5</v>
      </c>
      <c r="P1481" s="1387">
        <v>5</v>
      </c>
      <c r="Q1481" s="1387">
        <v>7</v>
      </c>
      <c r="R1481" s="1387">
        <v>4</v>
      </c>
      <c r="S1481" s="1387">
        <v>4</v>
      </c>
      <c r="T1481" s="1387">
        <v>7</v>
      </c>
      <c r="U1481" s="1387">
        <v>4</v>
      </c>
      <c r="V1481" s="1387">
        <v>3</v>
      </c>
      <c r="W1481" s="1387">
        <v>2</v>
      </c>
      <c r="X1481" s="1387">
        <v>0</v>
      </c>
      <c r="Y1481" s="1387">
        <v>0</v>
      </c>
      <c r="Z1481" s="1387">
        <v>0</v>
      </c>
      <c r="AA1481" s="1389">
        <v>3</v>
      </c>
      <c r="AB1481" s="1387">
        <v>33</v>
      </c>
      <c r="AC1481" s="1388">
        <v>24</v>
      </c>
      <c r="AD1481" s="1363">
        <v>5</v>
      </c>
      <c r="AE1481" s="1364">
        <v>55.000000000000007</v>
      </c>
      <c r="AF1481" s="1365">
        <v>40</v>
      </c>
    </row>
    <row r="1482" spans="1:32" s="1382" customFormat="1" ht="11.45" customHeight="1">
      <c r="A1482" s="1410"/>
      <c r="B1482" s="1411"/>
      <c r="C1482" s="1412" t="s">
        <v>30</v>
      </c>
      <c r="D1482" s="1413">
        <v>62</v>
      </c>
      <c r="E1482" s="1414">
        <v>0</v>
      </c>
      <c r="F1482" s="1414">
        <v>0</v>
      </c>
      <c r="G1482" s="1414">
        <v>1</v>
      </c>
      <c r="H1482" s="1414">
        <v>1</v>
      </c>
      <c r="I1482" s="1414">
        <v>0</v>
      </c>
      <c r="J1482" s="1414">
        <v>1</v>
      </c>
      <c r="K1482" s="1414">
        <v>2</v>
      </c>
      <c r="L1482" s="1414">
        <v>2</v>
      </c>
      <c r="M1482" s="1414">
        <v>1</v>
      </c>
      <c r="N1482" s="1414">
        <v>4</v>
      </c>
      <c r="O1482" s="1414">
        <v>3</v>
      </c>
      <c r="P1482" s="1414">
        <v>2</v>
      </c>
      <c r="Q1482" s="1414">
        <v>4</v>
      </c>
      <c r="R1482" s="1414">
        <v>8</v>
      </c>
      <c r="S1482" s="1414">
        <v>5</v>
      </c>
      <c r="T1482" s="1414">
        <v>13</v>
      </c>
      <c r="U1482" s="1414">
        <v>2</v>
      </c>
      <c r="V1482" s="1414">
        <v>9</v>
      </c>
      <c r="W1482" s="1414">
        <v>4</v>
      </c>
      <c r="X1482" s="1414">
        <v>0</v>
      </c>
      <c r="Y1482" s="1414">
        <v>0</v>
      </c>
      <c r="Z1482" s="1414">
        <v>0</v>
      </c>
      <c r="AA1482" s="1416">
        <v>1</v>
      </c>
      <c r="AB1482" s="1414">
        <v>20</v>
      </c>
      <c r="AC1482" s="1415">
        <v>41</v>
      </c>
      <c r="AD1482" s="1417">
        <v>1.6129032258064515</v>
      </c>
      <c r="AE1482" s="1418">
        <v>32.258064516129032</v>
      </c>
      <c r="AF1482" s="1419">
        <v>66.129032258064512</v>
      </c>
    </row>
    <row r="1483" spans="1:32" s="1382" customFormat="1" ht="11.45" customHeight="1">
      <c r="A1483" s="1421" t="s">
        <v>2137</v>
      </c>
      <c r="B1483" s="1422">
        <v>86</v>
      </c>
      <c r="C1483" s="1423" t="s">
        <v>1641</v>
      </c>
      <c r="D1483" s="1424">
        <v>130</v>
      </c>
      <c r="E1483" s="1425">
        <v>0</v>
      </c>
      <c r="F1483" s="1425">
        <v>2</v>
      </c>
      <c r="G1483" s="1425">
        <v>0</v>
      </c>
      <c r="H1483" s="1425">
        <v>1</v>
      </c>
      <c r="I1483" s="1425">
        <v>0</v>
      </c>
      <c r="J1483" s="1425">
        <v>1</v>
      </c>
      <c r="K1483" s="1425">
        <v>1</v>
      </c>
      <c r="L1483" s="1425">
        <v>4</v>
      </c>
      <c r="M1483" s="1425">
        <v>5</v>
      </c>
      <c r="N1483" s="1425">
        <v>4</v>
      </c>
      <c r="O1483" s="1425">
        <v>7</v>
      </c>
      <c r="P1483" s="1425">
        <v>9</v>
      </c>
      <c r="Q1483" s="1425">
        <v>16</v>
      </c>
      <c r="R1483" s="1425">
        <v>32</v>
      </c>
      <c r="S1483" s="1425">
        <v>19</v>
      </c>
      <c r="T1483" s="1425">
        <v>13</v>
      </c>
      <c r="U1483" s="1425">
        <v>10</v>
      </c>
      <c r="V1483" s="1425">
        <v>4</v>
      </c>
      <c r="W1483" s="1425">
        <v>2</v>
      </c>
      <c r="X1483" s="1425">
        <v>0</v>
      </c>
      <c r="Y1483" s="1425">
        <v>0</v>
      </c>
      <c r="Z1483" s="1425">
        <v>0</v>
      </c>
      <c r="AA1483" s="1422">
        <v>2</v>
      </c>
      <c r="AB1483" s="1425">
        <v>48</v>
      </c>
      <c r="AC1483" s="1426">
        <v>80</v>
      </c>
      <c r="AD1483" s="1427">
        <v>1.5384615384615385</v>
      </c>
      <c r="AE1483" s="1428">
        <v>36.923076923076927</v>
      </c>
      <c r="AF1483" s="1429">
        <v>61.53846153846154</v>
      </c>
    </row>
    <row r="1484" spans="1:32" s="1382" customFormat="1" ht="11.45" customHeight="1">
      <c r="A1484" s="1383"/>
      <c r="B1484" s="1384"/>
      <c r="C1484" s="1385" t="s">
        <v>29</v>
      </c>
      <c r="D1484" s="1386">
        <v>73</v>
      </c>
      <c r="E1484" s="1387">
        <v>0</v>
      </c>
      <c r="F1484" s="1387">
        <v>2</v>
      </c>
      <c r="G1484" s="1387">
        <v>0</v>
      </c>
      <c r="H1484" s="1387">
        <v>0</v>
      </c>
      <c r="I1484" s="1387">
        <v>0</v>
      </c>
      <c r="J1484" s="1387">
        <v>0</v>
      </c>
      <c r="K1484" s="1387">
        <v>1</v>
      </c>
      <c r="L1484" s="1387">
        <v>1</v>
      </c>
      <c r="M1484" s="1387">
        <v>4</v>
      </c>
      <c r="N1484" s="1387">
        <v>3</v>
      </c>
      <c r="O1484" s="1387">
        <v>4</v>
      </c>
      <c r="P1484" s="1387">
        <v>6</v>
      </c>
      <c r="Q1484" s="1387">
        <v>9</v>
      </c>
      <c r="R1484" s="1387">
        <v>23</v>
      </c>
      <c r="S1484" s="1387">
        <v>7</v>
      </c>
      <c r="T1484" s="1387">
        <v>4</v>
      </c>
      <c r="U1484" s="1387">
        <v>8</v>
      </c>
      <c r="V1484" s="1387">
        <v>1</v>
      </c>
      <c r="W1484" s="1387">
        <v>0</v>
      </c>
      <c r="X1484" s="1387">
        <v>0</v>
      </c>
      <c r="Y1484" s="1387">
        <v>0</v>
      </c>
      <c r="Z1484" s="1387">
        <v>0</v>
      </c>
      <c r="AA1484" s="1389">
        <v>2</v>
      </c>
      <c r="AB1484" s="1387">
        <v>28</v>
      </c>
      <c r="AC1484" s="1388">
        <v>43</v>
      </c>
      <c r="AD1484" s="1363">
        <v>2.7397260273972601</v>
      </c>
      <c r="AE1484" s="1364">
        <v>38.356164383561641</v>
      </c>
      <c r="AF1484" s="1365">
        <v>58.904109589041099</v>
      </c>
    </row>
    <row r="1485" spans="1:32" s="1382" customFormat="1" ht="11.45" customHeight="1">
      <c r="A1485" s="1409"/>
      <c r="B1485" s="1420"/>
      <c r="C1485" s="1398" t="s">
        <v>30</v>
      </c>
      <c r="D1485" s="1386">
        <v>57</v>
      </c>
      <c r="E1485" s="1387">
        <v>0</v>
      </c>
      <c r="F1485" s="1387">
        <v>0</v>
      </c>
      <c r="G1485" s="1387">
        <v>0</v>
      </c>
      <c r="H1485" s="1387">
        <v>1</v>
      </c>
      <c r="I1485" s="1387">
        <v>0</v>
      </c>
      <c r="J1485" s="1387">
        <v>1</v>
      </c>
      <c r="K1485" s="1387">
        <v>0</v>
      </c>
      <c r="L1485" s="1387">
        <v>3</v>
      </c>
      <c r="M1485" s="1387">
        <v>1</v>
      </c>
      <c r="N1485" s="1387">
        <v>1</v>
      </c>
      <c r="O1485" s="1387">
        <v>3</v>
      </c>
      <c r="P1485" s="1387">
        <v>3</v>
      </c>
      <c r="Q1485" s="1387">
        <v>7</v>
      </c>
      <c r="R1485" s="1387">
        <v>9</v>
      </c>
      <c r="S1485" s="1387">
        <v>12</v>
      </c>
      <c r="T1485" s="1387">
        <v>9</v>
      </c>
      <c r="U1485" s="1387">
        <v>2</v>
      </c>
      <c r="V1485" s="1387">
        <v>3</v>
      </c>
      <c r="W1485" s="1387">
        <v>2</v>
      </c>
      <c r="X1485" s="1387">
        <v>0</v>
      </c>
      <c r="Y1485" s="1387">
        <v>0</v>
      </c>
      <c r="Z1485" s="1387">
        <v>0</v>
      </c>
      <c r="AA1485" s="1389">
        <v>0</v>
      </c>
      <c r="AB1485" s="1387">
        <v>20</v>
      </c>
      <c r="AC1485" s="1388">
        <v>37</v>
      </c>
      <c r="AD1485" s="1363">
        <v>0</v>
      </c>
      <c r="AE1485" s="1364">
        <v>35.087719298245609</v>
      </c>
      <c r="AF1485" s="1365">
        <v>64.912280701754383</v>
      </c>
    </row>
    <row r="1486" spans="1:32" s="1382" customFormat="1" ht="11.45" customHeight="1">
      <c r="A1486" s="1444" t="s">
        <v>2138</v>
      </c>
      <c r="B1486" s="1445">
        <v>4452</v>
      </c>
      <c r="C1486" s="1446" t="s">
        <v>1641</v>
      </c>
      <c r="D1486" s="1447">
        <v>11919</v>
      </c>
      <c r="E1486" s="1448">
        <v>469</v>
      </c>
      <c r="F1486" s="1448">
        <v>467</v>
      </c>
      <c r="G1486" s="1448">
        <v>509</v>
      </c>
      <c r="H1486" s="1448">
        <v>545</v>
      </c>
      <c r="I1486" s="1448">
        <v>476</v>
      </c>
      <c r="J1486" s="1448">
        <v>513</v>
      </c>
      <c r="K1486" s="1448">
        <v>534</v>
      </c>
      <c r="L1486" s="1448">
        <v>591</v>
      </c>
      <c r="M1486" s="1448">
        <v>726</v>
      </c>
      <c r="N1486" s="1448">
        <v>666</v>
      </c>
      <c r="O1486" s="1448">
        <v>777</v>
      </c>
      <c r="P1486" s="1448">
        <v>843</v>
      </c>
      <c r="Q1486" s="1448">
        <v>979</v>
      </c>
      <c r="R1486" s="1448">
        <v>1134</v>
      </c>
      <c r="S1486" s="1448">
        <v>809</v>
      </c>
      <c r="T1486" s="1448">
        <v>669</v>
      </c>
      <c r="U1486" s="1448">
        <v>552</v>
      </c>
      <c r="V1486" s="1448">
        <v>351</v>
      </c>
      <c r="W1486" s="1448">
        <v>175</v>
      </c>
      <c r="X1486" s="1448">
        <v>46</v>
      </c>
      <c r="Y1486" s="1448">
        <v>8</v>
      </c>
      <c r="Z1486" s="1448">
        <v>80</v>
      </c>
      <c r="AA1486" s="1445">
        <v>1445</v>
      </c>
      <c r="AB1486" s="1448">
        <v>6650</v>
      </c>
      <c r="AC1486" s="1449">
        <v>3744</v>
      </c>
      <c r="AD1486" s="1450">
        <v>12.205422755300278</v>
      </c>
      <c r="AE1486" s="1451">
        <v>56.170284652419966</v>
      </c>
      <c r="AF1486" s="1452">
        <v>31.624292592279751</v>
      </c>
    </row>
    <row r="1487" spans="1:32" s="1382" customFormat="1" ht="11.45" customHeight="1">
      <c r="A1487" s="1383"/>
      <c r="B1487" s="1384"/>
      <c r="C1487" s="1385" t="s">
        <v>29</v>
      </c>
      <c r="D1487" s="1386">
        <v>5715</v>
      </c>
      <c r="E1487" s="1387">
        <v>236</v>
      </c>
      <c r="F1487" s="1387">
        <v>244</v>
      </c>
      <c r="G1487" s="1387">
        <v>260</v>
      </c>
      <c r="H1487" s="1387">
        <v>265</v>
      </c>
      <c r="I1487" s="1387">
        <v>243</v>
      </c>
      <c r="J1487" s="1387">
        <v>258</v>
      </c>
      <c r="K1487" s="1387">
        <v>278</v>
      </c>
      <c r="L1487" s="1387">
        <v>280</v>
      </c>
      <c r="M1487" s="1387">
        <v>362</v>
      </c>
      <c r="N1487" s="1387">
        <v>308</v>
      </c>
      <c r="O1487" s="1387">
        <v>364</v>
      </c>
      <c r="P1487" s="1387">
        <v>420</v>
      </c>
      <c r="Q1487" s="1387">
        <v>481</v>
      </c>
      <c r="R1487" s="1387">
        <v>562</v>
      </c>
      <c r="S1487" s="1387">
        <v>376</v>
      </c>
      <c r="T1487" s="1387">
        <v>325</v>
      </c>
      <c r="U1487" s="1387">
        <v>219</v>
      </c>
      <c r="V1487" s="1387">
        <v>137</v>
      </c>
      <c r="W1487" s="1387">
        <v>45</v>
      </c>
      <c r="X1487" s="1387">
        <v>3</v>
      </c>
      <c r="Y1487" s="1387">
        <v>1</v>
      </c>
      <c r="Z1487" s="1387">
        <v>48</v>
      </c>
      <c r="AA1487" s="1389">
        <v>740</v>
      </c>
      <c r="AB1487" s="1387">
        <v>3259</v>
      </c>
      <c r="AC1487" s="1388">
        <v>1668</v>
      </c>
      <c r="AD1487" s="1363">
        <v>13.058055408505382</v>
      </c>
      <c r="AE1487" s="1364">
        <v>57.508381859890591</v>
      </c>
      <c r="AF1487" s="1365">
        <v>29.433562731604024</v>
      </c>
    </row>
    <row r="1488" spans="1:32" s="1382" customFormat="1" ht="11.45" customHeight="1">
      <c r="A1488" s="1399"/>
      <c r="B1488" s="1400"/>
      <c r="C1488" s="1401" t="s">
        <v>30</v>
      </c>
      <c r="D1488" s="1402">
        <v>6204</v>
      </c>
      <c r="E1488" s="1403">
        <v>233</v>
      </c>
      <c r="F1488" s="1403">
        <v>223</v>
      </c>
      <c r="G1488" s="1403">
        <v>249</v>
      </c>
      <c r="H1488" s="1403">
        <v>280</v>
      </c>
      <c r="I1488" s="1403">
        <v>233</v>
      </c>
      <c r="J1488" s="1403">
        <v>255</v>
      </c>
      <c r="K1488" s="1403">
        <v>256</v>
      </c>
      <c r="L1488" s="1403">
        <v>311</v>
      </c>
      <c r="M1488" s="1403">
        <v>364</v>
      </c>
      <c r="N1488" s="1403">
        <v>358</v>
      </c>
      <c r="O1488" s="1403">
        <v>413</v>
      </c>
      <c r="P1488" s="1403">
        <v>423</v>
      </c>
      <c r="Q1488" s="1403">
        <v>498</v>
      </c>
      <c r="R1488" s="1403">
        <v>572</v>
      </c>
      <c r="S1488" s="1403">
        <v>433</v>
      </c>
      <c r="T1488" s="1403">
        <v>344</v>
      </c>
      <c r="U1488" s="1403">
        <v>333</v>
      </c>
      <c r="V1488" s="1403">
        <v>214</v>
      </c>
      <c r="W1488" s="1403">
        <v>130</v>
      </c>
      <c r="X1488" s="1403">
        <v>43</v>
      </c>
      <c r="Y1488" s="1403">
        <v>7</v>
      </c>
      <c r="Z1488" s="1403">
        <v>32</v>
      </c>
      <c r="AA1488" s="1405">
        <v>705</v>
      </c>
      <c r="AB1488" s="1403">
        <v>3391</v>
      </c>
      <c r="AC1488" s="1404">
        <v>2076</v>
      </c>
      <c r="AD1488" s="1406">
        <v>11.422553467271548</v>
      </c>
      <c r="AE1488" s="1407">
        <v>54.941672067401171</v>
      </c>
      <c r="AF1488" s="1408">
        <v>33.635774465327287</v>
      </c>
    </row>
    <row r="1489" spans="1:32" s="1382" customFormat="1" ht="11.45" customHeight="1">
      <c r="A1489" s="1409" t="s">
        <v>2139</v>
      </c>
      <c r="B1489" s="1389">
        <v>213</v>
      </c>
      <c r="C1489" s="1398" t="s">
        <v>1641</v>
      </c>
      <c r="D1489" s="1386">
        <v>602</v>
      </c>
      <c r="E1489" s="1387">
        <v>10</v>
      </c>
      <c r="F1489" s="1387">
        <v>17</v>
      </c>
      <c r="G1489" s="1387">
        <v>25</v>
      </c>
      <c r="H1489" s="1387">
        <v>24</v>
      </c>
      <c r="I1489" s="1387">
        <v>19</v>
      </c>
      <c r="J1489" s="1387">
        <v>14</v>
      </c>
      <c r="K1489" s="1387">
        <v>19</v>
      </c>
      <c r="L1489" s="1387">
        <v>26</v>
      </c>
      <c r="M1489" s="1387">
        <v>21</v>
      </c>
      <c r="N1489" s="1387">
        <v>12</v>
      </c>
      <c r="O1489" s="1387">
        <v>51</v>
      </c>
      <c r="P1489" s="1387">
        <v>66</v>
      </c>
      <c r="Q1489" s="1387">
        <v>55</v>
      </c>
      <c r="R1489" s="1387">
        <v>66</v>
      </c>
      <c r="S1489" s="1387">
        <v>42</v>
      </c>
      <c r="T1489" s="1387">
        <v>31</v>
      </c>
      <c r="U1489" s="1387">
        <v>48</v>
      </c>
      <c r="V1489" s="1387">
        <v>33</v>
      </c>
      <c r="W1489" s="1387">
        <v>18</v>
      </c>
      <c r="X1489" s="1387">
        <v>4</v>
      </c>
      <c r="Y1489" s="1387">
        <v>0</v>
      </c>
      <c r="Z1489" s="1387">
        <v>1</v>
      </c>
      <c r="AA1489" s="1389">
        <v>52</v>
      </c>
      <c r="AB1489" s="1387">
        <v>307</v>
      </c>
      <c r="AC1489" s="1388">
        <v>242</v>
      </c>
      <c r="AD1489" s="1363">
        <v>8.6522462562396019</v>
      </c>
      <c r="AE1489" s="1364">
        <v>51.081530782029951</v>
      </c>
      <c r="AF1489" s="1365">
        <v>40.266222961730449</v>
      </c>
    </row>
    <row r="1490" spans="1:32" s="1382" customFormat="1" ht="11.45" customHeight="1">
      <c r="A1490" s="1383"/>
      <c r="B1490" s="1384"/>
      <c r="C1490" s="1385" t="s">
        <v>29</v>
      </c>
      <c r="D1490" s="1386">
        <v>296</v>
      </c>
      <c r="E1490" s="1387">
        <v>3</v>
      </c>
      <c r="F1490" s="1387">
        <v>17</v>
      </c>
      <c r="G1490" s="1387">
        <v>14</v>
      </c>
      <c r="H1490" s="1387">
        <v>15</v>
      </c>
      <c r="I1490" s="1387">
        <v>11</v>
      </c>
      <c r="J1490" s="1387">
        <v>9</v>
      </c>
      <c r="K1490" s="1387">
        <v>10</v>
      </c>
      <c r="L1490" s="1387">
        <v>10</v>
      </c>
      <c r="M1490" s="1387">
        <v>12</v>
      </c>
      <c r="N1490" s="1387">
        <v>5</v>
      </c>
      <c r="O1490" s="1387">
        <v>23</v>
      </c>
      <c r="P1490" s="1387">
        <v>37</v>
      </c>
      <c r="Q1490" s="1387">
        <v>30</v>
      </c>
      <c r="R1490" s="1387">
        <v>38</v>
      </c>
      <c r="S1490" s="1387">
        <v>16</v>
      </c>
      <c r="T1490" s="1387">
        <v>13</v>
      </c>
      <c r="U1490" s="1387">
        <v>20</v>
      </c>
      <c r="V1490" s="1387">
        <v>17</v>
      </c>
      <c r="W1490" s="1387">
        <v>5</v>
      </c>
      <c r="X1490" s="1387">
        <v>0</v>
      </c>
      <c r="Y1490" s="1387">
        <v>0</v>
      </c>
      <c r="Z1490" s="1387">
        <v>1</v>
      </c>
      <c r="AA1490" s="1389">
        <v>24</v>
      </c>
      <c r="AB1490" s="1387">
        <v>162</v>
      </c>
      <c r="AC1490" s="1388">
        <v>109</v>
      </c>
      <c r="AD1490" s="1363">
        <v>8.1355932203389827</v>
      </c>
      <c r="AE1490" s="1364">
        <v>54.915254237288138</v>
      </c>
      <c r="AF1490" s="1365">
        <v>36.949152542372879</v>
      </c>
    </row>
    <row r="1491" spans="1:32" s="1382" customFormat="1" ht="11.45" customHeight="1">
      <c r="A1491" s="1410"/>
      <c r="B1491" s="1411"/>
      <c r="C1491" s="1412" t="s">
        <v>30</v>
      </c>
      <c r="D1491" s="1413">
        <v>306</v>
      </c>
      <c r="E1491" s="1414">
        <v>7</v>
      </c>
      <c r="F1491" s="1414">
        <v>10</v>
      </c>
      <c r="G1491" s="1414">
        <v>11</v>
      </c>
      <c r="H1491" s="1414">
        <v>9</v>
      </c>
      <c r="I1491" s="1414">
        <v>8</v>
      </c>
      <c r="J1491" s="1414">
        <v>5</v>
      </c>
      <c r="K1491" s="1414">
        <v>9</v>
      </c>
      <c r="L1491" s="1414">
        <v>16</v>
      </c>
      <c r="M1491" s="1414">
        <v>9</v>
      </c>
      <c r="N1491" s="1414">
        <v>7</v>
      </c>
      <c r="O1491" s="1414">
        <v>28</v>
      </c>
      <c r="P1491" s="1414">
        <v>29</v>
      </c>
      <c r="Q1491" s="1414">
        <v>25</v>
      </c>
      <c r="R1491" s="1414">
        <v>28</v>
      </c>
      <c r="S1491" s="1414">
        <v>26</v>
      </c>
      <c r="T1491" s="1414">
        <v>18</v>
      </c>
      <c r="U1491" s="1414">
        <v>28</v>
      </c>
      <c r="V1491" s="1414">
        <v>16</v>
      </c>
      <c r="W1491" s="1414">
        <v>13</v>
      </c>
      <c r="X1491" s="1414">
        <v>4</v>
      </c>
      <c r="Y1491" s="1414">
        <v>0</v>
      </c>
      <c r="Z1491" s="1414">
        <v>0</v>
      </c>
      <c r="AA1491" s="1416">
        <v>28</v>
      </c>
      <c r="AB1491" s="1414">
        <v>145</v>
      </c>
      <c r="AC1491" s="1415">
        <v>133</v>
      </c>
      <c r="AD1491" s="1417">
        <v>9.1503267973856204</v>
      </c>
      <c r="AE1491" s="1418">
        <v>47.385620915032675</v>
      </c>
      <c r="AF1491" s="1419">
        <v>43.464052287581701</v>
      </c>
    </row>
    <row r="1492" spans="1:32" s="1382" customFormat="1" ht="11.45" customHeight="1">
      <c r="A1492" s="1421" t="s">
        <v>2140</v>
      </c>
      <c r="B1492" s="1422">
        <v>390</v>
      </c>
      <c r="C1492" s="1423" t="s">
        <v>1641</v>
      </c>
      <c r="D1492" s="1424">
        <v>1008</v>
      </c>
      <c r="E1492" s="1425">
        <v>39</v>
      </c>
      <c r="F1492" s="1425">
        <v>45</v>
      </c>
      <c r="G1492" s="1425">
        <v>42</v>
      </c>
      <c r="H1492" s="1425">
        <v>34</v>
      </c>
      <c r="I1492" s="1425">
        <v>36</v>
      </c>
      <c r="J1492" s="1425">
        <v>36</v>
      </c>
      <c r="K1492" s="1425">
        <v>55</v>
      </c>
      <c r="L1492" s="1425">
        <v>48</v>
      </c>
      <c r="M1492" s="1425">
        <v>46</v>
      </c>
      <c r="N1492" s="1425">
        <v>72</v>
      </c>
      <c r="O1492" s="1425">
        <v>77</v>
      </c>
      <c r="P1492" s="1425">
        <v>90</v>
      </c>
      <c r="Q1492" s="1425">
        <v>76</v>
      </c>
      <c r="R1492" s="1425">
        <v>73</v>
      </c>
      <c r="S1492" s="1425">
        <v>65</v>
      </c>
      <c r="T1492" s="1425">
        <v>73</v>
      </c>
      <c r="U1492" s="1425">
        <v>47</v>
      </c>
      <c r="V1492" s="1425">
        <v>32</v>
      </c>
      <c r="W1492" s="1425">
        <v>9</v>
      </c>
      <c r="X1492" s="1425">
        <v>2</v>
      </c>
      <c r="Y1492" s="1425">
        <v>0</v>
      </c>
      <c r="Z1492" s="1425">
        <v>11</v>
      </c>
      <c r="AA1492" s="1422">
        <v>126</v>
      </c>
      <c r="AB1492" s="1425">
        <v>570</v>
      </c>
      <c r="AC1492" s="1426">
        <v>301</v>
      </c>
      <c r="AD1492" s="1427">
        <v>12.637913741223672</v>
      </c>
      <c r="AE1492" s="1428">
        <v>57.171514543630899</v>
      </c>
      <c r="AF1492" s="1429">
        <v>30.190571715145438</v>
      </c>
    </row>
    <row r="1493" spans="1:32" s="1382" customFormat="1" ht="11.45" customHeight="1">
      <c r="A1493" s="1383"/>
      <c r="B1493" s="1384"/>
      <c r="C1493" s="1385" t="s">
        <v>29</v>
      </c>
      <c r="D1493" s="1386">
        <v>484</v>
      </c>
      <c r="E1493" s="1387">
        <v>21</v>
      </c>
      <c r="F1493" s="1387">
        <v>23</v>
      </c>
      <c r="G1493" s="1387">
        <v>17</v>
      </c>
      <c r="H1493" s="1387">
        <v>19</v>
      </c>
      <c r="I1493" s="1387">
        <v>20</v>
      </c>
      <c r="J1493" s="1387">
        <v>18</v>
      </c>
      <c r="K1493" s="1387">
        <v>32</v>
      </c>
      <c r="L1493" s="1387">
        <v>18</v>
      </c>
      <c r="M1493" s="1387">
        <v>22</v>
      </c>
      <c r="N1493" s="1387">
        <v>37</v>
      </c>
      <c r="O1493" s="1387">
        <v>37</v>
      </c>
      <c r="P1493" s="1387">
        <v>49</v>
      </c>
      <c r="Q1493" s="1387">
        <v>38</v>
      </c>
      <c r="R1493" s="1387">
        <v>35</v>
      </c>
      <c r="S1493" s="1387">
        <v>27</v>
      </c>
      <c r="T1493" s="1387">
        <v>31</v>
      </c>
      <c r="U1493" s="1387">
        <v>20</v>
      </c>
      <c r="V1493" s="1387">
        <v>13</v>
      </c>
      <c r="W1493" s="1387">
        <v>1</v>
      </c>
      <c r="X1493" s="1387">
        <v>1</v>
      </c>
      <c r="Y1493" s="1387">
        <v>0</v>
      </c>
      <c r="Z1493" s="1387">
        <v>5</v>
      </c>
      <c r="AA1493" s="1389">
        <v>61</v>
      </c>
      <c r="AB1493" s="1387">
        <v>290</v>
      </c>
      <c r="AC1493" s="1388">
        <v>128</v>
      </c>
      <c r="AD1493" s="1363">
        <v>12.734864300626306</v>
      </c>
      <c r="AE1493" s="1364">
        <v>60.5427974947808</v>
      </c>
      <c r="AF1493" s="1365">
        <v>26.722338204592898</v>
      </c>
    </row>
    <row r="1494" spans="1:32" s="1382" customFormat="1" ht="11.45" customHeight="1">
      <c r="A1494" s="1410"/>
      <c r="B1494" s="1411"/>
      <c r="C1494" s="1412" t="s">
        <v>30</v>
      </c>
      <c r="D1494" s="1413">
        <v>524</v>
      </c>
      <c r="E1494" s="1414">
        <v>18</v>
      </c>
      <c r="F1494" s="1414">
        <v>22</v>
      </c>
      <c r="G1494" s="1414">
        <v>25</v>
      </c>
      <c r="H1494" s="1414">
        <v>15</v>
      </c>
      <c r="I1494" s="1414">
        <v>16</v>
      </c>
      <c r="J1494" s="1414">
        <v>18</v>
      </c>
      <c r="K1494" s="1414">
        <v>23</v>
      </c>
      <c r="L1494" s="1414">
        <v>30</v>
      </c>
      <c r="M1494" s="1414">
        <v>24</v>
      </c>
      <c r="N1494" s="1414">
        <v>35</v>
      </c>
      <c r="O1494" s="1414">
        <v>40</v>
      </c>
      <c r="P1494" s="1414">
        <v>41</v>
      </c>
      <c r="Q1494" s="1414">
        <v>38</v>
      </c>
      <c r="R1494" s="1414">
        <v>38</v>
      </c>
      <c r="S1494" s="1414">
        <v>38</v>
      </c>
      <c r="T1494" s="1414">
        <v>42</v>
      </c>
      <c r="U1494" s="1414">
        <v>27</v>
      </c>
      <c r="V1494" s="1414">
        <v>19</v>
      </c>
      <c r="W1494" s="1414">
        <v>8</v>
      </c>
      <c r="X1494" s="1414">
        <v>1</v>
      </c>
      <c r="Y1494" s="1414">
        <v>0</v>
      </c>
      <c r="Z1494" s="1414">
        <v>6</v>
      </c>
      <c r="AA1494" s="1416">
        <v>65</v>
      </c>
      <c r="AB1494" s="1414">
        <v>280</v>
      </c>
      <c r="AC1494" s="1415">
        <v>173</v>
      </c>
      <c r="AD1494" s="1417">
        <v>12.548262548262548</v>
      </c>
      <c r="AE1494" s="1418">
        <v>54.054054054054056</v>
      </c>
      <c r="AF1494" s="1419">
        <v>33.397683397683394</v>
      </c>
    </row>
    <row r="1495" spans="1:32" s="1382" customFormat="1" ht="11.45" customHeight="1">
      <c r="A1495" s="1421" t="s">
        <v>2141</v>
      </c>
      <c r="B1495" s="1422">
        <v>306</v>
      </c>
      <c r="C1495" s="1423" t="s">
        <v>1641</v>
      </c>
      <c r="D1495" s="1424">
        <v>769</v>
      </c>
      <c r="E1495" s="1425">
        <v>25</v>
      </c>
      <c r="F1495" s="1425">
        <v>21</v>
      </c>
      <c r="G1495" s="1425">
        <v>19</v>
      </c>
      <c r="H1495" s="1425">
        <v>32</v>
      </c>
      <c r="I1495" s="1425">
        <v>31</v>
      </c>
      <c r="J1495" s="1425">
        <v>28</v>
      </c>
      <c r="K1495" s="1425">
        <v>28</v>
      </c>
      <c r="L1495" s="1425">
        <v>33</v>
      </c>
      <c r="M1495" s="1425">
        <v>52</v>
      </c>
      <c r="N1495" s="1425">
        <v>46</v>
      </c>
      <c r="O1495" s="1425">
        <v>59</v>
      </c>
      <c r="P1495" s="1425">
        <v>56</v>
      </c>
      <c r="Q1495" s="1425">
        <v>53</v>
      </c>
      <c r="R1495" s="1425">
        <v>72</v>
      </c>
      <c r="S1495" s="1425">
        <v>63</v>
      </c>
      <c r="T1495" s="1425">
        <v>76</v>
      </c>
      <c r="U1495" s="1425">
        <v>38</v>
      </c>
      <c r="V1495" s="1425">
        <v>27</v>
      </c>
      <c r="W1495" s="1425">
        <v>8</v>
      </c>
      <c r="X1495" s="1425">
        <v>1</v>
      </c>
      <c r="Y1495" s="1425">
        <v>0</v>
      </c>
      <c r="Z1495" s="1425">
        <v>1</v>
      </c>
      <c r="AA1495" s="1422">
        <v>65</v>
      </c>
      <c r="AB1495" s="1425">
        <v>418</v>
      </c>
      <c r="AC1495" s="1426">
        <v>285</v>
      </c>
      <c r="AD1495" s="1427">
        <v>8.4635416666666679</v>
      </c>
      <c r="AE1495" s="1428">
        <v>54.427083333333336</v>
      </c>
      <c r="AF1495" s="1429">
        <v>37.109375</v>
      </c>
    </row>
    <row r="1496" spans="1:32" s="1382" customFormat="1" ht="11.45" customHeight="1">
      <c r="A1496" s="1383"/>
      <c r="B1496" s="1384"/>
      <c r="C1496" s="1385" t="s">
        <v>29</v>
      </c>
      <c r="D1496" s="1386">
        <v>378</v>
      </c>
      <c r="E1496" s="1387">
        <v>16</v>
      </c>
      <c r="F1496" s="1387">
        <v>10</v>
      </c>
      <c r="G1496" s="1387">
        <v>10</v>
      </c>
      <c r="H1496" s="1387">
        <v>17</v>
      </c>
      <c r="I1496" s="1387">
        <v>14</v>
      </c>
      <c r="J1496" s="1387">
        <v>16</v>
      </c>
      <c r="K1496" s="1387">
        <v>11</v>
      </c>
      <c r="L1496" s="1387">
        <v>16</v>
      </c>
      <c r="M1496" s="1387">
        <v>29</v>
      </c>
      <c r="N1496" s="1387">
        <v>20</v>
      </c>
      <c r="O1496" s="1387">
        <v>34</v>
      </c>
      <c r="P1496" s="1387">
        <v>30</v>
      </c>
      <c r="Q1496" s="1387">
        <v>28</v>
      </c>
      <c r="R1496" s="1387">
        <v>35</v>
      </c>
      <c r="S1496" s="1387">
        <v>30</v>
      </c>
      <c r="T1496" s="1387">
        <v>35</v>
      </c>
      <c r="U1496" s="1387">
        <v>16</v>
      </c>
      <c r="V1496" s="1387">
        <v>7</v>
      </c>
      <c r="W1496" s="1387">
        <v>3</v>
      </c>
      <c r="X1496" s="1387">
        <v>0</v>
      </c>
      <c r="Y1496" s="1387">
        <v>0</v>
      </c>
      <c r="Z1496" s="1387">
        <v>1</v>
      </c>
      <c r="AA1496" s="1389">
        <v>36</v>
      </c>
      <c r="AB1496" s="1387">
        <v>215</v>
      </c>
      <c r="AC1496" s="1388">
        <v>126</v>
      </c>
      <c r="AD1496" s="1363">
        <v>9.549071618037134</v>
      </c>
      <c r="AE1496" s="1364">
        <v>57.029177718832891</v>
      </c>
      <c r="AF1496" s="1365">
        <v>33.42175066312997</v>
      </c>
    </row>
    <row r="1497" spans="1:32" s="1382" customFormat="1" ht="11.45" customHeight="1">
      <c r="A1497" s="1410"/>
      <c r="B1497" s="1411"/>
      <c r="C1497" s="1412" t="s">
        <v>30</v>
      </c>
      <c r="D1497" s="1413">
        <v>391</v>
      </c>
      <c r="E1497" s="1414">
        <v>9</v>
      </c>
      <c r="F1497" s="1414">
        <v>11</v>
      </c>
      <c r="G1497" s="1414">
        <v>9</v>
      </c>
      <c r="H1497" s="1414">
        <v>15</v>
      </c>
      <c r="I1497" s="1414">
        <v>17</v>
      </c>
      <c r="J1497" s="1414">
        <v>12</v>
      </c>
      <c r="K1497" s="1414">
        <v>17</v>
      </c>
      <c r="L1497" s="1414">
        <v>17</v>
      </c>
      <c r="M1497" s="1414">
        <v>23</v>
      </c>
      <c r="N1497" s="1414">
        <v>26</v>
      </c>
      <c r="O1497" s="1414">
        <v>25</v>
      </c>
      <c r="P1497" s="1414">
        <v>26</v>
      </c>
      <c r="Q1497" s="1414">
        <v>25</v>
      </c>
      <c r="R1497" s="1414">
        <v>37</v>
      </c>
      <c r="S1497" s="1414">
        <v>33</v>
      </c>
      <c r="T1497" s="1414">
        <v>41</v>
      </c>
      <c r="U1497" s="1414">
        <v>22</v>
      </c>
      <c r="V1497" s="1414">
        <v>20</v>
      </c>
      <c r="W1497" s="1414">
        <v>5</v>
      </c>
      <c r="X1497" s="1414">
        <v>1</v>
      </c>
      <c r="Y1497" s="1414">
        <v>0</v>
      </c>
      <c r="Z1497" s="1414">
        <v>0</v>
      </c>
      <c r="AA1497" s="1416">
        <v>29</v>
      </c>
      <c r="AB1497" s="1414">
        <v>203</v>
      </c>
      <c r="AC1497" s="1415">
        <v>159</v>
      </c>
      <c r="AD1497" s="1417">
        <v>7.4168797953964196</v>
      </c>
      <c r="AE1497" s="1418">
        <v>51.918158567774938</v>
      </c>
      <c r="AF1497" s="1419">
        <v>40.664961636828643</v>
      </c>
    </row>
    <row r="1498" spans="1:32" s="1382" customFormat="1" ht="11.45" customHeight="1">
      <c r="A1498" s="1421" t="s">
        <v>2142</v>
      </c>
      <c r="B1498" s="1422">
        <v>284</v>
      </c>
      <c r="C1498" s="1423" t="s">
        <v>1641</v>
      </c>
      <c r="D1498" s="1424">
        <v>801</v>
      </c>
      <c r="E1498" s="1425">
        <v>29</v>
      </c>
      <c r="F1498" s="1425">
        <v>27</v>
      </c>
      <c r="G1498" s="1425">
        <v>31</v>
      </c>
      <c r="H1498" s="1425">
        <v>48</v>
      </c>
      <c r="I1498" s="1425">
        <v>40</v>
      </c>
      <c r="J1498" s="1425">
        <v>30</v>
      </c>
      <c r="K1498" s="1425">
        <v>29</v>
      </c>
      <c r="L1498" s="1425">
        <v>37</v>
      </c>
      <c r="M1498" s="1425">
        <v>41</v>
      </c>
      <c r="N1498" s="1425">
        <v>47</v>
      </c>
      <c r="O1498" s="1425">
        <v>54</v>
      </c>
      <c r="P1498" s="1425">
        <v>48</v>
      </c>
      <c r="Q1498" s="1425">
        <v>63</v>
      </c>
      <c r="R1498" s="1425">
        <v>64</v>
      </c>
      <c r="S1498" s="1425">
        <v>53</v>
      </c>
      <c r="T1498" s="1425">
        <v>51</v>
      </c>
      <c r="U1498" s="1425">
        <v>61</v>
      </c>
      <c r="V1498" s="1425">
        <v>22</v>
      </c>
      <c r="W1498" s="1425">
        <v>20</v>
      </c>
      <c r="X1498" s="1425">
        <v>3</v>
      </c>
      <c r="Y1498" s="1425">
        <v>1</v>
      </c>
      <c r="Z1498" s="1425">
        <v>2</v>
      </c>
      <c r="AA1498" s="1422">
        <v>87</v>
      </c>
      <c r="AB1498" s="1425">
        <v>437</v>
      </c>
      <c r="AC1498" s="1426">
        <v>275</v>
      </c>
      <c r="AD1498" s="1427">
        <v>10.888610763454318</v>
      </c>
      <c r="AE1498" s="1428">
        <v>54.693366708385483</v>
      </c>
      <c r="AF1498" s="1429">
        <v>34.418022528160201</v>
      </c>
    </row>
    <row r="1499" spans="1:32" s="1382" customFormat="1" ht="11.45" customHeight="1">
      <c r="A1499" s="1383"/>
      <c r="B1499" s="1384"/>
      <c r="C1499" s="1385" t="s">
        <v>29</v>
      </c>
      <c r="D1499" s="1386">
        <v>367</v>
      </c>
      <c r="E1499" s="1387">
        <v>15</v>
      </c>
      <c r="F1499" s="1387">
        <v>14</v>
      </c>
      <c r="G1499" s="1387">
        <v>17</v>
      </c>
      <c r="H1499" s="1387">
        <v>17</v>
      </c>
      <c r="I1499" s="1387">
        <v>21</v>
      </c>
      <c r="J1499" s="1387">
        <v>18</v>
      </c>
      <c r="K1499" s="1387">
        <v>18</v>
      </c>
      <c r="L1499" s="1387">
        <v>19</v>
      </c>
      <c r="M1499" s="1387">
        <v>17</v>
      </c>
      <c r="N1499" s="1387">
        <v>22</v>
      </c>
      <c r="O1499" s="1387">
        <v>19</v>
      </c>
      <c r="P1499" s="1387">
        <v>28</v>
      </c>
      <c r="Q1499" s="1387">
        <v>31</v>
      </c>
      <c r="R1499" s="1387">
        <v>29</v>
      </c>
      <c r="S1499" s="1387">
        <v>19</v>
      </c>
      <c r="T1499" s="1387">
        <v>23</v>
      </c>
      <c r="U1499" s="1387">
        <v>26</v>
      </c>
      <c r="V1499" s="1387">
        <v>8</v>
      </c>
      <c r="W1499" s="1387">
        <v>4</v>
      </c>
      <c r="X1499" s="1387">
        <v>1</v>
      </c>
      <c r="Y1499" s="1387">
        <v>1</v>
      </c>
      <c r="Z1499" s="1387">
        <v>0</v>
      </c>
      <c r="AA1499" s="1389">
        <v>46</v>
      </c>
      <c r="AB1499" s="1387">
        <v>210</v>
      </c>
      <c r="AC1499" s="1388">
        <v>111</v>
      </c>
      <c r="AD1499" s="1363">
        <v>12.534059945504087</v>
      </c>
      <c r="AE1499" s="1364">
        <v>57.220708446866489</v>
      </c>
      <c r="AF1499" s="1365">
        <v>30.245231607629432</v>
      </c>
    </row>
    <row r="1500" spans="1:32" s="1382" customFormat="1" ht="11.45" customHeight="1">
      <c r="A1500" s="1410"/>
      <c r="B1500" s="1411"/>
      <c r="C1500" s="1412" t="s">
        <v>30</v>
      </c>
      <c r="D1500" s="1413">
        <v>434</v>
      </c>
      <c r="E1500" s="1414">
        <v>14</v>
      </c>
      <c r="F1500" s="1414">
        <v>13</v>
      </c>
      <c r="G1500" s="1414">
        <v>14</v>
      </c>
      <c r="H1500" s="1414">
        <v>31</v>
      </c>
      <c r="I1500" s="1414">
        <v>19</v>
      </c>
      <c r="J1500" s="1414">
        <v>12</v>
      </c>
      <c r="K1500" s="1414">
        <v>11</v>
      </c>
      <c r="L1500" s="1414">
        <v>18</v>
      </c>
      <c r="M1500" s="1414">
        <v>24</v>
      </c>
      <c r="N1500" s="1414">
        <v>25</v>
      </c>
      <c r="O1500" s="1414">
        <v>35</v>
      </c>
      <c r="P1500" s="1414">
        <v>20</v>
      </c>
      <c r="Q1500" s="1414">
        <v>32</v>
      </c>
      <c r="R1500" s="1414">
        <v>35</v>
      </c>
      <c r="S1500" s="1414">
        <v>34</v>
      </c>
      <c r="T1500" s="1414">
        <v>28</v>
      </c>
      <c r="U1500" s="1414">
        <v>35</v>
      </c>
      <c r="V1500" s="1414">
        <v>14</v>
      </c>
      <c r="W1500" s="1414">
        <v>16</v>
      </c>
      <c r="X1500" s="1414">
        <v>2</v>
      </c>
      <c r="Y1500" s="1414">
        <v>0</v>
      </c>
      <c r="Z1500" s="1414">
        <v>2</v>
      </c>
      <c r="AA1500" s="1416">
        <v>41</v>
      </c>
      <c r="AB1500" s="1414">
        <v>227</v>
      </c>
      <c r="AC1500" s="1415">
        <v>164</v>
      </c>
      <c r="AD1500" s="1417">
        <v>9.4907407407407405</v>
      </c>
      <c r="AE1500" s="1418">
        <v>52.546296296296291</v>
      </c>
      <c r="AF1500" s="1419">
        <v>37.962962962962962</v>
      </c>
    </row>
    <row r="1501" spans="1:32" s="1382" customFormat="1" ht="11.45" customHeight="1">
      <c r="A1501" s="1421" t="s">
        <v>2143</v>
      </c>
      <c r="B1501" s="1422">
        <v>126</v>
      </c>
      <c r="C1501" s="1423" t="s">
        <v>1641</v>
      </c>
      <c r="D1501" s="1424">
        <v>393</v>
      </c>
      <c r="E1501" s="1425">
        <v>12</v>
      </c>
      <c r="F1501" s="1425">
        <v>12</v>
      </c>
      <c r="G1501" s="1425">
        <v>27</v>
      </c>
      <c r="H1501" s="1425">
        <v>24</v>
      </c>
      <c r="I1501" s="1425">
        <v>17</v>
      </c>
      <c r="J1501" s="1425">
        <v>14</v>
      </c>
      <c r="K1501" s="1425">
        <v>22</v>
      </c>
      <c r="L1501" s="1425">
        <v>23</v>
      </c>
      <c r="M1501" s="1425">
        <v>31</v>
      </c>
      <c r="N1501" s="1425">
        <v>23</v>
      </c>
      <c r="O1501" s="1425">
        <v>21</v>
      </c>
      <c r="P1501" s="1425">
        <v>19</v>
      </c>
      <c r="Q1501" s="1425">
        <v>27</v>
      </c>
      <c r="R1501" s="1425">
        <v>37</v>
      </c>
      <c r="S1501" s="1425">
        <v>27</v>
      </c>
      <c r="T1501" s="1425">
        <v>23</v>
      </c>
      <c r="U1501" s="1425">
        <v>13</v>
      </c>
      <c r="V1501" s="1425">
        <v>12</v>
      </c>
      <c r="W1501" s="1425">
        <v>6</v>
      </c>
      <c r="X1501" s="1425">
        <v>3</v>
      </c>
      <c r="Y1501" s="1425">
        <v>0</v>
      </c>
      <c r="Z1501" s="1425">
        <v>0</v>
      </c>
      <c r="AA1501" s="1422">
        <v>51</v>
      </c>
      <c r="AB1501" s="1425">
        <v>221</v>
      </c>
      <c r="AC1501" s="1426">
        <v>121</v>
      </c>
      <c r="AD1501" s="1427">
        <v>12.977099236641221</v>
      </c>
      <c r="AE1501" s="1428">
        <v>56.234096692111954</v>
      </c>
      <c r="AF1501" s="1429">
        <v>30.788804071246815</v>
      </c>
    </row>
    <row r="1502" spans="1:32" s="1382" customFormat="1" ht="11.45" customHeight="1">
      <c r="A1502" s="1383"/>
      <c r="B1502" s="1384"/>
      <c r="C1502" s="1385" t="s">
        <v>29</v>
      </c>
      <c r="D1502" s="1386">
        <v>191</v>
      </c>
      <c r="E1502" s="1387">
        <v>5</v>
      </c>
      <c r="F1502" s="1387">
        <v>7</v>
      </c>
      <c r="G1502" s="1387">
        <v>12</v>
      </c>
      <c r="H1502" s="1387">
        <v>12</v>
      </c>
      <c r="I1502" s="1387">
        <v>7</v>
      </c>
      <c r="J1502" s="1387">
        <v>5</v>
      </c>
      <c r="K1502" s="1387">
        <v>12</v>
      </c>
      <c r="L1502" s="1387">
        <v>13</v>
      </c>
      <c r="M1502" s="1387">
        <v>16</v>
      </c>
      <c r="N1502" s="1387">
        <v>12</v>
      </c>
      <c r="O1502" s="1387">
        <v>13</v>
      </c>
      <c r="P1502" s="1387">
        <v>8</v>
      </c>
      <c r="Q1502" s="1387">
        <v>13</v>
      </c>
      <c r="R1502" s="1387">
        <v>20</v>
      </c>
      <c r="S1502" s="1387">
        <v>11</v>
      </c>
      <c r="T1502" s="1387">
        <v>12</v>
      </c>
      <c r="U1502" s="1387">
        <v>7</v>
      </c>
      <c r="V1502" s="1387">
        <v>5</v>
      </c>
      <c r="W1502" s="1387">
        <v>1</v>
      </c>
      <c r="X1502" s="1387">
        <v>0</v>
      </c>
      <c r="Y1502" s="1387">
        <v>0</v>
      </c>
      <c r="Z1502" s="1387">
        <v>0</v>
      </c>
      <c r="AA1502" s="1389">
        <v>24</v>
      </c>
      <c r="AB1502" s="1387">
        <v>111</v>
      </c>
      <c r="AC1502" s="1388">
        <v>56</v>
      </c>
      <c r="AD1502" s="1363">
        <v>12.56544502617801</v>
      </c>
      <c r="AE1502" s="1364">
        <v>58.1151832460733</v>
      </c>
      <c r="AF1502" s="1365">
        <v>29.319371727748688</v>
      </c>
    </row>
    <row r="1503" spans="1:32" s="1382" customFormat="1" ht="11.45" customHeight="1">
      <c r="A1503" s="1410"/>
      <c r="B1503" s="1411"/>
      <c r="C1503" s="1412" t="s">
        <v>30</v>
      </c>
      <c r="D1503" s="1413">
        <v>202</v>
      </c>
      <c r="E1503" s="1414">
        <v>7</v>
      </c>
      <c r="F1503" s="1414">
        <v>5</v>
      </c>
      <c r="G1503" s="1414">
        <v>15</v>
      </c>
      <c r="H1503" s="1414">
        <v>12</v>
      </c>
      <c r="I1503" s="1414">
        <v>10</v>
      </c>
      <c r="J1503" s="1414">
        <v>9</v>
      </c>
      <c r="K1503" s="1414">
        <v>10</v>
      </c>
      <c r="L1503" s="1414">
        <v>10</v>
      </c>
      <c r="M1503" s="1414">
        <v>15</v>
      </c>
      <c r="N1503" s="1414">
        <v>11</v>
      </c>
      <c r="O1503" s="1414">
        <v>8</v>
      </c>
      <c r="P1503" s="1414">
        <v>11</v>
      </c>
      <c r="Q1503" s="1414">
        <v>14</v>
      </c>
      <c r="R1503" s="1414">
        <v>17</v>
      </c>
      <c r="S1503" s="1414">
        <v>16</v>
      </c>
      <c r="T1503" s="1414">
        <v>11</v>
      </c>
      <c r="U1503" s="1414">
        <v>6</v>
      </c>
      <c r="V1503" s="1414">
        <v>7</v>
      </c>
      <c r="W1503" s="1414">
        <v>5</v>
      </c>
      <c r="X1503" s="1414">
        <v>3</v>
      </c>
      <c r="Y1503" s="1414">
        <v>0</v>
      </c>
      <c r="Z1503" s="1414">
        <v>0</v>
      </c>
      <c r="AA1503" s="1416">
        <v>27</v>
      </c>
      <c r="AB1503" s="1414">
        <v>110</v>
      </c>
      <c r="AC1503" s="1415">
        <v>65</v>
      </c>
      <c r="AD1503" s="1417">
        <v>13.366336633663368</v>
      </c>
      <c r="AE1503" s="1418">
        <v>54.455445544554458</v>
      </c>
      <c r="AF1503" s="1419">
        <v>32.178217821782177</v>
      </c>
    </row>
    <row r="1504" spans="1:32" s="1382" customFormat="1" ht="11.45" customHeight="1">
      <c r="A1504" s="1421" t="s">
        <v>2144</v>
      </c>
      <c r="B1504" s="1422">
        <v>553</v>
      </c>
      <c r="C1504" s="1423" t="s">
        <v>1641</v>
      </c>
      <c r="D1504" s="1424">
        <v>1593</v>
      </c>
      <c r="E1504" s="1425">
        <v>76</v>
      </c>
      <c r="F1504" s="1425">
        <v>85</v>
      </c>
      <c r="G1504" s="1425">
        <v>68</v>
      </c>
      <c r="H1504" s="1425">
        <v>70</v>
      </c>
      <c r="I1504" s="1425">
        <v>66</v>
      </c>
      <c r="J1504" s="1425">
        <v>76</v>
      </c>
      <c r="K1504" s="1425">
        <v>63</v>
      </c>
      <c r="L1504" s="1425">
        <v>97</v>
      </c>
      <c r="M1504" s="1425">
        <v>99</v>
      </c>
      <c r="N1504" s="1425">
        <v>74</v>
      </c>
      <c r="O1504" s="1425">
        <v>112</v>
      </c>
      <c r="P1504" s="1425">
        <v>118</v>
      </c>
      <c r="Q1504" s="1425">
        <v>116</v>
      </c>
      <c r="R1504" s="1425">
        <v>133</v>
      </c>
      <c r="S1504" s="1425">
        <v>106</v>
      </c>
      <c r="T1504" s="1425">
        <v>66</v>
      </c>
      <c r="U1504" s="1425">
        <v>62</v>
      </c>
      <c r="V1504" s="1425">
        <v>50</v>
      </c>
      <c r="W1504" s="1425">
        <v>31</v>
      </c>
      <c r="X1504" s="1425">
        <v>18</v>
      </c>
      <c r="Y1504" s="1425">
        <v>1</v>
      </c>
      <c r="Z1504" s="1425">
        <v>6</v>
      </c>
      <c r="AA1504" s="1422">
        <v>229</v>
      </c>
      <c r="AB1504" s="1425">
        <v>891</v>
      </c>
      <c r="AC1504" s="1426">
        <v>467</v>
      </c>
      <c r="AD1504" s="1427">
        <v>14.429741650913675</v>
      </c>
      <c r="AE1504" s="1428">
        <v>56.14366729678639</v>
      </c>
      <c r="AF1504" s="1429">
        <v>29.426591052299937</v>
      </c>
    </row>
    <row r="1505" spans="1:32" s="1382" customFormat="1" ht="11.45" customHeight="1">
      <c r="A1505" s="1383"/>
      <c r="B1505" s="1384"/>
      <c r="C1505" s="1385" t="s">
        <v>29</v>
      </c>
      <c r="D1505" s="1386">
        <v>764</v>
      </c>
      <c r="E1505" s="1387">
        <v>38</v>
      </c>
      <c r="F1505" s="1387">
        <v>47</v>
      </c>
      <c r="G1505" s="1387">
        <v>41</v>
      </c>
      <c r="H1505" s="1387">
        <v>33</v>
      </c>
      <c r="I1505" s="1387">
        <v>39</v>
      </c>
      <c r="J1505" s="1387">
        <v>35</v>
      </c>
      <c r="K1505" s="1387">
        <v>32</v>
      </c>
      <c r="L1505" s="1387">
        <v>44</v>
      </c>
      <c r="M1505" s="1387">
        <v>47</v>
      </c>
      <c r="N1505" s="1387">
        <v>37</v>
      </c>
      <c r="O1505" s="1387">
        <v>47</v>
      </c>
      <c r="P1505" s="1387">
        <v>61</v>
      </c>
      <c r="Q1505" s="1387">
        <v>63</v>
      </c>
      <c r="R1505" s="1387">
        <v>57</v>
      </c>
      <c r="S1505" s="1387">
        <v>55</v>
      </c>
      <c r="T1505" s="1387">
        <v>38</v>
      </c>
      <c r="U1505" s="1387">
        <v>24</v>
      </c>
      <c r="V1505" s="1387">
        <v>14</v>
      </c>
      <c r="W1505" s="1387">
        <v>7</v>
      </c>
      <c r="X1505" s="1387">
        <v>1</v>
      </c>
      <c r="Y1505" s="1387">
        <v>0</v>
      </c>
      <c r="Z1505" s="1387">
        <v>4</v>
      </c>
      <c r="AA1505" s="1389">
        <v>126</v>
      </c>
      <c r="AB1505" s="1387">
        <v>438</v>
      </c>
      <c r="AC1505" s="1388">
        <v>196</v>
      </c>
      <c r="AD1505" s="1363">
        <v>16.578947368421051</v>
      </c>
      <c r="AE1505" s="1364">
        <v>57.631578947368425</v>
      </c>
      <c r="AF1505" s="1365">
        <v>25.789473684210527</v>
      </c>
    </row>
    <row r="1506" spans="1:32" s="1382" customFormat="1" ht="11.45" customHeight="1">
      <c r="A1506" s="1410"/>
      <c r="B1506" s="1411"/>
      <c r="C1506" s="1412" t="s">
        <v>30</v>
      </c>
      <c r="D1506" s="1413">
        <v>829</v>
      </c>
      <c r="E1506" s="1414">
        <v>38</v>
      </c>
      <c r="F1506" s="1414">
        <v>38</v>
      </c>
      <c r="G1506" s="1414">
        <v>27</v>
      </c>
      <c r="H1506" s="1414">
        <v>37</v>
      </c>
      <c r="I1506" s="1414">
        <v>27</v>
      </c>
      <c r="J1506" s="1414">
        <v>41</v>
      </c>
      <c r="K1506" s="1414">
        <v>31</v>
      </c>
      <c r="L1506" s="1414">
        <v>53</v>
      </c>
      <c r="M1506" s="1414">
        <v>52</v>
      </c>
      <c r="N1506" s="1414">
        <v>37</v>
      </c>
      <c r="O1506" s="1414">
        <v>65</v>
      </c>
      <c r="P1506" s="1414">
        <v>57</v>
      </c>
      <c r="Q1506" s="1414">
        <v>53</v>
      </c>
      <c r="R1506" s="1414">
        <v>76</v>
      </c>
      <c r="S1506" s="1414">
        <v>51</v>
      </c>
      <c r="T1506" s="1414">
        <v>28</v>
      </c>
      <c r="U1506" s="1414">
        <v>38</v>
      </c>
      <c r="V1506" s="1414">
        <v>36</v>
      </c>
      <c r="W1506" s="1414">
        <v>24</v>
      </c>
      <c r="X1506" s="1414">
        <v>17</v>
      </c>
      <c r="Y1506" s="1414">
        <v>1</v>
      </c>
      <c r="Z1506" s="1414">
        <v>2</v>
      </c>
      <c r="AA1506" s="1416">
        <v>103</v>
      </c>
      <c r="AB1506" s="1414">
        <v>453</v>
      </c>
      <c r="AC1506" s="1415">
        <v>271</v>
      </c>
      <c r="AD1506" s="1417">
        <v>12.454655380894801</v>
      </c>
      <c r="AE1506" s="1418">
        <v>54.776299879081016</v>
      </c>
      <c r="AF1506" s="1419">
        <v>32.769044740024185</v>
      </c>
    </row>
    <row r="1507" spans="1:32" s="1382" customFormat="1" ht="11.45" customHeight="1">
      <c r="A1507" s="1421" t="s">
        <v>2145</v>
      </c>
      <c r="B1507" s="1422">
        <v>569</v>
      </c>
      <c r="C1507" s="1423" t="s">
        <v>1641</v>
      </c>
      <c r="D1507" s="1424">
        <v>1516</v>
      </c>
      <c r="E1507" s="1425">
        <v>75</v>
      </c>
      <c r="F1507" s="1425">
        <v>60</v>
      </c>
      <c r="G1507" s="1425">
        <v>60</v>
      </c>
      <c r="H1507" s="1425">
        <v>57</v>
      </c>
      <c r="I1507" s="1425">
        <v>69</v>
      </c>
      <c r="J1507" s="1425">
        <v>82</v>
      </c>
      <c r="K1507" s="1425">
        <v>89</v>
      </c>
      <c r="L1507" s="1425">
        <v>68</v>
      </c>
      <c r="M1507" s="1425">
        <v>86</v>
      </c>
      <c r="N1507" s="1425">
        <v>66</v>
      </c>
      <c r="O1507" s="1425">
        <v>103</v>
      </c>
      <c r="P1507" s="1425">
        <v>102</v>
      </c>
      <c r="Q1507" s="1425">
        <v>103</v>
      </c>
      <c r="R1507" s="1425">
        <v>101</v>
      </c>
      <c r="S1507" s="1425">
        <v>94</v>
      </c>
      <c r="T1507" s="1425">
        <v>90</v>
      </c>
      <c r="U1507" s="1425">
        <v>85</v>
      </c>
      <c r="V1507" s="1425">
        <v>66</v>
      </c>
      <c r="W1507" s="1425">
        <v>39</v>
      </c>
      <c r="X1507" s="1425">
        <v>8</v>
      </c>
      <c r="Y1507" s="1425">
        <v>4</v>
      </c>
      <c r="Z1507" s="1425">
        <v>9</v>
      </c>
      <c r="AA1507" s="1422">
        <v>195</v>
      </c>
      <c r="AB1507" s="1425">
        <v>825</v>
      </c>
      <c r="AC1507" s="1426">
        <v>487</v>
      </c>
      <c r="AD1507" s="1427">
        <v>12.939615129396151</v>
      </c>
      <c r="AE1507" s="1428">
        <v>54.744525547445257</v>
      </c>
      <c r="AF1507" s="1429">
        <v>32.315859323158591</v>
      </c>
    </row>
    <row r="1508" spans="1:32" s="1382" customFormat="1" ht="11.45" customHeight="1">
      <c r="A1508" s="1383"/>
      <c r="B1508" s="1384"/>
      <c r="C1508" s="1385" t="s">
        <v>29</v>
      </c>
      <c r="D1508" s="1386">
        <v>715</v>
      </c>
      <c r="E1508" s="1387">
        <v>43</v>
      </c>
      <c r="F1508" s="1387">
        <v>25</v>
      </c>
      <c r="G1508" s="1387">
        <v>33</v>
      </c>
      <c r="H1508" s="1387">
        <v>26</v>
      </c>
      <c r="I1508" s="1387">
        <v>35</v>
      </c>
      <c r="J1508" s="1387">
        <v>36</v>
      </c>
      <c r="K1508" s="1387">
        <v>45</v>
      </c>
      <c r="L1508" s="1387">
        <v>40</v>
      </c>
      <c r="M1508" s="1387">
        <v>43</v>
      </c>
      <c r="N1508" s="1387">
        <v>28</v>
      </c>
      <c r="O1508" s="1387">
        <v>50</v>
      </c>
      <c r="P1508" s="1387">
        <v>52</v>
      </c>
      <c r="Q1508" s="1387">
        <v>53</v>
      </c>
      <c r="R1508" s="1387">
        <v>51</v>
      </c>
      <c r="S1508" s="1387">
        <v>45</v>
      </c>
      <c r="T1508" s="1387">
        <v>40</v>
      </c>
      <c r="U1508" s="1387">
        <v>30</v>
      </c>
      <c r="V1508" s="1387">
        <v>26</v>
      </c>
      <c r="W1508" s="1387">
        <v>9</v>
      </c>
      <c r="X1508" s="1387">
        <v>0</v>
      </c>
      <c r="Y1508" s="1387">
        <v>0</v>
      </c>
      <c r="Z1508" s="1387">
        <v>5</v>
      </c>
      <c r="AA1508" s="1389">
        <v>101</v>
      </c>
      <c r="AB1508" s="1387">
        <v>408</v>
      </c>
      <c r="AC1508" s="1388">
        <v>201</v>
      </c>
      <c r="AD1508" s="1363">
        <v>14.225352112676056</v>
      </c>
      <c r="AE1508" s="1364">
        <v>57.464788732394368</v>
      </c>
      <c r="AF1508" s="1365">
        <v>28.30985915492958</v>
      </c>
    </row>
    <row r="1509" spans="1:32" s="1382" customFormat="1" ht="11.45" customHeight="1">
      <c r="A1509" s="1410"/>
      <c r="B1509" s="1411"/>
      <c r="C1509" s="1412" t="s">
        <v>30</v>
      </c>
      <c r="D1509" s="1413">
        <v>801</v>
      </c>
      <c r="E1509" s="1414">
        <v>32</v>
      </c>
      <c r="F1509" s="1414">
        <v>35</v>
      </c>
      <c r="G1509" s="1414">
        <v>27</v>
      </c>
      <c r="H1509" s="1414">
        <v>31</v>
      </c>
      <c r="I1509" s="1414">
        <v>34</v>
      </c>
      <c r="J1509" s="1414">
        <v>46</v>
      </c>
      <c r="K1509" s="1414">
        <v>44</v>
      </c>
      <c r="L1509" s="1414">
        <v>28</v>
      </c>
      <c r="M1509" s="1414">
        <v>43</v>
      </c>
      <c r="N1509" s="1414">
        <v>38</v>
      </c>
      <c r="O1509" s="1414">
        <v>53</v>
      </c>
      <c r="P1509" s="1414">
        <v>50</v>
      </c>
      <c r="Q1509" s="1414">
        <v>50</v>
      </c>
      <c r="R1509" s="1414">
        <v>50</v>
      </c>
      <c r="S1509" s="1414">
        <v>49</v>
      </c>
      <c r="T1509" s="1414">
        <v>50</v>
      </c>
      <c r="U1509" s="1414">
        <v>55</v>
      </c>
      <c r="V1509" s="1414">
        <v>40</v>
      </c>
      <c r="W1509" s="1414">
        <v>30</v>
      </c>
      <c r="X1509" s="1414">
        <v>8</v>
      </c>
      <c r="Y1509" s="1414">
        <v>4</v>
      </c>
      <c r="Z1509" s="1414">
        <v>4</v>
      </c>
      <c r="AA1509" s="1416">
        <v>94</v>
      </c>
      <c r="AB1509" s="1414">
        <v>417</v>
      </c>
      <c r="AC1509" s="1415">
        <v>286</v>
      </c>
      <c r="AD1509" s="1417">
        <v>11.794228356336262</v>
      </c>
      <c r="AE1509" s="1418">
        <v>52.321204516938522</v>
      </c>
      <c r="AF1509" s="1419">
        <v>35.884567126725223</v>
      </c>
    </row>
    <row r="1510" spans="1:32" s="1382" customFormat="1" ht="11.45" customHeight="1">
      <c r="A1510" s="1421" t="s">
        <v>2146</v>
      </c>
      <c r="B1510" s="1422">
        <v>2011</v>
      </c>
      <c r="C1510" s="1423" t="s">
        <v>1641</v>
      </c>
      <c r="D1510" s="1424">
        <v>5237</v>
      </c>
      <c r="E1510" s="1425">
        <v>203</v>
      </c>
      <c r="F1510" s="1425">
        <v>200</v>
      </c>
      <c r="G1510" s="1425">
        <v>237</v>
      </c>
      <c r="H1510" s="1425">
        <v>256</v>
      </c>
      <c r="I1510" s="1425">
        <v>198</v>
      </c>
      <c r="J1510" s="1425">
        <v>233</v>
      </c>
      <c r="K1510" s="1425">
        <v>229</v>
      </c>
      <c r="L1510" s="1425">
        <v>259</v>
      </c>
      <c r="M1510" s="1425">
        <v>350</v>
      </c>
      <c r="N1510" s="1425">
        <v>326</v>
      </c>
      <c r="O1510" s="1425">
        <v>300</v>
      </c>
      <c r="P1510" s="1425">
        <v>344</v>
      </c>
      <c r="Q1510" s="1425">
        <v>486</v>
      </c>
      <c r="R1510" s="1425">
        <v>588</v>
      </c>
      <c r="S1510" s="1425">
        <v>359</v>
      </c>
      <c r="T1510" s="1425">
        <v>259</v>
      </c>
      <c r="U1510" s="1425">
        <v>198</v>
      </c>
      <c r="V1510" s="1425">
        <v>109</v>
      </c>
      <c r="W1510" s="1425">
        <v>44</v>
      </c>
      <c r="X1510" s="1425">
        <v>7</v>
      </c>
      <c r="Y1510" s="1425">
        <v>2</v>
      </c>
      <c r="Z1510" s="1425">
        <v>50</v>
      </c>
      <c r="AA1510" s="1422">
        <v>640</v>
      </c>
      <c r="AB1510" s="1425">
        <v>2981</v>
      </c>
      <c r="AC1510" s="1426">
        <v>1566</v>
      </c>
      <c r="AD1510" s="1427">
        <v>12.338538654328127</v>
      </c>
      <c r="AE1510" s="1428">
        <v>57.470599575862735</v>
      </c>
      <c r="AF1510" s="1429">
        <v>30.190861769809139</v>
      </c>
    </row>
    <row r="1511" spans="1:32" s="1382" customFormat="1" ht="11.45" customHeight="1">
      <c r="A1511" s="1383"/>
      <c r="B1511" s="1384"/>
      <c r="C1511" s="1385" t="s">
        <v>29</v>
      </c>
      <c r="D1511" s="1386">
        <v>2520</v>
      </c>
      <c r="E1511" s="1387">
        <v>95</v>
      </c>
      <c r="F1511" s="1387">
        <v>111</v>
      </c>
      <c r="G1511" s="1387">
        <v>116</v>
      </c>
      <c r="H1511" s="1387">
        <v>126</v>
      </c>
      <c r="I1511" s="1387">
        <v>96</v>
      </c>
      <c r="J1511" s="1387">
        <v>121</v>
      </c>
      <c r="K1511" s="1387">
        <v>118</v>
      </c>
      <c r="L1511" s="1387">
        <v>120</v>
      </c>
      <c r="M1511" s="1387">
        <v>176</v>
      </c>
      <c r="N1511" s="1387">
        <v>147</v>
      </c>
      <c r="O1511" s="1387">
        <v>141</v>
      </c>
      <c r="P1511" s="1387">
        <v>155</v>
      </c>
      <c r="Q1511" s="1387">
        <v>225</v>
      </c>
      <c r="R1511" s="1387">
        <v>297</v>
      </c>
      <c r="S1511" s="1387">
        <v>173</v>
      </c>
      <c r="T1511" s="1387">
        <v>133</v>
      </c>
      <c r="U1511" s="1387">
        <v>76</v>
      </c>
      <c r="V1511" s="1387">
        <v>47</v>
      </c>
      <c r="W1511" s="1387">
        <v>15</v>
      </c>
      <c r="X1511" s="1387">
        <v>0</v>
      </c>
      <c r="Y1511" s="1387">
        <v>0</v>
      </c>
      <c r="Z1511" s="1387">
        <v>32</v>
      </c>
      <c r="AA1511" s="1389">
        <v>322</v>
      </c>
      <c r="AB1511" s="1387">
        <v>1425</v>
      </c>
      <c r="AC1511" s="1388">
        <v>741</v>
      </c>
      <c r="AD1511" s="1363">
        <v>12.942122186495178</v>
      </c>
      <c r="AE1511" s="1364">
        <v>57.274919614147912</v>
      </c>
      <c r="AF1511" s="1365">
        <v>29.782958199356912</v>
      </c>
    </row>
    <row r="1512" spans="1:32" s="1382" customFormat="1" ht="11.45" customHeight="1" thickBot="1">
      <c r="A1512" s="1430"/>
      <c r="B1512" s="1431"/>
      <c r="C1512" s="1432" t="s">
        <v>30</v>
      </c>
      <c r="D1512" s="1433">
        <v>2717</v>
      </c>
      <c r="E1512" s="1434">
        <v>108</v>
      </c>
      <c r="F1512" s="1434">
        <v>89</v>
      </c>
      <c r="G1512" s="1434">
        <v>121</v>
      </c>
      <c r="H1512" s="1434">
        <v>130</v>
      </c>
      <c r="I1512" s="1434">
        <v>102</v>
      </c>
      <c r="J1512" s="1434">
        <v>112</v>
      </c>
      <c r="K1512" s="1434">
        <v>111</v>
      </c>
      <c r="L1512" s="1434">
        <v>139</v>
      </c>
      <c r="M1512" s="1434">
        <v>174</v>
      </c>
      <c r="N1512" s="1434">
        <v>179</v>
      </c>
      <c r="O1512" s="1434">
        <v>159</v>
      </c>
      <c r="P1512" s="1434">
        <v>189</v>
      </c>
      <c r="Q1512" s="1434">
        <v>261</v>
      </c>
      <c r="R1512" s="1434">
        <v>291</v>
      </c>
      <c r="S1512" s="1434">
        <v>186</v>
      </c>
      <c r="T1512" s="1434">
        <v>126</v>
      </c>
      <c r="U1512" s="1434">
        <v>122</v>
      </c>
      <c r="V1512" s="1434">
        <v>62</v>
      </c>
      <c r="W1512" s="1434">
        <v>29</v>
      </c>
      <c r="X1512" s="1434">
        <v>7</v>
      </c>
      <c r="Y1512" s="1434">
        <v>2</v>
      </c>
      <c r="Z1512" s="1434">
        <v>18</v>
      </c>
      <c r="AA1512" s="1436">
        <v>318</v>
      </c>
      <c r="AB1512" s="1434">
        <v>1556</v>
      </c>
      <c r="AC1512" s="1435">
        <v>825</v>
      </c>
      <c r="AD1512" s="1437">
        <v>11.782141533901445</v>
      </c>
      <c r="AE1512" s="1438">
        <v>57.650981845127824</v>
      </c>
      <c r="AF1512" s="1439">
        <v>30.566876620970728</v>
      </c>
    </row>
    <row r="1513" spans="1:32" s="1382" customFormat="1">
      <c r="A1513" s="1465" t="s">
        <v>2147</v>
      </c>
      <c r="B1513" s="1466"/>
      <c r="C1513" s="1467"/>
      <c r="AD1513" s="1364"/>
      <c r="AE1513" s="1364"/>
      <c r="AF1513" s="1364"/>
    </row>
    <row r="1514" spans="1:32" s="1382" customFormat="1">
      <c r="A1514" s="1465" t="s">
        <v>2148</v>
      </c>
      <c r="B1514" s="1466"/>
      <c r="C1514" s="1467"/>
      <c r="AD1514" s="1364"/>
      <c r="AE1514" s="1364"/>
      <c r="AF1514" s="1364"/>
    </row>
    <row r="1515" spans="1:32" s="1382" customFormat="1">
      <c r="A1515" s="1465" t="s">
        <v>2149</v>
      </c>
      <c r="B1515" s="1466"/>
      <c r="C1515" s="1467"/>
      <c r="AD1515" s="1364"/>
      <c r="AE1515" s="1364"/>
      <c r="AF1515" s="1364"/>
    </row>
    <row r="1516" spans="1:32">
      <c r="B1516" s="1468">
        <v>189419</v>
      </c>
      <c r="C1516" s="1468"/>
      <c r="D1516" s="1361">
        <v>429508</v>
      </c>
      <c r="E1516" s="1361">
        <v>15494</v>
      </c>
      <c r="F1516" s="1361">
        <v>16695</v>
      </c>
      <c r="G1516" s="1361">
        <v>18076</v>
      </c>
      <c r="H1516" s="1361">
        <v>20093</v>
      </c>
      <c r="I1516" s="1361">
        <v>21444</v>
      </c>
      <c r="J1516" s="1361">
        <v>19027</v>
      </c>
      <c r="K1516" s="1361">
        <v>21042</v>
      </c>
      <c r="L1516" s="1361">
        <v>23621</v>
      </c>
      <c r="M1516" s="1361">
        <v>28346</v>
      </c>
      <c r="N1516" s="1361">
        <v>26048</v>
      </c>
      <c r="O1516" s="1361">
        <v>27041</v>
      </c>
      <c r="P1516" s="1361">
        <v>28774</v>
      </c>
      <c r="Q1516" s="1361">
        <v>34165</v>
      </c>
      <c r="R1516" s="1361">
        <v>34789</v>
      </c>
      <c r="S1516" s="1361">
        <v>25245</v>
      </c>
      <c r="T1516" s="1361">
        <v>22871</v>
      </c>
      <c r="U1516" s="1361">
        <v>19537</v>
      </c>
      <c r="V1516" s="1361">
        <v>12755</v>
      </c>
      <c r="W1516" s="1361">
        <v>5931</v>
      </c>
      <c r="X1516" s="1361">
        <v>1571</v>
      </c>
      <c r="Y1516" s="1361">
        <v>275</v>
      </c>
      <c r="Z1516" s="1361">
        <v>6668</v>
      </c>
      <c r="AA1516" s="1361">
        <v>50265</v>
      </c>
      <c r="AB1516" s="1361">
        <v>249601</v>
      </c>
      <c r="AC1516" s="1361">
        <v>122974</v>
      </c>
      <c r="AD1516" s="1361"/>
      <c r="AE1516" s="1361"/>
      <c r="AF1516" s="1361"/>
    </row>
    <row r="1517" spans="1:32">
      <c r="D1517" s="1361">
        <v>198716</v>
      </c>
      <c r="E1517" s="1361">
        <v>7917</v>
      </c>
      <c r="F1517" s="1361">
        <v>8482</v>
      </c>
      <c r="G1517" s="1361">
        <v>9113</v>
      </c>
      <c r="H1517" s="1361">
        <v>10085</v>
      </c>
      <c r="I1517" s="1361">
        <v>10892</v>
      </c>
      <c r="J1517" s="1361">
        <v>9273</v>
      </c>
      <c r="K1517" s="1361">
        <v>10144</v>
      </c>
      <c r="L1517" s="1361">
        <v>11343</v>
      </c>
      <c r="M1517" s="1361">
        <v>13473</v>
      </c>
      <c r="N1517" s="1361">
        <v>12153</v>
      </c>
      <c r="O1517" s="1361">
        <v>12586</v>
      </c>
      <c r="P1517" s="1361">
        <v>13535</v>
      </c>
      <c r="Q1517" s="1361">
        <v>16218</v>
      </c>
      <c r="R1517" s="1361">
        <v>16354</v>
      </c>
      <c r="S1517" s="1361">
        <v>11029</v>
      </c>
      <c r="T1517" s="1361">
        <v>9402</v>
      </c>
      <c r="U1517" s="1361">
        <v>7240</v>
      </c>
      <c r="V1517" s="1361">
        <v>3941</v>
      </c>
      <c r="W1517" s="1361">
        <v>1347</v>
      </c>
      <c r="X1517" s="1361">
        <v>254</v>
      </c>
      <c r="Y1517" s="1361">
        <v>39</v>
      </c>
      <c r="Z1517" s="1361">
        <v>3896</v>
      </c>
      <c r="AA1517" s="1361">
        <v>25512</v>
      </c>
      <c r="AB1517" s="1361">
        <v>119702</v>
      </c>
      <c r="AC1517" s="1361">
        <v>49606</v>
      </c>
      <c r="AD1517" s="1361"/>
      <c r="AE1517" s="1361"/>
      <c r="AF1517" s="1361"/>
    </row>
    <row r="1518" spans="1:32">
      <c r="D1518" s="1361">
        <v>230792</v>
      </c>
      <c r="E1518" s="1361">
        <v>7577</v>
      </c>
      <c r="F1518" s="1361">
        <v>8213</v>
      </c>
      <c r="G1518" s="1361">
        <v>8963</v>
      </c>
      <c r="H1518" s="1361">
        <v>10008</v>
      </c>
      <c r="I1518" s="1361">
        <v>10552</v>
      </c>
      <c r="J1518" s="1361">
        <v>9754</v>
      </c>
      <c r="K1518" s="1361">
        <v>10898</v>
      </c>
      <c r="L1518" s="1361">
        <v>12278</v>
      </c>
      <c r="M1518" s="1361">
        <v>14873</v>
      </c>
      <c r="N1518" s="1361">
        <v>13895</v>
      </c>
      <c r="O1518" s="1361">
        <v>14455</v>
      </c>
      <c r="P1518" s="1361">
        <v>15239</v>
      </c>
      <c r="Q1518" s="1361">
        <v>17947</v>
      </c>
      <c r="R1518" s="1361">
        <v>18435</v>
      </c>
      <c r="S1518" s="1361">
        <v>14216</v>
      </c>
      <c r="T1518" s="1361">
        <v>13469</v>
      </c>
      <c r="U1518" s="1361">
        <v>12297</v>
      </c>
      <c r="V1518" s="1361">
        <v>8814</v>
      </c>
      <c r="W1518" s="1361">
        <v>4584</v>
      </c>
      <c r="X1518" s="1361">
        <v>1317</v>
      </c>
      <c r="Y1518" s="1361">
        <v>236</v>
      </c>
      <c r="Z1518" s="1361">
        <v>2772</v>
      </c>
      <c r="AA1518" s="1361">
        <v>24753</v>
      </c>
      <c r="AB1518" s="1361">
        <v>129899</v>
      </c>
      <c r="AC1518" s="1361">
        <v>73368</v>
      </c>
      <c r="AD1518" s="1361"/>
      <c r="AE1518" s="1361"/>
      <c r="AF1518" s="1361"/>
    </row>
    <row r="1519" spans="1:32">
      <c r="B1519" s="1470" t="s">
        <v>2150</v>
      </c>
      <c r="C1519" s="1470"/>
      <c r="D1519" s="1470" t="s">
        <v>2150</v>
      </c>
      <c r="E1519" s="1470" t="s">
        <v>2150</v>
      </c>
      <c r="F1519" s="1470" t="s">
        <v>2150</v>
      </c>
      <c r="G1519" s="1470" t="s">
        <v>2150</v>
      </c>
      <c r="H1519" s="1470" t="s">
        <v>2150</v>
      </c>
      <c r="I1519" s="1470" t="s">
        <v>2150</v>
      </c>
      <c r="J1519" s="1470" t="s">
        <v>2150</v>
      </c>
      <c r="K1519" s="1470" t="s">
        <v>2150</v>
      </c>
      <c r="L1519" s="1470" t="s">
        <v>2150</v>
      </c>
      <c r="M1519" s="1470" t="s">
        <v>2150</v>
      </c>
      <c r="N1519" s="1470" t="s">
        <v>2150</v>
      </c>
      <c r="O1519" s="1470" t="s">
        <v>2150</v>
      </c>
      <c r="P1519" s="1470" t="s">
        <v>2150</v>
      </c>
      <c r="Q1519" s="1470" t="s">
        <v>2150</v>
      </c>
      <c r="R1519" s="1470" t="s">
        <v>2150</v>
      </c>
      <c r="S1519" s="1470" t="s">
        <v>2150</v>
      </c>
      <c r="T1519" s="1470" t="s">
        <v>2150</v>
      </c>
      <c r="U1519" s="1470" t="s">
        <v>2150</v>
      </c>
      <c r="V1519" s="1470" t="s">
        <v>2150</v>
      </c>
      <c r="W1519" s="1470" t="s">
        <v>2150</v>
      </c>
      <c r="X1519" s="1470" t="s">
        <v>2150</v>
      </c>
      <c r="Y1519" s="1470" t="s">
        <v>2150</v>
      </c>
      <c r="Z1519" s="1470" t="s">
        <v>2150</v>
      </c>
      <c r="AA1519" s="1470" t="s">
        <v>2150</v>
      </c>
      <c r="AB1519" s="1470" t="s">
        <v>2150</v>
      </c>
      <c r="AC1519" s="1470" t="s">
        <v>2150</v>
      </c>
      <c r="AD1519" s="1470"/>
      <c r="AE1519" s="1470"/>
      <c r="AF1519" s="1470"/>
    </row>
    <row r="1520" spans="1:32">
      <c r="D1520" s="1470" t="s">
        <v>2150</v>
      </c>
      <c r="E1520" s="1470" t="s">
        <v>2150</v>
      </c>
      <c r="F1520" s="1470" t="s">
        <v>2150</v>
      </c>
      <c r="G1520" s="1470" t="s">
        <v>2150</v>
      </c>
      <c r="H1520" s="1470" t="s">
        <v>2150</v>
      </c>
      <c r="I1520" s="1470" t="s">
        <v>2150</v>
      </c>
      <c r="J1520" s="1470" t="s">
        <v>2150</v>
      </c>
      <c r="K1520" s="1470" t="s">
        <v>2150</v>
      </c>
      <c r="L1520" s="1470" t="s">
        <v>2150</v>
      </c>
      <c r="M1520" s="1470" t="s">
        <v>2150</v>
      </c>
      <c r="N1520" s="1470" t="s">
        <v>2150</v>
      </c>
      <c r="O1520" s="1470" t="s">
        <v>2150</v>
      </c>
      <c r="P1520" s="1470" t="s">
        <v>2150</v>
      </c>
      <c r="Q1520" s="1470" t="s">
        <v>2150</v>
      </c>
      <c r="R1520" s="1470" t="s">
        <v>2150</v>
      </c>
      <c r="S1520" s="1470" t="s">
        <v>2150</v>
      </c>
      <c r="T1520" s="1470" t="s">
        <v>2150</v>
      </c>
      <c r="U1520" s="1470" t="s">
        <v>2150</v>
      </c>
      <c r="V1520" s="1470" t="s">
        <v>2150</v>
      </c>
      <c r="W1520" s="1470" t="s">
        <v>2150</v>
      </c>
      <c r="X1520" s="1470" t="s">
        <v>2150</v>
      </c>
      <c r="Y1520" s="1470" t="s">
        <v>2150</v>
      </c>
      <c r="Z1520" s="1470" t="s">
        <v>2150</v>
      </c>
      <c r="AA1520" s="1470" t="s">
        <v>2150</v>
      </c>
      <c r="AB1520" s="1470" t="s">
        <v>2150</v>
      </c>
      <c r="AC1520" s="1470" t="s">
        <v>2150</v>
      </c>
      <c r="AD1520" s="1470"/>
      <c r="AE1520" s="1470"/>
      <c r="AF1520" s="1470"/>
    </row>
    <row r="1521" spans="4:32">
      <c r="D1521" s="1470" t="s">
        <v>2150</v>
      </c>
      <c r="E1521" s="1470" t="s">
        <v>2150</v>
      </c>
      <c r="F1521" s="1470" t="s">
        <v>2150</v>
      </c>
      <c r="G1521" s="1470" t="s">
        <v>2150</v>
      </c>
      <c r="H1521" s="1470" t="s">
        <v>2150</v>
      </c>
      <c r="I1521" s="1470" t="s">
        <v>2150</v>
      </c>
      <c r="J1521" s="1470" t="s">
        <v>2150</v>
      </c>
      <c r="K1521" s="1470" t="s">
        <v>2150</v>
      </c>
      <c r="L1521" s="1470" t="s">
        <v>2150</v>
      </c>
      <c r="M1521" s="1470" t="s">
        <v>2150</v>
      </c>
      <c r="N1521" s="1470" t="s">
        <v>2150</v>
      </c>
      <c r="O1521" s="1470" t="s">
        <v>2150</v>
      </c>
      <c r="P1521" s="1470" t="s">
        <v>2150</v>
      </c>
      <c r="Q1521" s="1470" t="s">
        <v>2150</v>
      </c>
      <c r="R1521" s="1470" t="s">
        <v>2150</v>
      </c>
      <c r="S1521" s="1470" t="s">
        <v>2150</v>
      </c>
      <c r="T1521" s="1470" t="s">
        <v>2150</v>
      </c>
      <c r="U1521" s="1470" t="s">
        <v>2150</v>
      </c>
      <c r="V1521" s="1470" t="s">
        <v>2150</v>
      </c>
      <c r="W1521" s="1470" t="s">
        <v>2150</v>
      </c>
      <c r="X1521" s="1470" t="s">
        <v>2150</v>
      </c>
      <c r="Y1521" s="1470" t="s">
        <v>2150</v>
      </c>
      <c r="Z1521" s="1470" t="s">
        <v>2150</v>
      </c>
      <c r="AA1521" s="1470" t="s">
        <v>2150</v>
      </c>
      <c r="AB1521" s="1470" t="s">
        <v>2150</v>
      </c>
      <c r="AC1521" s="1470" t="s">
        <v>2150</v>
      </c>
      <c r="AD1521" s="1470"/>
      <c r="AE1521" s="1470"/>
      <c r="AF1521" s="1470"/>
    </row>
  </sheetData>
  <autoFilter ref="A9:BM1519"/>
  <mergeCells count="1">
    <mergeCell ref="C3:D3"/>
  </mergeCells>
  <phoneticPr fontId="4"/>
  <printOptions horizontalCentered="1"/>
  <pageMargins left="0.47244094488188981" right="0.47244094488188981" top="0.55118110236220474" bottom="0.55118110236220474" header="0.31496062992125984" footer="0.31496062992125984"/>
  <pageSetup paperSize="9" scale="83" fitToWidth="0" fitToHeight="0" pageOrder="overThenDown" orientation="portrait" r:id="rId1"/>
  <rowBreaks count="18" manualBreakCount="18">
    <brk id="84" max="31" man="1"/>
    <brk id="165" max="31" man="1"/>
    <brk id="246" max="31" man="1"/>
    <brk id="327" max="31" man="1"/>
    <brk id="408" max="31" man="1"/>
    <brk id="489" max="31" man="1"/>
    <brk id="570" max="31" man="1"/>
    <brk id="651" max="31" man="1"/>
    <brk id="732" max="31" man="1"/>
    <brk id="813" max="31" man="1"/>
    <brk id="894" max="31" man="1"/>
    <brk id="975" max="31" man="1"/>
    <brk id="1056" max="31" man="1"/>
    <brk id="1137" max="31" man="1"/>
    <brk id="1218" max="31" man="1"/>
    <brk id="1299" max="31" man="1"/>
    <brk id="1380" max="31" man="1"/>
    <brk id="1461" max="31" man="1"/>
  </rowBreaks>
  <colBreaks count="1" manualBreakCount="1">
    <brk id="16" max="1514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showGridLines="0" view="pageBreakPreview" zoomScaleNormal="85" zoomScaleSheetLayoutView="100" workbookViewId="0">
      <selection activeCell="K1" sqref="K1"/>
    </sheetView>
  </sheetViews>
  <sheetFormatPr defaultRowHeight="13.5"/>
  <cols>
    <col min="1" max="1" width="11.875" style="1502" customWidth="1"/>
    <col min="2" max="3" width="10.25" customWidth="1"/>
    <col min="4" max="4" width="11" customWidth="1"/>
    <col min="5" max="5" width="10.875" customWidth="1"/>
    <col min="6" max="10" width="10.5" customWidth="1"/>
    <col min="11" max="11" width="11.625" bestFit="1" customWidth="1"/>
  </cols>
  <sheetData>
    <row r="1" spans="1:15" ht="17.25">
      <c r="A1" s="1471" t="s">
        <v>2329</v>
      </c>
      <c r="B1" s="1472"/>
    </row>
    <row r="2" spans="1:15" ht="48.75" customHeight="1">
      <c r="A2" s="1875" t="s">
        <v>2151</v>
      </c>
      <c r="B2" s="1473" t="s">
        <v>2152</v>
      </c>
      <c r="C2" s="1473" t="s">
        <v>2153</v>
      </c>
      <c r="D2" s="1474" t="s">
        <v>2154</v>
      </c>
      <c r="E2" s="1474" t="s">
        <v>2155</v>
      </c>
      <c r="F2" s="1473" t="s">
        <v>2156</v>
      </c>
      <c r="G2" s="1473" t="s">
        <v>2157</v>
      </c>
      <c r="H2" s="1473" t="s">
        <v>2158</v>
      </c>
      <c r="I2" s="1473" t="s">
        <v>2159</v>
      </c>
      <c r="J2" s="1475" t="s">
        <v>2160</v>
      </c>
      <c r="K2" s="1476" t="s">
        <v>2161</v>
      </c>
    </row>
    <row r="3" spans="1:15" s="1480" customFormat="1">
      <c r="A3" s="1876"/>
      <c r="B3" s="1477" t="s">
        <v>2162</v>
      </c>
      <c r="C3" s="1477" t="s">
        <v>2162</v>
      </c>
      <c r="D3" s="1477" t="s">
        <v>2162</v>
      </c>
      <c r="E3" s="1477" t="s">
        <v>2163</v>
      </c>
      <c r="F3" s="1477" t="s">
        <v>2164</v>
      </c>
      <c r="G3" s="1477" t="s">
        <v>2165</v>
      </c>
      <c r="H3" s="1477" t="s">
        <v>2166</v>
      </c>
      <c r="I3" s="1477" t="s">
        <v>2166</v>
      </c>
      <c r="J3" s="1478" t="s">
        <v>2162</v>
      </c>
      <c r="K3" s="1479"/>
    </row>
    <row r="4" spans="1:15" s="1480" customFormat="1" ht="21" customHeight="1">
      <c r="A4" s="1481" t="s">
        <v>2167</v>
      </c>
      <c r="B4" s="1482">
        <v>265979</v>
      </c>
      <c r="C4" s="1483">
        <v>279127</v>
      </c>
      <c r="D4" s="1483">
        <v>-13148</v>
      </c>
      <c r="E4" s="1484">
        <v>-4.7104006419999997</v>
      </c>
      <c r="F4" s="1485">
        <v>677.86</v>
      </c>
      <c r="G4" s="1485">
        <v>392.4</v>
      </c>
      <c r="H4" s="1486">
        <v>50.1444105936</v>
      </c>
      <c r="I4" s="1486">
        <v>52.666562792100002</v>
      </c>
      <c r="J4" s="1487">
        <v>273408</v>
      </c>
      <c r="K4" s="1486">
        <v>102.793077649</v>
      </c>
    </row>
    <row r="5" spans="1:15" ht="21" customHeight="1">
      <c r="A5" s="1481" t="s">
        <v>2168</v>
      </c>
      <c r="B5" s="1482">
        <v>339605</v>
      </c>
      <c r="C5" s="1483">
        <v>347095</v>
      </c>
      <c r="D5" s="1483">
        <v>-7490</v>
      </c>
      <c r="E5" s="1484">
        <v>-2.1579106585000001</v>
      </c>
      <c r="F5" s="1485">
        <v>747.66</v>
      </c>
      <c r="G5" s="1485">
        <v>454.2</v>
      </c>
      <c r="H5" s="1486">
        <v>49.581360434600001</v>
      </c>
      <c r="I5" s="1486">
        <v>51.893258426999999</v>
      </c>
      <c r="J5" s="1487">
        <v>341732</v>
      </c>
      <c r="K5" s="1486">
        <v>100.626315867</v>
      </c>
      <c r="O5" s="1488"/>
    </row>
    <row r="6" spans="1:15" ht="21" customHeight="1">
      <c r="A6" s="1481" t="s">
        <v>2169</v>
      </c>
      <c r="B6" s="1482">
        <v>287648</v>
      </c>
      <c r="C6" s="1483">
        <v>299520</v>
      </c>
      <c r="D6" s="1483">
        <v>-11872</v>
      </c>
      <c r="E6" s="1484">
        <v>-3.9636752137000002</v>
      </c>
      <c r="F6" s="1485">
        <v>824.61</v>
      </c>
      <c r="G6" s="1485">
        <v>348.8</v>
      </c>
      <c r="H6" s="1486">
        <v>48.236243732600002</v>
      </c>
      <c r="I6" s="1486">
        <v>50.2046327105</v>
      </c>
      <c r="J6" s="1487">
        <v>291843</v>
      </c>
      <c r="K6" s="1486">
        <v>101.45837968630001</v>
      </c>
    </row>
    <row r="7" spans="1:15" ht="21" customHeight="1">
      <c r="A7" s="1481" t="s">
        <v>2170</v>
      </c>
      <c r="B7" s="1482">
        <v>231257</v>
      </c>
      <c r="C7" s="1483">
        <v>237615</v>
      </c>
      <c r="D7" s="1483">
        <v>-6358</v>
      </c>
      <c r="E7" s="1484">
        <v>-2.6757570019000001</v>
      </c>
      <c r="F7" s="1485">
        <v>305.54000000000002</v>
      </c>
      <c r="G7" s="1485">
        <v>756.9</v>
      </c>
      <c r="H7" s="1486">
        <v>47.560245657700001</v>
      </c>
      <c r="I7" s="1486">
        <v>49.193231011400002</v>
      </c>
      <c r="J7" s="1487">
        <v>241823</v>
      </c>
      <c r="K7" s="1486">
        <v>104.56894277790001</v>
      </c>
    </row>
    <row r="8" spans="1:15" ht="21" customHeight="1">
      <c r="A8" s="1481" t="s">
        <v>2171</v>
      </c>
      <c r="B8" s="1482">
        <v>297631</v>
      </c>
      <c r="C8" s="1483">
        <v>298348</v>
      </c>
      <c r="D8" s="1483">
        <v>-717</v>
      </c>
      <c r="E8" s="1484">
        <v>-0.24032338070000001</v>
      </c>
      <c r="F8" s="1485">
        <v>886.47</v>
      </c>
      <c r="G8" s="1485">
        <v>335.7</v>
      </c>
      <c r="H8" s="1486">
        <v>45.9115338493</v>
      </c>
      <c r="I8" s="1486">
        <v>46.363337250299999</v>
      </c>
      <c r="J8" s="1487">
        <v>314704</v>
      </c>
      <c r="K8" s="1486">
        <v>105.7362976303</v>
      </c>
    </row>
    <row r="9" spans="1:15" ht="21" customHeight="1">
      <c r="A9" s="1481" t="s">
        <v>2172</v>
      </c>
      <c r="B9" s="1482">
        <v>315814</v>
      </c>
      <c r="C9" s="1483">
        <v>323600</v>
      </c>
      <c r="D9" s="1483">
        <v>-7786</v>
      </c>
      <c r="E9" s="1484">
        <v>-2.4060568603000001</v>
      </c>
      <c r="F9" s="1485">
        <v>906.09</v>
      </c>
      <c r="G9" s="1485">
        <v>348.5</v>
      </c>
      <c r="H9" s="1486">
        <v>48.279964239100003</v>
      </c>
      <c r="I9" s="1486">
        <v>50.045122258600003</v>
      </c>
      <c r="J9" s="1487">
        <v>329561</v>
      </c>
      <c r="K9" s="1486">
        <v>104.3528785931</v>
      </c>
    </row>
    <row r="10" spans="1:15" ht="21" customHeight="1">
      <c r="A10" s="1481" t="s">
        <v>2173</v>
      </c>
      <c r="B10" s="1482">
        <v>335444</v>
      </c>
      <c r="C10" s="1483">
        <v>338712</v>
      </c>
      <c r="D10" s="1483">
        <v>-3268</v>
      </c>
      <c r="E10" s="1484">
        <v>-0.96483147930000002</v>
      </c>
      <c r="F10" s="1485">
        <v>757.2</v>
      </c>
      <c r="G10" s="1485">
        <v>443</v>
      </c>
      <c r="H10" s="1486">
        <v>45.933329376000003</v>
      </c>
      <c r="I10" s="1486">
        <v>46.593336429099999</v>
      </c>
      <c r="J10" s="1487">
        <v>352462</v>
      </c>
      <c r="K10" s="1486">
        <v>105.0732760163</v>
      </c>
    </row>
    <row r="11" spans="1:15" ht="21" customHeight="1">
      <c r="A11" s="1481" t="s">
        <v>2174</v>
      </c>
      <c r="B11" s="1482">
        <v>350237</v>
      </c>
      <c r="C11" s="1483">
        <v>342249</v>
      </c>
      <c r="D11" s="1483">
        <v>7988</v>
      </c>
      <c r="E11" s="1484">
        <v>2.3339732183000002</v>
      </c>
      <c r="F11" s="1485">
        <v>1232.02</v>
      </c>
      <c r="G11" s="1485">
        <v>284.3</v>
      </c>
      <c r="H11" s="1486">
        <v>48.001896213099997</v>
      </c>
      <c r="I11" s="1486">
        <v>49.9189442658</v>
      </c>
      <c r="J11" s="1487">
        <v>344385</v>
      </c>
      <c r="K11" s="1486">
        <v>98.329131416699994</v>
      </c>
    </row>
    <row r="12" spans="1:15" ht="21" customHeight="1">
      <c r="A12" s="1481" t="s">
        <v>2175</v>
      </c>
      <c r="B12" s="1482">
        <v>518594</v>
      </c>
      <c r="C12" s="1483">
        <v>511739</v>
      </c>
      <c r="D12" s="1483">
        <v>6855</v>
      </c>
      <c r="E12" s="1484">
        <v>1.3395500440999999</v>
      </c>
      <c r="F12" s="1485">
        <v>416.85</v>
      </c>
      <c r="G12" s="1485">
        <v>1244.0999999999999</v>
      </c>
      <c r="H12" s="1486">
        <v>44.510167645499997</v>
      </c>
      <c r="I12" s="1486">
        <v>44.241405879600002</v>
      </c>
      <c r="J12" s="1487">
        <v>537708</v>
      </c>
      <c r="K12" s="1486">
        <v>103.68573489089999</v>
      </c>
    </row>
    <row r="13" spans="1:15" ht="21" customHeight="1">
      <c r="A13" s="1481" t="s">
        <v>2176</v>
      </c>
      <c r="B13" s="1482">
        <v>336154</v>
      </c>
      <c r="C13" s="1483">
        <v>340291</v>
      </c>
      <c r="D13" s="1483">
        <v>-4137</v>
      </c>
      <c r="E13" s="1484">
        <v>-1.2157241889999999</v>
      </c>
      <c r="F13" s="1485">
        <v>311.58999999999997</v>
      </c>
      <c r="G13" s="1485">
        <v>1078.8</v>
      </c>
      <c r="H13" s="1486">
        <v>47.025870607500003</v>
      </c>
      <c r="I13" s="1486">
        <v>47.740393013099997</v>
      </c>
      <c r="J13" s="1487">
        <v>351420</v>
      </c>
      <c r="K13" s="1486">
        <v>104.54137091929999</v>
      </c>
    </row>
    <row r="14" spans="1:15" ht="21" customHeight="1">
      <c r="A14" s="1481" t="s">
        <v>2177</v>
      </c>
      <c r="B14" s="1482">
        <v>370884</v>
      </c>
      <c r="C14" s="1483">
        <v>371302</v>
      </c>
      <c r="D14" s="1483">
        <v>-418</v>
      </c>
      <c r="E14" s="1484">
        <v>-0.1125768243</v>
      </c>
      <c r="F14" s="1485">
        <v>459.16</v>
      </c>
      <c r="G14" s="1485">
        <v>807.7</v>
      </c>
      <c r="H14" s="1486">
        <v>46.055903389199997</v>
      </c>
      <c r="I14" s="1486">
        <v>46.269030820600001</v>
      </c>
      <c r="J14" s="1487">
        <v>377656</v>
      </c>
      <c r="K14" s="1486">
        <v>101.82590783099999</v>
      </c>
    </row>
    <row r="15" spans="1:15" ht="21" customHeight="1">
      <c r="A15" s="1481" t="s">
        <v>2178</v>
      </c>
      <c r="B15" s="1482">
        <v>350745</v>
      </c>
      <c r="C15" s="1483">
        <v>342670</v>
      </c>
      <c r="D15" s="1483">
        <v>8075</v>
      </c>
      <c r="E15" s="1484">
        <v>2.3564945866000002</v>
      </c>
      <c r="F15" s="1485">
        <v>109.13</v>
      </c>
      <c r="G15" s="1485">
        <v>3214</v>
      </c>
      <c r="H15" s="1486">
        <v>45.077224973200003</v>
      </c>
      <c r="I15" s="1486">
        <v>45.027417027399999</v>
      </c>
      <c r="J15" s="1487">
        <v>338663</v>
      </c>
      <c r="K15" s="1486">
        <v>96.555332221399993</v>
      </c>
    </row>
    <row r="16" spans="1:15" ht="21" customHeight="1">
      <c r="A16" s="1481" t="s">
        <v>2179</v>
      </c>
      <c r="B16" s="1482">
        <v>337498</v>
      </c>
      <c r="C16" s="1483">
        <v>326313</v>
      </c>
      <c r="D16" s="1483">
        <v>11185</v>
      </c>
      <c r="E16" s="1484">
        <v>3.4276905915000002</v>
      </c>
      <c r="F16" s="1485">
        <v>60.24</v>
      </c>
      <c r="G16" s="1485">
        <v>5602.6</v>
      </c>
      <c r="H16" s="1486">
        <v>44.495950478099999</v>
      </c>
      <c r="I16" s="1486">
        <v>44.526599216699999</v>
      </c>
      <c r="J16" s="1487">
        <v>294715</v>
      </c>
      <c r="K16" s="1486">
        <v>87.3234804354</v>
      </c>
    </row>
    <row r="17" spans="1:11" ht="21" customHeight="1">
      <c r="A17" s="1481" t="s">
        <v>2180</v>
      </c>
      <c r="B17" s="1482">
        <v>622890</v>
      </c>
      <c r="C17" s="1483">
        <v>609040</v>
      </c>
      <c r="D17" s="1483">
        <v>13850</v>
      </c>
      <c r="E17" s="1484">
        <v>2.2740706685999998</v>
      </c>
      <c r="F17" s="1485">
        <v>85.62</v>
      </c>
      <c r="G17" s="1485">
        <v>7275.1</v>
      </c>
      <c r="H17" s="1486">
        <v>44.1824304266</v>
      </c>
      <c r="I17" s="1486">
        <v>43.860464109399999</v>
      </c>
      <c r="J17" s="1487">
        <v>524471</v>
      </c>
      <c r="K17" s="1486">
        <v>84.199617910100002</v>
      </c>
    </row>
    <row r="18" spans="1:11" ht="21" customHeight="1">
      <c r="A18" s="1481" t="s">
        <v>2181</v>
      </c>
      <c r="B18" s="1482">
        <v>413954</v>
      </c>
      <c r="C18" s="1483">
        <v>404012</v>
      </c>
      <c r="D18" s="1483">
        <v>9942</v>
      </c>
      <c r="E18" s="1484">
        <v>2.4608179954999998</v>
      </c>
      <c r="F18" s="1485">
        <v>114.74</v>
      </c>
      <c r="G18" s="1485">
        <v>3607.8</v>
      </c>
      <c r="H18" s="1486">
        <v>44.903503426500002</v>
      </c>
      <c r="I18" s="1486">
        <v>44.558117123800002</v>
      </c>
      <c r="J18" s="1487">
        <v>374159</v>
      </c>
      <c r="K18" s="1486">
        <v>90.386613005300006</v>
      </c>
    </row>
    <row r="19" spans="1:11" ht="21" customHeight="1">
      <c r="A19" s="1481" t="s">
        <v>2182</v>
      </c>
      <c r="B19" s="1482">
        <v>577513</v>
      </c>
      <c r="C19" s="1483">
        <v>580053</v>
      </c>
      <c r="D19" s="1483">
        <v>-2540</v>
      </c>
      <c r="E19" s="1484">
        <v>-0.43789102029999999</v>
      </c>
      <c r="F19" s="1485">
        <v>186.38</v>
      </c>
      <c r="G19" s="1485">
        <v>3098.6</v>
      </c>
      <c r="H19" s="1486">
        <v>45.1926899531</v>
      </c>
      <c r="I19" s="1486">
        <v>45.367417383400003</v>
      </c>
      <c r="J19" s="1487">
        <v>576240</v>
      </c>
      <c r="K19" s="1486">
        <v>99.779572061600007</v>
      </c>
    </row>
    <row r="20" spans="1:11" ht="21" customHeight="1">
      <c r="A20" s="1481" t="s">
        <v>2183</v>
      </c>
      <c r="B20" s="1482">
        <v>406586</v>
      </c>
      <c r="C20" s="1483">
        <v>418325</v>
      </c>
      <c r="D20" s="1483">
        <v>-11739</v>
      </c>
      <c r="E20" s="1484">
        <v>-2.8061913584</v>
      </c>
      <c r="F20" s="1485">
        <v>100.83</v>
      </c>
      <c r="G20" s="1485">
        <v>4032.4</v>
      </c>
      <c r="H20" s="1486">
        <v>47.755986157999999</v>
      </c>
      <c r="I20" s="1486">
        <v>48.407626392499999</v>
      </c>
      <c r="J20" s="1487">
        <v>370704</v>
      </c>
      <c r="K20" s="1486">
        <v>91.174806805900005</v>
      </c>
    </row>
    <row r="21" spans="1:11" ht="21" customHeight="1">
      <c r="A21" s="1481" t="s">
        <v>2184</v>
      </c>
      <c r="B21" s="1482">
        <v>418686</v>
      </c>
      <c r="C21" s="1483">
        <v>421953</v>
      </c>
      <c r="D21" s="1483">
        <v>-3267</v>
      </c>
      <c r="E21" s="1484">
        <v>-0.77425684849999998</v>
      </c>
      <c r="F21" s="1485">
        <v>1241.77</v>
      </c>
      <c r="G21" s="1485">
        <v>337.2</v>
      </c>
      <c r="H21" s="1486">
        <v>47.0928229895</v>
      </c>
      <c r="I21" s="1486">
        <v>47.356743536000003</v>
      </c>
      <c r="J21" s="1487">
        <v>442901</v>
      </c>
      <c r="K21" s="1486">
        <v>105.78357050389999</v>
      </c>
    </row>
    <row r="22" spans="1:11" ht="21" customHeight="1">
      <c r="A22" s="1481" t="s">
        <v>2185</v>
      </c>
      <c r="B22" s="1482">
        <v>465699</v>
      </c>
      <c r="C22" s="1483">
        <v>462361</v>
      </c>
      <c r="D22" s="1483">
        <v>3338</v>
      </c>
      <c r="E22" s="1484">
        <v>0.72194670400000005</v>
      </c>
      <c r="F22" s="1485">
        <v>468.64</v>
      </c>
      <c r="G22" s="1485">
        <v>993.7</v>
      </c>
      <c r="H22" s="1486">
        <v>45.108035409700001</v>
      </c>
      <c r="I22" s="1486">
        <v>44.832145793400002</v>
      </c>
      <c r="J22" s="1487">
        <v>502567</v>
      </c>
      <c r="K22" s="1486">
        <v>107.9167015604</v>
      </c>
    </row>
    <row r="23" spans="1:11" ht="21" customHeight="1">
      <c r="A23" s="1481" t="s">
        <v>2186</v>
      </c>
      <c r="B23" s="1482">
        <v>377598</v>
      </c>
      <c r="C23" s="1483">
        <v>381511</v>
      </c>
      <c r="D23" s="1483">
        <v>-3913</v>
      </c>
      <c r="E23" s="1484">
        <v>-1.0256585</v>
      </c>
      <c r="F23" s="1485">
        <v>834.81</v>
      </c>
      <c r="G23" s="1485">
        <v>452.3</v>
      </c>
      <c r="H23" s="1486">
        <v>47.459057862800002</v>
      </c>
      <c r="I23" s="1486">
        <v>48.177124182999997</v>
      </c>
      <c r="J23" s="1487">
        <v>391343</v>
      </c>
      <c r="K23" s="1486">
        <v>103.64011461929999</v>
      </c>
    </row>
    <row r="24" spans="1:11" ht="21" customHeight="1">
      <c r="A24" s="1481" t="s">
        <v>2187</v>
      </c>
      <c r="B24" s="1482">
        <v>406735</v>
      </c>
      <c r="C24" s="1483">
        <v>413136</v>
      </c>
      <c r="D24" s="1483">
        <v>-6401</v>
      </c>
      <c r="E24" s="1484">
        <v>-1.5493687308999999</v>
      </c>
      <c r="F24" s="1485">
        <v>203.6</v>
      </c>
      <c r="G24" s="1485">
        <v>1997.7</v>
      </c>
      <c r="H24" s="1486">
        <v>46.631882999600002</v>
      </c>
      <c r="I24" s="1486">
        <v>47.198187414499998</v>
      </c>
      <c r="J24" s="1487">
        <v>420442</v>
      </c>
      <c r="K24" s="1486">
        <v>103.37000749870001</v>
      </c>
    </row>
    <row r="25" spans="1:11" ht="21" customHeight="1">
      <c r="A25" s="1481" t="s">
        <v>2188</v>
      </c>
      <c r="B25" s="1482">
        <v>374765</v>
      </c>
      <c r="C25" s="1483">
        <v>376665</v>
      </c>
      <c r="D25" s="1483">
        <v>-1900</v>
      </c>
      <c r="E25" s="1484">
        <v>-0.50442701069999996</v>
      </c>
      <c r="F25" s="1485">
        <v>261.86</v>
      </c>
      <c r="G25" s="1485">
        <v>1431.2</v>
      </c>
      <c r="H25" s="1486">
        <v>44.589490153600003</v>
      </c>
      <c r="I25" s="1486">
        <v>44.633019818599998</v>
      </c>
      <c r="J25" s="1487">
        <v>363899</v>
      </c>
      <c r="K25" s="1486">
        <v>97.100583032000003</v>
      </c>
    </row>
    <row r="26" spans="1:11" ht="21" customHeight="1">
      <c r="A26" s="1481" t="s">
        <v>2189</v>
      </c>
      <c r="B26" s="1482">
        <v>381051</v>
      </c>
      <c r="C26" s="1483">
        <v>372357</v>
      </c>
      <c r="D26" s="1483">
        <v>8694</v>
      </c>
      <c r="E26" s="1484">
        <v>2.3348560654999999</v>
      </c>
      <c r="F26" s="1485">
        <v>387.2</v>
      </c>
      <c r="G26" s="1485">
        <v>984.1</v>
      </c>
      <c r="H26" s="1486">
        <v>43.248252135800001</v>
      </c>
      <c r="I26" s="1486">
        <v>43.105836514000003</v>
      </c>
      <c r="J26" s="1487">
        <v>356372</v>
      </c>
      <c r="K26" s="1486">
        <v>93.523439119700001</v>
      </c>
    </row>
    <row r="27" spans="1:11" ht="21" customHeight="1">
      <c r="A27" s="1481" t="s">
        <v>2190</v>
      </c>
      <c r="B27" s="1482">
        <v>422542</v>
      </c>
      <c r="C27" s="1483">
        <v>421487</v>
      </c>
      <c r="D27" s="1483">
        <v>1055</v>
      </c>
      <c r="E27" s="1484">
        <v>0.25030427979999997</v>
      </c>
      <c r="F27" s="1485">
        <v>918.32</v>
      </c>
      <c r="G27" s="1485">
        <v>460.1</v>
      </c>
      <c r="H27" s="1486">
        <v>42.472400435499999</v>
      </c>
      <c r="I27" s="1486">
        <v>42.036313636999999</v>
      </c>
      <c r="J27" s="1487">
        <v>466836</v>
      </c>
      <c r="K27" s="1486">
        <v>110.4827449106</v>
      </c>
    </row>
    <row r="28" spans="1:11" ht="21" customHeight="1">
      <c r="A28" s="1481" t="s">
        <v>2191</v>
      </c>
      <c r="B28" s="1482">
        <v>340973</v>
      </c>
      <c r="C28" s="1483">
        <v>337634</v>
      </c>
      <c r="D28" s="1483">
        <v>3339</v>
      </c>
      <c r="E28" s="1484">
        <v>0.98894068729999995</v>
      </c>
      <c r="F28" s="1485">
        <v>464.51</v>
      </c>
      <c r="G28" s="1485">
        <v>734</v>
      </c>
      <c r="H28" s="1486">
        <v>44.919485095100001</v>
      </c>
      <c r="I28" s="1486">
        <v>45.267798886999998</v>
      </c>
      <c r="J28" s="1487">
        <v>310543</v>
      </c>
      <c r="K28" s="1486">
        <v>91.075539705500006</v>
      </c>
    </row>
    <row r="29" spans="1:11" ht="21" customHeight="1">
      <c r="A29" s="1481" t="s">
        <v>2192</v>
      </c>
      <c r="B29" s="1482">
        <v>395479</v>
      </c>
      <c r="C29" s="1483">
        <v>389341</v>
      </c>
      <c r="D29" s="1483">
        <v>6138</v>
      </c>
      <c r="E29" s="1484">
        <v>1.5765100515999999</v>
      </c>
      <c r="F29" s="1485">
        <v>36.39</v>
      </c>
      <c r="G29" s="1485">
        <v>10867.8</v>
      </c>
      <c r="H29" s="1486">
        <v>45.274820542299999</v>
      </c>
      <c r="I29" s="1486">
        <v>45.439476061400001</v>
      </c>
      <c r="J29" s="1487">
        <v>349896</v>
      </c>
      <c r="K29" s="1486">
        <v>88.473977126500003</v>
      </c>
    </row>
    <row r="30" spans="1:11" ht="21" customHeight="1">
      <c r="A30" s="1481" t="s">
        <v>2193</v>
      </c>
      <c r="B30" s="1482">
        <v>351829</v>
      </c>
      <c r="C30" s="1483">
        <v>357359</v>
      </c>
      <c r="D30" s="1483">
        <v>-5530</v>
      </c>
      <c r="E30" s="1484">
        <v>-1.5474634751</v>
      </c>
      <c r="F30" s="1485">
        <v>105.29</v>
      </c>
      <c r="G30" s="1485">
        <v>3341.5</v>
      </c>
      <c r="H30" s="1486">
        <v>46.257360933100003</v>
      </c>
      <c r="I30" s="1486">
        <v>46.3071877808</v>
      </c>
      <c r="J30" s="1487">
        <v>309389</v>
      </c>
      <c r="K30" s="1486">
        <v>87.937321823999994</v>
      </c>
    </row>
    <row r="31" spans="1:11" ht="21" customHeight="1">
      <c r="A31" s="1481" t="s">
        <v>2194</v>
      </c>
      <c r="B31" s="1482">
        <v>404152</v>
      </c>
      <c r="C31" s="1483">
        <v>407978</v>
      </c>
      <c r="D31" s="1483">
        <v>-3826</v>
      </c>
      <c r="E31" s="1484">
        <v>-0.93779566550000004</v>
      </c>
      <c r="F31" s="1485">
        <v>65.12</v>
      </c>
      <c r="G31" s="1485">
        <v>6206.3</v>
      </c>
      <c r="H31" s="1486">
        <v>45.9558875472</v>
      </c>
      <c r="I31" s="1486">
        <v>46.579788987800001</v>
      </c>
      <c r="J31" s="1487">
        <v>359078</v>
      </c>
      <c r="K31" s="1486">
        <v>88.847265385300005</v>
      </c>
    </row>
    <row r="32" spans="1:11" ht="21" customHeight="1">
      <c r="A32" s="1481" t="s">
        <v>2195</v>
      </c>
      <c r="B32" s="1482">
        <v>502784</v>
      </c>
      <c r="C32" s="1483">
        <v>509533</v>
      </c>
      <c r="D32" s="1483">
        <v>-6749</v>
      </c>
      <c r="E32" s="1484">
        <v>-1.3245462021000001</v>
      </c>
      <c r="F32" s="1485">
        <v>61.78</v>
      </c>
      <c r="G32" s="1485">
        <v>8138.3</v>
      </c>
      <c r="H32" s="1486">
        <v>46.360281971200003</v>
      </c>
      <c r="I32" s="1486">
        <v>46.737371198799998</v>
      </c>
      <c r="J32" s="1487">
        <v>522051</v>
      </c>
      <c r="K32" s="1486">
        <v>103.8320630728</v>
      </c>
    </row>
    <row r="33" spans="1:11" ht="21" customHeight="1">
      <c r="A33" s="1481" t="s">
        <v>2196</v>
      </c>
      <c r="B33" s="1482">
        <v>535664</v>
      </c>
      <c r="C33" s="1483">
        <v>536270</v>
      </c>
      <c r="D33" s="1483">
        <v>-606</v>
      </c>
      <c r="E33" s="1484">
        <v>-0.1130027785</v>
      </c>
      <c r="F33" s="1485">
        <v>534.47</v>
      </c>
      <c r="G33" s="1485">
        <v>1002.2</v>
      </c>
      <c r="H33" s="1486">
        <v>45.027985465999997</v>
      </c>
      <c r="I33" s="1486">
        <v>45.215104685900002</v>
      </c>
      <c r="J33" s="1487">
        <v>538513</v>
      </c>
      <c r="K33" s="1486">
        <v>100.53186325759999</v>
      </c>
    </row>
    <row r="34" spans="1:11" ht="21" customHeight="1">
      <c r="A34" s="1481" t="s">
        <v>2197</v>
      </c>
      <c r="B34" s="1482">
        <v>452563</v>
      </c>
      <c r="C34" s="1483">
        <v>453748</v>
      </c>
      <c r="D34" s="1483">
        <v>-1185</v>
      </c>
      <c r="E34" s="1484">
        <v>-0.26115817590000001</v>
      </c>
      <c r="F34" s="1485">
        <v>50.72</v>
      </c>
      <c r="G34" s="1485">
        <v>8922.7999999999993</v>
      </c>
      <c r="H34" s="1486">
        <v>47.034568152799999</v>
      </c>
      <c r="I34" s="1486">
        <v>47.158712291800001</v>
      </c>
      <c r="J34" s="1487">
        <v>435641</v>
      </c>
      <c r="K34" s="1486">
        <v>96.260852080299998</v>
      </c>
    </row>
    <row r="35" spans="1:11" ht="21" customHeight="1">
      <c r="A35" s="1481" t="s">
        <v>2198</v>
      </c>
      <c r="B35" s="1482">
        <v>487850</v>
      </c>
      <c r="C35" s="1483">
        <v>482640</v>
      </c>
      <c r="D35" s="1483">
        <v>5210</v>
      </c>
      <c r="E35" s="1484">
        <v>1.0794795292999999</v>
      </c>
      <c r="F35" s="1485">
        <v>99.96</v>
      </c>
      <c r="G35" s="1485">
        <v>4880.5</v>
      </c>
      <c r="H35" s="1486">
        <v>44.359895134200002</v>
      </c>
      <c r="I35" s="1486">
        <v>44.674250697700003</v>
      </c>
      <c r="J35" s="1487">
        <v>439258</v>
      </c>
      <c r="K35" s="1486">
        <v>90.039561340600002</v>
      </c>
    </row>
    <row r="36" spans="1:11" ht="21" customHeight="1">
      <c r="A36" s="1481" t="s">
        <v>2199</v>
      </c>
      <c r="B36" s="1482">
        <v>360310</v>
      </c>
      <c r="C36" s="1483">
        <v>366591</v>
      </c>
      <c r="D36" s="1483">
        <v>-6281</v>
      </c>
      <c r="E36" s="1484">
        <v>-1.7133535739000001</v>
      </c>
      <c r="F36" s="1485">
        <v>276.94</v>
      </c>
      <c r="G36" s="1485">
        <v>1301</v>
      </c>
      <c r="H36" s="1486">
        <v>47.339956510100002</v>
      </c>
      <c r="I36" s="1486">
        <v>48.3047285464</v>
      </c>
      <c r="J36" s="1487">
        <v>341656</v>
      </c>
      <c r="K36" s="1486">
        <v>94.822791485099998</v>
      </c>
    </row>
    <row r="37" spans="1:11" ht="21" customHeight="1">
      <c r="A37" s="1481" t="s">
        <v>2200</v>
      </c>
      <c r="B37" s="1482">
        <v>364154</v>
      </c>
      <c r="C37" s="1483">
        <v>370364</v>
      </c>
      <c r="D37" s="1483">
        <v>-6210</v>
      </c>
      <c r="E37" s="1484">
        <v>-1.6767288397</v>
      </c>
      <c r="F37" s="1485">
        <v>208.84</v>
      </c>
      <c r="G37" s="1485">
        <v>1743.7</v>
      </c>
      <c r="H37" s="1486">
        <v>47.588395090399999</v>
      </c>
      <c r="I37" s="1486">
        <v>48.504811547700001</v>
      </c>
      <c r="J37" s="1487">
        <v>380419</v>
      </c>
      <c r="K37" s="1486">
        <v>104.4665169132</v>
      </c>
    </row>
    <row r="38" spans="1:11" ht="21" customHeight="1">
      <c r="A38" s="1481" t="s">
        <v>2201</v>
      </c>
      <c r="B38" s="1482">
        <v>477118</v>
      </c>
      <c r="C38" s="1483">
        <v>475513</v>
      </c>
      <c r="D38" s="1483">
        <v>1605</v>
      </c>
      <c r="E38" s="1484">
        <v>0.33753020420000002</v>
      </c>
      <c r="F38" s="1485">
        <v>355.63</v>
      </c>
      <c r="G38" s="1485">
        <v>1341.6</v>
      </c>
      <c r="H38" s="1486">
        <v>45.487512827400003</v>
      </c>
      <c r="I38" s="1486">
        <v>45.446963873900003</v>
      </c>
      <c r="J38" s="1487">
        <v>471594</v>
      </c>
      <c r="K38" s="1486">
        <v>98.842215133400003</v>
      </c>
    </row>
    <row r="39" spans="1:11" ht="21" customHeight="1">
      <c r="A39" s="1481" t="s">
        <v>2202</v>
      </c>
      <c r="B39" s="1482">
        <v>228552</v>
      </c>
      <c r="C39" s="1483">
        <v>239973</v>
      </c>
      <c r="D39" s="1483">
        <v>-11421</v>
      </c>
      <c r="E39" s="1484">
        <v>-4.7592854196000003</v>
      </c>
      <c r="F39" s="1485">
        <v>352.8</v>
      </c>
      <c r="G39" s="1485">
        <v>647.79999999999995</v>
      </c>
      <c r="H39" s="1486">
        <v>49.483522509499998</v>
      </c>
      <c r="I39" s="1486">
        <v>51.290328895800002</v>
      </c>
      <c r="J39" s="1487">
        <v>225845</v>
      </c>
      <c r="K39" s="1486">
        <v>98.815586824899995</v>
      </c>
    </row>
    <row r="40" spans="1:11" ht="21" customHeight="1">
      <c r="A40" s="1481" t="s">
        <v>2203</v>
      </c>
      <c r="B40" s="1482">
        <v>464811</v>
      </c>
      <c r="C40" s="1483">
        <v>461357</v>
      </c>
      <c r="D40" s="1483">
        <v>3454</v>
      </c>
      <c r="E40" s="1484">
        <v>0.74866101519999995</v>
      </c>
      <c r="F40" s="1485">
        <v>518.14</v>
      </c>
      <c r="G40" s="1485">
        <v>897.1</v>
      </c>
      <c r="H40" s="1486">
        <v>46.031520027100001</v>
      </c>
      <c r="I40" s="1486">
        <v>46.266130329799999</v>
      </c>
      <c r="J40" s="1487">
        <v>464897</v>
      </c>
      <c r="K40" s="1486">
        <v>100.01850214389999</v>
      </c>
    </row>
    <row r="41" spans="1:11" ht="21" customHeight="1">
      <c r="A41" s="1481" t="s">
        <v>2204</v>
      </c>
      <c r="B41" s="1482">
        <v>268517</v>
      </c>
      <c r="C41" s="1483">
        <v>280947</v>
      </c>
      <c r="D41" s="1483">
        <v>-12430</v>
      </c>
      <c r="E41" s="1484">
        <v>-4.4243220252000004</v>
      </c>
      <c r="F41" s="1485">
        <v>715.89</v>
      </c>
      <c r="G41" s="1485">
        <v>375.1</v>
      </c>
      <c r="H41" s="1486">
        <v>49.599295134099997</v>
      </c>
      <c r="I41" s="1486">
        <v>52.173546895599998</v>
      </c>
      <c r="J41" s="1487">
        <v>264983</v>
      </c>
      <c r="K41" s="1486">
        <v>98.683882212300006</v>
      </c>
    </row>
    <row r="42" spans="1:11" ht="21" customHeight="1">
      <c r="A42" s="1481" t="s">
        <v>2205</v>
      </c>
      <c r="B42" s="1482">
        <v>420748</v>
      </c>
      <c r="C42" s="1483">
        <v>419429</v>
      </c>
      <c r="D42" s="1483">
        <v>1319</v>
      </c>
      <c r="E42" s="1484">
        <v>0.31447515549999999</v>
      </c>
      <c r="F42" s="1485">
        <v>375.41</v>
      </c>
      <c r="G42" s="1485">
        <v>1120.8</v>
      </c>
      <c r="H42" s="1486">
        <v>46.408317279599999</v>
      </c>
      <c r="I42" s="1486">
        <v>46.728739754099998</v>
      </c>
      <c r="J42" s="1487">
        <v>435901</v>
      </c>
      <c r="K42" s="1486">
        <v>103.6014431441</v>
      </c>
    </row>
    <row r="43" spans="1:11" ht="21" customHeight="1">
      <c r="A43" s="1481" t="s">
        <v>2206</v>
      </c>
      <c r="B43" s="1482">
        <v>514865</v>
      </c>
      <c r="C43" s="1483">
        <v>517231</v>
      </c>
      <c r="D43" s="1483">
        <v>-2366</v>
      </c>
      <c r="E43" s="1484">
        <v>-0.45743584590000003</v>
      </c>
      <c r="F43" s="1485">
        <v>429.37</v>
      </c>
      <c r="G43" s="1485">
        <v>1199.0999999999999</v>
      </c>
      <c r="H43" s="1486">
        <v>45.952335548999997</v>
      </c>
      <c r="I43" s="1486">
        <v>46.343286773099997</v>
      </c>
      <c r="J43" s="1487">
        <v>520193</v>
      </c>
      <c r="K43" s="1486">
        <v>101.0348343741</v>
      </c>
    </row>
    <row r="44" spans="1:11" ht="21" customHeight="1">
      <c r="A44" s="1481" t="s">
        <v>2207</v>
      </c>
      <c r="B44" s="1482">
        <v>337190</v>
      </c>
      <c r="C44" s="1483">
        <v>343393</v>
      </c>
      <c r="D44" s="1483">
        <v>-6203</v>
      </c>
      <c r="E44" s="1484">
        <v>-1.8063851039000001</v>
      </c>
      <c r="F44" s="1485">
        <v>308.99</v>
      </c>
      <c r="G44" s="1485">
        <v>1091.3</v>
      </c>
      <c r="H44" s="1486">
        <v>46.973625617700002</v>
      </c>
      <c r="I44" s="1486">
        <v>47.440867579900001</v>
      </c>
      <c r="J44" s="1487">
        <v>346494</v>
      </c>
      <c r="K44" s="1486">
        <v>102.7592751861</v>
      </c>
    </row>
    <row r="45" spans="1:11" ht="21" customHeight="1">
      <c r="A45" s="1481" t="s">
        <v>2208</v>
      </c>
      <c r="B45" s="1482">
        <v>304552</v>
      </c>
      <c r="C45" s="1483">
        <v>302402</v>
      </c>
      <c r="D45" s="1483">
        <v>2150</v>
      </c>
      <c r="E45" s="1484">
        <v>0.71097413379999996</v>
      </c>
      <c r="F45" s="1485">
        <v>229.96</v>
      </c>
      <c r="G45" s="1485">
        <v>1324.4</v>
      </c>
      <c r="H45" s="1486">
        <v>45.512460114500001</v>
      </c>
      <c r="I45" s="1486">
        <v>46.038556905500002</v>
      </c>
      <c r="J45" s="1487">
        <v>303181</v>
      </c>
      <c r="K45" s="1486">
        <v>99.549830570799998</v>
      </c>
    </row>
    <row r="46" spans="1:11" ht="21" customHeight="1">
      <c r="A46" s="1489" t="s">
        <v>621</v>
      </c>
      <c r="B46" s="1490">
        <v>429508</v>
      </c>
      <c r="C46" s="1491">
        <v>443766</v>
      </c>
      <c r="D46" s="1491">
        <v>-14258</v>
      </c>
      <c r="E46" s="1492">
        <v>-3.2129545751999999</v>
      </c>
      <c r="F46" s="1493">
        <v>405.86</v>
      </c>
      <c r="G46" s="1493">
        <v>1058.3</v>
      </c>
      <c r="H46" s="1494">
        <v>48.168728124099999</v>
      </c>
      <c r="I46" s="1494">
        <v>50.277999275100001</v>
      </c>
      <c r="J46" s="1495">
        <v>443743</v>
      </c>
      <c r="K46" s="1494">
        <v>103.3142572432</v>
      </c>
    </row>
    <row r="47" spans="1:11" ht="21" customHeight="1">
      <c r="A47" s="1481" t="s">
        <v>2209</v>
      </c>
      <c r="B47" s="1482">
        <v>255439</v>
      </c>
      <c r="C47" s="1483">
        <v>261101</v>
      </c>
      <c r="D47" s="1483">
        <v>-5662</v>
      </c>
      <c r="E47" s="1484">
        <v>-2.1685095040000002</v>
      </c>
      <c r="F47" s="1485">
        <v>426.06</v>
      </c>
      <c r="G47" s="1485">
        <v>599.5</v>
      </c>
      <c r="H47" s="1486">
        <v>47.420976263699998</v>
      </c>
      <c r="I47" s="1486">
        <v>48.755499685700002</v>
      </c>
      <c r="J47" s="1487">
        <v>258931</v>
      </c>
      <c r="K47" s="1486">
        <v>101.3670582801</v>
      </c>
    </row>
    <row r="48" spans="1:11" ht="21" customHeight="1">
      <c r="A48" s="1481" t="s">
        <v>2210</v>
      </c>
      <c r="B48" s="1482">
        <v>478146</v>
      </c>
      <c r="C48" s="1483">
        <v>474094</v>
      </c>
      <c r="D48" s="1483">
        <v>4052</v>
      </c>
      <c r="E48" s="1484">
        <v>0.85468282659999995</v>
      </c>
      <c r="F48" s="1485">
        <v>502.39</v>
      </c>
      <c r="G48" s="1485">
        <v>951.7</v>
      </c>
      <c r="H48" s="1486">
        <v>45.183595721000003</v>
      </c>
      <c r="I48" s="1486">
        <v>45.344018404899998</v>
      </c>
      <c r="J48" s="1487">
        <v>486168</v>
      </c>
      <c r="K48" s="1486">
        <v>101.67773023300001</v>
      </c>
    </row>
    <row r="49" spans="1:11" ht="21" customHeight="1">
      <c r="A49" s="1481" t="s">
        <v>2211</v>
      </c>
      <c r="B49" s="1482">
        <v>401138</v>
      </c>
      <c r="C49" s="1483">
        <v>400583</v>
      </c>
      <c r="D49" s="1483">
        <v>555</v>
      </c>
      <c r="E49" s="1484">
        <v>0.13854806619999999</v>
      </c>
      <c r="F49" s="1485">
        <v>643.66999999999996</v>
      </c>
      <c r="G49" s="1485">
        <v>623.20000000000005</v>
      </c>
      <c r="H49" s="1486">
        <v>45.608395956599999</v>
      </c>
      <c r="I49" s="1486">
        <v>46.2934678194</v>
      </c>
      <c r="J49" s="1487">
        <v>407542</v>
      </c>
      <c r="K49" s="1486">
        <v>101.5964580768</v>
      </c>
    </row>
    <row r="50" spans="1:11" ht="21" customHeight="1">
      <c r="A50" s="1481" t="s">
        <v>2212</v>
      </c>
      <c r="B50" s="1482">
        <v>599814</v>
      </c>
      <c r="C50" s="1483">
        <v>605846</v>
      </c>
      <c r="D50" s="1483">
        <v>-6032</v>
      </c>
      <c r="E50" s="1484">
        <v>-0.99563255350000002</v>
      </c>
      <c r="F50" s="1485">
        <v>547.54999999999995</v>
      </c>
      <c r="G50" s="1485">
        <v>1095.5</v>
      </c>
      <c r="H50" s="1486">
        <v>45.5229547315</v>
      </c>
      <c r="I50" s="1486">
        <v>46.163253092200002</v>
      </c>
      <c r="J50" s="1487">
        <v>608502</v>
      </c>
      <c r="K50" s="1486">
        <v>101.4484490192</v>
      </c>
    </row>
    <row r="51" spans="1:11" ht="21" customHeight="1">
      <c r="A51" s="1496" t="s">
        <v>2213</v>
      </c>
      <c r="B51" s="1497">
        <v>319435</v>
      </c>
      <c r="C51" s="1498">
        <v>315954</v>
      </c>
      <c r="D51" s="1498">
        <v>3481</v>
      </c>
      <c r="E51" s="1499">
        <v>1.1017426587000001</v>
      </c>
      <c r="F51" s="1500">
        <v>39.57</v>
      </c>
      <c r="G51" s="1500">
        <v>8072.7</v>
      </c>
      <c r="H51" s="1501">
        <v>42.792327616199998</v>
      </c>
      <c r="I51" s="1501">
        <v>42.883105637900002</v>
      </c>
      <c r="J51" s="286">
        <v>349980</v>
      </c>
      <c r="K51" s="1501">
        <v>109.56219575190001</v>
      </c>
    </row>
  </sheetData>
  <mergeCells count="1">
    <mergeCell ref="A2:A3"/>
  </mergeCells>
  <phoneticPr fontId="4"/>
  <pageMargins left="0.39370078740157483" right="0.39370078740157483" top="0.39370078740157483" bottom="0.39370078740157483" header="0.31496062992125984" footer="0.31496062992125984"/>
  <pageSetup paperSize="9" scale="75" fitToHeight="0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4"/>
  <sheetViews>
    <sheetView showGridLines="0" view="pageBreakPreview" zoomScaleNormal="85" zoomScaleSheetLayoutView="100" workbookViewId="0">
      <selection activeCell="P1" sqref="P1"/>
    </sheetView>
  </sheetViews>
  <sheetFormatPr defaultRowHeight="13.5"/>
  <cols>
    <col min="1" max="1" width="11.625" style="1502" customWidth="1"/>
    <col min="2" max="2" width="8.625" style="1503" customWidth="1"/>
    <col min="3" max="9" width="8.625" customWidth="1"/>
    <col min="10" max="11" width="8.625" style="1503" customWidth="1"/>
    <col min="12" max="12" width="8.625" customWidth="1"/>
    <col min="13" max="13" width="8.625" style="1503" customWidth="1"/>
    <col min="14" max="16" width="8.625" customWidth="1"/>
  </cols>
  <sheetData>
    <row r="1" spans="1:16" ht="17.25">
      <c r="A1" s="1471" t="s">
        <v>2330</v>
      </c>
    </row>
    <row r="2" spans="1:16">
      <c r="A2" s="1875" t="s">
        <v>2151</v>
      </c>
      <c r="B2" s="1878" t="s">
        <v>2214</v>
      </c>
      <c r="C2" s="1504"/>
      <c r="D2" s="1504"/>
      <c r="E2" s="1504"/>
      <c r="F2" s="1504"/>
      <c r="G2" s="1504"/>
      <c r="H2" s="1504"/>
      <c r="I2" s="1504"/>
      <c r="J2" s="1505"/>
      <c r="K2" s="1505"/>
      <c r="L2" s="1504"/>
      <c r="M2" s="1506"/>
      <c r="N2" s="1880" t="s">
        <v>2215</v>
      </c>
      <c r="O2" s="1882" t="s">
        <v>2216</v>
      </c>
      <c r="P2" s="1884" t="s">
        <v>2217</v>
      </c>
    </row>
    <row r="3" spans="1:16" ht="13.5" customHeight="1">
      <c r="A3" s="1877"/>
      <c r="B3" s="1879"/>
      <c r="C3" s="1886" t="s">
        <v>2218</v>
      </c>
      <c r="D3" s="1507"/>
      <c r="E3" s="1507"/>
      <c r="F3" s="1507"/>
      <c r="G3" s="1507"/>
      <c r="H3" s="1507"/>
      <c r="I3" s="1507"/>
      <c r="J3" s="1508"/>
      <c r="K3" s="1508"/>
      <c r="L3" s="1509"/>
      <c r="M3" s="1888" t="s">
        <v>2219</v>
      </c>
      <c r="N3" s="1881"/>
      <c r="O3" s="1883"/>
      <c r="P3" s="1885"/>
    </row>
    <row r="4" spans="1:16" ht="13.5" customHeight="1">
      <c r="A4" s="1877"/>
      <c r="B4" s="1879"/>
      <c r="C4" s="1887"/>
      <c r="D4" s="1886" t="s">
        <v>2220</v>
      </c>
      <c r="E4" s="1507"/>
      <c r="F4" s="1507"/>
      <c r="G4" s="1507"/>
      <c r="H4" s="1509"/>
      <c r="I4" s="1886" t="s">
        <v>2221</v>
      </c>
      <c r="J4" s="1510"/>
      <c r="K4" s="1890" t="s">
        <v>2222</v>
      </c>
      <c r="L4" s="1880" t="s">
        <v>2223</v>
      </c>
      <c r="M4" s="1889"/>
      <c r="N4" s="1881"/>
      <c r="O4" s="1883"/>
      <c r="P4" s="1885"/>
    </row>
    <row r="5" spans="1:16" s="1480" customFormat="1" ht="74.25" customHeight="1">
      <c r="A5" s="1877"/>
      <c r="B5" s="1879"/>
      <c r="C5" s="1887"/>
      <c r="D5" s="1887"/>
      <c r="E5" s="1511" t="s">
        <v>2224</v>
      </c>
      <c r="F5" s="1511" t="s">
        <v>2225</v>
      </c>
      <c r="G5" s="1511" t="s">
        <v>2226</v>
      </c>
      <c r="H5" s="1511" t="s">
        <v>2227</v>
      </c>
      <c r="I5" s="1887"/>
      <c r="J5" s="1512" t="s">
        <v>2228</v>
      </c>
      <c r="K5" s="1891"/>
      <c r="L5" s="1881"/>
      <c r="M5" s="1889"/>
      <c r="N5" s="1881"/>
      <c r="O5" s="1883"/>
      <c r="P5" s="1885"/>
    </row>
    <row r="6" spans="1:16" s="1480" customFormat="1">
      <c r="A6" s="1876"/>
      <c r="B6" s="1513" t="s">
        <v>2229</v>
      </c>
      <c r="C6" s="1478" t="s">
        <v>2229</v>
      </c>
      <c r="D6" s="1514" t="s">
        <v>2229</v>
      </c>
      <c r="E6" s="1478" t="s">
        <v>2229</v>
      </c>
      <c r="F6" s="1478" t="s">
        <v>2229</v>
      </c>
      <c r="G6" s="1478" t="s">
        <v>2229</v>
      </c>
      <c r="H6" s="1478" t="s">
        <v>2229</v>
      </c>
      <c r="I6" s="1478" t="s">
        <v>2229</v>
      </c>
      <c r="J6" s="1478" t="s">
        <v>2229</v>
      </c>
      <c r="K6" s="1478" t="s">
        <v>2229</v>
      </c>
      <c r="L6" s="1478" t="s">
        <v>2229</v>
      </c>
      <c r="M6" s="1478" t="s">
        <v>2229</v>
      </c>
      <c r="N6" s="1478" t="s">
        <v>2229</v>
      </c>
      <c r="O6" s="1477" t="s">
        <v>2229</v>
      </c>
      <c r="P6" s="1515" t="s">
        <v>2163</v>
      </c>
    </row>
    <row r="7" spans="1:16" ht="18.75" customHeight="1">
      <c r="A7" s="1516" t="s">
        <v>2167</v>
      </c>
      <c r="B7" s="1517">
        <v>123950</v>
      </c>
      <c r="C7" s="1487">
        <v>123651</v>
      </c>
      <c r="D7" s="1487">
        <v>66690</v>
      </c>
      <c r="E7" s="1487">
        <v>28514</v>
      </c>
      <c r="F7" s="1487">
        <v>24671</v>
      </c>
      <c r="G7" s="1487">
        <v>1447</v>
      </c>
      <c r="H7" s="1487">
        <v>12058</v>
      </c>
      <c r="I7" s="1487">
        <v>48247</v>
      </c>
      <c r="J7" s="1517">
        <v>20148</v>
      </c>
      <c r="K7" s="1517">
        <v>16258</v>
      </c>
      <c r="L7" s="1487">
        <v>4240</v>
      </c>
      <c r="M7" s="1517">
        <v>299</v>
      </c>
      <c r="N7" s="1483">
        <v>126180</v>
      </c>
      <c r="O7" s="1483">
        <v>-2230</v>
      </c>
      <c r="P7" s="1484">
        <v>-1.7673165318999999</v>
      </c>
    </row>
    <row r="8" spans="1:16" ht="18.75" customHeight="1">
      <c r="A8" s="1516" t="s">
        <v>2168</v>
      </c>
      <c r="B8" s="1517">
        <v>155747</v>
      </c>
      <c r="C8" s="1487">
        <v>155218</v>
      </c>
      <c r="D8" s="1487">
        <v>88393</v>
      </c>
      <c r="E8" s="1487">
        <v>39057</v>
      </c>
      <c r="F8" s="1487">
        <v>34414</v>
      </c>
      <c r="G8" s="1487">
        <v>1697</v>
      </c>
      <c r="H8" s="1487">
        <v>13225</v>
      </c>
      <c r="I8" s="1487">
        <v>57488</v>
      </c>
      <c r="J8" s="1517">
        <v>22400</v>
      </c>
      <c r="K8" s="1517">
        <v>23059</v>
      </c>
      <c r="L8" s="1487">
        <v>4315</v>
      </c>
      <c r="M8" s="1517">
        <v>529</v>
      </c>
      <c r="N8" s="1483">
        <v>154393</v>
      </c>
      <c r="O8" s="1483">
        <v>1354</v>
      </c>
      <c r="P8" s="1484">
        <v>0.87698276480000004</v>
      </c>
    </row>
    <row r="9" spans="1:16" ht="18.75" customHeight="1">
      <c r="A9" s="1516" t="s">
        <v>2169</v>
      </c>
      <c r="B9" s="1517">
        <v>118234</v>
      </c>
      <c r="C9" s="1487">
        <v>117852</v>
      </c>
      <c r="D9" s="1487">
        <v>64486</v>
      </c>
      <c r="E9" s="1487">
        <v>22977</v>
      </c>
      <c r="F9" s="1487">
        <v>28626</v>
      </c>
      <c r="G9" s="1487">
        <v>1580</v>
      </c>
      <c r="H9" s="1487">
        <v>11303</v>
      </c>
      <c r="I9" s="1487">
        <v>38418</v>
      </c>
      <c r="J9" s="1517">
        <v>14046</v>
      </c>
      <c r="K9" s="1517">
        <v>12462</v>
      </c>
      <c r="L9" s="1487">
        <v>8881</v>
      </c>
      <c r="M9" s="1517">
        <v>382</v>
      </c>
      <c r="N9" s="1483">
        <v>119413</v>
      </c>
      <c r="O9" s="1483">
        <v>-1179</v>
      </c>
      <c r="P9" s="1484">
        <v>-0.98732968769999996</v>
      </c>
    </row>
    <row r="10" spans="1:16" ht="18.75" customHeight="1">
      <c r="A10" s="1516" t="s">
        <v>2170</v>
      </c>
      <c r="B10" s="1517">
        <v>93750</v>
      </c>
      <c r="C10" s="1487">
        <v>93519</v>
      </c>
      <c r="D10" s="1487">
        <v>52839</v>
      </c>
      <c r="E10" s="1487">
        <v>19284</v>
      </c>
      <c r="F10" s="1487">
        <v>23071</v>
      </c>
      <c r="G10" s="1487">
        <v>1318</v>
      </c>
      <c r="H10" s="1487">
        <v>9166</v>
      </c>
      <c r="I10" s="1487">
        <v>28681</v>
      </c>
      <c r="J10" s="1517">
        <v>10447</v>
      </c>
      <c r="K10" s="1517">
        <v>10449</v>
      </c>
      <c r="L10" s="1487">
        <v>7309</v>
      </c>
      <c r="M10" s="1517">
        <v>231</v>
      </c>
      <c r="N10" s="1483">
        <v>91917</v>
      </c>
      <c r="O10" s="1483">
        <v>1833</v>
      </c>
      <c r="P10" s="1484">
        <v>1.9941904108999999</v>
      </c>
    </row>
    <row r="11" spans="1:16" ht="18.75" customHeight="1">
      <c r="A11" s="1516" t="s">
        <v>2171</v>
      </c>
      <c r="B11" s="1517">
        <v>129718</v>
      </c>
      <c r="C11" s="1487">
        <v>129420</v>
      </c>
      <c r="D11" s="1487">
        <v>66640</v>
      </c>
      <c r="E11" s="1487">
        <v>24336</v>
      </c>
      <c r="F11" s="1487">
        <v>30823</v>
      </c>
      <c r="G11" s="1487">
        <v>1326</v>
      </c>
      <c r="H11" s="1487">
        <v>10155</v>
      </c>
      <c r="I11" s="1487">
        <v>49931</v>
      </c>
      <c r="J11" s="1517">
        <v>12490</v>
      </c>
      <c r="K11" s="1517">
        <v>12431</v>
      </c>
      <c r="L11" s="1487">
        <v>7546</v>
      </c>
      <c r="M11" s="1517">
        <v>298</v>
      </c>
      <c r="N11" s="1483">
        <v>125096</v>
      </c>
      <c r="O11" s="1483">
        <v>4622</v>
      </c>
      <c r="P11" s="1484">
        <v>3.6947624225000002</v>
      </c>
    </row>
    <row r="12" spans="1:16" ht="18.75" customHeight="1">
      <c r="A12" s="1516" t="s">
        <v>2172</v>
      </c>
      <c r="B12" s="1517">
        <v>135318</v>
      </c>
      <c r="C12" s="1487">
        <v>135018</v>
      </c>
      <c r="D12" s="1487">
        <v>74097</v>
      </c>
      <c r="E12" s="1487">
        <v>28726</v>
      </c>
      <c r="F12" s="1487">
        <v>33173</v>
      </c>
      <c r="G12" s="1487">
        <v>1529</v>
      </c>
      <c r="H12" s="1487">
        <v>10669</v>
      </c>
      <c r="I12" s="1487">
        <v>47053</v>
      </c>
      <c r="J12" s="1517">
        <v>15366</v>
      </c>
      <c r="K12" s="1517">
        <v>15886</v>
      </c>
      <c r="L12" s="1487">
        <v>8272</v>
      </c>
      <c r="M12" s="1517">
        <v>300</v>
      </c>
      <c r="N12" s="1483">
        <v>131318</v>
      </c>
      <c r="O12" s="1483">
        <v>4000</v>
      </c>
      <c r="P12" s="1484">
        <v>3.0460409083000002</v>
      </c>
    </row>
    <row r="13" spans="1:16" ht="18.75" customHeight="1">
      <c r="A13" s="1516" t="s">
        <v>2173</v>
      </c>
      <c r="B13" s="1517">
        <v>138310</v>
      </c>
      <c r="C13" s="1487">
        <v>138082</v>
      </c>
      <c r="D13" s="1487">
        <v>70267</v>
      </c>
      <c r="E13" s="1487">
        <v>24294</v>
      </c>
      <c r="F13" s="1487">
        <v>33200</v>
      </c>
      <c r="G13" s="1487">
        <v>1776</v>
      </c>
      <c r="H13" s="1487">
        <v>10997</v>
      </c>
      <c r="I13" s="1487">
        <v>49315</v>
      </c>
      <c r="J13" s="1517">
        <v>13877</v>
      </c>
      <c r="K13" s="1517">
        <v>12183</v>
      </c>
      <c r="L13" s="1487">
        <v>11638</v>
      </c>
      <c r="M13" s="1517">
        <v>228</v>
      </c>
      <c r="N13" s="1483">
        <v>131740</v>
      </c>
      <c r="O13" s="1483">
        <v>6570</v>
      </c>
      <c r="P13" s="1484">
        <v>4.9870957947000001</v>
      </c>
    </row>
    <row r="14" spans="1:16" ht="18.75" customHeight="1">
      <c r="A14" s="1516" t="s">
        <v>2174</v>
      </c>
      <c r="B14" s="1517">
        <v>141069</v>
      </c>
      <c r="C14" s="1487">
        <v>140328</v>
      </c>
      <c r="D14" s="1487">
        <v>76050</v>
      </c>
      <c r="E14" s="1487">
        <v>27720</v>
      </c>
      <c r="F14" s="1487">
        <v>34209</v>
      </c>
      <c r="G14" s="1487">
        <v>2196</v>
      </c>
      <c r="H14" s="1487">
        <v>11925</v>
      </c>
      <c r="I14" s="1487">
        <v>44276</v>
      </c>
      <c r="J14" s="1517">
        <v>15978</v>
      </c>
      <c r="K14" s="1517">
        <v>15826</v>
      </c>
      <c r="L14" s="1487">
        <v>12412</v>
      </c>
      <c r="M14" s="1517">
        <v>741</v>
      </c>
      <c r="N14" s="1483">
        <v>128722</v>
      </c>
      <c r="O14" s="1483">
        <v>12347</v>
      </c>
      <c r="P14" s="1484">
        <v>9.5919889374</v>
      </c>
    </row>
    <row r="15" spans="1:16" ht="18.75" customHeight="1">
      <c r="A15" s="1516" t="s">
        <v>2175</v>
      </c>
      <c r="B15" s="1517">
        <v>217419</v>
      </c>
      <c r="C15" s="1487">
        <v>217163</v>
      </c>
      <c r="D15" s="1487">
        <v>123068</v>
      </c>
      <c r="E15" s="1487">
        <v>43935</v>
      </c>
      <c r="F15" s="1487">
        <v>60907</v>
      </c>
      <c r="G15" s="1487">
        <v>2750</v>
      </c>
      <c r="H15" s="1487">
        <v>15476</v>
      </c>
      <c r="I15" s="1487">
        <v>73337</v>
      </c>
      <c r="J15" s="1517">
        <v>19032</v>
      </c>
      <c r="K15" s="1517">
        <v>21125</v>
      </c>
      <c r="L15" s="1487">
        <v>13142</v>
      </c>
      <c r="M15" s="1517">
        <v>256</v>
      </c>
      <c r="N15" s="1483">
        <v>210482</v>
      </c>
      <c r="O15" s="1483">
        <v>6937</v>
      </c>
      <c r="P15" s="1484">
        <v>3.2957687593</v>
      </c>
    </row>
    <row r="16" spans="1:16" ht="18.75" customHeight="1">
      <c r="A16" s="1516" t="s">
        <v>2176</v>
      </c>
      <c r="B16" s="1517">
        <v>136900</v>
      </c>
      <c r="C16" s="1487">
        <v>136591</v>
      </c>
      <c r="D16" s="1487">
        <v>79245</v>
      </c>
      <c r="E16" s="1487">
        <v>28174</v>
      </c>
      <c r="F16" s="1487">
        <v>38716</v>
      </c>
      <c r="G16" s="1487">
        <v>1836</v>
      </c>
      <c r="H16" s="1487">
        <v>10519</v>
      </c>
      <c r="I16" s="1487">
        <v>42870</v>
      </c>
      <c r="J16" s="1517">
        <v>14527</v>
      </c>
      <c r="K16" s="1517">
        <v>16577</v>
      </c>
      <c r="L16" s="1487">
        <v>8578</v>
      </c>
      <c r="M16" s="1517">
        <v>309</v>
      </c>
      <c r="N16" s="1483">
        <v>133322</v>
      </c>
      <c r="O16" s="1483">
        <v>3578</v>
      </c>
      <c r="P16" s="1484">
        <v>2.6837281168999998</v>
      </c>
    </row>
    <row r="17" spans="1:16" ht="18.75" customHeight="1">
      <c r="A17" s="1516" t="s">
        <v>2177</v>
      </c>
      <c r="B17" s="1517">
        <v>150180</v>
      </c>
      <c r="C17" s="1487">
        <v>149835</v>
      </c>
      <c r="D17" s="1487">
        <v>89505</v>
      </c>
      <c r="E17" s="1487">
        <v>31523</v>
      </c>
      <c r="F17" s="1487">
        <v>44713</v>
      </c>
      <c r="G17" s="1487">
        <v>2028</v>
      </c>
      <c r="H17" s="1487">
        <v>11241</v>
      </c>
      <c r="I17" s="1487">
        <v>45930</v>
      </c>
      <c r="J17" s="1517">
        <v>15493</v>
      </c>
      <c r="K17" s="1517">
        <v>17998</v>
      </c>
      <c r="L17" s="1487">
        <v>8815</v>
      </c>
      <c r="M17" s="1517">
        <v>345</v>
      </c>
      <c r="N17" s="1483">
        <v>147116</v>
      </c>
      <c r="O17" s="1483">
        <v>3064</v>
      </c>
      <c r="P17" s="1484">
        <v>2.0827102423000001</v>
      </c>
    </row>
    <row r="18" spans="1:16" ht="18.75" customHeight="1">
      <c r="A18" s="1516" t="s">
        <v>2178</v>
      </c>
      <c r="B18" s="1517">
        <v>145715</v>
      </c>
      <c r="C18" s="1487">
        <v>145563</v>
      </c>
      <c r="D18" s="1487">
        <v>87172</v>
      </c>
      <c r="E18" s="1487">
        <v>29738</v>
      </c>
      <c r="F18" s="1487">
        <v>44604</v>
      </c>
      <c r="G18" s="1487">
        <v>2105</v>
      </c>
      <c r="H18" s="1487">
        <v>10725</v>
      </c>
      <c r="I18" s="1487">
        <v>47027</v>
      </c>
      <c r="J18" s="1517">
        <v>13464</v>
      </c>
      <c r="K18" s="1517">
        <v>17370</v>
      </c>
      <c r="L18" s="1487">
        <v>6418</v>
      </c>
      <c r="M18" s="1517">
        <v>152</v>
      </c>
      <c r="N18" s="1483">
        <v>137121</v>
      </c>
      <c r="O18" s="1483">
        <v>8594</v>
      </c>
      <c r="P18" s="1484">
        <v>6.2674572092999998</v>
      </c>
    </row>
    <row r="19" spans="1:16" ht="18.75" customHeight="1">
      <c r="A19" s="1516" t="s">
        <v>2179</v>
      </c>
      <c r="B19" s="1517">
        <v>136460</v>
      </c>
      <c r="C19" s="1487">
        <v>136363</v>
      </c>
      <c r="D19" s="1487">
        <v>84966</v>
      </c>
      <c r="E19" s="1487">
        <v>27489</v>
      </c>
      <c r="F19" s="1487">
        <v>44831</v>
      </c>
      <c r="G19" s="1487">
        <v>2108</v>
      </c>
      <c r="H19" s="1487">
        <v>10538</v>
      </c>
      <c r="I19" s="1487">
        <v>40065</v>
      </c>
      <c r="J19" s="1517">
        <v>12088</v>
      </c>
      <c r="K19" s="1517">
        <v>15180</v>
      </c>
      <c r="L19" s="1487">
        <v>6529</v>
      </c>
      <c r="M19" s="1517">
        <v>97</v>
      </c>
      <c r="N19" s="1483">
        <v>128342</v>
      </c>
      <c r="O19" s="1483">
        <v>8118</v>
      </c>
      <c r="P19" s="1484">
        <v>6.3252871234999999</v>
      </c>
    </row>
    <row r="20" spans="1:16" ht="18.75" customHeight="1">
      <c r="A20" s="1516" t="s">
        <v>2180</v>
      </c>
      <c r="B20" s="1517">
        <v>272432</v>
      </c>
      <c r="C20" s="1487">
        <v>272028</v>
      </c>
      <c r="D20" s="1487">
        <v>160380</v>
      </c>
      <c r="E20" s="1487">
        <v>55213</v>
      </c>
      <c r="F20" s="1487">
        <v>83138</v>
      </c>
      <c r="G20" s="1487">
        <v>3565</v>
      </c>
      <c r="H20" s="1487">
        <v>18464</v>
      </c>
      <c r="I20" s="1487">
        <v>96335</v>
      </c>
      <c r="J20" s="1517">
        <v>24910</v>
      </c>
      <c r="K20" s="1517">
        <v>29477</v>
      </c>
      <c r="L20" s="1487">
        <v>7289</v>
      </c>
      <c r="M20" s="1517">
        <v>404</v>
      </c>
      <c r="N20" s="1483">
        <v>261415</v>
      </c>
      <c r="O20" s="1483">
        <v>11017</v>
      </c>
      <c r="P20" s="1484">
        <v>4.2143717842999999</v>
      </c>
    </row>
    <row r="21" spans="1:16" ht="18.75" customHeight="1">
      <c r="A21" s="1516" t="s">
        <v>2181</v>
      </c>
      <c r="B21" s="1517">
        <v>175691</v>
      </c>
      <c r="C21" s="1487">
        <v>175469</v>
      </c>
      <c r="D21" s="1487">
        <v>105651</v>
      </c>
      <c r="E21" s="1487">
        <v>37148</v>
      </c>
      <c r="F21" s="1487">
        <v>54311</v>
      </c>
      <c r="G21" s="1487">
        <v>2187</v>
      </c>
      <c r="H21" s="1487">
        <v>12005</v>
      </c>
      <c r="I21" s="1487">
        <v>58724</v>
      </c>
      <c r="J21" s="1517">
        <v>14510</v>
      </c>
      <c r="K21" s="1517">
        <v>21179</v>
      </c>
      <c r="L21" s="1487">
        <v>6172</v>
      </c>
      <c r="M21" s="1517">
        <v>222</v>
      </c>
      <c r="N21" s="1483">
        <v>162287</v>
      </c>
      <c r="O21" s="1483">
        <v>13404</v>
      </c>
      <c r="P21" s="1484">
        <v>8.2594416064999994</v>
      </c>
    </row>
    <row r="22" spans="1:16" ht="18.75" customHeight="1">
      <c r="A22" s="1516" t="s">
        <v>2182</v>
      </c>
      <c r="B22" s="1517">
        <v>253356</v>
      </c>
      <c r="C22" s="1487">
        <v>252985</v>
      </c>
      <c r="D22" s="1487">
        <v>138944</v>
      </c>
      <c r="E22" s="1487">
        <v>47691</v>
      </c>
      <c r="F22" s="1487">
        <v>70202</v>
      </c>
      <c r="G22" s="1487">
        <v>3321</v>
      </c>
      <c r="H22" s="1487">
        <v>17730</v>
      </c>
      <c r="I22" s="1487">
        <v>97692</v>
      </c>
      <c r="J22" s="1517">
        <v>23943</v>
      </c>
      <c r="K22" s="1517">
        <v>28194</v>
      </c>
      <c r="L22" s="1487">
        <v>7914</v>
      </c>
      <c r="M22" s="1517">
        <v>371</v>
      </c>
      <c r="N22" s="1483">
        <v>249893</v>
      </c>
      <c r="O22" s="1483">
        <v>3463</v>
      </c>
      <c r="P22" s="1484">
        <v>1.3857931194999999</v>
      </c>
    </row>
    <row r="23" spans="1:16" ht="18.75" customHeight="1">
      <c r="A23" s="1516" t="s">
        <v>2183</v>
      </c>
      <c r="B23" s="1517">
        <v>165746</v>
      </c>
      <c r="C23" s="1487">
        <v>165410</v>
      </c>
      <c r="D23" s="1487">
        <v>103846</v>
      </c>
      <c r="E23" s="1487">
        <v>37557</v>
      </c>
      <c r="F23" s="1487">
        <v>48542</v>
      </c>
      <c r="G23" s="1487">
        <v>2846</v>
      </c>
      <c r="H23" s="1487">
        <v>14901</v>
      </c>
      <c r="I23" s="1487">
        <v>48628</v>
      </c>
      <c r="J23" s="1517">
        <v>21392</v>
      </c>
      <c r="K23" s="1517">
        <v>23985</v>
      </c>
      <c r="L23" s="1487">
        <v>7049</v>
      </c>
      <c r="M23" s="1517">
        <v>336</v>
      </c>
      <c r="N23" s="1483">
        <v>164362</v>
      </c>
      <c r="O23" s="1483">
        <v>1384</v>
      </c>
      <c r="P23" s="1484">
        <v>0.84204378140000002</v>
      </c>
    </row>
    <row r="24" spans="1:16" ht="18.75" customHeight="1">
      <c r="A24" s="1516" t="s">
        <v>2184</v>
      </c>
      <c r="B24" s="1517">
        <v>163862</v>
      </c>
      <c r="C24" s="1487">
        <v>163515</v>
      </c>
      <c r="D24" s="1487">
        <v>91902</v>
      </c>
      <c r="E24" s="1487">
        <v>32811</v>
      </c>
      <c r="F24" s="1487">
        <v>44654</v>
      </c>
      <c r="G24" s="1487">
        <v>1965</v>
      </c>
      <c r="H24" s="1487">
        <v>12472</v>
      </c>
      <c r="I24" s="1487">
        <v>49401</v>
      </c>
      <c r="J24" s="1517">
        <v>16694</v>
      </c>
      <c r="K24" s="1517">
        <v>19326</v>
      </c>
      <c r="L24" s="1487">
        <v>14994</v>
      </c>
      <c r="M24" s="1517">
        <v>347</v>
      </c>
      <c r="N24" s="1483">
        <v>159151</v>
      </c>
      <c r="O24" s="1483">
        <v>4711</v>
      </c>
      <c r="P24" s="1484">
        <v>2.9600819347999998</v>
      </c>
    </row>
    <row r="25" spans="1:16" ht="18.75" customHeight="1">
      <c r="A25" s="1516" t="s">
        <v>2185</v>
      </c>
      <c r="B25" s="1517">
        <v>199572</v>
      </c>
      <c r="C25" s="1487">
        <v>199185</v>
      </c>
      <c r="D25" s="1487">
        <v>104625</v>
      </c>
      <c r="E25" s="1487">
        <v>36697</v>
      </c>
      <c r="F25" s="1487">
        <v>51773</v>
      </c>
      <c r="G25" s="1487">
        <v>2140</v>
      </c>
      <c r="H25" s="1487">
        <v>14015</v>
      </c>
      <c r="I25" s="1487">
        <v>76931</v>
      </c>
      <c r="J25" s="1517">
        <v>19497</v>
      </c>
      <c r="K25" s="1517">
        <v>20435</v>
      </c>
      <c r="L25" s="1487">
        <v>10788</v>
      </c>
      <c r="M25" s="1517">
        <v>387</v>
      </c>
      <c r="N25" s="1483">
        <v>191256</v>
      </c>
      <c r="O25" s="1483">
        <v>8316</v>
      </c>
      <c r="P25" s="1484">
        <v>4.3480988831999996</v>
      </c>
    </row>
    <row r="26" spans="1:16" ht="18.75" customHeight="1">
      <c r="A26" s="1516" t="s">
        <v>2186</v>
      </c>
      <c r="B26" s="1517">
        <v>150414</v>
      </c>
      <c r="C26" s="1487">
        <v>150098</v>
      </c>
      <c r="D26" s="1487">
        <v>87365</v>
      </c>
      <c r="E26" s="1487">
        <v>33009</v>
      </c>
      <c r="F26" s="1487">
        <v>41776</v>
      </c>
      <c r="G26" s="1487">
        <v>1866</v>
      </c>
      <c r="H26" s="1487">
        <v>10714</v>
      </c>
      <c r="I26" s="1487">
        <v>44582</v>
      </c>
      <c r="J26" s="1517">
        <v>15362</v>
      </c>
      <c r="K26" s="1517">
        <v>19068</v>
      </c>
      <c r="L26" s="1487">
        <v>11244</v>
      </c>
      <c r="M26" s="1517">
        <v>316</v>
      </c>
      <c r="N26" s="1483">
        <v>146520</v>
      </c>
      <c r="O26" s="1483">
        <v>3894</v>
      </c>
      <c r="P26" s="1484">
        <v>2.6576576577000002</v>
      </c>
    </row>
    <row r="27" spans="1:16" ht="18.75" customHeight="1">
      <c r="A27" s="1516" t="s">
        <v>2187</v>
      </c>
      <c r="B27" s="1517">
        <v>165443</v>
      </c>
      <c r="C27" s="1487">
        <v>165173</v>
      </c>
      <c r="D27" s="1487">
        <v>90851</v>
      </c>
      <c r="E27" s="1487">
        <v>32189</v>
      </c>
      <c r="F27" s="1487">
        <v>44329</v>
      </c>
      <c r="G27" s="1487">
        <v>1935</v>
      </c>
      <c r="H27" s="1487">
        <v>12398</v>
      </c>
      <c r="I27" s="1487">
        <v>54601</v>
      </c>
      <c r="J27" s="1517">
        <v>18655</v>
      </c>
      <c r="K27" s="1517">
        <v>19765</v>
      </c>
      <c r="L27" s="1487">
        <v>12596</v>
      </c>
      <c r="M27" s="1517">
        <v>270</v>
      </c>
      <c r="N27" s="1483">
        <v>161718</v>
      </c>
      <c r="O27" s="1483">
        <v>3725</v>
      </c>
      <c r="P27" s="1484">
        <v>2.3033923248999999</v>
      </c>
    </row>
    <row r="28" spans="1:16" ht="18.75" customHeight="1">
      <c r="A28" s="1516" t="s">
        <v>2188</v>
      </c>
      <c r="B28" s="1517">
        <v>144222</v>
      </c>
      <c r="C28" s="1487">
        <v>144061</v>
      </c>
      <c r="D28" s="1487">
        <v>83831</v>
      </c>
      <c r="E28" s="1487">
        <v>27401</v>
      </c>
      <c r="F28" s="1487">
        <v>43792</v>
      </c>
      <c r="G28" s="1487">
        <v>2022</v>
      </c>
      <c r="H28" s="1487">
        <v>10616</v>
      </c>
      <c r="I28" s="1487">
        <v>42391</v>
      </c>
      <c r="J28" s="1517">
        <v>12493</v>
      </c>
      <c r="K28" s="1517">
        <v>15200</v>
      </c>
      <c r="L28" s="1487">
        <v>11955</v>
      </c>
      <c r="M28" s="1517">
        <v>161</v>
      </c>
      <c r="N28" s="1483">
        <v>141424</v>
      </c>
      <c r="O28" s="1483">
        <v>2798</v>
      </c>
      <c r="P28" s="1484">
        <v>1.9784477882</v>
      </c>
    </row>
    <row r="29" spans="1:16" ht="18.75" customHeight="1">
      <c r="A29" s="1516" t="s">
        <v>2189</v>
      </c>
      <c r="B29" s="1517">
        <v>147418</v>
      </c>
      <c r="C29" s="1487">
        <v>147213</v>
      </c>
      <c r="D29" s="1487">
        <v>87919</v>
      </c>
      <c r="E29" s="1487">
        <v>28497</v>
      </c>
      <c r="F29" s="1487">
        <v>48225</v>
      </c>
      <c r="G29" s="1487">
        <v>1753</v>
      </c>
      <c r="H29" s="1487">
        <v>9444</v>
      </c>
      <c r="I29" s="1487">
        <v>42998</v>
      </c>
      <c r="J29" s="1517">
        <v>10939</v>
      </c>
      <c r="K29" s="1517">
        <v>15104</v>
      </c>
      <c r="L29" s="1487">
        <v>10825</v>
      </c>
      <c r="M29" s="1517">
        <v>205</v>
      </c>
      <c r="N29" s="1483">
        <v>138255</v>
      </c>
      <c r="O29" s="1483">
        <v>9163</v>
      </c>
      <c r="P29" s="1484">
        <v>6.6276084048000001</v>
      </c>
    </row>
    <row r="30" spans="1:16" ht="18.75" customHeight="1">
      <c r="A30" s="1516" t="s">
        <v>2190</v>
      </c>
      <c r="B30" s="1517">
        <v>169598</v>
      </c>
      <c r="C30" s="1487">
        <v>169460</v>
      </c>
      <c r="D30" s="1487">
        <v>93001</v>
      </c>
      <c r="E30" s="1487">
        <v>30296</v>
      </c>
      <c r="F30" s="1487">
        <v>51367</v>
      </c>
      <c r="G30" s="1487">
        <v>2071</v>
      </c>
      <c r="H30" s="1487">
        <v>9267</v>
      </c>
      <c r="I30" s="1487">
        <v>58587</v>
      </c>
      <c r="J30" s="1517">
        <v>9535</v>
      </c>
      <c r="K30" s="1517">
        <v>16207</v>
      </c>
      <c r="L30" s="1487">
        <v>12348</v>
      </c>
      <c r="M30" s="1517">
        <v>138</v>
      </c>
      <c r="N30" s="1483">
        <v>162065</v>
      </c>
      <c r="O30" s="1483">
        <v>7533</v>
      </c>
      <c r="P30" s="1484">
        <v>4.6481350075999996</v>
      </c>
    </row>
    <row r="31" spans="1:16" ht="18.75" customHeight="1">
      <c r="A31" s="1516" t="s">
        <v>2191</v>
      </c>
      <c r="B31" s="1517">
        <v>136153</v>
      </c>
      <c r="C31" s="1487">
        <v>135957</v>
      </c>
      <c r="D31" s="1487">
        <v>86080</v>
      </c>
      <c r="E31" s="1487">
        <v>29675</v>
      </c>
      <c r="F31" s="1487">
        <v>44531</v>
      </c>
      <c r="G31" s="1487">
        <v>1698</v>
      </c>
      <c r="H31" s="1487">
        <v>10176</v>
      </c>
      <c r="I31" s="1487">
        <v>39153</v>
      </c>
      <c r="J31" s="1517">
        <v>13550</v>
      </c>
      <c r="K31" s="1517">
        <v>17351</v>
      </c>
      <c r="L31" s="1487">
        <v>6654</v>
      </c>
      <c r="M31" s="1517">
        <v>196</v>
      </c>
      <c r="N31" s="1483">
        <v>130335</v>
      </c>
      <c r="O31" s="1483">
        <v>5818</v>
      </c>
      <c r="P31" s="1484">
        <v>4.4638815359999997</v>
      </c>
    </row>
    <row r="32" spans="1:16" ht="18.75" customHeight="1">
      <c r="A32" s="1516" t="s">
        <v>2192</v>
      </c>
      <c r="B32" s="1517">
        <v>170325</v>
      </c>
      <c r="C32" s="1487">
        <v>170179</v>
      </c>
      <c r="D32" s="1487">
        <v>105821</v>
      </c>
      <c r="E32" s="1487">
        <v>36215</v>
      </c>
      <c r="F32" s="1487">
        <v>52765</v>
      </c>
      <c r="G32" s="1487">
        <v>2082</v>
      </c>
      <c r="H32" s="1487">
        <v>14759</v>
      </c>
      <c r="I32" s="1487">
        <v>56403</v>
      </c>
      <c r="J32" s="1517">
        <v>22849</v>
      </c>
      <c r="K32" s="1517">
        <v>20386</v>
      </c>
      <c r="L32" s="1487">
        <v>3655</v>
      </c>
      <c r="M32" s="1517">
        <v>146</v>
      </c>
      <c r="N32" s="1483">
        <v>166677</v>
      </c>
      <c r="O32" s="1483">
        <v>3648</v>
      </c>
      <c r="P32" s="1484">
        <v>2.1886643027999999</v>
      </c>
    </row>
    <row r="33" spans="1:16" ht="18.75" customHeight="1">
      <c r="A33" s="1516" t="s">
        <v>2193</v>
      </c>
      <c r="B33" s="1517">
        <v>148048</v>
      </c>
      <c r="C33" s="1487">
        <v>147900</v>
      </c>
      <c r="D33" s="1487">
        <v>94844</v>
      </c>
      <c r="E33" s="1487">
        <v>33673</v>
      </c>
      <c r="F33" s="1487">
        <v>46645</v>
      </c>
      <c r="G33" s="1487">
        <v>1999</v>
      </c>
      <c r="H33" s="1487">
        <v>12527</v>
      </c>
      <c r="I33" s="1487">
        <v>45301</v>
      </c>
      <c r="J33" s="1517">
        <v>17460</v>
      </c>
      <c r="K33" s="1517">
        <v>21354</v>
      </c>
      <c r="L33" s="1487">
        <v>4214</v>
      </c>
      <c r="M33" s="1517">
        <v>148</v>
      </c>
      <c r="N33" s="1483">
        <v>145426</v>
      </c>
      <c r="O33" s="1483">
        <v>2622</v>
      </c>
      <c r="P33" s="1484">
        <v>1.8029788346</v>
      </c>
    </row>
    <row r="34" spans="1:16" ht="18.75" customHeight="1">
      <c r="A34" s="1516" t="s">
        <v>2194</v>
      </c>
      <c r="B34" s="1517">
        <v>167418</v>
      </c>
      <c r="C34" s="1487">
        <v>167201</v>
      </c>
      <c r="D34" s="1487">
        <v>106169</v>
      </c>
      <c r="E34" s="1487">
        <v>36722</v>
      </c>
      <c r="F34" s="1487">
        <v>53860</v>
      </c>
      <c r="G34" s="1487">
        <v>2180</v>
      </c>
      <c r="H34" s="1487">
        <v>13407</v>
      </c>
      <c r="I34" s="1487">
        <v>50354</v>
      </c>
      <c r="J34" s="1517">
        <v>19789</v>
      </c>
      <c r="K34" s="1517">
        <v>23158</v>
      </c>
      <c r="L34" s="1487">
        <v>4523</v>
      </c>
      <c r="M34" s="1517">
        <v>217</v>
      </c>
      <c r="N34" s="1483">
        <v>163983</v>
      </c>
      <c r="O34" s="1483">
        <v>3435</v>
      </c>
      <c r="P34" s="1484">
        <v>2.0947293317</v>
      </c>
    </row>
    <row r="35" spans="1:16" ht="18.75" customHeight="1">
      <c r="A35" s="1516" t="s">
        <v>2195</v>
      </c>
      <c r="B35" s="1517">
        <v>223485</v>
      </c>
      <c r="C35" s="1487">
        <v>223227</v>
      </c>
      <c r="D35" s="1487">
        <v>123967</v>
      </c>
      <c r="E35" s="1487">
        <v>41918</v>
      </c>
      <c r="F35" s="1487">
        <v>59169</v>
      </c>
      <c r="G35" s="1487">
        <v>3320</v>
      </c>
      <c r="H35" s="1487">
        <v>19560</v>
      </c>
      <c r="I35" s="1487">
        <v>84503</v>
      </c>
      <c r="J35" s="1517">
        <v>32045</v>
      </c>
      <c r="K35" s="1517">
        <v>25206</v>
      </c>
      <c r="L35" s="1487">
        <v>6779</v>
      </c>
      <c r="M35" s="1517">
        <v>258</v>
      </c>
      <c r="N35" s="1483">
        <v>217762</v>
      </c>
      <c r="O35" s="1483">
        <v>5723</v>
      </c>
      <c r="P35" s="1484">
        <v>2.6280985662999998</v>
      </c>
    </row>
    <row r="36" spans="1:16" ht="18.75" customHeight="1">
      <c r="A36" s="1516" t="s">
        <v>2196</v>
      </c>
      <c r="B36" s="1517">
        <v>212801</v>
      </c>
      <c r="C36" s="1487">
        <v>212541</v>
      </c>
      <c r="D36" s="1487">
        <v>129135</v>
      </c>
      <c r="E36" s="1487">
        <v>43245</v>
      </c>
      <c r="F36" s="1487">
        <v>65048</v>
      </c>
      <c r="G36" s="1487">
        <v>2885</v>
      </c>
      <c r="H36" s="1487">
        <v>17957</v>
      </c>
      <c r="I36" s="1487">
        <v>62344</v>
      </c>
      <c r="J36" s="1517">
        <v>24046</v>
      </c>
      <c r="K36" s="1517">
        <v>25305</v>
      </c>
      <c r="L36" s="1487">
        <v>13336</v>
      </c>
      <c r="M36" s="1517">
        <v>260</v>
      </c>
      <c r="N36" s="1483">
        <v>205587</v>
      </c>
      <c r="O36" s="1483">
        <v>7214</v>
      </c>
      <c r="P36" s="1484">
        <v>3.5089767349000001</v>
      </c>
    </row>
    <row r="37" spans="1:16" ht="18.75" customHeight="1">
      <c r="A37" s="1516" t="s">
        <v>2197</v>
      </c>
      <c r="B37" s="1517">
        <v>210433</v>
      </c>
      <c r="C37" s="1487">
        <v>210229</v>
      </c>
      <c r="D37" s="1487">
        <v>109810</v>
      </c>
      <c r="E37" s="1487">
        <v>39145</v>
      </c>
      <c r="F37" s="1487">
        <v>50957</v>
      </c>
      <c r="G37" s="1487">
        <v>2807</v>
      </c>
      <c r="H37" s="1487">
        <v>16901</v>
      </c>
      <c r="I37" s="1487">
        <v>86612</v>
      </c>
      <c r="J37" s="1517">
        <v>28903</v>
      </c>
      <c r="K37" s="1517">
        <v>22524</v>
      </c>
      <c r="L37" s="1487">
        <v>6019</v>
      </c>
      <c r="M37" s="1517">
        <v>204</v>
      </c>
      <c r="N37" s="1483">
        <v>209343</v>
      </c>
      <c r="O37" s="1483">
        <v>1090</v>
      </c>
      <c r="P37" s="1484">
        <v>0.52067659300000002</v>
      </c>
    </row>
    <row r="38" spans="1:16" ht="18.75" customHeight="1">
      <c r="A38" s="1516" t="s">
        <v>2198</v>
      </c>
      <c r="B38" s="1517">
        <v>210965</v>
      </c>
      <c r="C38" s="1487">
        <v>210770</v>
      </c>
      <c r="D38" s="1487">
        <v>124346</v>
      </c>
      <c r="E38" s="1487">
        <v>42040</v>
      </c>
      <c r="F38" s="1487">
        <v>65049</v>
      </c>
      <c r="G38" s="1487">
        <v>2077</v>
      </c>
      <c r="H38" s="1487">
        <v>15180</v>
      </c>
      <c r="I38" s="1487">
        <v>73855</v>
      </c>
      <c r="J38" s="1517">
        <v>22449</v>
      </c>
      <c r="K38" s="1517">
        <v>22874</v>
      </c>
      <c r="L38" s="1487">
        <v>4846</v>
      </c>
      <c r="M38" s="1517">
        <v>195</v>
      </c>
      <c r="N38" s="1483">
        <v>202648</v>
      </c>
      <c r="O38" s="1483">
        <v>8317</v>
      </c>
      <c r="P38" s="1484">
        <v>4.1041609096</v>
      </c>
    </row>
    <row r="39" spans="1:16" ht="18.75" customHeight="1">
      <c r="A39" s="1516" t="s">
        <v>2199</v>
      </c>
      <c r="B39" s="1517">
        <v>148920</v>
      </c>
      <c r="C39" s="1487">
        <v>148701</v>
      </c>
      <c r="D39" s="1487">
        <v>92910</v>
      </c>
      <c r="E39" s="1487">
        <v>34831</v>
      </c>
      <c r="F39" s="1487">
        <v>43989</v>
      </c>
      <c r="G39" s="1487">
        <v>1767</v>
      </c>
      <c r="H39" s="1487">
        <v>12323</v>
      </c>
      <c r="I39" s="1487">
        <v>44520</v>
      </c>
      <c r="J39" s="1517">
        <v>17673</v>
      </c>
      <c r="K39" s="1517">
        <v>21924</v>
      </c>
      <c r="L39" s="1487">
        <v>6688</v>
      </c>
      <c r="M39" s="1517">
        <v>219</v>
      </c>
      <c r="N39" s="1483">
        <v>147421</v>
      </c>
      <c r="O39" s="1483">
        <v>1499</v>
      </c>
      <c r="P39" s="1484">
        <v>1.0168157861</v>
      </c>
    </row>
    <row r="40" spans="1:16" ht="18.75" customHeight="1">
      <c r="A40" s="1516" t="s">
        <v>2200</v>
      </c>
      <c r="B40" s="1517">
        <v>153089</v>
      </c>
      <c r="C40" s="1487">
        <v>152798</v>
      </c>
      <c r="D40" s="1487">
        <v>91995</v>
      </c>
      <c r="E40" s="1487">
        <v>33910</v>
      </c>
      <c r="F40" s="1487">
        <v>42412</v>
      </c>
      <c r="G40" s="1487">
        <v>2035</v>
      </c>
      <c r="H40" s="1487">
        <v>13638</v>
      </c>
      <c r="I40" s="1487">
        <v>48369</v>
      </c>
      <c r="J40" s="1517">
        <v>22322</v>
      </c>
      <c r="K40" s="1517">
        <v>20594</v>
      </c>
      <c r="L40" s="1487">
        <v>7094</v>
      </c>
      <c r="M40" s="1517">
        <v>291</v>
      </c>
      <c r="N40" s="1483">
        <v>152569</v>
      </c>
      <c r="O40" s="1483">
        <v>520</v>
      </c>
      <c r="P40" s="1484">
        <v>0.3408293952</v>
      </c>
    </row>
    <row r="41" spans="1:16" ht="18.75" customHeight="1">
      <c r="A41" s="1516" t="s">
        <v>2201</v>
      </c>
      <c r="B41" s="1517">
        <v>189847</v>
      </c>
      <c r="C41" s="1487">
        <v>189550</v>
      </c>
      <c r="D41" s="1487">
        <v>109657</v>
      </c>
      <c r="E41" s="1487">
        <v>38050</v>
      </c>
      <c r="F41" s="1487">
        <v>55866</v>
      </c>
      <c r="G41" s="1487">
        <v>2294</v>
      </c>
      <c r="H41" s="1487">
        <v>13447</v>
      </c>
      <c r="I41" s="1487">
        <v>58541</v>
      </c>
      <c r="J41" s="1517">
        <v>18207</v>
      </c>
      <c r="K41" s="1517">
        <v>23382</v>
      </c>
      <c r="L41" s="1487">
        <v>11481</v>
      </c>
      <c r="M41" s="1517">
        <v>297</v>
      </c>
      <c r="N41" s="1483">
        <v>183303</v>
      </c>
      <c r="O41" s="1483">
        <v>6544</v>
      </c>
      <c r="P41" s="1484">
        <v>3.5700452256999999</v>
      </c>
    </row>
    <row r="42" spans="1:16" ht="18.75" customHeight="1">
      <c r="A42" s="1516" t="s">
        <v>2202</v>
      </c>
      <c r="B42" s="1517">
        <v>97412</v>
      </c>
      <c r="C42" s="1487">
        <v>97184</v>
      </c>
      <c r="D42" s="1487">
        <v>58027</v>
      </c>
      <c r="E42" s="1487">
        <v>23837</v>
      </c>
      <c r="F42" s="1487">
        <v>24511</v>
      </c>
      <c r="G42" s="1487">
        <v>1387</v>
      </c>
      <c r="H42" s="1487">
        <v>8292</v>
      </c>
      <c r="I42" s="1487">
        <v>32286</v>
      </c>
      <c r="J42" s="1517">
        <v>16670</v>
      </c>
      <c r="K42" s="1517">
        <v>16034</v>
      </c>
      <c r="L42" s="1487">
        <v>3476</v>
      </c>
      <c r="M42" s="1517">
        <v>228</v>
      </c>
      <c r="N42" s="1483">
        <v>98654</v>
      </c>
      <c r="O42" s="1483">
        <v>-1242</v>
      </c>
      <c r="P42" s="1484">
        <v>-1.2589454052</v>
      </c>
    </row>
    <row r="43" spans="1:16" ht="18.75" customHeight="1">
      <c r="A43" s="1516" t="s">
        <v>2203</v>
      </c>
      <c r="B43" s="1517">
        <v>185555</v>
      </c>
      <c r="C43" s="1487">
        <v>185180</v>
      </c>
      <c r="D43" s="1487">
        <v>107805</v>
      </c>
      <c r="E43" s="1487">
        <v>38831</v>
      </c>
      <c r="F43" s="1487">
        <v>51882</v>
      </c>
      <c r="G43" s="1487">
        <v>2340</v>
      </c>
      <c r="H43" s="1487">
        <v>14752</v>
      </c>
      <c r="I43" s="1487">
        <v>56044</v>
      </c>
      <c r="J43" s="1517">
        <v>18686</v>
      </c>
      <c r="K43" s="1517">
        <v>22673</v>
      </c>
      <c r="L43" s="1487">
        <v>13646</v>
      </c>
      <c r="M43" s="1517">
        <v>375</v>
      </c>
      <c r="N43" s="1483">
        <v>178718</v>
      </c>
      <c r="O43" s="1483">
        <v>6837</v>
      </c>
      <c r="P43" s="1484">
        <v>3.8255799640000001</v>
      </c>
    </row>
    <row r="44" spans="1:16" ht="18.75" customHeight="1">
      <c r="A44" s="1516" t="s">
        <v>2204</v>
      </c>
      <c r="B44" s="1517">
        <v>116298</v>
      </c>
      <c r="C44" s="1487">
        <v>115993</v>
      </c>
      <c r="D44" s="1487">
        <v>66529</v>
      </c>
      <c r="E44" s="1487">
        <v>27438</v>
      </c>
      <c r="F44" s="1487">
        <v>27095</v>
      </c>
      <c r="G44" s="1487">
        <v>1487</v>
      </c>
      <c r="H44" s="1487">
        <v>10509</v>
      </c>
      <c r="I44" s="1487">
        <v>39513</v>
      </c>
      <c r="J44" s="1517">
        <v>17786</v>
      </c>
      <c r="K44" s="1517">
        <v>17372</v>
      </c>
      <c r="L44" s="1487">
        <v>5250</v>
      </c>
      <c r="M44" s="1517">
        <v>305</v>
      </c>
      <c r="N44" s="1483">
        <v>118178</v>
      </c>
      <c r="O44" s="1483">
        <v>-1880</v>
      </c>
      <c r="P44" s="1484">
        <v>-1.5908206265</v>
      </c>
    </row>
    <row r="45" spans="1:16" ht="18.75" customHeight="1">
      <c r="A45" s="1516" t="s">
        <v>2205</v>
      </c>
      <c r="B45" s="1517">
        <v>182047</v>
      </c>
      <c r="C45" s="1487">
        <v>181690</v>
      </c>
      <c r="D45" s="1487">
        <v>101559</v>
      </c>
      <c r="E45" s="1487">
        <v>38429</v>
      </c>
      <c r="F45" s="1487">
        <v>47856</v>
      </c>
      <c r="G45" s="1487">
        <v>2092</v>
      </c>
      <c r="H45" s="1487">
        <v>13182</v>
      </c>
      <c r="I45" s="1487">
        <v>65082</v>
      </c>
      <c r="J45" s="1517">
        <v>20829</v>
      </c>
      <c r="K45" s="1517">
        <v>21624</v>
      </c>
      <c r="L45" s="1487">
        <v>7687</v>
      </c>
      <c r="M45" s="1517">
        <v>357</v>
      </c>
      <c r="N45" s="1483">
        <v>174278</v>
      </c>
      <c r="O45" s="1483">
        <v>7769</v>
      </c>
      <c r="P45" s="1484">
        <v>4.4578202642000004</v>
      </c>
    </row>
    <row r="46" spans="1:16" ht="18.75" customHeight="1">
      <c r="A46" s="1516" t="s">
        <v>2206</v>
      </c>
      <c r="B46" s="1517">
        <v>230509</v>
      </c>
      <c r="C46" s="1487">
        <v>230058</v>
      </c>
      <c r="D46" s="1487">
        <v>123806</v>
      </c>
      <c r="E46" s="1487">
        <v>45239</v>
      </c>
      <c r="F46" s="1487">
        <v>57446</v>
      </c>
      <c r="G46" s="1487">
        <v>2436</v>
      </c>
      <c r="H46" s="1487">
        <v>18685</v>
      </c>
      <c r="I46" s="1487">
        <v>89157</v>
      </c>
      <c r="J46" s="1517">
        <v>26681</v>
      </c>
      <c r="K46" s="1517">
        <v>25053</v>
      </c>
      <c r="L46" s="1487">
        <v>7888</v>
      </c>
      <c r="M46" s="1517">
        <v>451</v>
      </c>
      <c r="N46" s="1483">
        <v>224178</v>
      </c>
      <c r="O46" s="1483">
        <v>6331</v>
      </c>
      <c r="P46" s="1484">
        <v>2.8240951387000002</v>
      </c>
    </row>
    <row r="47" spans="1:16" ht="18.75" customHeight="1">
      <c r="A47" s="1516" t="s">
        <v>2207</v>
      </c>
      <c r="B47" s="1517">
        <v>153594</v>
      </c>
      <c r="C47" s="1487">
        <v>153246</v>
      </c>
      <c r="D47" s="1487">
        <v>81551</v>
      </c>
      <c r="E47" s="1487">
        <v>29085</v>
      </c>
      <c r="F47" s="1487">
        <v>36270</v>
      </c>
      <c r="G47" s="1487">
        <v>2132</v>
      </c>
      <c r="H47" s="1487">
        <v>14064</v>
      </c>
      <c r="I47" s="1487">
        <v>61584</v>
      </c>
      <c r="J47" s="1517">
        <v>22340</v>
      </c>
      <c r="K47" s="1517">
        <v>16036</v>
      </c>
      <c r="L47" s="1487">
        <v>4942</v>
      </c>
      <c r="M47" s="1517">
        <v>348</v>
      </c>
      <c r="N47" s="1483">
        <v>150857</v>
      </c>
      <c r="O47" s="1483">
        <v>2737</v>
      </c>
      <c r="P47" s="1484">
        <v>1.8143009605</v>
      </c>
    </row>
    <row r="48" spans="1:16" ht="18.75" customHeight="1">
      <c r="A48" s="1516" t="s">
        <v>2208</v>
      </c>
      <c r="B48" s="1517">
        <v>121913</v>
      </c>
      <c r="C48" s="1487">
        <v>121647</v>
      </c>
      <c r="D48" s="1487">
        <v>67035</v>
      </c>
      <c r="E48" s="1487">
        <v>22296</v>
      </c>
      <c r="F48" s="1487">
        <v>32727</v>
      </c>
      <c r="G48" s="1487">
        <v>1380</v>
      </c>
      <c r="H48" s="1487">
        <v>10632</v>
      </c>
      <c r="I48" s="1487">
        <v>40019</v>
      </c>
      <c r="J48" s="1517">
        <v>12861</v>
      </c>
      <c r="K48" s="1517">
        <v>12568</v>
      </c>
      <c r="L48" s="1487">
        <v>8673</v>
      </c>
      <c r="M48" s="1517">
        <v>266</v>
      </c>
      <c r="N48" s="1483">
        <v>116664</v>
      </c>
      <c r="O48" s="1483">
        <v>5249</v>
      </c>
      <c r="P48" s="1484">
        <v>4.4992456970000001</v>
      </c>
    </row>
    <row r="49" spans="1:16" ht="18.75" customHeight="1">
      <c r="A49" s="1518" t="s">
        <v>621</v>
      </c>
      <c r="B49" s="1519">
        <v>189419</v>
      </c>
      <c r="C49" s="1495">
        <v>188591</v>
      </c>
      <c r="D49" s="1495">
        <v>104706</v>
      </c>
      <c r="E49" s="1495">
        <v>39568</v>
      </c>
      <c r="F49" s="1495">
        <v>46490</v>
      </c>
      <c r="G49" s="1495">
        <v>2286</v>
      </c>
      <c r="H49" s="1495">
        <v>16362</v>
      </c>
      <c r="I49" s="1495">
        <v>69504</v>
      </c>
      <c r="J49" s="1519">
        <v>24965</v>
      </c>
      <c r="K49" s="1519">
        <v>22962</v>
      </c>
      <c r="L49" s="1495">
        <v>7260</v>
      </c>
      <c r="M49" s="1519">
        <v>828</v>
      </c>
      <c r="N49" s="1491">
        <v>187685</v>
      </c>
      <c r="O49" s="1491">
        <v>1734</v>
      </c>
      <c r="P49" s="1492">
        <v>0.92388843009999999</v>
      </c>
    </row>
    <row r="50" spans="1:16" ht="18.75" customHeight="1">
      <c r="A50" s="1516" t="s">
        <v>2209</v>
      </c>
      <c r="B50" s="1517">
        <v>105011</v>
      </c>
      <c r="C50" s="1487">
        <v>104648</v>
      </c>
      <c r="D50" s="1487">
        <v>58842</v>
      </c>
      <c r="E50" s="1487">
        <v>22286</v>
      </c>
      <c r="F50" s="1487">
        <v>25319</v>
      </c>
      <c r="G50" s="1487">
        <v>1317</v>
      </c>
      <c r="H50" s="1487">
        <v>9920</v>
      </c>
      <c r="I50" s="1487">
        <v>35298</v>
      </c>
      <c r="J50" s="1517">
        <v>14346</v>
      </c>
      <c r="K50" s="1517">
        <v>13213</v>
      </c>
      <c r="L50" s="1487">
        <v>6179</v>
      </c>
      <c r="M50" s="1517">
        <v>363</v>
      </c>
      <c r="N50" s="1483">
        <v>104583</v>
      </c>
      <c r="O50" s="1483">
        <v>428</v>
      </c>
      <c r="P50" s="1484">
        <v>0.40924433230000001</v>
      </c>
    </row>
    <row r="51" spans="1:16" ht="18.75" customHeight="1">
      <c r="A51" s="1516" t="s">
        <v>2210</v>
      </c>
      <c r="B51" s="1517">
        <v>203515</v>
      </c>
      <c r="C51" s="1487">
        <v>203025</v>
      </c>
      <c r="D51" s="1487">
        <v>118169</v>
      </c>
      <c r="E51" s="1487">
        <v>44072</v>
      </c>
      <c r="F51" s="1487">
        <v>56775</v>
      </c>
      <c r="G51" s="1487">
        <v>2245</v>
      </c>
      <c r="H51" s="1487">
        <v>15077</v>
      </c>
      <c r="I51" s="1487">
        <v>69660</v>
      </c>
      <c r="J51" s="1517">
        <v>19767</v>
      </c>
      <c r="K51" s="1517">
        <v>24147</v>
      </c>
      <c r="L51" s="1487">
        <v>8088</v>
      </c>
      <c r="M51" s="1517">
        <v>490</v>
      </c>
      <c r="N51" s="1483">
        <v>195623</v>
      </c>
      <c r="O51" s="1483">
        <v>7892</v>
      </c>
      <c r="P51" s="1484">
        <v>4.0342904464</v>
      </c>
    </row>
    <row r="52" spans="1:16" ht="18.75" customHeight="1">
      <c r="A52" s="1516" t="s">
        <v>2211</v>
      </c>
      <c r="B52" s="1517">
        <v>175408</v>
      </c>
      <c r="C52" s="1487">
        <v>174942</v>
      </c>
      <c r="D52" s="1487">
        <v>101121</v>
      </c>
      <c r="E52" s="1487">
        <v>38861</v>
      </c>
      <c r="F52" s="1487">
        <v>45861</v>
      </c>
      <c r="G52" s="1487">
        <v>1981</v>
      </c>
      <c r="H52" s="1487">
        <v>14418</v>
      </c>
      <c r="I52" s="1487">
        <v>62563</v>
      </c>
      <c r="J52" s="1517">
        <v>19977</v>
      </c>
      <c r="K52" s="1517">
        <v>21182</v>
      </c>
      <c r="L52" s="1487">
        <v>5636</v>
      </c>
      <c r="M52" s="1517">
        <v>466</v>
      </c>
      <c r="N52" s="1483">
        <v>170136</v>
      </c>
      <c r="O52" s="1483">
        <v>5272</v>
      </c>
      <c r="P52" s="1484">
        <v>3.0986975125999998</v>
      </c>
    </row>
    <row r="53" spans="1:16" ht="18.75" customHeight="1">
      <c r="A53" s="1516" t="s">
        <v>2212</v>
      </c>
      <c r="B53" s="1517">
        <v>270269</v>
      </c>
      <c r="C53" s="1487">
        <v>269643</v>
      </c>
      <c r="D53" s="1487">
        <v>150125</v>
      </c>
      <c r="E53" s="1487">
        <v>55441</v>
      </c>
      <c r="F53" s="1487">
        <v>70220</v>
      </c>
      <c r="G53" s="1487">
        <v>2916</v>
      </c>
      <c r="H53" s="1487">
        <v>21548</v>
      </c>
      <c r="I53" s="1487">
        <v>105105</v>
      </c>
      <c r="J53" s="1517">
        <v>32371</v>
      </c>
      <c r="K53" s="1517">
        <v>30616</v>
      </c>
      <c r="L53" s="1487">
        <v>6011</v>
      </c>
      <c r="M53" s="1517">
        <v>626</v>
      </c>
      <c r="N53" s="1483">
        <v>264686</v>
      </c>
      <c r="O53" s="1483">
        <v>5583</v>
      </c>
      <c r="P53" s="1484">
        <v>2.1092917646</v>
      </c>
    </row>
    <row r="54" spans="1:16" ht="18.75" customHeight="1">
      <c r="A54" s="1520" t="s">
        <v>2213</v>
      </c>
      <c r="B54" s="1521">
        <v>135532</v>
      </c>
      <c r="C54" s="286">
        <v>135265</v>
      </c>
      <c r="D54" s="286">
        <v>72956</v>
      </c>
      <c r="E54" s="286">
        <v>19452</v>
      </c>
      <c r="F54" s="286">
        <v>36366</v>
      </c>
      <c r="G54" s="286">
        <v>2257</v>
      </c>
      <c r="H54" s="286">
        <v>14881</v>
      </c>
      <c r="I54" s="286">
        <v>51519</v>
      </c>
      <c r="J54" s="1521">
        <v>13864</v>
      </c>
      <c r="K54" s="1521">
        <v>9408</v>
      </c>
      <c r="L54" s="286">
        <v>4718</v>
      </c>
      <c r="M54" s="1521">
        <v>267</v>
      </c>
      <c r="N54" s="1498">
        <v>129512</v>
      </c>
      <c r="O54" s="1498">
        <v>6020</v>
      </c>
      <c r="P54" s="1499">
        <v>4.6482179258</v>
      </c>
    </row>
  </sheetData>
  <mergeCells count="11">
    <mergeCell ref="A2:A6"/>
    <mergeCell ref="B2:B5"/>
    <mergeCell ref="N2:N5"/>
    <mergeCell ref="O2:O5"/>
    <mergeCell ref="P2:P5"/>
    <mergeCell ref="C3:C5"/>
    <mergeCell ref="M3:M5"/>
    <mergeCell ref="D4:D5"/>
    <mergeCell ref="I4:I5"/>
    <mergeCell ref="K4:K5"/>
    <mergeCell ref="L4:L5"/>
  </mergeCells>
  <phoneticPr fontId="4"/>
  <pageMargins left="0.39370078740157483" right="0.39370078740157483" top="0.39370078740157483" bottom="0.39370078740157483" header="0.31496062992125984" footer="0.31496062992125984"/>
  <pageSetup paperSize="9" scale="68" fitToHeight="0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3"/>
  <sheetViews>
    <sheetView showGridLines="0" view="pageBreakPreview" zoomScaleNormal="85" zoomScaleSheetLayoutView="100" workbookViewId="0">
      <selection activeCell="L1" sqref="L1"/>
    </sheetView>
  </sheetViews>
  <sheetFormatPr defaultRowHeight="13.5"/>
  <cols>
    <col min="1" max="1" width="11.625" style="1502" customWidth="1"/>
    <col min="2" max="23" width="10.5" customWidth="1"/>
  </cols>
  <sheetData>
    <row r="1" spans="1:23" ht="17.25">
      <c r="A1" s="1471" t="s">
        <v>2331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  <c r="R1" s="1522"/>
      <c r="S1" s="1522"/>
      <c r="T1" s="1522"/>
      <c r="U1" s="1522"/>
      <c r="V1" s="1522"/>
      <c r="W1" s="1522"/>
    </row>
    <row r="2" spans="1:23" s="1502" customFormat="1">
      <c r="A2" s="1523"/>
      <c r="B2" s="1524" t="s">
        <v>2230</v>
      </c>
      <c r="C2" s="1525"/>
      <c r="D2" s="1525"/>
      <c r="E2" s="1525"/>
      <c r="F2" s="1525"/>
      <c r="G2" s="1525"/>
      <c r="H2" s="1525"/>
      <c r="I2" s="1524" t="s">
        <v>2231</v>
      </c>
      <c r="J2" s="1525"/>
      <c r="K2" s="1525"/>
      <c r="L2" s="1525"/>
      <c r="M2" s="1525"/>
      <c r="N2" s="1525"/>
      <c r="O2" s="1525"/>
      <c r="P2" s="1524" t="s">
        <v>2232</v>
      </c>
      <c r="Q2" s="1525"/>
      <c r="R2" s="1525"/>
      <c r="S2" s="1525"/>
      <c r="T2" s="1525"/>
      <c r="U2" s="1525"/>
      <c r="V2" s="1525"/>
      <c r="W2" s="1526"/>
    </row>
    <row r="3" spans="1:23" s="1480" customFormat="1" ht="27">
      <c r="A3" s="1527" t="s">
        <v>2151</v>
      </c>
      <c r="B3" s="1528" t="s">
        <v>2233</v>
      </c>
      <c r="C3" s="1528" t="s">
        <v>2234</v>
      </c>
      <c r="D3" s="1528" t="s">
        <v>2235</v>
      </c>
      <c r="E3" s="1528" t="s">
        <v>2236</v>
      </c>
      <c r="F3" s="1528" t="s">
        <v>2237</v>
      </c>
      <c r="G3" s="1528" t="s">
        <v>2238</v>
      </c>
      <c r="H3" s="1529" t="s">
        <v>2239</v>
      </c>
      <c r="I3" s="1528" t="s">
        <v>2233</v>
      </c>
      <c r="J3" s="1528" t="s">
        <v>2240</v>
      </c>
      <c r="K3" s="1528" t="s">
        <v>2241</v>
      </c>
      <c r="L3" s="1528" t="s">
        <v>2242</v>
      </c>
      <c r="M3" s="1530" t="s">
        <v>2237</v>
      </c>
      <c r="N3" s="1528" t="s">
        <v>2238</v>
      </c>
      <c r="O3" s="1529" t="s">
        <v>2239</v>
      </c>
      <c r="P3" s="1528" t="s">
        <v>2233</v>
      </c>
      <c r="Q3" s="1528" t="s">
        <v>2240</v>
      </c>
      <c r="R3" s="1528" t="s">
        <v>2241</v>
      </c>
      <c r="S3" s="1528" t="s">
        <v>2242</v>
      </c>
      <c r="T3" s="1528" t="s">
        <v>2237</v>
      </c>
      <c r="U3" s="1528" t="s">
        <v>2238</v>
      </c>
      <c r="V3" s="1529" t="s">
        <v>2239</v>
      </c>
      <c r="W3" s="1529" t="s">
        <v>2243</v>
      </c>
    </row>
    <row r="4" spans="1:23" s="1480" customFormat="1">
      <c r="A4" s="1531"/>
      <c r="B4" s="1477" t="s">
        <v>2162</v>
      </c>
      <c r="C4" s="1477" t="s">
        <v>2162</v>
      </c>
      <c r="D4" s="1477" t="s">
        <v>2162</v>
      </c>
      <c r="E4" s="1477" t="s">
        <v>2162</v>
      </c>
      <c r="F4" s="1477" t="s">
        <v>2163</v>
      </c>
      <c r="G4" s="1477" t="s">
        <v>2163</v>
      </c>
      <c r="H4" s="1515" t="s">
        <v>2163</v>
      </c>
      <c r="I4" s="1477" t="s">
        <v>2162</v>
      </c>
      <c r="J4" s="1477" t="s">
        <v>2162</v>
      </c>
      <c r="K4" s="1477" t="s">
        <v>2162</v>
      </c>
      <c r="L4" s="1477" t="s">
        <v>2162</v>
      </c>
      <c r="M4" s="1477" t="s">
        <v>2163</v>
      </c>
      <c r="N4" s="1477" t="s">
        <v>2163</v>
      </c>
      <c r="O4" s="1515" t="s">
        <v>2163</v>
      </c>
      <c r="P4" s="1477" t="s">
        <v>2162</v>
      </c>
      <c r="Q4" s="1477" t="s">
        <v>2162</v>
      </c>
      <c r="R4" s="1477" t="s">
        <v>2162</v>
      </c>
      <c r="S4" s="1477" t="s">
        <v>2162</v>
      </c>
      <c r="T4" s="1477" t="s">
        <v>2163</v>
      </c>
      <c r="U4" s="1477" t="s">
        <v>2163</v>
      </c>
      <c r="V4" s="1515" t="s">
        <v>2163</v>
      </c>
      <c r="W4" s="1515" t="s">
        <v>2162</v>
      </c>
    </row>
    <row r="5" spans="1:23" ht="21.75" customHeight="1">
      <c r="A5" s="1481" t="s">
        <v>2167</v>
      </c>
      <c r="B5" s="1532">
        <v>265979</v>
      </c>
      <c r="C5" s="1487">
        <v>27131</v>
      </c>
      <c r="D5" s="1487">
        <v>152154</v>
      </c>
      <c r="E5" s="1487">
        <v>85931</v>
      </c>
      <c r="F5" s="1533">
        <v>10.2297749759</v>
      </c>
      <c r="G5" s="1533">
        <v>57.369841940199997</v>
      </c>
      <c r="H5" s="1533">
        <v>32.400383083999998</v>
      </c>
      <c r="I5" s="1534">
        <v>120376</v>
      </c>
      <c r="J5" s="1534">
        <v>13912</v>
      </c>
      <c r="K5" s="1534">
        <v>72223</v>
      </c>
      <c r="L5" s="1534">
        <v>33839</v>
      </c>
      <c r="M5" s="1535">
        <v>11.5958457666</v>
      </c>
      <c r="N5" s="1535">
        <v>60.198876423199998</v>
      </c>
      <c r="O5" s="1535">
        <v>28.205277810199998</v>
      </c>
      <c r="P5" s="1487">
        <v>145603</v>
      </c>
      <c r="Q5" s="1487">
        <v>13219</v>
      </c>
      <c r="R5" s="1487">
        <v>79931</v>
      </c>
      <c r="S5" s="1487">
        <v>52092</v>
      </c>
      <c r="T5" s="1486">
        <v>9.1013618649999994</v>
      </c>
      <c r="U5" s="1486">
        <v>55.032979441199998</v>
      </c>
      <c r="V5" s="1486">
        <v>35.8656586938</v>
      </c>
      <c r="W5" s="1536">
        <v>82.674120725500003</v>
      </c>
    </row>
    <row r="6" spans="1:23" ht="21.75" customHeight="1">
      <c r="A6" s="1481" t="s">
        <v>2168</v>
      </c>
      <c r="B6" s="1482">
        <v>339605</v>
      </c>
      <c r="C6" s="1487">
        <v>37173</v>
      </c>
      <c r="D6" s="1487">
        <v>191423</v>
      </c>
      <c r="E6" s="1487">
        <v>106444</v>
      </c>
      <c r="F6" s="1533">
        <v>11.0950931232</v>
      </c>
      <c r="G6" s="1533">
        <v>57.134372015300002</v>
      </c>
      <c r="H6" s="1533">
        <v>31.7705348615</v>
      </c>
      <c r="I6" s="1487">
        <v>156402</v>
      </c>
      <c r="J6" s="1487">
        <v>18938</v>
      </c>
      <c r="K6" s="1487">
        <v>90649</v>
      </c>
      <c r="L6" s="1487">
        <v>44410</v>
      </c>
      <c r="M6" s="1486">
        <v>12.297642161900001</v>
      </c>
      <c r="N6" s="1486">
        <v>58.8641337169</v>
      </c>
      <c r="O6" s="1486">
        <v>28.8382241212</v>
      </c>
      <c r="P6" s="1487">
        <v>183203</v>
      </c>
      <c r="Q6" s="1487">
        <v>18235</v>
      </c>
      <c r="R6" s="1487">
        <v>100774</v>
      </c>
      <c r="S6" s="1487">
        <v>62034</v>
      </c>
      <c r="T6" s="1486">
        <v>10.072192793999999</v>
      </c>
      <c r="U6" s="1486">
        <v>55.663019282699999</v>
      </c>
      <c r="V6" s="1486">
        <v>34.264787923299998</v>
      </c>
      <c r="W6" s="1536">
        <v>85.370872747700005</v>
      </c>
    </row>
    <row r="7" spans="1:23" ht="21.75" customHeight="1">
      <c r="A7" s="1481" t="s">
        <v>2169</v>
      </c>
      <c r="B7" s="1482">
        <v>287648</v>
      </c>
      <c r="C7" s="1487">
        <v>32528</v>
      </c>
      <c r="D7" s="1487">
        <v>168992</v>
      </c>
      <c r="E7" s="1487">
        <v>80297</v>
      </c>
      <c r="F7" s="1533">
        <v>11.542241951299999</v>
      </c>
      <c r="G7" s="1533">
        <v>59.965154692600002</v>
      </c>
      <c r="H7" s="1533">
        <v>28.492603356099998</v>
      </c>
      <c r="I7" s="1487">
        <v>133560</v>
      </c>
      <c r="J7" s="1487">
        <v>16572</v>
      </c>
      <c r="K7" s="1487">
        <v>81505</v>
      </c>
      <c r="L7" s="1487">
        <v>32265</v>
      </c>
      <c r="M7" s="1486">
        <v>12.714244065600001</v>
      </c>
      <c r="N7" s="1486">
        <v>62.531647511899997</v>
      </c>
      <c r="O7" s="1486">
        <v>24.7541084225</v>
      </c>
      <c r="P7" s="1487">
        <v>154088</v>
      </c>
      <c r="Q7" s="1487">
        <v>15956</v>
      </c>
      <c r="R7" s="1487">
        <v>87487</v>
      </c>
      <c r="S7" s="1487">
        <v>48032</v>
      </c>
      <c r="T7" s="1486">
        <v>10.5337514441</v>
      </c>
      <c r="U7" s="1486">
        <v>57.756725532300003</v>
      </c>
      <c r="V7" s="1486">
        <v>31.709523023599999</v>
      </c>
      <c r="W7" s="1536">
        <v>86.677742588699999</v>
      </c>
    </row>
    <row r="8" spans="1:23" ht="21.75" customHeight="1">
      <c r="A8" s="1481" t="s">
        <v>2170</v>
      </c>
      <c r="B8" s="1482">
        <v>231257</v>
      </c>
      <c r="C8" s="1487">
        <v>28122</v>
      </c>
      <c r="D8" s="1487">
        <v>136712</v>
      </c>
      <c r="E8" s="1487">
        <v>63614</v>
      </c>
      <c r="F8" s="1533">
        <v>12.3100224121</v>
      </c>
      <c r="G8" s="1533">
        <v>59.843815660499999</v>
      </c>
      <c r="H8" s="1533">
        <v>27.846161927400001</v>
      </c>
      <c r="I8" s="1487">
        <v>110493</v>
      </c>
      <c r="J8" s="1487">
        <v>14433</v>
      </c>
      <c r="K8" s="1487">
        <v>67816</v>
      </c>
      <c r="L8" s="1487">
        <v>26596</v>
      </c>
      <c r="M8" s="1486">
        <v>13.260140566900001</v>
      </c>
      <c r="N8" s="1486">
        <v>62.305112774999998</v>
      </c>
      <c r="O8" s="1486">
        <v>24.4347466581</v>
      </c>
      <c r="P8" s="1487">
        <v>120764</v>
      </c>
      <c r="Q8" s="1487">
        <v>13689</v>
      </c>
      <c r="R8" s="1487">
        <v>68896</v>
      </c>
      <c r="S8" s="1487">
        <v>37018</v>
      </c>
      <c r="T8" s="1486">
        <v>11.4453650828</v>
      </c>
      <c r="U8" s="1486">
        <v>57.603906256499997</v>
      </c>
      <c r="V8" s="1486">
        <v>30.950728660700001</v>
      </c>
      <c r="W8" s="1536">
        <v>91.494981948299994</v>
      </c>
    </row>
    <row r="9" spans="1:23" ht="21.75" customHeight="1">
      <c r="A9" s="1481" t="s">
        <v>2171</v>
      </c>
      <c r="B9" s="1482">
        <v>297631</v>
      </c>
      <c r="C9" s="1487">
        <v>36828</v>
      </c>
      <c r="D9" s="1487">
        <v>182979</v>
      </c>
      <c r="E9" s="1487">
        <v>73729</v>
      </c>
      <c r="F9" s="1533">
        <v>12.546331625400001</v>
      </c>
      <c r="G9" s="1533">
        <v>62.336135942399999</v>
      </c>
      <c r="H9" s="1533">
        <v>25.117532432099999</v>
      </c>
      <c r="I9" s="1487">
        <v>141089</v>
      </c>
      <c r="J9" s="1487">
        <v>18677</v>
      </c>
      <c r="K9" s="1487">
        <v>89600</v>
      </c>
      <c r="L9" s="1487">
        <v>30403</v>
      </c>
      <c r="M9" s="1486">
        <v>13.4676954139</v>
      </c>
      <c r="N9" s="1486">
        <v>64.609172194999999</v>
      </c>
      <c r="O9" s="1486">
        <v>21.923132391100001</v>
      </c>
      <c r="P9" s="1487">
        <v>156542</v>
      </c>
      <c r="Q9" s="1487">
        <v>18151</v>
      </c>
      <c r="R9" s="1487">
        <v>93379</v>
      </c>
      <c r="S9" s="1487">
        <v>43326</v>
      </c>
      <c r="T9" s="1486">
        <v>11.7212119647</v>
      </c>
      <c r="U9" s="1486">
        <v>60.300537273300002</v>
      </c>
      <c r="V9" s="1486">
        <v>27.978250761999998</v>
      </c>
      <c r="W9" s="1536">
        <v>90.128527807200001</v>
      </c>
    </row>
    <row r="10" spans="1:23" ht="21.75" customHeight="1">
      <c r="A10" s="1481" t="s">
        <v>2172</v>
      </c>
      <c r="B10" s="1482">
        <v>315814</v>
      </c>
      <c r="C10" s="1487">
        <v>34916</v>
      </c>
      <c r="D10" s="1487">
        <v>186207</v>
      </c>
      <c r="E10" s="1487">
        <v>88713</v>
      </c>
      <c r="F10" s="1533">
        <v>11.2691875702</v>
      </c>
      <c r="G10" s="1533">
        <v>60.098568274800002</v>
      </c>
      <c r="H10" s="1533">
        <v>28.632244154999999</v>
      </c>
      <c r="I10" s="1487">
        <v>148851</v>
      </c>
      <c r="J10" s="1487">
        <v>17683</v>
      </c>
      <c r="K10" s="1487">
        <v>90840</v>
      </c>
      <c r="L10" s="1487">
        <v>36905</v>
      </c>
      <c r="M10" s="1486">
        <v>12.159281568899999</v>
      </c>
      <c r="N10" s="1486">
        <v>62.463899661699998</v>
      </c>
      <c r="O10" s="1486">
        <v>25.3768187694</v>
      </c>
      <c r="P10" s="1487">
        <v>166963</v>
      </c>
      <c r="Q10" s="1487">
        <v>17233</v>
      </c>
      <c r="R10" s="1487">
        <v>95367</v>
      </c>
      <c r="S10" s="1487">
        <v>51808</v>
      </c>
      <c r="T10" s="1486">
        <v>10.481850031600001</v>
      </c>
      <c r="U10" s="1486">
        <v>58.0063013965</v>
      </c>
      <c r="V10" s="1486">
        <v>31.511848571800002</v>
      </c>
      <c r="W10" s="1536">
        <v>89.152087588300006</v>
      </c>
    </row>
    <row r="11" spans="1:23" ht="21.75" customHeight="1">
      <c r="A11" s="1481" t="s">
        <v>2173</v>
      </c>
      <c r="B11" s="1482">
        <v>335444</v>
      </c>
      <c r="C11" s="1487">
        <v>41865</v>
      </c>
      <c r="D11" s="1487">
        <v>204785</v>
      </c>
      <c r="E11" s="1487">
        <v>81853</v>
      </c>
      <c r="F11" s="1533">
        <v>12.7441758523</v>
      </c>
      <c r="G11" s="1533">
        <v>62.3388523088</v>
      </c>
      <c r="H11" s="1533">
        <v>24.9169718389</v>
      </c>
      <c r="I11" s="1487">
        <v>167096</v>
      </c>
      <c r="J11" s="1487">
        <v>21467</v>
      </c>
      <c r="K11" s="1487">
        <v>104575</v>
      </c>
      <c r="L11" s="1487">
        <v>36340</v>
      </c>
      <c r="M11" s="1486">
        <v>13.220061336800001</v>
      </c>
      <c r="N11" s="1486">
        <v>64.400610905099995</v>
      </c>
      <c r="O11" s="1486">
        <v>22.379327757999999</v>
      </c>
      <c r="P11" s="1487">
        <v>168348</v>
      </c>
      <c r="Q11" s="1487">
        <v>20398</v>
      </c>
      <c r="R11" s="1487">
        <v>100210</v>
      </c>
      <c r="S11" s="1487">
        <v>45513</v>
      </c>
      <c r="T11" s="1486">
        <v>12.279001450699999</v>
      </c>
      <c r="U11" s="1486">
        <v>60.323499136199999</v>
      </c>
      <c r="V11" s="1486">
        <v>27.3974994131</v>
      </c>
      <c r="W11" s="1536">
        <v>99.256302421200004</v>
      </c>
    </row>
    <row r="12" spans="1:23" ht="21.75" customHeight="1">
      <c r="A12" s="1481" t="s">
        <v>2174</v>
      </c>
      <c r="B12" s="1482">
        <v>350237</v>
      </c>
      <c r="C12" s="1487">
        <v>42404</v>
      </c>
      <c r="D12" s="1487">
        <v>204962</v>
      </c>
      <c r="E12" s="1487">
        <v>98323</v>
      </c>
      <c r="F12" s="1533">
        <v>12.2665170138</v>
      </c>
      <c r="G12" s="1533">
        <v>59.290865488900003</v>
      </c>
      <c r="H12" s="1533">
        <v>28.442617497200001</v>
      </c>
      <c r="I12" s="1487">
        <v>172829</v>
      </c>
      <c r="J12" s="1487">
        <v>21642</v>
      </c>
      <c r="K12" s="1487">
        <v>106107</v>
      </c>
      <c r="L12" s="1487">
        <v>42064</v>
      </c>
      <c r="M12" s="1486">
        <v>12.7446073033</v>
      </c>
      <c r="N12" s="1486">
        <v>62.484615429900003</v>
      </c>
      <c r="O12" s="1486">
        <v>24.7707772668</v>
      </c>
      <c r="P12" s="1487">
        <v>177408</v>
      </c>
      <c r="Q12" s="1487">
        <v>20762</v>
      </c>
      <c r="R12" s="1487">
        <v>98855</v>
      </c>
      <c r="S12" s="1487">
        <v>56259</v>
      </c>
      <c r="T12" s="1486">
        <v>11.8049080034</v>
      </c>
      <c r="U12" s="1486">
        <v>56.207214173600001</v>
      </c>
      <c r="V12" s="1486">
        <v>31.987877823000002</v>
      </c>
      <c r="W12" s="1536">
        <v>97.418943903300004</v>
      </c>
    </row>
    <row r="13" spans="1:23" ht="21.75" customHeight="1">
      <c r="A13" s="1481" t="s">
        <v>2175</v>
      </c>
      <c r="B13" s="1482">
        <v>518594</v>
      </c>
      <c r="C13" s="1487">
        <v>70889</v>
      </c>
      <c r="D13" s="1487">
        <v>327930</v>
      </c>
      <c r="E13" s="1487">
        <v>119000</v>
      </c>
      <c r="F13" s="1533">
        <v>13.6899186781</v>
      </c>
      <c r="G13" s="1533">
        <v>63.329078307300001</v>
      </c>
      <c r="H13" s="1533">
        <v>22.981003014599999</v>
      </c>
      <c r="I13" s="1487">
        <v>258960</v>
      </c>
      <c r="J13" s="1487">
        <v>36154</v>
      </c>
      <c r="K13" s="1487">
        <v>169988</v>
      </c>
      <c r="L13" s="1487">
        <v>52383</v>
      </c>
      <c r="M13" s="1486">
        <v>13.9847210134</v>
      </c>
      <c r="N13" s="1486">
        <v>65.753021951500003</v>
      </c>
      <c r="O13" s="1486">
        <v>20.262257035099999</v>
      </c>
      <c r="P13" s="1487">
        <v>259634</v>
      </c>
      <c r="Q13" s="1487">
        <v>34735</v>
      </c>
      <c r="R13" s="1487">
        <v>157942</v>
      </c>
      <c r="S13" s="1487">
        <v>66617</v>
      </c>
      <c r="T13" s="1486">
        <v>13.3959906515</v>
      </c>
      <c r="U13" s="1486">
        <v>60.912323462899998</v>
      </c>
      <c r="V13" s="1486">
        <v>25.6916858855</v>
      </c>
      <c r="W13" s="1536">
        <v>99.740403799199996</v>
      </c>
    </row>
    <row r="14" spans="1:23" ht="21.75" customHeight="1">
      <c r="A14" s="1481" t="s">
        <v>2176</v>
      </c>
      <c r="B14" s="1482">
        <v>336154</v>
      </c>
      <c r="C14" s="1487">
        <v>41961</v>
      </c>
      <c r="D14" s="1487">
        <v>196034</v>
      </c>
      <c r="E14" s="1487">
        <v>91143</v>
      </c>
      <c r="F14" s="1533">
        <v>12.748755840999999</v>
      </c>
      <c r="G14" s="1533">
        <v>59.5598198932</v>
      </c>
      <c r="H14" s="1533">
        <v>27.691424265799998</v>
      </c>
      <c r="I14" s="1487">
        <v>164136</v>
      </c>
      <c r="J14" s="1487">
        <v>21510</v>
      </c>
      <c r="K14" s="1487">
        <v>98640</v>
      </c>
      <c r="L14" s="1487">
        <v>39797</v>
      </c>
      <c r="M14" s="1486">
        <v>13.448204717799999</v>
      </c>
      <c r="N14" s="1486">
        <v>61.670428329400004</v>
      </c>
      <c r="O14" s="1486">
        <v>24.881366952800001</v>
      </c>
      <c r="P14" s="1487">
        <v>172018</v>
      </c>
      <c r="Q14" s="1487">
        <v>20451</v>
      </c>
      <c r="R14" s="1487">
        <v>97394</v>
      </c>
      <c r="S14" s="1487">
        <v>51346</v>
      </c>
      <c r="T14" s="1486">
        <v>12.0875223859</v>
      </c>
      <c r="U14" s="1486">
        <v>57.564527664000003</v>
      </c>
      <c r="V14" s="1486">
        <v>30.347949950099999</v>
      </c>
      <c r="W14" s="1536">
        <v>95.417921380300001</v>
      </c>
    </row>
    <row r="15" spans="1:23" ht="21.75" customHeight="1">
      <c r="A15" s="1481" t="s">
        <v>2177</v>
      </c>
      <c r="B15" s="1482">
        <v>370884</v>
      </c>
      <c r="C15" s="1487">
        <v>49298</v>
      </c>
      <c r="D15" s="1487">
        <v>221228</v>
      </c>
      <c r="E15" s="1487">
        <v>97466</v>
      </c>
      <c r="F15" s="1533">
        <v>13.396486880099999</v>
      </c>
      <c r="G15" s="1533">
        <v>60.117611252400003</v>
      </c>
      <c r="H15" s="1533">
        <v>26.485901867399999</v>
      </c>
      <c r="I15" s="1487">
        <v>181601</v>
      </c>
      <c r="J15" s="1487">
        <v>25326</v>
      </c>
      <c r="K15" s="1487">
        <v>111546</v>
      </c>
      <c r="L15" s="1487">
        <v>42984</v>
      </c>
      <c r="M15" s="1486">
        <v>14.081265011999999</v>
      </c>
      <c r="N15" s="1486">
        <v>62.019615692599999</v>
      </c>
      <c r="O15" s="1486">
        <v>23.899119295399998</v>
      </c>
      <c r="P15" s="1487">
        <v>189283</v>
      </c>
      <c r="Q15" s="1487">
        <v>23972</v>
      </c>
      <c r="R15" s="1487">
        <v>109682</v>
      </c>
      <c r="S15" s="1487">
        <v>54482</v>
      </c>
      <c r="T15" s="1486">
        <v>12.741846323900001</v>
      </c>
      <c r="U15" s="1486">
        <v>58.299315388899998</v>
      </c>
      <c r="V15" s="1486">
        <v>28.958838287199999</v>
      </c>
      <c r="W15" s="1536">
        <v>95.941526708699996</v>
      </c>
    </row>
    <row r="16" spans="1:23" ht="21.75" customHeight="1">
      <c r="A16" s="1481" t="s">
        <v>2178</v>
      </c>
      <c r="B16" s="1482">
        <v>350745</v>
      </c>
      <c r="C16" s="1487">
        <v>44231</v>
      </c>
      <c r="D16" s="1487">
        <v>216977</v>
      </c>
      <c r="E16" s="1487">
        <v>87358</v>
      </c>
      <c r="F16" s="1533">
        <v>12.689418933600001</v>
      </c>
      <c r="G16" s="1533">
        <v>62.248469443399998</v>
      </c>
      <c r="H16" s="1533">
        <v>25.062111623</v>
      </c>
      <c r="I16" s="1487">
        <v>175559</v>
      </c>
      <c r="J16" s="1487">
        <v>22647</v>
      </c>
      <c r="K16" s="1487">
        <v>111979</v>
      </c>
      <c r="L16" s="1487">
        <v>39632</v>
      </c>
      <c r="M16" s="1486">
        <v>12.996246944199999</v>
      </c>
      <c r="N16" s="1486">
        <v>64.260464368900003</v>
      </c>
      <c r="O16" s="1486">
        <v>22.743288686900001</v>
      </c>
      <c r="P16" s="1487">
        <v>175186</v>
      </c>
      <c r="Q16" s="1487">
        <v>21584</v>
      </c>
      <c r="R16" s="1487">
        <v>104998</v>
      </c>
      <c r="S16" s="1487">
        <v>47726</v>
      </c>
      <c r="T16" s="1486">
        <v>12.3826789361</v>
      </c>
      <c r="U16" s="1486">
        <v>60.2370516557</v>
      </c>
      <c r="V16" s="1486">
        <v>27.3802694082</v>
      </c>
      <c r="W16" s="1536">
        <v>100.21291655730001</v>
      </c>
    </row>
    <row r="17" spans="1:23" ht="21.75" customHeight="1">
      <c r="A17" s="1481" t="s">
        <v>2179</v>
      </c>
      <c r="B17" s="1482">
        <v>337498</v>
      </c>
      <c r="C17" s="1487">
        <v>44429</v>
      </c>
      <c r="D17" s="1487">
        <v>211577</v>
      </c>
      <c r="E17" s="1487">
        <v>80330</v>
      </c>
      <c r="F17" s="1533">
        <v>13.2097069597</v>
      </c>
      <c r="G17" s="1533">
        <v>62.906438799299998</v>
      </c>
      <c r="H17" s="1533">
        <v>23.883854241000002</v>
      </c>
      <c r="I17" s="1487">
        <v>167023</v>
      </c>
      <c r="J17" s="1487">
        <v>22674</v>
      </c>
      <c r="K17" s="1487">
        <v>107228</v>
      </c>
      <c r="L17" s="1487">
        <v>36588</v>
      </c>
      <c r="M17" s="1486">
        <v>13.618835966100001</v>
      </c>
      <c r="N17" s="1486">
        <v>64.405069373499998</v>
      </c>
      <c r="O17" s="1486">
        <v>21.976094660299999</v>
      </c>
      <c r="P17" s="1487">
        <v>170475</v>
      </c>
      <c r="Q17" s="1487">
        <v>21755</v>
      </c>
      <c r="R17" s="1487">
        <v>104349</v>
      </c>
      <c r="S17" s="1487">
        <v>43742</v>
      </c>
      <c r="T17" s="1486">
        <v>12.808661964400001</v>
      </c>
      <c r="U17" s="1486">
        <v>61.437419780299997</v>
      </c>
      <c r="V17" s="1486">
        <v>25.753918255399999</v>
      </c>
      <c r="W17" s="1536">
        <v>97.975069658300001</v>
      </c>
    </row>
    <row r="18" spans="1:23" ht="21.75" customHeight="1">
      <c r="A18" s="1481" t="s">
        <v>2180</v>
      </c>
      <c r="B18" s="1482">
        <v>622890</v>
      </c>
      <c r="C18" s="1487">
        <v>82258</v>
      </c>
      <c r="D18" s="1487">
        <v>391731</v>
      </c>
      <c r="E18" s="1487">
        <v>142446</v>
      </c>
      <c r="F18" s="1533">
        <v>13.344148207</v>
      </c>
      <c r="G18" s="1533">
        <v>63.5478193159</v>
      </c>
      <c r="H18" s="1533">
        <v>23.1080324771</v>
      </c>
      <c r="I18" s="1487">
        <v>311358</v>
      </c>
      <c r="J18" s="1487">
        <v>42346</v>
      </c>
      <c r="K18" s="1487">
        <v>201753</v>
      </c>
      <c r="L18" s="1487">
        <v>63907</v>
      </c>
      <c r="M18" s="1486">
        <v>13.7484334721</v>
      </c>
      <c r="N18" s="1486">
        <v>65.502944747800001</v>
      </c>
      <c r="O18" s="1486">
        <v>20.748621780099999</v>
      </c>
      <c r="P18" s="1487">
        <v>311532</v>
      </c>
      <c r="Q18" s="1487">
        <v>39912</v>
      </c>
      <c r="R18" s="1487">
        <v>189978</v>
      </c>
      <c r="S18" s="1487">
        <v>78539</v>
      </c>
      <c r="T18" s="1486">
        <v>12.9404174056</v>
      </c>
      <c r="U18" s="1486">
        <v>61.595375272799998</v>
      </c>
      <c r="V18" s="1486">
        <v>25.4642073216</v>
      </c>
      <c r="W18" s="1536">
        <v>99.944146989700002</v>
      </c>
    </row>
    <row r="19" spans="1:23" ht="21.75" customHeight="1">
      <c r="A19" s="1481" t="s">
        <v>2181</v>
      </c>
      <c r="B19" s="1482">
        <v>413954</v>
      </c>
      <c r="C19" s="1487">
        <v>52766</v>
      </c>
      <c r="D19" s="1487">
        <v>255018</v>
      </c>
      <c r="E19" s="1487">
        <v>99189</v>
      </c>
      <c r="F19" s="1533">
        <v>12.9654792824</v>
      </c>
      <c r="G19" s="1533">
        <v>62.662142205999999</v>
      </c>
      <c r="H19" s="1533">
        <v>24.372378511600001</v>
      </c>
      <c r="I19" s="1487">
        <v>205971</v>
      </c>
      <c r="J19" s="1487">
        <v>26941</v>
      </c>
      <c r="K19" s="1487">
        <v>129752</v>
      </c>
      <c r="L19" s="1487">
        <v>44996</v>
      </c>
      <c r="M19" s="1486">
        <v>13.3576942719</v>
      </c>
      <c r="N19" s="1486">
        <v>64.332710261800003</v>
      </c>
      <c r="O19" s="1486">
        <v>22.309595466299999</v>
      </c>
      <c r="P19" s="1487">
        <v>207983</v>
      </c>
      <c r="Q19" s="1487">
        <v>25825</v>
      </c>
      <c r="R19" s="1487">
        <v>125266</v>
      </c>
      <c r="S19" s="1487">
        <v>54193</v>
      </c>
      <c r="T19" s="1486">
        <v>12.5801328891</v>
      </c>
      <c r="U19" s="1486">
        <v>61.020829679899997</v>
      </c>
      <c r="V19" s="1486">
        <v>26.399037431099998</v>
      </c>
      <c r="W19" s="1536">
        <v>99.032613242400004</v>
      </c>
    </row>
    <row r="20" spans="1:23" ht="21.75" customHeight="1">
      <c r="A20" s="1481" t="s">
        <v>2182</v>
      </c>
      <c r="B20" s="1482">
        <v>577513</v>
      </c>
      <c r="C20" s="1487">
        <v>66908</v>
      </c>
      <c r="D20" s="1487">
        <v>355230</v>
      </c>
      <c r="E20" s="1487">
        <v>140909</v>
      </c>
      <c r="F20" s="1533">
        <v>11.8831998039</v>
      </c>
      <c r="G20" s="1533">
        <v>63.090647850000003</v>
      </c>
      <c r="H20" s="1533">
        <v>25.026152346100002</v>
      </c>
      <c r="I20" s="1487">
        <v>291238</v>
      </c>
      <c r="J20" s="1487">
        <v>34314</v>
      </c>
      <c r="K20" s="1487">
        <v>185261</v>
      </c>
      <c r="L20" s="1487">
        <v>63333</v>
      </c>
      <c r="M20" s="1486">
        <v>12.1290313459</v>
      </c>
      <c r="N20" s="1486">
        <v>65.484539143500001</v>
      </c>
      <c r="O20" s="1486">
        <v>22.386429510700001</v>
      </c>
      <c r="P20" s="1487">
        <v>286275</v>
      </c>
      <c r="Q20" s="1487">
        <v>32594</v>
      </c>
      <c r="R20" s="1487">
        <v>169969</v>
      </c>
      <c r="S20" s="1487">
        <v>77576</v>
      </c>
      <c r="T20" s="1486">
        <v>11.6349383699</v>
      </c>
      <c r="U20" s="1486">
        <v>60.673094428100001</v>
      </c>
      <c r="V20" s="1486">
        <v>27.691967202000001</v>
      </c>
      <c r="W20" s="1536">
        <v>101.7336477164</v>
      </c>
    </row>
    <row r="21" spans="1:23" ht="21.75" customHeight="1">
      <c r="A21" s="1481" t="s">
        <v>2183</v>
      </c>
      <c r="B21" s="1482">
        <v>406586</v>
      </c>
      <c r="C21" s="1487">
        <v>46530</v>
      </c>
      <c r="D21" s="1487">
        <v>238148</v>
      </c>
      <c r="E21" s="1487">
        <v>120465</v>
      </c>
      <c r="F21" s="1533">
        <v>11.4848337501</v>
      </c>
      <c r="G21" s="1533">
        <v>58.781220458</v>
      </c>
      <c r="H21" s="1533">
        <v>29.733945792</v>
      </c>
      <c r="I21" s="1487">
        <v>202775</v>
      </c>
      <c r="J21" s="1487">
        <v>23788</v>
      </c>
      <c r="K21" s="1487">
        <v>124786</v>
      </c>
      <c r="L21" s="1487">
        <v>53250</v>
      </c>
      <c r="M21" s="1486">
        <v>11.7865070557</v>
      </c>
      <c r="N21" s="1486">
        <v>61.829118439799998</v>
      </c>
      <c r="O21" s="1486">
        <v>26.384374504499998</v>
      </c>
      <c r="P21" s="1487">
        <v>203811</v>
      </c>
      <c r="Q21" s="1487">
        <v>22742</v>
      </c>
      <c r="R21" s="1487">
        <v>113362</v>
      </c>
      <c r="S21" s="1487">
        <v>67215</v>
      </c>
      <c r="T21" s="1486">
        <v>11.1853786414</v>
      </c>
      <c r="U21" s="1486">
        <v>55.755733600900001</v>
      </c>
      <c r="V21" s="1486">
        <v>33.058887757699999</v>
      </c>
      <c r="W21" s="1536">
        <v>99.491685924699993</v>
      </c>
    </row>
    <row r="22" spans="1:23" ht="21.75" customHeight="1">
      <c r="A22" s="1481" t="s">
        <v>2184</v>
      </c>
      <c r="B22" s="1482">
        <v>418686</v>
      </c>
      <c r="C22" s="1487">
        <v>52626</v>
      </c>
      <c r="D22" s="1487">
        <v>245586</v>
      </c>
      <c r="E22" s="1487">
        <v>117978</v>
      </c>
      <c r="F22" s="1533">
        <v>12.644705543100001</v>
      </c>
      <c r="G22" s="1533">
        <v>59.0081453182</v>
      </c>
      <c r="H22" s="1533">
        <v>28.347149138599999</v>
      </c>
      <c r="I22" s="1487">
        <v>203427</v>
      </c>
      <c r="J22" s="1487">
        <v>26980</v>
      </c>
      <c r="K22" s="1487">
        <v>124837</v>
      </c>
      <c r="L22" s="1487">
        <v>50050</v>
      </c>
      <c r="M22" s="1486">
        <v>13.365235526399999</v>
      </c>
      <c r="N22" s="1486">
        <v>61.841212283300003</v>
      </c>
      <c r="O22" s="1486">
        <v>24.793552190300002</v>
      </c>
      <c r="P22" s="1487">
        <v>215259</v>
      </c>
      <c r="Q22" s="1487">
        <v>25646</v>
      </c>
      <c r="R22" s="1487">
        <v>120749</v>
      </c>
      <c r="S22" s="1487">
        <v>67928</v>
      </c>
      <c r="T22" s="1486">
        <v>11.966051240400001</v>
      </c>
      <c r="U22" s="1486">
        <v>56.339730220299998</v>
      </c>
      <c r="V22" s="1486">
        <v>31.6942185393</v>
      </c>
      <c r="W22" s="1536">
        <v>94.503365712900006</v>
      </c>
    </row>
    <row r="23" spans="1:23" ht="21.75" customHeight="1">
      <c r="A23" s="1481" t="s">
        <v>2185</v>
      </c>
      <c r="B23" s="1482">
        <v>465699</v>
      </c>
      <c r="C23" s="1487">
        <v>59946</v>
      </c>
      <c r="D23" s="1487">
        <v>282984</v>
      </c>
      <c r="E23" s="1487">
        <v>114346</v>
      </c>
      <c r="F23" s="1533">
        <v>13.1093693962</v>
      </c>
      <c r="G23" s="1533">
        <v>61.884726073499998</v>
      </c>
      <c r="H23" s="1533">
        <v>25.0059045303</v>
      </c>
      <c r="I23" s="1487">
        <v>226007</v>
      </c>
      <c r="J23" s="1487">
        <v>30632</v>
      </c>
      <c r="K23" s="1487">
        <v>141759</v>
      </c>
      <c r="L23" s="1487">
        <v>48530</v>
      </c>
      <c r="M23" s="1486">
        <v>13.865589962</v>
      </c>
      <c r="N23" s="1486">
        <v>64.167281516900005</v>
      </c>
      <c r="O23" s="1486">
        <v>21.967128521100001</v>
      </c>
      <c r="P23" s="1487">
        <v>239692</v>
      </c>
      <c r="Q23" s="1487">
        <v>29314</v>
      </c>
      <c r="R23" s="1487">
        <v>141225</v>
      </c>
      <c r="S23" s="1487">
        <v>65816</v>
      </c>
      <c r="T23" s="1486">
        <v>12.402530092399999</v>
      </c>
      <c r="U23" s="1486">
        <v>59.751221679300002</v>
      </c>
      <c r="V23" s="1486">
        <v>27.846248228299999</v>
      </c>
      <c r="W23" s="1536">
        <v>94.290589589999996</v>
      </c>
    </row>
    <row r="24" spans="1:23" ht="21.75" customHeight="1">
      <c r="A24" s="1481" t="s">
        <v>2186</v>
      </c>
      <c r="B24" s="1482">
        <v>377598</v>
      </c>
      <c r="C24" s="1487">
        <v>49052</v>
      </c>
      <c r="D24" s="1487">
        <v>216734</v>
      </c>
      <c r="E24" s="1487">
        <v>106007</v>
      </c>
      <c r="F24" s="1533">
        <v>13.193362973499999</v>
      </c>
      <c r="G24" s="1533">
        <v>58.294265895300001</v>
      </c>
      <c r="H24" s="1533">
        <v>28.512371131199998</v>
      </c>
      <c r="I24" s="1487">
        <v>182843</v>
      </c>
      <c r="J24" s="1487">
        <v>24931</v>
      </c>
      <c r="K24" s="1487">
        <v>108303</v>
      </c>
      <c r="L24" s="1487">
        <v>46046</v>
      </c>
      <c r="M24" s="1486">
        <v>13.906180276700001</v>
      </c>
      <c r="N24" s="1486">
        <v>60.409973226200002</v>
      </c>
      <c r="O24" s="1486">
        <v>25.683846497099999</v>
      </c>
      <c r="P24" s="1487">
        <v>194755</v>
      </c>
      <c r="Q24" s="1487">
        <v>24121</v>
      </c>
      <c r="R24" s="1487">
        <v>108431</v>
      </c>
      <c r="S24" s="1487">
        <v>59961</v>
      </c>
      <c r="T24" s="1486">
        <v>12.529543459399999</v>
      </c>
      <c r="U24" s="1486">
        <v>56.323988509899998</v>
      </c>
      <c r="V24" s="1486">
        <v>31.146468030699999</v>
      </c>
      <c r="W24" s="1536">
        <v>93.883597340199998</v>
      </c>
    </row>
    <row r="25" spans="1:23" ht="21.75" customHeight="1">
      <c r="A25" s="1481" t="s">
        <v>2187</v>
      </c>
      <c r="B25" s="1482">
        <v>406735</v>
      </c>
      <c r="C25" s="1487">
        <v>50957</v>
      </c>
      <c r="D25" s="1487">
        <v>238415</v>
      </c>
      <c r="E25" s="1487">
        <v>110490</v>
      </c>
      <c r="F25" s="1533">
        <v>12.7436465581</v>
      </c>
      <c r="G25" s="1533">
        <v>59.624320390500003</v>
      </c>
      <c r="H25" s="1533">
        <v>27.632033051400001</v>
      </c>
      <c r="I25" s="1487">
        <v>193760</v>
      </c>
      <c r="J25" s="1487">
        <v>25980</v>
      </c>
      <c r="K25" s="1487">
        <v>116502</v>
      </c>
      <c r="L25" s="1487">
        <v>47407</v>
      </c>
      <c r="M25" s="1486">
        <v>13.6816771904</v>
      </c>
      <c r="N25" s="1486">
        <v>61.352684989700002</v>
      </c>
      <c r="O25" s="1486">
        <v>24.965637820000001</v>
      </c>
      <c r="P25" s="1487">
        <v>212975</v>
      </c>
      <c r="Q25" s="1487">
        <v>24977</v>
      </c>
      <c r="R25" s="1487">
        <v>121913</v>
      </c>
      <c r="S25" s="1487">
        <v>63083</v>
      </c>
      <c r="T25" s="1486">
        <v>11.895338924500001</v>
      </c>
      <c r="U25" s="1486">
        <v>58.0612745448</v>
      </c>
      <c r="V25" s="1486">
        <v>30.043386530599999</v>
      </c>
      <c r="W25" s="1536">
        <v>90.977814297500004</v>
      </c>
    </row>
    <row r="26" spans="1:23" ht="21.75" customHeight="1">
      <c r="A26" s="1481" t="s">
        <v>2188</v>
      </c>
      <c r="B26" s="1482">
        <v>374765</v>
      </c>
      <c r="C26" s="1487">
        <v>52524</v>
      </c>
      <c r="D26" s="1487">
        <v>230340</v>
      </c>
      <c r="E26" s="1487">
        <v>89758</v>
      </c>
      <c r="F26" s="1533">
        <v>14.0957860781</v>
      </c>
      <c r="G26" s="1533">
        <v>61.815995834900001</v>
      </c>
      <c r="H26" s="1533">
        <v>24.088218087000001</v>
      </c>
      <c r="I26" s="1487">
        <v>187801</v>
      </c>
      <c r="J26" s="1487">
        <v>26901</v>
      </c>
      <c r="K26" s="1487">
        <v>119403</v>
      </c>
      <c r="L26" s="1487">
        <v>40046</v>
      </c>
      <c r="M26" s="1486">
        <v>14.4357392004</v>
      </c>
      <c r="N26" s="1486">
        <v>64.074590823700007</v>
      </c>
      <c r="O26" s="1486">
        <v>21.4896699759</v>
      </c>
      <c r="P26" s="1487">
        <v>186964</v>
      </c>
      <c r="Q26" s="1487">
        <v>25623</v>
      </c>
      <c r="R26" s="1487">
        <v>110937</v>
      </c>
      <c r="S26" s="1487">
        <v>49712</v>
      </c>
      <c r="T26" s="1486">
        <v>13.755690603</v>
      </c>
      <c r="U26" s="1486">
        <v>59.556455076399999</v>
      </c>
      <c r="V26" s="1486">
        <v>26.6878543206</v>
      </c>
      <c r="W26" s="1536">
        <v>100.4476797672</v>
      </c>
    </row>
    <row r="27" spans="1:23" ht="21.75" customHeight="1">
      <c r="A27" s="1481" t="s">
        <v>2189</v>
      </c>
      <c r="B27" s="1482">
        <v>381051</v>
      </c>
      <c r="C27" s="1487">
        <v>56430</v>
      </c>
      <c r="D27" s="1487">
        <v>240554</v>
      </c>
      <c r="E27" s="1487">
        <v>81907</v>
      </c>
      <c r="F27" s="1533">
        <v>14.893465403</v>
      </c>
      <c r="G27" s="1533">
        <v>63.488971762299997</v>
      </c>
      <c r="H27" s="1533">
        <v>21.617562834699999</v>
      </c>
      <c r="I27" s="1487">
        <v>192771</v>
      </c>
      <c r="J27" s="1487">
        <v>29073</v>
      </c>
      <c r="K27" s="1487">
        <v>125076</v>
      </c>
      <c r="L27" s="1487">
        <v>37244</v>
      </c>
      <c r="M27" s="1486">
        <v>15.190210718299999</v>
      </c>
      <c r="N27" s="1486">
        <v>65.350352416199996</v>
      </c>
      <c r="O27" s="1486">
        <v>19.459436865499999</v>
      </c>
      <c r="P27" s="1487">
        <v>188280</v>
      </c>
      <c r="Q27" s="1487">
        <v>27357</v>
      </c>
      <c r="R27" s="1487">
        <v>115478</v>
      </c>
      <c r="S27" s="1487">
        <v>44663</v>
      </c>
      <c r="T27" s="1486">
        <v>14.590555632599999</v>
      </c>
      <c r="U27" s="1486">
        <v>61.588923615200002</v>
      </c>
      <c r="V27" s="1486">
        <v>23.8205207522</v>
      </c>
      <c r="W27" s="1537">
        <v>102.3852772467</v>
      </c>
    </row>
    <row r="28" spans="1:23" ht="21.75" customHeight="1">
      <c r="A28" s="1481" t="s">
        <v>2190</v>
      </c>
      <c r="B28" s="1482">
        <v>422542</v>
      </c>
      <c r="C28" s="1487">
        <v>60357</v>
      </c>
      <c r="D28" s="1487">
        <v>272081</v>
      </c>
      <c r="E28" s="1487">
        <v>87315</v>
      </c>
      <c r="F28" s="1533">
        <v>14.379170607500001</v>
      </c>
      <c r="G28" s="1533">
        <v>64.819310404000007</v>
      </c>
      <c r="H28" s="1533">
        <v>20.8015189885</v>
      </c>
      <c r="I28" s="1487">
        <v>222169</v>
      </c>
      <c r="J28" s="1487">
        <v>31060</v>
      </c>
      <c r="K28" s="1487">
        <v>148022</v>
      </c>
      <c r="L28" s="1487">
        <v>41211</v>
      </c>
      <c r="M28" s="1486">
        <v>14.0994039756</v>
      </c>
      <c r="N28" s="1486">
        <v>67.193238096499996</v>
      </c>
      <c r="O28" s="1486">
        <v>18.707357927899999</v>
      </c>
      <c r="P28" s="1487">
        <v>200373</v>
      </c>
      <c r="Q28" s="1487">
        <v>29297</v>
      </c>
      <c r="R28" s="1487">
        <v>124059</v>
      </c>
      <c r="S28" s="1487">
        <v>46104</v>
      </c>
      <c r="T28" s="1486">
        <v>14.6881580267</v>
      </c>
      <c r="U28" s="1486">
        <v>62.197433069299997</v>
      </c>
      <c r="V28" s="1486">
        <v>23.114408904000001</v>
      </c>
      <c r="W28" s="1537">
        <v>110.8777130651</v>
      </c>
    </row>
    <row r="29" spans="1:23" ht="21.75" customHeight="1">
      <c r="A29" s="1481" t="s">
        <v>2191</v>
      </c>
      <c r="B29" s="1482">
        <v>340973</v>
      </c>
      <c r="C29" s="1487">
        <v>47815</v>
      </c>
      <c r="D29" s="1487">
        <v>207110</v>
      </c>
      <c r="E29" s="1487">
        <v>83118</v>
      </c>
      <c r="F29" s="1533">
        <v>14.1446502368</v>
      </c>
      <c r="G29" s="1533">
        <v>61.267353561500002</v>
      </c>
      <c r="H29" s="1533">
        <v>24.587996201700001</v>
      </c>
      <c r="I29" s="1487">
        <v>164799</v>
      </c>
      <c r="J29" s="1487">
        <v>24418</v>
      </c>
      <c r="K29" s="1487">
        <v>101790</v>
      </c>
      <c r="L29" s="1487">
        <v>36774</v>
      </c>
      <c r="M29" s="1486">
        <v>14.9820225546</v>
      </c>
      <c r="N29" s="1486">
        <v>62.454749604299998</v>
      </c>
      <c r="O29" s="1486">
        <v>22.563227841100002</v>
      </c>
      <c r="P29" s="1487">
        <v>176174</v>
      </c>
      <c r="Q29" s="1487">
        <v>23397</v>
      </c>
      <c r="R29" s="1487">
        <v>105320</v>
      </c>
      <c r="S29" s="1487">
        <v>46344</v>
      </c>
      <c r="T29" s="1486">
        <v>13.365055609200001</v>
      </c>
      <c r="U29" s="1486">
        <v>60.161886428199999</v>
      </c>
      <c r="V29" s="1486">
        <v>26.4730579627</v>
      </c>
      <c r="W29" s="1537">
        <v>93.543315131599996</v>
      </c>
    </row>
    <row r="30" spans="1:23" ht="21.75" customHeight="1">
      <c r="A30" s="1481" t="s">
        <v>2192</v>
      </c>
      <c r="B30" s="1482">
        <v>395479</v>
      </c>
      <c r="C30" s="1487">
        <v>53939</v>
      </c>
      <c r="D30" s="1487">
        <v>239768</v>
      </c>
      <c r="E30" s="1487">
        <v>99979</v>
      </c>
      <c r="F30" s="1533">
        <v>13.701020610300001</v>
      </c>
      <c r="G30" s="1533">
        <v>60.903359530199999</v>
      </c>
      <c r="H30" s="1533">
        <v>25.395619859499998</v>
      </c>
      <c r="I30" s="1487">
        <v>187319</v>
      </c>
      <c r="J30" s="1487">
        <v>27585</v>
      </c>
      <c r="K30" s="1487">
        <v>116311</v>
      </c>
      <c r="L30" s="1487">
        <v>42327</v>
      </c>
      <c r="M30" s="1486">
        <v>14.8128856264</v>
      </c>
      <c r="N30" s="1486">
        <v>62.457913361899998</v>
      </c>
      <c r="O30" s="1486">
        <v>22.729201011699999</v>
      </c>
      <c r="P30" s="1487">
        <v>208160</v>
      </c>
      <c r="Q30" s="1487">
        <v>26354</v>
      </c>
      <c r="R30" s="1487">
        <v>123457</v>
      </c>
      <c r="S30" s="1487">
        <v>57652</v>
      </c>
      <c r="T30" s="1486">
        <v>12.7029880027</v>
      </c>
      <c r="U30" s="1486">
        <v>59.507960455599999</v>
      </c>
      <c r="V30" s="1486">
        <v>27.789051541700001</v>
      </c>
      <c r="W30" s="1537">
        <v>89.987990007700006</v>
      </c>
    </row>
    <row r="31" spans="1:23" ht="21.75" customHeight="1">
      <c r="A31" s="1481" t="s">
        <v>2193</v>
      </c>
      <c r="B31" s="1482">
        <v>351829</v>
      </c>
      <c r="C31" s="1487">
        <v>45483</v>
      </c>
      <c r="D31" s="1487">
        <v>206532</v>
      </c>
      <c r="E31" s="1487">
        <v>96684</v>
      </c>
      <c r="F31" s="1533">
        <v>13.043627885399999</v>
      </c>
      <c r="G31" s="1533">
        <v>59.2293066513</v>
      </c>
      <c r="H31" s="1533">
        <v>27.727065463300001</v>
      </c>
      <c r="I31" s="1487">
        <v>168057</v>
      </c>
      <c r="J31" s="1487">
        <v>23146</v>
      </c>
      <c r="K31" s="1487">
        <v>100446</v>
      </c>
      <c r="L31" s="1487">
        <v>42388</v>
      </c>
      <c r="M31" s="1486">
        <v>13.9450536209</v>
      </c>
      <c r="N31" s="1486">
        <v>60.516929750599999</v>
      </c>
      <c r="O31" s="1486">
        <v>25.538016628499999</v>
      </c>
      <c r="P31" s="1487">
        <v>183772</v>
      </c>
      <c r="Q31" s="1487">
        <v>22337</v>
      </c>
      <c r="R31" s="1487">
        <v>106086</v>
      </c>
      <c r="S31" s="1487">
        <v>54296</v>
      </c>
      <c r="T31" s="1486">
        <v>12.224782316000001</v>
      </c>
      <c r="U31" s="1486">
        <v>58.059643496299998</v>
      </c>
      <c r="V31" s="1486">
        <v>29.7155741877</v>
      </c>
      <c r="W31" s="1537">
        <v>91.448642883600002</v>
      </c>
    </row>
    <row r="32" spans="1:23" ht="21.75" customHeight="1">
      <c r="A32" s="1481" t="s">
        <v>2194</v>
      </c>
      <c r="B32" s="1482">
        <v>404152</v>
      </c>
      <c r="C32" s="1487">
        <v>51925</v>
      </c>
      <c r="D32" s="1487">
        <v>233387</v>
      </c>
      <c r="E32" s="1487">
        <v>105394</v>
      </c>
      <c r="F32" s="1533">
        <v>13.2900441764</v>
      </c>
      <c r="G32" s="1533">
        <v>59.734685415599998</v>
      </c>
      <c r="H32" s="1533">
        <v>26.975270407899998</v>
      </c>
      <c r="I32" s="1487">
        <v>192816</v>
      </c>
      <c r="J32" s="1487">
        <v>26593</v>
      </c>
      <c r="K32" s="1487">
        <v>112137</v>
      </c>
      <c r="L32" s="1487">
        <v>46755</v>
      </c>
      <c r="M32" s="1486">
        <v>14.337008383400001</v>
      </c>
      <c r="N32" s="1486">
        <v>60.456101571600001</v>
      </c>
      <c r="O32" s="1486">
        <v>25.206890045000002</v>
      </c>
      <c r="P32" s="1487">
        <v>211336</v>
      </c>
      <c r="Q32" s="1487">
        <v>25332</v>
      </c>
      <c r="R32" s="1487">
        <v>121250</v>
      </c>
      <c r="S32" s="1487">
        <v>58639</v>
      </c>
      <c r="T32" s="1486">
        <v>12.3437659889</v>
      </c>
      <c r="U32" s="1486">
        <v>59.082647487300001</v>
      </c>
      <c r="V32" s="1486">
        <v>28.5735865238</v>
      </c>
      <c r="W32" s="1537">
        <v>91.236703637800005</v>
      </c>
    </row>
    <row r="33" spans="1:23" ht="21.75" customHeight="1">
      <c r="A33" s="1481" t="s">
        <v>2195</v>
      </c>
      <c r="B33" s="1482">
        <v>502784</v>
      </c>
      <c r="C33" s="1487">
        <v>59078</v>
      </c>
      <c r="D33" s="1487">
        <v>295365</v>
      </c>
      <c r="E33" s="1487">
        <v>134685</v>
      </c>
      <c r="F33" s="1533">
        <v>12.0782290116</v>
      </c>
      <c r="G33" s="1533">
        <v>60.386033921600003</v>
      </c>
      <c r="H33" s="1533">
        <v>27.535737066799999</v>
      </c>
      <c r="I33" s="1487">
        <v>246053</v>
      </c>
      <c r="J33" s="1487">
        <v>30167</v>
      </c>
      <c r="K33" s="1487">
        <v>147997</v>
      </c>
      <c r="L33" s="1487">
        <v>59499</v>
      </c>
      <c r="M33" s="1486">
        <v>12.6931832048</v>
      </c>
      <c r="N33" s="1486">
        <v>62.271788204300002</v>
      </c>
      <c r="O33" s="1486">
        <v>25.035028590900001</v>
      </c>
      <c r="P33" s="1487">
        <v>256731</v>
      </c>
      <c r="Q33" s="1487">
        <v>28911</v>
      </c>
      <c r="R33" s="1487">
        <v>147368</v>
      </c>
      <c r="S33" s="1487">
        <v>75186</v>
      </c>
      <c r="T33" s="1486">
        <v>11.4970274193</v>
      </c>
      <c r="U33" s="1486">
        <v>58.603781838400003</v>
      </c>
      <c r="V33" s="1486">
        <v>29.8991907423</v>
      </c>
      <c r="W33" s="1537">
        <v>95.840782764799997</v>
      </c>
    </row>
    <row r="34" spans="1:23" ht="21.75" customHeight="1">
      <c r="A34" s="1481" t="s">
        <v>2196</v>
      </c>
      <c r="B34" s="1482">
        <v>535664</v>
      </c>
      <c r="C34" s="1487">
        <v>75155</v>
      </c>
      <c r="D34" s="1487">
        <v>324094</v>
      </c>
      <c r="E34" s="1487">
        <v>134671</v>
      </c>
      <c r="F34" s="1533">
        <v>14.076078813300001</v>
      </c>
      <c r="G34" s="1533">
        <v>60.700854060499999</v>
      </c>
      <c r="H34" s="1533">
        <v>25.2230671262</v>
      </c>
      <c r="I34" s="1487">
        <v>258724</v>
      </c>
      <c r="J34" s="1487">
        <v>38542</v>
      </c>
      <c r="K34" s="1487">
        <v>161344</v>
      </c>
      <c r="L34" s="1487">
        <v>57729</v>
      </c>
      <c r="M34" s="1486">
        <v>14.9610853405</v>
      </c>
      <c r="N34" s="1486">
        <v>62.629893445599997</v>
      </c>
      <c r="O34" s="1486">
        <v>22.409021213799999</v>
      </c>
      <c r="P34" s="1487">
        <v>276940</v>
      </c>
      <c r="Q34" s="1487">
        <v>36613</v>
      </c>
      <c r="R34" s="1487">
        <v>162750</v>
      </c>
      <c r="S34" s="1487">
        <v>76942</v>
      </c>
      <c r="T34" s="1486">
        <v>13.250936465100001</v>
      </c>
      <c r="U34" s="1486">
        <v>58.9022999946</v>
      </c>
      <c r="V34" s="1486">
        <v>27.8467635403</v>
      </c>
      <c r="W34" s="1537">
        <v>93.422401964299993</v>
      </c>
    </row>
    <row r="35" spans="1:23" ht="21.75" customHeight="1">
      <c r="A35" s="1481" t="s">
        <v>2197</v>
      </c>
      <c r="B35" s="1482">
        <v>452563</v>
      </c>
      <c r="C35" s="1487">
        <v>50036</v>
      </c>
      <c r="D35" s="1487">
        <v>265526</v>
      </c>
      <c r="E35" s="1487">
        <v>121155</v>
      </c>
      <c r="F35" s="1533">
        <v>11.457305303</v>
      </c>
      <c r="G35" s="1533">
        <v>60.800472617300002</v>
      </c>
      <c r="H35" s="1533">
        <v>27.742222079699999</v>
      </c>
      <c r="I35" s="1487">
        <v>219059</v>
      </c>
      <c r="J35" s="1487">
        <v>25442</v>
      </c>
      <c r="K35" s="1487">
        <v>131882</v>
      </c>
      <c r="L35" s="1487">
        <v>52374</v>
      </c>
      <c r="M35" s="1486">
        <v>12.1326860533</v>
      </c>
      <c r="N35" s="1486">
        <v>62.891396198300001</v>
      </c>
      <c r="O35" s="1486">
        <v>24.975917748400001</v>
      </c>
      <c r="P35" s="1487">
        <v>233504</v>
      </c>
      <c r="Q35" s="1487">
        <v>24594</v>
      </c>
      <c r="R35" s="1487">
        <v>133644</v>
      </c>
      <c r="S35" s="1487">
        <v>68781</v>
      </c>
      <c r="T35" s="1486">
        <v>10.833454468599999</v>
      </c>
      <c r="U35" s="1486">
        <v>58.869081442499997</v>
      </c>
      <c r="V35" s="1486">
        <v>30.2974640889</v>
      </c>
      <c r="W35" s="1537">
        <v>93.813810470099995</v>
      </c>
    </row>
    <row r="36" spans="1:23" ht="21.75" customHeight="1">
      <c r="A36" s="1481" t="s">
        <v>2198</v>
      </c>
      <c r="B36" s="1482">
        <v>487850</v>
      </c>
      <c r="C36" s="1487">
        <v>66025</v>
      </c>
      <c r="D36" s="1487">
        <v>293369</v>
      </c>
      <c r="E36" s="1487">
        <v>109205</v>
      </c>
      <c r="F36" s="1533">
        <v>14.0898721508</v>
      </c>
      <c r="G36" s="1533">
        <v>62.6055540025</v>
      </c>
      <c r="H36" s="1533">
        <v>23.304573846699999</v>
      </c>
      <c r="I36" s="1487">
        <v>228354</v>
      </c>
      <c r="J36" s="1487">
        <v>33914</v>
      </c>
      <c r="K36" s="1487">
        <v>138077</v>
      </c>
      <c r="L36" s="1487">
        <v>46758</v>
      </c>
      <c r="M36" s="1486">
        <v>15.5036137308</v>
      </c>
      <c r="N36" s="1486">
        <v>63.121202839799999</v>
      </c>
      <c r="O36" s="1486">
        <v>21.3751834294</v>
      </c>
      <c r="P36" s="1487">
        <v>259496</v>
      </c>
      <c r="Q36" s="1487">
        <v>32111</v>
      </c>
      <c r="R36" s="1487">
        <v>155292</v>
      </c>
      <c r="S36" s="1487">
        <v>62447</v>
      </c>
      <c r="T36" s="1486">
        <v>12.8521112668</v>
      </c>
      <c r="U36" s="1486">
        <v>62.154092455499999</v>
      </c>
      <c r="V36" s="1486">
        <v>24.993796277800001</v>
      </c>
      <c r="W36" s="1537">
        <v>87.999044301300003</v>
      </c>
    </row>
    <row r="37" spans="1:23" ht="21.75" customHeight="1">
      <c r="A37" s="1481" t="s">
        <v>2199</v>
      </c>
      <c r="B37" s="1482">
        <v>360310</v>
      </c>
      <c r="C37" s="1487">
        <v>42796</v>
      </c>
      <c r="D37" s="1487">
        <v>212572</v>
      </c>
      <c r="E37" s="1487">
        <v>102416</v>
      </c>
      <c r="F37" s="1533">
        <v>11.9614068824</v>
      </c>
      <c r="G37" s="1533">
        <v>59.413500883200001</v>
      </c>
      <c r="H37" s="1533">
        <v>28.6250922344</v>
      </c>
      <c r="I37" s="1487">
        <v>167899</v>
      </c>
      <c r="J37" s="1487">
        <v>21750</v>
      </c>
      <c r="K37" s="1487">
        <v>100576</v>
      </c>
      <c r="L37" s="1487">
        <v>44221</v>
      </c>
      <c r="M37" s="1486">
        <v>13.059376632399999</v>
      </c>
      <c r="N37" s="1486">
        <v>60.388959272800001</v>
      </c>
      <c r="O37" s="1486">
        <v>26.5516640948</v>
      </c>
      <c r="P37" s="1487">
        <v>192411</v>
      </c>
      <c r="Q37" s="1487">
        <v>21046</v>
      </c>
      <c r="R37" s="1487">
        <v>111996</v>
      </c>
      <c r="S37" s="1487">
        <v>58195</v>
      </c>
      <c r="T37" s="1486">
        <v>11.005192509800001</v>
      </c>
      <c r="U37" s="1486">
        <v>58.563980819599998</v>
      </c>
      <c r="V37" s="1486">
        <v>30.430826670599998</v>
      </c>
      <c r="W37" s="1537">
        <v>87.260603603700005</v>
      </c>
    </row>
    <row r="38" spans="1:23" ht="21.75" customHeight="1">
      <c r="A38" s="1481" t="s">
        <v>2200</v>
      </c>
      <c r="B38" s="1482">
        <v>364154</v>
      </c>
      <c r="C38" s="1487">
        <v>44519</v>
      </c>
      <c r="D38" s="1487">
        <v>211753</v>
      </c>
      <c r="E38" s="1487">
        <v>105954</v>
      </c>
      <c r="F38" s="1533">
        <v>12.290393290400001</v>
      </c>
      <c r="G38" s="1533">
        <v>58.458807484799998</v>
      </c>
      <c r="H38" s="1533">
        <v>29.250799224800001</v>
      </c>
      <c r="I38" s="1487">
        <v>171215</v>
      </c>
      <c r="J38" s="1487">
        <v>22757</v>
      </c>
      <c r="K38" s="1487">
        <v>102859</v>
      </c>
      <c r="L38" s="1487">
        <v>44446</v>
      </c>
      <c r="M38" s="1486">
        <v>13.3815902436</v>
      </c>
      <c r="N38" s="1486">
        <v>60.4832355259</v>
      </c>
      <c r="O38" s="1486">
        <v>26.135174230600001</v>
      </c>
      <c r="P38" s="1487">
        <v>192939</v>
      </c>
      <c r="Q38" s="1487">
        <v>21762</v>
      </c>
      <c r="R38" s="1487">
        <v>108894</v>
      </c>
      <c r="S38" s="1487">
        <v>61508</v>
      </c>
      <c r="T38" s="1486">
        <v>11.324701817199999</v>
      </c>
      <c r="U38" s="1486">
        <v>56.667221748099998</v>
      </c>
      <c r="V38" s="1486">
        <v>32.008076434700001</v>
      </c>
      <c r="W38" s="1537">
        <v>88.740482743300007</v>
      </c>
    </row>
    <row r="39" spans="1:23" ht="21.75" customHeight="1">
      <c r="A39" s="1481" t="s">
        <v>2201</v>
      </c>
      <c r="B39" s="1482">
        <v>477118</v>
      </c>
      <c r="C39" s="1487">
        <v>64463</v>
      </c>
      <c r="D39" s="1487">
        <v>270529</v>
      </c>
      <c r="E39" s="1487">
        <v>122037</v>
      </c>
      <c r="F39" s="1533">
        <v>14.104794225299999</v>
      </c>
      <c r="G39" s="1533">
        <v>59.192961496999999</v>
      </c>
      <c r="H39" s="1533">
        <v>26.7022442777</v>
      </c>
      <c r="I39" s="1487">
        <v>230081</v>
      </c>
      <c r="J39" s="1487">
        <v>33202</v>
      </c>
      <c r="K39" s="1487">
        <v>133243</v>
      </c>
      <c r="L39" s="1487">
        <v>53082</v>
      </c>
      <c r="M39" s="1486">
        <v>15.124335503099999</v>
      </c>
      <c r="N39" s="1486">
        <v>60.6954953149</v>
      </c>
      <c r="O39" s="1486">
        <v>24.180169181899998</v>
      </c>
      <c r="P39" s="1487">
        <v>247037</v>
      </c>
      <c r="Q39" s="1487">
        <v>31261</v>
      </c>
      <c r="R39" s="1487">
        <v>137286</v>
      </c>
      <c r="S39" s="1487">
        <v>68955</v>
      </c>
      <c r="T39" s="1486">
        <v>13.162415474399999</v>
      </c>
      <c r="U39" s="1486">
        <v>57.804144807199997</v>
      </c>
      <c r="V39" s="1486">
        <v>29.0334397184</v>
      </c>
      <c r="W39" s="1537">
        <v>93.136250845000006</v>
      </c>
    </row>
    <row r="40" spans="1:23" ht="21.75" customHeight="1">
      <c r="A40" s="1481" t="s">
        <v>2202</v>
      </c>
      <c r="B40" s="1482">
        <v>228552</v>
      </c>
      <c r="C40" s="1487">
        <v>25905</v>
      </c>
      <c r="D40" s="1487">
        <v>124928</v>
      </c>
      <c r="E40" s="1487">
        <v>76204</v>
      </c>
      <c r="F40" s="1533">
        <v>11.410034487800001</v>
      </c>
      <c r="G40" s="1533">
        <v>55.025392336899998</v>
      </c>
      <c r="H40" s="1533">
        <v>33.564573175299998</v>
      </c>
      <c r="I40" s="1487">
        <v>110173</v>
      </c>
      <c r="J40" s="1487">
        <v>13195</v>
      </c>
      <c r="K40" s="1487">
        <v>64121</v>
      </c>
      <c r="L40" s="1487">
        <v>32004</v>
      </c>
      <c r="M40" s="1486">
        <v>12.070069520700001</v>
      </c>
      <c r="N40" s="1486">
        <v>58.654409074299998</v>
      </c>
      <c r="O40" s="1486">
        <v>29.275521404999999</v>
      </c>
      <c r="P40" s="1487">
        <v>118379</v>
      </c>
      <c r="Q40" s="1487">
        <v>12710</v>
      </c>
      <c r="R40" s="1487">
        <v>60807</v>
      </c>
      <c r="S40" s="1487">
        <v>44200</v>
      </c>
      <c r="T40" s="1486">
        <v>10.797081135299999</v>
      </c>
      <c r="U40" s="1486">
        <v>51.6552409592</v>
      </c>
      <c r="V40" s="1486">
        <v>37.547677905500002</v>
      </c>
      <c r="W40" s="1537">
        <v>93.0680272683</v>
      </c>
    </row>
    <row r="41" spans="1:23" ht="21.75" customHeight="1">
      <c r="A41" s="1481" t="s">
        <v>2203</v>
      </c>
      <c r="B41" s="1482">
        <v>464811</v>
      </c>
      <c r="C41" s="1487">
        <v>64496</v>
      </c>
      <c r="D41" s="1487">
        <v>271739</v>
      </c>
      <c r="E41" s="1487">
        <v>123441</v>
      </c>
      <c r="F41" s="1533">
        <v>14.030752095</v>
      </c>
      <c r="G41" s="1533">
        <v>59.115333408700003</v>
      </c>
      <c r="H41" s="1533">
        <v>26.8539144963</v>
      </c>
      <c r="I41" s="1487">
        <v>225414</v>
      </c>
      <c r="J41" s="1487">
        <v>32944</v>
      </c>
      <c r="K41" s="1487">
        <v>135832</v>
      </c>
      <c r="L41" s="1487">
        <v>53402</v>
      </c>
      <c r="M41" s="1486">
        <v>14.827750722399999</v>
      </c>
      <c r="N41" s="1486">
        <v>61.136566176700001</v>
      </c>
      <c r="O41" s="1486">
        <v>24.035683100899998</v>
      </c>
      <c r="P41" s="1487">
        <v>239397</v>
      </c>
      <c r="Q41" s="1487">
        <v>31552</v>
      </c>
      <c r="R41" s="1487">
        <v>135907</v>
      </c>
      <c r="S41" s="1487">
        <v>70039</v>
      </c>
      <c r="T41" s="1486">
        <v>13.285164506599999</v>
      </c>
      <c r="U41" s="1486">
        <v>57.2244818904</v>
      </c>
      <c r="V41" s="1486">
        <v>29.490353602999999</v>
      </c>
      <c r="W41" s="1537">
        <v>94.159074675100001</v>
      </c>
    </row>
    <row r="42" spans="1:23" ht="21.75" customHeight="1">
      <c r="A42" s="1481" t="s">
        <v>2204</v>
      </c>
      <c r="B42" s="1482">
        <v>268517</v>
      </c>
      <c r="C42" s="1487">
        <v>31116</v>
      </c>
      <c r="D42" s="1487">
        <v>147954</v>
      </c>
      <c r="E42" s="1487">
        <v>88073</v>
      </c>
      <c r="F42" s="1533">
        <v>11.647694306</v>
      </c>
      <c r="G42" s="1533">
        <v>55.383820650399997</v>
      </c>
      <c r="H42" s="1533">
        <v>32.968485043599998</v>
      </c>
      <c r="I42" s="1487">
        <v>124722</v>
      </c>
      <c r="J42" s="1487">
        <v>15925</v>
      </c>
      <c r="K42" s="1487">
        <v>72156</v>
      </c>
      <c r="L42" s="1487">
        <v>35806</v>
      </c>
      <c r="M42" s="1486">
        <v>12.8544560769</v>
      </c>
      <c r="N42" s="1486">
        <v>58.243399226699999</v>
      </c>
      <c r="O42" s="1486">
        <v>28.902144696400001</v>
      </c>
      <c r="P42" s="1487">
        <v>143795</v>
      </c>
      <c r="Q42" s="1487">
        <v>15191</v>
      </c>
      <c r="R42" s="1487">
        <v>75798</v>
      </c>
      <c r="S42" s="1487">
        <v>52267</v>
      </c>
      <c r="T42" s="1486">
        <v>10.604093371299999</v>
      </c>
      <c r="U42" s="1486">
        <v>52.910872843</v>
      </c>
      <c r="V42" s="1486">
        <v>36.485033785699997</v>
      </c>
      <c r="W42" s="1537">
        <v>86.7359783024</v>
      </c>
    </row>
    <row r="43" spans="1:23" ht="21.75" customHeight="1">
      <c r="A43" s="1481" t="s">
        <v>2205</v>
      </c>
      <c r="B43" s="1482">
        <v>420748</v>
      </c>
      <c r="C43" s="1487">
        <v>55082</v>
      </c>
      <c r="D43" s="1487">
        <v>240958</v>
      </c>
      <c r="E43" s="1487">
        <v>109369</v>
      </c>
      <c r="F43" s="1533">
        <v>13.5867728639</v>
      </c>
      <c r="G43" s="1533">
        <v>59.435779669399999</v>
      </c>
      <c r="H43" s="1533">
        <v>26.977447466600001</v>
      </c>
      <c r="I43" s="1487">
        <v>205049</v>
      </c>
      <c r="J43" s="1487">
        <v>28198</v>
      </c>
      <c r="K43" s="1487">
        <v>119806</v>
      </c>
      <c r="L43" s="1487">
        <v>47398</v>
      </c>
      <c r="M43" s="1486">
        <v>14.430763247</v>
      </c>
      <c r="N43" s="1486">
        <v>61.312576125100001</v>
      </c>
      <c r="O43" s="1486">
        <v>24.256660627799999</v>
      </c>
      <c r="P43" s="1487">
        <v>215699</v>
      </c>
      <c r="Q43" s="1487">
        <v>26884</v>
      </c>
      <c r="R43" s="1487">
        <v>121152</v>
      </c>
      <c r="S43" s="1487">
        <v>61971</v>
      </c>
      <c r="T43" s="1486">
        <v>12.801478046</v>
      </c>
      <c r="U43" s="1486">
        <v>57.689505587900001</v>
      </c>
      <c r="V43" s="1486">
        <v>29.509016366099999</v>
      </c>
      <c r="W43" s="1537">
        <v>95.062564035999998</v>
      </c>
    </row>
    <row r="44" spans="1:23" ht="21.75" customHeight="1">
      <c r="A44" s="1481" t="s">
        <v>2206</v>
      </c>
      <c r="B44" s="1482">
        <v>514865</v>
      </c>
      <c r="C44" s="1487">
        <v>64925</v>
      </c>
      <c r="D44" s="1487">
        <v>303024</v>
      </c>
      <c r="E44" s="1487">
        <v>128658</v>
      </c>
      <c r="F44" s="1533">
        <v>13.073718252100001</v>
      </c>
      <c r="G44" s="1533">
        <v>61.018874079500002</v>
      </c>
      <c r="H44" s="1533">
        <v>25.907407668400001</v>
      </c>
      <c r="I44" s="1487">
        <v>241656</v>
      </c>
      <c r="J44" s="1487">
        <v>33250</v>
      </c>
      <c r="K44" s="1487">
        <v>145012</v>
      </c>
      <c r="L44" s="1487">
        <v>53350</v>
      </c>
      <c r="M44" s="1486">
        <v>14.355905566200001</v>
      </c>
      <c r="N44" s="1486">
        <v>62.609882044099997</v>
      </c>
      <c r="O44" s="1486">
        <v>23.034212389699999</v>
      </c>
      <c r="P44" s="1487">
        <v>273209</v>
      </c>
      <c r="Q44" s="1487">
        <v>31675</v>
      </c>
      <c r="R44" s="1487">
        <v>158012</v>
      </c>
      <c r="S44" s="1487">
        <v>75308</v>
      </c>
      <c r="T44" s="1486">
        <v>11.953055718</v>
      </c>
      <c r="U44" s="1486">
        <v>59.628294873500003</v>
      </c>
      <c r="V44" s="1486">
        <v>28.418649408499999</v>
      </c>
      <c r="W44" s="1537">
        <v>88.4509661102</v>
      </c>
    </row>
    <row r="45" spans="1:23" ht="21.75" customHeight="1">
      <c r="A45" s="1481" t="s">
        <v>2207</v>
      </c>
      <c r="B45" s="1482">
        <v>337190</v>
      </c>
      <c r="C45" s="1487">
        <v>42364</v>
      </c>
      <c r="D45" s="1487">
        <v>197306</v>
      </c>
      <c r="E45" s="1487">
        <v>91788</v>
      </c>
      <c r="F45" s="1533">
        <v>12.7811065052</v>
      </c>
      <c r="G45" s="1533">
        <v>59.526697198400001</v>
      </c>
      <c r="H45" s="1533">
        <v>27.692196296399999</v>
      </c>
      <c r="I45" s="1487">
        <v>157002</v>
      </c>
      <c r="J45" s="1487">
        <v>21515</v>
      </c>
      <c r="K45" s="1487">
        <v>94817</v>
      </c>
      <c r="L45" s="1487">
        <v>37320</v>
      </c>
      <c r="M45" s="1486">
        <v>14.002421055399999</v>
      </c>
      <c r="N45" s="1486">
        <v>61.708926665500002</v>
      </c>
      <c r="O45" s="1486">
        <v>24.288652279200001</v>
      </c>
      <c r="P45" s="1487">
        <v>180188</v>
      </c>
      <c r="Q45" s="1487">
        <v>20849</v>
      </c>
      <c r="R45" s="1487">
        <v>102489</v>
      </c>
      <c r="S45" s="1487">
        <v>54468</v>
      </c>
      <c r="T45" s="1486">
        <v>11.725701044999999</v>
      </c>
      <c r="U45" s="1486">
        <v>57.640912005200001</v>
      </c>
      <c r="V45" s="1486">
        <v>30.633386949799998</v>
      </c>
      <c r="W45" s="1537">
        <v>87.132328456899998</v>
      </c>
    </row>
    <row r="46" spans="1:23" ht="21.75" customHeight="1">
      <c r="A46" s="1481" t="s">
        <v>2208</v>
      </c>
      <c r="B46" s="1482">
        <v>304552</v>
      </c>
      <c r="C46" s="1487">
        <v>41133</v>
      </c>
      <c r="D46" s="1487">
        <v>179398</v>
      </c>
      <c r="E46" s="1487">
        <v>76256</v>
      </c>
      <c r="F46" s="1533">
        <v>13.859434544000001</v>
      </c>
      <c r="G46" s="1533">
        <v>60.446717679700001</v>
      </c>
      <c r="H46" s="1533">
        <v>25.693847776399998</v>
      </c>
      <c r="I46" s="1487">
        <v>144971</v>
      </c>
      <c r="J46" s="1487">
        <v>21106</v>
      </c>
      <c r="K46" s="1487">
        <v>87557</v>
      </c>
      <c r="L46" s="1487">
        <v>31709</v>
      </c>
      <c r="M46" s="1486">
        <v>15.035762117799999</v>
      </c>
      <c r="N46" s="1486">
        <v>62.374975066300003</v>
      </c>
      <c r="O46" s="1486">
        <v>22.5892628159</v>
      </c>
      <c r="P46" s="1487">
        <v>159581</v>
      </c>
      <c r="Q46" s="1487">
        <v>20027</v>
      </c>
      <c r="R46" s="1487">
        <v>91841</v>
      </c>
      <c r="S46" s="1487">
        <v>44547</v>
      </c>
      <c r="T46" s="1486">
        <v>12.803759230300001</v>
      </c>
      <c r="U46" s="1486">
        <v>58.7162356551</v>
      </c>
      <c r="V46" s="1486">
        <v>28.480005114600001</v>
      </c>
      <c r="W46" s="1537">
        <v>90.844774753899998</v>
      </c>
    </row>
    <row r="47" spans="1:23" ht="21.75" customHeight="1">
      <c r="A47" s="1489" t="s">
        <v>2244</v>
      </c>
      <c r="B47" s="1490">
        <v>429508</v>
      </c>
      <c r="C47" s="1495">
        <v>50265</v>
      </c>
      <c r="D47" s="1495">
        <v>249601</v>
      </c>
      <c r="E47" s="1495">
        <v>122974</v>
      </c>
      <c r="F47" s="1538">
        <v>11.8874751679</v>
      </c>
      <c r="G47" s="1538">
        <v>59.029656607699998</v>
      </c>
      <c r="H47" s="1538">
        <v>29.082868224399999</v>
      </c>
      <c r="I47" s="1495">
        <v>198716</v>
      </c>
      <c r="J47" s="1495">
        <v>25512</v>
      </c>
      <c r="K47" s="1495">
        <v>119702</v>
      </c>
      <c r="L47" s="1495">
        <v>49606</v>
      </c>
      <c r="M47" s="1494">
        <v>13.0951647675</v>
      </c>
      <c r="N47" s="1494">
        <v>61.442357047500003</v>
      </c>
      <c r="O47" s="1494">
        <v>25.462478184999998</v>
      </c>
      <c r="P47" s="1495">
        <v>230792</v>
      </c>
      <c r="Q47" s="1495">
        <v>24753</v>
      </c>
      <c r="R47" s="1495">
        <v>129899</v>
      </c>
      <c r="S47" s="1495">
        <v>73368</v>
      </c>
      <c r="T47" s="1494">
        <v>10.8556266994</v>
      </c>
      <c r="U47" s="1494">
        <v>56.968248399300002</v>
      </c>
      <c r="V47" s="1494">
        <v>32.1761249013</v>
      </c>
      <c r="W47" s="1539">
        <v>86.101771291899993</v>
      </c>
    </row>
    <row r="48" spans="1:23" ht="21.75" customHeight="1">
      <c r="A48" s="1481" t="s">
        <v>2209</v>
      </c>
      <c r="B48" s="1482">
        <v>255439</v>
      </c>
      <c r="C48" s="1487">
        <v>33765</v>
      </c>
      <c r="D48" s="1487">
        <v>146170</v>
      </c>
      <c r="E48" s="1487">
        <v>73685</v>
      </c>
      <c r="F48" s="1533">
        <v>13.313224509099999</v>
      </c>
      <c r="G48" s="1533">
        <v>57.633467392199996</v>
      </c>
      <c r="H48" s="1533">
        <v>29.053308098700001</v>
      </c>
      <c r="I48" s="1487">
        <v>120198</v>
      </c>
      <c r="J48" s="1487">
        <v>17204</v>
      </c>
      <c r="K48" s="1487">
        <v>72240</v>
      </c>
      <c r="L48" s="1487">
        <v>29830</v>
      </c>
      <c r="M48" s="1486">
        <v>14.423931452</v>
      </c>
      <c r="N48" s="1486">
        <v>60.566426882599998</v>
      </c>
      <c r="O48" s="1486">
        <v>25.0096416654</v>
      </c>
      <c r="P48" s="1487">
        <v>135241</v>
      </c>
      <c r="Q48" s="1487">
        <v>16561</v>
      </c>
      <c r="R48" s="1487">
        <v>73930</v>
      </c>
      <c r="S48" s="1487">
        <v>43855</v>
      </c>
      <c r="T48" s="1486">
        <v>12.327125482</v>
      </c>
      <c r="U48" s="1486">
        <v>55.029550563500003</v>
      </c>
      <c r="V48" s="1486">
        <v>32.6433239546</v>
      </c>
      <c r="W48" s="1537">
        <v>88.876893841400005</v>
      </c>
    </row>
    <row r="49" spans="1:23" ht="21.75" customHeight="1">
      <c r="A49" s="1481" t="s">
        <v>2210</v>
      </c>
      <c r="B49" s="1482">
        <v>478146</v>
      </c>
      <c r="C49" s="1487">
        <v>66116</v>
      </c>
      <c r="D49" s="1487">
        <v>289224</v>
      </c>
      <c r="E49" s="1487">
        <v>116354</v>
      </c>
      <c r="F49" s="1533">
        <v>14.016714225699999</v>
      </c>
      <c r="G49" s="1533">
        <v>61.316022675699998</v>
      </c>
      <c r="H49" s="1533">
        <v>24.667263098500001</v>
      </c>
      <c r="I49" s="1487">
        <v>229844</v>
      </c>
      <c r="J49" s="1487">
        <v>33722</v>
      </c>
      <c r="K49" s="1487">
        <v>142068</v>
      </c>
      <c r="L49" s="1487">
        <v>50285</v>
      </c>
      <c r="M49" s="1486">
        <v>14.9162888422</v>
      </c>
      <c r="N49" s="1486">
        <v>62.841092557800003</v>
      </c>
      <c r="O49" s="1486">
        <v>22.2426186</v>
      </c>
      <c r="P49" s="1487">
        <v>248302</v>
      </c>
      <c r="Q49" s="1487">
        <v>32394</v>
      </c>
      <c r="R49" s="1487">
        <v>147156</v>
      </c>
      <c r="S49" s="1487">
        <v>66069</v>
      </c>
      <c r="T49" s="1486">
        <v>13.188719113699999</v>
      </c>
      <c r="U49" s="1486">
        <v>59.912303201299999</v>
      </c>
      <c r="V49" s="1486">
        <v>26.898977684999998</v>
      </c>
      <c r="W49" s="1537">
        <v>92.566310380100006</v>
      </c>
    </row>
    <row r="50" spans="1:23" ht="21.75" customHeight="1">
      <c r="A50" s="1481" t="s">
        <v>2211</v>
      </c>
      <c r="B50" s="1482">
        <v>401138</v>
      </c>
      <c r="C50" s="1487">
        <v>56273</v>
      </c>
      <c r="D50" s="1487">
        <v>238073</v>
      </c>
      <c r="E50" s="1487">
        <v>100475</v>
      </c>
      <c r="F50" s="1533">
        <v>14.2527879723</v>
      </c>
      <c r="G50" s="1533">
        <v>60.298970926099997</v>
      </c>
      <c r="H50" s="1533">
        <v>25.448241101699999</v>
      </c>
      <c r="I50" s="1487">
        <v>188177</v>
      </c>
      <c r="J50" s="1487">
        <v>28587</v>
      </c>
      <c r="K50" s="1487">
        <v>113632</v>
      </c>
      <c r="L50" s="1487">
        <v>42510</v>
      </c>
      <c r="M50" s="1486">
        <v>15.4751013647</v>
      </c>
      <c r="N50" s="1486">
        <v>61.512810657800003</v>
      </c>
      <c r="O50" s="1486">
        <v>23.012087977499998</v>
      </c>
      <c r="P50" s="1487">
        <v>212961</v>
      </c>
      <c r="Q50" s="1487">
        <v>27686</v>
      </c>
      <c r="R50" s="1487">
        <v>124441</v>
      </c>
      <c r="S50" s="1487">
        <v>57965</v>
      </c>
      <c r="T50" s="1486">
        <v>13.1780362889</v>
      </c>
      <c r="U50" s="1486">
        <v>59.231669935100001</v>
      </c>
      <c r="V50" s="1486">
        <v>27.590293776100001</v>
      </c>
      <c r="W50" s="1537">
        <v>88.362188381899998</v>
      </c>
    </row>
    <row r="51" spans="1:23" ht="21.75" customHeight="1">
      <c r="A51" s="1481" t="s">
        <v>2212</v>
      </c>
      <c r="B51" s="1482">
        <v>599814</v>
      </c>
      <c r="C51" s="1487">
        <v>80965</v>
      </c>
      <c r="D51" s="1487">
        <v>358756</v>
      </c>
      <c r="E51" s="1487">
        <v>145300</v>
      </c>
      <c r="F51" s="1533">
        <v>13.839674131400001</v>
      </c>
      <c r="G51" s="1533">
        <v>61.323610605399999</v>
      </c>
      <c r="H51" s="1533">
        <v>24.836715263199999</v>
      </c>
      <c r="I51" s="1487">
        <v>279108</v>
      </c>
      <c r="J51" s="1487">
        <v>41501</v>
      </c>
      <c r="K51" s="1487">
        <v>168547</v>
      </c>
      <c r="L51" s="1487">
        <v>60751</v>
      </c>
      <c r="M51" s="1486">
        <v>15.3253889416</v>
      </c>
      <c r="N51" s="1486">
        <v>62.240628658200002</v>
      </c>
      <c r="O51" s="1486">
        <v>22.433982400200001</v>
      </c>
      <c r="P51" s="1487">
        <v>320706</v>
      </c>
      <c r="Q51" s="1487">
        <v>39464</v>
      </c>
      <c r="R51" s="1487">
        <v>190209</v>
      </c>
      <c r="S51" s="1487">
        <v>84549</v>
      </c>
      <c r="T51" s="1486">
        <v>12.55927338</v>
      </c>
      <c r="U51" s="1486">
        <v>60.533317208900002</v>
      </c>
      <c r="V51" s="1486">
        <v>26.9074094112</v>
      </c>
      <c r="W51" s="1537">
        <v>87.029241735400007</v>
      </c>
    </row>
    <row r="52" spans="1:23" ht="21.75" customHeight="1">
      <c r="A52" s="1496" t="s">
        <v>2213</v>
      </c>
      <c r="B52" s="1497">
        <v>319435</v>
      </c>
      <c r="C52" s="286">
        <v>49811</v>
      </c>
      <c r="D52" s="286">
        <v>200177</v>
      </c>
      <c r="E52" s="286">
        <v>63513</v>
      </c>
      <c r="F52" s="1540">
        <v>15.888625554600001</v>
      </c>
      <c r="G52" s="1540">
        <v>63.852108924699998</v>
      </c>
      <c r="H52" s="1540">
        <v>20.259265520700001</v>
      </c>
      <c r="I52" s="286">
        <v>154685</v>
      </c>
      <c r="J52" s="286">
        <v>25402</v>
      </c>
      <c r="K52" s="286">
        <v>99189</v>
      </c>
      <c r="L52" s="286">
        <v>26812</v>
      </c>
      <c r="M52" s="1501">
        <v>16.7777388823</v>
      </c>
      <c r="N52" s="1501">
        <v>65.513232895000002</v>
      </c>
      <c r="O52" s="1501">
        <v>17.709028222699999</v>
      </c>
      <c r="P52" s="286">
        <v>164750</v>
      </c>
      <c r="Q52" s="286">
        <v>24409</v>
      </c>
      <c r="R52" s="286">
        <v>100988</v>
      </c>
      <c r="S52" s="286">
        <v>36701</v>
      </c>
      <c r="T52" s="1501">
        <v>15.058174684500001</v>
      </c>
      <c r="U52" s="1501">
        <v>62.300583597600003</v>
      </c>
      <c r="V52" s="1501">
        <v>22.641241718</v>
      </c>
      <c r="W52" s="1541">
        <v>93.890743550799996</v>
      </c>
    </row>
    <row r="53" spans="1:23">
      <c r="A53" s="1522" t="s">
        <v>2245</v>
      </c>
    </row>
  </sheetData>
  <phoneticPr fontId="4"/>
  <pageMargins left="0.31496062992125984" right="0.31496062992125984" top="0.39370078740157483" bottom="0.39370078740157483" header="0.31496062992125984" footer="0.31496062992125984"/>
  <pageSetup paperSize="9" scale="75" fitToHeight="0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5"/>
  <sheetViews>
    <sheetView showGridLines="0" view="pageBreakPreview" zoomScaleNormal="85" zoomScaleSheetLayoutView="100" workbookViewId="0">
      <selection activeCell="N1" sqref="N1"/>
    </sheetView>
  </sheetViews>
  <sheetFormatPr defaultRowHeight="13.5"/>
  <cols>
    <col min="1" max="1" width="11.625" style="1502" customWidth="1"/>
    <col min="2" max="5" width="9" customWidth="1"/>
    <col min="6" max="8" width="7.25" customWidth="1"/>
    <col min="9" max="29" width="8.5" customWidth="1"/>
  </cols>
  <sheetData>
    <row r="1" spans="1:29" ht="17.25">
      <c r="A1" s="1471" t="s">
        <v>2332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  <c r="R1" s="1522"/>
      <c r="S1" s="1522"/>
      <c r="T1" s="1522"/>
      <c r="U1" s="1522"/>
      <c r="V1" s="1522"/>
      <c r="W1" s="1522"/>
      <c r="X1" s="1522"/>
      <c r="Y1" s="1522"/>
      <c r="Z1" s="1522"/>
      <c r="AA1" s="1522"/>
      <c r="AB1" s="1522"/>
      <c r="AC1" s="1522"/>
    </row>
    <row r="2" spans="1:29" s="1502" customFormat="1">
      <c r="A2" s="1894" t="s">
        <v>2151</v>
      </c>
      <c r="B2" s="1886" t="s">
        <v>2246</v>
      </c>
      <c r="C2" s="1542"/>
      <c r="D2" s="1542"/>
      <c r="E2" s="1542"/>
      <c r="F2" s="1542"/>
      <c r="G2" s="1542"/>
      <c r="H2" s="1542"/>
      <c r="I2" s="1542"/>
      <c r="J2" s="1542"/>
      <c r="K2" s="1542"/>
      <c r="L2" s="1542"/>
      <c r="M2" s="1542"/>
      <c r="N2" s="1542"/>
      <c r="O2" s="1542"/>
      <c r="P2" s="1542"/>
      <c r="Q2" s="1542"/>
      <c r="R2" s="1542"/>
      <c r="S2" s="1542"/>
      <c r="T2" s="1542"/>
      <c r="U2" s="1542"/>
      <c r="V2" s="1542"/>
      <c r="W2" s="1542"/>
      <c r="X2" s="1542"/>
      <c r="Y2" s="1542"/>
      <c r="Z2" s="1542"/>
      <c r="AA2" s="1542"/>
      <c r="AB2" s="1542"/>
      <c r="AC2" s="1542"/>
    </row>
    <row r="3" spans="1:29" s="1502" customFormat="1" ht="13.5" customHeight="1">
      <c r="A3" s="1895"/>
      <c r="B3" s="1887"/>
      <c r="C3" s="1897" t="s">
        <v>2247</v>
      </c>
      <c r="D3" s="1898"/>
      <c r="E3" s="1898"/>
      <c r="F3" s="1898"/>
      <c r="G3" s="1898"/>
      <c r="H3" s="1899"/>
      <c r="I3" s="1543"/>
      <c r="J3" s="1544"/>
      <c r="K3" s="1544"/>
      <c r="L3" s="1544"/>
      <c r="M3" s="1544"/>
      <c r="N3" s="1544"/>
      <c r="O3" s="1897" t="s">
        <v>2248</v>
      </c>
      <c r="P3" s="1898"/>
      <c r="Q3" s="1898"/>
      <c r="R3" s="1898"/>
      <c r="S3" s="1898"/>
      <c r="T3" s="1898"/>
      <c r="U3" s="1898"/>
      <c r="V3" s="1898"/>
      <c r="W3" s="1898"/>
      <c r="X3" s="1544"/>
      <c r="Y3" s="1544"/>
      <c r="Z3" s="1544"/>
      <c r="AA3" s="1544"/>
      <c r="AB3" s="1544"/>
      <c r="AC3" s="1544"/>
    </row>
    <row r="4" spans="1:29" s="1502" customFormat="1" ht="13.5" customHeight="1">
      <c r="A4" s="1895"/>
      <c r="B4" s="1887"/>
      <c r="C4" s="1880" t="s">
        <v>2249</v>
      </c>
      <c r="D4" s="1880" t="s">
        <v>2250</v>
      </c>
      <c r="E4" s="1880" t="s">
        <v>2251</v>
      </c>
      <c r="F4" s="1880" t="s">
        <v>2252</v>
      </c>
      <c r="G4" s="1880" t="s">
        <v>2253</v>
      </c>
      <c r="H4" s="1880" t="s">
        <v>2254</v>
      </c>
      <c r="I4" s="1900" t="s">
        <v>2255</v>
      </c>
      <c r="J4" s="1545"/>
      <c r="K4" s="1880" t="s">
        <v>2256</v>
      </c>
      <c r="L4" s="1892" t="s">
        <v>2257</v>
      </c>
      <c r="M4" s="1880" t="s">
        <v>1515</v>
      </c>
      <c r="N4" s="1880" t="s">
        <v>1516</v>
      </c>
      <c r="O4" s="1892" t="s">
        <v>2258</v>
      </c>
      <c r="P4" s="1892" t="s">
        <v>2259</v>
      </c>
      <c r="Q4" s="1880" t="s">
        <v>1519</v>
      </c>
      <c r="R4" s="1880" t="s">
        <v>1520</v>
      </c>
      <c r="S4" s="1880" t="s">
        <v>1521</v>
      </c>
      <c r="T4" s="1892" t="s">
        <v>1522</v>
      </c>
      <c r="U4" s="1892" t="s">
        <v>1523</v>
      </c>
      <c r="V4" s="1892" t="s">
        <v>1524</v>
      </c>
      <c r="W4" s="1892" t="s">
        <v>1525</v>
      </c>
      <c r="X4" s="1892" t="s">
        <v>2260</v>
      </c>
      <c r="Y4" s="1880" t="s">
        <v>2261</v>
      </c>
      <c r="Z4" s="1892" t="s">
        <v>1528</v>
      </c>
      <c r="AA4" s="1892" t="s">
        <v>2262</v>
      </c>
      <c r="AB4" s="1892" t="s">
        <v>2263</v>
      </c>
      <c r="AC4" s="1886" t="s">
        <v>1531</v>
      </c>
    </row>
    <row r="5" spans="1:29" s="1480" customFormat="1" ht="42" customHeight="1">
      <c r="A5" s="1895"/>
      <c r="B5" s="1887"/>
      <c r="C5" s="1881"/>
      <c r="D5" s="1881"/>
      <c r="E5" s="1881"/>
      <c r="F5" s="1881"/>
      <c r="G5" s="1881"/>
      <c r="H5" s="1881"/>
      <c r="I5" s="1901"/>
      <c r="J5" s="1546" t="s">
        <v>2264</v>
      </c>
      <c r="K5" s="1881"/>
      <c r="L5" s="1893"/>
      <c r="M5" s="1881"/>
      <c r="N5" s="1881"/>
      <c r="O5" s="1893"/>
      <c r="P5" s="1893"/>
      <c r="Q5" s="1881"/>
      <c r="R5" s="1881"/>
      <c r="S5" s="1881"/>
      <c r="T5" s="1893"/>
      <c r="U5" s="1893"/>
      <c r="V5" s="1893"/>
      <c r="W5" s="1893"/>
      <c r="X5" s="1893"/>
      <c r="Y5" s="1881"/>
      <c r="Z5" s="1893"/>
      <c r="AA5" s="1893"/>
      <c r="AB5" s="1893"/>
      <c r="AC5" s="1887"/>
    </row>
    <row r="6" spans="1:29" s="1480" customFormat="1">
      <c r="A6" s="1896"/>
      <c r="B6" s="1478" t="s">
        <v>2162</v>
      </c>
      <c r="C6" s="1478" t="s">
        <v>2162</v>
      </c>
      <c r="D6" s="1478" t="s">
        <v>2162</v>
      </c>
      <c r="E6" s="1478" t="s">
        <v>2162</v>
      </c>
      <c r="F6" s="1477" t="s">
        <v>2163</v>
      </c>
      <c r="G6" s="1477" t="s">
        <v>2163</v>
      </c>
      <c r="H6" s="1477" t="s">
        <v>2163</v>
      </c>
      <c r="I6" s="1478" t="s">
        <v>2162</v>
      </c>
      <c r="J6" s="1478" t="s">
        <v>2162</v>
      </c>
      <c r="K6" s="1478" t="s">
        <v>2162</v>
      </c>
      <c r="L6" s="1478" t="s">
        <v>2162</v>
      </c>
      <c r="M6" s="1478" t="s">
        <v>2162</v>
      </c>
      <c r="N6" s="1478" t="s">
        <v>2162</v>
      </c>
      <c r="O6" s="1478" t="s">
        <v>2162</v>
      </c>
      <c r="P6" s="1478" t="s">
        <v>2162</v>
      </c>
      <c r="Q6" s="1478" t="s">
        <v>2162</v>
      </c>
      <c r="R6" s="1478" t="s">
        <v>2162</v>
      </c>
      <c r="S6" s="1478" t="s">
        <v>2162</v>
      </c>
      <c r="T6" s="1478" t="s">
        <v>2162</v>
      </c>
      <c r="U6" s="1478" t="s">
        <v>2162</v>
      </c>
      <c r="V6" s="1478" t="s">
        <v>2162</v>
      </c>
      <c r="W6" s="1478" t="s">
        <v>2162</v>
      </c>
      <c r="X6" s="1478" t="s">
        <v>2162</v>
      </c>
      <c r="Y6" s="1478" t="s">
        <v>2162</v>
      </c>
      <c r="Z6" s="1478" t="s">
        <v>2162</v>
      </c>
      <c r="AA6" s="1478" t="s">
        <v>2162</v>
      </c>
      <c r="AB6" s="1478" t="s">
        <v>2162</v>
      </c>
      <c r="AC6" s="1514" t="s">
        <v>2162</v>
      </c>
    </row>
    <row r="7" spans="1:29" ht="21" customHeight="1">
      <c r="A7" s="1481" t="s">
        <v>2167</v>
      </c>
      <c r="B7" s="1547">
        <v>117125</v>
      </c>
      <c r="C7" s="1487">
        <v>4137</v>
      </c>
      <c r="D7" s="1487">
        <v>19490</v>
      </c>
      <c r="E7" s="1487">
        <v>86480</v>
      </c>
      <c r="F7" s="1486">
        <v>3.7572543072000002</v>
      </c>
      <c r="G7" s="1486">
        <v>17.7009636081</v>
      </c>
      <c r="H7" s="1486">
        <v>78.541782084700003</v>
      </c>
      <c r="I7" s="1487">
        <v>1042</v>
      </c>
      <c r="J7" s="1487">
        <v>937</v>
      </c>
      <c r="K7" s="1487">
        <v>3095</v>
      </c>
      <c r="L7" s="1487">
        <v>23</v>
      </c>
      <c r="M7" s="1487">
        <v>9747</v>
      </c>
      <c r="N7" s="1487">
        <v>9720</v>
      </c>
      <c r="O7" s="1487">
        <v>669</v>
      </c>
      <c r="P7" s="1487">
        <v>1324</v>
      </c>
      <c r="Q7" s="1487">
        <v>6661</v>
      </c>
      <c r="R7" s="1487">
        <v>19706</v>
      </c>
      <c r="S7" s="1487">
        <v>2561</v>
      </c>
      <c r="T7" s="1487">
        <v>2232</v>
      </c>
      <c r="U7" s="1487">
        <v>2357</v>
      </c>
      <c r="V7" s="1487">
        <v>8767</v>
      </c>
      <c r="W7" s="1487">
        <v>4850</v>
      </c>
      <c r="X7" s="1487">
        <v>4996</v>
      </c>
      <c r="Y7" s="1487">
        <v>18331</v>
      </c>
      <c r="Z7" s="1487">
        <v>1129</v>
      </c>
      <c r="AA7" s="1487">
        <v>7643</v>
      </c>
      <c r="AB7" s="1487">
        <v>5254</v>
      </c>
      <c r="AC7" s="1487">
        <v>7018</v>
      </c>
    </row>
    <row r="8" spans="1:29" ht="21" customHeight="1">
      <c r="A8" s="1481" t="s">
        <v>2168</v>
      </c>
      <c r="B8" s="1547">
        <v>152385</v>
      </c>
      <c r="C8" s="1487">
        <v>4069</v>
      </c>
      <c r="D8" s="1487">
        <v>26028</v>
      </c>
      <c r="E8" s="1487">
        <v>116152</v>
      </c>
      <c r="F8" s="1486">
        <v>2.7822412460999999</v>
      </c>
      <c r="G8" s="1486">
        <v>17.797044766100001</v>
      </c>
      <c r="H8" s="1486">
        <v>79.420713987799999</v>
      </c>
      <c r="I8" s="1487">
        <v>4067</v>
      </c>
      <c r="J8" s="1487">
        <v>3802</v>
      </c>
      <c r="K8" s="1487">
        <v>2</v>
      </c>
      <c r="L8" s="1487">
        <v>38</v>
      </c>
      <c r="M8" s="1487">
        <v>13941</v>
      </c>
      <c r="N8" s="1487">
        <v>12049</v>
      </c>
      <c r="O8" s="1487">
        <v>779</v>
      </c>
      <c r="P8" s="1487">
        <v>1365</v>
      </c>
      <c r="Q8" s="1487">
        <v>7969</v>
      </c>
      <c r="R8" s="1487">
        <v>27489</v>
      </c>
      <c r="S8" s="1487">
        <v>3479</v>
      </c>
      <c r="T8" s="1487">
        <v>2792</v>
      </c>
      <c r="U8" s="1487">
        <v>3671</v>
      </c>
      <c r="V8" s="1487">
        <v>8607</v>
      </c>
      <c r="W8" s="1487">
        <v>5977</v>
      </c>
      <c r="X8" s="1487">
        <v>6929</v>
      </c>
      <c r="Y8" s="1487">
        <v>26931</v>
      </c>
      <c r="Z8" s="1487">
        <v>1652</v>
      </c>
      <c r="AA8" s="1487">
        <v>10376</v>
      </c>
      <c r="AB8" s="1487">
        <v>8136</v>
      </c>
      <c r="AC8" s="1487">
        <v>6136</v>
      </c>
    </row>
    <row r="9" spans="1:29" ht="21" customHeight="1">
      <c r="A9" s="1481" t="s">
        <v>2169</v>
      </c>
      <c r="B9" s="1547">
        <v>130968</v>
      </c>
      <c r="C9" s="1487">
        <v>3956</v>
      </c>
      <c r="D9" s="1487">
        <v>19050</v>
      </c>
      <c r="E9" s="1487">
        <v>102763</v>
      </c>
      <c r="F9" s="1486">
        <v>3.1454491965</v>
      </c>
      <c r="G9" s="1486">
        <v>15.1468167832</v>
      </c>
      <c r="H9" s="1486">
        <v>81.707734020299995</v>
      </c>
      <c r="I9" s="1487">
        <v>3527</v>
      </c>
      <c r="J9" s="1487">
        <v>3333</v>
      </c>
      <c r="K9" s="1487">
        <v>429</v>
      </c>
      <c r="L9" s="1487">
        <v>31</v>
      </c>
      <c r="M9" s="1487">
        <v>10962</v>
      </c>
      <c r="N9" s="1487">
        <v>8057</v>
      </c>
      <c r="O9" s="1487">
        <v>824</v>
      </c>
      <c r="P9" s="1487">
        <v>2759</v>
      </c>
      <c r="Q9" s="1487">
        <v>8289</v>
      </c>
      <c r="R9" s="1487">
        <v>24330</v>
      </c>
      <c r="S9" s="1487">
        <v>4835</v>
      </c>
      <c r="T9" s="1487">
        <v>2074</v>
      </c>
      <c r="U9" s="1487">
        <v>3413</v>
      </c>
      <c r="V9" s="1487">
        <v>7392</v>
      </c>
      <c r="W9" s="1487">
        <v>5182</v>
      </c>
      <c r="X9" s="1487">
        <v>6003</v>
      </c>
      <c r="Y9" s="1487">
        <v>19533</v>
      </c>
      <c r="Z9" s="1487">
        <v>915</v>
      </c>
      <c r="AA9" s="1487">
        <v>8776</v>
      </c>
      <c r="AB9" s="1487">
        <v>8438</v>
      </c>
      <c r="AC9" s="1487">
        <v>5199</v>
      </c>
    </row>
    <row r="10" spans="1:29" ht="21" customHeight="1">
      <c r="A10" s="1481" t="s">
        <v>2170</v>
      </c>
      <c r="B10" s="1547">
        <v>108032</v>
      </c>
      <c r="C10" s="1487">
        <v>3625</v>
      </c>
      <c r="D10" s="1487">
        <v>24286</v>
      </c>
      <c r="E10" s="1487">
        <v>77656</v>
      </c>
      <c r="F10" s="1486">
        <v>3.4338382260000002</v>
      </c>
      <c r="G10" s="1486">
        <v>23.0052952154</v>
      </c>
      <c r="H10" s="1486">
        <v>73.560866558699999</v>
      </c>
      <c r="I10" s="1487">
        <v>2873</v>
      </c>
      <c r="J10" s="1487">
        <v>2782</v>
      </c>
      <c r="K10" s="1487">
        <v>752</v>
      </c>
      <c r="L10" s="1487">
        <v>165</v>
      </c>
      <c r="M10" s="1487">
        <v>10092</v>
      </c>
      <c r="N10" s="1487">
        <v>14029</v>
      </c>
      <c r="O10" s="1487">
        <v>645</v>
      </c>
      <c r="P10" s="1487">
        <v>1374</v>
      </c>
      <c r="Q10" s="1487">
        <v>7085</v>
      </c>
      <c r="R10" s="1487">
        <v>19305</v>
      </c>
      <c r="S10" s="1487">
        <v>2495</v>
      </c>
      <c r="T10" s="1487">
        <v>1661</v>
      </c>
      <c r="U10" s="1487">
        <v>2358</v>
      </c>
      <c r="V10" s="1487">
        <v>5786</v>
      </c>
      <c r="W10" s="1487">
        <v>4436</v>
      </c>
      <c r="X10" s="1487">
        <v>5254</v>
      </c>
      <c r="Y10" s="1487">
        <v>14338</v>
      </c>
      <c r="Z10" s="1487">
        <v>636</v>
      </c>
      <c r="AA10" s="1487">
        <v>6691</v>
      </c>
      <c r="AB10" s="1487">
        <v>5592</v>
      </c>
      <c r="AC10" s="1487">
        <v>2465</v>
      </c>
    </row>
    <row r="11" spans="1:29" ht="21" customHeight="1">
      <c r="A11" s="1481" t="s">
        <v>2171</v>
      </c>
      <c r="B11" s="1547">
        <v>143723</v>
      </c>
      <c r="C11" s="1487">
        <v>4797</v>
      </c>
      <c r="D11" s="1487">
        <v>20013</v>
      </c>
      <c r="E11" s="1487">
        <v>115081</v>
      </c>
      <c r="F11" s="1486">
        <v>3.4290983694000001</v>
      </c>
      <c r="G11" s="1486">
        <v>14.306138350599999</v>
      </c>
      <c r="H11" s="1486">
        <v>82.264763279999997</v>
      </c>
      <c r="I11" s="1487">
        <v>4775</v>
      </c>
      <c r="J11" s="1487">
        <v>4544</v>
      </c>
      <c r="K11" s="1487">
        <v>22</v>
      </c>
      <c r="L11" s="1487">
        <v>39</v>
      </c>
      <c r="M11" s="1487">
        <v>10848</v>
      </c>
      <c r="N11" s="1487">
        <v>9126</v>
      </c>
      <c r="O11" s="1487">
        <v>986</v>
      </c>
      <c r="P11" s="1487">
        <v>3793</v>
      </c>
      <c r="Q11" s="1487">
        <v>7721</v>
      </c>
      <c r="R11" s="1487">
        <v>27433</v>
      </c>
      <c r="S11" s="1487">
        <v>4636</v>
      </c>
      <c r="T11" s="1487">
        <v>3361</v>
      </c>
      <c r="U11" s="1487">
        <v>5020</v>
      </c>
      <c r="V11" s="1487">
        <v>9056</v>
      </c>
      <c r="W11" s="1487">
        <v>5684</v>
      </c>
      <c r="X11" s="1487">
        <v>8795</v>
      </c>
      <c r="Y11" s="1487">
        <v>21924</v>
      </c>
      <c r="Z11" s="1487">
        <v>911</v>
      </c>
      <c r="AA11" s="1487">
        <v>8753</v>
      </c>
      <c r="AB11" s="1487">
        <v>7008</v>
      </c>
      <c r="AC11" s="1487">
        <v>3832</v>
      </c>
    </row>
    <row r="12" spans="1:29" ht="21" customHeight="1">
      <c r="A12" s="1481" t="s">
        <v>2172</v>
      </c>
      <c r="B12" s="1547">
        <v>140707</v>
      </c>
      <c r="C12" s="1487">
        <v>2893</v>
      </c>
      <c r="D12" s="1487">
        <v>22567</v>
      </c>
      <c r="E12" s="1487">
        <v>110438</v>
      </c>
      <c r="F12" s="1486">
        <v>2.1288024842</v>
      </c>
      <c r="G12" s="1486">
        <v>16.605836730499998</v>
      </c>
      <c r="H12" s="1486">
        <v>81.265360785300004</v>
      </c>
      <c r="I12" s="1487">
        <v>2872</v>
      </c>
      <c r="J12" s="1487">
        <v>2519</v>
      </c>
      <c r="K12" s="1487">
        <v>21</v>
      </c>
      <c r="L12" s="1487">
        <v>118</v>
      </c>
      <c r="M12" s="1487">
        <v>11006</v>
      </c>
      <c r="N12" s="1487">
        <v>11443</v>
      </c>
      <c r="O12" s="1487">
        <v>1097</v>
      </c>
      <c r="P12" s="1487">
        <v>2871</v>
      </c>
      <c r="Q12" s="1487">
        <v>7016</v>
      </c>
      <c r="R12" s="1487">
        <v>26005</v>
      </c>
      <c r="S12" s="1487">
        <v>4647</v>
      </c>
      <c r="T12" s="1487">
        <v>2574</v>
      </c>
      <c r="U12" s="1487">
        <v>4214</v>
      </c>
      <c r="V12" s="1487">
        <v>7768</v>
      </c>
      <c r="W12" s="1487">
        <v>5791</v>
      </c>
      <c r="X12" s="1487">
        <v>8023</v>
      </c>
      <c r="Y12" s="1487">
        <v>20715</v>
      </c>
      <c r="Z12" s="1487">
        <v>1389</v>
      </c>
      <c r="AA12" s="1487">
        <v>10114</v>
      </c>
      <c r="AB12" s="1487">
        <v>8214</v>
      </c>
      <c r="AC12" s="1487">
        <v>4809</v>
      </c>
    </row>
    <row r="13" spans="1:29" ht="21" customHeight="1">
      <c r="A13" s="1481" t="s">
        <v>2173</v>
      </c>
      <c r="B13" s="1547">
        <v>156056</v>
      </c>
      <c r="C13" s="1487">
        <v>4550</v>
      </c>
      <c r="D13" s="1487">
        <v>36734</v>
      </c>
      <c r="E13" s="1487">
        <v>102817</v>
      </c>
      <c r="F13" s="1486">
        <v>3.1575075815</v>
      </c>
      <c r="G13" s="1486">
        <v>25.491842527100001</v>
      </c>
      <c r="H13" s="1486">
        <v>71.350649891399996</v>
      </c>
      <c r="I13" s="1487">
        <v>4522</v>
      </c>
      <c r="J13" s="1487">
        <v>4424</v>
      </c>
      <c r="K13" s="1487">
        <v>28</v>
      </c>
      <c r="L13" s="1487">
        <v>30</v>
      </c>
      <c r="M13" s="1487">
        <v>14784</v>
      </c>
      <c r="N13" s="1487">
        <v>21920</v>
      </c>
      <c r="O13" s="1487">
        <v>858</v>
      </c>
      <c r="P13" s="1487">
        <v>2160</v>
      </c>
      <c r="Q13" s="1487">
        <v>8629</v>
      </c>
      <c r="R13" s="1487">
        <v>26012</v>
      </c>
      <c r="S13" s="1487">
        <v>3681</v>
      </c>
      <c r="T13" s="1487">
        <v>2826</v>
      </c>
      <c r="U13" s="1487">
        <v>4834</v>
      </c>
      <c r="V13" s="1487">
        <v>8116</v>
      </c>
      <c r="W13" s="1487">
        <v>5304</v>
      </c>
      <c r="X13" s="1487">
        <v>7124</v>
      </c>
      <c r="Y13" s="1487">
        <v>16926</v>
      </c>
      <c r="Z13" s="1487">
        <v>1361</v>
      </c>
      <c r="AA13" s="1487">
        <v>9850</v>
      </c>
      <c r="AB13" s="1487">
        <v>5136</v>
      </c>
      <c r="AC13" s="1487">
        <v>11955</v>
      </c>
    </row>
    <row r="14" spans="1:29" ht="21" customHeight="1">
      <c r="A14" s="1481" t="s">
        <v>2174</v>
      </c>
      <c r="B14" s="1547">
        <v>160151</v>
      </c>
      <c r="C14" s="1487">
        <v>4044</v>
      </c>
      <c r="D14" s="1487">
        <v>48912</v>
      </c>
      <c r="E14" s="1487">
        <v>99301</v>
      </c>
      <c r="F14" s="1486">
        <v>2.6560355189</v>
      </c>
      <c r="G14" s="1486">
        <v>32.1246313798</v>
      </c>
      <c r="H14" s="1486">
        <v>65.219333101299995</v>
      </c>
      <c r="I14" s="1487">
        <v>3661</v>
      </c>
      <c r="J14" s="1487">
        <v>3338</v>
      </c>
      <c r="K14" s="1487">
        <v>383</v>
      </c>
      <c r="L14" s="1487">
        <v>113</v>
      </c>
      <c r="M14" s="1487">
        <v>20747</v>
      </c>
      <c r="N14" s="1487">
        <v>28052</v>
      </c>
      <c r="O14" s="1487">
        <v>2232</v>
      </c>
      <c r="P14" s="1487">
        <v>1564</v>
      </c>
      <c r="Q14" s="1487">
        <v>7817</v>
      </c>
      <c r="R14" s="1487">
        <v>21964</v>
      </c>
      <c r="S14" s="1487">
        <v>2733</v>
      </c>
      <c r="T14" s="1487">
        <v>2086</v>
      </c>
      <c r="U14" s="1487">
        <v>4687</v>
      </c>
      <c r="V14" s="1487">
        <v>8177</v>
      </c>
      <c r="W14" s="1487">
        <v>6321</v>
      </c>
      <c r="X14" s="1487">
        <v>6427</v>
      </c>
      <c r="Y14" s="1487">
        <v>19421</v>
      </c>
      <c r="Z14" s="1487">
        <v>1039</v>
      </c>
      <c r="AA14" s="1487">
        <v>10967</v>
      </c>
      <c r="AB14" s="1487">
        <v>3866</v>
      </c>
      <c r="AC14" s="1487">
        <v>7894</v>
      </c>
    </row>
    <row r="15" spans="1:29" ht="21" customHeight="1">
      <c r="A15" s="1481" t="s">
        <v>2175</v>
      </c>
      <c r="B15" s="1547">
        <v>242002</v>
      </c>
      <c r="C15" s="1487">
        <v>5788</v>
      </c>
      <c r="D15" s="1487">
        <v>60456</v>
      </c>
      <c r="E15" s="1487">
        <v>159399</v>
      </c>
      <c r="F15" s="1486">
        <v>2.5651139188999998</v>
      </c>
      <c r="G15" s="1486">
        <v>26.792765563300001</v>
      </c>
      <c r="H15" s="1486">
        <v>70.642120517799995</v>
      </c>
      <c r="I15" s="1487">
        <v>5767</v>
      </c>
      <c r="J15" s="1487">
        <v>5652</v>
      </c>
      <c r="K15" s="1487">
        <v>21</v>
      </c>
      <c r="L15" s="1487">
        <v>55</v>
      </c>
      <c r="M15" s="1487">
        <v>16507</v>
      </c>
      <c r="N15" s="1487">
        <v>43894</v>
      </c>
      <c r="O15" s="1487">
        <v>1097</v>
      </c>
      <c r="P15" s="1487">
        <v>4068</v>
      </c>
      <c r="Q15" s="1487">
        <v>10233</v>
      </c>
      <c r="R15" s="1487">
        <v>37388</v>
      </c>
      <c r="S15" s="1487">
        <v>6258</v>
      </c>
      <c r="T15" s="1487">
        <v>4518</v>
      </c>
      <c r="U15" s="1487">
        <v>14386</v>
      </c>
      <c r="V15" s="1487">
        <v>12913</v>
      </c>
      <c r="W15" s="1487">
        <v>8646</v>
      </c>
      <c r="X15" s="1487">
        <v>11215</v>
      </c>
      <c r="Y15" s="1487">
        <v>24306</v>
      </c>
      <c r="Z15" s="1487">
        <v>1638</v>
      </c>
      <c r="AA15" s="1487">
        <v>13315</v>
      </c>
      <c r="AB15" s="1487">
        <v>9418</v>
      </c>
      <c r="AC15" s="1487">
        <v>16359</v>
      </c>
    </row>
    <row r="16" spans="1:29" ht="21" customHeight="1">
      <c r="A16" s="1481" t="s">
        <v>2176</v>
      </c>
      <c r="B16" s="1547">
        <v>162431</v>
      </c>
      <c r="C16" s="1487">
        <v>6767</v>
      </c>
      <c r="D16" s="1487">
        <v>37107</v>
      </c>
      <c r="E16" s="1487">
        <v>112113</v>
      </c>
      <c r="F16" s="1486">
        <v>4.3381820280000003</v>
      </c>
      <c r="G16" s="1486">
        <v>23.788520838299998</v>
      </c>
      <c r="H16" s="1486">
        <v>71.873297133700007</v>
      </c>
      <c r="I16" s="1487">
        <v>6749</v>
      </c>
      <c r="J16" s="1487">
        <v>6544</v>
      </c>
      <c r="K16" s="1487">
        <v>18</v>
      </c>
      <c r="L16" s="1487">
        <v>8</v>
      </c>
      <c r="M16" s="1487">
        <v>13319</v>
      </c>
      <c r="N16" s="1487">
        <v>23780</v>
      </c>
      <c r="O16" s="1487">
        <v>844</v>
      </c>
      <c r="P16" s="1487">
        <v>2892</v>
      </c>
      <c r="Q16" s="1487">
        <v>7056</v>
      </c>
      <c r="R16" s="1487">
        <v>26144</v>
      </c>
      <c r="S16" s="1487">
        <v>4639</v>
      </c>
      <c r="T16" s="1487">
        <v>2591</v>
      </c>
      <c r="U16" s="1487">
        <v>5329</v>
      </c>
      <c r="V16" s="1487">
        <v>8276</v>
      </c>
      <c r="W16" s="1487">
        <v>6127</v>
      </c>
      <c r="X16" s="1487">
        <v>8748</v>
      </c>
      <c r="Y16" s="1487">
        <v>23156</v>
      </c>
      <c r="Z16" s="1487">
        <v>1113</v>
      </c>
      <c r="AA16" s="1487">
        <v>8836</v>
      </c>
      <c r="AB16" s="1487">
        <v>6362</v>
      </c>
      <c r="AC16" s="1487">
        <v>6444</v>
      </c>
    </row>
    <row r="17" spans="1:29" ht="21" customHeight="1">
      <c r="A17" s="1481" t="s">
        <v>2177</v>
      </c>
      <c r="B17" s="1547">
        <v>177776</v>
      </c>
      <c r="C17" s="1487">
        <v>5025</v>
      </c>
      <c r="D17" s="1487">
        <v>47889</v>
      </c>
      <c r="E17" s="1487">
        <v>119159</v>
      </c>
      <c r="F17" s="1486">
        <v>2.9202722100999998</v>
      </c>
      <c r="G17" s="1486">
        <v>27.830630023299999</v>
      </c>
      <c r="H17" s="1486">
        <v>69.249097766600002</v>
      </c>
      <c r="I17" s="1487">
        <v>5009</v>
      </c>
      <c r="J17" s="1487">
        <v>4890</v>
      </c>
      <c r="K17" s="1487">
        <v>16</v>
      </c>
      <c r="L17" s="1487">
        <v>36</v>
      </c>
      <c r="M17" s="1487">
        <v>13395</v>
      </c>
      <c r="N17" s="1487">
        <v>34458</v>
      </c>
      <c r="O17" s="1487">
        <v>788</v>
      </c>
      <c r="P17" s="1487">
        <v>3445</v>
      </c>
      <c r="Q17" s="1487">
        <v>8313</v>
      </c>
      <c r="R17" s="1487">
        <v>29508</v>
      </c>
      <c r="S17" s="1487">
        <v>4764</v>
      </c>
      <c r="T17" s="1487">
        <v>3076</v>
      </c>
      <c r="U17" s="1487">
        <v>5706</v>
      </c>
      <c r="V17" s="1487">
        <v>9409</v>
      </c>
      <c r="W17" s="1487">
        <v>6968</v>
      </c>
      <c r="X17" s="1487">
        <v>8854</v>
      </c>
      <c r="Y17" s="1487">
        <v>22334</v>
      </c>
      <c r="Z17" s="1487">
        <v>1125</v>
      </c>
      <c r="AA17" s="1487">
        <v>9204</v>
      </c>
      <c r="AB17" s="1487">
        <v>5665</v>
      </c>
      <c r="AC17" s="1487">
        <v>5703</v>
      </c>
    </row>
    <row r="18" spans="1:29" ht="21" customHeight="1">
      <c r="A18" s="1481" t="s">
        <v>2178</v>
      </c>
      <c r="B18" s="1547">
        <v>164496</v>
      </c>
      <c r="C18" s="1487">
        <v>2728</v>
      </c>
      <c r="D18" s="1487">
        <v>37119</v>
      </c>
      <c r="E18" s="1487">
        <v>109539</v>
      </c>
      <c r="F18" s="1486">
        <v>1.8261416732</v>
      </c>
      <c r="G18" s="1486">
        <v>24.847709959399999</v>
      </c>
      <c r="H18" s="1486">
        <v>73.326148367299993</v>
      </c>
      <c r="I18" s="1487">
        <v>2725</v>
      </c>
      <c r="J18" s="1487">
        <v>2717</v>
      </c>
      <c r="K18" s="1487">
        <v>3</v>
      </c>
      <c r="L18" s="1487">
        <v>10</v>
      </c>
      <c r="M18" s="1487">
        <v>11058</v>
      </c>
      <c r="N18" s="1487">
        <v>26051</v>
      </c>
      <c r="O18" s="1487">
        <v>730</v>
      </c>
      <c r="P18" s="1487">
        <v>5234</v>
      </c>
      <c r="Q18" s="1487">
        <v>9692</v>
      </c>
      <c r="R18" s="1487">
        <v>24847</v>
      </c>
      <c r="S18" s="1487">
        <v>3901</v>
      </c>
      <c r="T18" s="1487">
        <v>3786</v>
      </c>
      <c r="U18" s="1487">
        <v>5553</v>
      </c>
      <c r="V18" s="1487">
        <v>8533</v>
      </c>
      <c r="W18" s="1487">
        <v>5771</v>
      </c>
      <c r="X18" s="1487">
        <v>7704</v>
      </c>
      <c r="Y18" s="1487">
        <v>17509</v>
      </c>
      <c r="Z18" s="1487">
        <v>1124</v>
      </c>
      <c r="AA18" s="1487">
        <v>10276</v>
      </c>
      <c r="AB18" s="1487">
        <v>4879</v>
      </c>
      <c r="AC18" s="1487">
        <v>15110</v>
      </c>
    </row>
    <row r="19" spans="1:29" ht="21" customHeight="1">
      <c r="A19" s="1481" t="s">
        <v>2179</v>
      </c>
      <c r="B19" s="1547">
        <v>160205</v>
      </c>
      <c r="C19" s="1487">
        <v>1187</v>
      </c>
      <c r="D19" s="1487">
        <v>33985</v>
      </c>
      <c r="E19" s="1487">
        <v>111193</v>
      </c>
      <c r="F19" s="1486">
        <v>0.81098623299999995</v>
      </c>
      <c r="G19" s="1486">
        <v>23.219348888100001</v>
      </c>
      <c r="H19" s="1486">
        <v>75.969664878900005</v>
      </c>
      <c r="I19" s="1487">
        <v>1182</v>
      </c>
      <c r="J19" s="1487">
        <v>1174</v>
      </c>
      <c r="K19" s="1487">
        <v>5</v>
      </c>
      <c r="L19" s="1487">
        <v>18</v>
      </c>
      <c r="M19" s="1487">
        <v>12380</v>
      </c>
      <c r="N19" s="1487">
        <v>21587</v>
      </c>
      <c r="O19" s="1487">
        <v>541</v>
      </c>
      <c r="P19" s="1487">
        <v>6699</v>
      </c>
      <c r="Q19" s="1487">
        <v>11933</v>
      </c>
      <c r="R19" s="1487">
        <v>27288</v>
      </c>
      <c r="S19" s="1487">
        <v>4885</v>
      </c>
      <c r="T19" s="1487">
        <v>4450</v>
      </c>
      <c r="U19" s="1487">
        <v>5248</v>
      </c>
      <c r="V19" s="1487">
        <v>8460</v>
      </c>
      <c r="W19" s="1487">
        <v>5651</v>
      </c>
      <c r="X19" s="1487">
        <v>6262</v>
      </c>
      <c r="Y19" s="1487">
        <v>14745</v>
      </c>
      <c r="Z19" s="1487">
        <v>797</v>
      </c>
      <c r="AA19" s="1487">
        <v>9809</v>
      </c>
      <c r="AB19" s="1487">
        <v>4425</v>
      </c>
      <c r="AC19" s="1487">
        <v>13840</v>
      </c>
    </row>
    <row r="20" spans="1:29" ht="21" customHeight="1">
      <c r="A20" s="1481" t="s">
        <v>2180</v>
      </c>
      <c r="B20" s="1547">
        <v>286205</v>
      </c>
      <c r="C20" s="1487">
        <v>2388</v>
      </c>
      <c r="D20" s="1487">
        <v>48753</v>
      </c>
      <c r="E20" s="1487">
        <v>216249</v>
      </c>
      <c r="F20" s="1486">
        <v>0.8930775272</v>
      </c>
      <c r="G20" s="1486">
        <v>18.232918209400001</v>
      </c>
      <c r="H20" s="1486">
        <v>80.874004263399996</v>
      </c>
      <c r="I20" s="1487">
        <v>2294</v>
      </c>
      <c r="J20" s="1487">
        <v>2284</v>
      </c>
      <c r="K20" s="1487">
        <v>94</v>
      </c>
      <c r="L20" s="1487">
        <v>73</v>
      </c>
      <c r="M20" s="1487">
        <v>18664</v>
      </c>
      <c r="N20" s="1487">
        <v>30016</v>
      </c>
      <c r="O20" s="1487">
        <v>1051</v>
      </c>
      <c r="P20" s="1487">
        <v>20136</v>
      </c>
      <c r="Q20" s="1487">
        <v>19247</v>
      </c>
      <c r="R20" s="1487">
        <v>47565</v>
      </c>
      <c r="S20" s="1487">
        <v>11623</v>
      </c>
      <c r="T20" s="1487">
        <v>8939</v>
      </c>
      <c r="U20" s="1487">
        <v>11179</v>
      </c>
      <c r="V20" s="1487">
        <v>15164</v>
      </c>
      <c r="W20" s="1487">
        <v>10803</v>
      </c>
      <c r="X20" s="1487">
        <v>12563</v>
      </c>
      <c r="Y20" s="1487">
        <v>26756</v>
      </c>
      <c r="Z20" s="1487">
        <v>1102</v>
      </c>
      <c r="AA20" s="1487">
        <v>20233</v>
      </c>
      <c r="AB20" s="1487">
        <v>9888</v>
      </c>
      <c r="AC20" s="1487">
        <v>18815</v>
      </c>
    </row>
    <row r="21" spans="1:29" ht="21" customHeight="1">
      <c r="A21" s="1481" t="s">
        <v>2181</v>
      </c>
      <c r="B21" s="1547">
        <v>189003</v>
      </c>
      <c r="C21" s="1487">
        <v>2221</v>
      </c>
      <c r="D21" s="1487">
        <v>33241</v>
      </c>
      <c r="E21" s="1487">
        <v>141545</v>
      </c>
      <c r="F21" s="1486">
        <v>1.2547526368999999</v>
      </c>
      <c r="G21" s="1486">
        <v>18.779483297300001</v>
      </c>
      <c r="H21" s="1486">
        <v>79.965764065800002</v>
      </c>
      <c r="I21" s="1487">
        <v>2216</v>
      </c>
      <c r="J21" s="1487">
        <v>2202</v>
      </c>
      <c r="K21" s="1487">
        <v>5</v>
      </c>
      <c r="L21" s="1487">
        <v>29</v>
      </c>
      <c r="M21" s="1487">
        <v>13259</v>
      </c>
      <c r="N21" s="1487">
        <v>19953</v>
      </c>
      <c r="O21" s="1487">
        <v>737</v>
      </c>
      <c r="P21" s="1487">
        <v>10218</v>
      </c>
      <c r="Q21" s="1487">
        <v>11671</v>
      </c>
      <c r="R21" s="1487">
        <v>31392</v>
      </c>
      <c r="S21" s="1487">
        <v>6868</v>
      </c>
      <c r="T21" s="1487">
        <v>5453</v>
      </c>
      <c r="U21" s="1487">
        <v>7962</v>
      </c>
      <c r="V21" s="1487">
        <v>10072</v>
      </c>
      <c r="W21" s="1487">
        <v>7032</v>
      </c>
      <c r="X21" s="1487">
        <v>9726</v>
      </c>
      <c r="Y21" s="1487">
        <v>19887</v>
      </c>
      <c r="Z21" s="1487">
        <v>777</v>
      </c>
      <c r="AA21" s="1487">
        <v>12651</v>
      </c>
      <c r="AB21" s="1487">
        <v>7099</v>
      </c>
      <c r="AC21" s="1487">
        <v>11996</v>
      </c>
    </row>
    <row r="22" spans="1:29" ht="21" customHeight="1">
      <c r="A22" s="1481" t="s">
        <v>2182</v>
      </c>
      <c r="B22" s="1547">
        <v>247855</v>
      </c>
      <c r="C22" s="1487">
        <v>1576</v>
      </c>
      <c r="D22" s="1487">
        <v>48616</v>
      </c>
      <c r="E22" s="1487">
        <v>179322</v>
      </c>
      <c r="F22" s="1486">
        <v>0.68666835140000004</v>
      </c>
      <c r="G22" s="1486">
        <v>21.1821501085</v>
      </c>
      <c r="H22" s="1486">
        <v>78.131181540100002</v>
      </c>
      <c r="I22" s="1487">
        <v>1568</v>
      </c>
      <c r="J22" s="1487">
        <v>1528</v>
      </c>
      <c r="K22" s="1487">
        <v>8</v>
      </c>
      <c r="L22" s="1487">
        <v>65</v>
      </c>
      <c r="M22" s="1487">
        <v>15940</v>
      </c>
      <c r="N22" s="1487">
        <v>32611</v>
      </c>
      <c r="O22" s="1487">
        <v>854</v>
      </c>
      <c r="P22" s="1487">
        <v>11723</v>
      </c>
      <c r="Q22" s="1487">
        <v>11693</v>
      </c>
      <c r="R22" s="1487">
        <v>36786</v>
      </c>
      <c r="S22" s="1487">
        <v>6480</v>
      </c>
      <c r="T22" s="1487">
        <v>6892</v>
      </c>
      <c r="U22" s="1487">
        <v>10486</v>
      </c>
      <c r="V22" s="1487">
        <v>14812</v>
      </c>
      <c r="W22" s="1487">
        <v>8716</v>
      </c>
      <c r="X22" s="1487">
        <v>14230</v>
      </c>
      <c r="Y22" s="1487">
        <v>30094</v>
      </c>
      <c r="Z22" s="1487">
        <v>1361</v>
      </c>
      <c r="AA22" s="1487">
        <v>18076</v>
      </c>
      <c r="AB22" s="1487">
        <v>7119</v>
      </c>
      <c r="AC22" s="1487">
        <v>18341</v>
      </c>
    </row>
    <row r="23" spans="1:29" ht="21" customHeight="1">
      <c r="A23" s="1481" t="s">
        <v>2183</v>
      </c>
      <c r="B23" s="1547">
        <v>173982</v>
      </c>
      <c r="C23" s="1487">
        <v>1692</v>
      </c>
      <c r="D23" s="1487">
        <v>29976</v>
      </c>
      <c r="E23" s="1487">
        <v>134574</v>
      </c>
      <c r="F23" s="1486">
        <v>1.0177933374000001</v>
      </c>
      <c r="G23" s="1486">
        <v>18.031544375100001</v>
      </c>
      <c r="H23" s="1486">
        <v>80.950662287499995</v>
      </c>
      <c r="I23" s="1487">
        <v>1274</v>
      </c>
      <c r="J23" s="1487">
        <v>1272</v>
      </c>
      <c r="K23" s="1487">
        <v>418</v>
      </c>
      <c r="L23" s="1487">
        <v>11</v>
      </c>
      <c r="M23" s="1487">
        <v>12566</v>
      </c>
      <c r="N23" s="1487">
        <v>17399</v>
      </c>
      <c r="O23" s="1487">
        <v>955</v>
      </c>
      <c r="P23" s="1487">
        <v>5575</v>
      </c>
      <c r="Q23" s="1487">
        <v>9753</v>
      </c>
      <c r="R23" s="1487">
        <v>25107</v>
      </c>
      <c r="S23" s="1487">
        <v>3465</v>
      </c>
      <c r="T23" s="1487">
        <v>3897</v>
      </c>
      <c r="U23" s="1487">
        <v>5690</v>
      </c>
      <c r="V23" s="1487">
        <v>9739</v>
      </c>
      <c r="W23" s="1487">
        <v>6607</v>
      </c>
      <c r="X23" s="1487">
        <v>8397</v>
      </c>
      <c r="Y23" s="1487">
        <v>21862</v>
      </c>
      <c r="Z23" s="1487">
        <v>1088</v>
      </c>
      <c r="AA23" s="1487">
        <v>14894</v>
      </c>
      <c r="AB23" s="1487">
        <v>17545</v>
      </c>
      <c r="AC23" s="1487">
        <v>7740</v>
      </c>
    </row>
    <row r="24" spans="1:29" ht="21" customHeight="1">
      <c r="A24" s="1481" t="s">
        <v>2184</v>
      </c>
      <c r="B24" s="1547">
        <v>209403</v>
      </c>
      <c r="C24" s="1487">
        <v>4750</v>
      </c>
      <c r="D24" s="1487">
        <v>62733</v>
      </c>
      <c r="E24" s="1487">
        <v>137048</v>
      </c>
      <c r="F24" s="1486">
        <v>2.3223863374999998</v>
      </c>
      <c r="G24" s="1486">
        <v>30.671634128800001</v>
      </c>
      <c r="H24" s="1486">
        <v>67.0059795337</v>
      </c>
      <c r="I24" s="1487">
        <v>4602</v>
      </c>
      <c r="J24" s="1487">
        <v>4436</v>
      </c>
      <c r="K24" s="1487">
        <v>148</v>
      </c>
      <c r="L24" s="1487">
        <v>97</v>
      </c>
      <c r="M24" s="1487">
        <v>18237</v>
      </c>
      <c r="N24" s="1487">
        <v>44399</v>
      </c>
      <c r="O24" s="1487">
        <v>2255</v>
      </c>
      <c r="P24" s="1487">
        <v>4847</v>
      </c>
      <c r="Q24" s="1487">
        <v>8613</v>
      </c>
      <c r="R24" s="1487">
        <v>32518</v>
      </c>
      <c r="S24" s="1487">
        <v>5919</v>
      </c>
      <c r="T24" s="1487">
        <v>3059</v>
      </c>
      <c r="U24" s="1487">
        <v>5796</v>
      </c>
      <c r="V24" s="1487">
        <v>11050</v>
      </c>
      <c r="W24" s="1487">
        <v>7522</v>
      </c>
      <c r="X24" s="1487">
        <v>9575</v>
      </c>
      <c r="Y24" s="1487">
        <v>25768</v>
      </c>
      <c r="Z24" s="1487">
        <v>1488</v>
      </c>
      <c r="AA24" s="1487">
        <v>12812</v>
      </c>
      <c r="AB24" s="1487">
        <v>5826</v>
      </c>
      <c r="AC24" s="1487">
        <v>4872</v>
      </c>
    </row>
    <row r="25" spans="1:29" ht="21" customHeight="1">
      <c r="A25" s="1481" t="s">
        <v>2185</v>
      </c>
      <c r="B25" s="1547">
        <v>226800</v>
      </c>
      <c r="C25" s="1487">
        <v>2982</v>
      </c>
      <c r="D25" s="1487">
        <v>46465</v>
      </c>
      <c r="E25" s="1487">
        <v>161077</v>
      </c>
      <c r="F25" s="1486">
        <v>1.4164655811</v>
      </c>
      <c r="G25" s="1486">
        <v>22.0711177823</v>
      </c>
      <c r="H25" s="1486">
        <v>76.512416636599994</v>
      </c>
      <c r="I25" s="1487">
        <v>2897</v>
      </c>
      <c r="J25" s="1487">
        <v>2767</v>
      </c>
      <c r="K25" s="1487">
        <v>85</v>
      </c>
      <c r="L25" s="1487">
        <v>39</v>
      </c>
      <c r="M25" s="1487">
        <v>17088</v>
      </c>
      <c r="N25" s="1487">
        <v>29338</v>
      </c>
      <c r="O25" s="1487">
        <v>931</v>
      </c>
      <c r="P25" s="1487">
        <v>6983</v>
      </c>
      <c r="Q25" s="1487">
        <v>10276</v>
      </c>
      <c r="R25" s="1487">
        <v>39154</v>
      </c>
      <c r="S25" s="1487">
        <v>6087</v>
      </c>
      <c r="T25" s="1487">
        <v>4266</v>
      </c>
      <c r="U25" s="1487">
        <v>7487</v>
      </c>
      <c r="V25" s="1487">
        <v>14362</v>
      </c>
      <c r="W25" s="1487">
        <v>8067</v>
      </c>
      <c r="X25" s="1487">
        <v>12114</v>
      </c>
      <c r="Y25" s="1487">
        <v>28589</v>
      </c>
      <c r="Z25" s="1487">
        <v>1402</v>
      </c>
      <c r="AA25" s="1487">
        <v>13876</v>
      </c>
      <c r="AB25" s="1487">
        <v>7483</v>
      </c>
      <c r="AC25" s="1487">
        <v>16276</v>
      </c>
    </row>
    <row r="26" spans="1:29" ht="21" customHeight="1">
      <c r="A26" s="1481" t="s">
        <v>2186</v>
      </c>
      <c r="B26" s="1547">
        <v>190960</v>
      </c>
      <c r="C26" s="1487">
        <v>11593</v>
      </c>
      <c r="D26" s="1487">
        <v>41409</v>
      </c>
      <c r="E26" s="1487">
        <v>130419</v>
      </c>
      <c r="F26" s="1486">
        <v>6.3204322296999997</v>
      </c>
      <c r="G26" s="1486">
        <v>22.575931872599998</v>
      </c>
      <c r="H26" s="1486">
        <v>71.103635897700002</v>
      </c>
      <c r="I26" s="1487">
        <v>11590</v>
      </c>
      <c r="J26" s="1487">
        <v>11298</v>
      </c>
      <c r="K26" s="1487">
        <v>3</v>
      </c>
      <c r="L26" s="1487">
        <v>49</v>
      </c>
      <c r="M26" s="1487">
        <v>15457</v>
      </c>
      <c r="N26" s="1487">
        <v>25903</v>
      </c>
      <c r="O26" s="1487">
        <v>1150</v>
      </c>
      <c r="P26" s="1487">
        <v>6371</v>
      </c>
      <c r="Q26" s="1487">
        <v>8631</v>
      </c>
      <c r="R26" s="1487">
        <v>30289</v>
      </c>
      <c r="S26" s="1487">
        <v>6096</v>
      </c>
      <c r="T26" s="1487">
        <v>3058</v>
      </c>
      <c r="U26" s="1487">
        <v>5701</v>
      </c>
      <c r="V26" s="1487">
        <v>10324</v>
      </c>
      <c r="W26" s="1487">
        <v>6319</v>
      </c>
      <c r="X26" s="1487">
        <v>8321</v>
      </c>
      <c r="Y26" s="1487">
        <v>23127</v>
      </c>
      <c r="Z26" s="1487">
        <v>2323</v>
      </c>
      <c r="AA26" s="1487">
        <v>11471</v>
      </c>
      <c r="AB26" s="1487">
        <v>7238</v>
      </c>
      <c r="AC26" s="1487">
        <v>7539</v>
      </c>
    </row>
    <row r="27" spans="1:29" ht="21" customHeight="1">
      <c r="A27" s="1481" t="s">
        <v>2187</v>
      </c>
      <c r="B27" s="1547">
        <v>198366</v>
      </c>
      <c r="C27" s="1487">
        <v>3187</v>
      </c>
      <c r="D27" s="1487">
        <v>47019</v>
      </c>
      <c r="E27" s="1487">
        <v>138142</v>
      </c>
      <c r="F27" s="1486">
        <v>1.6920806167</v>
      </c>
      <c r="G27" s="1486">
        <v>24.963896616900001</v>
      </c>
      <c r="H27" s="1486">
        <v>73.344022766400002</v>
      </c>
      <c r="I27" s="1487">
        <v>3155</v>
      </c>
      <c r="J27" s="1487">
        <v>3040</v>
      </c>
      <c r="K27" s="1487">
        <v>32</v>
      </c>
      <c r="L27" s="1487">
        <v>34</v>
      </c>
      <c r="M27" s="1487">
        <v>15084</v>
      </c>
      <c r="N27" s="1487">
        <v>31901</v>
      </c>
      <c r="O27" s="1487">
        <v>1134</v>
      </c>
      <c r="P27" s="1487">
        <v>3716</v>
      </c>
      <c r="Q27" s="1487">
        <v>8177</v>
      </c>
      <c r="R27" s="1487">
        <v>33854</v>
      </c>
      <c r="S27" s="1487">
        <v>6509</v>
      </c>
      <c r="T27" s="1487">
        <v>3378</v>
      </c>
      <c r="U27" s="1487">
        <v>6869</v>
      </c>
      <c r="V27" s="1487">
        <v>12189</v>
      </c>
      <c r="W27" s="1487">
        <v>7630</v>
      </c>
      <c r="X27" s="1487">
        <v>10750</v>
      </c>
      <c r="Y27" s="1487">
        <v>24243</v>
      </c>
      <c r="Z27" s="1487">
        <v>1343</v>
      </c>
      <c r="AA27" s="1487">
        <v>11673</v>
      </c>
      <c r="AB27" s="1487">
        <v>6677</v>
      </c>
      <c r="AC27" s="1487">
        <v>10018</v>
      </c>
    </row>
    <row r="28" spans="1:29" ht="21" customHeight="1">
      <c r="A28" s="1481" t="s">
        <v>2188</v>
      </c>
      <c r="B28" s="1547">
        <v>189331</v>
      </c>
      <c r="C28" s="1487">
        <v>10255</v>
      </c>
      <c r="D28" s="1487">
        <v>64608</v>
      </c>
      <c r="E28" s="1487">
        <v>107631</v>
      </c>
      <c r="F28" s="1486">
        <v>5.6193628283999999</v>
      </c>
      <c r="G28" s="1486">
        <v>35.4028077635</v>
      </c>
      <c r="H28" s="1486">
        <v>58.9778294081</v>
      </c>
      <c r="I28" s="1487">
        <v>10178</v>
      </c>
      <c r="J28" s="1487">
        <v>10155</v>
      </c>
      <c r="K28" s="1487">
        <v>77</v>
      </c>
      <c r="L28" s="1487">
        <v>69</v>
      </c>
      <c r="M28" s="1487">
        <v>13899</v>
      </c>
      <c r="N28" s="1487">
        <v>50640</v>
      </c>
      <c r="O28" s="1487">
        <v>861</v>
      </c>
      <c r="P28" s="1487">
        <v>1883</v>
      </c>
      <c r="Q28" s="1487">
        <v>8754</v>
      </c>
      <c r="R28" s="1487">
        <v>28035</v>
      </c>
      <c r="S28" s="1487">
        <v>3688</v>
      </c>
      <c r="T28" s="1487">
        <v>2502</v>
      </c>
      <c r="U28" s="1487">
        <v>4633</v>
      </c>
      <c r="V28" s="1487">
        <v>10359</v>
      </c>
      <c r="W28" s="1487">
        <v>6729</v>
      </c>
      <c r="X28" s="1487">
        <v>7391</v>
      </c>
      <c r="Y28" s="1487">
        <v>18924</v>
      </c>
      <c r="Z28" s="1487">
        <v>1311</v>
      </c>
      <c r="AA28" s="1487">
        <v>8993</v>
      </c>
      <c r="AB28" s="1487">
        <v>3568</v>
      </c>
      <c r="AC28" s="1487">
        <v>6837</v>
      </c>
    </row>
    <row r="29" spans="1:29" ht="21" customHeight="1">
      <c r="A29" s="1481" t="s">
        <v>2189</v>
      </c>
      <c r="B29" s="1547">
        <v>193766</v>
      </c>
      <c r="C29" s="1487">
        <v>2752</v>
      </c>
      <c r="D29" s="1487">
        <v>75226</v>
      </c>
      <c r="E29" s="1487">
        <v>110448</v>
      </c>
      <c r="F29" s="1486">
        <v>1.4605203104</v>
      </c>
      <c r="G29" s="1486">
        <v>39.9233651407</v>
      </c>
      <c r="H29" s="1486">
        <v>58.616114548900001</v>
      </c>
      <c r="I29" s="1487">
        <v>2746</v>
      </c>
      <c r="J29" s="1487">
        <v>2666</v>
      </c>
      <c r="K29" s="1487">
        <v>6</v>
      </c>
      <c r="L29" s="1487">
        <v>56</v>
      </c>
      <c r="M29" s="1487">
        <v>12523</v>
      </c>
      <c r="N29" s="1487">
        <v>62647</v>
      </c>
      <c r="O29" s="1487">
        <v>975</v>
      </c>
      <c r="P29" s="1487">
        <v>2670</v>
      </c>
      <c r="Q29" s="1487">
        <v>8578</v>
      </c>
      <c r="R29" s="1487">
        <v>27620</v>
      </c>
      <c r="S29" s="1487">
        <v>4229</v>
      </c>
      <c r="T29" s="1487">
        <v>2873</v>
      </c>
      <c r="U29" s="1487">
        <v>7164</v>
      </c>
      <c r="V29" s="1487">
        <v>9875</v>
      </c>
      <c r="W29" s="1487">
        <v>6037</v>
      </c>
      <c r="X29" s="1487">
        <v>7733</v>
      </c>
      <c r="Y29" s="1487">
        <v>17694</v>
      </c>
      <c r="Z29" s="1487">
        <v>883</v>
      </c>
      <c r="AA29" s="1487">
        <v>9941</v>
      </c>
      <c r="AB29" s="1487">
        <v>4176</v>
      </c>
      <c r="AC29" s="1487">
        <v>5340</v>
      </c>
    </row>
    <row r="30" spans="1:29" ht="21" customHeight="1">
      <c r="A30" s="1481" t="s">
        <v>2190</v>
      </c>
      <c r="B30" s="1547">
        <v>212535</v>
      </c>
      <c r="C30" s="1487">
        <v>3961</v>
      </c>
      <c r="D30" s="1487">
        <v>96032</v>
      </c>
      <c r="E30" s="1487">
        <v>103006</v>
      </c>
      <c r="F30" s="1486">
        <v>1.9512411391</v>
      </c>
      <c r="G30" s="1486">
        <v>47.306636978500002</v>
      </c>
      <c r="H30" s="1486">
        <v>50.742121882399999</v>
      </c>
      <c r="I30" s="1487">
        <v>3943</v>
      </c>
      <c r="J30" s="1487">
        <v>3740</v>
      </c>
      <c r="K30" s="1487">
        <v>18</v>
      </c>
      <c r="L30" s="1487">
        <v>65</v>
      </c>
      <c r="M30" s="1487">
        <v>10627</v>
      </c>
      <c r="N30" s="1487">
        <v>85340</v>
      </c>
      <c r="O30" s="1487">
        <v>497</v>
      </c>
      <c r="P30" s="1487">
        <v>2396</v>
      </c>
      <c r="Q30" s="1487">
        <v>8852</v>
      </c>
      <c r="R30" s="1487">
        <v>21932</v>
      </c>
      <c r="S30" s="1487">
        <v>2591</v>
      </c>
      <c r="T30" s="1487">
        <v>2284</v>
      </c>
      <c r="U30" s="1487">
        <v>6795</v>
      </c>
      <c r="V30" s="1487">
        <v>10474</v>
      </c>
      <c r="W30" s="1487">
        <v>6313</v>
      </c>
      <c r="X30" s="1487">
        <v>7340</v>
      </c>
      <c r="Y30" s="1487">
        <v>16936</v>
      </c>
      <c r="Z30" s="1487">
        <v>1364</v>
      </c>
      <c r="AA30" s="1487">
        <v>11578</v>
      </c>
      <c r="AB30" s="1487">
        <v>3654</v>
      </c>
      <c r="AC30" s="1487">
        <v>9536</v>
      </c>
    </row>
    <row r="31" spans="1:29" ht="21" customHeight="1">
      <c r="A31" s="1481" t="s">
        <v>2191</v>
      </c>
      <c r="B31" s="1547">
        <v>153125</v>
      </c>
      <c r="C31" s="1487">
        <v>1724</v>
      </c>
      <c r="D31" s="1487">
        <v>34536</v>
      </c>
      <c r="E31" s="1487">
        <v>109312</v>
      </c>
      <c r="F31" s="1486">
        <v>1.1842936828999999</v>
      </c>
      <c r="G31" s="1486">
        <v>23.724342593399999</v>
      </c>
      <c r="H31" s="1486">
        <v>75.091363723800001</v>
      </c>
      <c r="I31" s="1487">
        <v>1629</v>
      </c>
      <c r="J31" s="1487">
        <v>1541</v>
      </c>
      <c r="K31" s="1487">
        <v>95</v>
      </c>
      <c r="L31" s="1487">
        <v>16</v>
      </c>
      <c r="M31" s="1487">
        <v>9308</v>
      </c>
      <c r="N31" s="1487">
        <v>25212</v>
      </c>
      <c r="O31" s="1487">
        <v>959</v>
      </c>
      <c r="P31" s="1487">
        <v>3211</v>
      </c>
      <c r="Q31" s="1487">
        <v>6255</v>
      </c>
      <c r="R31" s="1487">
        <v>23986</v>
      </c>
      <c r="S31" s="1487">
        <v>4270</v>
      </c>
      <c r="T31" s="1487">
        <v>2989</v>
      </c>
      <c r="U31" s="1487">
        <v>5920</v>
      </c>
      <c r="V31" s="1487">
        <v>9371</v>
      </c>
      <c r="W31" s="1487">
        <v>5377</v>
      </c>
      <c r="X31" s="1487">
        <v>9732</v>
      </c>
      <c r="Y31" s="1487">
        <v>20692</v>
      </c>
      <c r="Z31" s="1487">
        <v>808</v>
      </c>
      <c r="AA31" s="1487">
        <v>9306</v>
      </c>
      <c r="AB31" s="1487">
        <v>6436</v>
      </c>
      <c r="AC31" s="1487">
        <v>7553</v>
      </c>
    </row>
    <row r="32" spans="1:29" ht="21" customHeight="1">
      <c r="A32" s="1481" t="s">
        <v>2192</v>
      </c>
      <c r="B32" s="1547">
        <v>175364</v>
      </c>
      <c r="C32" s="1487">
        <v>426</v>
      </c>
      <c r="D32" s="1487">
        <v>34250</v>
      </c>
      <c r="E32" s="1487">
        <v>128117</v>
      </c>
      <c r="F32" s="1486">
        <v>0.26168201340000002</v>
      </c>
      <c r="G32" s="1486">
        <v>21.038988162900001</v>
      </c>
      <c r="H32" s="1486">
        <v>78.699329823799999</v>
      </c>
      <c r="I32" s="1487">
        <v>424</v>
      </c>
      <c r="J32" s="1487">
        <v>421</v>
      </c>
      <c r="K32" s="1487">
        <v>2</v>
      </c>
      <c r="L32" s="1487">
        <v>2</v>
      </c>
      <c r="M32" s="1487">
        <v>10713</v>
      </c>
      <c r="N32" s="1487">
        <v>23535</v>
      </c>
      <c r="O32" s="1487">
        <v>818</v>
      </c>
      <c r="P32" s="1487">
        <v>6307</v>
      </c>
      <c r="Q32" s="1487">
        <v>8261</v>
      </c>
      <c r="R32" s="1487">
        <v>29530</v>
      </c>
      <c r="S32" s="1487">
        <v>6589</v>
      </c>
      <c r="T32" s="1487">
        <v>6419</v>
      </c>
      <c r="U32" s="1487">
        <v>7482</v>
      </c>
      <c r="V32" s="1487">
        <v>10187</v>
      </c>
      <c r="W32" s="1487">
        <v>6189</v>
      </c>
      <c r="X32" s="1487">
        <v>9847</v>
      </c>
      <c r="Y32" s="1487">
        <v>21084</v>
      </c>
      <c r="Z32" s="1487">
        <v>549</v>
      </c>
      <c r="AA32" s="1487">
        <v>11284</v>
      </c>
      <c r="AB32" s="1487">
        <v>3571</v>
      </c>
      <c r="AC32" s="1487">
        <v>12571</v>
      </c>
    </row>
    <row r="33" spans="1:29" ht="21" customHeight="1">
      <c r="A33" s="1481" t="s">
        <v>2193</v>
      </c>
      <c r="B33" s="1547">
        <v>150214</v>
      </c>
      <c r="C33" s="1487">
        <v>780</v>
      </c>
      <c r="D33" s="1487">
        <v>32404</v>
      </c>
      <c r="E33" s="1487">
        <v>106764</v>
      </c>
      <c r="F33" s="1486">
        <v>0.55734987280000003</v>
      </c>
      <c r="G33" s="1486">
        <v>23.1543144597</v>
      </c>
      <c r="H33" s="1486">
        <v>76.288335667499993</v>
      </c>
      <c r="I33" s="1487">
        <v>778</v>
      </c>
      <c r="J33" s="1487">
        <v>755</v>
      </c>
      <c r="K33" s="1487">
        <v>2</v>
      </c>
      <c r="L33" s="1487">
        <v>21</v>
      </c>
      <c r="M33" s="1487">
        <v>9120</v>
      </c>
      <c r="N33" s="1487">
        <v>23263</v>
      </c>
      <c r="O33" s="1487">
        <v>698</v>
      </c>
      <c r="P33" s="1487">
        <v>4475</v>
      </c>
      <c r="Q33" s="1487">
        <v>9499</v>
      </c>
      <c r="R33" s="1487">
        <v>24542</v>
      </c>
      <c r="S33" s="1487">
        <v>4340</v>
      </c>
      <c r="T33" s="1487">
        <v>3789</v>
      </c>
      <c r="U33" s="1487">
        <v>5113</v>
      </c>
      <c r="V33" s="1487">
        <v>7321</v>
      </c>
      <c r="W33" s="1487">
        <v>4713</v>
      </c>
      <c r="X33" s="1487">
        <v>7913</v>
      </c>
      <c r="Y33" s="1487">
        <v>20330</v>
      </c>
      <c r="Z33" s="1487">
        <v>757</v>
      </c>
      <c r="AA33" s="1487">
        <v>9600</v>
      </c>
      <c r="AB33" s="1487">
        <v>3674</v>
      </c>
      <c r="AC33" s="1487">
        <v>10266</v>
      </c>
    </row>
    <row r="34" spans="1:29" ht="21" customHeight="1">
      <c r="A34" s="1481" t="s">
        <v>2194</v>
      </c>
      <c r="B34" s="1547">
        <v>168905</v>
      </c>
      <c r="C34" s="1487">
        <v>854</v>
      </c>
      <c r="D34" s="1487">
        <v>38102</v>
      </c>
      <c r="E34" s="1487">
        <v>118203</v>
      </c>
      <c r="F34" s="1486">
        <v>0.54339872359999997</v>
      </c>
      <c r="G34" s="1486">
        <v>24.244236728400001</v>
      </c>
      <c r="H34" s="1486">
        <v>75.212364547999996</v>
      </c>
      <c r="I34" s="1487">
        <v>851</v>
      </c>
      <c r="J34" s="1487">
        <v>840</v>
      </c>
      <c r="K34" s="1487">
        <v>3</v>
      </c>
      <c r="L34" s="1487">
        <v>6</v>
      </c>
      <c r="M34" s="1487">
        <v>10129</v>
      </c>
      <c r="N34" s="1487">
        <v>27967</v>
      </c>
      <c r="O34" s="1487">
        <v>799</v>
      </c>
      <c r="P34" s="1487">
        <v>4891</v>
      </c>
      <c r="Q34" s="1487">
        <v>9134</v>
      </c>
      <c r="R34" s="1487">
        <v>26071</v>
      </c>
      <c r="S34" s="1487">
        <v>4642</v>
      </c>
      <c r="T34" s="1487">
        <v>4160</v>
      </c>
      <c r="U34" s="1487">
        <v>5778</v>
      </c>
      <c r="V34" s="1487">
        <v>8195</v>
      </c>
      <c r="W34" s="1487">
        <v>5723</v>
      </c>
      <c r="X34" s="1487">
        <v>8755</v>
      </c>
      <c r="Y34" s="1487">
        <v>22802</v>
      </c>
      <c r="Z34" s="1487">
        <v>765</v>
      </c>
      <c r="AA34" s="1487">
        <v>10240</v>
      </c>
      <c r="AB34" s="1487">
        <v>6248</v>
      </c>
      <c r="AC34" s="1487">
        <v>11746</v>
      </c>
    </row>
    <row r="35" spans="1:29" ht="21" customHeight="1">
      <c r="A35" s="1481" t="s">
        <v>2195</v>
      </c>
      <c r="B35" s="1547">
        <v>212900</v>
      </c>
      <c r="C35" s="1487">
        <v>591</v>
      </c>
      <c r="D35" s="1487">
        <v>58967</v>
      </c>
      <c r="E35" s="1487">
        <v>132312</v>
      </c>
      <c r="F35" s="1486">
        <v>0.30802105590000001</v>
      </c>
      <c r="G35" s="1486">
        <v>30.732787825100001</v>
      </c>
      <c r="H35" s="1486">
        <v>68.959191118999996</v>
      </c>
      <c r="I35" s="1487">
        <v>581</v>
      </c>
      <c r="J35" s="1487">
        <v>576</v>
      </c>
      <c r="K35" s="1487">
        <v>10</v>
      </c>
      <c r="L35" s="1487">
        <v>2</v>
      </c>
      <c r="M35" s="1487">
        <v>13735</v>
      </c>
      <c r="N35" s="1487">
        <v>45230</v>
      </c>
      <c r="O35" s="1487">
        <v>657</v>
      </c>
      <c r="P35" s="1487">
        <v>4143</v>
      </c>
      <c r="Q35" s="1487">
        <v>13797</v>
      </c>
      <c r="R35" s="1487">
        <v>35348</v>
      </c>
      <c r="S35" s="1487">
        <v>3919</v>
      </c>
      <c r="T35" s="1487">
        <v>5534</v>
      </c>
      <c r="U35" s="1487">
        <v>4906</v>
      </c>
      <c r="V35" s="1487">
        <v>11178</v>
      </c>
      <c r="W35" s="1487">
        <v>6448</v>
      </c>
      <c r="X35" s="1487">
        <v>6872</v>
      </c>
      <c r="Y35" s="1487">
        <v>22815</v>
      </c>
      <c r="Z35" s="1487">
        <v>1040</v>
      </c>
      <c r="AA35" s="1487">
        <v>12375</v>
      </c>
      <c r="AB35" s="1487">
        <v>3280</v>
      </c>
      <c r="AC35" s="1487">
        <v>21030</v>
      </c>
    </row>
    <row r="36" spans="1:29" ht="21" customHeight="1">
      <c r="A36" s="1481" t="s">
        <v>2196</v>
      </c>
      <c r="B36" s="1547">
        <v>245558</v>
      </c>
      <c r="C36" s="1487">
        <v>2473</v>
      </c>
      <c r="D36" s="1487">
        <v>76327</v>
      </c>
      <c r="E36" s="1487">
        <v>157202</v>
      </c>
      <c r="F36" s="1486">
        <v>1.0478724757</v>
      </c>
      <c r="G36" s="1486">
        <v>32.341675070599997</v>
      </c>
      <c r="H36" s="1486">
        <v>66.610452453799994</v>
      </c>
      <c r="I36" s="1487">
        <v>1884</v>
      </c>
      <c r="J36" s="1487">
        <v>1811</v>
      </c>
      <c r="K36" s="1487">
        <v>589</v>
      </c>
      <c r="L36" s="1487">
        <v>88</v>
      </c>
      <c r="M36" s="1487">
        <v>20722</v>
      </c>
      <c r="N36" s="1487">
        <v>55517</v>
      </c>
      <c r="O36" s="1487">
        <v>1841</v>
      </c>
      <c r="P36" s="1487">
        <v>3017</v>
      </c>
      <c r="Q36" s="1487">
        <v>12890</v>
      </c>
      <c r="R36" s="1487">
        <v>40057</v>
      </c>
      <c r="S36" s="1487">
        <v>5297</v>
      </c>
      <c r="T36" s="1487">
        <v>4113</v>
      </c>
      <c r="U36" s="1487">
        <v>7388</v>
      </c>
      <c r="V36" s="1487">
        <v>12937</v>
      </c>
      <c r="W36" s="1487">
        <v>8101</v>
      </c>
      <c r="X36" s="1487">
        <v>10470</v>
      </c>
      <c r="Y36" s="1487">
        <v>29084</v>
      </c>
      <c r="Z36" s="1487">
        <v>1803</v>
      </c>
      <c r="AA36" s="1487">
        <v>13786</v>
      </c>
      <c r="AB36" s="1487">
        <v>6418</v>
      </c>
      <c r="AC36" s="1487">
        <v>9556</v>
      </c>
    </row>
    <row r="37" spans="1:29" ht="21" customHeight="1">
      <c r="A37" s="1481" t="s">
        <v>2197</v>
      </c>
      <c r="B37" s="1547">
        <v>192674</v>
      </c>
      <c r="C37" s="1487">
        <v>599</v>
      </c>
      <c r="D37" s="1487">
        <v>48807</v>
      </c>
      <c r="E37" s="1487">
        <v>131965</v>
      </c>
      <c r="F37" s="1486">
        <v>0.33026228010000003</v>
      </c>
      <c r="G37" s="1486">
        <v>26.9100352317</v>
      </c>
      <c r="H37" s="1486">
        <v>72.759702488299993</v>
      </c>
      <c r="I37" s="1487">
        <v>596</v>
      </c>
      <c r="J37" s="1487">
        <v>592</v>
      </c>
      <c r="K37" s="1487">
        <v>3</v>
      </c>
      <c r="L37" s="1487">
        <v>8</v>
      </c>
      <c r="M37" s="1487">
        <v>14696</v>
      </c>
      <c r="N37" s="1487">
        <v>34103</v>
      </c>
      <c r="O37" s="1487">
        <v>709</v>
      </c>
      <c r="P37" s="1487">
        <v>5792</v>
      </c>
      <c r="Q37" s="1487">
        <v>12192</v>
      </c>
      <c r="R37" s="1487">
        <v>31442</v>
      </c>
      <c r="S37" s="1487">
        <v>4712</v>
      </c>
      <c r="T37" s="1487">
        <v>5303</v>
      </c>
      <c r="U37" s="1487">
        <v>6126</v>
      </c>
      <c r="V37" s="1487">
        <v>11099</v>
      </c>
      <c r="W37" s="1487">
        <v>7227</v>
      </c>
      <c r="X37" s="1487">
        <v>6977</v>
      </c>
      <c r="Y37" s="1487">
        <v>22400</v>
      </c>
      <c r="Z37" s="1487">
        <v>634</v>
      </c>
      <c r="AA37" s="1487">
        <v>13991</v>
      </c>
      <c r="AB37" s="1487">
        <v>3361</v>
      </c>
      <c r="AC37" s="1487">
        <v>11303</v>
      </c>
    </row>
    <row r="38" spans="1:29" ht="21" customHeight="1">
      <c r="A38" s="1481" t="s">
        <v>2198</v>
      </c>
      <c r="B38" s="1547">
        <v>204206</v>
      </c>
      <c r="C38" s="1487">
        <v>646</v>
      </c>
      <c r="D38" s="1487">
        <v>38197</v>
      </c>
      <c r="E38" s="1487">
        <v>155543</v>
      </c>
      <c r="F38" s="1486">
        <v>0.33232845989999998</v>
      </c>
      <c r="G38" s="1486">
        <v>19.650077680500001</v>
      </c>
      <c r="H38" s="1486">
        <v>80.017593859599998</v>
      </c>
      <c r="I38" s="1487">
        <v>640</v>
      </c>
      <c r="J38" s="1487">
        <v>619</v>
      </c>
      <c r="K38" s="1487">
        <v>6</v>
      </c>
      <c r="L38" s="1487">
        <v>7</v>
      </c>
      <c r="M38" s="1487">
        <v>10742</v>
      </c>
      <c r="N38" s="1487">
        <v>27448</v>
      </c>
      <c r="O38" s="1487">
        <v>1640</v>
      </c>
      <c r="P38" s="1487">
        <v>7760</v>
      </c>
      <c r="Q38" s="1487">
        <v>11201</v>
      </c>
      <c r="R38" s="1487">
        <v>34285</v>
      </c>
      <c r="S38" s="1487">
        <v>8301</v>
      </c>
      <c r="T38" s="1487">
        <v>7159</v>
      </c>
      <c r="U38" s="1487">
        <v>9110</v>
      </c>
      <c r="V38" s="1487">
        <v>10861</v>
      </c>
      <c r="W38" s="1487">
        <v>7292</v>
      </c>
      <c r="X38" s="1487">
        <v>13051</v>
      </c>
      <c r="Y38" s="1487">
        <v>25927</v>
      </c>
      <c r="Z38" s="1487">
        <v>719</v>
      </c>
      <c r="AA38" s="1487">
        <v>12683</v>
      </c>
      <c r="AB38" s="1487">
        <v>5554</v>
      </c>
      <c r="AC38" s="1487">
        <v>9820</v>
      </c>
    </row>
    <row r="39" spans="1:29" ht="21" customHeight="1">
      <c r="A39" s="1481" t="s">
        <v>2199</v>
      </c>
      <c r="B39" s="1547">
        <v>155089</v>
      </c>
      <c r="C39" s="1487">
        <v>2308</v>
      </c>
      <c r="D39" s="1487">
        <v>27796</v>
      </c>
      <c r="E39" s="1487">
        <v>119229</v>
      </c>
      <c r="F39" s="1486">
        <v>1.5455391641</v>
      </c>
      <c r="G39" s="1486">
        <v>18.613434405</v>
      </c>
      <c r="H39" s="1486">
        <v>79.841026430900001</v>
      </c>
      <c r="I39" s="1487">
        <v>2307</v>
      </c>
      <c r="J39" s="1487">
        <v>2189</v>
      </c>
      <c r="K39" s="1487">
        <v>1</v>
      </c>
      <c r="L39" s="1487">
        <v>3</v>
      </c>
      <c r="M39" s="1487">
        <v>8339</v>
      </c>
      <c r="N39" s="1487">
        <v>19454</v>
      </c>
      <c r="O39" s="1487">
        <v>819</v>
      </c>
      <c r="P39" s="1487">
        <v>4177</v>
      </c>
      <c r="Q39" s="1487">
        <v>5785</v>
      </c>
      <c r="R39" s="1487">
        <v>27174</v>
      </c>
      <c r="S39" s="1487">
        <v>5547</v>
      </c>
      <c r="T39" s="1487">
        <v>4618</v>
      </c>
      <c r="U39" s="1487">
        <v>6649</v>
      </c>
      <c r="V39" s="1487">
        <v>9700</v>
      </c>
      <c r="W39" s="1487">
        <v>6177</v>
      </c>
      <c r="X39" s="1487">
        <v>10969</v>
      </c>
      <c r="Y39" s="1487">
        <v>21120</v>
      </c>
      <c r="Z39" s="1487">
        <v>1038</v>
      </c>
      <c r="AA39" s="1487">
        <v>9098</v>
      </c>
      <c r="AB39" s="1487">
        <v>6358</v>
      </c>
      <c r="AC39" s="1487">
        <v>5756</v>
      </c>
    </row>
    <row r="40" spans="1:29" ht="21" customHeight="1">
      <c r="A40" s="1481" t="s">
        <v>2200</v>
      </c>
      <c r="B40" s="1547">
        <v>162655</v>
      </c>
      <c r="C40" s="1487">
        <v>3023</v>
      </c>
      <c r="D40" s="1487">
        <v>37094</v>
      </c>
      <c r="E40" s="1487">
        <v>114600</v>
      </c>
      <c r="F40" s="1486">
        <v>1.9538900055999999</v>
      </c>
      <c r="G40" s="1486">
        <v>23.975387320100001</v>
      </c>
      <c r="H40" s="1486">
        <v>74.070722674300001</v>
      </c>
      <c r="I40" s="1487">
        <v>2774</v>
      </c>
      <c r="J40" s="1487">
        <v>2724</v>
      </c>
      <c r="K40" s="1487">
        <v>249</v>
      </c>
      <c r="L40" s="1487">
        <v>21</v>
      </c>
      <c r="M40" s="1487">
        <v>12255</v>
      </c>
      <c r="N40" s="1487">
        <v>24818</v>
      </c>
      <c r="O40" s="1487">
        <v>1176</v>
      </c>
      <c r="P40" s="1487">
        <v>2312</v>
      </c>
      <c r="Q40" s="1487">
        <v>8740</v>
      </c>
      <c r="R40" s="1487">
        <v>26322</v>
      </c>
      <c r="S40" s="1487">
        <v>4613</v>
      </c>
      <c r="T40" s="1487">
        <v>2878</v>
      </c>
      <c r="U40" s="1487">
        <v>4313</v>
      </c>
      <c r="V40" s="1487">
        <v>8938</v>
      </c>
      <c r="W40" s="1487">
        <v>5583</v>
      </c>
      <c r="X40" s="1487">
        <v>7964</v>
      </c>
      <c r="Y40" s="1487">
        <v>23973</v>
      </c>
      <c r="Z40" s="1487">
        <v>1067</v>
      </c>
      <c r="AA40" s="1487">
        <v>9600</v>
      </c>
      <c r="AB40" s="1487">
        <v>7121</v>
      </c>
      <c r="AC40" s="1487">
        <v>7938</v>
      </c>
    </row>
    <row r="41" spans="1:29" ht="21" customHeight="1">
      <c r="A41" s="1481" t="s">
        <v>2201</v>
      </c>
      <c r="B41" s="1547">
        <v>218796</v>
      </c>
      <c r="C41" s="1487">
        <v>4043</v>
      </c>
      <c r="D41" s="1487">
        <v>63775</v>
      </c>
      <c r="E41" s="1487">
        <v>136977</v>
      </c>
      <c r="F41" s="1486">
        <v>1.9741692912</v>
      </c>
      <c r="G41" s="1486">
        <v>31.140896994599998</v>
      </c>
      <c r="H41" s="1486">
        <v>66.884933714200002</v>
      </c>
      <c r="I41" s="1487">
        <v>3816</v>
      </c>
      <c r="J41" s="1487">
        <v>3793</v>
      </c>
      <c r="K41" s="1487">
        <v>227</v>
      </c>
      <c r="L41" s="1487">
        <v>29</v>
      </c>
      <c r="M41" s="1487">
        <v>18525</v>
      </c>
      <c r="N41" s="1487">
        <v>45221</v>
      </c>
      <c r="O41" s="1487">
        <v>1221</v>
      </c>
      <c r="P41" s="1487">
        <v>2534</v>
      </c>
      <c r="Q41" s="1487">
        <v>13633</v>
      </c>
      <c r="R41" s="1487">
        <v>32896</v>
      </c>
      <c r="S41" s="1487">
        <v>4181</v>
      </c>
      <c r="T41" s="1487">
        <v>3139</v>
      </c>
      <c r="U41" s="1487">
        <v>4947</v>
      </c>
      <c r="V41" s="1487">
        <v>10277</v>
      </c>
      <c r="W41" s="1487">
        <v>6961</v>
      </c>
      <c r="X41" s="1487">
        <v>9597</v>
      </c>
      <c r="Y41" s="1487">
        <v>29365</v>
      </c>
      <c r="Z41" s="1487">
        <v>1383</v>
      </c>
      <c r="AA41" s="1487">
        <v>12059</v>
      </c>
      <c r="AB41" s="1487">
        <v>4784</v>
      </c>
      <c r="AC41" s="1487">
        <v>14001</v>
      </c>
    </row>
    <row r="42" spans="1:29" ht="21" customHeight="1">
      <c r="A42" s="1481" t="s">
        <v>2202</v>
      </c>
      <c r="B42" s="1547">
        <v>104257</v>
      </c>
      <c r="C42" s="1487">
        <v>2940</v>
      </c>
      <c r="D42" s="1487">
        <v>29443</v>
      </c>
      <c r="E42" s="1487">
        <v>69401</v>
      </c>
      <c r="F42" s="1486">
        <v>2.8884697005</v>
      </c>
      <c r="G42" s="1486">
        <v>28.926943331</v>
      </c>
      <c r="H42" s="1486">
        <v>68.1845869685</v>
      </c>
      <c r="I42" s="1487">
        <v>2064</v>
      </c>
      <c r="J42" s="1487">
        <v>2049</v>
      </c>
      <c r="K42" s="1487">
        <v>876</v>
      </c>
      <c r="L42" s="1487">
        <v>38</v>
      </c>
      <c r="M42" s="1487">
        <v>6484</v>
      </c>
      <c r="N42" s="1487">
        <v>22921</v>
      </c>
      <c r="O42" s="1487">
        <v>445</v>
      </c>
      <c r="P42" s="1487">
        <v>953</v>
      </c>
      <c r="Q42" s="1487">
        <v>5148</v>
      </c>
      <c r="R42" s="1487">
        <v>14309</v>
      </c>
      <c r="S42" s="1487">
        <v>1981</v>
      </c>
      <c r="T42" s="1487">
        <v>1253</v>
      </c>
      <c r="U42" s="1487">
        <v>2528</v>
      </c>
      <c r="V42" s="1487">
        <v>4434</v>
      </c>
      <c r="W42" s="1487">
        <v>3057</v>
      </c>
      <c r="X42" s="1487">
        <v>4247</v>
      </c>
      <c r="Y42" s="1487">
        <v>14799</v>
      </c>
      <c r="Z42" s="1487">
        <v>853</v>
      </c>
      <c r="AA42" s="1487">
        <v>5484</v>
      </c>
      <c r="AB42" s="1487">
        <v>9910</v>
      </c>
      <c r="AC42" s="1487">
        <v>2473</v>
      </c>
    </row>
    <row r="43" spans="1:29" ht="21" customHeight="1">
      <c r="A43" s="1481" t="s">
        <v>2203</v>
      </c>
      <c r="B43" s="1547">
        <v>213452</v>
      </c>
      <c r="C43" s="1487">
        <v>3365</v>
      </c>
      <c r="D43" s="1487">
        <v>66376</v>
      </c>
      <c r="E43" s="1487">
        <v>134117</v>
      </c>
      <c r="F43" s="1486">
        <v>1.6506587919</v>
      </c>
      <c r="G43" s="1486">
        <v>32.559919159400003</v>
      </c>
      <c r="H43" s="1486">
        <v>65.789422048700004</v>
      </c>
      <c r="I43" s="1487">
        <v>3137</v>
      </c>
      <c r="J43" s="1487">
        <v>3075</v>
      </c>
      <c r="K43" s="1487">
        <v>228</v>
      </c>
      <c r="L43" s="1487">
        <v>39</v>
      </c>
      <c r="M43" s="1487">
        <v>16736</v>
      </c>
      <c r="N43" s="1487">
        <v>49601</v>
      </c>
      <c r="O43" s="1487">
        <v>833</v>
      </c>
      <c r="P43" s="1487">
        <v>2108</v>
      </c>
      <c r="Q43" s="1487">
        <v>11905</v>
      </c>
      <c r="R43" s="1487">
        <v>35327</v>
      </c>
      <c r="S43" s="1487">
        <v>3827</v>
      </c>
      <c r="T43" s="1487">
        <v>2884</v>
      </c>
      <c r="U43" s="1487">
        <v>5048</v>
      </c>
      <c r="V43" s="1487">
        <v>10308</v>
      </c>
      <c r="W43" s="1487">
        <v>7328</v>
      </c>
      <c r="X43" s="1487">
        <v>8660</v>
      </c>
      <c r="Y43" s="1487">
        <v>28033</v>
      </c>
      <c r="Z43" s="1487">
        <v>1787</v>
      </c>
      <c r="AA43" s="1487">
        <v>11284</v>
      </c>
      <c r="AB43" s="1487">
        <v>4785</v>
      </c>
      <c r="AC43" s="1487">
        <v>9594</v>
      </c>
    </row>
    <row r="44" spans="1:29" ht="21" customHeight="1">
      <c r="A44" s="1481" t="s">
        <v>2204</v>
      </c>
      <c r="B44" s="1547">
        <v>123392</v>
      </c>
      <c r="C44" s="1487">
        <v>5584</v>
      </c>
      <c r="D44" s="1487">
        <v>28991</v>
      </c>
      <c r="E44" s="1487">
        <v>86318</v>
      </c>
      <c r="F44" s="1486">
        <v>4.6189605684000004</v>
      </c>
      <c r="G44" s="1486">
        <v>23.980710214799998</v>
      </c>
      <c r="H44" s="1486">
        <v>71.400329216700001</v>
      </c>
      <c r="I44" s="1487">
        <v>4920</v>
      </c>
      <c r="J44" s="1487">
        <v>4797</v>
      </c>
      <c r="K44" s="1487">
        <v>664</v>
      </c>
      <c r="L44" s="1487">
        <v>28</v>
      </c>
      <c r="M44" s="1487">
        <v>9635</v>
      </c>
      <c r="N44" s="1487">
        <v>19328</v>
      </c>
      <c r="O44" s="1487">
        <v>773</v>
      </c>
      <c r="P44" s="1487">
        <v>1252</v>
      </c>
      <c r="Q44" s="1487">
        <v>7739</v>
      </c>
      <c r="R44" s="1487">
        <v>19926</v>
      </c>
      <c r="S44" s="1487">
        <v>3461</v>
      </c>
      <c r="T44" s="1487">
        <v>2012</v>
      </c>
      <c r="U44" s="1487">
        <v>2502</v>
      </c>
      <c r="V44" s="1487">
        <v>6871</v>
      </c>
      <c r="W44" s="1487">
        <v>4767</v>
      </c>
      <c r="X44" s="1487">
        <v>5576</v>
      </c>
      <c r="Y44" s="1487">
        <v>19208</v>
      </c>
      <c r="Z44" s="1487">
        <v>1235</v>
      </c>
      <c r="AA44" s="1487">
        <v>6565</v>
      </c>
      <c r="AB44" s="1487">
        <v>4431</v>
      </c>
      <c r="AC44" s="1487">
        <v>2499</v>
      </c>
    </row>
    <row r="45" spans="1:29" ht="21" customHeight="1">
      <c r="A45" s="1481" t="s">
        <v>2205</v>
      </c>
      <c r="B45" s="1547">
        <v>191429</v>
      </c>
      <c r="C45" s="1487">
        <v>5085</v>
      </c>
      <c r="D45" s="1487">
        <v>37586</v>
      </c>
      <c r="E45" s="1487">
        <v>141640</v>
      </c>
      <c r="F45" s="1486">
        <v>2.7589237756</v>
      </c>
      <c r="G45" s="1486">
        <v>20.392705806999999</v>
      </c>
      <c r="H45" s="1486">
        <v>76.848370417400005</v>
      </c>
      <c r="I45" s="1487">
        <v>4638</v>
      </c>
      <c r="J45" s="1487">
        <v>4549</v>
      </c>
      <c r="K45" s="1487">
        <v>447</v>
      </c>
      <c r="L45" s="1487">
        <v>106</v>
      </c>
      <c r="M45" s="1487">
        <v>15264</v>
      </c>
      <c r="N45" s="1487">
        <v>22216</v>
      </c>
      <c r="O45" s="1487">
        <v>1882</v>
      </c>
      <c r="P45" s="1487">
        <v>4423</v>
      </c>
      <c r="Q45" s="1487">
        <v>9326</v>
      </c>
      <c r="R45" s="1487">
        <v>35090</v>
      </c>
      <c r="S45" s="1487">
        <v>6358</v>
      </c>
      <c r="T45" s="1487">
        <v>4312</v>
      </c>
      <c r="U45" s="1487">
        <v>6070</v>
      </c>
      <c r="V45" s="1487">
        <v>10686</v>
      </c>
      <c r="W45" s="1487">
        <v>6750</v>
      </c>
      <c r="X45" s="1487">
        <v>9590</v>
      </c>
      <c r="Y45" s="1487">
        <v>25854</v>
      </c>
      <c r="Z45" s="1487">
        <v>1936</v>
      </c>
      <c r="AA45" s="1487">
        <v>11309</v>
      </c>
      <c r="AB45" s="1487">
        <v>8054</v>
      </c>
      <c r="AC45" s="1487">
        <v>7118</v>
      </c>
    </row>
    <row r="46" spans="1:29" ht="21" customHeight="1">
      <c r="A46" s="1481" t="s">
        <v>2206</v>
      </c>
      <c r="B46" s="1547">
        <v>234503</v>
      </c>
      <c r="C46" s="1487">
        <v>6957</v>
      </c>
      <c r="D46" s="1487">
        <v>40668</v>
      </c>
      <c r="E46" s="1487">
        <v>169242</v>
      </c>
      <c r="F46" s="1486">
        <v>3.2079569505999999</v>
      </c>
      <c r="G46" s="1486">
        <v>18.752507297099999</v>
      </c>
      <c r="H46" s="1486">
        <v>78.039535752299997</v>
      </c>
      <c r="I46" s="1487">
        <v>6671</v>
      </c>
      <c r="J46" s="1487">
        <v>6503</v>
      </c>
      <c r="K46" s="1487">
        <v>286</v>
      </c>
      <c r="L46" s="1487">
        <v>21</v>
      </c>
      <c r="M46" s="1487">
        <v>17128</v>
      </c>
      <c r="N46" s="1487">
        <v>23519</v>
      </c>
      <c r="O46" s="1487">
        <v>980</v>
      </c>
      <c r="P46" s="1487">
        <v>5981</v>
      </c>
      <c r="Q46" s="1487">
        <v>10270</v>
      </c>
      <c r="R46" s="1487">
        <v>39419</v>
      </c>
      <c r="S46" s="1487">
        <v>7545</v>
      </c>
      <c r="T46" s="1487">
        <v>4565</v>
      </c>
      <c r="U46" s="1487">
        <v>6733</v>
      </c>
      <c r="V46" s="1487">
        <v>14185</v>
      </c>
      <c r="W46" s="1487">
        <v>8763</v>
      </c>
      <c r="X46" s="1487">
        <v>11523</v>
      </c>
      <c r="Y46" s="1487">
        <v>34483</v>
      </c>
      <c r="Z46" s="1487">
        <v>2244</v>
      </c>
      <c r="AA46" s="1487">
        <v>14347</v>
      </c>
      <c r="AB46" s="1487">
        <v>8204</v>
      </c>
      <c r="AC46" s="1487">
        <v>17636</v>
      </c>
    </row>
    <row r="47" spans="1:29" ht="21" customHeight="1">
      <c r="A47" s="1481" t="s">
        <v>2207</v>
      </c>
      <c r="B47" s="1547">
        <v>142559</v>
      </c>
      <c r="C47" s="1487">
        <v>4176</v>
      </c>
      <c r="D47" s="1487">
        <v>21559</v>
      </c>
      <c r="E47" s="1487">
        <v>108937</v>
      </c>
      <c r="F47" s="1486">
        <v>3.1008672923999998</v>
      </c>
      <c r="G47" s="1486">
        <v>16.008524414899998</v>
      </c>
      <c r="H47" s="1486">
        <v>80.890608292699994</v>
      </c>
      <c r="I47" s="1487">
        <v>3984</v>
      </c>
      <c r="J47" s="1487">
        <v>3735</v>
      </c>
      <c r="K47" s="1487">
        <v>192</v>
      </c>
      <c r="L47" s="1487">
        <v>89</v>
      </c>
      <c r="M47" s="1487">
        <v>11143</v>
      </c>
      <c r="N47" s="1487">
        <v>10327</v>
      </c>
      <c r="O47" s="1487">
        <v>773</v>
      </c>
      <c r="P47" s="1487">
        <v>2504</v>
      </c>
      <c r="Q47" s="1487">
        <v>5374</v>
      </c>
      <c r="R47" s="1487">
        <v>24798</v>
      </c>
      <c r="S47" s="1487">
        <v>4505</v>
      </c>
      <c r="T47" s="1487">
        <v>2690</v>
      </c>
      <c r="U47" s="1487">
        <v>4484</v>
      </c>
      <c r="V47" s="1487">
        <v>9021</v>
      </c>
      <c r="W47" s="1487">
        <v>5343</v>
      </c>
      <c r="X47" s="1487">
        <v>8193</v>
      </c>
      <c r="Y47" s="1487">
        <v>25408</v>
      </c>
      <c r="Z47" s="1487">
        <v>1294</v>
      </c>
      <c r="AA47" s="1487">
        <v>7843</v>
      </c>
      <c r="AB47" s="1487">
        <v>6707</v>
      </c>
      <c r="AC47" s="1487">
        <v>7887</v>
      </c>
    </row>
    <row r="48" spans="1:29" ht="21" customHeight="1">
      <c r="A48" s="1481" t="s">
        <v>2208</v>
      </c>
      <c r="B48" s="1547">
        <v>141546</v>
      </c>
      <c r="C48" s="1487">
        <v>7769</v>
      </c>
      <c r="D48" s="1487">
        <v>27388</v>
      </c>
      <c r="E48" s="1487">
        <v>98781</v>
      </c>
      <c r="F48" s="1486">
        <v>5.8004449820000001</v>
      </c>
      <c r="G48" s="1486">
        <v>20.448267108700001</v>
      </c>
      <c r="H48" s="1486">
        <v>73.751287909300004</v>
      </c>
      <c r="I48" s="1487">
        <v>7747</v>
      </c>
      <c r="J48" s="1487">
        <v>7723</v>
      </c>
      <c r="K48" s="1487">
        <v>22</v>
      </c>
      <c r="L48" s="1487">
        <v>14</v>
      </c>
      <c r="M48" s="1487">
        <v>9454</v>
      </c>
      <c r="N48" s="1487">
        <v>17920</v>
      </c>
      <c r="O48" s="1487">
        <v>587</v>
      </c>
      <c r="P48" s="1487">
        <v>1580</v>
      </c>
      <c r="Q48" s="1487">
        <v>7249</v>
      </c>
      <c r="R48" s="1487">
        <v>22410</v>
      </c>
      <c r="S48" s="1487">
        <v>3458</v>
      </c>
      <c r="T48" s="1487">
        <v>2353</v>
      </c>
      <c r="U48" s="1487">
        <v>3611</v>
      </c>
      <c r="V48" s="1487">
        <v>7851</v>
      </c>
      <c r="W48" s="1487">
        <v>5170</v>
      </c>
      <c r="X48" s="1487">
        <v>6652</v>
      </c>
      <c r="Y48" s="1487">
        <v>22418</v>
      </c>
      <c r="Z48" s="1487">
        <v>1225</v>
      </c>
      <c r="AA48" s="1487">
        <v>8162</v>
      </c>
      <c r="AB48" s="1487">
        <v>6055</v>
      </c>
      <c r="AC48" s="1487">
        <v>7608</v>
      </c>
    </row>
    <row r="49" spans="1:29" ht="21" customHeight="1">
      <c r="A49" s="1489" t="s">
        <v>621</v>
      </c>
      <c r="B49" s="1548">
        <v>195850</v>
      </c>
      <c r="C49" s="1495">
        <v>3658</v>
      </c>
      <c r="D49" s="1495">
        <v>36181</v>
      </c>
      <c r="E49" s="1495">
        <v>146548</v>
      </c>
      <c r="F49" s="1494">
        <v>1.9625832273999999</v>
      </c>
      <c r="G49" s="1494">
        <v>19.4117615499</v>
      </c>
      <c r="H49" s="1494">
        <v>78.625655222700004</v>
      </c>
      <c r="I49" s="1495">
        <v>2739</v>
      </c>
      <c r="J49" s="1495">
        <v>2659</v>
      </c>
      <c r="K49" s="1495">
        <v>919</v>
      </c>
      <c r="L49" s="1495">
        <v>40</v>
      </c>
      <c r="M49" s="1495">
        <v>15181</v>
      </c>
      <c r="N49" s="1495">
        <v>20960</v>
      </c>
      <c r="O49" s="1495">
        <v>900</v>
      </c>
      <c r="P49" s="1495">
        <v>3395</v>
      </c>
      <c r="Q49" s="1495">
        <v>8791</v>
      </c>
      <c r="R49" s="1495">
        <v>30986</v>
      </c>
      <c r="S49" s="1495">
        <v>6980</v>
      </c>
      <c r="T49" s="1495">
        <v>3683</v>
      </c>
      <c r="U49" s="1495">
        <v>7979</v>
      </c>
      <c r="V49" s="1495">
        <v>13179</v>
      </c>
      <c r="W49" s="1495">
        <v>6964</v>
      </c>
      <c r="X49" s="1495">
        <v>9590</v>
      </c>
      <c r="Y49" s="1495">
        <v>34240</v>
      </c>
      <c r="Z49" s="1495">
        <v>1333</v>
      </c>
      <c r="AA49" s="1495">
        <v>10912</v>
      </c>
      <c r="AB49" s="1495">
        <v>7616</v>
      </c>
      <c r="AC49" s="1495">
        <v>9463</v>
      </c>
    </row>
    <row r="50" spans="1:29" ht="21" customHeight="1">
      <c r="A50" s="1481" t="s">
        <v>2209</v>
      </c>
      <c r="B50" s="1547">
        <v>116734</v>
      </c>
      <c r="C50" s="1487">
        <v>4828</v>
      </c>
      <c r="D50" s="1487">
        <v>21498</v>
      </c>
      <c r="E50" s="1487">
        <v>86854</v>
      </c>
      <c r="F50" s="1486">
        <v>4.2657713377000004</v>
      </c>
      <c r="G50" s="1486">
        <v>18.9945220004</v>
      </c>
      <c r="H50" s="1486">
        <v>76.739706662000003</v>
      </c>
      <c r="I50" s="1487">
        <v>3266</v>
      </c>
      <c r="J50" s="1487">
        <v>3228</v>
      </c>
      <c r="K50" s="1487">
        <v>1562</v>
      </c>
      <c r="L50" s="1487">
        <v>25</v>
      </c>
      <c r="M50" s="1487">
        <v>9764</v>
      </c>
      <c r="N50" s="1487">
        <v>11709</v>
      </c>
      <c r="O50" s="1487">
        <v>639</v>
      </c>
      <c r="P50" s="1487">
        <v>834</v>
      </c>
      <c r="Q50" s="1487">
        <v>4474</v>
      </c>
      <c r="R50" s="1487">
        <v>19092</v>
      </c>
      <c r="S50" s="1487">
        <v>2871</v>
      </c>
      <c r="T50" s="1487">
        <v>1685</v>
      </c>
      <c r="U50" s="1487">
        <v>2414</v>
      </c>
      <c r="V50" s="1487">
        <v>6976</v>
      </c>
      <c r="W50" s="1487">
        <v>5002</v>
      </c>
      <c r="X50" s="1487">
        <v>5530</v>
      </c>
      <c r="Y50" s="1487">
        <v>17648</v>
      </c>
      <c r="Z50" s="1487">
        <v>955</v>
      </c>
      <c r="AA50" s="1487">
        <v>7787</v>
      </c>
      <c r="AB50" s="1487">
        <v>10947</v>
      </c>
      <c r="AC50" s="1487">
        <v>3554</v>
      </c>
    </row>
    <row r="51" spans="1:29" ht="21" customHeight="1">
      <c r="A51" s="1481" t="s">
        <v>2210</v>
      </c>
      <c r="B51" s="1547">
        <v>225602</v>
      </c>
      <c r="C51" s="1487">
        <v>4007</v>
      </c>
      <c r="D51" s="1487">
        <v>47987</v>
      </c>
      <c r="E51" s="1487">
        <v>159286</v>
      </c>
      <c r="F51" s="1486">
        <v>1.8965354032999999</v>
      </c>
      <c r="G51" s="1486">
        <v>22.712514199200001</v>
      </c>
      <c r="H51" s="1486">
        <v>75.390950397599994</v>
      </c>
      <c r="I51" s="1487">
        <v>3655</v>
      </c>
      <c r="J51" s="1487">
        <v>3518</v>
      </c>
      <c r="K51" s="1487">
        <v>352</v>
      </c>
      <c r="L51" s="1487">
        <v>109</v>
      </c>
      <c r="M51" s="1487">
        <v>21453</v>
      </c>
      <c r="N51" s="1487">
        <v>26425</v>
      </c>
      <c r="O51" s="1487">
        <v>1449</v>
      </c>
      <c r="P51" s="1487">
        <v>4734</v>
      </c>
      <c r="Q51" s="1487">
        <v>10487</v>
      </c>
      <c r="R51" s="1487">
        <v>37844</v>
      </c>
      <c r="S51" s="1487">
        <v>6510</v>
      </c>
      <c r="T51" s="1487">
        <v>4213</v>
      </c>
      <c r="U51" s="1487">
        <v>7155</v>
      </c>
      <c r="V51" s="1487">
        <v>12320</v>
      </c>
      <c r="W51" s="1487">
        <v>7638</v>
      </c>
      <c r="X51" s="1487">
        <v>10860</v>
      </c>
      <c r="Y51" s="1487">
        <v>32250</v>
      </c>
      <c r="Z51" s="1487">
        <v>1645</v>
      </c>
      <c r="AA51" s="1487">
        <v>13770</v>
      </c>
      <c r="AB51" s="1487">
        <v>8411</v>
      </c>
      <c r="AC51" s="1487">
        <v>14322</v>
      </c>
    </row>
    <row r="52" spans="1:29" ht="21" customHeight="1">
      <c r="A52" s="1481" t="s">
        <v>2211</v>
      </c>
      <c r="B52" s="1547">
        <v>187229</v>
      </c>
      <c r="C52" s="1487">
        <v>9661</v>
      </c>
      <c r="D52" s="1487">
        <v>28871</v>
      </c>
      <c r="E52" s="1487">
        <v>141376</v>
      </c>
      <c r="F52" s="1486">
        <v>5.369966872</v>
      </c>
      <c r="G52" s="1486">
        <v>16.0476465749</v>
      </c>
      <c r="H52" s="1486">
        <v>78.582386553099994</v>
      </c>
      <c r="I52" s="1487">
        <v>9276</v>
      </c>
      <c r="J52" s="1487">
        <v>8938</v>
      </c>
      <c r="K52" s="1487">
        <v>385</v>
      </c>
      <c r="L52" s="1487">
        <v>26</v>
      </c>
      <c r="M52" s="1487">
        <v>13661</v>
      </c>
      <c r="N52" s="1487">
        <v>15184</v>
      </c>
      <c r="O52" s="1487">
        <v>1126</v>
      </c>
      <c r="P52" s="1487">
        <v>4081</v>
      </c>
      <c r="Q52" s="1487">
        <v>7403</v>
      </c>
      <c r="R52" s="1487">
        <v>31391</v>
      </c>
      <c r="S52" s="1487">
        <v>5566</v>
      </c>
      <c r="T52" s="1487">
        <v>3498</v>
      </c>
      <c r="U52" s="1487">
        <v>5984</v>
      </c>
      <c r="V52" s="1487">
        <v>12226</v>
      </c>
      <c r="W52" s="1487">
        <v>7260</v>
      </c>
      <c r="X52" s="1487">
        <v>11395</v>
      </c>
      <c r="Y52" s="1487">
        <v>29706</v>
      </c>
      <c r="Z52" s="1487">
        <v>1417</v>
      </c>
      <c r="AA52" s="1487">
        <v>11593</v>
      </c>
      <c r="AB52" s="1487">
        <v>8730</v>
      </c>
      <c r="AC52" s="1487">
        <v>7321</v>
      </c>
    </row>
    <row r="53" spans="1:29" ht="21" customHeight="1">
      <c r="A53" s="1481" t="s">
        <v>2212</v>
      </c>
      <c r="B53" s="1547">
        <v>269760</v>
      </c>
      <c r="C53" s="1487">
        <v>3598</v>
      </c>
      <c r="D53" s="1487">
        <v>40046</v>
      </c>
      <c r="E53" s="1487">
        <v>216355</v>
      </c>
      <c r="F53" s="1486">
        <v>1.3838514764000001</v>
      </c>
      <c r="G53" s="1486">
        <v>15.4023669322</v>
      </c>
      <c r="H53" s="1486">
        <v>83.213781591499995</v>
      </c>
      <c r="I53" s="1487">
        <v>3379</v>
      </c>
      <c r="J53" s="1487">
        <v>3193</v>
      </c>
      <c r="K53" s="1487">
        <v>219</v>
      </c>
      <c r="L53" s="1487">
        <v>50</v>
      </c>
      <c r="M53" s="1487">
        <v>22014</v>
      </c>
      <c r="N53" s="1487">
        <v>17982</v>
      </c>
      <c r="O53" s="1487">
        <v>1424</v>
      </c>
      <c r="P53" s="1487">
        <v>5342</v>
      </c>
      <c r="Q53" s="1487">
        <v>13985</v>
      </c>
      <c r="R53" s="1487">
        <v>52901</v>
      </c>
      <c r="S53" s="1487">
        <v>7977</v>
      </c>
      <c r="T53" s="1487">
        <v>5521</v>
      </c>
      <c r="U53" s="1487">
        <v>8813</v>
      </c>
      <c r="V53" s="1487">
        <v>17578</v>
      </c>
      <c r="W53" s="1487">
        <v>10344</v>
      </c>
      <c r="X53" s="1487">
        <v>15635</v>
      </c>
      <c r="Y53" s="1487">
        <v>47344</v>
      </c>
      <c r="Z53" s="1487">
        <v>2400</v>
      </c>
      <c r="AA53" s="1487">
        <v>16417</v>
      </c>
      <c r="AB53" s="1487">
        <v>10674</v>
      </c>
      <c r="AC53" s="1487">
        <v>9761</v>
      </c>
    </row>
    <row r="54" spans="1:29" ht="21" customHeight="1">
      <c r="A54" s="1496" t="s">
        <v>2213</v>
      </c>
      <c r="B54" s="1549">
        <v>127621</v>
      </c>
      <c r="C54" s="286">
        <v>840</v>
      </c>
      <c r="D54" s="286">
        <v>12475</v>
      </c>
      <c r="E54" s="286">
        <v>101142</v>
      </c>
      <c r="F54" s="1501">
        <v>0.73390006730000001</v>
      </c>
      <c r="G54" s="1501">
        <v>10.8992896896</v>
      </c>
      <c r="H54" s="1501">
        <v>88.366810243100005</v>
      </c>
      <c r="I54" s="286">
        <v>641</v>
      </c>
      <c r="J54" s="286">
        <v>623</v>
      </c>
      <c r="K54" s="286">
        <v>199</v>
      </c>
      <c r="L54" s="286">
        <v>21</v>
      </c>
      <c r="M54" s="286">
        <v>7102</v>
      </c>
      <c r="N54" s="286">
        <v>5352</v>
      </c>
      <c r="O54" s="286">
        <v>637</v>
      </c>
      <c r="P54" s="286">
        <v>4573</v>
      </c>
      <c r="Q54" s="286">
        <v>6337</v>
      </c>
      <c r="R54" s="286">
        <v>19195</v>
      </c>
      <c r="S54" s="286">
        <v>4161</v>
      </c>
      <c r="T54" s="286">
        <v>3849</v>
      </c>
      <c r="U54" s="286">
        <v>4759</v>
      </c>
      <c r="V54" s="286">
        <v>9818</v>
      </c>
      <c r="W54" s="286">
        <v>4431</v>
      </c>
      <c r="X54" s="286">
        <v>6687</v>
      </c>
      <c r="Y54" s="286">
        <v>15626</v>
      </c>
      <c r="Z54" s="286">
        <v>984</v>
      </c>
      <c r="AA54" s="286">
        <v>10987</v>
      </c>
      <c r="AB54" s="286">
        <v>9098</v>
      </c>
      <c r="AC54" s="286">
        <v>13164</v>
      </c>
    </row>
    <row r="55" spans="1:29">
      <c r="A55" s="1522" t="s">
        <v>2245</v>
      </c>
    </row>
  </sheetData>
  <mergeCells count="30">
    <mergeCell ref="A2:A6"/>
    <mergeCell ref="B2:B5"/>
    <mergeCell ref="C3:H3"/>
    <mergeCell ref="O3:W3"/>
    <mergeCell ref="C4:C5"/>
    <mergeCell ref="D4:D5"/>
    <mergeCell ref="E4:E5"/>
    <mergeCell ref="F4:F5"/>
    <mergeCell ref="G4:G5"/>
    <mergeCell ref="H4:H5"/>
    <mergeCell ref="U4:U5"/>
    <mergeCell ref="I4:I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AB4:AB5"/>
    <mergeCell ref="AC4:AC5"/>
    <mergeCell ref="V4:V5"/>
    <mergeCell ref="W4:W5"/>
    <mergeCell ref="X4:X5"/>
    <mergeCell ref="Y4:Y5"/>
    <mergeCell ref="Z4:Z5"/>
    <mergeCell ref="AA4:AA5"/>
  </mergeCells>
  <phoneticPr fontId="4"/>
  <pageMargins left="0.39370078740157483" right="0.39370078740157483" top="0.39370078740157483" bottom="0.39370078740157483" header="0.31496062992125984" footer="0.31496062992125984"/>
  <pageSetup paperSize="9" scale="7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4"/>
  <sheetViews>
    <sheetView showGridLines="0" view="pageBreakPreview" zoomScaleNormal="100" zoomScaleSheetLayoutView="100" workbookViewId="0">
      <selection activeCell="M1" sqref="M1"/>
    </sheetView>
  </sheetViews>
  <sheetFormatPr defaultRowHeight="13.5"/>
  <cols>
    <col min="1" max="1" width="5.625" style="50" customWidth="1"/>
    <col min="2" max="2" width="3.875" style="50" customWidth="1"/>
    <col min="3" max="3" width="5.875" style="50" customWidth="1"/>
    <col min="4" max="6" width="8.625" style="50" customWidth="1"/>
    <col min="7" max="7" width="7.75" style="50" customWidth="1"/>
    <col min="8" max="8" width="5.625" style="50" customWidth="1"/>
    <col min="9" max="9" width="3.875" style="50" customWidth="1"/>
    <col min="10" max="10" width="5.875" style="50" customWidth="1"/>
    <col min="11" max="13" width="8.625" style="50" customWidth="1"/>
    <col min="14" max="16384" width="9" style="50"/>
  </cols>
  <sheetData>
    <row r="1" spans="1:13" ht="24" customHeight="1">
      <c r="A1" s="1556"/>
      <c r="B1" s="1557"/>
      <c r="C1" s="1556" t="s">
        <v>237</v>
      </c>
      <c r="D1" s="1557"/>
      <c r="E1" s="1557"/>
      <c r="F1" s="1557"/>
      <c r="G1" s="1557"/>
      <c r="H1" s="1557"/>
      <c r="I1" s="1557"/>
      <c r="J1" s="1557"/>
      <c r="K1" s="1557"/>
      <c r="L1" s="1557"/>
      <c r="M1" s="1557"/>
    </row>
    <row r="2" spans="1:13" s="55" customFormat="1" ht="24" customHeight="1">
      <c r="A2" s="1591" t="s">
        <v>238</v>
      </c>
      <c r="B2" s="1592"/>
      <c r="C2" s="1592"/>
      <c r="D2" s="51" t="s">
        <v>239</v>
      </c>
      <c r="E2" s="52" t="s">
        <v>59</v>
      </c>
      <c r="F2" s="53" t="s">
        <v>60</v>
      </c>
      <c r="G2" s="54"/>
      <c r="H2" s="1591" t="s">
        <v>238</v>
      </c>
      <c r="I2" s="1574"/>
      <c r="J2" s="1574"/>
      <c r="K2" s="51" t="s">
        <v>239</v>
      </c>
      <c r="L2" s="52" t="s">
        <v>59</v>
      </c>
      <c r="M2" s="53" t="s">
        <v>60</v>
      </c>
    </row>
    <row r="3" spans="1:13" s="62" customFormat="1" ht="10.5" customHeight="1">
      <c r="A3" s="1593" t="s">
        <v>240</v>
      </c>
      <c r="B3" s="1593"/>
      <c r="C3" s="1564"/>
      <c r="D3" s="102">
        <f>SUM(D5,D12,D19,D26,D33,D40,K40,K33,K26,K19,K12,K5,D47,D54,D61,D68,K63,K61,K54,K47,D75,D82)</f>
        <v>689</v>
      </c>
      <c r="E3" s="103">
        <f>SUM(E5,E12,E19,E26,E33,E40,L40,L33,L26,L19,L12,L5,E47,E54,E61,E68,L63,L61,L54,L47,E75,E82)</f>
        <v>317</v>
      </c>
      <c r="F3" s="103">
        <f>SUM(F5,F12,F19,F26,F33,F40,M40,M33,M26,M19,M12,M5,F47,F54,F61,F68,M63,M61,M54,M47,F75,F82)</f>
        <v>372</v>
      </c>
      <c r="G3" s="58"/>
      <c r="H3" s="59"/>
      <c r="I3" s="59"/>
      <c r="J3" s="59"/>
      <c r="K3" s="60"/>
      <c r="L3" s="61"/>
      <c r="M3" s="61"/>
    </row>
    <row r="4" spans="1:13" s="66" customFormat="1" ht="9" customHeight="1">
      <c r="A4" s="59"/>
      <c r="B4" s="59"/>
      <c r="C4" s="59"/>
      <c r="D4" s="77"/>
      <c r="E4" s="78"/>
      <c r="F4" s="78"/>
      <c r="G4" s="58"/>
      <c r="H4" s="65"/>
      <c r="I4" s="59"/>
      <c r="J4" s="59"/>
      <c r="K4" s="60"/>
      <c r="L4" s="61"/>
      <c r="M4" s="61"/>
    </row>
    <row r="5" spans="1:13" s="66" customFormat="1" ht="9" customHeight="1">
      <c r="A5" s="67" t="s">
        <v>241</v>
      </c>
      <c r="B5" s="31" t="s">
        <v>242</v>
      </c>
      <c r="C5" s="68" t="s">
        <v>243</v>
      </c>
      <c r="D5" s="74">
        <f>SUM(D6:D10)</f>
        <v>10</v>
      </c>
      <c r="E5" s="75">
        <f>SUM(E6:E10)</f>
        <v>5</v>
      </c>
      <c r="F5" s="75">
        <f>SUM(F6:F10)</f>
        <v>5</v>
      </c>
      <c r="G5" s="58"/>
      <c r="H5" s="71">
        <v>60</v>
      </c>
      <c r="I5" s="72" t="s">
        <v>244</v>
      </c>
      <c r="J5" s="73" t="s">
        <v>245</v>
      </c>
      <c r="K5" s="74">
        <f>SUM(K6:K10)</f>
        <v>58</v>
      </c>
      <c r="L5" s="75">
        <f>SUM(L6:L10)</f>
        <v>27</v>
      </c>
      <c r="M5" s="75">
        <f>SUM(M6:M10)</f>
        <v>31</v>
      </c>
    </row>
    <row r="6" spans="1:13" s="66" customFormat="1" ht="9" customHeight="1">
      <c r="A6" s="15"/>
      <c r="B6" s="72" t="s">
        <v>190</v>
      </c>
      <c r="C6" s="73"/>
      <c r="D6" s="74">
        <f>SUM(E6:F6)</f>
        <v>2</v>
      </c>
      <c r="E6" s="75">
        <v>1</v>
      </c>
      <c r="F6" s="75">
        <v>1</v>
      </c>
      <c r="G6" s="58"/>
      <c r="H6" s="71"/>
      <c r="I6" s="72" t="s">
        <v>246</v>
      </c>
      <c r="J6" s="73"/>
      <c r="K6" s="74">
        <f>SUM(L6:M6)</f>
        <v>10</v>
      </c>
      <c r="L6" s="76">
        <v>2</v>
      </c>
      <c r="M6" s="76">
        <v>8</v>
      </c>
    </row>
    <row r="7" spans="1:13" s="66" customFormat="1" ht="9" customHeight="1">
      <c r="A7" s="15"/>
      <c r="B7" s="72" t="s">
        <v>192</v>
      </c>
      <c r="C7" s="73"/>
      <c r="D7" s="74">
        <f>SUM(E7:F7)</f>
        <v>1</v>
      </c>
      <c r="E7" s="75">
        <v>1</v>
      </c>
      <c r="F7" s="75" t="s">
        <v>34</v>
      </c>
      <c r="G7" s="58"/>
      <c r="H7" s="71"/>
      <c r="I7" s="72" t="s">
        <v>193</v>
      </c>
      <c r="J7" s="73"/>
      <c r="K7" s="74">
        <f>SUM(L7:M7)</f>
        <v>6</v>
      </c>
      <c r="L7" s="76">
        <v>3</v>
      </c>
      <c r="M7" s="76">
        <v>3</v>
      </c>
    </row>
    <row r="8" spans="1:13" s="66" customFormat="1" ht="9" customHeight="1">
      <c r="A8" s="15"/>
      <c r="B8" s="72" t="s">
        <v>194</v>
      </c>
      <c r="C8" s="73"/>
      <c r="D8" s="74">
        <f>SUM(E8:F8)</f>
        <v>2</v>
      </c>
      <c r="E8" s="75">
        <v>1</v>
      </c>
      <c r="F8" s="75">
        <v>1</v>
      </c>
      <c r="G8" s="58"/>
      <c r="H8" s="71"/>
      <c r="I8" s="72" t="s">
        <v>195</v>
      </c>
      <c r="J8" s="73"/>
      <c r="K8" s="74">
        <f>SUM(L8:M8)</f>
        <v>9</v>
      </c>
      <c r="L8" s="76">
        <v>3</v>
      </c>
      <c r="M8" s="76">
        <v>6</v>
      </c>
    </row>
    <row r="9" spans="1:13" s="66" customFormat="1" ht="9" customHeight="1">
      <c r="A9" s="15"/>
      <c r="B9" s="72" t="s">
        <v>196</v>
      </c>
      <c r="C9" s="73"/>
      <c r="D9" s="74">
        <f>SUM(E9:F9)</f>
        <v>2</v>
      </c>
      <c r="E9" s="75">
        <v>1</v>
      </c>
      <c r="F9" s="75">
        <v>1</v>
      </c>
      <c r="G9" s="58"/>
      <c r="H9" s="15"/>
      <c r="I9" s="72" t="s">
        <v>197</v>
      </c>
      <c r="J9" s="73"/>
      <c r="K9" s="74">
        <f>SUM(L9:M9)</f>
        <v>18</v>
      </c>
      <c r="L9" s="76">
        <v>11</v>
      </c>
      <c r="M9" s="76">
        <v>7</v>
      </c>
    </row>
    <row r="10" spans="1:13" s="66" customFormat="1" ht="9" customHeight="1">
      <c r="A10" s="15"/>
      <c r="B10" s="72" t="s">
        <v>198</v>
      </c>
      <c r="C10" s="73"/>
      <c r="D10" s="74">
        <f>SUM(E10:F10)</f>
        <v>3</v>
      </c>
      <c r="E10" s="75">
        <v>1</v>
      </c>
      <c r="F10" s="75">
        <v>2</v>
      </c>
      <c r="G10" s="58"/>
      <c r="H10" s="15"/>
      <c r="I10" s="72" t="s">
        <v>199</v>
      </c>
      <c r="J10" s="73"/>
      <c r="K10" s="74">
        <f>SUM(L10:M10)</f>
        <v>15</v>
      </c>
      <c r="L10" s="76">
        <v>8</v>
      </c>
      <c r="M10" s="76">
        <v>7</v>
      </c>
    </row>
    <row r="11" spans="1:13" s="66" customFormat="1" ht="9" customHeight="1">
      <c r="A11" s="15"/>
      <c r="B11" s="15"/>
      <c r="C11" s="15"/>
      <c r="D11" s="77"/>
      <c r="E11" s="78"/>
      <c r="F11" s="78"/>
      <c r="G11" s="58"/>
      <c r="H11" s="15"/>
      <c r="I11" s="31"/>
      <c r="J11" s="15"/>
      <c r="K11" s="77"/>
      <c r="L11" s="78"/>
      <c r="M11" s="78"/>
    </row>
    <row r="12" spans="1:13" s="66" customFormat="1" ht="9" customHeight="1">
      <c r="A12" s="15">
        <v>5</v>
      </c>
      <c r="B12" s="72" t="s">
        <v>200</v>
      </c>
      <c r="C12" s="73" t="s">
        <v>201</v>
      </c>
      <c r="D12" s="74">
        <f>SUM(D13:D17)</f>
        <v>17</v>
      </c>
      <c r="E12" s="75">
        <f>SUM(E13:E17)</f>
        <v>6</v>
      </c>
      <c r="F12" s="75">
        <f>SUM(F13:F17)</f>
        <v>11</v>
      </c>
      <c r="G12" s="58"/>
      <c r="H12" s="71">
        <v>65</v>
      </c>
      <c r="I12" s="72" t="s">
        <v>65</v>
      </c>
      <c r="J12" s="73" t="s">
        <v>78</v>
      </c>
      <c r="K12" s="74">
        <f>SUM(K13:K17)</f>
        <v>81</v>
      </c>
      <c r="L12" s="75">
        <f>SUM(L13:L17)</f>
        <v>35</v>
      </c>
      <c r="M12" s="75">
        <f>SUM(M13:M17)</f>
        <v>46</v>
      </c>
    </row>
    <row r="13" spans="1:13" s="66" customFormat="1" ht="9" customHeight="1">
      <c r="A13" s="15"/>
      <c r="B13" s="72" t="s">
        <v>79</v>
      </c>
      <c r="C13" s="73"/>
      <c r="D13" s="74" t="s">
        <v>50</v>
      </c>
      <c r="E13" s="75" t="s">
        <v>34</v>
      </c>
      <c r="F13" s="75" t="s">
        <v>34</v>
      </c>
      <c r="G13" s="58"/>
      <c r="H13" s="71"/>
      <c r="I13" s="72" t="s">
        <v>80</v>
      </c>
      <c r="J13" s="73"/>
      <c r="K13" s="74">
        <f>SUM(L13:M13)</f>
        <v>15</v>
      </c>
      <c r="L13" s="76">
        <v>4</v>
      </c>
      <c r="M13" s="76">
        <v>11</v>
      </c>
    </row>
    <row r="14" spans="1:13" s="66" customFormat="1" ht="9" customHeight="1">
      <c r="A14" s="15"/>
      <c r="B14" s="72" t="s">
        <v>81</v>
      </c>
      <c r="C14" s="73"/>
      <c r="D14" s="74">
        <f>SUM(E14:F14)</f>
        <v>4</v>
      </c>
      <c r="E14" s="75" t="s">
        <v>34</v>
      </c>
      <c r="F14" s="75">
        <v>4</v>
      </c>
      <c r="G14" s="58"/>
      <c r="H14" s="71"/>
      <c r="I14" s="72" t="s">
        <v>82</v>
      </c>
      <c r="J14" s="73"/>
      <c r="K14" s="74">
        <f>SUM(L14:M14)</f>
        <v>22</v>
      </c>
      <c r="L14" s="76">
        <v>11</v>
      </c>
      <c r="M14" s="76">
        <v>11</v>
      </c>
    </row>
    <row r="15" spans="1:13" s="66" customFormat="1" ht="9" customHeight="1">
      <c r="A15" s="73"/>
      <c r="B15" s="72" t="s">
        <v>83</v>
      </c>
      <c r="C15" s="73"/>
      <c r="D15" s="74">
        <f>SUM(E15:F15)</f>
        <v>5</v>
      </c>
      <c r="E15" s="75">
        <v>2</v>
      </c>
      <c r="F15" s="75">
        <v>3</v>
      </c>
      <c r="G15" s="58"/>
      <c r="H15" s="71"/>
      <c r="I15" s="72" t="s">
        <v>84</v>
      </c>
      <c r="J15" s="73"/>
      <c r="K15" s="74">
        <f>SUM(L15:M15)</f>
        <v>15</v>
      </c>
      <c r="L15" s="76">
        <v>8</v>
      </c>
      <c r="M15" s="76">
        <v>7</v>
      </c>
    </row>
    <row r="16" spans="1:13" s="66" customFormat="1" ht="9" customHeight="1">
      <c r="A16" s="73"/>
      <c r="B16" s="72" t="s">
        <v>85</v>
      </c>
      <c r="C16" s="73"/>
      <c r="D16" s="74">
        <f>SUM(E16:F16)</f>
        <v>4</v>
      </c>
      <c r="E16" s="75">
        <v>2</v>
      </c>
      <c r="F16" s="75">
        <v>2</v>
      </c>
      <c r="G16" s="58"/>
      <c r="H16" s="71"/>
      <c r="I16" s="72" t="s">
        <v>86</v>
      </c>
      <c r="J16" s="73"/>
      <c r="K16" s="74">
        <f>SUM(L16:M16)</f>
        <v>17</v>
      </c>
      <c r="L16" s="76">
        <v>6</v>
      </c>
      <c r="M16" s="76">
        <v>11</v>
      </c>
    </row>
    <row r="17" spans="1:13" s="66" customFormat="1" ht="9" customHeight="1">
      <c r="A17" s="73"/>
      <c r="B17" s="72" t="s">
        <v>77</v>
      </c>
      <c r="C17" s="73"/>
      <c r="D17" s="74">
        <f>SUM(E17:F17)</f>
        <v>4</v>
      </c>
      <c r="E17" s="75">
        <v>2</v>
      </c>
      <c r="F17" s="75">
        <v>2</v>
      </c>
      <c r="G17" s="58"/>
      <c r="H17" s="15"/>
      <c r="I17" s="72" t="s">
        <v>78</v>
      </c>
      <c r="J17" s="73"/>
      <c r="K17" s="74">
        <f>SUM(L17:M17)</f>
        <v>12</v>
      </c>
      <c r="L17" s="76">
        <v>6</v>
      </c>
      <c r="M17" s="76">
        <v>6</v>
      </c>
    </row>
    <row r="18" spans="1:13" s="66" customFormat="1" ht="9" customHeight="1">
      <c r="A18" s="73"/>
      <c r="B18" s="15"/>
      <c r="C18" s="15"/>
      <c r="D18" s="77"/>
      <c r="E18" s="78"/>
      <c r="F18" s="78"/>
      <c r="G18" s="58"/>
      <c r="H18" s="15"/>
      <c r="I18" s="15"/>
      <c r="J18" s="15"/>
      <c r="K18" s="77"/>
      <c r="L18" s="78"/>
      <c r="M18" s="78"/>
    </row>
    <row r="19" spans="1:13" s="66" customFormat="1" ht="9" customHeight="1">
      <c r="A19" s="15">
        <v>10</v>
      </c>
      <c r="B19" s="72" t="s">
        <v>65</v>
      </c>
      <c r="C19" s="73" t="s">
        <v>87</v>
      </c>
      <c r="D19" s="74">
        <f>SUM(D20:D24)</f>
        <v>17</v>
      </c>
      <c r="E19" s="75">
        <f>SUM(E20:E24)</f>
        <v>8</v>
      </c>
      <c r="F19" s="75">
        <f>SUM(F20:F24)</f>
        <v>9</v>
      </c>
      <c r="G19" s="58"/>
      <c r="H19" s="71">
        <v>70</v>
      </c>
      <c r="I19" s="72" t="s">
        <v>65</v>
      </c>
      <c r="J19" s="73" t="s">
        <v>88</v>
      </c>
      <c r="K19" s="74">
        <f>SUM(K20:K24)</f>
        <v>65</v>
      </c>
      <c r="L19" s="75">
        <f>SUM(L20:L24)</f>
        <v>34</v>
      </c>
      <c r="M19" s="75">
        <f>SUM(M20:M24)</f>
        <v>31</v>
      </c>
    </row>
    <row r="20" spans="1:13" s="66" customFormat="1" ht="9" customHeight="1">
      <c r="A20" s="15"/>
      <c r="B20" s="72" t="s">
        <v>89</v>
      </c>
      <c r="C20" s="73"/>
      <c r="D20" s="74">
        <f>SUM(E20:F20)</f>
        <v>4</v>
      </c>
      <c r="E20" s="75">
        <v>2</v>
      </c>
      <c r="F20" s="75">
        <v>2</v>
      </c>
      <c r="G20" s="58"/>
      <c r="H20" s="71"/>
      <c r="I20" s="72" t="s">
        <v>90</v>
      </c>
      <c r="J20" s="73"/>
      <c r="K20" s="74">
        <f>SUM(L20:M20)</f>
        <v>10</v>
      </c>
      <c r="L20" s="76">
        <v>7</v>
      </c>
      <c r="M20" s="76">
        <v>3</v>
      </c>
    </row>
    <row r="21" spans="1:13" s="66" customFormat="1" ht="9" customHeight="1">
      <c r="A21" s="15"/>
      <c r="B21" s="72" t="s">
        <v>91</v>
      </c>
      <c r="C21" s="73"/>
      <c r="D21" s="74">
        <f>SUM(E21:F21)</f>
        <v>5</v>
      </c>
      <c r="E21" s="75">
        <v>2</v>
      </c>
      <c r="F21" s="75">
        <v>3</v>
      </c>
      <c r="G21" s="58"/>
      <c r="H21" s="71"/>
      <c r="I21" s="72" t="s">
        <v>92</v>
      </c>
      <c r="J21" s="73"/>
      <c r="K21" s="74">
        <f>SUM(L21:M21)</f>
        <v>13</v>
      </c>
      <c r="L21" s="76">
        <v>7</v>
      </c>
      <c r="M21" s="76">
        <v>6</v>
      </c>
    </row>
    <row r="22" spans="1:13" s="66" customFormat="1" ht="9" customHeight="1">
      <c r="A22" s="15"/>
      <c r="B22" s="72" t="s">
        <v>93</v>
      </c>
      <c r="C22" s="73"/>
      <c r="D22" s="74">
        <f>SUM(E22:F22)</f>
        <v>6</v>
      </c>
      <c r="E22" s="75">
        <v>3</v>
      </c>
      <c r="F22" s="75">
        <v>3</v>
      </c>
      <c r="G22" s="58"/>
      <c r="H22" s="71"/>
      <c r="I22" s="72" t="s">
        <v>94</v>
      </c>
      <c r="J22" s="73"/>
      <c r="K22" s="74">
        <f>SUM(L22:M22)</f>
        <v>13</v>
      </c>
      <c r="L22" s="76">
        <v>9</v>
      </c>
      <c r="M22" s="76">
        <v>4</v>
      </c>
    </row>
    <row r="23" spans="1:13" s="66" customFormat="1" ht="9" customHeight="1">
      <c r="A23" s="73"/>
      <c r="B23" s="72" t="s">
        <v>95</v>
      </c>
      <c r="C23" s="73"/>
      <c r="D23" s="74">
        <f>SUM(E23:F23)</f>
        <v>2</v>
      </c>
      <c r="E23" s="75">
        <v>1</v>
      </c>
      <c r="F23" s="75">
        <v>1</v>
      </c>
      <c r="G23" s="58"/>
      <c r="H23" s="71"/>
      <c r="I23" s="72" t="s">
        <v>96</v>
      </c>
      <c r="J23" s="73"/>
      <c r="K23" s="74">
        <f>SUM(L23:M23)</f>
        <v>13</v>
      </c>
      <c r="L23" s="76">
        <v>6</v>
      </c>
      <c r="M23" s="76">
        <v>7</v>
      </c>
    </row>
    <row r="24" spans="1:13" s="66" customFormat="1" ht="9" customHeight="1">
      <c r="A24" s="73"/>
      <c r="B24" s="72" t="s">
        <v>87</v>
      </c>
      <c r="C24" s="73"/>
      <c r="D24" s="74" t="s">
        <v>50</v>
      </c>
      <c r="E24" s="75" t="s">
        <v>34</v>
      </c>
      <c r="F24" s="75" t="s">
        <v>34</v>
      </c>
      <c r="G24" s="58"/>
      <c r="H24" s="71"/>
      <c r="I24" s="72" t="s">
        <v>88</v>
      </c>
      <c r="J24" s="73"/>
      <c r="K24" s="74">
        <f>SUM(L24:M24)</f>
        <v>16</v>
      </c>
      <c r="L24" s="76">
        <v>5</v>
      </c>
      <c r="M24" s="76">
        <v>11</v>
      </c>
    </row>
    <row r="25" spans="1:13" s="66" customFormat="1" ht="9" customHeight="1">
      <c r="A25" s="73"/>
      <c r="B25" s="15"/>
      <c r="C25" s="15"/>
      <c r="D25" s="77"/>
      <c r="E25" s="78"/>
      <c r="F25" s="78"/>
      <c r="G25" s="58"/>
      <c r="H25" s="15"/>
      <c r="I25" s="31"/>
      <c r="J25" s="15"/>
      <c r="K25" s="74"/>
      <c r="L25" s="75"/>
      <c r="M25" s="75"/>
    </row>
    <row r="26" spans="1:13" s="66" customFormat="1" ht="9" customHeight="1">
      <c r="A26" s="15">
        <v>15</v>
      </c>
      <c r="B26" s="72" t="s">
        <v>65</v>
      </c>
      <c r="C26" s="73" t="s">
        <v>97</v>
      </c>
      <c r="D26" s="74">
        <f>SUM(D27:D31)</f>
        <v>11</v>
      </c>
      <c r="E26" s="75">
        <f>SUM(E27:E31)</f>
        <v>9</v>
      </c>
      <c r="F26" s="75">
        <f>SUM(F27:F31)</f>
        <v>2</v>
      </c>
      <c r="G26" s="58"/>
      <c r="H26" s="71">
        <v>75</v>
      </c>
      <c r="I26" s="72" t="s">
        <v>65</v>
      </c>
      <c r="J26" s="73" t="s">
        <v>98</v>
      </c>
      <c r="K26" s="74">
        <f>SUM(K27:K31)</f>
        <v>64</v>
      </c>
      <c r="L26" s="75">
        <f>SUM(L27:L31)</f>
        <v>17</v>
      </c>
      <c r="M26" s="75">
        <f>SUM(M27:M31)</f>
        <v>47</v>
      </c>
    </row>
    <row r="27" spans="1:13" s="66" customFormat="1" ht="9" customHeight="1">
      <c r="A27" s="73"/>
      <c r="B27" s="72" t="s">
        <v>99</v>
      </c>
      <c r="C27" s="73"/>
      <c r="D27" s="74" t="s">
        <v>50</v>
      </c>
      <c r="E27" s="75" t="s">
        <v>34</v>
      </c>
      <c r="F27" s="75" t="s">
        <v>34</v>
      </c>
      <c r="G27" s="58"/>
      <c r="H27" s="15"/>
      <c r="I27" s="72" t="s">
        <v>100</v>
      </c>
      <c r="J27" s="73"/>
      <c r="K27" s="74">
        <f>SUM(L27:M27)</f>
        <v>11</v>
      </c>
      <c r="L27" s="76">
        <v>2</v>
      </c>
      <c r="M27" s="76">
        <v>9</v>
      </c>
    </row>
    <row r="28" spans="1:13" s="66" customFormat="1" ht="9" customHeight="1">
      <c r="A28" s="15"/>
      <c r="B28" s="72" t="s">
        <v>101</v>
      </c>
      <c r="C28" s="73"/>
      <c r="D28" s="74">
        <f>SUM(E28:F28)</f>
        <v>4</v>
      </c>
      <c r="E28" s="75">
        <v>4</v>
      </c>
      <c r="F28" s="75" t="s">
        <v>34</v>
      </c>
      <c r="G28" s="58"/>
      <c r="H28" s="71"/>
      <c r="I28" s="72" t="s">
        <v>102</v>
      </c>
      <c r="J28" s="73"/>
      <c r="K28" s="74">
        <f>SUM(L28:M28)</f>
        <v>15</v>
      </c>
      <c r="L28" s="76">
        <v>8</v>
      </c>
      <c r="M28" s="76">
        <v>7</v>
      </c>
    </row>
    <row r="29" spans="1:13" s="66" customFormat="1" ht="9" customHeight="1">
      <c r="A29" s="15"/>
      <c r="B29" s="72" t="s">
        <v>103</v>
      </c>
      <c r="C29" s="73"/>
      <c r="D29" s="74">
        <f>SUM(E29:F29)</f>
        <v>3</v>
      </c>
      <c r="E29" s="75">
        <v>2</v>
      </c>
      <c r="F29" s="75">
        <v>1</v>
      </c>
      <c r="G29" s="58"/>
      <c r="H29" s="71"/>
      <c r="I29" s="72" t="s">
        <v>104</v>
      </c>
      <c r="J29" s="73"/>
      <c r="K29" s="74">
        <f>SUM(L29:M29)</f>
        <v>14</v>
      </c>
      <c r="L29" s="76">
        <v>1</v>
      </c>
      <c r="M29" s="76">
        <v>13</v>
      </c>
    </row>
    <row r="30" spans="1:13" s="66" customFormat="1" ht="9" customHeight="1">
      <c r="A30" s="15"/>
      <c r="B30" s="72" t="s">
        <v>105</v>
      </c>
      <c r="C30" s="73"/>
      <c r="D30" s="74">
        <f>SUM(E30:F30)</f>
        <v>3</v>
      </c>
      <c r="E30" s="75">
        <v>2</v>
      </c>
      <c r="F30" s="75">
        <v>1</v>
      </c>
      <c r="G30" s="58"/>
      <c r="H30" s="71"/>
      <c r="I30" s="72" t="s">
        <v>106</v>
      </c>
      <c r="J30" s="73"/>
      <c r="K30" s="74">
        <f>SUM(L30:M30)</f>
        <v>12</v>
      </c>
      <c r="L30" s="76">
        <v>2</v>
      </c>
      <c r="M30" s="76">
        <v>10</v>
      </c>
    </row>
    <row r="31" spans="1:13" s="66" customFormat="1" ht="9" customHeight="1">
      <c r="A31" s="73"/>
      <c r="B31" s="72" t="s">
        <v>97</v>
      </c>
      <c r="C31" s="73"/>
      <c r="D31" s="74">
        <f>SUM(E31:F31)</f>
        <v>1</v>
      </c>
      <c r="E31" s="75">
        <v>1</v>
      </c>
      <c r="F31" s="75" t="s">
        <v>34</v>
      </c>
      <c r="G31" s="58"/>
      <c r="H31" s="71"/>
      <c r="I31" s="72" t="s">
        <v>98</v>
      </c>
      <c r="J31" s="73"/>
      <c r="K31" s="74">
        <f>SUM(L31:M31)</f>
        <v>12</v>
      </c>
      <c r="L31" s="76">
        <v>4</v>
      </c>
      <c r="M31" s="76">
        <v>8</v>
      </c>
    </row>
    <row r="32" spans="1:13" s="66" customFormat="1" ht="9" customHeight="1">
      <c r="A32" s="73"/>
      <c r="B32" s="15"/>
      <c r="C32" s="15"/>
      <c r="D32" s="77"/>
      <c r="E32" s="78"/>
      <c r="F32" s="78"/>
      <c r="G32" s="58"/>
      <c r="H32" s="71"/>
      <c r="I32" s="15"/>
      <c r="J32" s="15"/>
      <c r="K32" s="77"/>
      <c r="L32" s="78"/>
      <c r="M32" s="78"/>
    </row>
    <row r="33" spans="1:13" s="66" customFormat="1" ht="9" customHeight="1">
      <c r="A33" s="15">
        <v>20</v>
      </c>
      <c r="B33" s="72" t="s">
        <v>65</v>
      </c>
      <c r="C33" s="73" t="s">
        <v>107</v>
      </c>
      <c r="D33" s="74">
        <f>SUM(D34:D38)</f>
        <v>10</v>
      </c>
      <c r="E33" s="75">
        <f>SUM(E34:E38)</f>
        <v>4</v>
      </c>
      <c r="F33" s="75">
        <f>SUM(F34:F38)</f>
        <v>6</v>
      </c>
      <c r="G33" s="58"/>
      <c r="H33" s="71">
        <v>80</v>
      </c>
      <c r="I33" s="72" t="s">
        <v>65</v>
      </c>
      <c r="J33" s="73" t="s">
        <v>108</v>
      </c>
      <c r="K33" s="74">
        <f>SUM(K34:K38)</f>
        <v>67</v>
      </c>
      <c r="L33" s="75">
        <f>SUM(L34:L38)</f>
        <v>23</v>
      </c>
      <c r="M33" s="75">
        <f>SUM(M34:M38)</f>
        <v>44</v>
      </c>
    </row>
    <row r="34" spans="1:13" s="66" customFormat="1" ht="9" customHeight="1">
      <c r="A34" s="73"/>
      <c r="B34" s="72" t="s">
        <v>109</v>
      </c>
      <c r="C34" s="73"/>
      <c r="D34" s="74" t="s">
        <v>50</v>
      </c>
      <c r="E34" s="75" t="s">
        <v>34</v>
      </c>
      <c r="F34" s="75" t="s">
        <v>34</v>
      </c>
      <c r="G34" s="58"/>
      <c r="H34" s="15"/>
      <c r="I34" s="72" t="s">
        <v>110</v>
      </c>
      <c r="J34" s="73"/>
      <c r="K34" s="74">
        <f>SUM(L34:M34)</f>
        <v>18</v>
      </c>
      <c r="L34" s="76">
        <v>6</v>
      </c>
      <c r="M34" s="76">
        <v>12</v>
      </c>
    </row>
    <row r="35" spans="1:13" s="66" customFormat="1" ht="9" customHeight="1">
      <c r="A35" s="73"/>
      <c r="B35" s="72" t="s">
        <v>111</v>
      </c>
      <c r="C35" s="73"/>
      <c r="D35" s="74">
        <f>SUM(E35:F35)</f>
        <v>2</v>
      </c>
      <c r="E35" s="75">
        <v>1</v>
      </c>
      <c r="F35" s="75">
        <v>1</v>
      </c>
      <c r="G35" s="58"/>
      <c r="H35" s="15"/>
      <c r="I35" s="72" t="s">
        <v>112</v>
      </c>
      <c r="J35" s="73"/>
      <c r="K35" s="74">
        <f>SUM(L35:M35)</f>
        <v>13</v>
      </c>
      <c r="L35" s="76">
        <v>6</v>
      </c>
      <c r="M35" s="76">
        <v>7</v>
      </c>
    </row>
    <row r="36" spans="1:13" s="66" customFormat="1" ht="9" customHeight="1">
      <c r="A36" s="15"/>
      <c r="B36" s="72" t="s">
        <v>113</v>
      </c>
      <c r="C36" s="73"/>
      <c r="D36" s="74" t="s">
        <v>50</v>
      </c>
      <c r="E36" s="75" t="s">
        <v>34</v>
      </c>
      <c r="F36" s="75" t="s">
        <v>34</v>
      </c>
      <c r="G36" s="58"/>
      <c r="H36" s="71"/>
      <c r="I36" s="72" t="s">
        <v>114</v>
      </c>
      <c r="J36" s="73"/>
      <c r="K36" s="74">
        <f>SUM(L36:M36)</f>
        <v>11</v>
      </c>
      <c r="L36" s="76">
        <v>4</v>
      </c>
      <c r="M36" s="76">
        <v>7</v>
      </c>
    </row>
    <row r="37" spans="1:13" s="66" customFormat="1" ht="9" customHeight="1">
      <c r="A37" s="15"/>
      <c r="B37" s="72" t="s">
        <v>115</v>
      </c>
      <c r="C37" s="73"/>
      <c r="D37" s="74">
        <f>SUM(E37:F37)</f>
        <v>7</v>
      </c>
      <c r="E37" s="75">
        <v>2</v>
      </c>
      <c r="F37" s="75">
        <v>5</v>
      </c>
      <c r="G37" s="58"/>
      <c r="H37" s="71"/>
      <c r="I37" s="72" t="s">
        <v>116</v>
      </c>
      <c r="J37" s="73"/>
      <c r="K37" s="74">
        <f>SUM(L37:M37)</f>
        <v>15</v>
      </c>
      <c r="L37" s="76">
        <v>5</v>
      </c>
      <c r="M37" s="76">
        <v>10</v>
      </c>
    </row>
    <row r="38" spans="1:13" s="66" customFormat="1" ht="9" customHeight="1">
      <c r="A38" s="15"/>
      <c r="B38" s="72" t="s">
        <v>107</v>
      </c>
      <c r="C38" s="73"/>
      <c r="D38" s="74">
        <f>SUM(E38:F38)</f>
        <v>1</v>
      </c>
      <c r="E38" s="75">
        <v>1</v>
      </c>
      <c r="F38" s="75" t="s">
        <v>34</v>
      </c>
      <c r="G38" s="58"/>
      <c r="H38" s="71"/>
      <c r="I38" s="72" t="s">
        <v>108</v>
      </c>
      <c r="J38" s="73"/>
      <c r="K38" s="74">
        <f>SUM(L38:M38)</f>
        <v>10</v>
      </c>
      <c r="L38" s="76">
        <v>2</v>
      </c>
      <c r="M38" s="76">
        <v>8</v>
      </c>
    </row>
    <row r="39" spans="1:13" s="66" customFormat="1" ht="9" customHeight="1">
      <c r="A39" s="73"/>
      <c r="B39" s="15"/>
      <c r="C39" s="15"/>
      <c r="D39" s="77"/>
      <c r="E39" s="78"/>
      <c r="F39" s="78"/>
      <c r="G39" s="58"/>
      <c r="H39" s="71"/>
      <c r="I39" s="15"/>
      <c r="J39" s="15"/>
      <c r="K39" s="77"/>
      <c r="L39" s="78"/>
      <c r="M39" s="78"/>
    </row>
    <row r="40" spans="1:13" s="66" customFormat="1" ht="9" customHeight="1">
      <c r="A40" s="15">
        <v>25</v>
      </c>
      <c r="B40" s="72" t="s">
        <v>65</v>
      </c>
      <c r="C40" s="73" t="s">
        <v>117</v>
      </c>
      <c r="D40" s="74">
        <f>SUM(D41:D45)</f>
        <v>20</v>
      </c>
      <c r="E40" s="75">
        <f>SUM(E41:E45)</f>
        <v>12</v>
      </c>
      <c r="F40" s="75">
        <f>SUM(F41:F45)</f>
        <v>8</v>
      </c>
      <c r="G40" s="58"/>
      <c r="H40" s="71">
        <v>85</v>
      </c>
      <c r="I40" s="72" t="s">
        <v>65</v>
      </c>
      <c r="J40" s="73" t="s">
        <v>118</v>
      </c>
      <c r="K40" s="74">
        <f>SUM(K41:K45)</f>
        <v>43</v>
      </c>
      <c r="L40" s="75">
        <f>SUM(L41:L45)</f>
        <v>14</v>
      </c>
      <c r="M40" s="75">
        <f>SUM(M41:M45)</f>
        <v>29</v>
      </c>
    </row>
    <row r="41" spans="1:13" s="66" customFormat="1" ht="9" customHeight="1">
      <c r="A41" s="73"/>
      <c r="B41" s="72" t="s">
        <v>119</v>
      </c>
      <c r="C41" s="73"/>
      <c r="D41" s="74">
        <f>SUM(E41:F41)</f>
        <v>4</v>
      </c>
      <c r="E41" s="75">
        <v>2</v>
      </c>
      <c r="F41" s="75">
        <v>2</v>
      </c>
      <c r="G41" s="58"/>
      <c r="H41" s="15"/>
      <c r="I41" s="72" t="s">
        <v>120</v>
      </c>
      <c r="J41" s="73"/>
      <c r="K41" s="74">
        <f>SUM(L41:M41)</f>
        <v>5</v>
      </c>
      <c r="L41" s="76">
        <v>2</v>
      </c>
      <c r="M41" s="76">
        <v>3</v>
      </c>
    </row>
    <row r="42" spans="1:13" s="66" customFormat="1" ht="9" customHeight="1">
      <c r="A42" s="73"/>
      <c r="B42" s="72" t="s">
        <v>121</v>
      </c>
      <c r="C42" s="73"/>
      <c r="D42" s="74">
        <f>SUM(E42:F42)</f>
        <v>4</v>
      </c>
      <c r="E42" s="75">
        <v>3</v>
      </c>
      <c r="F42" s="75">
        <v>1</v>
      </c>
      <c r="G42" s="58"/>
      <c r="H42" s="15"/>
      <c r="I42" s="72" t="s">
        <v>122</v>
      </c>
      <c r="J42" s="73"/>
      <c r="K42" s="74">
        <f>SUM(L42:M42)</f>
        <v>13</v>
      </c>
      <c r="L42" s="76">
        <v>5</v>
      </c>
      <c r="M42" s="76">
        <v>8</v>
      </c>
    </row>
    <row r="43" spans="1:13" s="66" customFormat="1" ht="9" customHeight="1">
      <c r="A43" s="73"/>
      <c r="B43" s="72" t="s">
        <v>123</v>
      </c>
      <c r="C43" s="73"/>
      <c r="D43" s="74">
        <f>SUM(E43:F43)</f>
        <v>4</v>
      </c>
      <c r="E43" s="75">
        <v>3</v>
      </c>
      <c r="F43" s="75">
        <v>1</v>
      </c>
      <c r="G43" s="58"/>
      <c r="H43" s="15"/>
      <c r="I43" s="72" t="s">
        <v>124</v>
      </c>
      <c r="J43" s="73"/>
      <c r="K43" s="74">
        <f>SUM(L43:M43)</f>
        <v>11</v>
      </c>
      <c r="L43" s="76">
        <v>3</v>
      </c>
      <c r="M43" s="76">
        <v>8</v>
      </c>
    </row>
    <row r="44" spans="1:13" s="66" customFormat="1" ht="9" customHeight="1">
      <c r="A44" s="15"/>
      <c r="B44" s="72" t="s">
        <v>125</v>
      </c>
      <c r="C44" s="73"/>
      <c r="D44" s="74">
        <f>SUM(E44:F44)</f>
        <v>1</v>
      </c>
      <c r="E44" s="75" t="s">
        <v>34</v>
      </c>
      <c r="F44" s="75">
        <v>1</v>
      </c>
      <c r="G44" s="58"/>
      <c r="H44" s="71"/>
      <c r="I44" s="72" t="s">
        <v>126</v>
      </c>
      <c r="J44" s="73"/>
      <c r="K44" s="74">
        <f>SUM(L44:M44)</f>
        <v>9</v>
      </c>
      <c r="L44" s="76">
        <v>4</v>
      </c>
      <c r="M44" s="76">
        <v>5</v>
      </c>
    </row>
    <row r="45" spans="1:13" s="66" customFormat="1" ht="9" customHeight="1">
      <c r="A45" s="15"/>
      <c r="B45" s="72" t="s">
        <v>117</v>
      </c>
      <c r="C45" s="73"/>
      <c r="D45" s="74">
        <f>SUM(E45:F45)</f>
        <v>7</v>
      </c>
      <c r="E45" s="75">
        <v>4</v>
      </c>
      <c r="F45" s="75">
        <v>3</v>
      </c>
      <c r="G45" s="58"/>
      <c r="H45" s="71"/>
      <c r="I45" s="72" t="s">
        <v>118</v>
      </c>
      <c r="J45" s="73"/>
      <c r="K45" s="74">
        <f>SUM(L45:M45)</f>
        <v>5</v>
      </c>
      <c r="L45" s="76" t="s">
        <v>34</v>
      </c>
      <c r="M45" s="76">
        <v>5</v>
      </c>
    </row>
    <row r="46" spans="1:13" s="66" customFormat="1" ht="9" customHeight="1">
      <c r="A46" s="15"/>
      <c r="B46" s="31"/>
      <c r="C46" s="15"/>
      <c r="D46" s="77"/>
      <c r="E46" s="78"/>
      <c r="F46" s="78"/>
      <c r="G46" s="58"/>
      <c r="H46" s="71"/>
      <c r="I46" s="15"/>
      <c r="J46" s="15"/>
      <c r="K46" s="77"/>
      <c r="L46" s="78"/>
      <c r="M46" s="78"/>
    </row>
    <row r="47" spans="1:13" s="66" customFormat="1" ht="9" customHeight="1">
      <c r="A47" s="15">
        <v>30</v>
      </c>
      <c r="B47" s="72" t="s">
        <v>65</v>
      </c>
      <c r="C47" s="73" t="s">
        <v>127</v>
      </c>
      <c r="D47" s="74">
        <f>SUM(D48:D52)</f>
        <v>23</v>
      </c>
      <c r="E47" s="75">
        <f>SUM(E48:E52)</f>
        <v>17</v>
      </c>
      <c r="F47" s="75">
        <f>SUM(F48:F52)</f>
        <v>6</v>
      </c>
      <c r="G47" s="58"/>
      <c r="H47" s="71">
        <v>90</v>
      </c>
      <c r="I47" s="72" t="s">
        <v>65</v>
      </c>
      <c r="J47" s="73" t="s">
        <v>128</v>
      </c>
      <c r="K47" s="74">
        <f>SUM(K48:K52)</f>
        <v>14</v>
      </c>
      <c r="L47" s="75" t="s">
        <v>50</v>
      </c>
      <c r="M47" s="75">
        <f>SUM(M48:M52)</f>
        <v>14</v>
      </c>
    </row>
    <row r="48" spans="1:13" s="66" customFormat="1" ht="9" customHeight="1">
      <c r="A48" s="73"/>
      <c r="B48" s="72" t="s">
        <v>129</v>
      </c>
      <c r="C48" s="73"/>
      <c r="D48" s="74">
        <f>SUM(E48:F48)</f>
        <v>6</v>
      </c>
      <c r="E48" s="75">
        <v>4</v>
      </c>
      <c r="F48" s="75">
        <v>2</v>
      </c>
      <c r="G48" s="58"/>
      <c r="H48" s="71"/>
      <c r="I48" s="72" t="s">
        <v>130</v>
      </c>
      <c r="J48" s="73"/>
      <c r="K48" s="74">
        <f>SUM(L48:M48)</f>
        <v>3</v>
      </c>
      <c r="L48" s="76" t="s">
        <v>34</v>
      </c>
      <c r="M48" s="76">
        <v>3</v>
      </c>
    </row>
    <row r="49" spans="1:13" s="66" customFormat="1" ht="9" customHeight="1">
      <c r="A49" s="73"/>
      <c r="B49" s="72" t="s">
        <v>131</v>
      </c>
      <c r="C49" s="73"/>
      <c r="D49" s="74">
        <f>SUM(E49:F49)</f>
        <v>4</v>
      </c>
      <c r="E49" s="75">
        <v>4</v>
      </c>
      <c r="F49" s="75" t="s">
        <v>34</v>
      </c>
      <c r="G49" s="58"/>
      <c r="H49" s="15"/>
      <c r="I49" s="72" t="s">
        <v>132</v>
      </c>
      <c r="J49" s="73"/>
      <c r="K49" s="74">
        <f>SUM(L49:M49)</f>
        <v>4</v>
      </c>
      <c r="L49" s="76" t="s">
        <v>34</v>
      </c>
      <c r="M49" s="76">
        <v>4</v>
      </c>
    </row>
    <row r="50" spans="1:13" s="66" customFormat="1" ht="9" customHeight="1">
      <c r="A50" s="73"/>
      <c r="B50" s="72" t="s">
        <v>133</v>
      </c>
      <c r="C50" s="73"/>
      <c r="D50" s="74">
        <f>SUM(E50:F50)</f>
        <v>2</v>
      </c>
      <c r="E50" s="75">
        <v>1</v>
      </c>
      <c r="F50" s="75">
        <v>1</v>
      </c>
      <c r="G50" s="58"/>
      <c r="H50" s="15"/>
      <c r="I50" s="72" t="s">
        <v>134</v>
      </c>
      <c r="J50" s="73"/>
      <c r="K50" s="74">
        <f>SUM(L50:M50)</f>
        <v>4</v>
      </c>
      <c r="L50" s="76" t="s">
        <v>34</v>
      </c>
      <c r="M50" s="76">
        <v>4</v>
      </c>
    </row>
    <row r="51" spans="1:13" s="66" customFormat="1" ht="9" customHeight="1">
      <c r="A51" s="73"/>
      <c r="B51" s="72" t="s">
        <v>135</v>
      </c>
      <c r="C51" s="73"/>
      <c r="D51" s="74">
        <f>SUM(E51:F51)</f>
        <v>5</v>
      </c>
      <c r="E51" s="75">
        <v>4</v>
      </c>
      <c r="F51" s="75">
        <v>1</v>
      </c>
      <c r="G51" s="58"/>
      <c r="H51" s="15"/>
      <c r="I51" s="72" t="s">
        <v>136</v>
      </c>
      <c r="J51" s="73"/>
      <c r="K51" s="74">
        <f>SUM(L51:M51)</f>
        <v>2</v>
      </c>
      <c r="L51" s="76" t="s">
        <v>34</v>
      </c>
      <c r="M51" s="76">
        <v>2</v>
      </c>
    </row>
    <row r="52" spans="1:13" s="66" customFormat="1" ht="9" customHeight="1">
      <c r="A52" s="15"/>
      <c r="B52" s="72" t="s">
        <v>127</v>
      </c>
      <c r="C52" s="73"/>
      <c r="D52" s="74">
        <f>SUM(E52:F52)</f>
        <v>6</v>
      </c>
      <c r="E52" s="75">
        <v>4</v>
      </c>
      <c r="F52" s="75">
        <v>2</v>
      </c>
      <c r="G52" s="58"/>
      <c r="H52" s="71"/>
      <c r="I52" s="72" t="s">
        <v>128</v>
      </c>
      <c r="J52" s="73"/>
      <c r="K52" s="74">
        <f>SUM(L52:M52)</f>
        <v>1</v>
      </c>
      <c r="L52" s="76" t="s">
        <v>34</v>
      </c>
      <c r="M52" s="76">
        <v>1</v>
      </c>
    </row>
    <row r="53" spans="1:13" s="66" customFormat="1" ht="9" customHeight="1">
      <c r="A53" s="15"/>
      <c r="B53" s="15"/>
      <c r="C53" s="15"/>
      <c r="D53" s="77"/>
      <c r="E53" s="78"/>
      <c r="F53" s="78"/>
      <c r="G53" s="58"/>
      <c r="H53" s="71"/>
      <c r="I53" s="15"/>
      <c r="J53" s="15"/>
      <c r="K53" s="77"/>
      <c r="L53" s="78"/>
      <c r="M53" s="78"/>
    </row>
    <row r="54" spans="1:13" s="66" customFormat="1" ht="9" customHeight="1">
      <c r="A54" s="15">
        <v>35</v>
      </c>
      <c r="B54" s="72" t="s">
        <v>65</v>
      </c>
      <c r="C54" s="73" t="s">
        <v>137</v>
      </c>
      <c r="D54" s="74">
        <f>SUM(D55:D59)</f>
        <v>26</v>
      </c>
      <c r="E54" s="75">
        <f>SUM(E55:E59)</f>
        <v>15</v>
      </c>
      <c r="F54" s="75">
        <f>SUM(F55:F59)</f>
        <v>11</v>
      </c>
      <c r="G54" s="58"/>
      <c r="H54" s="71">
        <v>95</v>
      </c>
      <c r="I54" s="72" t="s">
        <v>65</v>
      </c>
      <c r="J54" s="73" t="s">
        <v>138</v>
      </c>
      <c r="K54" s="74">
        <f>SUM(K55:K59)</f>
        <v>3</v>
      </c>
      <c r="L54" s="75" t="s">
        <v>50</v>
      </c>
      <c r="M54" s="75">
        <f>SUM(M55:M59)</f>
        <v>3</v>
      </c>
    </row>
    <row r="55" spans="1:13" s="66" customFormat="1" ht="9" customHeight="1">
      <c r="A55" s="73"/>
      <c r="B55" s="72" t="s">
        <v>139</v>
      </c>
      <c r="C55" s="73"/>
      <c r="D55" s="74">
        <f>SUM(E55:F55)</f>
        <v>4</v>
      </c>
      <c r="E55" s="75">
        <v>4</v>
      </c>
      <c r="F55" s="75" t="s">
        <v>34</v>
      </c>
      <c r="G55" s="58"/>
      <c r="H55" s="71"/>
      <c r="I55" s="72" t="s">
        <v>140</v>
      </c>
      <c r="J55" s="73"/>
      <c r="K55" s="74">
        <f t="shared" ref="K55:K56" si="0">SUM(L55:M55)</f>
        <v>2</v>
      </c>
      <c r="L55" s="76" t="s">
        <v>34</v>
      </c>
      <c r="M55" s="76">
        <v>2</v>
      </c>
    </row>
    <row r="56" spans="1:13" s="66" customFormat="1" ht="9" customHeight="1">
      <c r="A56" s="73"/>
      <c r="B56" s="72" t="s">
        <v>141</v>
      </c>
      <c r="C56" s="73"/>
      <c r="D56" s="74">
        <f>SUM(E56:F56)</f>
        <v>5</v>
      </c>
      <c r="E56" s="75">
        <v>2</v>
      </c>
      <c r="F56" s="75">
        <v>3</v>
      </c>
      <c r="G56" s="58"/>
      <c r="H56" s="71"/>
      <c r="I56" s="72" t="s">
        <v>142</v>
      </c>
      <c r="J56" s="73"/>
      <c r="K56" s="74">
        <f t="shared" si="0"/>
        <v>1</v>
      </c>
      <c r="L56" s="76" t="s">
        <v>34</v>
      </c>
      <c r="M56" s="76">
        <v>1</v>
      </c>
    </row>
    <row r="57" spans="1:13" s="66" customFormat="1" ht="9" customHeight="1">
      <c r="A57" s="73"/>
      <c r="B57" s="72" t="s">
        <v>143</v>
      </c>
      <c r="C57" s="73"/>
      <c r="D57" s="74">
        <f>SUM(E57:F57)</f>
        <v>5</v>
      </c>
      <c r="E57" s="75">
        <v>2</v>
      </c>
      <c r="F57" s="75">
        <v>3</v>
      </c>
      <c r="G57" s="58"/>
      <c r="H57" s="15"/>
      <c r="I57" s="72" t="s">
        <v>144</v>
      </c>
      <c r="J57" s="73"/>
      <c r="K57" s="74" t="s">
        <v>50</v>
      </c>
      <c r="L57" s="76" t="s">
        <v>34</v>
      </c>
      <c r="M57" s="76" t="s">
        <v>34</v>
      </c>
    </row>
    <row r="58" spans="1:13" s="66" customFormat="1" ht="9" customHeight="1">
      <c r="A58" s="73"/>
      <c r="B58" s="72" t="s">
        <v>145</v>
      </c>
      <c r="C58" s="73"/>
      <c r="D58" s="74">
        <f>SUM(E58:F58)</f>
        <v>5</v>
      </c>
      <c r="E58" s="75">
        <v>3</v>
      </c>
      <c r="F58" s="75">
        <v>2</v>
      </c>
      <c r="G58" s="58"/>
      <c r="H58" s="15"/>
      <c r="I58" s="72" t="s">
        <v>146</v>
      </c>
      <c r="J58" s="73"/>
      <c r="K58" s="74" t="s">
        <v>50</v>
      </c>
      <c r="L58" s="76" t="s">
        <v>34</v>
      </c>
      <c r="M58" s="76" t="s">
        <v>34</v>
      </c>
    </row>
    <row r="59" spans="1:13" s="66" customFormat="1" ht="9" customHeight="1">
      <c r="A59" s="73"/>
      <c r="B59" s="72" t="s">
        <v>137</v>
      </c>
      <c r="C59" s="73"/>
      <c r="D59" s="74">
        <f>SUM(E59:F59)</f>
        <v>7</v>
      </c>
      <c r="E59" s="75">
        <v>4</v>
      </c>
      <c r="F59" s="75">
        <v>3</v>
      </c>
      <c r="G59" s="58"/>
      <c r="H59" s="15"/>
      <c r="I59" s="72" t="s">
        <v>138</v>
      </c>
      <c r="J59" s="73"/>
      <c r="K59" s="74" t="s">
        <v>50</v>
      </c>
      <c r="L59" s="76" t="s">
        <v>34</v>
      </c>
      <c r="M59" s="76" t="s">
        <v>34</v>
      </c>
    </row>
    <row r="60" spans="1:13" s="66" customFormat="1" ht="9" customHeight="1">
      <c r="A60" s="15"/>
      <c r="B60" s="31"/>
      <c r="C60" s="15"/>
      <c r="D60" s="77"/>
      <c r="E60" s="78"/>
      <c r="F60" s="78"/>
      <c r="G60" s="58"/>
      <c r="H60" s="71"/>
      <c r="I60" s="15"/>
      <c r="J60" s="15"/>
      <c r="K60" s="77"/>
      <c r="L60" s="78"/>
      <c r="M60" s="78"/>
    </row>
    <row r="61" spans="1:13" s="66" customFormat="1" ht="9" customHeight="1">
      <c r="A61" s="15">
        <v>40</v>
      </c>
      <c r="B61" s="72" t="s">
        <v>147</v>
      </c>
      <c r="C61" s="73" t="s">
        <v>148</v>
      </c>
      <c r="D61" s="74">
        <f>SUM(D62:D66)</f>
        <v>40</v>
      </c>
      <c r="E61" s="75">
        <f>SUM(E62:E66)</f>
        <v>23</v>
      </c>
      <c r="F61" s="75">
        <f>SUM(F62:F66)</f>
        <v>17</v>
      </c>
      <c r="G61" s="58"/>
      <c r="H61" s="1587" t="s">
        <v>149</v>
      </c>
      <c r="I61" s="1588"/>
      <c r="J61" s="1588"/>
      <c r="K61" s="74" t="s">
        <v>50</v>
      </c>
      <c r="L61" s="76" t="s">
        <v>34</v>
      </c>
      <c r="M61" s="76" t="s">
        <v>34</v>
      </c>
    </row>
    <row r="62" spans="1:13" s="66" customFormat="1" ht="9" customHeight="1">
      <c r="A62" s="73"/>
      <c r="B62" s="72" t="s">
        <v>247</v>
      </c>
      <c r="C62" s="73"/>
      <c r="D62" s="74">
        <f>SUM(E62:F62)</f>
        <v>7</v>
      </c>
      <c r="E62" s="75">
        <v>3</v>
      </c>
      <c r="F62" s="75">
        <v>4</v>
      </c>
      <c r="G62" s="58"/>
      <c r="H62" s="65"/>
      <c r="I62" s="59"/>
      <c r="J62" s="59"/>
      <c r="K62" s="77"/>
      <c r="L62" s="78"/>
      <c r="M62" s="78"/>
    </row>
    <row r="63" spans="1:13" s="66" customFormat="1" ht="9" customHeight="1">
      <c r="A63" s="73"/>
      <c r="B63" s="72" t="s">
        <v>248</v>
      </c>
      <c r="C63" s="73"/>
      <c r="D63" s="74">
        <f>SUM(E63:F63)</f>
        <v>9</v>
      </c>
      <c r="E63" s="75">
        <v>5</v>
      </c>
      <c r="F63" s="75">
        <v>4</v>
      </c>
      <c r="G63" s="58"/>
      <c r="H63" s="1587" t="s">
        <v>249</v>
      </c>
      <c r="I63" s="1588"/>
      <c r="J63" s="1588"/>
      <c r="K63" s="74">
        <f t="shared" ref="K63" si="1">SUM(L63:M63)</f>
        <v>5</v>
      </c>
      <c r="L63" s="76">
        <v>3</v>
      </c>
      <c r="M63" s="76">
        <v>2</v>
      </c>
    </row>
    <row r="64" spans="1:13" s="66" customFormat="1" ht="9" customHeight="1">
      <c r="A64" s="73"/>
      <c r="B64" s="72" t="s">
        <v>250</v>
      </c>
      <c r="C64" s="73"/>
      <c r="D64" s="74">
        <f>SUM(E64:F64)</f>
        <v>10</v>
      </c>
      <c r="E64" s="75">
        <v>5</v>
      </c>
      <c r="F64" s="75">
        <v>5</v>
      </c>
      <c r="G64" s="58"/>
      <c r="H64" s="65"/>
      <c r="I64" s="59"/>
      <c r="J64" s="59"/>
      <c r="K64" s="77"/>
      <c r="L64" s="78"/>
      <c r="M64" s="78"/>
    </row>
    <row r="65" spans="1:13" s="66" customFormat="1" ht="9" customHeight="1">
      <c r="A65" s="73"/>
      <c r="B65" s="72" t="s">
        <v>251</v>
      </c>
      <c r="C65" s="73"/>
      <c r="D65" s="74">
        <f>SUM(E65:F65)</f>
        <v>7</v>
      </c>
      <c r="E65" s="75">
        <v>7</v>
      </c>
      <c r="F65" s="75" t="s">
        <v>34</v>
      </c>
      <c r="G65" s="58"/>
      <c r="H65" s="79" t="s">
        <v>252</v>
      </c>
      <c r="I65" s="59"/>
      <c r="J65" s="79"/>
      <c r="K65" s="80"/>
      <c r="L65" s="81"/>
      <c r="M65" s="81"/>
    </row>
    <row r="66" spans="1:13" s="66" customFormat="1" ht="9" customHeight="1">
      <c r="A66" s="73"/>
      <c r="B66" s="72" t="s">
        <v>253</v>
      </c>
      <c r="C66" s="73"/>
      <c r="D66" s="74">
        <f>SUM(E66:F66)</f>
        <v>7</v>
      </c>
      <c r="E66" s="75">
        <v>3</v>
      </c>
      <c r="F66" s="75">
        <v>4</v>
      </c>
      <c r="G66" s="58"/>
      <c r="H66" s="1587" t="s">
        <v>254</v>
      </c>
      <c r="I66" s="1588"/>
      <c r="J66" s="1588"/>
      <c r="K66" s="74">
        <f>SUM(D19,D12,D5)</f>
        <v>44</v>
      </c>
      <c r="L66" s="75">
        <f>SUM(E19,E12,E5)</f>
        <v>19</v>
      </c>
      <c r="M66" s="75">
        <f>SUM(F19,F12,F5)</f>
        <v>25</v>
      </c>
    </row>
    <row r="67" spans="1:13" s="66" customFormat="1" ht="9" customHeight="1">
      <c r="A67" s="73"/>
      <c r="B67" s="15"/>
      <c r="C67" s="15"/>
      <c r="D67" s="77"/>
      <c r="E67" s="78"/>
      <c r="F67" s="78"/>
      <c r="G67" s="58"/>
      <c r="H67" s="59"/>
      <c r="I67" s="82"/>
      <c r="J67" s="59"/>
      <c r="K67" s="77"/>
      <c r="L67" s="78"/>
      <c r="M67" s="78"/>
    </row>
    <row r="68" spans="1:13" s="66" customFormat="1" ht="9" customHeight="1">
      <c r="A68" s="15">
        <v>45</v>
      </c>
      <c r="B68" s="72" t="s">
        <v>255</v>
      </c>
      <c r="C68" s="73" t="s">
        <v>256</v>
      </c>
      <c r="D68" s="74">
        <f>SUM(D69:D73)</f>
        <v>40</v>
      </c>
      <c r="E68" s="75">
        <f>SUM(E69:E73)</f>
        <v>21</v>
      </c>
      <c r="F68" s="75">
        <f>SUM(F69:F73)</f>
        <v>19</v>
      </c>
      <c r="G68" s="58"/>
      <c r="H68" s="1587" t="s">
        <v>257</v>
      </c>
      <c r="I68" s="1588"/>
      <c r="J68" s="1588"/>
      <c r="K68" s="83">
        <f>SUM(D82,D75,D68,D61,D54,D47,D40,D33,D26,K5)</f>
        <v>303</v>
      </c>
      <c r="L68" s="76">
        <f>SUM(E82,E75,E68,E61,E54,E47,E40,E33,E26,L5)</f>
        <v>172</v>
      </c>
      <c r="M68" s="76">
        <f>SUM(F82,F75,F68,F61,F54,F47,F40,F33,F26,M5)</f>
        <v>131</v>
      </c>
    </row>
    <row r="69" spans="1:13" s="66" customFormat="1" ht="9" customHeight="1">
      <c r="A69" s="73"/>
      <c r="B69" s="72" t="s">
        <v>258</v>
      </c>
      <c r="C69" s="73"/>
      <c r="D69" s="74">
        <f>SUM(E69:F69)</f>
        <v>12</v>
      </c>
      <c r="E69" s="75">
        <v>7</v>
      </c>
      <c r="F69" s="75">
        <v>5</v>
      </c>
      <c r="G69" s="58"/>
      <c r="H69" s="65"/>
      <c r="I69" s="59"/>
      <c r="J69" s="59"/>
      <c r="K69" s="77"/>
      <c r="L69" s="78"/>
      <c r="M69" s="78"/>
    </row>
    <row r="70" spans="1:13" s="66" customFormat="1" ht="9" customHeight="1">
      <c r="A70" s="73"/>
      <c r="B70" s="72" t="s">
        <v>259</v>
      </c>
      <c r="C70" s="73"/>
      <c r="D70" s="74">
        <f>SUM(E70:F70)</f>
        <v>6</v>
      </c>
      <c r="E70" s="75">
        <v>3</v>
      </c>
      <c r="F70" s="75">
        <v>3</v>
      </c>
      <c r="G70" s="55"/>
      <c r="H70" s="1587" t="s">
        <v>260</v>
      </c>
      <c r="I70" s="1588"/>
      <c r="J70" s="1588"/>
      <c r="K70" s="74">
        <f>SUM(K12,K19,K26,K33,K40,K47,K54,K61)</f>
        <v>337</v>
      </c>
      <c r="L70" s="75">
        <f>SUM(L12,L19,L26,L33,L40,L47,L54,L61)</f>
        <v>123</v>
      </c>
      <c r="M70" s="75">
        <f>SUM(M12,M19,M26,M33,M40,M47,M54,M61)</f>
        <v>214</v>
      </c>
    </row>
    <row r="71" spans="1:13" s="66" customFormat="1" ht="9" customHeight="1">
      <c r="A71" s="73"/>
      <c r="B71" s="72" t="s">
        <v>261</v>
      </c>
      <c r="C71" s="73"/>
      <c r="D71" s="74">
        <f>SUM(E71:F71)</f>
        <v>3</v>
      </c>
      <c r="E71" s="75">
        <v>2</v>
      </c>
      <c r="F71" s="75">
        <v>1</v>
      </c>
      <c r="G71" s="55"/>
      <c r="H71" s="65"/>
      <c r="I71" s="59"/>
      <c r="J71" s="59"/>
      <c r="K71" s="77"/>
      <c r="L71" s="78"/>
      <c r="M71" s="78"/>
    </row>
    <row r="72" spans="1:13" s="66" customFormat="1" ht="9" customHeight="1">
      <c r="A72" s="73"/>
      <c r="B72" s="72" t="s">
        <v>262</v>
      </c>
      <c r="C72" s="73"/>
      <c r="D72" s="74">
        <f>SUM(E72:F72)</f>
        <v>9</v>
      </c>
      <c r="E72" s="75">
        <v>4</v>
      </c>
      <c r="F72" s="75">
        <v>5</v>
      </c>
      <c r="G72" s="84"/>
      <c r="H72" s="1587" t="s">
        <v>263</v>
      </c>
      <c r="I72" s="1589"/>
      <c r="J72" s="1590"/>
      <c r="K72" s="74">
        <f>SUM(K12,K19)</f>
        <v>146</v>
      </c>
      <c r="L72" s="75">
        <f>SUM(L12,L19)</f>
        <v>69</v>
      </c>
      <c r="M72" s="75">
        <f>SUM(M12,M19)</f>
        <v>77</v>
      </c>
    </row>
    <row r="73" spans="1:13" s="66" customFormat="1" ht="9" customHeight="1">
      <c r="A73" s="73"/>
      <c r="B73" s="72" t="s">
        <v>256</v>
      </c>
      <c r="C73" s="73"/>
      <c r="D73" s="74">
        <f>SUM(E73:F73)</f>
        <v>10</v>
      </c>
      <c r="E73" s="75">
        <v>5</v>
      </c>
      <c r="F73" s="75">
        <v>5</v>
      </c>
      <c r="G73" s="84"/>
      <c r="H73" s="1587" t="s">
        <v>264</v>
      </c>
      <c r="I73" s="1589"/>
      <c r="J73" s="1590"/>
      <c r="K73" s="74">
        <f>SUM(K26,K33,K40,K47,K54,K61)</f>
        <v>191</v>
      </c>
      <c r="L73" s="75">
        <f>SUM(L26,L33,L40,L47,L54,L61)</f>
        <v>54</v>
      </c>
      <c r="M73" s="75">
        <f>SUM(M26,M33,M40,M47,M54,M61)</f>
        <v>137</v>
      </c>
    </row>
    <row r="74" spans="1:13" s="66" customFormat="1" ht="9" customHeight="1">
      <c r="A74" s="15"/>
      <c r="B74" s="15"/>
      <c r="C74" s="15"/>
      <c r="D74" s="77"/>
      <c r="E74" s="78"/>
      <c r="F74" s="78"/>
      <c r="G74" s="55"/>
      <c r="H74" s="59"/>
      <c r="I74" s="59"/>
      <c r="J74" s="59"/>
      <c r="K74" s="77"/>
      <c r="L74" s="78"/>
      <c r="M74" s="78"/>
    </row>
    <row r="75" spans="1:13" s="66" customFormat="1" ht="9" customHeight="1">
      <c r="A75" s="67" t="s">
        <v>265</v>
      </c>
      <c r="B75" s="72" t="s">
        <v>266</v>
      </c>
      <c r="C75" s="73" t="s">
        <v>267</v>
      </c>
      <c r="D75" s="74">
        <f>SUM(D76:D80)</f>
        <v>42</v>
      </c>
      <c r="E75" s="75">
        <f>SUM(E76:E80)</f>
        <v>26</v>
      </c>
      <c r="F75" s="75">
        <f>SUM(F76:F80)</f>
        <v>16</v>
      </c>
      <c r="G75" s="55"/>
      <c r="H75" s="1587" t="s">
        <v>268</v>
      </c>
      <c r="I75" s="1588"/>
      <c r="J75" s="1588"/>
      <c r="K75" s="80"/>
      <c r="L75" s="81"/>
      <c r="M75" s="81"/>
    </row>
    <row r="76" spans="1:13" s="66" customFormat="1" ht="9" customHeight="1">
      <c r="A76" s="73"/>
      <c r="B76" s="72" t="s">
        <v>269</v>
      </c>
      <c r="C76" s="73"/>
      <c r="D76" s="74">
        <f>SUM(E76:F76)</f>
        <v>7</v>
      </c>
      <c r="E76" s="75">
        <v>5</v>
      </c>
      <c r="F76" s="75">
        <v>2</v>
      </c>
      <c r="G76" s="55"/>
      <c r="H76" s="1587" t="s">
        <v>254</v>
      </c>
      <c r="I76" s="1588"/>
      <c r="J76" s="1588"/>
      <c r="K76" s="85">
        <f>K66/(D3-K63)*100</f>
        <v>6.4327485380116958</v>
      </c>
      <c r="L76" s="86">
        <f>L66/(E3-L63)*100</f>
        <v>6.0509554140127388</v>
      </c>
      <c r="M76" s="86">
        <f>M66/(F3-M63)*100</f>
        <v>6.756756756756757</v>
      </c>
    </row>
    <row r="77" spans="1:13" s="66" customFormat="1" ht="9" customHeight="1">
      <c r="A77" s="73"/>
      <c r="B77" s="72" t="s">
        <v>270</v>
      </c>
      <c r="C77" s="73"/>
      <c r="D77" s="74">
        <f>SUM(E77:F77)</f>
        <v>4</v>
      </c>
      <c r="E77" s="75">
        <v>2</v>
      </c>
      <c r="F77" s="75">
        <v>2</v>
      </c>
      <c r="G77" s="55"/>
      <c r="H77" s="59"/>
      <c r="I77" s="59"/>
      <c r="J77" s="59"/>
      <c r="K77" s="77"/>
      <c r="L77" s="78"/>
      <c r="M77" s="78"/>
    </row>
    <row r="78" spans="1:13" s="66" customFormat="1" ht="9" customHeight="1">
      <c r="A78" s="73"/>
      <c r="B78" s="72" t="s">
        <v>271</v>
      </c>
      <c r="C78" s="73"/>
      <c r="D78" s="74">
        <f>SUM(E78:F78)</f>
        <v>9</v>
      </c>
      <c r="E78" s="75">
        <v>4</v>
      </c>
      <c r="F78" s="75">
        <v>5</v>
      </c>
      <c r="G78" s="55"/>
      <c r="H78" s="1587" t="s">
        <v>257</v>
      </c>
      <c r="I78" s="1588"/>
      <c r="J78" s="1588"/>
      <c r="K78" s="87">
        <f>K68/(D3-K63)*100</f>
        <v>44.298245614035089</v>
      </c>
      <c r="L78" s="88">
        <f>L68/(E3-L63)*100</f>
        <v>54.777070063694268</v>
      </c>
      <c r="M78" s="88">
        <f>M68/(F3-M63)*100</f>
        <v>35.405405405405403</v>
      </c>
    </row>
    <row r="79" spans="1:13" s="66" customFormat="1" ht="9" customHeight="1">
      <c r="A79" s="73"/>
      <c r="B79" s="72" t="s">
        <v>272</v>
      </c>
      <c r="C79" s="73"/>
      <c r="D79" s="74">
        <f>SUM(E79:F79)</f>
        <v>12</v>
      </c>
      <c r="E79" s="75">
        <v>8</v>
      </c>
      <c r="F79" s="75">
        <v>4</v>
      </c>
      <c r="G79" s="55"/>
      <c r="H79" s="89"/>
      <c r="I79" s="59"/>
      <c r="J79" s="59"/>
      <c r="K79" s="77"/>
      <c r="L79" s="78"/>
      <c r="M79" s="78"/>
    </row>
    <row r="80" spans="1:13" s="66" customFormat="1" ht="9" customHeight="1">
      <c r="A80" s="73"/>
      <c r="B80" s="72" t="s">
        <v>267</v>
      </c>
      <c r="C80" s="73"/>
      <c r="D80" s="74">
        <f>SUM(E80:F80)</f>
        <v>10</v>
      </c>
      <c r="E80" s="75">
        <v>7</v>
      </c>
      <c r="F80" s="75">
        <v>3</v>
      </c>
      <c r="G80" s="55"/>
      <c r="H80" s="1587" t="s">
        <v>260</v>
      </c>
      <c r="I80" s="1588"/>
      <c r="J80" s="1588"/>
      <c r="K80" s="90">
        <f>K70/(D3-K63)*100</f>
        <v>49.269005847953217</v>
      </c>
      <c r="L80" s="91">
        <f>L70/(E3-L63)*100</f>
        <v>39.171974522292999</v>
      </c>
      <c r="M80" s="91">
        <f>M70/(F3-M63)*100</f>
        <v>57.837837837837839</v>
      </c>
    </row>
    <row r="81" spans="1:13" s="66" customFormat="1" ht="9" customHeight="1">
      <c r="A81" s="15"/>
      <c r="B81" s="15"/>
      <c r="C81" s="15"/>
      <c r="D81" s="77"/>
      <c r="E81" s="78"/>
      <c r="F81" s="78"/>
      <c r="G81" s="55"/>
      <c r="H81" s="59"/>
      <c r="I81" s="59"/>
      <c r="J81" s="59"/>
      <c r="K81" s="77"/>
      <c r="L81" s="78"/>
      <c r="M81" s="78"/>
    </row>
    <row r="82" spans="1:13" s="66" customFormat="1" ht="9" customHeight="1">
      <c r="A82" s="71">
        <v>55</v>
      </c>
      <c r="B82" s="72" t="s">
        <v>255</v>
      </c>
      <c r="C82" s="68" t="s">
        <v>273</v>
      </c>
      <c r="D82" s="74">
        <f>SUM(D83:D87)</f>
        <v>33</v>
      </c>
      <c r="E82" s="75">
        <f>SUM(E83:E87)</f>
        <v>18</v>
      </c>
      <c r="F82" s="75">
        <f>SUM(F83:F87)</f>
        <v>15</v>
      </c>
      <c r="G82" s="55"/>
      <c r="H82" s="1587" t="s">
        <v>263</v>
      </c>
      <c r="I82" s="1589"/>
      <c r="J82" s="1590"/>
      <c r="K82" s="90">
        <f>K72/(D3-K63)*100</f>
        <v>21.345029239766081</v>
      </c>
      <c r="L82" s="91">
        <f>L72/(E3-L63)*100</f>
        <v>21.97452229299363</v>
      </c>
      <c r="M82" s="91">
        <f>M72/(F3-M63)*100</f>
        <v>20.810810810810811</v>
      </c>
    </row>
    <row r="83" spans="1:13" s="66" customFormat="1" ht="9" customHeight="1">
      <c r="A83" s="15"/>
      <c r="B83" s="72" t="s">
        <v>274</v>
      </c>
      <c r="C83" s="73"/>
      <c r="D83" s="74">
        <f>SUM(E83:F83)</f>
        <v>8</v>
      </c>
      <c r="E83" s="75">
        <v>4</v>
      </c>
      <c r="F83" s="75">
        <v>4</v>
      </c>
      <c r="G83" s="55"/>
      <c r="H83" s="1587" t="s">
        <v>264</v>
      </c>
      <c r="I83" s="1589"/>
      <c r="J83" s="1590"/>
      <c r="K83" s="90">
        <f>K73/(D3-K63)*100</f>
        <v>27.923976608187136</v>
      </c>
      <c r="L83" s="91">
        <f>L73/(E3-L63)*100</f>
        <v>17.197452229299362</v>
      </c>
      <c r="M83" s="91">
        <f>M73/(F3-M63)*100</f>
        <v>37.027027027027025</v>
      </c>
    </row>
    <row r="84" spans="1:13" s="66" customFormat="1" ht="9" customHeight="1">
      <c r="A84" s="15"/>
      <c r="B84" s="72" t="s">
        <v>275</v>
      </c>
      <c r="C84" s="73"/>
      <c r="D84" s="74">
        <f>SUM(E84:F84)</f>
        <v>5</v>
      </c>
      <c r="E84" s="76">
        <v>4</v>
      </c>
      <c r="F84" s="76">
        <v>1</v>
      </c>
      <c r="G84" s="55"/>
      <c r="H84" s="59"/>
      <c r="I84" s="59"/>
      <c r="J84" s="59"/>
      <c r="K84" s="77"/>
      <c r="L84" s="78"/>
      <c r="M84" s="78"/>
    </row>
    <row r="85" spans="1:13" s="66" customFormat="1" ht="9" customHeight="1">
      <c r="A85" s="15"/>
      <c r="B85" s="72" t="s">
        <v>276</v>
      </c>
      <c r="C85" s="73"/>
      <c r="D85" s="74">
        <f>SUM(E85:F85)</f>
        <v>10</v>
      </c>
      <c r="E85" s="76">
        <v>4</v>
      </c>
      <c r="F85" s="76">
        <v>6</v>
      </c>
      <c r="G85" s="55"/>
      <c r="H85" s="1587" t="s">
        <v>277</v>
      </c>
      <c r="I85" s="1588"/>
      <c r="J85" s="1588"/>
      <c r="K85" s="90">
        <v>59.086257309899999</v>
      </c>
      <c r="L85" s="91">
        <v>54.745222929900002</v>
      </c>
      <c r="M85" s="91">
        <v>62.770270270300003</v>
      </c>
    </row>
    <row r="86" spans="1:13" s="66" customFormat="1" ht="9" customHeight="1">
      <c r="A86" s="15"/>
      <c r="B86" s="72" t="s">
        <v>278</v>
      </c>
      <c r="C86" s="73"/>
      <c r="D86" s="74">
        <f>SUM(E86:F86)</f>
        <v>6</v>
      </c>
      <c r="E86" s="76">
        <v>3</v>
      </c>
      <c r="F86" s="76">
        <v>3</v>
      </c>
      <c r="G86" s="55"/>
      <c r="H86" s="65"/>
      <c r="I86" s="59"/>
      <c r="J86" s="59"/>
      <c r="K86" s="77"/>
      <c r="L86" s="78"/>
      <c r="M86" s="78"/>
    </row>
    <row r="87" spans="1:13" s="62" customFormat="1" ht="9" customHeight="1">
      <c r="A87" s="41"/>
      <c r="B87" s="92" t="s">
        <v>279</v>
      </c>
      <c r="C87" s="93"/>
      <c r="D87" s="104">
        <f>SUM(E87:F87)</f>
        <v>4</v>
      </c>
      <c r="E87" s="105">
        <v>3</v>
      </c>
      <c r="F87" s="105">
        <v>1</v>
      </c>
      <c r="G87" s="96"/>
      <c r="H87" s="1585" t="s">
        <v>280</v>
      </c>
      <c r="I87" s="1586"/>
      <c r="J87" s="1586"/>
      <c r="K87" s="97">
        <v>64.666666666699996</v>
      </c>
      <c r="L87" s="98">
        <v>57.75</v>
      </c>
      <c r="M87" s="98">
        <v>68</v>
      </c>
    </row>
    <row r="88" spans="1:13" s="62" customFormat="1" ht="9" customHeight="1"/>
    <row r="89" spans="1:13" ht="9" customHeight="1"/>
    <row r="164" spans="1:8">
      <c r="A164" s="99"/>
      <c r="B164" s="99"/>
      <c r="C164" s="99"/>
      <c r="D164" s="100"/>
      <c r="E164" s="101"/>
      <c r="F164" s="101"/>
      <c r="G164" s="101"/>
      <c r="H164" s="101"/>
    </row>
  </sheetData>
  <mergeCells count="18">
    <mergeCell ref="H75:J75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4"/>
  <sheetViews>
    <sheetView showGridLines="0" view="pageBreakPreview" zoomScaleNormal="100" zoomScaleSheetLayoutView="100" workbookViewId="0">
      <selection activeCell="M1" sqref="M1"/>
    </sheetView>
  </sheetViews>
  <sheetFormatPr defaultRowHeight="13.5"/>
  <cols>
    <col min="1" max="1" width="5.625" style="50" customWidth="1"/>
    <col min="2" max="2" width="3.875" style="50" customWidth="1"/>
    <col min="3" max="3" width="5.875" style="50" customWidth="1"/>
    <col min="4" max="6" width="8.625" style="50" customWidth="1"/>
    <col min="7" max="7" width="7.75" style="50" customWidth="1"/>
    <col min="8" max="8" width="5.625" style="50" customWidth="1"/>
    <col min="9" max="9" width="3.875" style="50" customWidth="1"/>
    <col min="10" max="10" width="5.875" style="50" customWidth="1"/>
    <col min="11" max="13" width="8.625" style="50" customWidth="1"/>
    <col min="14" max="16384" width="9" style="50"/>
  </cols>
  <sheetData>
    <row r="1" spans="1:13" ht="24" customHeight="1">
      <c r="A1" s="1556"/>
      <c r="B1" s="1557"/>
      <c r="C1" s="1556" t="s">
        <v>281</v>
      </c>
      <c r="D1" s="1557"/>
      <c r="E1" s="1557"/>
      <c r="F1" s="1557"/>
      <c r="G1" s="1557"/>
      <c r="H1" s="1557"/>
      <c r="I1" s="1557"/>
      <c r="J1" s="1557"/>
      <c r="K1" s="1557"/>
      <c r="L1" s="1557"/>
      <c r="M1" s="1557"/>
    </row>
    <row r="2" spans="1:13" s="55" customFormat="1" ht="24" customHeight="1">
      <c r="A2" s="1591" t="s">
        <v>282</v>
      </c>
      <c r="B2" s="1592"/>
      <c r="C2" s="1592"/>
      <c r="D2" s="51" t="s">
        <v>283</v>
      </c>
      <c r="E2" s="52" t="s">
        <v>59</v>
      </c>
      <c r="F2" s="53" t="s">
        <v>60</v>
      </c>
      <c r="G2" s="54"/>
      <c r="H2" s="1591" t="s">
        <v>282</v>
      </c>
      <c r="I2" s="1574"/>
      <c r="J2" s="1574"/>
      <c r="K2" s="51" t="s">
        <v>283</v>
      </c>
      <c r="L2" s="52" t="s">
        <v>59</v>
      </c>
      <c r="M2" s="53" t="s">
        <v>60</v>
      </c>
    </row>
    <row r="3" spans="1:13" s="62" customFormat="1" ht="10.5" customHeight="1">
      <c r="A3" s="1593" t="s">
        <v>284</v>
      </c>
      <c r="B3" s="1593"/>
      <c r="C3" s="1564"/>
      <c r="D3" s="102">
        <f>SUM(D5,D12,D19,D26,D33,D40,K40,K33,K26,K19,K12,K5,D47,D54,D61,D68,K63,K61,K54,K47,D75,D82)</f>
        <v>382</v>
      </c>
      <c r="E3" s="103">
        <f>SUM(E5,E12,E19,E26,E33,E40,L40,L33,L26,L19,L12,L5,E47,E54,E61,E68,L63,L61,L54,L47,E75,E82)</f>
        <v>180</v>
      </c>
      <c r="F3" s="103">
        <f>SUM(F5,F12,F19,F26,F33,F40,M40,M33,M26,M19,M12,M5,F47,F54,F61,F68,M63,M61,M54,M47,F75,F82)</f>
        <v>202</v>
      </c>
      <c r="G3" s="58"/>
      <c r="H3" s="59"/>
      <c r="I3" s="59"/>
      <c r="J3" s="59"/>
      <c r="K3" s="60"/>
      <c r="L3" s="61"/>
      <c r="M3" s="61"/>
    </row>
    <row r="4" spans="1:13" s="66" customFormat="1" ht="9" customHeight="1">
      <c r="A4" s="59"/>
      <c r="B4" s="59"/>
      <c r="C4" s="59"/>
      <c r="D4" s="77"/>
      <c r="E4" s="78"/>
      <c r="F4" s="78"/>
      <c r="G4" s="58"/>
      <c r="H4" s="65"/>
      <c r="I4" s="59"/>
      <c r="J4" s="59"/>
      <c r="K4" s="60"/>
      <c r="L4" s="61"/>
      <c r="M4" s="61"/>
    </row>
    <row r="5" spans="1:13" s="66" customFormat="1" ht="9" customHeight="1">
      <c r="A5" s="67" t="s">
        <v>285</v>
      </c>
      <c r="B5" s="31" t="s">
        <v>286</v>
      </c>
      <c r="C5" s="68" t="s">
        <v>287</v>
      </c>
      <c r="D5" s="74">
        <f>SUM(D6:D10)</f>
        <v>6</v>
      </c>
      <c r="E5" s="75">
        <f>SUM(E6:E10)</f>
        <v>3</v>
      </c>
      <c r="F5" s="75">
        <f>SUM(F6:F10)</f>
        <v>3</v>
      </c>
      <c r="G5" s="58"/>
      <c r="H5" s="71">
        <v>60</v>
      </c>
      <c r="I5" s="72" t="s">
        <v>288</v>
      </c>
      <c r="J5" s="73" t="s">
        <v>289</v>
      </c>
      <c r="K5" s="74">
        <f>SUM(K6:K10)</f>
        <v>42</v>
      </c>
      <c r="L5" s="75">
        <f>SUM(L6:L10)</f>
        <v>20</v>
      </c>
      <c r="M5" s="75">
        <f>SUM(M6:M10)</f>
        <v>22</v>
      </c>
    </row>
    <row r="6" spans="1:13" s="66" customFormat="1" ht="9" customHeight="1">
      <c r="A6" s="15"/>
      <c r="B6" s="72" t="s">
        <v>290</v>
      </c>
      <c r="C6" s="73"/>
      <c r="D6" s="74">
        <f>SUM(E6:F6)</f>
        <v>1</v>
      </c>
      <c r="E6" s="75" t="s">
        <v>34</v>
      </c>
      <c r="F6" s="75">
        <v>1</v>
      </c>
      <c r="G6" s="58"/>
      <c r="H6" s="71"/>
      <c r="I6" s="72" t="s">
        <v>291</v>
      </c>
      <c r="J6" s="73"/>
      <c r="K6" s="74">
        <f>SUM(L6:M6)</f>
        <v>10</v>
      </c>
      <c r="L6" s="76">
        <v>5</v>
      </c>
      <c r="M6" s="76">
        <v>5</v>
      </c>
    </row>
    <row r="7" spans="1:13" s="66" customFormat="1" ht="9" customHeight="1">
      <c r="A7" s="15"/>
      <c r="B7" s="72" t="s">
        <v>292</v>
      </c>
      <c r="C7" s="73"/>
      <c r="D7" s="74">
        <f>SUM(E7:F7)</f>
        <v>2</v>
      </c>
      <c r="E7" s="75">
        <v>2</v>
      </c>
      <c r="F7" s="75" t="s">
        <v>34</v>
      </c>
      <c r="G7" s="58"/>
      <c r="H7" s="71"/>
      <c r="I7" s="72" t="s">
        <v>293</v>
      </c>
      <c r="J7" s="73"/>
      <c r="K7" s="74">
        <f>SUM(L7:M7)</f>
        <v>10</v>
      </c>
      <c r="L7" s="76">
        <v>3</v>
      </c>
      <c r="M7" s="76">
        <v>7</v>
      </c>
    </row>
    <row r="8" spans="1:13" s="66" customFormat="1" ht="9" customHeight="1">
      <c r="A8" s="15"/>
      <c r="B8" s="72" t="s">
        <v>294</v>
      </c>
      <c r="C8" s="73"/>
      <c r="D8" s="74">
        <f>SUM(E8:F8)</f>
        <v>1</v>
      </c>
      <c r="E8" s="75" t="s">
        <v>34</v>
      </c>
      <c r="F8" s="75">
        <v>1</v>
      </c>
      <c r="G8" s="58"/>
      <c r="H8" s="71"/>
      <c r="I8" s="72" t="s">
        <v>295</v>
      </c>
      <c r="J8" s="73"/>
      <c r="K8" s="74">
        <f>SUM(L8:M8)</f>
        <v>7</v>
      </c>
      <c r="L8" s="76">
        <v>5</v>
      </c>
      <c r="M8" s="76">
        <v>2</v>
      </c>
    </row>
    <row r="9" spans="1:13" s="66" customFormat="1" ht="9" customHeight="1">
      <c r="A9" s="15"/>
      <c r="B9" s="72" t="s">
        <v>296</v>
      </c>
      <c r="C9" s="73"/>
      <c r="D9" s="74" t="s">
        <v>297</v>
      </c>
      <c r="E9" s="75" t="s">
        <v>34</v>
      </c>
      <c r="F9" s="75" t="s">
        <v>34</v>
      </c>
      <c r="G9" s="58"/>
      <c r="H9" s="15"/>
      <c r="I9" s="72" t="s">
        <v>298</v>
      </c>
      <c r="J9" s="73"/>
      <c r="K9" s="74">
        <f>SUM(L9:M9)</f>
        <v>12</v>
      </c>
      <c r="L9" s="76">
        <v>6</v>
      </c>
      <c r="M9" s="76">
        <v>6</v>
      </c>
    </row>
    <row r="10" spans="1:13" s="66" customFormat="1" ht="9" customHeight="1">
      <c r="A10" s="15"/>
      <c r="B10" s="72" t="s">
        <v>299</v>
      </c>
      <c r="C10" s="73"/>
      <c r="D10" s="74">
        <f>SUM(E10:F10)</f>
        <v>2</v>
      </c>
      <c r="E10" s="75">
        <v>1</v>
      </c>
      <c r="F10" s="75">
        <v>1</v>
      </c>
      <c r="G10" s="58"/>
      <c r="H10" s="15"/>
      <c r="I10" s="72" t="s">
        <v>300</v>
      </c>
      <c r="J10" s="73"/>
      <c r="K10" s="74">
        <f>SUM(L10:M10)</f>
        <v>3</v>
      </c>
      <c r="L10" s="76">
        <v>1</v>
      </c>
      <c r="M10" s="76">
        <v>2</v>
      </c>
    </row>
    <row r="11" spans="1:13" s="66" customFormat="1" ht="9" customHeight="1">
      <c r="A11" s="15"/>
      <c r="B11" s="15"/>
      <c r="C11" s="15"/>
      <c r="D11" s="77"/>
      <c r="E11" s="78"/>
      <c r="F11" s="78"/>
      <c r="G11" s="58"/>
      <c r="H11" s="15"/>
      <c r="I11" s="31"/>
      <c r="J11" s="15"/>
      <c r="K11" s="77"/>
      <c r="L11" s="78"/>
      <c r="M11" s="78"/>
    </row>
    <row r="12" spans="1:13" s="66" customFormat="1" ht="9" customHeight="1">
      <c r="A12" s="15">
        <v>5</v>
      </c>
      <c r="B12" s="72" t="s">
        <v>301</v>
      </c>
      <c r="C12" s="73" t="s">
        <v>302</v>
      </c>
      <c r="D12" s="74">
        <f>SUM(D13:D17)</f>
        <v>5</v>
      </c>
      <c r="E12" s="75">
        <f>SUM(E13:E17)</f>
        <v>3</v>
      </c>
      <c r="F12" s="75">
        <f>SUM(F13:F17)</f>
        <v>2</v>
      </c>
      <c r="G12" s="58"/>
      <c r="H12" s="71">
        <v>65</v>
      </c>
      <c r="I12" s="72" t="s">
        <v>65</v>
      </c>
      <c r="J12" s="73" t="s">
        <v>78</v>
      </c>
      <c r="K12" s="74">
        <f>SUM(K13:K17)</f>
        <v>35</v>
      </c>
      <c r="L12" s="75">
        <f>SUM(L13:L17)</f>
        <v>21</v>
      </c>
      <c r="M12" s="75">
        <f>SUM(M13:M17)</f>
        <v>14</v>
      </c>
    </row>
    <row r="13" spans="1:13" s="66" customFormat="1" ht="9" customHeight="1">
      <c r="A13" s="15"/>
      <c r="B13" s="72" t="s">
        <v>79</v>
      </c>
      <c r="C13" s="73"/>
      <c r="D13" s="74">
        <f>SUM(E13:F13)</f>
        <v>2</v>
      </c>
      <c r="E13" s="75">
        <v>1</v>
      </c>
      <c r="F13" s="75">
        <v>1</v>
      </c>
      <c r="G13" s="58"/>
      <c r="H13" s="71"/>
      <c r="I13" s="72" t="s">
        <v>80</v>
      </c>
      <c r="J13" s="73"/>
      <c r="K13" s="74">
        <f>SUM(L13:M13)</f>
        <v>7</v>
      </c>
      <c r="L13" s="76">
        <v>6</v>
      </c>
      <c r="M13" s="76">
        <v>1</v>
      </c>
    </row>
    <row r="14" spans="1:13" s="66" customFormat="1" ht="9" customHeight="1">
      <c r="A14" s="15"/>
      <c r="B14" s="72" t="s">
        <v>81</v>
      </c>
      <c r="C14" s="73"/>
      <c r="D14" s="74">
        <f>SUM(E14:F14)</f>
        <v>1</v>
      </c>
      <c r="E14" s="75">
        <v>1</v>
      </c>
      <c r="F14" s="75" t="s">
        <v>34</v>
      </c>
      <c r="G14" s="58"/>
      <c r="H14" s="71"/>
      <c r="I14" s="72" t="s">
        <v>82</v>
      </c>
      <c r="J14" s="73"/>
      <c r="K14" s="74">
        <f>SUM(L14:M14)</f>
        <v>6</v>
      </c>
      <c r="L14" s="76">
        <v>3</v>
      </c>
      <c r="M14" s="76">
        <v>3</v>
      </c>
    </row>
    <row r="15" spans="1:13" s="66" customFormat="1" ht="9" customHeight="1">
      <c r="A15" s="73"/>
      <c r="B15" s="72" t="s">
        <v>83</v>
      </c>
      <c r="C15" s="73"/>
      <c r="D15" s="74">
        <f>SUM(E15:F15)</f>
        <v>1</v>
      </c>
      <c r="E15" s="75">
        <v>1</v>
      </c>
      <c r="F15" s="75" t="s">
        <v>34</v>
      </c>
      <c r="G15" s="58"/>
      <c r="H15" s="71"/>
      <c r="I15" s="72" t="s">
        <v>84</v>
      </c>
      <c r="J15" s="73"/>
      <c r="K15" s="74">
        <f>SUM(L15:M15)</f>
        <v>6</v>
      </c>
      <c r="L15" s="76">
        <v>5</v>
      </c>
      <c r="M15" s="76">
        <v>1</v>
      </c>
    </row>
    <row r="16" spans="1:13" s="66" customFormat="1" ht="9" customHeight="1">
      <c r="A16" s="73"/>
      <c r="B16" s="72" t="s">
        <v>85</v>
      </c>
      <c r="C16" s="73"/>
      <c r="D16" s="74" t="s">
        <v>50</v>
      </c>
      <c r="E16" s="75" t="s">
        <v>34</v>
      </c>
      <c r="F16" s="75" t="s">
        <v>34</v>
      </c>
      <c r="G16" s="58"/>
      <c r="H16" s="71"/>
      <c r="I16" s="72" t="s">
        <v>86</v>
      </c>
      <c r="J16" s="73"/>
      <c r="K16" s="74">
        <f>SUM(L16:M16)</f>
        <v>8</v>
      </c>
      <c r="L16" s="76">
        <v>5</v>
      </c>
      <c r="M16" s="76">
        <v>3</v>
      </c>
    </row>
    <row r="17" spans="1:13" s="66" customFormat="1" ht="9" customHeight="1">
      <c r="A17" s="73"/>
      <c r="B17" s="72" t="s">
        <v>77</v>
      </c>
      <c r="C17" s="73"/>
      <c r="D17" s="74">
        <f>SUM(E17:F17)</f>
        <v>1</v>
      </c>
      <c r="E17" s="75" t="s">
        <v>34</v>
      </c>
      <c r="F17" s="75">
        <v>1</v>
      </c>
      <c r="G17" s="58"/>
      <c r="H17" s="15"/>
      <c r="I17" s="72" t="s">
        <v>78</v>
      </c>
      <c r="J17" s="73"/>
      <c r="K17" s="74">
        <f>SUM(L17:M17)</f>
        <v>8</v>
      </c>
      <c r="L17" s="76">
        <v>2</v>
      </c>
      <c r="M17" s="76">
        <v>6</v>
      </c>
    </row>
    <row r="18" spans="1:13" s="66" customFormat="1" ht="9" customHeight="1">
      <c r="A18" s="73"/>
      <c r="B18" s="15"/>
      <c r="C18" s="15"/>
      <c r="D18" s="77"/>
      <c r="E18" s="78"/>
      <c r="F18" s="78"/>
      <c r="G18" s="58"/>
      <c r="H18" s="15"/>
      <c r="I18" s="15"/>
      <c r="J18" s="15"/>
      <c r="K18" s="77"/>
      <c r="L18" s="78"/>
      <c r="M18" s="78"/>
    </row>
    <row r="19" spans="1:13" s="66" customFormat="1" ht="9" customHeight="1">
      <c r="A19" s="15">
        <v>10</v>
      </c>
      <c r="B19" s="72" t="s">
        <v>65</v>
      </c>
      <c r="C19" s="73" t="s">
        <v>87</v>
      </c>
      <c r="D19" s="74">
        <f>SUM(D20:D24)</f>
        <v>8</v>
      </c>
      <c r="E19" s="75">
        <f>SUM(E20:E24)</f>
        <v>5</v>
      </c>
      <c r="F19" s="75">
        <f>SUM(F20:F24)</f>
        <v>3</v>
      </c>
      <c r="G19" s="58"/>
      <c r="H19" s="71">
        <v>70</v>
      </c>
      <c r="I19" s="72" t="s">
        <v>65</v>
      </c>
      <c r="J19" s="73" t="s">
        <v>88</v>
      </c>
      <c r="K19" s="74">
        <f>SUM(K20:K24)</f>
        <v>40</v>
      </c>
      <c r="L19" s="75">
        <f>SUM(L20:L24)</f>
        <v>13</v>
      </c>
      <c r="M19" s="75">
        <f>SUM(M20:M24)</f>
        <v>27</v>
      </c>
    </row>
    <row r="20" spans="1:13" s="66" customFormat="1" ht="9" customHeight="1">
      <c r="A20" s="15"/>
      <c r="B20" s="72" t="s">
        <v>89</v>
      </c>
      <c r="C20" s="73"/>
      <c r="D20" s="74">
        <f>SUM(E20:F20)</f>
        <v>1</v>
      </c>
      <c r="E20" s="75">
        <v>1</v>
      </c>
      <c r="F20" s="75" t="s">
        <v>34</v>
      </c>
      <c r="G20" s="58"/>
      <c r="H20" s="71"/>
      <c r="I20" s="72" t="s">
        <v>90</v>
      </c>
      <c r="J20" s="73"/>
      <c r="K20" s="74">
        <f>SUM(L20:M20)</f>
        <v>3</v>
      </c>
      <c r="L20" s="76" t="s">
        <v>34</v>
      </c>
      <c r="M20" s="76">
        <v>3</v>
      </c>
    </row>
    <row r="21" spans="1:13" s="66" customFormat="1" ht="9" customHeight="1">
      <c r="A21" s="15"/>
      <c r="B21" s="72" t="s">
        <v>91</v>
      </c>
      <c r="C21" s="73"/>
      <c r="D21" s="74" t="s">
        <v>50</v>
      </c>
      <c r="E21" s="75" t="s">
        <v>34</v>
      </c>
      <c r="F21" s="75" t="s">
        <v>34</v>
      </c>
      <c r="G21" s="58"/>
      <c r="H21" s="71"/>
      <c r="I21" s="72" t="s">
        <v>92</v>
      </c>
      <c r="J21" s="73"/>
      <c r="K21" s="74">
        <f>SUM(L21:M21)</f>
        <v>9</v>
      </c>
      <c r="L21" s="76">
        <v>3</v>
      </c>
      <c r="M21" s="76">
        <v>6</v>
      </c>
    </row>
    <row r="22" spans="1:13" s="66" customFormat="1" ht="9" customHeight="1">
      <c r="A22" s="15"/>
      <c r="B22" s="72" t="s">
        <v>93</v>
      </c>
      <c r="C22" s="73"/>
      <c r="D22" s="74">
        <f t="shared" ref="D22:D23" si="0">SUM(E22:F22)</f>
        <v>2</v>
      </c>
      <c r="E22" s="75">
        <v>2</v>
      </c>
      <c r="F22" s="75" t="s">
        <v>34</v>
      </c>
      <c r="G22" s="58"/>
      <c r="H22" s="71"/>
      <c r="I22" s="72" t="s">
        <v>94</v>
      </c>
      <c r="J22" s="73"/>
      <c r="K22" s="74">
        <f>SUM(L22:M22)</f>
        <v>8</v>
      </c>
      <c r="L22" s="76">
        <v>3</v>
      </c>
      <c r="M22" s="76">
        <v>5</v>
      </c>
    </row>
    <row r="23" spans="1:13" s="66" customFormat="1" ht="9" customHeight="1">
      <c r="A23" s="73"/>
      <c r="B23" s="72" t="s">
        <v>95</v>
      </c>
      <c r="C23" s="73"/>
      <c r="D23" s="74">
        <f t="shared" si="0"/>
        <v>2</v>
      </c>
      <c r="E23" s="75">
        <v>1</v>
      </c>
      <c r="F23" s="75">
        <v>1</v>
      </c>
      <c r="G23" s="58"/>
      <c r="H23" s="71"/>
      <c r="I23" s="72" t="s">
        <v>96</v>
      </c>
      <c r="J23" s="73"/>
      <c r="K23" s="74">
        <f>SUM(L23:M23)</f>
        <v>10</v>
      </c>
      <c r="L23" s="76">
        <v>2</v>
      </c>
      <c r="M23" s="76">
        <v>8</v>
      </c>
    </row>
    <row r="24" spans="1:13" s="66" customFormat="1" ht="9" customHeight="1">
      <c r="A24" s="73"/>
      <c r="B24" s="72" t="s">
        <v>87</v>
      </c>
      <c r="C24" s="73"/>
      <c r="D24" s="74">
        <f>SUM(E24:F24)</f>
        <v>3</v>
      </c>
      <c r="E24" s="75">
        <v>1</v>
      </c>
      <c r="F24" s="75">
        <v>2</v>
      </c>
      <c r="G24" s="58"/>
      <c r="H24" s="71"/>
      <c r="I24" s="72" t="s">
        <v>88</v>
      </c>
      <c r="J24" s="73"/>
      <c r="K24" s="74">
        <f>SUM(L24:M24)</f>
        <v>10</v>
      </c>
      <c r="L24" s="76">
        <v>5</v>
      </c>
      <c r="M24" s="76">
        <v>5</v>
      </c>
    </row>
    <row r="25" spans="1:13" s="66" customFormat="1" ht="9" customHeight="1">
      <c r="A25" s="73"/>
      <c r="B25" s="15"/>
      <c r="C25" s="15"/>
      <c r="D25" s="77"/>
      <c r="E25" s="78"/>
      <c r="F25" s="78"/>
      <c r="G25" s="58"/>
      <c r="H25" s="15"/>
      <c r="I25" s="31"/>
      <c r="J25" s="15"/>
      <c r="K25" s="74"/>
      <c r="L25" s="75"/>
      <c r="M25" s="75"/>
    </row>
    <row r="26" spans="1:13" s="66" customFormat="1" ht="9" customHeight="1">
      <c r="A26" s="15">
        <v>15</v>
      </c>
      <c r="B26" s="72" t="s">
        <v>65</v>
      </c>
      <c r="C26" s="73" t="s">
        <v>97</v>
      </c>
      <c r="D26" s="74">
        <f>SUM(D27:D31)</f>
        <v>3</v>
      </c>
      <c r="E26" s="75">
        <f>SUM(E27:E31)</f>
        <v>3</v>
      </c>
      <c r="F26" s="75" t="s">
        <v>50</v>
      </c>
      <c r="G26" s="58"/>
      <c r="H26" s="71">
        <v>75</v>
      </c>
      <c r="I26" s="72" t="s">
        <v>65</v>
      </c>
      <c r="J26" s="73" t="s">
        <v>98</v>
      </c>
      <c r="K26" s="74">
        <f>SUM(K27:K31)</f>
        <v>52</v>
      </c>
      <c r="L26" s="75">
        <f>SUM(L27:L31)</f>
        <v>22</v>
      </c>
      <c r="M26" s="75">
        <f>SUM(M27:M31)</f>
        <v>30</v>
      </c>
    </row>
    <row r="27" spans="1:13" s="66" customFormat="1" ht="9" customHeight="1">
      <c r="A27" s="73"/>
      <c r="B27" s="72" t="s">
        <v>99</v>
      </c>
      <c r="C27" s="73"/>
      <c r="D27" s="74">
        <f>SUM(E27:F27)</f>
        <v>3</v>
      </c>
      <c r="E27" s="75">
        <v>3</v>
      </c>
      <c r="F27" s="75" t="s">
        <v>34</v>
      </c>
      <c r="G27" s="58"/>
      <c r="H27" s="15"/>
      <c r="I27" s="72" t="s">
        <v>100</v>
      </c>
      <c r="J27" s="73"/>
      <c r="K27" s="74">
        <f>SUM(L27:M27)</f>
        <v>10</v>
      </c>
      <c r="L27" s="76">
        <v>3</v>
      </c>
      <c r="M27" s="76">
        <v>7</v>
      </c>
    </row>
    <row r="28" spans="1:13" s="66" customFormat="1" ht="9" customHeight="1">
      <c r="A28" s="15"/>
      <c r="B28" s="72" t="s">
        <v>101</v>
      </c>
      <c r="C28" s="73"/>
      <c r="D28" s="74" t="s">
        <v>50</v>
      </c>
      <c r="E28" s="75" t="s">
        <v>34</v>
      </c>
      <c r="F28" s="75" t="s">
        <v>34</v>
      </c>
      <c r="G28" s="58"/>
      <c r="H28" s="71"/>
      <c r="I28" s="72" t="s">
        <v>102</v>
      </c>
      <c r="J28" s="73"/>
      <c r="K28" s="74">
        <f>SUM(L28:M28)</f>
        <v>12</v>
      </c>
      <c r="L28" s="76">
        <v>4</v>
      </c>
      <c r="M28" s="76">
        <v>8</v>
      </c>
    </row>
    <row r="29" spans="1:13" s="66" customFormat="1" ht="9" customHeight="1">
      <c r="A29" s="15"/>
      <c r="B29" s="72" t="s">
        <v>103</v>
      </c>
      <c r="C29" s="73"/>
      <c r="D29" s="74" t="s">
        <v>50</v>
      </c>
      <c r="E29" s="75" t="s">
        <v>34</v>
      </c>
      <c r="F29" s="75" t="s">
        <v>34</v>
      </c>
      <c r="G29" s="58"/>
      <c r="H29" s="71"/>
      <c r="I29" s="72" t="s">
        <v>104</v>
      </c>
      <c r="J29" s="73"/>
      <c r="K29" s="74">
        <f>SUM(L29:M29)</f>
        <v>11</v>
      </c>
      <c r="L29" s="76">
        <v>4</v>
      </c>
      <c r="M29" s="76">
        <v>7</v>
      </c>
    </row>
    <row r="30" spans="1:13" s="66" customFormat="1" ht="9" customHeight="1">
      <c r="A30" s="15"/>
      <c r="B30" s="72" t="s">
        <v>105</v>
      </c>
      <c r="C30" s="73"/>
      <c r="D30" s="74" t="s">
        <v>50</v>
      </c>
      <c r="E30" s="75" t="s">
        <v>34</v>
      </c>
      <c r="F30" s="75" t="s">
        <v>34</v>
      </c>
      <c r="G30" s="58"/>
      <c r="H30" s="71"/>
      <c r="I30" s="72" t="s">
        <v>106</v>
      </c>
      <c r="J30" s="73"/>
      <c r="K30" s="74">
        <f>SUM(L30:M30)</f>
        <v>9</v>
      </c>
      <c r="L30" s="76">
        <v>4</v>
      </c>
      <c r="M30" s="76">
        <v>5</v>
      </c>
    </row>
    <row r="31" spans="1:13" s="66" customFormat="1" ht="9" customHeight="1">
      <c r="A31" s="73"/>
      <c r="B31" s="72" t="s">
        <v>97</v>
      </c>
      <c r="C31" s="73"/>
      <c r="D31" s="74" t="s">
        <v>50</v>
      </c>
      <c r="E31" s="75" t="s">
        <v>34</v>
      </c>
      <c r="F31" s="75" t="s">
        <v>34</v>
      </c>
      <c r="G31" s="58"/>
      <c r="H31" s="71"/>
      <c r="I31" s="72" t="s">
        <v>98</v>
      </c>
      <c r="J31" s="73"/>
      <c r="K31" s="74">
        <f>SUM(L31:M31)</f>
        <v>10</v>
      </c>
      <c r="L31" s="76">
        <v>7</v>
      </c>
      <c r="M31" s="76">
        <v>3</v>
      </c>
    </row>
    <row r="32" spans="1:13" s="66" customFormat="1" ht="9" customHeight="1">
      <c r="A32" s="73"/>
      <c r="B32" s="15"/>
      <c r="C32" s="15"/>
      <c r="D32" s="77"/>
      <c r="E32" s="78"/>
      <c r="F32" s="78"/>
      <c r="G32" s="58"/>
      <c r="H32" s="71"/>
      <c r="I32" s="15"/>
      <c r="J32" s="15"/>
      <c r="K32" s="77"/>
      <c r="L32" s="78"/>
      <c r="M32" s="78"/>
    </row>
    <row r="33" spans="1:13" s="66" customFormat="1" ht="9" customHeight="1">
      <c r="A33" s="15">
        <v>20</v>
      </c>
      <c r="B33" s="72" t="s">
        <v>65</v>
      </c>
      <c r="C33" s="73" t="s">
        <v>107</v>
      </c>
      <c r="D33" s="74">
        <f>SUM(D34:D38)</f>
        <v>4</v>
      </c>
      <c r="E33" s="75">
        <f>SUM(E34:E38)</f>
        <v>1</v>
      </c>
      <c r="F33" s="75">
        <f>SUM(F34:F38)</f>
        <v>3</v>
      </c>
      <c r="G33" s="58"/>
      <c r="H33" s="71">
        <v>80</v>
      </c>
      <c r="I33" s="72" t="s">
        <v>65</v>
      </c>
      <c r="J33" s="73" t="s">
        <v>108</v>
      </c>
      <c r="K33" s="74">
        <f>SUM(K34:K38)</f>
        <v>39</v>
      </c>
      <c r="L33" s="75">
        <f>SUM(L34:L38)</f>
        <v>18</v>
      </c>
      <c r="M33" s="75">
        <f>SUM(M34:M38)</f>
        <v>21</v>
      </c>
    </row>
    <row r="34" spans="1:13" s="66" customFormat="1" ht="9" customHeight="1">
      <c r="A34" s="73"/>
      <c r="B34" s="72" t="s">
        <v>109</v>
      </c>
      <c r="C34" s="73"/>
      <c r="D34" s="74">
        <f>SUM(E34:F34)</f>
        <v>3</v>
      </c>
      <c r="E34" s="75" t="s">
        <v>34</v>
      </c>
      <c r="F34" s="75">
        <v>3</v>
      </c>
      <c r="G34" s="58"/>
      <c r="H34" s="15"/>
      <c r="I34" s="72" t="s">
        <v>110</v>
      </c>
      <c r="J34" s="73"/>
      <c r="K34" s="74">
        <f>SUM(L34:M34)</f>
        <v>15</v>
      </c>
      <c r="L34" s="76">
        <v>10</v>
      </c>
      <c r="M34" s="76">
        <v>5</v>
      </c>
    </row>
    <row r="35" spans="1:13" s="66" customFormat="1" ht="9" customHeight="1">
      <c r="A35" s="73"/>
      <c r="B35" s="72" t="s">
        <v>111</v>
      </c>
      <c r="C35" s="73"/>
      <c r="D35" s="74" t="s">
        <v>50</v>
      </c>
      <c r="E35" s="75" t="s">
        <v>34</v>
      </c>
      <c r="F35" s="75" t="s">
        <v>34</v>
      </c>
      <c r="G35" s="58"/>
      <c r="H35" s="15"/>
      <c r="I35" s="72" t="s">
        <v>112</v>
      </c>
      <c r="J35" s="73"/>
      <c r="K35" s="74">
        <f>SUM(L35:M35)</f>
        <v>10</v>
      </c>
      <c r="L35" s="76">
        <v>4</v>
      </c>
      <c r="M35" s="76">
        <v>6</v>
      </c>
    </row>
    <row r="36" spans="1:13" s="66" customFormat="1" ht="9" customHeight="1">
      <c r="A36" s="15"/>
      <c r="B36" s="72" t="s">
        <v>113</v>
      </c>
      <c r="C36" s="73"/>
      <c r="D36" s="74">
        <f>SUM(E36:F36)</f>
        <v>1</v>
      </c>
      <c r="E36" s="75">
        <v>1</v>
      </c>
      <c r="F36" s="75" t="s">
        <v>34</v>
      </c>
      <c r="G36" s="58"/>
      <c r="H36" s="71"/>
      <c r="I36" s="72" t="s">
        <v>114</v>
      </c>
      <c r="J36" s="73"/>
      <c r="K36" s="74">
        <f>SUM(L36:M36)</f>
        <v>3</v>
      </c>
      <c r="L36" s="76">
        <v>1</v>
      </c>
      <c r="M36" s="76">
        <v>2</v>
      </c>
    </row>
    <row r="37" spans="1:13" s="66" customFormat="1" ht="9" customHeight="1">
      <c r="A37" s="15"/>
      <c r="B37" s="72" t="s">
        <v>115</v>
      </c>
      <c r="C37" s="73"/>
      <c r="D37" s="74" t="s">
        <v>50</v>
      </c>
      <c r="E37" s="75" t="s">
        <v>34</v>
      </c>
      <c r="F37" s="75" t="s">
        <v>34</v>
      </c>
      <c r="G37" s="58"/>
      <c r="H37" s="71"/>
      <c r="I37" s="72" t="s">
        <v>116</v>
      </c>
      <c r="J37" s="73"/>
      <c r="K37" s="74">
        <f>SUM(L37:M37)</f>
        <v>6</v>
      </c>
      <c r="L37" s="76">
        <v>2</v>
      </c>
      <c r="M37" s="76">
        <v>4</v>
      </c>
    </row>
    <row r="38" spans="1:13" s="66" customFormat="1" ht="9" customHeight="1">
      <c r="A38" s="15"/>
      <c r="B38" s="72" t="s">
        <v>107</v>
      </c>
      <c r="C38" s="73"/>
      <c r="D38" s="74" t="s">
        <v>50</v>
      </c>
      <c r="E38" s="75" t="s">
        <v>34</v>
      </c>
      <c r="F38" s="75" t="s">
        <v>34</v>
      </c>
      <c r="G38" s="58"/>
      <c r="H38" s="71"/>
      <c r="I38" s="72" t="s">
        <v>108</v>
      </c>
      <c r="J38" s="73"/>
      <c r="K38" s="74">
        <f>SUM(L38:M38)</f>
        <v>5</v>
      </c>
      <c r="L38" s="76">
        <v>1</v>
      </c>
      <c r="M38" s="76">
        <v>4</v>
      </c>
    </row>
    <row r="39" spans="1:13" s="66" customFormat="1" ht="9" customHeight="1">
      <c r="A39" s="73"/>
      <c r="B39" s="15"/>
      <c r="C39" s="15"/>
      <c r="D39" s="77"/>
      <c r="E39" s="78"/>
      <c r="F39" s="78"/>
      <c r="G39" s="58"/>
      <c r="H39" s="71"/>
      <c r="I39" s="15"/>
      <c r="J39" s="15"/>
      <c r="K39" s="77"/>
      <c r="L39" s="78"/>
      <c r="M39" s="78"/>
    </row>
    <row r="40" spans="1:13" s="66" customFormat="1" ht="9" customHeight="1">
      <c r="A40" s="15">
        <v>25</v>
      </c>
      <c r="B40" s="72" t="s">
        <v>65</v>
      </c>
      <c r="C40" s="73" t="s">
        <v>117</v>
      </c>
      <c r="D40" s="74">
        <f>SUM(D41:D45)</f>
        <v>9</v>
      </c>
      <c r="E40" s="75">
        <f>SUM(E41:E45)</f>
        <v>5</v>
      </c>
      <c r="F40" s="75">
        <f>SUM(F41:F45)</f>
        <v>4</v>
      </c>
      <c r="G40" s="58"/>
      <c r="H40" s="71">
        <v>85</v>
      </c>
      <c r="I40" s="72" t="s">
        <v>65</v>
      </c>
      <c r="J40" s="73" t="s">
        <v>118</v>
      </c>
      <c r="K40" s="74">
        <f>SUM(K41:K45)</f>
        <v>18</v>
      </c>
      <c r="L40" s="75">
        <f>SUM(L41:L45)</f>
        <v>5</v>
      </c>
      <c r="M40" s="75">
        <f>SUM(M41:M45)</f>
        <v>13</v>
      </c>
    </row>
    <row r="41" spans="1:13" s="66" customFormat="1" ht="9" customHeight="1">
      <c r="A41" s="73"/>
      <c r="B41" s="72" t="s">
        <v>119</v>
      </c>
      <c r="C41" s="73"/>
      <c r="D41" s="74" t="s">
        <v>50</v>
      </c>
      <c r="E41" s="75" t="s">
        <v>34</v>
      </c>
      <c r="F41" s="75" t="s">
        <v>34</v>
      </c>
      <c r="G41" s="58"/>
      <c r="H41" s="15"/>
      <c r="I41" s="72" t="s">
        <v>120</v>
      </c>
      <c r="J41" s="73"/>
      <c r="K41" s="74">
        <f>SUM(L41:M41)</f>
        <v>2</v>
      </c>
      <c r="L41" s="76">
        <v>1</v>
      </c>
      <c r="M41" s="76">
        <v>1</v>
      </c>
    </row>
    <row r="42" spans="1:13" s="66" customFormat="1" ht="9" customHeight="1">
      <c r="A42" s="73"/>
      <c r="B42" s="72" t="s">
        <v>121</v>
      </c>
      <c r="C42" s="73"/>
      <c r="D42" s="74">
        <f>SUM(E42:F42)</f>
        <v>2</v>
      </c>
      <c r="E42" s="75">
        <v>1</v>
      </c>
      <c r="F42" s="75">
        <v>1</v>
      </c>
      <c r="G42" s="58"/>
      <c r="H42" s="15"/>
      <c r="I42" s="72" t="s">
        <v>122</v>
      </c>
      <c r="J42" s="73"/>
      <c r="K42" s="74">
        <f>SUM(L42:M42)</f>
        <v>6</v>
      </c>
      <c r="L42" s="76">
        <v>1</v>
      </c>
      <c r="M42" s="76">
        <v>5</v>
      </c>
    </row>
    <row r="43" spans="1:13" s="66" customFormat="1" ht="9" customHeight="1">
      <c r="A43" s="73"/>
      <c r="B43" s="72" t="s">
        <v>123</v>
      </c>
      <c r="C43" s="73"/>
      <c r="D43" s="74" t="s">
        <v>50</v>
      </c>
      <c r="E43" s="75" t="s">
        <v>34</v>
      </c>
      <c r="F43" s="75" t="s">
        <v>34</v>
      </c>
      <c r="G43" s="58"/>
      <c r="H43" s="15"/>
      <c r="I43" s="72" t="s">
        <v>124</v>
      </c>
      <c r="J43" s="73"/>
      <c r="K43" s="74">
        <f>SUM(L43:M43)</f>
        <v>3</v>
      </c>
      <c r="L43" s="76">
        <v>1</v>
      </c>
      <c r="M43" s="76">
        <v>2</v>
      </c>
    </row>
    <row r="44" spans="1:13" s="66" customFormat="1" ht="9" customHeight="1">
      <c r="A44" s="15"/>
      <c r="B44" s="72" t="s">
        <v>125</v>
      </c>
      <c r="C44" s="73"/>
      <c r="D44" s="74">
        <f>SUM(E44:F44)</f>
        <v>2</v>
      </c>
      <c r="E44" s="75" t="s">
        <v>34</v>
      </c>
      <c r="F44" s="75">
        <v>2</v>
      </c>
      <c r="G44" s="58"/>
      <c r="H44" s="71"/>
      <c r="I44" s="72" t="s">
        <v>126</v>
      </c>
      <c r="J44" s="73"/>
      <c r="K44" s="74">
        <f>SUM(L44:M44)</f>
        <v>4</v>
      </c>
      <c r="L44" s="76">
        <v>1</v>
      </c>
      <c r="M44" s="76">
        <v>3</v>
      </c>
    </row>
    <row r="45" spans="1:13" s="66" customFormat="1" ht="9" customHeight="1">
      <c r="A45" s="15"/>
      <c r="B45" s="72" t="s">
        <v>117</v>
      </c>
      <c r="C45" s="73"/>
      <c r="D45" s="74">
        <f>SUM(E45:F45)</f>
        <v>5</v>
      </c>
      <c r="E45" s="75">
        <v>4</v>
      </c>
      <c r="F45" s="75">
        <v>1</v>
      </c>
      <c r="G45" s="58"/>
      <c r="H45" s="71"/>
      <c r="I45" s="72" t="s">
        <v>118</v>
      </c>
      <c r="J45" s="73"/>
      <c r="K45" s="74">
        <f>SUM(L45:M45)</f>
        <v>3</v>
      </c>
      <c r="L45" s="76">
        <v>1</v>
      </c>
      <c r="M45" s="76">
        <v>2</v>
      </c>
    </row>
    <row r="46" spans="1:13" s="66" customFormat="1" ht="9" customHeight="1">
      <c r="A46" s="15"/>
      <c r="B46" s="31"/>
      <c r="C46" s="15"/>
      <c r="D46" s="77"/>
      <c r="E46" s="78"/>
      <c r="F46" s="78"/>
      <c r="G46" s="58"/>
      <c r="H46" s="71"/>
      <c r="I46" s="15"/>
      <c r="J46" s="15"/>
      <c r="K46" s="77"/>
      <c r="L46" s="78"/>
      <c r="M46" s="78"/>
    </row>
    <row r="47" spans="1:13" s="66" customFormat="1" ht="9" customHeight="1">
      <c r="A47" s="15">
        <v>30</v>
      </c>
      <c r="B47" s="72" t="s">
        <v>65</v>
      </c>
      <c r="C47" s="73" t="s">
        <v>127</v>
      </c>
      <c r="D47" s="74">
        <f>SUM(D48:D52)</f>
        <v>13</v>
      </c>
      <c r="E47" s="75">
        <f>SUM(E48:E52)</f>
        <v>4</v>
      </c>
      <c r="F47" s="75">
        <f>SUM(F48:F52)</f>
        <v>9</v>
      </c>
      <c r="G47" s="58"/>
      <c r="H47" s="71">
        <v>90</v>
      </c>
      <c r="I47" s="72" t="s">
        <v>65</v>
      </c>
      <c r="J47" s="73" t="s">
        <v>128</v>
      </c>
      <c r="K47" s="74">
        <f>SUM(K48:K52)</f>
        <v>10</v>
      </c>
      <c r="L47" s="75">
        <f>SUM(L48:L52)</f>
        <v>2</v>
      </c>
      <c r="M47" s="75">
        <f>SUM(M48:M52)</f>
        <v>8</v>
      </c>
    </row>
    <row r="48" spans="1:13" s="66" customFormat="1" ht="9" customHeight="1">
      <c r="A48" s="73"/>
      <c r="B48" s="72" t="s">
        <v>129</v>
      </c>
      <c r="C48" s="73"/>
      <c r="D48" s="74">
        <f>SUM(E48:F48)</f>
        <v>2</v>
      </c>
      <c r="E48" s="75">
        <v>1</v>
      </c>
      <c r="F48" s="75">
        <v>1</v>
      </c>
      <c r="G48" s="58"/>
      <c r="H48" s="71"/>
      <c r="I48" s="72" t="s">
        <v>130</v>
      </c>
      <c r="J48" s="73"/>
      <c r="K48" s="74">
        <f>SUM(L48:M48)</f>
        <v>3</v>
      </c>
      <c r="L48" s="76">
        <v>1</v>
      </c>
      <c r="M48" s="76">
        <v>2</v>
      </c>
    </row>
    <row r="49" spans="1:13" s="66" customFormat="1" ht="9" customHeight="1">
      <c r="A49" s="73"/>
      <c r="B49" s="72" t="s">
        <v>131</v>
      </c>
      <c r="C49" s="73"/>
      <c r="D49" s="74">
        <f>SUM(E49:F49)</f>
        <v>1</v>
      </c>
      <c r="E49" s="75" t="s">
        <v>34</v>
      </c>
      <c r="F49" s="75">
        <v>1</v>
      </c>
      <c r="G49" s="58"/>
      <c r="H49" s="15"/>
      <c r="I49" s="72" t="s">
        <v>132</v>
      </c>
      <c r="J49" s="73"/>
      <c r="K49" s="74">
        <f>SUM(L49:M49)</f>
        <v>2</v>
      </c>
      <c r="L49" s="76" t="s">
        <v>34</v>
      </c>
      <c r="M49" s="76">
        <v>2</v>
      </c>
    </row>
    <row r="50" spans="1:13" s="66" customFormat="1" ht="9" customHeight="1">
      <c r="A50" s="73"/>
      <c r="B50" s="72" t="s">
        <v>133</v>
      </c>
      <c r="C50" s="73"/>
      <c r="D50" s="74">
        <f>SUM(E50:F50)</f>
        <v>5</v>
      </c>
      <c r="E50" s="75">
        <v>2</v>
      </c>
      <c r="F50" s="75">
        <v>3</v>
      </c>
      <c r="G50" s="58"/>
      <c r="H50" s="15"/>
      <c r="I50" s="72" t="s">
        <v>134</v>
      </c>
      <c r="J50" s="73"/>
      <c r="K50" s="74" t="s">
        <v>50</v>
      </c>
      <c r="L50" s="76" t="s">
        <v>34</v>
      </c>
      <c r="M50" s="76" t="s">
        <v>34</v>
      </c>
    </row>
    <row r="51" spans="1:13" s="66" customFormat="1" ht="9" customHeight="1">
      <c r="A51" s="73"/>
      <c r="B51" s="72" t="s">
        <v>135</v>
      </c>
      <c r="C51" s="73"/>
      <c r="D51" s="74">
        <f>SUM(E51:F51)</f>
        <v>1</v>
      </c>
      <c r="E51" s="75" t="s">
        <v>34</v>
      </c>
      <c r="F51" s="75">
        <v>1</v>
      </c>
      <c r="G51" s="58"/>
      <c r="H51" s="15"/>
      <c r="I51" s="72" t="s">
        <v>136</v>
      </c>
      <c r="J51" s="73"/>
      <c r="K51" s="74">
        <f>SUM(L51:M51)</f>
        <v>4</v>
      </c>
      <c r="L51" s="76">
        <v>1</v>
      </c>
      <c r="M51" s="76">
        <v>3</v>
      </c>
    </row>
    <row r="52" spans="1:13" s="66" customFormat="1" ht="9" customHeight="1">
      <c r="A52" s="15"/>
      <c r="B52" s="72" t="s">
        <v>127</v>
      </c>
      <c r="C52" s="73"/>
      <c r="D52" s="74">
        <f>SUM(E52:F52)</f>
        <v>4</v>
      </c>
      <c r="E52" s="75">
        <v>1</v>
      </c>
      <c r="F52" s="75">
        <v>3</v>
      </c>
      <c r="G52" s="58"/>
      <c r="H52" s="71"/>
      <c r="I52" s="72" t="s">
        <v>128</v>
      </c>
      <c r="J52" s="73"/>
      <c r="K52" s="74">
        <f>SUM(L52:M52)</f>
        <v>1</v>
      </c>
      <c r="L52" s="76" t="s">
        <v>34</v>
      </c>
      <c r="M52" s="76">
        <v>1</v>
      </c>
    </row>
    <row r="53" spans="1:13" s="66" customFormat="1" ht="9" customHeight="1">
      <c r="A53" s="15"/>
      <c r="B53" s="15"/>
      <c r="C53" s="15"/>
      <c r="D53" s="77"/>
      <c r="E53" s="78"/>
      <c r="F53" s="78"/>
      <c r="G53" s="58"/>
      <c r="H53" s="71"/>
      <c r="I53" s="15"/>
      <c r="J53" s="15"/>
      <c r="K53" s="77"/>
      <c r="L53" s="78"/>
      <c r="M53" s="78"/>
    </row>
    <row r="54" spans="1:13" s="66" customFormat="1" ht="9" customHeight="1">
      <c r="A54" s="15">
        <v>35</v>
      </c>
      <c r="B54" s="72" t="s">
        <v>65</v>
      </c>
      <c r="C54" s="73" t="s">
        <v>137</v>
      </c>
      <c r="D54" s="74">
        <f>SUM(D55:D59)</f>
        <v>14</v>
      </c>
      <c r="E54" s="75">
        <f>SUM(E55:E59)</f>
        <v>7</v>
      </c>
      <c r="F54" s="75">
        <f>SUM(F55:F59)</f>
        <v>7</v>
      </c>
      <c r="G54" s="58"/>
      <c r="H54" s="71">
        <v>95</v>
      </c>
      <c r="I54" s="72" t="s">
        <v>65</v>
      </c>
      <c r="J54" s="73" t="s">
        <v>138</v>
      </c>
      <c r="K54" s="74">
        <f>SUM(K55:K59)</f>
        <v>2</v>
      </c>
      <c r="L54" s="75">
        <f>SUM(L55:L59)</f>
        <v>1</v>
      </c>
      <c r="M54" s="75">
        <f>SUM(M55:M59)</f>
        <v>1</v>
      </c>
    </row>
    <row r="55" spans="1:13" s="66" customFormat="1" ht="9" customHeight="1">
      <c r="A55" s="73"/>
      <c r="B55" s="72" t="s">
        <v>139</v>
      </c>
      <c r="C55" s="73"/>
      <c r="D55" s="74">
        <f>SUM(E55:F55)</f>
        <v>5</v>
      </c>
      <c r="E55" s="75">
        <v>3</v>
      </c>
      <c r="F55" s="75">
        <v>2</v>
      </c>
      <c r="G55" s="58"/>
      <c r="H55" s="71"/>
      <c r="I55" s="72" t="s">
        <v>140</v>
      </c>
      <c r="J55" s="73"/>
      <c r="K55" s="74">
        <f t="shared" ref="K55:K58" si="1">SUM(L55:M55)</f>
        <v>1</v>
      </c>
      <c r="L55" s="76" t="s">
        <v>34</v>
      </c>
      <c r="M55" s="76">
        <v>1</v>
      </c>
    </row>
    <row r="56" spans="1:13" s="66" customFormat="1" ht="9" customHeight="1">
      <c r="A56" s="73"/>
      <c r="B56" s="72" t="s">
        <v>141</v>
      </c>
      <c r="C56" s="73"/>
      <c r="D56" s="74">
        <f>SUM(E56:F56)</f>
        <v>3</v>
      </c>
      <c r="E56" s="75">
        <v>1</v>
      </c>
      <c r="F56" s="75">
        <v>2</v>
      </c>
      <c r="G56" s="58"/>
      <c r="H56" s="71"/>
      <c r="I56" s="72" t="s">
        <v>142</v>
      </c>
      <c r="J56" s="73"/>
      <c r="K56" s="74" t="s">
        <v>50</v>
      </c>
      <c r="L56" s="76" t="s">
        <v>34</v>
      </c>
      <c r="M56" s="76" t="s">
        <v>34</v>
      </c>
    </row>
    <row r="57" spans="1:13" s="66" customFormat="1" ht="9" customHeight="1">
      <c r="A57" s="73"/>
      <c r="B57" s="72" t="s">
        <v>143</v>
      </c>
      <c r="C57" s="73"/>
      <c r="D57" s="74" t="s">
        <v>50</v>
      </c>
      <c r="E57" s="75" t="s">
        <v>34</v>
      </c>
      <c r="F57" s="75" t="s">
        <v>34</v>
      </c>
      <c r="G57" s="58"/>
      <c r="H57" s="15"/>
      <c r="I57" s="72" t="s">
        <v>144</v>
      </c>
      <c r="J57" s="73"/>
      <c r="K57" s="74" t="s">
        <v>50</v>
      </c>
      <c r="L57" s="76" t="s">
        <v>34</v>
      </c>
      <c r="M57" s="76" t="s">
        <v>34</v>
      </c>
    </row>
    <row r="58" spans="1:13" s="66" customFormat="1" ht="9" customHeight="1">
      <c r="A58" s="73"/>
      <c r="B58" s="72" t="s">
        <v>145</v>
      </c>
      <c r="C58" s="73"/>
      <c r="D58" s="74">
        <f>SUM(E58:F58)</f>
        <v>4</v>
      </c>
      <c r="E58" s="75">
        <v>2</v>
      </c>
      <c r="F58" s="75">
        <v>2</v>
      </c>
      <c r="G58" s="58"/>
      <c r="H58" s="15"/>
      <c r="I58" s="72" t="s">
        <v>146</v>
      </c>
      <c r="J58" s="73"/>
      <c r="K58" s="74">
        <f t="shared" si="1"/>
        <v>1</v>
      </c>
      <c r="L58" s="76">
        <v>1</v>
      </c>
      <c r="M58" s="76" t="s">
        <v>34</v>
      </c>
    </row>
    <row r="59" spans="1:13" s="66" customFormat="1" ht="9" customHeight="1">
      <c r="A59" s="73"/>
      <c r="B59" s="72" t="s">
        <v>137</v>
      </c>
      <c r="C59" s="73"/>
      <c r="D59" s="74">
        <f>SUM(E59:F59)</f>
        <v>2</v>
      </c>
      <c r="E59" s="75">
        <v>1</v>
      </c>
      <c r="F59" s="75">
        <v>1</v>
      </c>
      <c r="G59" s="58"/>
      <c r="H59" s="15"/>
      <c r="I59" s="72" t="s">
        <v>138</v>
      </c>
      <c r="J59" s="73"/>
      <c r="K59" s="74" t="s">
        <v>50</v>
      </c>
      <c r="L59" s="76" t="s">
        <v>34</v>
      </c>
      <c r="M59" s="76" t="s">
        <v>34</v>
      </c>
    </row>
    <row r="60" spans="1:13" s="66" customFormat="1" ht="9" customHeight="1">
      <c r="A60" s="15"/>
      <c r="B60" s="31"/>
      <c r="C60" s="15"/>
      <c r="D60" s="77"/>
      <c r="E60" s="78"/>
      <c r="F60" s="78"/>
      <c r="G60" s="58"/>
      <c r="H60" s="71"/>
      <c r="I60" s="15"/>
      <c r="J60" s="15"/>
      <c r="K60" s="77"/>
      <c r="L60" s="78"/>
      <c r="M60" s="78"/>
    </row>
    <row r="61" spans="1:13" s="66" customFormat="1" ht="9" customHeight="1">
      <c r="A61" s="15">
        <v>40</v>
      </c>
      <c r="B61" s="72" t="s">
        <v>147</v>
      </c>
      <c r="C61" s="73" t="s">
        <v>148</v>
      </c>
      <c r="D61" s="74">
        <f>SUM(D62:D66)</f>
        <v>18</v>
      </c>
      <c r="E61" s="75">
        <f>SUM(E62:E66)</f>
        <v>10</v>
      </c>
      <c r="F61" s="75">
        <f>SUM(F62:F66)</f>
        <v>8</v>
      </c>
      <c r="G61" s="58"/>
      <c r="H61" s="1587" t="s">
        <v>149</v>
      </c>
      <c r="I61" s="1588"/>
      <c r="J61" s="1588"/>
      <c r="K61" s="74" t="s">
        <v>50</v>
      </c>
      <c r="L61" s="76" t="s">
        <v>34</v>
      </c>
      <c r="M61" s="76" t="s">
        <v>34</v>
      </c>
    </row>
    <row r="62" spans="1:13" s="66" customFormat="1" ht="9" customHeight="1">
      <c r="A62" s="73"/>
      <c r="B62" s="72" t="s">
        <v>303</v>
      </c>
      <c r="C62" s="73"/>
      <c r="D62" s="74">
        <f>SUM(E62:F62)</f>
        <v>3</v>
      </c>
      <c r="E62" s="75">
        <v>2</v>
      </c>
      <c r="F62" s="75">
        <v>1</v>
      </c>
      <c r="G62" s="58"/>
      <c r="H62" s="65"/>
      <c r="I62" s="59"/>
      <c r="J62" s="59"/>
      <c r="K62" s="77"/>
      <c r="L62" s="78"/>
      <c r="M62" s="78"/>
    </row>
    <row r="63" spans="1:13" s="66" customFormat="1" ht="9" customHeight="1">
      <c r="A63" s="73"/>
      <c r="B63" s="72" t="s">
        <v>304</v>
      </c>
      <c r="C63" s="73"/>
      <c r="D63" s="74">
        <f>SUM(E63:F63)</f>
        <v>6</v>
      </c>
      <c r="E63" s="75">
        <v>3</v>
      </c>
      <c r="F63" s="75">
        <v>3</v>
      </c>
      <c r="G63" s="58"/>
      <c r="H63" s="1587" t="s">
        <v>305</v>
      </c>
      <c r="I63" s="1588"/>
      <c r="J63" s="1588"/>
      <c r="K63" s="74" t="s">
        <v>306</v>
      </c>
      <c r="L63" s="76" t="s">
        <v>34</v>
      </c>
      <c r="M63" s="76" t="s">
        <v>34</v>
      </c>
    </row>
    <row r="64" spans="1:13" s="66" customFormat="1" ht="9" customHeight="1">
      <c r="A64" s="73"/>
      <c r="B64" s="72" t="s">
        <v>307</v>
      </c>
      <c r="C64" s="73"/>
      <c r="D64" s="74">
        <f>SUM(E64:F64)</f>
        <v>3</v>
      </c>
      <c r="E64" s="75">
        <v>1</v>
      </c>
      <c r="F64" s="75">
        <v>2</v>
      </c>
      <c r="G64" s="58"/>
      <c r="H64" s="65"/>
      <c r="I64" s="59"/>
      <c r="J64" s="59"/>
      <c r="K64" s="77"/>
      <c r="L64" s="78"/>
      <c r="M64" s="78"/>
    </row>
    <row r="65" spans="1:13" s="66" customFormat="1" ht="9" customHeight="1">
      <c r="A65" s="73"/>
      <c r="B65" s="72" t="s">
        <v>308</v>
      </c>
      <c r="C65" s="73"/>
      <c r="D65" s="74">
        <f>SUM(E65:F65)</f>
        <v>4</v>
      </c>
      <c r="E65" s="75">
        <v>3</v>
      </c>
      <c r="F65" s="75">
        <v>1</v>
      </c>
      <c r="G65" s="58"/>
      <c r="H65" s="79" t="s">
        <v>309</v>
      </c>
      <c r="I65" s="59"/>
      <c r="J65" s="79"/>
      <c r="K65" s="80"/>
      <c r="L65" s="81"/>
      <c r="M65" s="81"/>
    </row>
    <row r="66" spans="1:13" s="66" customFormat="1" ht="9" customHeight="1">
      <c r="A66" s="73"/>
      <c r="B66" s="72" t="s">
        <v>310</v>
      </c>
      <c r="C66" s="73"/>
      <c r="D66" s="74">
        <f>SUM(E66:F66)</f>
        <v>2</v>
      </c>
      <c r="E66" s="75">
        <v>1</v>
      </c>
      <c r="F66" s="75">
        <v>1</v>
      </c>
      <c r="G66" s="58"/>
      <c r="H66" s="1587" t="s">
        <v>311</v>
      </c>
      <c r="I66" s="1588"/>
      <c r="J66" s="1588"/>
      <c r="K66" s="74">
        <f>SUM(D19,D12,D5)</f>
        <v>19</v>
      </c>
      <c r="L66" s="75">
        <f>SUM(E19,E12,E5)</f>
        <v>11</v>
      </c>
      <c r="M66" s="75">
        <f>SUM(F19,F12,F5)</f>
        <v>8</v>
      </c>
    </row>
    <row r="67" spans="1:13" s="66" customFormat="1" ht="9" customHeight="1">
      <c r="A67" s="73"/>
      <c r="B67" s="15"/>
      <c r="C67" s="15"/>
      <c r="D67" s="77"/>
      <c r="E67" s="78"/>
      <c r="F67" s="78"/>
      <c r="G67" s="58"/>
      <c r="H67" s="59"/>
      <c r="I67" s="82"/>
      <c r="J67" s="59"/>
      <c r="K67" s="77"/>
      <c r="L67" s="78"/>
      <c r="M67" s="78"/>
    </row>
    <row r="68" spans="1:13" s="66" customFormat="1" ht="9" customHeight="1">
      <c r="A68" s="15">
        <v>45</v>
      </c>
      <c r="B68" s="72" t="s">
        <v>288</v>
      </c>
      <c r="C68" s="73" t="s">
        <v>312</v>
      </c>
      <c r="D68" s="74">
        <f>SUM(D69:D73)</f>
        <v>20</v>
      </c>
      <c r="E68" s="75">
        <f>SUM(E69:E73)</f>
        <v>11</v>
      </c>
      <c r="F68" s="75">
        <f>SUM(F69:F73)</f>
        <v>9</v>
      </c>
      <c r="G68" s="58"/>
      <c r="H68" s="1587" t="s">
        <v>313</v>
      </c>
      <c r="I68" s="1588"/>
      <c r="J68" s="1588"/>
      <c r="K68" s="83">
        <f>SUM(D82,D75,D68,D61,D54,D47,D40,D33,D26,K5)</f>
        <v>167</v>
      </c>
      <c r="L68" s="76">
        <f>SUM(E82,E75,E68,E61,E54,E47,E40,E33,E26,L5)</f>
        <v>87</v>
      </c>
      <c r="M68" s="76">
        <f>SUM(F82,F75,F68,F61,F54,F47,F40,F33,F26,M5)</f>
        <v>80</v>
      </c>
    </row>
    <row r="69" spans="1:13" s="66" customFormat="1" ht="9" customHeight="1">
      <c r="A69" s="73"/>
      <c r="B69" s="72" t="s">
        <v>314</v>
      </c>
      <c r="C69" s="73"/>
      <c r="D69" s="74">
        <f>SUM(E69:F69)</f>
        <v>6</v>
      </c>
      <c r="E69" s="75">
        <v>1</v>
      </c>
      <c r="F69" s="75">
        <v>5</v>
      </c>
      <c r="G69" s="58"/>
      <c r="H69" s="65"/>
      <c r="I69" s="59"/>
      <c r="J69" s="59"/>
      <c r="K69" s="77"/>
      <c r="L69" s="78"/>
      <c r="M69" s="78"/>
    </row>
    <row r="70" spans="1:13" s="66" customFormat="1" ht="9" customHeight="1">
      <c r="A70" s="73"/>
      <c r="B70" s="72" t="s">
        <v>315</v>
      </c>
      <c r="C70" s="73"/>
      <c r="D70" s="74">
        <f>SUM(E70:F70)</f>
        <v>1</v>
      </c>
      <c r="E70" s="75">
        <v>1</v>
      </c>
      <c r="F70" s="75" t="s">
        <v>34</v>
      </c>
      <c r="G70" s="55"/>
      <c r="H70" s="1587" t="s">
        <v>316</v>
      </c>
      <c r="I70" s="1588"/>
      <c r="J70" s="1588"/>
      <c r="K70" s="74">
        <f>SUM(K12,K19,K26,K33,K40,K47,K54,K61)</f>
        <v>196</v>
      </c>
      <c r="L70" s="75">
        <f>SUM(L12,L19,L26,L33,L40,L47,L54,L61)</f>
        <v>82</v>
      </c>
      <c r="M70" s="75">
        <f>SUM(M12,M19,M26,M33,M40,M47,M54,M61)</f>
        <v>114</v>
      </c>
    </row>
    <row r="71" spans="1:13" s="66" customFormat="1" ht="9" customHeight="1">
      <c r="A71" s="73"/>
      <c r="B71" s="72" t="s">
        <v>317</v>
      </c>
      <c r="C71" s="73"/>
      <c r="D71" s="74">
        <f>SUM(E71:F71)</f>
        <v>2</v>
      </c>
      <c r="E71" s="75">
        <v>1</v>
      </c>
      <c r="F71" s="75">
        <v>1</v>
      </c>
      <c r="G71" s="55"/>
      <c r="H71" s="65"/>
      <c r="I71" s="59"/>
      <c r="J71" s="59"/>
      <c r="K71" s="77"/>
      <c r="L71" s="78"/>
      <c r="M71" s="78"/>
    </row>
    <row r="72" spans="1:13" s="66" customFormat="1" ht="9" customHeight="1">
      <c r="A72" s="73"/>
      <c r="B72" s="72" t="s">
        <v>318</v>
      </c>
      <c r="C72" s="73"/>
      <c r="D72" s="74">
        <f>SUM(E72:F72)</f>
        <v>5</v>
      </c>
      <c r="E72" s="75">
        <v>5</v>
      </c>
      <c r="F72" s="75" t="s">
        <v>34</v>
      </c>
      <c r="G72" s="84"/>
      <c r="H72" s="1587" t="s">
        <v>319</v>
      </c>
      <c r="I72" s="1589"/>
      <c r="J72" s="1590"/>
      <c r="K72" s="74">
        <f>SUM(K12,K19)</f>
        <v>75</v>
      </c>
      <c r="L72" s="75">
        <f>SUM(L12,L19)</f>
        <v>34</v>
      </c>
      <c r="M72" s="75">
        <f>SUM(M12,M19)</f>
        <v>41</v>
      </c>
    </row>
    <row r="73" spans="1:13" s="66" customFormat="1" ht="9" customHeight="1">
      <c r="A73" s="73"/>
      <c r="B73" s="72" t="s">
        <v>312</v>
      </c>
      <c r="C73" s="73"/>
      <c r="D73" s="74">
        <f>SUM(E73:F73)</f>
        <v>6</v>
      </c>
      <c r="E73" s="75">
        <v>3</v>
      </c>
      <c r="F73" s="75">
        <v>3</v>
      </c>
      <c r="G73" s="84"/>
      <c r="H73" s="1587" t="s">
        <v>320</v>
      </c>
      <c r="I73" s="1589"/>
      <c r="J73" s="1590"/>
      <c r="K73" s="74">
        <f>SUM(K26,K33,K40,K47,K54,K61)</f>
        <v>121</v>
      </c>
      <c r="L73" s="75">
        <f>SUM(L26,L33,L40,L47,L54,L61)</f>
        <v>48</v>
      </c>
      <c r="M73" s="75">
        <f>SUM(M26,M33,M40,M47,M54,M61)</f>
        <v>73</v>
      </c>
    </row>
    <row r="74" spans="1:13" s="66" customFormat="1" ht="9" customHeight="1">
      <c r="A74" s="15"/>
      <c r="B74" s="15"/>
      <c r="C74" s="15"/>
      <c r="D74" s="77"/>
      <c r="E74" s="78"/>
      <c r="F74" s="78"/>
      <c r="G74" s="55"/>
      <c r="H74" s="59"/>
      <c r="I74" s="59"/>
      <c r="J74" s="59"/>
      <c r="K74" s="77"/>
      <c r="L74" s="78"/>
      <c r="M74" s="78"/>
    </row>
    <row r="75" spans="1:13" s="66" customFormat="1" ht="9" customHeight="1">
      <c r="A75" s="67" t="s">
        <v>321</v>
      </c>
      <c r="B75" s="72" t="s">
        <v>322</v>
      </c>
      <c r="C75" s="73" t="s">
        <v>323</v>
      </c>
      <c r="D75" s="74">
        <f>SUM(D76:D80)</f>
        <v>23</v>
      </c>
      <c r="E75" s="75">
        <f>SUM(E76:E80)</f>
        <v>15</v>
      </c>
      <c r="F75" s="75">
        <f>SUM(F76:F80)</f>
        <v>8</v>
      </c>
      <c r="G75" s="55"/>
      <c r="H75" s="1587" t="s">
        <v>324</v>
      </c>
      <c r="I75" s="1588"/>
      <c r="J75" s="1588"/>
      <c r="K75" s="80"/>
      <c r="L75" s="81"/>
      <c r="M75" s="81"/>
    </row>
    <row r="76" spans="1:13" s="66" customFormat="1" ht="9" customHeight="1">
      <c r="A76" s="73"/>
      <c r="B76" s="72" t="s">
        <v>325</v>
      </c>
      <c r="C76" s="73"/>
      <c r="D76" s="74">
        <f>SUM(E76:F76)</f>
        <v>7</v>
      </c>
      <c r="E76" s="75">
        <v>5</v>
      </c>
      <c r="F76" s="75">
        <v>2</v>
      </c>
      <c r="G76" s="55"/>
      <c r="H76" s="1587" t="s">
        <v>311</v>
      </c>
      <c r="I76" s="1588"/>
      <c r="J76" s="1588"/>
      <c r="K76" s="85">
        <f>K66/(D3)*100</f>
        <v>4.9738219895287958</v>
      </c>
      <c r="L76" s="86">
        <f>L66/(E3)*100</f>
        <v>6.1111111111111107</v>
      </c>
      <c r="M76" s="86">
        <f>M66/(F3)*100</f>
        <v>3.9603960396039604</v>
      </c>
    </row>
    <row r="77" spans="1:13" s="66" customFormat="1" ht="9" customHeight="1">
      <c r="A77" s="73"/>
      <c r="B77" s="72" t="s">
        <v>326</v>
      </c>
      <c r="C77" s="73"/>
      <c r="D77" s="74">
        <f>SUM(E77:F77)</f>
        <v>4</v>
      </c>
      <c r="E77" s="75">
        <v>4</v>
      </c>
      <c r="F77" s="75" t="s">
        <v>34</v>
      </c>
      <c r="G77" s="55"/>
      <c r="H77" s="59"/>
      <c r="I77" s="59"/>
      <c r="J77" s="59"/>
      <c r="K77" s="77"/>
      <c r="L77" s="78"/>
      <c r="M77" s="78"/>
    </row>
    <row r="78" spans="1:13" s="66" customFormat="1" ht="9" customHeight="1">
      <c r="A78" s="73"/>
      <c r="B78" s="72" t="s">
        <v>327</v>
      </c>
      <c r="C78" s="73"/>
      <c r="D78" s="74">
        <f>SUM(E78:F78)</f>
        <v>5</v>
      </c>
      <c r="E78" s="75">
        <v>2</v>
      </c>
      <c r="F78" s="75">
        <v>3</v>
      </c>
      <c r="G78" s="55"/>
      <c r="H78" s="1587" t="s">
        <v>313</v>
      </c>
      <c r="I78" s="1588"/>
      <c r="J78" s="1588"/>
      <c r="K78" s="87">
        <f>K68/(D3)*100</f>
        <v>43.717277486910994</v>
      </c>
      <c r="L78" s="88">
        <f>L68/(E3)*100</f>
        <v>48.333333333333336</v>
      </c>
      <c r="M78" s="88">
        <f>M68/(F3)*100</f>
        <v>39.603960396039604</v>
      </c>
    </row>
    <row r="79" spans="1:13" s="66" customFormat="1" ht="9" customHeight="1">
      <c r="A79" s="73"/>
      <c r="B79" s="72" t="s">
        <v>328</v>
      </c>
      <c r="C79" s="73"/>
      <c r="D79" s="74">
        <f>SUM(E79:F79)</f>
        <v>4</v>
      </c>
      <c r="E79" s="75">
        <v>2</v>
      </c>
      <c r="F79" s="75">
        <v>2</v>
      </c>
      <c r="G79" s="55"/>
      <c r="H79" s="89"/>
      <c r="I79" s="59"/>
      <c r="J79" s="59"/>
      <c r="K79" s="77"/>
      <c r="L79" s="78"/>
      <c r="M79" s="78"/>
    </row>
    <row r="80" spans="1:13" s="66" customFormat="1" ht="9" customHeight="1">
      <c r="A80" s="73"/>
      <c r="B80" s="72" t="s">
        <v>323</v>
      </c>
      <c r="C80" s="73"/>
      <c r="D80" s="74">
        <f>SUM(E80:F80)</f>
        <v>3</v>
      </c>
      <c r="E80" s="75">
        <v>2</v>
      </c>
      <c r="F80" s="75">
        <v>1</v>
      </c>
      <c r="G80" s="55"/>
      <c r="H80" s="1587" t="s">
        <v>316</v>
      </c>
      <c r="I80" s="1588"/>
      <c r="J80" s="1588"/>
      <c r="K80" s="90">
        <f>K70/(D3)*100</f>
        <v>51.308900523560212</v>
      </c>
      <c r="L80" s="91">
        <f>L70/(E3)*100</f>
        <v>45.555555555555557</v>
      </c>
      <c r="M80" s="91">
        <f>M70/(F3)*100</f>
        <v>56.435643564356432</v>
      </c>
    </row>
    <row r="81" spans="1:13" s="66" customFormat="1" ht="9" customHeight="1">
      <c r="A81" s="15"/>
      <c r="B81" s="15"/>
      <c r="C81" s="15"/>
      <c r="D81" s="77"/>
      <c r="E81" s="78"/>
      <c r="F81" s="78"/>
      <c r="G81" s="55"/>
      <c r="H81" s="59"/>
      <c r="I81" s="59"/>
      <c r="J81" s="59"/>
      <c r="K81" s="77"/>
      <c r="L81" s="78"/>
      <c r="M81" s="78"/>
    </row>
    <row r="82" spans="1:13" s="66" customFormat="1" ht="9" customHeight="1">
      <c r="A82" s="71">
        <v>55</v>
      </c>
      <c r="B82" s="72" t="s">
        <v>288</v>
      </c>
      <c r="C82" s="68" t="s">
        <v>329</v>
      </c>
      <c r="D82" s="74">
        <f>SUM(D83:D87)</f>
        <v>21</v>
      </c>
      <c r="E82" s="75">
        <f>SUM(E83:E87)</f>
        <v>11</v>
      </c>
      <c r="F82" s="75">
        <f>SUM(F83:F87)</f>
        <v>10</v>
      </c>
      <c r="G82" s="55"/>
      <c r="H82" s="1587" t="s">
        <v>319</v>
      </c>
      <c r="I82" s="1589"/>
      <c r="J82" s="1590"/>
      <c r="K82" s="90">
        <f>K72/(D3)*100</f>
        <v>19.633507853403142</v>
      </c>
      <c r="L82" s="91">
        <f>L72/(E3)*100</f>
        <v>18.888888888888889</v>
      </c>
      <c r="M82" s="91">
        <f>M72/(F3)*100</f>
        <v>20.297029702970299</v>
      </c>
    </row>
    <row r="83" spans="1:13" s="66" customFormat="1" ht="9" customHeight="1">
      <c r="A83" s="15"/>
      <c r="B83" s="72" t="s">
        <v>330</v>
      </c>
      <c r="C83" s="73"/>
      <c r="D83" s="74">
        <f>SUM(E83:F83)</f>
        <v>7</v>
      </c>
      <c r="E83" s="75">
        <v>5</v>
      </c>
      <c r="F83" s="75">
        <v>2</v>
      </c>
      <c r="G83" s="55"/>
      <c r="H83" s="1587" t="s">
        <v>320</v>
      </c>
      <c r="I83" s="1589"/>
      <c r="J83" s="1590"/>
      <c r="K83" s="90">
        <f>K73/(D3)*100</f>
        <v>31.675392670157066</v>
      </c>
      <c r="L83" s="91">
        <f>L73/(E3)*100</f>
        <v>26.666666666666668</v>
      </c>
      <c r="M83" s="91">
        <f>M73/(F3)*100</f>
        <v>36.138613861386141</v>
      </c>
    </row>
    <row r="84" spans="1:13" s="66" customFormat="1" ht="9" customHeight="1">
      <c r="A84" s="15"/>
      <c r="B84" s="72" t="s">
        <v>331</v>
      </c>
      <c r="C84" s="73"/>
      <c r="D84" s="74">
        <f>SUM(E84:F84)</f>
        <v>3</v>
      </c>
      <c r="E84" s="76">
        <v>1</v>
      </c>
      <c r="F84" s="76">
        <v>2</v>
      </c>
      <c r="G84" s="55"/>
      <c r="H84" s="59"/>
      <c r="I84" s="59"/>
      <c r="J84" s="59"/>
      <c r="K84" s="77"/>
      <c r="L84" s="78"/>
      <c r="M84" s="78"/>
    </row>
    <row r="85" spans="1:13" s="66" customFormat="1" ht="9" customHeight="1">
      <c r="A85" s="15"/>
      <c r="B85" s="72" t="s">
        <v>332</v>
      </c>
      <c r="C85" s="73"/>
      <c r="D85" s="74">
        <f>SUM(E85:F85)</f>
        <v>7</v>
      </c>
      <c r="E85" s="76">
        <v>3</v>
      </c>
      <c r="F85" s="76">
        <v>4</v>
      </c>
      <c r="G85" s="55"/>
      <c r="H85" s="1587" t="s">
        <v>333</v>
      </c>
      <c r="I85" s="1588"/>
      <c r="J85" s="1588"/>
      <c r="K85" s="90">
        <v>61.274869109900003</v>
      </c>
      <c r="L85" s="91">
        <v>58.644444444400001</v>
      </c>
      <c r="M85" s="91">
        <v>63.618811881200003</v>
      </c>
    </row>
    <row r="86" spans="1:13" s="66" customFormat="1" ht="9" customHeight="1">
      <c r="A86" s="15"/>
      <c r="B86" s="72" t="s">
        <v>334</v>
      </c>
      <c r="C86" s="73"/>
      <c r="D86" s="74">
        <f>SUM(E86:F86)</f>
        <v>3</v>
      </c>
      <c r="E86" s="76">
        <v>2</v>
      </c>
      <c r="F86" s="76">
        <v>1</v>
      </c>
      <c r="G86" s="55"/>
      <c r="H86" s="65"/>
      <c r="I86" s="59"/>
      <c r="J86" s="59"/>
      <c r="K86" s="77"/>
      <c r="L86" s="78"/>
      <c r="M86" s="78"/>
    </row>
    <row r="87" spans="1:13" s="62" customFormat="1" ht="9" customHeight="1">
      <c r="A87" s="41"/>
      <c r="B87" s="92" t="s">
        <v>335</v>
      </c>
      <c r="C87" s="93"/>
      <c r="D87" s="104">
        <f>SUM(E87:F87)</f>
        <v>1</v>
      </c>
      <c r="E87" s="105" t="s">
        <v>34</v>
      </c>
      <c r="F87" s="105">
        <v>1</v>
      </c>
      <c r="G87" s="96"/>
      <c r="H87" s="1585" t="s">
        <v>336</v>
      </c>
      <c r="I87" s="1586"/>
      <c r="J87" s="1586"/>
      <c r="K87" s="97">
        <v>65.714285714300004</v>
      </c>
      <c r="L87" s="98">
        <v>62.8</v>
      </c>
      <c r="M87" s="98">
        <v>69.833333333300004</v>
      </c>
    </row>
    <row r="88" spans="1:13" s="62" customFormat="1" ht="9" customHeight="1"/>
    <row r="89" spans="1:13" ht="9" customHeight="1"/>
    <row r="164" spans="1:8">
      <c r="A164" s="99"/>
      <c r="B164" s="99"/>
      <c r="C164" s="99"/>
      <c r="D164" s="100"/>
      <c r="E164" s="101"/>
      <c r="F164" s="101"/>
      <c r="G164" s="101"/>
      <c r="H164" s="101"/>
    </row>
  </sheetData>
  <mergeCells count="18">
    <mergeCell ref="H75:J75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4"/>
  <sheetViews>
    <sheetView showGridLines="0" view="pageBreakPreview" zoomScaleNormal="100" zoomScaleSheetLayoutView="100" workbookViewId="0">
      <selection activeCell="M1" sqref="M1"/>
    </sheetView>
  </sheetViews>
  <sheetFormatPr defaultRowHeight="13.5"/>
  <cols>
    <col min="1" max="1" width="5.625" style="50" customWidth="1"/>
    <col min="2" max="2" width="3.875" style="50" customWidth="1"/>
    <col min="3" max="3" width="5.875" style="50" customWidth="1"/>
    <col min="4" max="6" width="8.625" style="50" customWidth="1"/>
    <col min="7" max="7" width="7.75" style="50" customWidth="1"/>
    <col min="8" max="8" width="5.625" style="50" customWidth="1"/>
    <col min="9" max="9" width="3.875" style="50" customWidth="1"/>
    <col min="10" max="10" width="5.875" style="50" customWidth="1"/>
    <col min="11" max="13" width="8.625" style="50" customWidth="1"/>
    <col min="14" max="16384" width="9" style="50"/>
  </cols>
  <sheetData>
    <row r="1" spans="1:13" ht="24" customHeight="1">
      <c r="A1" s="1556"/>
      <c r="B1" s="1557"/>
      <c r="C1" s="1556" t="s">
        <v>337</v>
      </c>
      <c r="D1" s="1557"/>
      <c r="E1" s="1557"/>
      <c r="F1" s="1557"/>
      <c r="G1" s="1557"/>
      <c r="H1" s="1557"/>
      <c r="I1" s="1557"/>
      <c r="J1" s="1557"/>
      <c r="K1" s="1557"/>
      <c r="L1" s="1557"/>
      <c r="M1" s="1557"/>
    </row>
    <row r="2" spans="1:13" s="55" customFormat="1" ht="24" customHeight="1">
      <c r="A2" s="1591" t="s">
        <v>338</v>
      </c>
      <c r="B2" s="1592"/>
      <c r="C2" s="1592"/>
      <c r="D2" s="51" t="s">
        <v>339</v>
      </c>
      <c r="E2" s="52" t="s">
        <v>59</v>
      </c>
      <c r="F2" s="53" t="s">
        <v>60</v>
      </c>
      <c r="G2" s="54"/>
      <c r="H2" s="1591" t="s">
        <v>338</v>
      </c>
      <c r="I2" s="1574"/>
      <c r="J2" s="1574"/>
      <c r="K2" s="51" t="s">
        <v>339</v>
      </c>
      <c r="L2" s="52" t="s">
        <v>59</v>
      </c>
      <c r="M2" s="53" t="s">
        <v>60</v>
      </c>
    </row>
    <row r="3" spans="1:13" s="62" customFormat="1" ht="10.5" customHeight="1">
      <c r="A3" s="1593" t="s">
        <v>340</v>
      </c>
      <c r="B3" s="1593"/>
      <c r="C3" s="1564"/>
      <c r="D3" s="102">
        <f>SUM(D5,D12,D19,D26,D33,D40,K40,K33,K26,K19,K12,K5,D47,D54,D61,D68,K63,K61,K54,K47,D75,D82)</f>
        <v>5249</v>
      </c>
      <c r="E3" s="103">
        <f>SUM(E5,E12,E19,E26,E33,E40,L40,L33,L26,L19,L12,L5,E47,E54,E61,E68,L63,L61,L54,L47,E75,E82)</f>
        <v>2418</v>
      </c>
      <c r="F3" s="103">
        <f>SUM(F5,F12,F19,F26,F33,F40,M40,M33,M26,M19,M12,M5,F47,F54,F61,F68,M63,M61,M54,M47,F75,F82)</f>
        <v>2831</v>
      </c>
      <c r="G3" s="58"/>
      <c r="H3" s="59"/>
      <c r="I3" s="59"/>
      <c r="J3" s="59"/>
      <c r="K3" s="60"/>
      <c r="L3" s="61"/>
      <c r="M3" s="61"/>
    </row>
    <row r="4" spans="1:13" s="66" customFormat="1" ht="9" customHeight="1">
      <c r="A4" s="59"/>
      <c r="B4" s="59"/>
      <c r="C4" s="59"/>
      <c r="D4" s="77"/>
      <c r="E4" s="78"/>
      <c r="F4" s="78"/>
      <c r="G4" s="58"/>
      <c r="H4" s="65"/>
      <c r="I4" s="59"/>
      <c r="J4" s="59"/>
      <c r="K4" s="60"/>
      <c r="L4" s="61"/>
      <c r="M4" s="61"/>
    </row>
    <row r="5" spans="1:13" s="66" customFormat="1" ht="9" customHeight="1">
      <c r="A5" s="67" t="s">
        <v>341</v>
      </c>
      <c r="B5" s="31" t="s">
        <v>342</v>
      </c>
      <c r="C5" s="68" t="s">
        <v>343</v>
      </c>
      <c r="D5" s="74">
        <f>SUM(D6:D10)</f>
        <v>77</v>
      </c>
      <c r="E5" s="75">
        <f>SUM(E6:E10)</f>
        <v>44</v>
      </c>
      <c r="F5" s="75">
        <f>SUM(F6:F10)</f>
        <v>33</v>
      </c>
      <c r="G5" s="58"/>
      <c r="H5" s="71">
        <v>60</v>
      </c>
      <c r="I5" s="72" t="s">
        <v>344</v>
      </c>
      <c r="J5" s="73" t="s">
        <v>345</v>
      </c>
      <c r="K5" s="74">
        <f>SUM(K6:K10)</f>
        <v>636</v>
      </c>
      <c r="L5" s="75">
        <f>SUM(L6:L10)</f>
        <v>324</v>
      </c>
      <c r="M5" s="75">
        <f>SUM(M6:M10)</f>
        <v>312</v>
      </c>
    </row>
    <row r="6" spans="1:13" s="66" customFormat="1" ht="9" customHeight="1">
      <c r="A6" s="15"/>
      <c r="B6" s="72" t="s">
        <v>346</v>
      </c>
      <c r="C6" s="73"/>
      <c r="D6" s="74">
        <f>SUM(E6:F6)</f>
        <v>13</v>
      </c>
      <c r="E6" s="75">
        <v>5</v>
      </c>
      <c r="F6" s="75">
        <v>8</v>
      </c>
      <c r="G6" s="58"/>
      <c r="H6" s="71"/>
      <c r="I6" s="72" t="s">
        <v>347</v>
      </c>
      <c r="J6" s="73"/>
      <c r="K6" s="74">
        <f>SUM(L6:M6)</f>
        <v>96</v>
      </c>
      <c r="L6" s="76">
        <v>40</v>
      </c>
      <c r="M6" s="76">
        <v>56</v>
      </c>
    </row>
    <row r="7" spans="1:13" s="66" customFormat="1" ht="9" customHeight="1">
      <c r="A7" s="15"/>
      <c r="B7" s="72" t="s">
        <v>348</v>
      </c>
      <c r="C7" s="73"/>
      <c r="D7" s="74">
        <f>SUM(E7:F7)</f>
        <v>11</v>
      </c>
      <c r="E7" s="75">
        <v>6</v>
      </c>
      <c r="F7" s="75">
        <v>5</v>
      </c>
      <c r="G7" s="58"/>
      <c r="H7" s="71"/>
      <c r="I7" s="72" t="s">
        <v>349</v>
      </c>
      <c r="J7" s="73"/>
      <c r="K7" s="74">
        <f>SUM(L7:M7)</f>
        <v>117</v>
      </c>
      <c r="L7" s="76">
        <v>70</v>
      </c>
      <c r="M7" s="76">
        <v>47</v>
      </c>
    </row>
    <row r="8" spans="1:13" s="66" customFormat="1" ht="9" customHeight="1">
      <c r="A8" s="15"/>
      <c r="B8" s="72" t="s">
        <v>350</v>
      </c>
      <c r="C8" s="73"/>
      <c r="D8" s="74">
        <f>SUM(E8:F8)</f>
        <v>20</v>
      </c>
      <c r="E8" s="75">
        <v>13</v>
      </c>
      <c r="F8" s="75">
        <v>7</v>
      </c>
      <c r="G8" s="58"/>
      <c r="H8" s="71"/>
      <c r="I8" s="72" t="s">
        <v>351</v>
      </c>
      <c r="J8" s="73"/>
      <c r="K8" s="74">
        <f>SUM(L8:M8)</f>
        <v>108</v>
      </c>
      <c r="L8" s="76">
        <v>53</v>
      </c>
      <c r="M8" s="76">
        <v>55</v>
      </c>
    </row>
    <row r="9" spans="1:13" s="66" customFormat="1" ht="9" customHeight="1">
      <c r="A9" s="15"/>
      <c r="B9" s="72" t="s">
        <v>352</v>
      </c>
      <c r="C9" s="73"/>
      <c r="D9" s="74">
        <f>SUM(E9:F9)</f>
        <v>19</v>
      </c>
      <c r="E9" s="75">
        <v>10</v>
      </c>
      <c r="F9" s="75">
        <v>9</v>
      </c>
      <c r="G9" s="58"/>
      <c r="H9" s="15"/>
      <c r="I9" s="72" t="s">
        <v>353</v>
      </c>
      <c r="J9" s="73"/>
      <c r="K9" s="74">
        <f>SUM(L9:M9)</f>
        <v>159</v>
      </c>
      <c r="L9" s="76">
        <v>78</v>
      </c>
      <c r="M9" s="76">
        <v>81</v>
      </c>
    </row>
    <row r="10" spans="1:13" s="66" customFormat="1" ht="9" customHeight="1">
      <c r="A10" s="15"/>
      <c r="B10" s="72" t="s">
        <v>354</v>
      </c>
      <c r="C10" s="73"/>
      <c r="D10" s="74">
        <f>SUM(E10:F10)</f>
        <v>14</v>
      </c>
      <c r="E10" s="75">
        <v>10</v>
      </c>
      <c r="F10" s="75">
        <v>4</v>
      </c>
      <c r="G10" s="58"/>
      <c r="H10" s="15"/>
      <c r="I10" s="72" t="s">
        <v>355</v>
      </c>
      <c r="J10" s="73"/>
      <c r="K10" s="74">
        <f>SUM(L10:M10)</f>
        <v>156</v>
      </c>
      <c r="L10" s="76">
        <v>83</v>
      </c>
      <c r="M10" s="76">
        <v>73</v>
      </c>
    </row>
    <row r="11" spans="1:13" s="66" customFormat="1" ht="9" customHeight="1">
      <c r="A11" s="15"/>
      <c r="B11" s="15"/>
      <c r="C11" s="15"/>
      <c r="D11" s="77"/>
      <c r="E11" s="78"/>
      <c r="F11" s="78"/>
      <c r="G11" s="58"/>
      <c r="H11" s="15"/>
      <c r="I11" s="31"/>
      <c r="J11" s="15"/>
      <c r="K11" s="77"/>
      <c r="L11" s="78"/>
      <c r="M11" s="78"/>
    </row>
    <row r="12" spans="1:13" s="66" customFormat="1" ht="9" customHeight="1">
      <c r="A12" s="15">
        <v>5</v>
      </c>
      <c r="B12" s="72" t="s">
        <v>356</v>
      </c>
      <c r="C12" s="73" t="s">
        <v>357</v>
      </c>
      <c r="D12" s="74">
        <f>SUM(D13:D17)</f>
        <v>108</v>
      </c>
      <c r="E12" s="75">
        <f>SUM(E13:E17)</f>
        <v>59</v>
      </c>
      <c r="F12" s="75">
        <f>SUM(F13:F17)</f>
        <v>49</v>
      </c>
      <c r="G12" s="58"/>
      <c r="H12" s="71">
        <v>65</v>
      </c>
      <c r="I12" s="72" t="s">
        <v>65</v>
      </c>
      <c r="J12" s="73" t="s">
        <v>78</v>
      </c>
      <c r="K12" s="74">
        <f>SUM(K13:K17)</f>
        <v>591</v>
      </c>
      <c r="L12" s="75">
        <f>SUM(L13:L17)</f>
        <v>315</v>
      </c>
      <c r="M12" s="75">
        <f>SUM(M13:M17)</f>
        <v>276</v>
      </c>
    </row>
    <row r="13" spans="1:13" s="66" customFormat="1" ht="9" customHeight="1">
      <c r="A13" s="15"/>
      <c r="B13" s="72" t="s">
        <v>79</v>
      </c>
      <c r="C13" s="73"/>
      <c r="D13" s="74">
        <f>SUM(E13:F13)</f>
        <v>18</v>
      </c>
      <c r="E13" s="75">
        <v>10</v>
      </c>
      <c r="F13" s="75">
        <v>8</v>
      </c>
      <c r="G13" s="58"/>
      <c r="H13" s="71"/>
      <c r="I13" s="72" t="s">
        <v>80</v>
      </c>
      <c r="J13" s="73"/>
      <c r="K13" s="74">
        <f>SUM(L13:M13)</f>
        <v>127</v>
      </c>
      <c r="L13" s="76">
        <v>67</v>
      </c>
      <c r="M13" s="76">
        <v>60</v>
      </c>
    </row>
    <row r="14" spans="1:13" s="66" customFormat="1" ht="9" customHeight="1">
      <c r="A14" s="15"/>
      <c r="B14" s="72" t="s">
        <v>81</v>
      </c>
      <c r="C14" s="73"/>
      <c r="D14" s="74">
        <f>SUM(E14:F14)</f>
        <v>24</v>
      </c>
      <c r="E14" s="75">
        <v>17</v>
      </c>
      <c r="F14" s="75">
        <v>7</v>
      </c>
      <c r="G14" s="58"/>
      <c r="H14" s="71"/>
      <c r="I14" s="72" t="s">
        <v>82</v>
      </c>
      <c r="J14" s="73"/>
      <c r="K14" s="74">
        <f>SUM(L14:M14)</f>
        <v>155</v>
      </c>
      <c r="L14" s="76">
        <v>85</v>
      </c>
      <c r="M14" s="76">
        <v>70</v>
      </c>
    </row>
    <row r="15" spans="1:13" s="66" customFormat="1" ht="9" customHeight="1">
      <c r="A15" s="73"/>
      <c r="B15" s="72" t="s">
        <v>83</v>
      </c>
      <c r="C15" s="73"/>
      <c r="D15" s="74">
        <f>SUM(E15:F15)</f>
        <v>20</v>
      </c>
      <c r="E15" s="75">
        <v>11</v>
      </c>
      <c r="F15" s="75">
        <v>9</v>
      </c>
      <c r="G15" s="58"/>
      <c r="H15" s="71"/>
      <c r="I15" s="72" t="s">
        <v>84</v>
      </c>
      <c r="J15" s="73"/>
      <c r="K15" s="74">
        <f>SUM(L15:M15)</f>
        <v>140</v>
      </c>
      <c r="L15" s="76">
        <v>72</v>
      </c>
      <c r="M15" s="76">
        <v>68</v>
      </c>
    </row>
    <row r="16" spans="1:13" s="66" customFormat="1" ht="9" customHeight="1">
      <c r="A16" s="73"/>
      <c r="B16" s="72" t="s">
        <v>85</v>
      </c>
      <c r="C16" s="73"/>
      <c r="D16" s="74">
        <f>SUM(E16:F16)</f>
        <v>15</v>
      </c>
      <c r="E16" s="75">
        <v>7</v>
      </c>
      <c r="F16" s="75">
        <v>8</v>
      </c>
      <c r="G16" s="58"/>
      <c r="H16" s="71"/>
      <c r="I16" s="72" t="s">
        <v>86</v>
      </c>
      <c r="J16" s="73"/>
      <c r="K16" s="74">
        <f>SUM(L16:M16)</f>
        <v>113</v>
      </c>
      <c r="L16" s="76">
        <v>56</v>
      </c>
      <c r="M16" s="76">
        <v>57</v>
      </c>
    </row>
    <row r="17" spans="1:13" s="66" customFormat="1" ht="9" customHeight="1">
      <c r="A17" s="73"/>
      <c r="B17" s="72" t="s">
        <v>77</v>
      </c>
      <c r="C17" s="73"/>
      <c r="D17" s="74">
        <f>SUM(E17:F17)</f>
        <v>31</v>
      </c>
      <c r="E17" s="75">
        <v>14</v>
      </c>
      <c r="F17" s="75">
        <v>17</v>
      </c>
      <c r="G17" s="58"/>
      <c r="H17" s="15"/>
      <c r="I17" s="72" t="s">
        <v>78</v>
      </c>
      <c r="J17" s="73"/>
      <c r="K17" s="74">
        <f>SUM(L17:M17)</f>
        <v>56</v>
      </c>
      <c r="L17" s="76">
        <v>35</v>
      </c>
      <c r="M17" s="76">
        <v>21</v>
      </c>
    </row>
    <row r="18" spans="1:13" s="66" customFormat="1" ht="9" customHeight="1">
      <c r="A18" s="73"/>
      <c r="B18" s="15"/>
      <c r="C18" s="15"/>
      <c r="D18" s="77"/>
      <c r="E18" s="78"/>
      <c r="F18" s="78"/>
      <c r="G18" s="58"/>
      <c r="H18" s="15"/>
      <c r="I18" s="15"/>
      <c r="J18" s="15"/>
      <c r="K18" s="77"/>
      <c r="L18" s="78"/>
      <c r="M18" s="78"/>
    </row>
    <row r="19" spans="1:13" s="66" customFormat="1" ht="9" customHeight="1">
      <c r="A19" s="15">
        <v>10</v>
      </c>
      <c r="B19" s="72" t="s">
        <v>65</v>
      </c>
      <c r="C19" s="73" t="s">
        <v>87</v>
      </c>
      <c r="D19" s="74">
        <f>SUM(D20:D24)</f>
        <v>138</v>
      </c>
      <c r="E19" s="75">
        <f>SUM(E20:E24)</f>
        <v>78</v>
      </c>
      <c r="F19" s="75">
        <f>SUM(F20:F24)</f>
        <v>60</v>
      </c>
      <c r="G19" s="58"/>
      <c r="H19" s="71">
        <v>70</v>
      </c>
      <c r="I19" s="72" t="s">
        <v>65</v>
      </c>
      <c r="J19" s="73" t="s">
        <v>88</v>
      </c>
      <c r="K19" s="74">
        <f>SUM(K20:K24)</f>
        <v>405</v>
      </c>
      <c r="L19" s="75">
        <f>SUM(L20:L24)</f>
        <v>166</v>
      </c>
      <c r="M19" s="75">
        <f>SUM(M20:M24)</f>
        <v>239</v>
      </c>
    </row>
    <row r="20" spans="1:13" s="66" customFormat="1" ht="9" customHeight="1">
      <c r="A20" s="15"/>
      <c r="B20" s="72" t="s">
        <v>89</v>
      </c>
      <c r="C20" s="73"/>
      <c r="D20" s="74">
        <f>SUM(E20:F20)</f>
        <v>21</v>
      </c>
      <c r="E20" s="75">
        <v>14</v>
      </c>
      <c r="F20" s="75">
        <v>7</v>
      </c>
      <c r="G20" s="58"/>
      <c r="H20" s="71"/>
      <c r="I20" s="72" t="s">
        <v>90</v>
      </c>
      <c r="J20" s="73"/>
      <c r="K20" s="74">
        <f>SUM(L20:M20)</f>
        <v>77</v>
      </c>
      <c r="L20" s="76">
        <v>32</v>
      </c>
      <c r="M20" s="76">
        <v>45</v>
      </c>
    </row>
    <row r="21" spans="1:13" s="66" customFormat="1" ht="9" customHeight="1">
      <c r="A21" s="15"/>
      <c r="B21" s="72" t="s">
        <v>91</v>
      </c>
      <c r="C21" s="73"/>
      <c r="D21" s="74">
        <f>SUM(E21:F21)</f>
        <v>21</v>
      </c>
      <c r="E21" s="75">
        <v>13</v>
      </c>
      <c r="F21" s="75">
        <v>8</v>
      </c>
      <c r="G21" s="58"/>
      <c r="H21" s="71"/>
      <c r="I21" s="72" t="s">
        <v>92</v>
      </c>
      <c r="J21" s="73"/>
      <c r="K21" s="74">
        <f>SUM(L21:M21)</f>
        <v>75</v>
      </c>
      <c r="L21" s="76">
        <v>35</v>
      </c>
      <c r="M21" s="76">
        <v>40</v>
      </c>
    </row>
    <row r="22" spans="1:13" s="66" customFormat="1" ht="9" customHeight="1">
      <c r="A22" s="15"/>
      <c r="B22" s="72" t="s">
        <v>93</v>
      </c>
      <c r="C22" s="73"/>
      <c r="D22" s="74">
        <f>SUM(E22:F22)</f>
        <v>40</v>
      </c>
      <c r="E22" s="75">
        <v>25</v>
      </c>
      <c r="F22" s="75">
        <v>15</v>
      </c>
      <c r="G22" s="58"/>
      <c r="H22" s="71"/>
      <c r="I22" s="72" t="s">
        <v>94</v>
      </c>
      <c r="J22" s="73"/>
      <c r="K22" s="74">
        <f>SUM(L22:M22)</f>
        <v>75</v>
      </c>
      <c r="L22" s="76">
        <v>31</v>
      </c>
      <c r="M22" s="76">
        <v>44</v>
      </c>
    </row>
    <row r="23" spans="1:13" s="66" customFormat="1" ht="9" customHeight="1">
      <c r="A23" s="73"/>
      <c r="B23" s="72" t="s">
        <v>95</v>
      </c>
      <c r="C23" s="73"/>
      <c r="D23" s="74">
        <f>SUM(E23:F23)</f>
        <v>30</v>
      </c>
      <c r="E23" s="75">
        <v>15</v>
      </c>
      <c r="F23" s="75">
        <v>15</v>
      </c>
      <c r="G23" s="58"/>
      <c r="H23" s="71"/>
      <c r="I23" s="72" t="s">
        <v>96</v>
      </c>
      <c r="J23" s="73"/>
      <c r="K23" s="74">
        <f>SUM(L23:M23)</f>
        <v>88</v>
      </c>
      <c r="L23" s="76">
        <v>35</v>
      </c>
      <c r="M23" s="76">
        <v>53</v>
      </c>
    </row>
    <row r="24" spans="1:13" s="66" customFormat="1" ht="9" customHeight="1">
      <c r="A24" s="73"/>
      <c r="B24" s="72" t="s">
        <v>87</v>
      </c>
      <c r="C24" s="73"/>
      <c r="D24" s="74">
        <f>SUM(E24:F24)</f>
        <v>26</v>
      </c>
      <c r="E24" s="75">
        <v>11</v>
      </c>
      <c r="F24" s="75">
        <v>15</v>
      </c>
      <c r="G24" s="58"/>
      <c r="H24" s="71"/>
      <c r="I24" s="72" t="s">
        <v>88</v>
      </c>
      <c r="J24" s="73"/>
      <c r="K24" s="74">
        <f>SUM(L24:M24)</f>
        <v>90</v>
      </c>
      <c r="L24" s="76">
        <v>33</v>
      </c>
      <c r="M24" s="76">
        <v>57</v>
      </c>
    </row>
    <row r="25" spans="1:13" s="66" customFormat="1" ht="9" customHeight="1">
      <c r="A25" s="73"/>
      <c r="B25" s="15"/>
      <c r="C25" s="15"/>
      <c r="D25" s="77"/>
      <c r="E25" s="78"/>
      <c r="F25" s="78"/>
      <c r="G25" s="58"/>
      <c r="H25" s="15"/>
      <c r="I25" s="31"/>
      <c r="J25" s="15"/>
      <c r="K25" s="74"/>
      <c r="L25" s="75"/>
      <c r="M25" s="75"/>
    </row>
    <row r="26" spans="1:13" s="66" customFormat="1" ht="9" customHeight="1">
      <c r="A26" s="15">
        <v>15</v>
      </c>
      <c r="B26" s="72" t="s">
        <v>65</v>
      </c>
      <c r="C26" s="73" t="s">
        <v>97</v>
      </c>
      <c r="D26" s="74">
        <f>SUM(D27:D31)</f>
        <v>174</v>
      </c>
      <c r="E26" s="75">
        <f>SUM(E27:E31)</f>
        <v>95</v>
      </c>
      <c r="F26" s="75">
        <f>SUM(F27:F31)</f>
        <v>79</v>
      </c>
      <c r="G26" s="58"/>
      <c r="H26" s="71">
        <v>75</v>
      </c>
      <c r="I26" s="72" t="s">
        <v>65</v>
      </c>
      <c r="J26" s="73" t="s">
        <v>98</v>
      </c>
      <c r="K26" s="74">
        <f>SUM(K27:K31)</f>
        <v>436</v>
      </c>
      <c r="L26" s="75">
        <f>SUM(L27:L31)</f>
        <v>174</v>
      </c>
      <c r="M26" s="75">
        <f>SUM(M27:M31)</f>
        <v>262</v>
      </c>
    </row>
    <row r="27" spans="1:13" s="66" customFormat="1" ht="9" customHeight="1">
      <c r="A27" s="73"/>
      <c r="B27" s="72" t="s">
        <v>99</v>
      </c>
      <c r="C27" s="73"/>
      <c r="D27" s="74">
        <f>SUM(E27:F27)</f>
        <v>39</v>
      </c>
      <c r="E27" s="75">
        <v>14</v>
      </c>
      <c r="F27" s="75">
        <v>25</v>
      </c>
      <c r="G27" s="58"/>
      <c r="H27" s="15"/>
      <c r="I27" s="72" t="s">
        <v>100</v>
      </c>
      <c r="J27" s="73"/>
      <c r="K27" s="74">
        <f>SUM(L27:M27)</f>
        <v>94</v>
      </c>
      <c r="L27" s="76">
        <v>38</v>
      </c>
      <c r="M27" s="76">
        <v>56</v>
      </c>
    </row>
    <row r="28" spans="1:13" s="66" customFormat="1" ht="9" customHeight="1">
      <c r="A28" s="15"/>
      <c r="B28" s="72" t="s">
        <v>101</v>
      </c>
      <c r="C28" s="73"/>
      <c r="D28" s="74">
        <f>SUM(E28:F28)</f>
        <v>31</v>
      </c>
      <c r="E28" s="75">
        <v>20</v>
      </c>
      <c r="F28" s="75">
        <v>11</v>
      </c>
      <c r="G28" s="58"/>
      <c r="H28" s="71"/>
      <c r="I28" s="72" t="s">
        <v>102</v>
      </c>
      <c r="J28" s="73"/>
      <c r="K28" s="74">
        <f>SUM(L28:M28)</f>
        <v>87</v>
      </c>
      <c r="L28" s="76">
        <v>40</v>
      </c>
      <c r="M28" s="76">
        <v>47</v>
      </c>
    </row>
    <row r="29" spans="1:13" s="66" customFormat="1" ht="9" customHeight="1">
      <c r="A29" s="15"/>
      <c r="B29" s="72" t="s">
        <v>103</v>
      </c>
      <c r="C29" s="73"/>
      <c r="D29" s="74">
        <f>SUM(E29:F29)</f>
        <v>43</v>
      </c>
      <c r="E29" s="75">
        <v>28</v>
      </c>
      <c r="F29" s="75">
        <v>15</v>
      </c>
      <c r="G29" s="58"/>
      <c r="H29" s="71"/>
      <c r="I29" s="72" t="s">
        <v>104</v>
      </c>
      <c r="J29" s="73"/>
      <c r="K29" s="74">
        <f>SUM(L29:M29)</f>
        <v>84</v>
      </c>
      <c r="L29" s="76">
        <v>31</v>
      </c>
      <c r="M29" s="76">
        <v>53</v>
      </c>
    </row>
    <row r="30" spans="1:13" s="66" customFormat="1" ht="9" customHeight="1">
      <c r="A30" s="15"/>
      <c r="B30" s="72" t="s">
        <v>105</v>
      </c>
      <c r="C30" s="73"/>
      <c r="D30" s="74">
        <f>SUM(E30:F30)</f>
        <v>35</v>
      </c>
      <c r="E30" s="75">
        <v>20</v>
      </c>
      <c r="F30" s="75">
        <v>15</v>
      </c>
      <c r="G30" s="58"/>
      <c r="H30" s="71"/>
      <c r="I30" s="72" t="s">
        <v>106</v>
      </c>
      <c r="J30" s="73"/>
      <c r="K30" s="74">
        <f>SUM(L30:M30)</f>
        <v>92</v>
      </c>
      <c r="L30" s="76">
        <v>29</v>
      </c>
      <c r="M30" s="76">
        <v>63</v>
      </c>
    </row>
    <row r="31" spans="1:13" s="66" customFormat="1" ht="9" customHeight="1">
      <c r="A31" s="73"/>
      <c r="B31" s="72" t="s">
        <v>97</v>
      </c>
      <c r="C31" s="73"/>
      <c r="D31" s="74">
        <f>SUM(E31:F31)</f>
        <v>26</v>
      </c>
      <c r="E31" s="75">
        <v>13</v>
      </c>
      <c r="F31" s="75">
        <v>13</v>
      </c>
      <c r="G31" s="58"/>
      <c r="H31" s="71"/>
      <c r="I31" s="72" t="s">
        <v>98</v>
      </c>
      <c r="J31" s="73"/>
      <c r="K31" s="74">
        <f>SUM(L31:M31)</f>
        <v>79</v>
      </c>
      <c r="L31" s="76">
        <v>36</v>
      </c>
      <c r="M31" s="76">
        <v>43</v>
      </c>
    </row>
    <row r="32" spans="1:13" s="66" customFormat="1" ht="9" customHeight="1">
      <c r="A32" s="73"/>
      <c r="B32" s="15"/>
      <c r="C32" s="15"/>
      <c r="D32" s="77"/>
      <c r="E32" s="78"/>
      <c r="F32" s="78"/>
      <c r="G32" s="58"/>
      <c r="H32" s="71"/>
      <c r="I32" s="15"/>
      <c r="J32" s="15"/>
      <c r="K32" s="77"/>
      <c r="L32" s="78"/>
      <c r="M32" s="78"/>
    </row>
    <row r="33" spans="1:13" s="66" customFormat="1" ht="9" customHeight="1">
      <c r="A33" s="15">
        <v>20</v>
      </c>
      <c r="B33" s="72" t="s">
        <v>65</v>
      </c>
      <c r="C33" s="73" t="s">
        <v>107</v>
      </c>
      <c r="D33" s="74">
        <f>SUM(D34:D38)</f>
        <v>133</v>
      </c>
      <c r="E33" s="75">
        <f>SUM(E34:E38)</f>
        <v>57</v>
      </c>
      <c r="F33" s="75">
        <f>SUM(F34:F38)</f>
        <v>76</v>
      </c>
      <c r="G33" s="58"/>
      <c r="H33" s="71">
        <v>80</v>
      </c>
      <c r="I33" s="72" t="s">
        <v>65</v>
      </c>
      <c r="J33" s="73" t="s">
        <v>108</v>
      </c>
      <c r="K33" s="74">
        <f>SUM(K34:K38)</f>
        <v>403</v>
      </c>
      <c r="L33" s="75">
        <f>SUM(L34:L38)</f>
        <v>151</v>
      </c>
      <c r="M33" s="75">
        <f>SUM(M34:M38)</f>
        <v>252</v>
      </c>
    </row>
    <row r="34" spans="1:13" s="66" customFormat="1" ht="9" customHeight="1">
      <c r="A34" s="73"/>
      <c r="B34" s="72" t="s">
        <v>109</v>
      </c>
      <c r="C34" s="73"/>
      <c r="D34" s="74">
        <f>SUM(E34:F34)</f>
        <v>23</v>
      </c>
      <c r="E34" s="75">
        <v>11</v>
      </c>
      <c r="F34" s="75">
        <v>12</v>
      </c>
      <c r="G34" s="58"/>
      <c r="H34" s="15"/>
      <c r="I34" s="72" t="s">
        <v>110</v>
      </c>
      <c r="J34" s="73"/>
      <c r="K34" s="74">
        <f>SUM(L34:M34)</f>
        <v>83</v>
      </c>
      <c r="L34" s="76">
        <v>34</v>
      </c>
      <c r="M34" s="76">
        <v>49</v>
      </c>
    </row>
    <row r="35" spans="1:13" s="66" customFormat="1" ht="9" customHeight="1">
      <c r="A35" s="73"/>
      <c r="B35" s="72" t="s">
        <v>111</v>
      </c>
      <c r="C35" s="73"/>
      <c r="D35" s="74">
        <f>SUM(E35:F35)</f>
        <v>26</v>
      </c>
      <c r="E35" s="75">
        <v>12</v>
      </c>
      <c r="F35" s="75">
        <v>14</v>
      </c>
      <c r="G35" s="58"/>
      <c r="H35" s="15"/>
      <c r="I35" s="72" t="s">
        <v>112</v>
      </c>
      <c r="J35" s="73"/>
      <c r="K35" s="74">
        <f>SUM(L35:M35)</f>
        <v>86</v>
      </c>
      <c r="L35" s="76">
        <v>27</v>
      </c>
      <c r="M35" s="76">
        <v>59</v>
      </c>
    </row>
    <row r="36" spans="1:13" s="66" customFormat="1" ht="9" customHeight="1">
      <c r="A36" s="15"/>
      <c r="B36" s="72" t="s">
        <v>113</v>
      </c>
      <c r="C36" s="73"/>
      <c r="D36" s="74">
        <f>SUM(E36:F36)</f>
        <v>33</v>
      </c>
      <c r="E36" s="75">
        <v>12</v>
      </c>
      <c r="F36" s="75">
        <v>21</v>
      </c>
      <c r="G36" s="58"/>
      <c r="H36" s="71"/>
      <c r="I36" s="72" t="s">
        <v>114</v>
      </c>
      <c r="J36" s="73"/>
      <c r="K36" s="74">
        <f>SUM(L36:M36)</f>
        <v>79</v>
      </c>
      <c r="L36" s="76">
        <v>31</v>
      </c>
      <c r="M36" s="76">
        <v>48</v>
      </c>
    </row>
    <row r="37" spans="1:13" s="66" customFormat="1" ht="9" customHeight="1">
      <c r="A37" s="15"/>
      <c r="B37" s="72" t="s">
        <v>115</v>
      </c>
      <c r="C37" s="73"/>
      <c r="D37" s="74">
        <f>SUM(E37:F37)</f>
        <v>27</v>
      </c>
      <c r="E37" s="75">
        <v>14</v>
      </c>
      <c r="F37" s="75">
        <v>13</v>
      </c>
      <c r="G37" s="58"/>
      <c r="H37" s="71"/>
      <c r="I37" s="72" t="s">
        <v>116</v>
      </c>
      <c r="J37" s="73"/>
      <c r="K37" s="74">
        <f>SUM(L37:M37)</f>
        <v>88</v>
      </c>
      <c r="L37" s="76">
        <v>32</v>
      </c>
      <c r="M37" s="76">
        <v>56</v>
      </c>
    </row>
    <row r="38" spans="1:13" s="66" customFormat="1" ht="9" customHeight="1">
      <c r="A38" s="15"/>
      <c r="B38" s="72" t="s">
        <v>107</v>
      </c>
      <c r="C38" s="73"/>
      <c r="D38" s="74">
        <f>SUM(E38:F38)</f>
        <v>24</v>
      </c>
      <c r="E38" s="75">
        <v>8</v>
      </c>
      <c r="F38" s="75">
        <v>16</v>
      </c>
      <c r="G38" s="58"/>
      <c r="H38" s="71"/>
      <c r="I38" s="72" t="s">
        <v>108</v>
      </c>
      <c r="J38" s="73"/>
      <c r="K38" s="74">
        <f>SUM(L38:M38)</f>
        <v>67</v>
      </c>
      <c r="L38" s="76">
        <v>27</v>
      </c>
      <c r="M38" s="76">
        <v>40</v>
      </c>
    </row>
    <row r="39" spans="1:13" s="66" customFormat="1" ht="9" customHeight="1">
      <c r="A39" s="73"/>
      <c r="B39" s="15"/>
      <c r="C39" s="15"/>
      <c r="D39" s="77"/>
      <c r="E39" s="78"/>
      <c r="F39" s="78"/>
      <c r="G39" s="58"/>
      <c r="H39" s="71"/>
      <c r="I39" s="15"/>
      <c r="J39" s="15"/>
      <c r="K39" s="77"/>
      <c r="L39" s="78"/>
      <c r="M39" s="78"/>
    </row>
    <row r="40" spans="1:13" s="66" customFormat="1" ht="9" customHeight="1">
      <c r="A40" s="15">
        <v>25</v>
      </c>
      <c r="B40" s="72" t="s">
        <v>65</v>
      </c>
      <c r="C40" s="73" t="s">
        <v>117</v>
      </c>
      <c r="D40" s="74">
        <f>SUM(D41:D45)</f>
        <v>124</v>
      </c>
      <c r="E40" s="75">
        <f>SUM(E41:E45)</f>
        <v>49</v>
      </c>
      <c r="F40" s="75">
        <f>SUM(F41:F45)</f>
        <v>75</v>
      </c>
      <c r="G40" s="58"/>
      <c r="H40" s="71">
        <v>85</v>
      </c>
      <c r="I40" s="72" t="s">
        <v>65</v>
      </c>
      <c r="J40" s="73" t="s">
        <v>118</v>
      </c>
      <c r="K40" s="74">
        <f>SUM(K41:K45)</f>
        <v>320</v>
      </c>
      <c r="L40" s="75">
        <f>SUM(L41:L45)</f>
        <v>98</v>
      </c>
      <c r="M40" s="75">
        <f>SUM(M41:M45)</f>
        <v>222</v>
      </c>
    </row>
    <row r="41" spans="1:13" s="66" customFormat="1" ht="9" customHeight="1">
      <c r="A41" s="73"/>
      <c r="B41" s="72" t="s">
        <v>119</v>
      </c>
      <c r="C41" s="73"/>
      <c r="D41" s="74">
        <f>SUM(E41:F41)</f>
        <v>26</v>
      </c>
      <c r="E41" s="75">
        <v>7</v>
      </c>
      <c r="F41" s="75">
        <v>19</v>
      </c>
      <c r="G41" s="58"/>
      <c r="H41" s="15"/>
      <c r="I41" s="72" t="s">
        <v>120</v>
      </c>
      <c r="J41" s="73"/>
      <c r="K41" s="74">
        <f>SUM(L41:M41)</f>
        <v>76</v>
      </c>
      <c r="L41" s="76">
        <v>28</v>
      </c>
      <c r="M41" s="76">
        <v>48</v>
      </c>
    </row>
    <row r="42" spans="1:13" s="66" customFormat="1" ht="9" customHeight="1">
      <c r="A42" s="73"/>
      <c r="B42" s="72" t="s">
        <v>121</v>
      </c>
      <c r="C42" s="73"/>
      <c r="D42" s="74">
        <f>SUM(E42:F42)</f>
        <v>24</v>
      </c>
      <c r="E42" s="75">
        <v>11</v>
      </c>
      <c r="F42" s="75">
        <v>13</v>
      </c>
      <c r="G42" s="58"/>
      <c r="H42" s="15"/>
      <c r="I42" s="72" t="s">
        <v>122</v>
      </c>
      <c r="J42" s="73"/>
      <c r="K42" s="74">
        <f>SUM(L42:M42)</f>
        <v>72</v>
      </c>
      <c r="L42" s="76">
        <v>19</v>
      </c>
      <c r="M42" s="76">
        <v>53</v>
      </c>
    </row>
    <row r="43" spans="1:13" s="66" customFormat="1" ht="9" customHeight="1">
      <c r="A43" s="73"/>
      <c r="B43" s="72" t="s">
        <v>123</v>
      </c>
      <c r="C43" s="73"/>
      <c r="D43" s="74">
        <f>SUM(E43:F43)</f>
        <v>22</v>
      </c>
      <c r="E43" s="75">
        <v>7</v>
      </c>
      <c r="F43" s="75">
        <v>15</v>
      </c>
      <c r="G43" s="58"/>
      <c r="H43" s="15"/>
      <c r="I43" s="72" t="s">
        <v>124</v>
      </c>
      <c r="J43" s="73"/>
      <c r="K43" s="74">
        <f>SUM(L43:M43)</f>
        <v>58</v>
      </c>
      <c r="L43" s="76">
        <v>13</v>
      </c>
      <c r="M43" s="76">
        <v>45</v>
      </c>
    </row>
    <row r="44" spans="1:13" s="66" customFormat="1" ht="9" customHeight="1">
      <c r="A44" s="15"/>
      <c r="B44" s="72" t="s">
        <v>125</v>
      </c>
      <c r="C44" s="73"/>
      <c r="D44" s="74">
        <f>SUM(E44:F44)</f>
        <v>24</v>
      </c>
      <c r="E44" s="75">
        <v>14</v>
      </c>
      <c r="F44" s="75">
        <v>10</v>
      </c>
      <c r="G44" s="58"/>
      <c r="H44" s="71"/>
      <c r="I44" s="72" t="s">
        <v>126</v>
      </c>
      <c r="J44" s="73"/>
      <c r="K44" s="74">
        <f>SUM(L44:M44)</f>
        <v>64</v>
      </c>
      <c r="L44" s="76">
        <v>18</v>
      </c>
      <c r="M44" s="76">
        <v>46</v>
      </c>
    </row>
    <row r="45" spans="1:13" s="66" customFormat="1" ht="9" customHeight="1">
      <c r="A45" s="15"/>
      <c r="B45" s="72" t="s">
        <v>117</v>
      </c>
      <c r="C45" s="73"/>
      <c r="D45" s="74">
        <f>SUM(E45:F45)</f>
        <v>28</v>
      </c>
      <c r="E45" s="75">
        <v>10</v>
      </c>
      <c r="F45" s="75">
        <v>18</v>
      </c>
      <c r="G45" s="58"/>
      <c r="H45" s="71"/>
      <c r="I45" s="72" t="s">
        <v>118</v>
      </c>
      <c r="J45" s="73"/>
      <c r="K45" s="74">
        <f>SUM(L45:M45)</f>
        <v>50</v>
      </c>
      <c r="L45" s="76">
        <v>20</v>
      </c>
      <c r="M45" s="76">
        <v>30</v>
      </c>
    </row>
    <row r="46" spans="1:13" s="66" customFormat="1" ht="9" customHeight="1">
      <c r="A46" s="15"/>
      <c r="B46" s="31"/>
      <c r="C46" s="15"/>
      <c r="D46" s="77"/>
      <c r="E46" s="78"/>
      <c r="F46" s="78"/>
      <c r="G46" s="58"/>
      <c r="H46" s="71"/>
      <c r="I46" s="15"/>
      <c r="J46" s="15"/>
      <c r="K46" s="77"/>
      <c r="L46" s="78"/>
      <c r="M46" s="78"/>
    </row>
    <row r="47" spans="1:13" s="66" customFormat="1" ht="9" customHeight="1">
      <c r="A47" s="15">
        <v>30</v>
      </c>
      <c r="B47" s="72" t="s">
        <v>65</v>
      </c>
      <c r="C47" s="73" t="s">
        <v>127</v>
      </c>
      <c r="D47" s="74">
        <f>SUM(D48:D52)</f>
        <v>169</v>
      </c>
      <c r="E47" s="75">
        <f>SUM(E48:E52)</f>
        <v>88</v>
      </c>
      <c r="F47" s="75">
        <f>SUM(F48:F52)</f>
        <v>81</v>
      </c>
      <c r="G47" s="58"/>
      <c r="H47" s="71">
        <v>90</v>
      </c>
      <c r="I47" s="72" t="s">
        <v>65</v>
      </c>
      <c r="J47" s="73" t="s">
        <v>128</v>
      </c>
      <c r="K47" s="74">
        <f>SUM(K48:K52)</f>
        <v>147</v>
      </c>
      <c r="L47" s="75">
        <f>SUM(L48:L52)</f>
        <v>43</v>
      </c>
      <c r="M47" s="75">
        <f>SUM(M48:M52)</f>
        <v>104</v>
      </c>
    </row>
    <row r="48" spans="1:13" s="66" customFormat="1" ht="9" customHeight="1">
      <c r="A48" s="73"/>
      <c r="B48" s="72" t="s">
        <v>129</v>
      </c>
      <c r="C48" s="73"/>
      <c r="D48" s="74">
        <f>SUM(E48:F48)</f>
        <v>34</v>
      </c>
      <c r="E48" s="75">
        <v>15</v>
      </c>
      <c r="F48" s="75">
        <v>19</v>
      </c>
      <c r="G48" s="58"/>
      <c r="H48" s="71"/>
      <c r="I48" s="72" t="s">
        <v>130</v>
      </c>
      <c r="J48" s="73"/>
      <c r="K48" s="74">
        <f>SUM(L48:M48)</f>
        <v>38</v>
      </c>
      <c r="L48" s="76">
        <v>14</v>
      </c>
      <c r="M48" s="76">
        <v>24</v>
      </c>
    </row>
    <row r="49" spans="1:13" s="66" customFormat="1" ht="9" customHeight="1">
      <c r="A49" s="73"/>
      <c r="B49" s="72" t="s">
        <v>131</v>
      </c>
      <c r="C49" s="73"/>
      <c r="D49" s="74">
        <f>SUM(E49:F49)</f>
        <v>36</v>
      </c>
      <c r="E49" s="75">
        <v>17</v>
      </c>
      <c r="F49" s="75">
        <v>19</v>
      </c>
      <c r="G49" s="58"/>
      <c r="H49" s="15"/>
      <c r="I49" s="72" t="s">
        <v>132</v>
      </c>
      <c r="J49" s="73"/>
      <c r="K49" s="74">
        <f>SUM(L49:M49)</f>
        <v>31</v>
      </c>
      <c r="L49" s="76">
        <v>13</v>
      </c>
      <c r="M49" s="76">
        <v>18</v>
      </c>
    </row>
    <row r="50" spans="1:13" s="66" customFormat="1" ht="9" customHeight="1">
      <c r="A50" s="73"/>
      <c r="B50" s="72" t="s">
        <v>133</v>
      </c>
      <c r="C50" s="73"/>
      <c r="D50" s="74">
        <f>SUM(E50:F50)</f>
        <v>36</v>
      </c>
      <c r="E50" s="75">
        <v>20</v>
      </c>
      <c r="F50" s="75">
        <v>16</v>
      </c>
      <c r="G50" s="58"/>
      <c r="H50" s="15"/>
      <c r="I50" s="72" t="s">
        <v>134</v>
      </c>
      <c r="J50" s="73"/>
      <c r="K50" s="74">
        <f>SUM(L50:M50)</f>
        <v>33</v>
      </c>
      <c r="L50" s="76">
        <v>7</v>
      </c>
      <c r="M50" s="76">
        <v>26</v>
      </c>
    </row>
    <row r="51" spans="1:13" s="66" customFormat="1" ht="9" customHeight="1">
      <c r="A51" s="73"/>
      <c r="B51" s="72" t="s">
        <v>135</v>
      </c>
      <c r="C51" s="73"/>
      <c r="D51" s="74">
        <f>SUM(E51:F51)</f>
        <v>32</v>
      </c>
      <c r="E51" s="75">
        <v>19</v>
      </c>
      <c r="F51" s="75">
        <v>13</v>
      </c>
      <c r="G51" s="58"/>
      <c r="H51" s="15"/>
      <c r="I51" s="72" t="s">
        <v>136</v>
      </c>
      <c r="J51" s="73"/>
      <c r="K51" s="74">
        <f>SUM(L51:M51)</f>
        <v>28</v>
      </c>
      <c r="L51" s="76">
        <v>5</v>
      </c>
      <c r="M51" s="76">
        <v>23</v>
      </c>
    </row>
    <row r="52" spans="1:13" s="66" customFormat="1" ht="9" customHeight="1">
      <c r="A52" s="15"/>
      <c r="B52" s="72" t="s">
        <v>127</v>
      </c>
      <c r="C52" s="73"/>
      <c r="D52" s="74">
        <f>SUM(E52:F52)</f>
        <v>31</v>
      </c>
      <c r="E52" s="75">
        <v>17</v>
      </c>
      <c r="F52" s="75">
        <v>14</v>
      </c>
      <c r="G52" s="58"/>
      <c r="H52" s="71"/>
      <c r="I52" s="72" t="s">
        <v>128</v>
      </c>
      <c r="J52" s="73"/>
      <c r="K52" s="74">
        <f>SUM(L52:M52)</f>
        <v>17</v>
      </c>
      <c r="L52" s="76">
        <v>4</v>
      </c>
      <c r="M52" s="76">
        <v>13</v>
      </c>
    </row>
    <row r="53" spans="1:13" s="66" customFormat="1" ht="9" customHeight="1">
      <c r="A53" s="15"/>
      <c r="B53" s="15"/>
      <c r="C53" s="15"/>
      <c r="D53" s="77"/>
      <c r="E53" s="78"/>
      <c r="F53" s="78"/>
      <c r="G53" s="58"/>
      <c r="H53" s="71"/>
      <c r="I53" s="15"/>
      <c r="J53" s="15"/>
      <c r="K53" s="77"/>
      <c r="L53" s="78"/>
      <c r="M53" s="78"/>
    </row>
    <row r="54" spans="1:13" s="66" customFormat="1" ht="9" customHeight="1">
      <c r="A54" s="15">
        <v>35</v>
      </c>
      <c r="B54" s="72" t="s">
        <v>65</v>
      </c>
      <c r="C54" s="73" t="s">
        <v>137</v>
      </c>
      <c r="D54" s="74">
        <f>SUM(D55:D59)</f>
        <v>171</v>
      </c>
      <c r="E54" s="75">
        <f>SUM(E55:E59)</f>
        <v>80</v>
      </c>
      <c r="F54" s="75">
        <f>SUM(F55:F59)</f>
        <v>91</v>
      </c>
      <c r="G54" s="58"/>
      <c r="H54" s="71">
        <v>95</v>
      </c>
      <c r="I54" s="72" t="s">
        <v>65</v>
      </c>
      <c r="J54" s="73" t="s">
        <v>138</v>
      </c>
      <c r="K54" s="74">
        <f>SUM(K55:K59)</f>
        <v>27</v>
      </c>
      <c r="L54" s="75">
        <f>SUM(L55:L59)</f>
        <v>7</v>
      </c>
      <c r="M54" s="75">
        <f>SUM(M55:M59)</f>
        <v>20</v>
      </c>
    </row>
    <row r="55" spans="1:13" s="66" customFormat="1" ht="9" customHeight="1">
      <c r="A55" s="73"/>
      <c r="B55" s="72" t="s">
        <v>139</v>
      </c>
      <c r="C55" s="73"/>
      <c r="D55" s="74">
        <f>SUM(E55:F55)</f>
        <v>29</v>
      </c>
      <c r="E55" s="75">
        <v>15</v>
      </c>
      <c r="F55" s="75">
        <v>14</v>
      </c>
      <c r="G55" s="58"/>
      <c r="H55" s="71"/>
      <c r="I55" s="72" t="s">
        <v>140</v>
      </c>
      <c r="J55" s="73"/>
      <c r="K55" s="74">
        <f t="shared" ref="K55:K63" si="0">SUM(L55:M55)</f>
        <v>12</v>
      </c>
      <c r="L55" s="76">
        <v>5</v>
      </c>
      <c r="M55" s="76">
        <v>7</v>
      </c>
    </row>
    <row r="56" spans="1:13" s="66" customFormat="1" ht="9" customHeight="1">
      <c r="A56" s="73"/>
      <c r="B56" s="72" t="s">
        <v>141</v>
      </c>
      <c r="C56" s="73"/>
      <c r="D56" s="74">
        <f>SUM(E56:F56)</f>
        <v>41</v>
      </c>
      <c r="E56" s="75">
        <v>25</v>
      </c>
      <c r="F56" s="75">
        <v>16</v>
      </c>
      <c r="G56" s="58"/>
      <c r="H56" s="71"/>
      <c r="I56" s="72" t="s">
        <v>142</v>
      </c>
      <c r="J56" s="73"/>
      <c r="K56" s="74">
        <f t="shared" si="0"/>
        <v>5</v>
      </c>
      <c r="L56" s="76">
        <v>1</v>
      </c>
      <c r="M56" s="76">
        <v>4</v>
      </c>
    </row>
    <row r="57" spans="1:13" s="66" customFormat="1" ht="9" customHeight="1">
      <c r="A57" s="73"/>
      <c r="B57" s="72" t="s">
        <v>143</v>
      </c>
      <c r="C57" s="73"/>
      <c r="D57" s="74">
        <f>SUM(E57:F57)</f>
        <v>31</v>
      </c>
      <c r="E57" s="75">
        <v>15</v>
      </c>
      <c r="F57" s="75">
        <v>16</v>
      </c>
      <c r="G57" s="58"/>
      <c r="H57" s="15"/>
      <c r="I57" s="72" t="s">
        <v>144</v>
      </c>
      <c r="J57" s="73"/>
      <c r="K57" s="74">
        <f t="shared" si="0"/>
        <v>6</v>
      </c>
      <c r="L57" s="76">
        <v>1</v>
      </c>
      <c r="M57" s="76">
        <v>5</v>
      </c>
    </row>
    <row r="58" spans="1:13" s="66" customFormat="1" ht="9" customHeight="1">
      <c r="A58" s="73"/>
      <c r="B58" s="72" t="s">
        <v>145</v>
      </c>
      <c r="C58" s="73"/>
      <c r="D58" s="74">
        <f>SUM(E58:F58)</f>
        <v>37</v>
      </c>
      <c r="E58" s="75">
        <v>14</v>
      </c>
      <c r="F58" s="75">
        <v>23</v>
      </c>
      <c r="G58" s="58"/>
      <c r="H58" s="15"/>
      <c r="I58" s="72" t="s">
        <v>146</v>
      </c>
      <c r="J58" s="73"/>
      <c r="K58" s="74">
        <f t="shared" si="0"/>
        <v>2</v>
      </c>
      <c r="L58" s="76" t="s">
        <v>34</v>
      </c>
      <c r="M58" s="76">
        <v>2</v>
      </c>
    </row>
    <row r="59" spans="1:13" s="66" customFormat="1" ht="9" customHeight="1">
      <c r="A59" s="73"/>
      <c r="B59" s="72" t="s">
        <v>137</v>
      </c>
      <c r="C59" s="73"/>
      <c r="D59" s="74">
        <f>SUM(E59:F59)</f>
        <v>33</v>
      </c>
      <c r="E59" s="75">
        <v>11</v>
      </c>
      <c r="F59" s="75">
        <v>22</v>
      </c>
      <c r="G59" s="58"/>
      <c r="H59" s="15"/>
      <c r="I59" s="72" t="s">
        <v>138</v>
      </c>
      <c r="J59" s="73"/>
      <c r="K59" s="74">
        <f t="shared" si="0"/>
        <v>2</v>
      </c>
      <c r="L59" s="76" t="s">
        <v>34</v>
      </c>
      <c r="M59" s="76">
        <v>2</v>
      </c>
    </row>
    <row r="60" spans="1:13" s="66" customFormat="1" ht="9" customHeight="1">
      <c r="A60" s="15"/>
      <c r="B60" s="31"/>
      <c r="C60" s="15"/>
      <c r="D60" s="77"/>
      <c r="E60" s="78"/>
      <c r="F60" s="78"/>
      <c r="G60" s="58"/>
      <c r="H60" s="71"/>
      <c r="I60" s="15"/>
      <c r="J60" s="15"/>
      <c r="K60" s="77"/>
      <c r="L60" s="78"/>
      <c r="M60" s="78"/>
    </row>
    <row r="61" spans="1:13" s="66" customFormat="1" ht="9" customHeight="1">
      <c r="A61" s="15">
        <v>40</v>
      </c>
      <c r="B61" s="72" t="s">
        <v>147</v>
      </c>
      <c r="C61" s="73" t="s">
        <v>148</v>
      </c>
      <c r="D61" s="74">
        <f>SUM(D62:D66)</f>
        <v>242</v>
      </c>
      <c r="E61" s="75">
        <f>SUM(E62:E66)</f>
        <v>131</v>
      </c>
      <c r="F61" s="75">
        <f>SUM(F62:F66)</f>
        <v>111</v>
      </c>
      <c r="G61" s="58"/>
      <c r="H61" s="1587" t="s">
        <v>149</v>
      </c>
      <c r="I61" s="1588"/>
      <c r="J61" s="1588"/>
      <c r="K61" s="74">
        <f t="shared" si="0"/>
        <v>5</v>
      </c>
      <c r="L61" s="76">
        <v>2</v>
      </c>
      <c r="M61" s="76">
        <v>3</v>
      </c>
    </row>
    <row r="62" spans="1:13" s="66" customFormat="1" ht="9" customHeight="1">
      <c r="A62" s="73"/>
      <c r="B62" s="72" t="s">
        <v>358</v>
      </c>
      <c r="C62" s="73"/>
      <c r="D62" s="74">
        <f>SUM(E62:F62)</f>
        <v>45</v>
      </c>
      <c r="E62" s="75">
        <v>27</v>
      </c>
      <c r="F62" s="75">
        <v>18</v>
      </c>
      <c r="G62" s="58"/>
      <c r="H62" s="65"/>
      <c r="I62" s="59"/>
      <c r="J62" s="59"/>
      <c r="K62" s="77"/>
      <c r="L62" s="78"/>
      <c r="M62" s="78"/>
    </row>
    <row r="63" spans="1:13" s="66" customFormat="1" ht="9" customHeight="1">
      <c r="A63" s="73"/>
      <c r="B63" s="72" t="s">
        <v>359</v>
      </c>
      <c r="C63" s="73"/>
      <c r="D63" s="74">
        <f>SUM(E63:F63)</f>
        <v>47</v>
      </c>
      <c r="E63" s="75">
        <v>28</v>
      </c>
      <c r="F63" s="75">
        <v>19</v>
      </c>
      <c r="G63" s="58"/>
      <c r="H63" s="1587" t="s">
        <v>360</v>
      </c>
      <c r="I63" s="1588"/>
      <c r="J63" s="1588"/>
      <c r="K63" s="74">
        <f t="shared" si="0"/>
        <v>9</v>
      </c>
      <c r="L63" s="76">
        <v>6</v>
      </c>
      <c r="M63" s="76">
        <v>3</v>
      </c>
    </row>
    <row r="64" spans="1:13" s="66" customFormat="1" ht="9" customHeight="1">
      <c r="A64" s="73"/>
      <c r="B64" s="72" t="s">
        <v>361</v>
      </c>
      <c r="C64" s="73"/>
      <c r="D64" s="74">
        <f>SUM(E64:F64)</f>
        <v>55</v>
      </c>
      <c r="E64" s="75">
        <v>25</v>
      </c>
      <c r="F64" s="75">
        <v>30</v>
      </c>
      <c r="G64" s="58"/>
      <c r="H64" s="65"/>
      <c r="I64" s="59"/>
      <c r="J64" s="59"/>
      <c r="K64" s="77"/>
      <c r="L64" s="78"/>
      <c r="M64" s="78"/>
    </row>
    <row r="65" spans="1:13" s="66" customFormat="1" ht="9" customHeight="1">
      <c r="A65" s="73"/>
      <c r="B65" s="72" t="s">
        <v>362</v>
      </c>
      <c r="C65" s="73"/>
      <c r="D65" s="74">
        <f>SUM(E65:F65)</f>
        <v>43</v>
      </c>
      <c r="E65" s="75">
        <v>24</v>
      </c>
      <c r="F65" s="75">
        <v>19</v>
      </c>
      <c r="G65" s="58"/>
      <c r="H65" s="79" t="s">
        <v>363</v>
      </c>
      <c r="I65" s="59"/>
      <c r="J65" s="79"/>
      <c r="K65" s="80"/>
      <c r="L65" s="81"/>
      <c r="M65" s="81"/>
    </row>
    <row r="66" spans="1:13" s="66" customFormat="1" ht="9" customHeight="1">
      <c r="A66" s="73"/>
      <c r="B66" s="72" t="s">
        <v>364</v>
      </c>
      <c r="C66" s="73"/>
      <c r="D66" s="74">
        <f>SUM(E66:F66)</f>
        <v>52</v>
      </c>
      <c r="E66" s="75">
        <v>27</v>
      </c>
      <c r="F66" s="75">
        <v>25</v>
      </c>
      <c r="G66" s="58"/>
      <c r="H66" s="1587" t="s">
        <v>365</v>
      </c>
      <c r="I66" s="1588"/>
      <c r="J66" s="1588"/>
      <c r="K66" s="74">
        <f>SUM(D19,D12,D5)</f>
        <v>323</v>
      </c>
      <c r="L66" s="75">
        <f>SUM(E19,E12,E5)</f>
        <v>181</v>
      </c>
      <c r="M66" s="75">
        <f>SUM(F19,F12,F5)</f>
        <v>142</v>
      </c>
    </row>
    <row r="67" spans="1:13" s="66" customFormat="1" ht="9" customHeight="1">
      <c r="A67" s="73"/>
      <c r="B67" s="15"/>
      <c r="C67" s="15"/>
      <c r="D67" s="77"/>
      <c r="E67" s="78"/>
      <c r="F67" s="78"/>
      <c r="G67" s="58"/>
      <c r="H67" s="59"/>
      <c r="I67" s="82"/>
      <c r="J67" s="59"/>
      <c r="K67" s="77"/>
      <c r="L67" s="78"/>
      <c r="M67" s="78"/>
    </row>
    <row r="68" spans="1:13" s="66" customFormat="1" ht="9" customHeight="1">
      <c r="A68" s="15">
        <v>45</v>
      </c>
      <c r="B68" s="72" t="s">
        <v>366</v>
      </c>
      <c r="C68" s="73" t="s">
        <v>367</v>
      </c>
      <c r="D68" s="74">
        <f>SUM(D69:D73)</f>
        <v>217</v>
      </c>
      <c r="E68" s="75">
        <f>SUM(E69:E73)</f>
        <v>103</v>
      </c>
      <c r="F68" s="75">
        <f>SUM(F69:F73)</f>
        <v>114</v>
      </c>
      <c r="G68" s="58"/>
      <c r="H68" s="1587" t="s">
        <v>368</v>
      </c>
      <c r="I68" s="1588"/>
      <c r="J68" s="1588"/>
      <c r="K68" s="83">
        <f>SUM(D82,D75,D68,D61,D54,D47,D40,D33,D26,K5)</f>
        <v>2583</v>
      </c>
      <c r="L68" s="76">
        <f>SUM(E82,E75,E68,E61,E54,E47,E40,E33,E26,L5)</f>
        <v>1275</v>
      </c>
      <c r="M68" s="76">
        <f>SUM(F82,F75,F68,F61,F54,F47,F40,F33,F26,M5)</f>
        <v>1308</v>
      </c>
    </row>
    <row r="69" spans="1:13" s="66" customFormat="1" ht="9" customHeight="1">
      <c r="A69" s="73"/>
      <c r="B69" s="72" t="s">
        <v>369</v>
      </c>
      <c r="C69" s="73"/>
      <c r="D69" s="74">
        <f>SUM(E69:F69)</f>
        <v>35</v>
      </c>
      <c r="E69" s="75">
        <v>17</v>
      </c>
      <c r="F69" s="75">
        <v>18</v>
      </c>
      <c r="G69" s="58"/>
      <c r="H69" s="65"/>
      <c r="I69" s="59"/>
      <c r="J69" s="59"/>
      <c r="K69" s="77"/>
      <c r="L69" s="78"/>
      <c r="M69" s="78"/>
    </row>
    <row r="70" spans="1:13" s="66" customFormat="1" ht="9" customHeight="1">
      <c r="A70" s="73"/>
      <c r="B70" s="72" t="s">
        <v>370</v>
      </c>
      <c r="C70" s="73"/>
      <c r="D70" s="74">
        <f>SUM(E70:F70)</f>
        <v>47</v>
      </c>
      <c r="E70" s="75">
        <v>25</v>
      </c>
      <c r="F70" s="75">
        <v>22</v>
      </c>
      <c r="G70" s="55"/>
      <c r="H70" s="1587" t="s">
        <v>371</v>
      </c>
      <c r="I70" s="1588"/>
      <c r="J70" s="1588"/>
      <c r="K70" s="74">
        <f>SUM(K12,K19,K26,K33,K40,K47,K54,K61)</f>
        <v>2334</v>
      </c>
      <c r="L70" s="75">
        <f>SUM(L12,L19,L26,L33,L40,L47,L54,L61)</f>
        <v>956</v>
      </c>
      <c r="M70" s="75">
        <f>SUM(M12,M19,M26,M33,M40,M47,M54,M61)</f>
        <v>1378</v>
      </c>
    </row>
    <row r="71" spans="1:13" s="66" customFormat="1" ht="9" customHeight="1">
      <c r="A71" s="73"/>
      <c r="B71" s="72" t="s">
        <v>372</v>
      </c>
      <c r="C71" s="73"/>
      <c r="D71" s="74">
        <f>SUM(E71:F71)</f>
        <v>38</v>
      </c>
      <c r="E71" s="75">
        <v>19</v>
      </c>
      <c r="F71" s="75">
        <v>19</v>
      </c>
      <c r="G71" s="55"/>
      <c r="H71" s="65"/>
      <c r="I71" s="59"/>
      <c r="J71" s="59"/>
      <c r="K71" s="77"/>
      <c r="L71" s="78"/>
      <c r="M71" s="78"/>
    </row>
    <row r="72" spans="1:13" s="66" customFormat="1" ht="9" customHeight="1">
      <c r="A72" s="73"/>
      <c r="B72" s="72" t="s">
        <v>373</v>
      </c>
      <c r="C72" s="73"/>
      <c r="D72" s="74">
        <f>SUM(E72:F72)</f>
        <v>53</v>
      </c>
      <c r="E72" s="75">
        <v>23</v>
      </c>
      <c r="F72" s="75">
        <v>30</v>
      </c>
      <c r="G72" s="84"/>
      <c r="H72" s="1587" t="s">
        <v>374</v>
      </c>
      <c r="I72" s="1589"/>
      <c r="J72" s="1590"/>
      <c r="K72" s="74">
        <f>SUM(K12,K19)</f>
        <v>996</v>
      </c>
      <c r="L72" s="75">
        <f>SUM(L12,L19)</f>
        <v>481</v>
      </c>
      <c r="M72" s="75">
        <f>SUM(M12,M19)</f>
        <v>515</v>
      </c>
    </row>
    <row r="73" spans="1:13" s="66" customFormat="1" ht="9" customHeight="1">
      <c r="A73" s="73"/>
      <c r="B73" s="72" t="s">
        <v>367</v>
      </c>
      <c r="C73" s="73"/>
      <c r="D73" s="74">
        <f>SUM(E73:F73)</f>
        <v>44</v>
      </c>
      <c r="E73" s="75">
        <v>19</v>
      </c>
      <c r="F73" s="75">
        <v>25</v>
      </c>
      <c r="G73" s="84"/>
      <c r="H73" s="1587" t="s">
        <v>375</v>
      </c>
      <c r="I73" s="1589"/>
      <c r="J73" s="1590"/>
      <c r="K73" s="74">
        <f>SUM(K26,K33,K40,K47,K54,K61)</f>
        <v>1338</v>
      </c>
      <c r="L73" s="75">
        <f>SUM(L26,L33,L40,L47,L54,L61)</f>
        <v>475</v>
      </c>
      <c r="M73" s="75">
        <f>SUM(M26,M33,M40,M47,M54,M61)</f>
        <v>863</v>
      </c>
    </row>
    <row r="74" spans="1:13" s="66" customFormat="1" ht="9" customHeight="1">
      <c r="A74" s="15"/>
      <c r="B74" s="15"/>
      <c r="C74" s="15"/>
      <c r="D74" s="77"/>
      <c r="E74" s="78"/>
      <c r="F74" s="78"/>
      <c r="G74" s="55"/>
      <c r="H74" s="59"/>
      <c r="I74" s="59"/>
      <c r="J74" s="59"/>
      <c r="K74" s="77"/>
      <c r="L74" s="78"/>
      <c r="M74" s="78"/>
    </row>
    <row r="75" spans="1:13" s="66" customFormat="1" ht="9" customHeight="1">
      <c r="A75" s="67" t="s">
        <v>376</v>
      </c>
      <c r="B75" s="72" t="s">
        <v>377</v>
      </c>
      <c r="C75" s="73" t="s">
        <v>378</v>
      </c>
      <c r="D75" s="74">
        <f>SUM(D76:D80)</f>
        <v>314</v>
      </c>
      <c r="E75" s="75">
        <f>SUM(E76:E80)</f>
        <v>143</v>
      </c>
      <c r="F75" s="75">
        <f>SUM(F76:F80)</f>
        <v>171</v>
      </c>
      <c r="G75" s="55"/>
      <c r="H75" s="1587" t="s">
        <v>379</v>
      </c>
      <c r="I75" s="1588"/>
      <c r="J75" s="1588"/>
      <c r="K75" s="80"/>
      <c r="L75" s="81"/>
      <c r="M75" s="81"/>
    </row>
    <row r="76" spans="1:13" s="66" customFormat="1" ht="9" customHeight="1">
      <c r="A76" s="73"/>
      <c r="B76" s="72" t="s">
        <v>380</v>
      </c>
      <c r="C76" s="73"/>
      <c r="D76" s="74">
        <f>SUM(E76:F76)</f>
        <v>61</v>
      </c>
      <c r="E76" s="75">
        <v>34</v>
      </c>
      <c r="F76" s="75">
        <v>27</v>
      </c>
      <c r="G76" s="55"/>
      <c r="H76" s="1587" t="s">
        <v>365</v>
      </c>
      <c r="I76" s="1588"/>
      <c r="J76" s="1588"/>
      <c r="K76" s="85">
        <f>K66/(D3-K63)*100</f>
        <v>6.16412213740458</v>
      </c>
      <c r="L76" s="86">
        <f>L66/(E3-L63)*100</f>
        <v>7.5041459369817582</v>
      </c>
      <c r="M76" s="86">
        <f>M66/(F3-M63)*100</f>
        <v>5.0212164073550207</v>
      </c>
    </row>
    <row r="77" spans="1:13" s="66" customFormat="1" ht="9" customHeight="1">
      <c r="A77" s="73"/>
      <c r="B77" s="72" t="s">
        <v>381</v>
      </c>
      <c r="C77" s="73"/>
      <c r="D77" s="74">
        <f>SUM(E77:F77)</f>
        <v>68</v>
      </c>
      <c r="E77" s="75">
        <v>30</v>
      </c>
      <c r="F77" s="75">
        <v>38</v>
      </c>
      <c r="G77" s="55"/>
      <c r="H77" s="59"/>
      <c r="I77" s="59"/>
      <c r="J77" s="59"/>
      <c r="K77" s="77"/>
      <c r="L77" s="78"/>
      <c r="M77" s="78"/>
    </row>
    <row r="78" spans="1:13" s="66" customFormat="1" ht="9" customHeight="1">
      <c r="A78" s="73"/>
      <c r="B78" s="72" t="s">
        <v>382</v>
      </c>
      <c r="C78" s="73"/>
      <c r="D78" s="74">
        <f>SUM(E78:F78)</f>
        <v>58</v>
      </c>
      <c r="E78" s="75">
        <v>26</v>
      </c>
      <c r="F78" s="75">
        <v>32</v>
      </c>
      <c r="G78" s="55"/>
      <c r="H78" s="1587" t="s">
        <v>368</v>
      </c>
      <c r="I78" s="1588"/>
      <c r="J78" s="1588"/>
      <c r="K78" s="87">
        <f>K68/(D3-K63)*100</f>
        <v>49.293893129770993</v>
      </c>
      <c r="L78" s="88">
        <f>L68/(E3-L63)*100</f>
        <v>52.860696517412933</v>
      </c>
      <c r="M78" s="88">
        <f>M68/(F3-M63)*100</f>
        <v>46.251768033946249</v>
      </c>
    </row>
    <row r="79" spans="1:13" s="66" customFormat="1" ht="9" customHeight="1">
      <c r="A79" s="73"/>
      <c r="B79" s="72" t="s">
        <v>383</v>
      </c>
      <c r="C79" s="73"/>
      <c r="D79" s="74">
        <f>SUM(E79:F79)</f>
        <v>59</v>
      </c>
      <c r="E79" s="75">
        <v>25</v>
      </c>
      <c r="F79" s="75">
        <v>34</v>
      </c>
      <c r="G79" s="55"/>
      <c r="H79" s="89"/>
      <c r="I79" s="59"/>
      <c r="J79" s="59"/>
      <c r="K79" s="77"/>
      <c r="L79" s="78"/>
      <c r="M79" s="78"/>
    </row>
    <row r="80" spans="1:13" s="66" customFormat="1" ht="9" customHeight="1">
      <c r="A80" s="73"/>
      <c r="B80" s="72" t="s">
        <v>378</v>
      </c>
      <c r="C80" s="73"/>
      <c r="D80" s="74">
        <f>SUM(E80:F80)</f>
        <v>68</v>
      </c>
      <c r="E80" s="75">
        <v>28</v>
      </c>
      <c r="F80" s="75">
        <v>40</v>
      </c>
      <c r="G80" s="55"/>
      <c r="H80" s="1587" t="s">
        <v>371</v>
      </c>
      <c r="I80" s="1588"/>
      <c r="J80" s="1588"/>
      <c r="K80" s="90">
        <f>K70/(D3-K63)*100</f>
        <v>44.541984732824432</v>
      </c>
      <c r="L80" s="91">
        <f>L70/(E3-L63)*100</f>
        <v>39.63515754560531</v>
      </c>
      <c r="M80" s="91">
        <f>M70/(F3-M63)*100</f>
        <v>48.727015558698724</v>
      </c>
    </row>
    <row r="81" spans="1:13" s="66" customFormat="1" ht="9" customHeight="1">
      <c r="A81" s="15"/>
      <c r="B81" s="15"/>
      <c r="C81" s="15"/>
      <c r="D81" s="77"/>
      <c r="E81" s="78"/>
      <c r="F81" s="78"/>
      <c r="G81" s="55"/>
      <c r="H81" s="59"/>
      <c r="I81" s="59"/>
      <c r="J81" s="59"/>
      <c r="K81" s="77"/>
      <c r="L81" s="78"/>
      <c r="M81" s="78"/>
    </row>
    <row r="82" spans="1:13" s="66" customFormat="1" ht="9" customHeight="1">
      <c r="A82" s="71">
        <v>55</v>
      </c>
      <c r="B82" s="72" t="s">
        <v>366</v>
      </c>
      <c r="C82" s="68" t="s">
        <v>384</v>
      </c>
      <c r="D82" s="74">
        <f>SUM(D83:D87)</f>
        <v>403</v>
      </c>
      <c r="E82" s="75">
        <f>SUM(E83:E87)</f>
        <v>205</v>
      </c>
      <c r="F82" s="75">
        <f>SUM(F83:F87)</f>
        <v>198</v>
      </c>
      <c r="G82" s="55"/>
      <c r="H82" s="1587" t="s">
        <v>374</v>
      </c>
      <c r="I82" s="1589"/>
      <c r="J82" s="1590"/>
      <c r="K82" s="90">
        <f>K72/(D3-K63)*100</f>
        <v>19.007633587786259</v>
      </c>
      <c r="L82" s="91">
        <f>L72/(E3-L63)*100</f>
        <v>19.94195688225539</v>
      </c>
      <c r="M82" s="91">
        <f>M72/(F3-M63)*100</f>
        <v>18.210749646393211</v>
      </c>
    </row>
    <row r="83" spans="1:13" s="66" customFormat="1" ht="9" customHeight="1">
      <c r="A83" s="15"/>
      <c r="B83" s="72" t="s">
        <v>385</v>
      </c>
      <c r="C83" s="73"/>
      <c r="D83" s="74">
        <f>SUM(E83:F83)</f>
        <v>62</v>
      </c>
      <c r="E83" s="75">
        <v>28</v>
      </c>
      <c r="F83" s="75">
        <v>34</v>
      </c>
      <c r="G83" s="55"/>
      <c r="H83" s="1587" t="s">
        <v>375</v>
      </c>
      <c r="I83" s="1589"/>
      <c r="J83" s="1590"/>
      <c r="K83" s="90">
        <f>K73/(D3-K63)*100</f>
        <v>25.534351145038169</v>
      </c>
      <c r="L83" s="91">
        <f>L73/(E3-L63)*100</f>
        <v>19.693200663349916</v>
      </c>
      <c r="M83" s="91">
        <f>M73/(F3-M63)*100</f>
        <v>30.516265912305517</v>
      </c>
    </row>
    <row r="84" spans="1:13" s="66" customFormat="1" ht="9" customHeight="1">
      <c r="A84" s="15"/>
      <c r="B84" s="72" t="s">
        <v>386</v>
      </c>
      <c r="C84" s="73"/>
      <c r="D84" s="74">
        <f>SUM(E84:F84)</f>
        <v>69</v>
      </c>
      <c r="E84" s="76">
        <v>34</v>
      </c>
      <c r="F84" s="76">
        <v>35</v>
      </c>
      <c r="G84" s="55"/>
      <c r="H84" s="59"/>
      <c r="I84" s="59"/>
      <c r="J84" s="59"/>
      <c r="K84" s="77"/>
      <c r="L84" s="78"/>
      <c r="M84" s="78"/>
    </row>
    <row r="85" spans="1:13" s="66" customFormat="1" ht="9" customHeight="1">
      <c r="A85" s="15"/>
      <c r="B85" s="72" t="s">
        <v>387</v>
      </c>
      <c r="C85" s="73"/>
      <c r="D85" s="74">
        <f>SUM(E85:F85)</f>
        <v>84</v>
      </c>
      <c r="E85" s="76">
        <v>41</v>
      </c>
      <c r="F85" s="76">
        <v>43</v>
      </c>
      <c r="G85" s="55"/>
      <c r="H85" s="1587" t="s">
        <v>388</v>
      </c>
      <c r="I85" s="1588"/>
      <c r="J85" s="1588"/>
      <c r="K85" s="90">
        <v>58.225000000000001</v>
      </c>
      <c r="L85" s="91">
        <v>55.693615256999998</v>
      </c>
      <c r="M85" s="91">
        <v>60.384016973100003</v>
      </c>
    </row>
    <row r="86" spans="1:13" s="66" customFormat="1" ht="9" customHeight="1">
      <c r="A86" s="15"/>
      <c r="B86" s="72" t="s">
        <v>389</v>
      </c>
      <c r="C86" s="73"/>
      <c r="D86" s="74">
        <f>SUM(E86:F86)</f>
        <v>90</v>
      </c>
      <c r="E86" s="76">
        <v>45</v>
      </c>
      <c r="F86" s="76">
        <v>45</v>
      </c>
      <c r="G86" s="55"/>
      <c r="H86" s="65"/>
      <c r="I86" s="59"/>
      <c r="J86" s="59"/>
      <c r="K86" s="77"/>
      <c r="L86" s="78"/>
      <c r="M86" s="78"/>
    </row>
    <row r="87" spans="1:13" s="62" customFormat="1" ht="9" customHeight="1">
      <c r="A87" s="41"/>
      <c r="B87" s="92" t="s">
        <v>390</v>
      </c>
      <c r="C87" s="93"/>
      <c r="D87" s="104">
        <f>SUM(E87:F87)</f>
        <v>98</v>
      </c>
      <c r="E87" s="105">
        <v>57</v>
      </c>
      <c r="F87" s="105">
        <v>41</v>
      </c>
      <c r="G87" s="96"/>
      <c r="H87" s="1585" t="s">
        <v>391</v>
      </c>
      <c r="I87" s="1586"/>
      <c r="J87" s="1586"/>
      <c r="K87" s="97">
        <v>63.182389937099998</v>
      </c>
      <c r="L87" s="98">
        <v>61.485714285699999</v>
      </c>
      <c r="M87" s="98">
        <v>64.506849315099998</v>
      </c>
    </row>
    <row r="88" spans="1:13" s="62" customFormat="1" ht="9" customHeight="1"/>
    <row r="89" spans="1:13" ht="9" customHeight="1"/>
    <row r="164" spans="1:8">
      <c r="A164" s="99"/>
      <c r="B164" s="99"/>
      <c r="C164" s="99"/>
      <c r="D164" s="100"/>
      <c r="E164" s="101"/>
      <c r="F164" s="101"/>
      <c r="G164" s="101"/>
      <c r="H164" s="101"/>
    </row>
  </sheetData>
  <mergeCells count="18">
    <mergeCell ref="H75:J75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4"/>
  <sheetViews>
    <sheetView showGridLines="0" view="pageBreakPreview" zoomScaleNormal="100" zoomScaleSheetLayoutView="100" workbookViewId="0">
      <selection activeCell="M1" sqref="M1"/>
    </sheetView>
  </sheetViews>
  <sheetFormatPr defaultRowHeight="13.5"/>
  <cols>
    <col min="1" max="1" width="5.625" style="50" customWidth="1"/>
    <col min="2" max="2" width="3.875" style="50" customWidth="1"/>
    <col min="3" max="3" width="5.875" style="50" customWidth="1"/>
    <col min="4" max="6" width="8.625" style="50" customWidth="1"/>
    <col min="7" max="7" width="7.75" style="50" customWidth="1"/>
    <col min="8" max="8" width="5.625" style="50" customWidth="1"/>
    <col min="9" max="9" width="3.875" style="50" customWidth="1"/>
    <col min="10" max="10" width="5.875" style="50" customWidth="1"/>
    <col min="11" max="13" width="8.625" style="50" customWidth="1"/>
    <col min="14" max="16384" width="9" style="50"/>
  </cols>
  <sheetData>
    <row r="1" spans="1:13" ht="24" customHeight="1">
      <c r="A1" s="1556"/>
      <c r="B1" s="1557"/>
      <c r="C1" s="1556" t="s">
        <v>392</v>
      </c>
      <c r="D1" s="1557"/>
      <c r="E1" s="1557"/>
      <c r="F1" s="1557"/>
      <c r="G1" s="1557"/>
      <c r="H1" s="1557"/>
      <c r="I1" s="1557"/>
      <c r="J1" s="1557"/>
      <c r="K1" s="1557"/>
      <c r="L1" s="1557"/>
      <c r="M1" s="1557"/>
    </row>
    <row r="2" spans="1:13" s="55" customFormat="1" ht="24" customHeight="1">
      <c r="A2" s="1591" t="s">
        <v>393</v>
      </c>
      <c r="B2" s="1592"/>
      <c r="C2" s="1592"/>
      <c r="D2" s="51" t="s">
        <v>394</v>
      </c>
      <c r="E2" s="52" t="s">
        <v>59</v>
      </c>
      <c r="F2" s="53" t="s">
        <v>60</v>
      </c>
      <c r="G2" s="54"/>
      <c r="H2" s="1591" t="s">
        <v>393</v>
      </c>
      <c r="I2" s="1574"/>
      <c r="J2" s="1574"/>
      <c r="K2" s="51" t="s">
        <v>394</v>
      </c>
      <c r="L2" s="52" t="s">
        <v>59</v>
      </c>
      <c r="M2" s="53" t="s">
        <v>60</v>
      </c>
    </row>
    <row r="3" spans="1:13" s="62" customFormat="1" ht="10.5" customHeight="1">
      <c r="A3" s="1593" t="s">
        <v>395</v>
      </c>
      <c r="B3" s="1593"/>
      <c r="C3" s="1564"/>
      <c r="D3" s="102">
        <f>SUM(D5,D12,D19,D26,D33,D40,K40,K33,K26,K19,K12,K5,D47,D54,D61,D68,K63,K61,K54,K47,D75,D82)</f>
        <v>10562</v>
      </c>
      <c r="E3" s="103">
        <f>SUM(E5,E12,E19,E26,E33,E40,L40,L33,L26,L19,L12,L5,E47,E54,E61,E68,L63,L61,L54,L47,E75,E82)</f>
        <v>4920</v>
      </c>
      <c r="F3" s="103">
        <f>SUM(F5,F12,F19,F26,F33,F40,M40,M33,M26,M19,M12,M5,F47,F54,F61,F68,M63,M61,M54,M47,F75,F82)</f>
        <v>5642</v>
      </c>
      <c r="G3" s="58"/>
      <c r="H3" s="59"/>
      <c r="I3" s="59"/>
      <c r="J3" s="59"/>
      <c r="K3" s="60"/>
      <c r="L3" s="61"/>
      <c r="M3" s="61"/>
    </row>
    <row r="4" spans="1:13" s="66" customFormat="1" ht="9" customHeight="1">
      <c r="A4" s="59"/>
      <c r="B4" s="59"/>
      <c r="C4" s="59"/>
      <c r="D4" s="77"/>
      <c r="E4" s="78"/>
      <c r="F4" s="78"/>
      <c r="G4" s="58"/>
      <c r="H4" s="65"/>
      <c r="I4" s="59"/>
      <c r="J4" s="59"/>
      <c r="K4" s="60"/>
      <c r="L4" s="61"/>
      <c r="M4" s="61"/>
    </row>
    <row r="5" spans="1:13" s="66" customFormat="1" ht="9" customHeight="1">
      <c r="A5" s="67" t="s">
        <v>396</v>
      </c>
      <c r="B5" s="31" t="s">
        <v>322</v>
      </c>
      <c r="C5" s="68" t="s">
        <v>397</v>
      </c>
      <c r="D5" s="74">
        <f>SUM(D6:D10)</f>
        <v>298</v>
      </c>
      <c r="E5" s="75">
        <f>SUM(E6:E10)</f>
        <v>146</v>
      </c>
      <c r="F5" s="75">
        <f>SUM(F6:F10)</f>
        <v>152</v>
      </c>
      <c r="G5" s="58"/>
      <c r="H5" s="71">
        <v>60</v>
      </c>
      <c r="I5" s="72" t="s">
        <v>288</v>
      </c>
      <c r="J5" s="73" t="s">
        <v>289</v>
      </c>
      <c r="K5" s="74">
        <f>SUM(K6:K10)</f>
        <v>1238</v>
      </c>
      <c r="L5" s="75">
        <f>SUM(L6:L10)</f>
        <v>596</v>
      </c>
      <c r="M5" s="75">
        <f>SUM(M6:M10)</f>
        <v>642</v>
      </c>
    </row>
    <row r="6" spans="1:13" s="66" customFormat="1" ht="9" customHeight="1">
      <c r="A6" s="15"/>
      <c r="B6" s="72" t="s">
        <v>398</v>
      </c>
      <c r="C6" s="73"/>
      <c r="D6" s="74">
        <f>SUM(E6:F6)</f>
        <v>50</v>
      </c>
      <c r="E6" s="75">
        <v>28</v>
      </c>
      <c r="F6" s="75">
        <v>22</v>
      </c>
      <c r="G6" s="58"/>
      <c r="H6" s="71"/>
      <c r="I6" s="72" t="s">
        <v>291</v>
      </c>
      <c r="J6" s="73"/>
      <c r="K6" s="74">
        <f>SUM(L6:M6)</f>
        <v>180</v>
      </c>
      <c r="L6" s="76">
        <v>89</v>
      </c>
      <c r="M6" s="76">
        <v>91</v>
      </c>
    </row>
    <row r="7" spans="1:13" s="66" customFormat="1" ht="9" customHeight="1">
      <c r="A7" s="15"/>
      <c r="B7" s="72" t="s">
        <v>399</v>
      </c>
      <c r="C7" s="73"/>
      <c r="D7" s="74">
        <f>SUM(E7:F7)</f>
        <v>55</v>
      </c>
      <c r="E7" s="75">
        <v>23</v>
      </c>
      <c r="F7" s="75">
        <v>32</v>
      </c>
      <c r="G7" s="58"/>
      <c r="H7" s="71"/>
      <c r="I7" s="72" t="s">
        <v>400</v>
      </c>
      <c r="J7" s="73"/>
      <c r="K7" s="74">
        <f>SUM(L7:M7)</f>
        <v>238</v>
      </c>
      <c r="L7" s="76">
        <v>101</v>
      </c>
      <c r="M7" s="76">
        <v>137</v>
      </c>
    </row>
    <row r="8" spans="1:13" s="66" customFormat="1" ht="9" customHeight="1">
      <c r="A8" s="15"/>
      <c r="B8" s="72" t="s">
        <v>401</v>
      </c>
      <c r="C8" s="73"/>
      <c r="D8" s="74">
        <f>SUM(E8:F8)</f>
        <v>65</v>
      </c>
      <c r="E8" s="75">
        <v>39</v>
      </c>
      <c r="F8" s="75">
        <v>26</v>
      </c>
      <c r="G8" s="58"/>
      <c r="H8" s="71"/>
      <c r="I8" s="72" t="s">
        <v>402</v>
      </c>
      <c r="J8" s="73"/>
      <c r="K8" s="74">
        <f>SUM(L8:M8)</f>
        <v>269</v>
      </c>
      <c r="L8" s="76">
        <v>120</v>
      </c>
      <c r="M8" s="76">
        <v>149</v>
      </c>
    </row>
    <row r="9" spans="1:13" s="66" customFormat="1" ht="9" customHeight="1">
      <c r="A9" s="15"/>
      <c r="B9" s="72" t="s">
        <v>403</v>
      </c>
      <c r="C9" s="73"/>
      <c r="D9" s="74">
        <f>SUM(E9:F9)</f>
        <v>60</v>
      </c>
      <c r="E9" s="75">
        <v>20</v>
      </c>
      <c r="F9" s="75">
        <v>40</v>
      </c>
      <c r="G9" s="58"/>
      <c r="H9" s="15"/>
      <c r="I9" s="72" t="s">
        <v>404</v>
      </c>
      <c r="J9" s="73"/>
      <c r="K9" s="74">
        <f>SUM(L9:M9)</f>
        <v>266</v>
      </c>
      <c r="L9" s="76">
        <v>146</v>
      </c>
      <c r="M9" s="76">
        <v>120</v>
      </c>
    </row>
    <row r="10" spans="1:13" s="66" customFormat="1" ht="9" customHeight="1">
      <c r="A10" s="15"/>
      <c r="B10" s="72" t="s">
        <v>405</v>
      </c>
      <c r="C10" s="73"/>
      <c r="D10" s="74">
        <f>SUM(E10:F10)</f>
        <v>68</v>
      </c>
      <c r="E10" s="75">
        <v>36</v>
      </c>
      <c r="F10" s="75">
        <v>32</v>
      </c>
      <c r="G10" s="58"/>
      <c r="H10" s="15"/>
      <c r="I10" s="72" t="s">
        <v>406</v>
      </c>
      <c r="J10" s="73"/>
      <c r="K10" s="74">
        <f>SUM(L10:M10)</f>
        <v>285</v>
      </c>
      <c r="L10" s="76">
        <v>140</v>
      </c>
      <c r="M10" s="76">
        <v>145</v>
      </c>
    </row>
    <row r="11" spans="1:13" s="66" customFormat="1" ht="9" customHeight="1">
      <c r="A11" s="15"/>
      <c r="B11" s="15"/>
      <c r="C11" s="15"/>
      <c r="D11" s="77"/>
      <c r="E11" s="78"/>
      <c r="F11" s="78"/>
      <c r="G11" s="58"/>
      <c r="H11" s="15"/>
      <c r="I11" s="31"/>
      <c r="J11" s="15"/>
      <c r="K11" s="77"/>
      <c r="L11" s="78"/>
      <c r="M11" s="78"/>
    </row>
    <row r="12" spans="1:13" s="66" customFormat="1" ht="9" customHeight="1">
      <c r="A12" s="15">
        <v>5</v>
      </c>
      <c r="B12" s="72" t="s">
        <v>407</v>
      </c>
      <c r="C12" s="73" t="s">
        <v>408</v>
      </c>
      <c r="D12" s="74">
        <f>SUM(D13:D17)</f>
        <v>334</v>
      </c>
      <c r="E12" s="75">
        <f>SUM(E13:E17)</f>
        <v>166</v>
      </c>
      <c r="F12" s="75">
        <f>SUM(F13:F17)</f>
        <v>168</v>
      </c>
      <c r="G12" s="58"/>
      <c r="H12" s="71">
        <v>65</v>
      </c>
      <c r="I12" s="72" t="s">
        <v>65</v>
      </c>
      <c r="J12" s="73" t="s">
        <v>78</v>
      </c>
      <c r="K12" s="74">
        <f>SUM(K13:K17)</f>
        <v>1186</v>
      </c>
      <c r="L12" s="75">
        <f>SUM(L13:L17)</f>
        <v>610</v>
      </c>
      <c r="M12" s="75">
        <f>SUM(M13:M17)</f>
        <v>576</v>
      </c>
    </row>
    <row r="13" spans="1:13" s="66" customFormat="1" ht="9" customHeight="1">
      <c r="A13" s="15"/>
      <c r="B13" s="72" t="s">
        <v>79</v>
      </c>
      <c r="C13" s="73"/>
      <c r="D13" s="74">
        <f>SUM(E13:F13)</f>
        <v>62</v>
      </c>
      <c r="E13" s="75">
        <v>33</v>
      </c>
      <c r="F13" s="75">
        <v>29</v>
      </c>
      <c r="G13" s="58"/>
      <c r="H13" s="71"/>
      <c r="I13" s="72" t="s">
        <v>80</v>
      </c>
      <c r="J13" s="73"/>
      <c r="K13" s="74">
        <f>SUM(L13:M13)</f>
        <v>276</v>
      </c>
      <c r="L13" s="76">
        <v>147</v>
      </c>
      <c r="M13" s="76">
        <v>129</v>
      </c>
    </row>
    <row r="14" spans="1:13" s="66" customFormat="1" ht="9" customHeight="1">
      <c r="A14" s="15"/>
      <c r="B14" s="72" t="s">
        <v>81</v>
      </c>
      <c r="C14" s="73"/>
      <c r="D14" s="74">
        <f>SUM(E14:F14)</f>
        <v>68</v>
      </c>
      <c r="E14" s="75">
        <v>33</v>
      </c>
      <c r="F14" s="75">
        <v>35</v>
      </c>
      <c r="G14" s="58"/>
      <c r="H14" s="71"/>
      <c r="I14" s="72" t="s">
        <v>82</v>
      </c>
      <c r="J14" s="73"/>
      <c r="K14" s="74">
        <f>SUM(L14:M14)</f>
        <v>286</v>
      </c>
      <c r="L14" s="76">
        <v>141</v>
      </c>
      <c r="M14" s="76">
        <v>145</v>
      </c>
    </row>
    <row r="15" spans="1:13" s="66" customFormat="1" ht="9" customHeight="1">
      <c r="A15" s="73"/>
      <c r="B15" s="72" t="s">
        <v>83</v>
      </c>
      <c r="C15" s="73"/>
      <c r="D15" s="74">
        <f>SUM(E15:F15)</f>
        <v>66</v>
      </c>
      <c r="E15" s="75">
        <v>28</v>
      </c>
      <c r="F15" s="75">
        <v>38</v>
      </c>
      <c r="G15" s="58"/>
      <c r="H15" s="71"/>
      <c r="I15" s="72" t="s">
        <v>84</v>
      </c>
      <c r="J15" s="73"/>
      <c r="K15" s="74">
        <f>SUM(L15:M15)</f>
        <v>231</v>
      </c>
      <c r="L15" s="76">
        <v>127</v>
      </c>
      <c r="M15" s="76">
        <v>104</v>
      </c>
    </row>
    <row r="16" spans="1:13" s="66" customFormat="1" ht="9" customHeight="1">
      <c r="A16" s="73"/>
      <c r="B16" s="72" t="s">
        <v>85</v>
      </c>
      <c r="C16" s="73"/>
      <c r="D16" s="74">
        <f>SUM(E16:F16)</f>
        <v>69</v>
      </c>
      <c r="E16" s="75">
        <v>38</v>
      </c>
      <c r="F16" s="75">
        <v>31</v>
      </c>
      <c r="G16" s="58"/>
      <c r="H16" s="71"/>
      <c r="I16" s="72" t="s">
        <v>86</v>
      </c>
      <c r="J16" s="73"/>
      <c r="K16" s="74">
        <f>SUM(L16:M16)</f>
        <v>234</v>
      </c>
      <c r="L16" s="76">
        <v>124</v>
      </c>
      <c r="M16" s="76">
        <v>110</v>
      </c>
    </row>
    <row r="17" spans="1:13" s="66" customFormat="1" ht="9" customHeight="1">
      <c r="A17" s="73"/>
      <c r="B17" s="72" t="s">
        <v>77</v>
      </c>
      <c r="C17" s="73"/>
      <c r="D17" s="74">
        <f>SUM(E17:F17)</f>
        <v>69</v>
      </c>
      <c r="E17" s="75">
        <v>34</v>
      </c>
      <c r="F17" s="75">
        <v>35</v>
      </c>
      <c r="G17" s="58"/>
      <c r="H17" s="15"/>
      <c r="I17" s="72" t="s">
        <v>78</v>
      </c>
      <c r="J17" s="73"/>
      <c r="K17" s="74">
        <f>SUM(L17:M17)</f>
        <v>159</v>
      </c>
      <c r="L17" s="76">
        <v>71</v>
      </c>
      <c r="M17" s="76">
        <v>88</v>
      </c>
    </row>
    <row r="18" spans="1:13" s="66" customFormat="1" ht="9" customHeight="1">
      <c r="A18" s="73"/>
      <c r="B18" s="15"/>
      <c r="C18" s="15"/>
      <c r="D18" s="77"/>
      <c r="E18" s="78"/>
      <c r="F18" s="78"/>
      <c r="G18" s="58"/>
      <c r="H18" s="15"/>
      <c r="I18" s="15"/>
      <c r="J18" s="15"/>
      <c r="K18" s="77"/>
      <c r="L18" s="78"/>
      <c r="M18" s="78"/>
    </row>
    <row r="19" spans="1:13" s="66" customFormat="1" ht="9" customHeight="1">
      <c r="A19" s="15">
        <v>10</v>
      </c>
      <c r="B19" s="72" t="s">
        <v>65</v>
      </c>
      <c r="C19" s="73" t="s">
        <v>87</v>
      </c>
      <c r="D19" s="74">
        <f>SUM(D20:D24)</f>
        <v>379</v>
      </c>
      <c r="E19" s="75">
        <f>SUM(E20:E24)</f>
        <v>187</v>
      </c>
      <c r="F19" s="75">
        <f>SUM(F20:F24)</f>
        <v>192</v>
      </c>
      <c r="G19" s="58"/>
      <c r="H19" s="71">
        <v>70</v>
      </c>
      <c r="I19" s="72" t="s">
        <v>65</v>
      </c>
      <c r="J19" s="73" t="s">
        <v>88</v>
      </c>
      <c r="K19" s="74">
        <f>SUM(K20:K24)</f>
        <v>778</v>
      </c>
      <c r="L19" s="75">
        <f>SUM(L20:L24)</f>
        <v>386</v>
      </c>
      <c r="M19" s="75">
        <f>SUM(M20:M24)</f>
        <v>392</v>
      </c>
    </row>
    <row r="20" spans="1:13" s="66" customFormat="1" ht="9" customHeight="1">
      <c r="A20" s="15"/>
      <c r="B20" s="72" t="s">
        <v>89</v>
      </c>
      <c r="C20" s="73"/>
      <c r="D20" s="74">
        <f>SUM(E20:F20)</f>
        <v>71</v>
      </c>
      <c r="E20" s="75">
        <v>43</v>
      </c>
      <c r="F20" s="75">
        <v>28</v>
      </c>
      <c r="G20" s="58"/>
      <c r="H20" s="71"/>
      <c r="I20" s="72" t="s">
        <v>90</v>
      </c>
      <c r="J20" s="73"/>
      <c r="K20" s="74">
        <f>SUM(L20:M20)</f>
        <v>119</v>
      </c>
      <c r="L20" s="76">
        <v>56</v>
      </c>
      <c r="M20" s="76">
        <v>63</v>
      </c>
    </row>
    <row r="21" spans="1:13" s="66" customFormat="1" ht="9" customHeight="1">
      <c r="A21" s="15"/>
      <c r="B21" s="72" t="s">
        <v>91</v>
      </c>
      <c r="C21" s="73"/>
      <c r="D21" s="74">
        <f>SUM(E21:F21)</f>
        <v>65</v>
      </c>
      <c r="E21" s="75">
        <v>31</v>
      </c>
      <c r="F21" s="75">
        <v>34</v>
      </c>
      <c r="G21" s="58"/>
      <c r="H21" s="71"/>
      <c r="I21" s="72" t="s">
        <v>92</v>
      </c>
      <c r="J21" s="73"/>
      <c r="K21" s="74">
        <f>SUM(L21:M21)</f>
        <v>183</v>
      </c>
      <c r="L21" s="76">
        <v>88</v>
      </c>
      <c r="M21" s="76">
        <v>95</v>
      </c>
    </row>
    <row r="22" spans="1:13" s="66" customFormat="1" ht="9" customHeight="1">
      <c r="A22" s="15"/>
      <c r="B22" s="72" t="s">
        <v>93</v>
      </c>
      <c r="C22" s="73"/>
      <c r="D22" s="74">
        <f>SUM(E22:F22)</f>
        <v>80</v>
      </c>
      <c r="E22" s="75">
        <v>42</v>
      </c>
      <c r="F22" s="75">
        <v>38</v>
      </c>
      <c r="G22" s="58"/>
      <c r="H22" s="71"/>
      <c r="I22" s="72" t="s">
        <v>94</v>
      </c>
      <c r="J22" s="73"/>
      <c r="K22" s="74">
        <f>SUM(L22:M22)</f>
        <v>141</v>
      </c>
      <c r="L22" s="76">
        <v>81</v>
      </c>
      <c r="M22" s="76">
        <v>60</v>
      </c>
    </row>
    <row r="23" spans="1:13" s="66" customFormat="1" ht="9" customHeight="1">
      <c r="A23" s="73"/>
      <c r="B23" s="72" t="s">
        <v>95</v>
      </c>
      <c r="C23" s="73"/>
      <c r="D23" s="74">
        <f>SUM(E23:F23)</f>
        <v>76</v>
      </c>
      <c r="E23" s="75">
        <v>31</v>
      </c>
      <c r="F23" s="75">
        <v>45</v>
      </c>
      <c r="G23" s="58"/>
      <c r="H23" s="71"/>
      <c r="I23" s="72" t="s">
        <v>96</v>
      </c>
      <c r="J23" s="73"/>
      <c r="K23" s="74">
        <f>SUM(L23:M23)</f>
        <v>171</v>
      </c>
      <c r="L23" s="76">
        <v>83</v>
      </c>
      <c r="M23" s="76">
        <v>88</v>
      </c>
    </row>
    <row r="24" spans="1:13" s="66" customFormat="1" ht="9" customHeight="1">
      <c r="A24" s="73"/>
      <c r="B24" s="72" t="s">
        <v>87</v>
      </c>
      <c r="C24" s="73"/>
      <c r="D24" s="74">
        <f>SUM(E24:F24)</f>
        <v>87</v>
      </c>
      <c r="E24" s="75">
        <v>40</v>
      </c>
      <c r="F24" s="75">
        <v>47</v>
      </c>
      <c r="G24" s="58"/>
      <c r="H24" s="71"/>
      <c r="I24" s="72" t="s">
        <v>88</v>
      </c>
      <c r="J24" s="73"/>
      <c r="K24" s="74">
        <f>SUM(L24:M24)</f>
        <v>164</v>
      </c>
      <c r="L24" s="76">
        <v>78</v>
      </c>
      <c r="M24" s="76">
        <v>86</v>
      </c>
    </row>
    <row r="25" spans="1:13" s="66" customFormat="1" ht="9" customHeight="1">
      <c r="A25" s="73"/>
      <c r="B25" s="15"/>
      <c r="C25" s="15"/>
      <c r="D25" s="77"/>
      <c r="E25" s="78"/>
      <c r="F25" s="78"/>
      <c r="G25" s="58"/>
      <c r="H25" s="15"/>
      <c r="I25" s="31"/>
      <c r="J25" s="15"/>
      <c r="K25" s="74"/>
      <c r="L25" s="75"/>
      <c r="M25" s="75"/>
    </row>
    <row r="26" spans="1:13" s="66" customFormat="1" ht="9" customHeight="1">
      <c r="A26" s="15">
        <v>15</v>
      </c>
      <c r="B26" s="72" t="s">
        <v>65</v>
      </c>
      <c r="C26" s="73" t="s">
        <v>97</v>
      </c>
      <c r="D26" s="74">
        <f>SUM(D27:D31)</f>
        <v>354</v>
      </c>
      <c r="E26" s="75">
        <f>SUM(E27:E31)</f>
        <v>181</v>
      </c>
      <c r="F26" s="75">
        <f>SUM(F27:F31)</f>
        <v>173</v>
      </c>
      <c r="G26" s="58"/>
      <c r="H26" s="71">
        <v>75</v>
      </c>
      <c r="I26" s="72" t="s">
        <v>65</v>
      </c>
      <c r="J26" s="73" t="s">
        <v>98</v>
      </c>
      <c r="K26" s="74">
        <f>SUM(K27:K31)</f>
        <v>614</v>
      </c>
      <c r="L26" s="75">
        <f>SUM(L27:L31)</f>
        <v>260</v>
      </c>
      <c r="M26" s="75">
        <f>SUM(M27:M31)</f>
        <v>354</v>
      </c>
    </row>
    <row r="27" spans="1:13" s="66" customFormat="1" ht="9" customHeight="1">
      <c r="A27" s="73"/>
      <c r="B27" s="72" t="s">
        <v>99</v>
      </c>
      <c r="C27" s="73"/>
      <c r="D27" s="74">
        <f>SUM(E27:F27)</f>
        <v>80</v>
      </c>
      <c r="E27" s="75">
        <v>51</v>
      </c>
      <c r="F27" s="75">
        <v>29</v>
      </c>
      <c r="G27" s="58"/>
      <c r="H27" s="15"/>
      <c r="I27" s="72" t="s">
        <v>100</v>
      </c>
      <c r="J27" s="73"/>
      <c r="K27" s="74">
        <f>SUM(L27:M27)</f>
        <v>144</v>
      </c>
      <c r="L27" s="76">
        <v>64</v>
      </c>
      <c r="M27" s="76">
        <v>80</v>
      </c>
    </row>
    <row r="28" spans="1:13" s="66" customFormat="1" ht="9" customHeight="1">
      <c r="A28" s="15"/>
      <c r="B28" s="72" t="s">
        <v>101</v>
      </c>
      <c r="C28" s="73"/>
      <c r="D28" s="74">
        <f>SUM(E28:F28)</f>
        <v>75</v>
      </c>
      <c r="E28" s="75">
        <v>36</v>
      </c>
      <c r="F28" s="75">
        <v>39</v>
      </c>
      <c r="G28" s="58"/>
      <c r="H28" s="71"/>
      <c r="I28" s="72" t="s">
        <v>102</v>
      </c>
      <c r="J28" s="73"/>
      <c r="K28" s="74">
        <f>SUM(L28:M28)</f>
        <v>123</v>
      </c>
      <c r="L28" s="76">
        <v>51</v>
      </c>
      <c r="M28" s="76">
        <v>72</v>
      </c>
    </row>
    <row r="29" spans="1:13" s="66" customFormat="1" ht="9" customHeight="1">
      <c r="A29" s="15"/>
      <c r="B29" s="72" t="s">
        <v>103</v>
      </c>
      <c r="C29" s="73"/>
      <c r="D29" s="74">
        <f>SUM(E29:F29)</f>
        <v>75</v>
      </c>
      <c r="E29" s="75">
        <v>39</v>
      </c>
      <c r="F29" s="75">
        <v>36</v>
      </c>
      <c r="G29" s="58"/>
      <c r="H29" s="71"/>
      <c r="I29" s="72" t="s">
        <v>104</v>
      </c>
      <c r="J29" s="73"/>
      <c r="K29" s="74">
        <f>SUM(L29:M29)</f>
        <v>132</v>
      </c>
      <c r="L29" s="76">
        <v>65</v>
      </c>
      <c r="M29" s="76">
        <v>67</v>
      </c>
    </row>
    <row r="30" spans="1:13" s="66" customFormat="1" ht="9" customHeight="1">
      <c r="A30" s="15"/>
      <c r="B30" s="72" t="s">
        <v>105</v>
      </c>
      <c r="C30" s="73"/>
      <c r="D30" s="74">
        <f>SUM(E30:F30)</f>
        <v>66</v>
      </c>
      <c r="E30" s="75">
        <v>32</v>
      </c>
      <c r="F30" s="75">
        <v>34</v>
      </c>
      <c r="G30" s="58"/>
      <c r="H30" s="71"/>
      <c r="I30" s="72" t="s">
        <v>106</v>
      </c>
      <c r="J30" s="73"/>
      <c r="K30" s="74">
        <f>SUM(L30:M30)</f>
        <v>114</v>
      </c>
      <c r="L30" s="76">
        <v>43</v>
      </c>
      <c r="M30" s="76">
        <v>71</v>
      </c>
    </row>
    <row r="31" spans="1:13" s="66" customFormat="1" ht="9" customHeight="1">
      <c r="A31" s="73"/>
      <c r="B31" s="72" t="s">
        <v>97</v>
      </c>
      <c r="C31" s="73"/>
      <c r="D31" s="74">
        <f>SUM(E31:F31)</f>
        <v>58</v>
      </c>
      <c r="E31" s="75">
        <v>23</v>
      </c>
      <c r="F31" s="75">
        <v>35</v>
      </c>
      <c r="G31" s="58"/>
      <c r="H31" s="71"/>
      <c r="I31" s="72" t="s">
        <v>98</v>
      </c>
      <c r="J31" s="73"/>
      <c r="K31" s="74">
        <f>SUM(L31:M31)</f>
        <v>101</v>
      </c>
      <c r="L31" s="76">
        <v>37</v>
      </c>
      <c r="M31" s="76">
        <v>64</v>
      </c>
    </row>
    <row r="32" spans="1:13" s="66" customFormat="1" ht="9" customHeight="1">
      <c r="A32" s="73"/>
      <c r="B32" s="15"/>
      <c r="C32" s="15"/>
      <c r="D32" s="77"/>
      <c r="E32" s="78"/>
      <c r="F32" s="78"/>
      <c r="G32" s="58"/>
      <c r="H32" s="71"/>
      <c r="I32" s="15"/>
      <c r="J32" s="15"/>
      <c r="K32" s="77"/>
      <c r="L32" s="78"/>
      <c r="M32" s="78"/>
    </row>
    <row r="33" spans="1:13" s="66" customFormat="1" ht="9" customHeight="1">
      <c r="A33" s="15">
        <v>20</v>
      </c>
      <c r="B33" s="72" t="s">
        <v>65</v>
      </c>
      <c r="C33" s="73" t="s">
        <v>107</v>
      </c>
      <c r="D33" s="74">
        <f>SUM(D34:D38)</f>
        <v>300</v>
      </c>
      <c r="E33" s="75">
        <f>SUM(E34:E38)</f>
        <v>141</v>
      </c>
      <c r="F33" s="75">
        <f>SUM(F34:F38)</f>
        <v>159</v>
      </c>
      <c r="G33" s="58"/>
      <c r="H33" s="71">
        <v>80</v>
      </c>
      <c r="I33" s="72" t="s">
        <v>65</v>
      </c>
      <c r="J33" s="73" t="s">
        <v>108</v>
      </c>
      <c r="K33" s="74">
        <f>SUM(K34:K38)</f>
        <v>596</v>
      </c>
      <c r="L33" s="75">
        <f>SUM(L34:L38)</f>
        <v>215</v>
      </c>
      <c r="M33" s="75">
        <f>SUM(M34:M38)</f>
        <v>381</v>
      </c>
    </row>
    <row r="34" spans="1:13" s="66" customFormat="1" ht="9" customHeight="1">
      <c r="A34" s="73"/>
      <c r="B34" s="72" t="s">
        <v>109</v>
      </c>
      <c r="C34" s="73"/>
      <c r="D34" s="74">
        <f>SUM(E34:F34)</f>
        <v>50</v>
      </c>
      <c r="E34" s="75">
        <v>23</v>
      </c>
      <c r="F34" s="75">
        <v>27</v>
      </c>
      <c r="G34" s="58"/>
      <c r="H34" s="15"/>
      <c r="I34" s="72" t="s">
        <v>110</v>
      </c>
      <c r="J34" s="73"/>
      <c r="K34" s="74">
        <f>SUM(L34:M34)</f>
        <v>117</v>
      </c>
      <c r="L34" s="76">
        <v>55</v>
      </c>
      <c r="M34" s="76">
        <v>62</v>
      </c>
    </row>
    <row r="35" spans="1:13" s="66" customFormat="1" ht="9" customHeight="1">
      <c r="A35" s="73"/>
      <c r="B35" s="72" t="s">
        <v>111</v>
      </c>
      <c r="C35" s="73"/>
      <c r="D35" s="74">
        <f>SUM(E35:F35)</f>
        <v>53</v>
      </c>
      <c r="E35" s="75">
        <v>26</v>
      </c>
      <c r="F35" s="75">
        <v>27</v>
      </c>
      <c r="G35" s="58"/>
      <c r="H35" s="15"/>
      <c r="I35" s="72" t="s">
        <v>112</v>
      </c>
      <c r="J35" s="73"/>
      <c r="K35" s="74">
        <f>SUM(L35:M35)</f>
        <v>121</v>
      </c>
      <c r="L35" s="76">
        <v>43</v>
      </c>
      <c r="M35" s="76">
        <v>78</v>
      </c>
    </row>
    <row r="36" spans="1:13" s="66" customFormat="1" ht="9" customHeight="1">
      <c r="A36" s="15"/>
      <c r="B36" s="72" t="s">
        <v>113</v>
      </c>
      <c r="C36" s="73"/>
      <c r="D36" s="74">
        <f>SUM(E36:F36)</f>
        <v>56</v>
      </c>
      <c r="E36" s="75">
        <v>26</v>
      </c>
      <c r="F36" s="75">
        <v>30</v>
      </c>
      <c r="G36" s="58"/>
      <c r="H36" s="71"/>
      <c r="I36" s="72" t="s">
        <v>114</v>
      </c>
      <c r="J36" s="73"/>
      <c r="K36" s="74">
        <f>SUM(L36:M36)</f>
        <v>122</v>
      </c>
      <c r="L36" s="76">
        <v>43</v>
      </c>
      <c r="M36" s="76">
        <v>79</v>
      </c>
    </row>
    <row r="37" spans="1:13" s="66" customFormat="1" ht="9" customHeight="1">
      <c r="A37" s="15"/>
      <c r="B37" s="72" t="s">
        <v>115</v>
      </c>
      <c r="C37" s="73"/>
      <c r="D37" s="74">
        <f>SUM(E37:F37)</f>
        <v>69</v>
      </c>
      <c r="E37" s="75">
        <v>35</v>
      </c>
      <c r="F37" s="75">
        <v>34</v>
      </c>
      <c r="G37" s="58"/>
      <c r="H37" s="71"/>
      <c r="I37" s="72" t="s">
        <v>116</v>
      </c>
      <c r="J37" s="73"/>
      <c r="K37" s="74">
        <f>SUM(L37:M37)</f>
        <v>127</v>
      </c>
      <c r="L37" s="76">
        <v>39</v>
      </c>
      <c r="M37" s="76">
        <v>88</v>
      </c>
    </row>
    <row r="38" spans="1:13" s="66" customFormat="1" ht="9" customHeight="1">
      <c r="A38" s="15"/>
      <c r="B38" s="72" t="s">
        <v>107</v>
      </c>
      <c r="C38" s="73"/>
      <c r="D38" s="74">
        <f>SUM(E38:F38)</f>
        <v>72</v>
      </c>
      <c r="E38" s="75">
        <v>31</v>
      </c>
      <c r="F38" s="75">
        <v>41</v>
      </c>
      <c r="G38" s="58"/>
      <c r="H38" s="71"/>
      <c r="I38" s="72" t="s">
        <v>108</v>
      </c>
      <c r="J38" s="73"/>
      <c r="K38" s="74">
        <f>SUM(L38:M38)</f>
        <v>109</v>
      </c>
      <c r="L38" s="76">
        <v>35</v>
      </c>
      <c r="M38" s="76">
        <v>74</v>
      </c>
    </row>
    <row r="39" spans="1:13" s="66" customFormat="1" ht="9" customHeight="1">
      <c r="A39" s="73"/>
      <c r="B39" s="15"/>
      <c r="C39" s="15"/>
      <c r="D39" s="77"/>
      <c r="E39" s="78"/>
      <c r="F39" s="78"/>
      <c r="G39" s="58"/>
      <c r="H39" s="71"/>
      <c r="I39" s="15"/>
      <c r="J39" s="15"/>
      <c r="K39" s="77"/>
      <c r="L39" s="78"/>
      <c r="M39" s="78"/>
    </row>
    <row r="40" spans="1:13" s="66" customFormat="1" ht="9" customHeight="1">
      <c r="A40" s="15">
        <v>25</v>
      </c>
      <c r="B40" s="72" t="s">
        <v>65</v>
      </c>
      <c r="C40" s="73" t="s">
        <v>117</v>
      </c>
      <c r="D40" s="74">
        <f>SUM(D41:D45)</f>
        <v>319</v>
      </c>
      <c r="E40" s="75">
        <f>SUM(E41:E45)</f>
        <v>161</v>
      </c>
      <c r="F40" s="75">
        <f>SUM(F41:F45)</f>
        <v>158</v>
      </c>
      <c r="G40" s="58"/>
      <c r="H40" s="71">
        <v>85</v>
      </c>
      <c r="I40" s="72" t="s">
        <v>65</v>
      </c>
      <c r="J40" s="73" t="s">
        <v>118</v>
      </c>
      <c r="K40" s="74">
        <f>SUM(K41:K45)</f>
        <v>375</v>
      </c>
      <c r="L40" s="75">
        <f>SUM(L41:L45)</f>
        <v>130</v>
      </c>
      <c r="M40" s="75">
        <f>SUM(M41:M45)</f>
        <v>245</v>
      </c>
    </row>
    <row r="41" spans="1:13" s="66" customFormat="1" ht="9" customHeight="1">
      <c r="A41" s="73"/>
      <c r="B41" s="72" t="s">
        <v>119</v>
      </c>
      <c r="C41" s="73"/>
      <c r="D41" s="74">
        <f>SUM(E41:F41)</f>
        <v>63</v>
      </c>
      <c r="E41" s="75">
        <v>26</v>
      </c>
      <c r="F41" s="75">
        <v>37</v>
      </c>
      <c r="G41" s="58"/>
      <c r="H41" s="15"/>
      <c r="I41" s="72" t="s">
        <v>120</v>
      </c>
      <c r="J41" s="73"/>
      <c r="K41" s="74">
        <f>SUM(L41:M41)</f>
        <v>93</v>
      </c>
      <c r="L41" s="76">
        <v>38</v>
      </c>
      <c r="M41" s="76">
        <v>55</v>
      </c>
    </row>
    <row r="42" spans="1:13" s="66" customFormat="1" ht="9" customHeight="1">
      <c r="A42" s="73"/>
      <c r="B42" s="72" t="s">
        <v>121</v>
      </c>
      <c r="C42" s="73"/>
      <c r="D42" s="74">
        <f>SUM(E42:F42)</f>
        <v>68</v>
      </c>
      <c r="E42" s="75">
        <v>38</v>
      </c>
      <c r="F42" s="75">
        <v>30</v>
      </c>
      <c r="G42" s="58"/>
      <c r="H42" s="15"/>
      <c r="I42" s="72" t="s">
        <v>122</v>
      </c>
      <c r="J42" s="73"/>
      <c r="K42" s="74">
        <f>SUM(L42:M42)</f>
        <v>76</v>
      </c>
      <c r="L42" s="76">
        <v>22</v>
      </c>
      <c r="M42" s="76">
        <v>54</v>
      </c>
    </row>
    <row r="43" spans="1:13" s="66" customFormat="1" ht="9" customHeight="1">
      <c r="A43" s="73"/>
      <c r="B43" s="72" t="s">
        <v>123</v>
      </c>
      <c r="C43" s="73"/>
      <c r="D43" s="74">
        <f>SUM(E43:F43)</f>
        <v>63</v>
      </c>
      <c r="E43" s="75">
        <v>35</v>
      </c>
      <c r="F43" s="75">
        <v>28</v>
      </c>
      <c r="G43" s="58"/>
      <c r="H43" s="15"/>
      <c r="I43" s="72" t="s">
        <v>124</v>
      </c>
      <c r="J43" s="73"/>
      <c r="K43" s="74">
        <f>SUM(L43:M43)</f>
        <v>82</v>
      </c>
      <c r="L43" s="76">
        <v>30</v>
      </c>
      <c r="M43" s="76">
        <v>52</v>
      </c>
    </row>
    <row r="44" spans="1:13" s="66" customFormat="1" ht="9" customHeight="1">
      <c r="A44" s="15"/>
      <c r="B44" s="72" t="s">
        <v>125</v>
      </c>
      <c r="C44" s="73"/>
      <c r="D44" s="74">
        <f>SUM(E44:F44)</f>
        <v>60</v>
      </c>
      <c r="E44" s="75">
        <v>26</v>
      </c>
      <c r="F44" s="75">
        <v>34</v>
      </c>
      <c r="G44" s="58"/>
      <c r="H44" s="71"/>
      <c r="I44" s="72" t="s">
        <v>126</v>
      </c>
      <c r="J44" s="73"/>
      <c r="K44" s="74">
        <f>SUM(L44:M44)</f>
        <v>61</v>
      </c>
      <c r="L44" s="76">
        <v>22</v>
      </c>
      <c r="M44" s="76">
        <v>39</v>
      </c>
    </row>
    <row r="45" spans="1:13" s="66" customFormat="1" ht="9" customHeight="1">
      <c r="A45" s="15"/>
      <c r="B45" s="72" t="s">
        <v>117</v>
      </c>
      <c r="C45" s="73"/>
      <c r="D45" s="74">
        <f>SUM(E45:F45)</f>
        <v>65</v>
      </c>
      <c r="E45" s="75">
        <v>36</v>
      </c>
      <c r="F45" s="75">
        <v>29</v>
      </c>
      <c r="G45" s="58"/>
      <c r="H45" s="71"/>
      <c r="I45" s="72" t="s">
        <v>118</v>
      </c>
      <c r="J45" s="73"/>
      <c r="K45" s="74">
        <f>SUM(L45:M45)</f>
        <v>63</v>
      </c>
      <c r="L45" s="76">
        <v>18</v>
      </c>
      <c r="M45" s="76">
        <v>45</v>
      </c>
    </row>
    <row r="46" spans="1:13" s="66" customFormat="1" ht="9" customHeight="1">
      <c r="A46" s="15"/>
      <c r="B46" s="31"/>
      <c r="C46" s="15"/>
      <c r="D46" s="77"/>
      <c r="E46" s="78"/>
      <c r="F46" s="78"/>
      <c r="G46" s="58"/>
      <c r="H46" s="71"/>
      <c r="I46" s="15"/>
      <c r="J46" s="15"/>
      <c r="K46" s="77"/>
      <c r="L46" s="78"/>
      <c r="M46" s="78"/>
    </row>
    <row r="47" spans="1:13" s="66" customFormat="1" ht="9" customHeight="1">
      <c r="A47" s="15">
        <v>30</v>
      </c>
      <c r="B47" s="72" t="s">
        <v>65</v>
      </c>
      <c r="C47" s="73" t="s">
        <v>127</v>
      </c>
      <c r="D47" s="74">
        <f>SUM(D48:D52)</f>
        <v>484</v>
      </c>
      <c r="E47" s="75">
        <f>SUM(E48:E52)</f>
        <v>236</v>
      </c>
      <c r="F47" s="75">
        <f>SUM(F48:F52)</f>
        <v>248</v>
      </c>
      <c r="G47" s="58"/>
      <c r="H47" s="71">
        <v>90</v>
      </c>
      <c r="I47" s="72" t="s">
        <v>65</v>
      </c>
      <c r="J47" s="73" t="s">
        <v>128</v>
      </c>
      <c r="K47" s="74">
        <f>SUM(K48:K52)</f>
        <v>203</v>
      </c>
      <c r="L47" s="75">
        <f>SUM(L48:L52)</f>
        <v>40</v>
      </c>
      <c r="M47" s="75">
        <f>SUM(M48:M52)</f>
        <v>163</v>
      </c>
    </row>
    <row r="48" spans="1:13" s="66" customFormat="1" ht="9" customHeight="1">
      <c r="A48" s="73"/>
      <c r="B48" s="72" t="s">
        <v>129</v>
      </c>
      <c r="C48" s="73"/>
      <c r="D48" s="74">
        <f>SUM(E48:F48)</f>
        <v>87</v>
      </c>
      <c r="E48" s="75">
        <v>43</v>
      </c>
      <c r="F48" s="75">
        <v>44</v>
      </c>
      <c r="G48" s="58"/>
      <c r="H48" s="71"/>
      <c r="I48" s="72" t="s">
        <v>130</v>
      </c>
      <c r="J48" s="73"/>
      <c r="K48" s="74">
        <f>SUM(L48:M48)</f>
        <v>53</v>
      </c>
      <c r="L48" s="76">
        <v>15</v>
      </c>
      <c r="M48" s="76">
        <v>38</v>
      </c>
    </row>
    <row r="49" spans="1:13" s="66" customFormat="1" ht="9" customHeight="1">
      <c r="A49" s="73"/>
      <c r="B49" s="72" t="s">
        <v>131</v>
      </c>
      <c r="C49" s="73"/>
      <c r="D49" s="74">
        <f>SUM(E49:F49)</f>
        <v>101</v>
      </c>
      <c r="E49" s="75">
        <v>44</v>
      </c>
      <c r="F49" s="75">
        <v>57</v>
      </c>
      <c r="G49" s="58"/>
      <c r="H49" s="15"/>
      <c r="I49" s="72" t="s">
        <v>132</v>
      </c>
      <c r="J49" s="73"/>
      <c r="K49" s="74">
        <f>SUM(L49:M49)</f>
        <v>38</v>
      </c>
      <c r="L49" s="76">
        <v>10</v>
      </c>
      <c r="M49" s="76">
        <v>28</v>
      </c>
    </row>
    <row r="50" spans="1:13" s="66" customFormat="1" ht="9" customHeight="1">
      <c r="A50" s="73"/>
      <c r="B50" s="72" t="s">
        <v>133</v>
      </c>
      <c r="C50" s="73"/>
      <c r="D50" s="74">
        <f>SUM(E50:F50)</f>
        <v>103</v>
      </c>
      <c r="E50" s="75">
        <v>45</v>
      </c>
      <c r="F50" s="75">
        <v>58</v>
      </c>
      <c r="G50" s="58"/>
      <c r="H50" s="15"/>
      <c r="I50" s="72" t="s">
        <v>134</v>
      </c>
      <c r="J50" s="73"/>
      <c r="K50" s="74">
        <f>SUM(L50:M50)</f>
        <v>54</v>
      </c>
      <c r="L50" s="76">
        <v>8</v>
      </c>
      <c r="M50" s="76">
        <v>46</v>
      </c>
    </row>
    <row r="51" spans="1:13" s="66" customFormat="1" ht="9" customHeight="1">
      <c r="A51" s="73"/>
      <c r="B51" s="72" t="s">
        <v>135</v>
      </c>
      <c r="C51" s="73"/>
      <c r="D51" s="74">
        <f>SUM(E51:F51)</f>
        <v>91</v>
      </c>
      <c r="E51" s="75">
        <v>55</v>
      </c>
      <c r="F51" s="75">
        <v>36</v>
      </c>
      <c r="G51" s="58"/>
      <c r="H51" s="15"/>
      <c r="I51" s="72" t="s">
        <v>136</v>
      </c>
      <c r="J51" s="73"/>
      <c r="K51" s="74">
        <f>SUM(L51:M51)</f>
        <v>29</v>
      </c>
      <c r="L51" s="76">
        <v>2</v>
      </c>
      <c r="M51" s="76">
        <v>27</v>
      </c>
    </row>
    <row r="52" spans="1:13" s="66" customFormat="1" ht="9" customHeight="1">
      <c r="A52" s="15"/>
      <c r="B52" s="72" t="s">
        <v>127</v>
      </c>
      <c r="C52" s="73"/>
      <c r="D52" s="74">
        <f>SUM(E52:F52)</f>
        <v>102</v>
      </c>
      <c r="E52" s="75">
        <v>49</v>
      </c>
      <c r="F52" s="75">
        <v>53</v>
      </c>
      <c r="G52" s="58"/>
      <c r="H52" s="71"/>
      <c r="I52" s="72" t="s">
        <v>128</v>
      </c>
      <c r="J52" s="73"/>
      <c r="K52" s="74">
        <f>SUM(L52:M52)</f>
        <v>29</v>
      </c>
      <c r="L52" s="76">
        <v>5</v>
      </c>
      <c r="M52" s="76">
        <v>24</v>
      </c>
    </row>
    <row r="53" spans="1:13" s="66" customFormat="1" ht="9" customHeight="1">
      <c r="A53" s="15"/>
      <c r="B53" s="15"/>
      <c r="C53" s="15"/>
      <c r="D53" s="77"/>
      <c r="E53" s="78"/>
      <c r="F53" s="78"/>
      <c r="G53" s="58"/>
      <c r="H53" s="71"/>
      <c r="I53" s="15"/>
      <c r="J53" s="15"/>
      <c r="K53" s="77"/>
      <c r="L53" s="78"/>
      <c r="M53" s="78"/>
    </row>
    <row r="54" spans="1:13" s="66" customFormat="1" ht="9" customHeight="1">
      <c r="A54" s="15">
        <v>35</v>
      </c>
      <c r="B54" s="72" t="s">
        <v>65</v>
      </c>
      <c r="C54" s="73" t="s">
        <v>137</v>
      </c>
      <c r="D54" s="74">
        <f>SUM(D55:D59)</f>
        <v>494</v>
      </c>
      <c r="E54" s="75">
        <f>SUM(E55:E59)</f>
        <v>255</v>
      </c>
      <c r="F54" s="75">
        <f>SUM(F55:F59)</f>
        <v>239</v>
      </c>
      <c r="G54" s="58"/>
      <c r="H54" s="71">
        <v>95</v>
      </c>
      <c r="I54" s="72" t="s">
        <v>65</v>
      </c>
      <c r="J54" s="73" t="s">
        <v>138</v>
      </c>
      <c r="K54" s="74">
        <f>SUM(K55:K59)</f>
        <v>65</v>
      </c>
      <c r="L54" s="75">
        <f>SUM(L55:L59)</f>
        <v>7</v>
      </c>
      <c r="M54" s="75">
        <f>SUM(M55:M59)</f>
        <v>58</v>
      </c>
    </row>
    <row r="55" spans="1:13" s="66" customFormat="1" ht="9" customHeight="1">
      <c r="A55" s="73"/>
      <c r="B55" s="72" t="s">
        <v>139</v>
      </c>
      <c r="C55" s="73"/>
      <c r="D55" s="74">
        <f>SUM(E55:F55)</f>
        <v>98</v>
      </c>
      <c r="E55" s="75">
        <v>50</v>
      </c>
      <c r="F55" s="75">
        <v>48</v>
      </c>
      <c r="G55" s="58"/>
      <c r="H55" s="71"/>
      <c r="I55" s="72" t="s">
        <v>140</v>
      </c>
      <c r="J55" s="73"/>
      <c r="K55" s="74">
        <f t="shared" ref="K55:K63" si="0">SUM(L55:M55)</f>
        <v>16</v>
      </c>
      <c r="L55" s="76">
        <v>1</v>
      </c>
      <c r="M55" s="76">
        <v>15</v>
      </c>
    </row>
    <row r="56" spans="1:13" s="66" customFormat="1" ht="9" customHeight="1">
      <c r="A56" s="73"/>
      <c r="B56" s="72" t="s">
        <v>141</v>
      </c>
      <c r="C56" s="73"/>
      <c r="D56" s="74">
        <f>SUM(E56:F56)</f>
        <v>100</v>
      </c>
      <c r="E56" s="75">
        <v>49</v>
      </c>
      <c r="F56" s="75">
        <v>51</v>
      </c>
      <c r="G56" s="58"/>
      <c r="H56" s="71"/>
      <c r="I56" s="72" t="s">
        <v>142</v>
      </c>
      <c r="J56" s="73"/>
      <c r="K56" s="74">
        <f t="shared" si="0"/>
        <v>22</v>
      </c>
      <c r="L56" s="76">
        <v>2</v>
      </c>
      <c r="M56" s="76">
        <v>20</v>
      </c>
    </row>
    <row r="57" spans="1:13" s="66" customFormat="1" ht="9" customHeight="1">
      <c r="A57" s="73"/>
      <c r="B57" s="72" t="s">
        <v>143</v>
      </c>
      <c r="C57" s="73"/>
      <c r="D57" s="74">
        <f>SUM(E57:F57)</f>
        <v>112</v>
      </c>
      <c r="E57" s="75">
        <v>60</v>
      </c>
      <c r="F57" s="75">
        <v>52</v>
      </c>
      <c r="G57" s="58"/>
      <c r="H57" s="15"/>
      <c r="I57" s="72" t="s">
        <v>144</v>
      </c>
      <c r="J57" s="73"/>
      <c r="K57" s="74">
        <f t="shared" si="0"/>
        <v>16</v>
      </c>
      <c r="L57" s="76">
        <v>2</v>
      </c>
      <c r="M57" s="76">
        <v>14</v>
      </c>
    </row>
    <row r="58" spans="1:13" s="66" customFormat="1" ht="9" customHeight="1">
      <c r="A58" s="73"/>
      <c r="B58" s="72" t="s">
        <v>145</v>
      </c>
      <c r="C58" s="73"/>
      <c r="D58" s="74">
        <f>SUM(E58:F58)</f>
        <v>94</v>
      </c>
      <c r="E58" s="75">
        <v>49</v>
      </c>
      <c r="F58" s="75">
        <v>45</v>
      </c>
      <c r="G58" s="58"/>
      <c r="H58" s="15"/>
      <c r="I58" s="72" t="s">
        <v>146</v>
      </c>
      <c r="J58" s="73"/>
      <c r="K58" s="74">
        <f t="shared" si="0"/>
        <v>7</v>
      </c>
      <c r="L58" s="76">
        <v>2</v>
      </c>
      <c r="M58" s="76">
        <v>5</v>
      </c>
    </row>
    <row r="59" spans="1:13" s="66" customFormat="1" ht="9" customHeight="1">
      <c r="A59" s="73"/>
      <c r="B59" s="72" t="s">
        <v>137</v>
      </c>
      <c r="C59" s="73"/>
      <c r="D59" s="74">
        <f>SUM(E59:F59)</f>
        <v>90</v>
      </c>
      <c r="E59" s="75">
        <v>47</v>
      </c>
      <c r="F59" s="75">
        <v>43</v>
      </c>
      <c r="G59" s="58"/>
      <c r="H59" s="15"/>
      <c r="I59" s="72" t="s">
        <v>138</v>
      </c>
      <c r="J59" s="73"/>
      <c r="K59" s="74">
        <f t="shared" si="0"/>
        <v>4</v>
      </c>
      <c r="L59" s="76" t="s">
        <v>34</v>
      </c>
      <c r="M59" s="76">
        <v>4</v>
      </c>
    </row>
    <row r="60" spans="1:13" s="66" customFormat="1" ht="9" customHeight="1">
      <c r="A60" s="15"/>
      <c r="B60" s="31"/>
      <c r="C60" s="15"/>
      <c r="D60" s="77"/>
      <c r="E60" s="78"/>
      <c r="F60" s="78"/>
      <c r="G60" s="58"/>
      <c r="H60" s="71"/>
      <c r="I60" s="15"/>
      <c r="J60" s="15"/>
      <c r="K60" s="77"/>
      <c r="L60" s="78"/>
      <c r="M60" s="78"/>
    </row>
    <row r="61" spans="1:13" s="66" customFormat="1" ht="9" customHeight="1">
      <c r="A61" s="15">
        <v>40</v>
      </c>
      <c r="B61" s="72" t="s">
        <v>147</v>
      </c>
      <c r="C61" s="73" t="s">
        <v>148</v>
      </c>
      <c r="D61" s="74">
        <f>SUM(D62:D66)</f>
        <v>544</v>
      </c>
      <c r="E61" s="75">
        <f>SUM(E62:E66)</f>
        <v>265</v>
      </c>
      <c r="F61" s="75">
        <f>SUM(F62:F66)</f>
        <v>279</v>
      </c>
      <c r="G61" s="58"/>
      <c r="H61" s="1587" t="s">
        <v>149</v>
      </c>
      <c r="I61" s="1588"/>
      <c r="J61" s="1588"/>
      <c r="K61" s="74">
        <f t="shared" si="0"/>
        <v>7</v>
      </c>
      <c r="L61" s="76" t="s">
        <v>34</v>
      </c>
      <c r="M61" s="76">
        <v>7</v>
      </c>
    </row>
    <row r="62" spans="1:13" s="66" customFormat="1" ht="9" customHeight="1">
      <c r="A62" s="73"/>
      <c r="B62" s="72" t="s">
        <v>303</v>
      </c>
      <c r="C62" s="73"/>
      <c r="D62" s="74">
        <f>SUM(E62:F62)</f>
        <v>104</v>
      </c>
      <c r="E62" s="75">
        <v>47</v>
      </c>
      <c r="F62" s="75">
        <v>57</v>
      </c>
      <c r="G62" s="58"/>
      <c r="H62" s="65"/>
      <c r="I62" s="59"/>
      <c r="J62" s="59"/>
      <c r="K62" s="77"/>
      <c r="L62" s="78"/>
      <c r="M62" s="78"/>
    </row>
    <row r="63" spans="1:13" s="66" customFormat="1" ht="9" customHeight="1">
      <c r="A63" s="73"/>
      <c r="B63" s="72" t="s">
        <v>304</v>
      </c>
      <c r="C63" s="73"/>
      <c r="D63" s="74">
        <f>SUM(E63:F63)</f>
        <v>107</v>
      </c>
      <c r="E63" s="75">
        <v>54</v>
      </c>
      <c r="F63" s="75">
        <v>53</v>
      </c>
      <c r="G63" s="58"/>
      <c r="H63" s="1587" t="s">
        <v>305</v>
      </c>
      <c r="I63" s="1588"/>
      <c r="J63" s="1588"/>
      <c r="K63" s="74">
        <f t="shared" si="0"/>
        <v>78</v>
      </c>
      <c r="L63" s="76">
        <v>50</v>
      </c>
      <c r="M63" s="76">
        <v>28</v>
      </c>
    </row>
    <row r="64" spans="1:13" s="66" customFormat="1" ht="9" customHeight="1">
      <c r="A64" s="73"/>
      <c r="B64" s="72" t="s">
        <v>409</v>
      </c>
      <c r="C64" s="73"/>
      <c r="D64" s="74">
        <f>SUM(E64:F64)</f>
        <v>114</v>
      </c>
      <c r="E64" s="75">
        <v>62</v>
      </c>
      <c r="F64" s="75">
        <v>52</v>
      </c>
      <c r="G64" s="58"/>
      <c r="H64" s="65"/>
      <c r="I64" s="59"/>
      <c r="J64" s="59"/>
      <c r="K64" s="77"/>
      <c r="L64" s="78"/>
      <c r="M64" s="78"/>
    </row>
    <row r="65" spans="1:13" s="66" customFormat="1" ht="9" customHeight="1">
      <c r="A65" s="73"/>
      <c r="B65" s="72" t="s">
        <v>410</v>
      </c>
      <c r="C65" s="73"/>
      <c r="D65" s="74">
        <f>SUM(E65:F65)</f>
        <v>108</v>
      </c>
      <c r="E65" s="75">
        <v>46</v>
      </c>
      <c r="F65" s="75">
        <v>62</v>
      </c>
      <c r="G65" s="58"/>
      <c r="H65" s="79" t="s">
        <v>411</v>
      </c>
      <c r="I65" s="59"/>
      <c r="J65" s="79"/>
      <c r="K65" s="80"/>
      <c r="L65" s="81"/>
      <c r="M65" s="81"/>
    </row>
    <row r="66" spans="1:13" s="66" customFormat="1" ht="9" customHeight="1">
      <c r="A66" s="73"/>
      <c r="B66" s="72" t="s">
        <v>412</v>
      </c>
      <c r="C66" s="73"/>
      <c r="D66" s="74">
        <f>SUM(E66:F66)</f>
        <v>111</v>
      </c>
      <c r="E66" s="75">
        <v>56</v>
      </c>
      <c r="F66" s="75">
        <v>55</v>
      </c>
      <c r="G66" s="58"/>
      <c r="H66" s="1587" t="s">
        <v>413</v>
      </c>
      <c r="I66" s="1588"/>
      <c r="J66" s="1588"/>
      <c r="K66" s="74">
        <f>SUM(D19,D12,D5)</f>
        <v>1011</v>
      </c>
      <c r="L66" s="75">
        <f>SUM(E19,E12,E5)</f>
        <v>499</v>
      </c>
      <c r="M66" s="75">
        <f>SUM(F19,F12,F5)</f>
        <v>512</v>
      </c>
    </row>
    <row r="67" spans="1:13" s="66" customFormat="1" ht="9" customHeight="1">
      <c r="A67" s="73"/>
      <c r="B67" s="15"/>
      <c r="C67" s="15"/>
      <c r="D67" s="77"/>
      <c r="E67" s="78"/>
      <c r="F67" s="78"/>
      <c r="G67" s="58"/>
      <c r="H67" s="59"/>
      <c r="I67" s="82"/>
      <c r="J67" s="59"/>
      <c r="K67" s="77"/>
      <c r="L67" s="78"/>
      <c r="M67" s="78"/>
    </row>
    <row r="68" spans="1:13" s="66" customFormat="1" ht="9" customHeight="1">
      <c r="A68" s="15">
        <v>45</v>
      </c>
      <c r="B68" s="72" t="s">
        <v>414</v>
      </c>
      <c r="C68" s="73" t="s">
        <v>415</v>
      </c>
      <c r="D68" s="74">
        <f>SUM(D69:D73)</f>
        <v>499</v>
      </c>
      <c r="E68" s="75">
        <f>SUM(E69:E73)</f>
        <v>227</v>
      </c>
      <c r="F68" s="75">
        <f>SUM(F69:F73)</f>
        <v>272</v>
      </c>
      <c r="G68" s="58"/>
      <c r="H68" s="1587" t="s">
        <v>416</v>
      </c>
      <c r="I68" s="1588"/>
      <c r="J68" s="1588"/>
      <c r="K68" s="83">
        <f>SUM(D82,D75,D68,D61,D54,D47,D40,D33,D26,K5)</f>
        <v>5649</v>
      </c>
      <c r="L68" s="76">
        <f>SUM(E82,E75,E68,E61,E54,E47,E40,E33,E26,L5)</f>
        <v>2723</v>
      </c>
      <c r="M68" s="76">
        <f>SUM(F82,F75,F68,F61,F54,F47,F40,F33,F26,M5)</f>
        <v>2926</v>
      </c>
    </row>
    <row r="69" spans="1:13" s="66" customFormat="1" ht="9" customHeight="1">
      <c r="A69" s="73"/>
      <c r="B69" s="72" t="s">
        <v>417</v>
      </c>
      <c r="C69" s="73"/>
      <c r="D69" s="74">
        <f>SUM(E69:F69)</f>
        <v>106</v>
      </c>
      <c r="E69" s="75">
        <v>57</v>
      </c>
      <c r="F69" s="75">
        <v>49</v>
      </c>
      <c r="G69" s="58"/>
      <c r="H69" s="65"/>
      <c r="I69" s="59"/>
      <c r="J69" s="59"/>
      <c r="K69" s="77"/>
      <c r="L69" s="78"/>
      <c r="M69" s="78"/>
    </row>
    <row r="70" spans="1:13" s="66" customFormat="1" ht="9" customHeight="1">
      <c r="A70" s="73"/>
      <c r="B70" s="72" t="s">
        <v>418</v>
      </c>
      <c r="C70" s="73"/>
      <c r="D70" s="74">
        <f>SUM(E70:F70)</f>
        <v>93</v>
      </c>
      <c r="E70" s="75">
        <v>43</v>
      </c>
      <c r="F70" s="75">
        <v>50</v>
      </c>
      <c r="G70" s="55"/>
      <c r="H70" s="1587" t="s">
        <v>419</v>
      </c>
      <c r="I70" s="1588"/>
      <c r="J70" s="1588"/>
      <c r="K70" s="74">
        <f>SUM(K12,K19,K26,K33,K40,K47,K54,K61)</f>
        <v>3824</v>
      </c>
      <c r="L70" s="75">
        <f>SUM(L12,L19,L26,L33,L40,L47,L54,L61)</f>
        <v>1648</v>
      </c>
      <c r="M70" s="75">
        <f>SUM(M12,M19,M26,M33,M40,M47,M54,M61)</f>
        <v>2176</v>
      </c>
    </row>
    <row r="71" spans="1:13" s="66" customFormat="1" ht="9" customHeight="1">
      <c r="A71" s="73"/>
      <c r="B71" s="72" t="s">
        <v>420</v>
      </c>
      <c r="C71" s="73"/>
      <c r="D71" s="74">
        <f>SUM(E71:F71)</f>
        <v>106</v>
      </c>
      <c r="E71" s="75">
        <v>45</v>
      </c>
      <c r="F71" s="75">
        <v>61</v>
      </c>
      <c r="G71" s="55"/>
      <c r="H71" s="65"/>
      <c r="I71" s="59"/>
      <c r="J71" s="59"/>
      <c r="K71" s="77"/>
      <c r="L71" s="78"/>
      <c r="M71" s="78"/>
    </row>
    <row r="72" spans="1:13" s="66" customFormat="1" ht="9" customHeight="1">
      <c r="A72" s="73"/>
      <c r="B72" s="72" t="s">
        <v>421</v>
      </c>
      <c r="C72" s="73"/>
      <c r="D72" s="74">
        <f>SUM(E72:F72)</f>
        <v>103</v>
      </c>
      <c r="E72" s="75">
        <v>42</v>
      </c>
      <c r="F72" s="75">
        <v>61</v>
      </c>
      <c r="G72" s="84"/>
      <c r="H72" s="1587" t="s">
        <v>422</v>
      </c>
      <c r="I72" s="1589"/>
      <c r="J72" s="1590"/>
      <c r="K72" s="74">
        <f>SUM(K12,K19)</f>
        <v>1964</v>
      </c>
      <c r="L72" s="75">
        <f>SUM(L12,L19)</f>
        <v>996</v>
      </c>
      <c r="M72" s="75">
        <f>SUM(M12,M19)</f>
        <v>968</v>
      </c>
    </row>
    <row r="73" spans="1:13" s="66" customFormat="1" ht="9" customHeight="1">
      <c r="A73" s="73"/>
      <c r="B73" s="72" t="s">
        <v>415</v>
      </c>
      <c r="C73" s="73"/>
      <c r="D73" s="74">
        <f>SUM(E73:F73)</f>
        <v>91</v>
      </c>
      <c r="E73" s="75">
        <v>40</v>
      </c>
      <c r="F73" s="75">
        <v>51</v>
      </c>
      <c r="G73" s="84"/>
      <c r="H73" s="1587" t="s">
        <v>423</v>
      </c>
      <c r="I73" s="1589"/>
      <c r="J73" s="1590"/>
      <c r="K73" s="74">
        <f>SUM(K26,K33,K40,K47,K54,K61)</f>
        <v>1860</v>
      </c>
      <c r="L73" s="75">
        <f>SUM(L26,L33,L40,L47,L54,L61)</f>
        <v>652</v>
      </c>
      <c r="M73" s="75">
        <f>SUM(M26,M33,M40,M47,M54,M61)</f>
        <v>1208</v>
      </c>
    </row>
    <row r="74" spans="1:13" s="66" customFormat="1" ht="9" customHeight="1">
      <c r="A74" s="15"/>
      <c r="B74" s="15"/>
      <c r="C74" s="15"/>
      <c r="D74" s="77"/>
      <c r="E74" s="78"/>
      <c r="F74" s="78"/>
      <c r="G74" s="55"/>
      <c r="H74" s="59"/>
      <c r="I74" s="59"/>
      <c r="J74" s="59"/>
      <c r="K74" s="77"/>
      <c r="L74" s="78"/>
      <c r="M74" s="78"/>
    </row>
    <row r="75" spans="1:13" s="66" customFormat="1" ht="9" customHeight="1">
      <c r="A75" s="67" t="s">
        <v>424</v>
      </c>
      <c r="B75" s="72" t="s">
        <v>425</v>
      </c>
      <c r="C75" s="73" t="s">
        <v>426</v>
      </c>
      <c r="D75" s="74">
        <f>SUM(D76:D80)</f>
        <v>590</v>
      </c>
      <c r="E75" s="75">
        <f>SUM(E76:E80)</f>
        <v>269</v>
      </c>
      <c r="F75" s="75">
        <f>SUM(F76:F80)</f>
        <v>321</v>
      </c>
      <c r="G75" s="55"/>
      <c r="H75" s="1587" t="s">
        <v>427</v>
      </c>
      <c r="I75" s="1588"/>
      <c r="J75" s="1588"/>
      <c r="K75" s="80"/>
      <c r="L75" s="81"/>
      <c r="M75" s="81"/>
    </row>
    <row r="76" spans="1:13" s="66" customFormat="1" ht="9" customHeight="1">
      <c r="A76" s="73"/>
      <c r="B76" s="72" t="s">
        <v>428</v>
      </c>
      <c r="C76" s="73"/>
      <c r="D76" s="74">
        <f>SUM(E76:F76)</f>
        <v>120</v>
      </c>
      <c r="E76" s="75">
        <v>46</v>
      </c>
      <c r="F76" s="75">
        <v>74</v>
      </c>
      <c r="G76" s="55"/>
      <c r="H76" s="1587" t="s">
        <v>413</v>
      </c>
      <c r="I76" s="1588"/>
      <c r="J76" s="1588"/>
      <c r="K76" s="85">
        <f>K66/(D3-K63)*100</f>
        <v>9.6432659290347189</v>
      </c>
      <c r="L76" s="86">
        <f>L66/(E3-L63)*100</f>
        <v>10.246406570841888</v>
      </c>
      <c r="M76" s="86">
        <f>M66/(F3-M63)*100</f>
        <v>9.1200570003562511</v>
      </c>
    </row>
    <row r="77" spans="1:13" s="66" customFormat="1" ht="9" customHeight="1">
      <c r="A77" s="73"/>
      <c r="B77" s="72" t="s">
        <v>429</v>
      </c>
      <c r="C77" s="73"/>
      <c r="D77" s="74">
        <f>SUM(E77:F77)</f>
        <v>106</v>
      </c>
      <c r="E77" s="75">
        <v>51</v>
      </c>
      <c r="F77" s="75">
        <v>55</v>
      </c>
      <c r="G77" s="55"/>
      <c r="H77" s="59"/>
      <c r="I77" s="59"/>
      <c r="J77" s="59"/>
      <c r="K77" s="77"/>
      <c r="L77" s="78"/>
      <c r="M77" s="78"/>
    </row>
    <row r="78" spans="1:13" s="66" customFormat="1" ht="9" customHeight="1">
      <c r="A78" s="73"/>
      <c r="B78" s="72" t="s">
        <v>430</v>
      </c>
      <c r="C78" s="73"/>
      <c r="D78" s="74">
        <f>SUM(E78:F78)</f>
        <v>120</v>
      </c>
      <c r="E78" s="75">
        <v>60</v>
      </c>
      <c r="F78" s="75">
        <v>60</v>
      </c>
      <c r="G78" s="55"/>
      <c r="H78" s="1587" t="s">
        <v>416</v>
      </c>
      <c r="I78" s="1588"/>
      <c r="J78" s="1588"/>
      <c r="K78" s="87">
        <f>K68/(D3-K63)*100</f>
        <v>53.882106066386868</v>
      </c>
      <c r="L78" s="88">
        <f>L68/(E3-L63)*100</f>
        <v>55.913757700205338</v>
      </c>
      <c r="M78" s="88">
        <f>M68/(F3-M63)*100</f>
        <v>52.119700748129674</v>
      </c>
    </row>
    <row r="79" spans="1:13" s="66" customFormat="1" ht="9" customHeight="1">
      <c r="A79" s="73"/>
      <c r="B79" s="72" t="s">
        <v>431</v>
      </c>
      <c r="C79" s="73"/>
      <c r="D79" s="74">
        <f>SUM(E79:F79)</f>
        <v>120</v>
      </c>
      <c r="E79" s="75">
        <v>60</v>
      </c>
      <c r="F79" s="75">
        <v>60</v>
      </c>
      <c r="G79" s="55"/>
      <c r="H79" s="89"/>
      <c r="I79" s="59"/>
      <c r="J79" s="59"/>
      <c r="K79" s="77"/>
      <c r="L79" s="78"/>
      <c r="M79" s="78"/>
    </row>
    <row r="80" spans="1:13" s="66" customFormat="1" ht="9" customHeight="1">
      <c r="A80" s="73"/>
      <c r="B80" s="72" t="s">
        <v>426</v>
      </c>
      <c r="C80" s="73"/>
      <c r="D80" s="74">
        <f>SUM(E80:F80)</f>
        <v>124</v>
      </c>
      <c r="E80" s="75">
        <v>52</v>
      </c>
      <c r="F80" s="75">
        <v>72</v>
      </c>
      <c r="G80" s="55"/>
      <c r="H80" s="1587" t="s">
        <v>419</v>
      </c>
      <c r="I80" s="1588"/>
      <c r="J80" s="1588"/>
      <c r="K80" s="90">
        <f>K70/(D3-K63)*100</f>
        <v>36.474628004578406</v>
      </c>
      <c r="L80" s="91">
        <f>L70/(E3-L63)*100</f>
        <v>33.839835728952771</v>
      </c>
      <c r="M80" s="91">
        <f>M70/(F3-M63)*100</f>
        <v>38.760242251514072</v>
      </c>
    </row>
    <row r="81" spans="1:13" s="66" customFormat="1" ht="9" customHeight="1">
      <c r="A81" s="15"/>
      <c r="B81" s="15"/>
      <c r="C81" s="15"/>
      <c r="D81" s="77"/>
      <c r="E81" s="78"/>
      <c r="F81" s="78"/>
      <c r="G81" s="55"/>
      <c r="H81" s="59"/>
      <c r="I81" s="59"/>
      <c r="J81" s="59"/>
      <c r="K81" s="77"/>
      <c r="L81" s="78"/>
      <c r="M81" s="78"/>
    </row>
    <row r="82" spans="1:13" s="66" customFormat="1" ht="9" customHeight="1">
      <c r="A82" s="71">
        <v>55</v>
      </c>
      <c r="B82" s="72" t="s">
        <v>414</v>
      </c>
      <c r="C82" s="68" t="s">
        <v>432</v>
      </c>
      <c r="D82" s="74">
        <f>SUM(D83:D87)</f>
        <v>827</v>
      </c>
      <c r="E82" s="75">
        <f>SUM(E83:E87)</f>
        <v>392</v>
      </c>
      <c r="F82" s="75">
        <f>SUM(F83:F87)</f>
        <v>435</v>
      </c>
      <c r="G82" s="55"/>
      <c r="H82" s="1587" t="s">
        <v>422</v>
      </c>
      <c r="I82" s="1589"/>
      <c r="J82" s="1590"/>
      <c r="K82" s="90">
        <f>K72/(D3-K63)*100</f>
        <v>18.733307897748951</v>
      </c>
      <c r="L82" s="91">
        <f>L72/(E3-L63)*100</f>
        <v>20.451745379876797</v>
      </c>
      <c r="M82" s="91">
        <f>M72/(F3-M63)*100</f>
        <v>17.242607766298541</v>
      </c>
    </row>
    <row r="83" spans="1:13" s="66" customFormat="1" ht="9" customHeight="1">
      <c r="A83" s="15"/>
      <c r="B83" s="72" t="s">
        <v>433</v>
      </c>
      <c r="C83" s="73"/>
      <c r="D83" s="74">
        <f>SUM(E83:F83)</f>
        <v>156</v>
      </c>
      <c r="E83" s="75">
        <v>69</v>
      </c>
      <c r="F83" s="75">
        <v>87</v>
      </c>
      <c r="G83" s="55"/>
      <c r="H83" s="1587" t="s">
        <v>423</v>
      </c>
      <c r="I83" s="1589"/>
      <c r="J83" s="1590"/>
      <c r="K83" s="90">
        <f>K73/(D3-K63)*100</f>
        <v>17.741320106829455</v>
      </c>
      <c r="L83" s="91">
        <f>L73/(E3-L63)*100</f>
        <v>13.388090349075977</v>
      </c>
      <c r="M83" s="91">
        <f>M73/(F3-M63)*100</f>
        <v>21.517634485215535</v>
      </c>
    </row>
    <row r="84" spans="1:13" s="66" customFormat="1" ht="9" customHeight="1">
      <c r="A84" s="15"/>
      <c r="B84" s="72" t="s">
        <v>434</v>
      </c>
      <c r="C84" s="73"/>
      <c r="D84" s="74">
        <f>SUM(E84:F84)</f>
        <v>157</v>
      </c>
      <c r="E84" s="76">
        <v>80</v>
      </c>
      <c r="F84" s="76">
        <v>77</v>
      </c>
      <c r="G84" s="55"/>
      <c r="H84" s="59"/>
      <c r="I84" s="59"/>
      <c r="J84" s="59"/>
      <c r="K84" s="77"/>
      <c r="L84" s="78"/>
      <c r="M84" s="78"/>
    </row>
    <row r="85" spans="1:13" s="66" customFormat="1" ht="9" customHeight="1">
      <c r="A85" s="15"/>
      <c r="B85" s="72" t="s">
        <v>435</v>
      </c>
      <c r="C85" s="73"/>
      <c r="D85" s="74">
        <f>SUM(E85:F85)</f>
        <v>173</v>
      </c>
      <c r="E85" s="76">
        <v>83</v>
      </c>
      <c r="F85" s="76">
        <v>90</v>
      </c>
      <c r="G85" s="55"/>
      <c r="H85" s="1587" t="s">
        <v>436</v>
      </c>
      <c r="I85" s="1588"/>
      <c r="J85" s="1588"/>
      <c r="K85" s="90">
        <v>53.267645936699999</v>
      </c>
      <c r="L85" s="91">
        <v>51.453593429199998</v>
      </c>
      <c r="M85" s="91">
        <v>54.841289633099997</v>
      </c>
    </row>
    <row r="86" spans="1:13" s="66" customFormat="1" ht="9" customHeight="1">
      <c r="A86" s="15"/>
      <c r="B86" s="72" t="s">
        <v>437</v>
      </c>
      <c r="C86" s="73"/>
      <c r="D86" s="74">
        <f>SUM(E86:F86)</f>
        <v>166</v>
      </c>
      <c r="E86" s="76">
        <v>74</v>
      </c>
      <c r="F86" s="76">
        <v>92</v>
      </c>
      <c r="G86" s="55"/>
      <c r="H86" s="65"/>
      <c r="I86" s="59"/>
      <c r="J86" s="59"/>
      <c r="K86" s="77"/>
      <c r="L86" s="78"/>
      <c r="M86" s="78"/>
    </row>
    <row r="87" spans="1:13" s="62" customFormat="1" ht="9" customHeight="1">
      <c r="A87" s="41"/>
      <c r="B87" s="92" t="s">
        <v>438</v>
      </c>
      <c r="C87" s="93"/>
      <c r="D87" s="104">
        <f>SUM(E87:F87)</f>
        <v>175</v>
      </c>
      <c r="E87" s="105">
        <v>86</v>
      </c>
      <c r="F87" s="105">
        <v>89</v>
      </c>
      <c r="G87" s="96"/>
      <c r="H87" s="1585" t="s">
        <v>439</v>
      </c>
      <c r="I87" s="1586"/>
      <c r="J87" s="1586"/>
      <c r="K87" s="97">
        <v>58.969879518100001</v>
      </c>
      <c r="L87" s="98">
        <v>57.626506024100003</v>
      </c>
      <c r="M87" s="98">
        <v>60.1208791209</v>
      </c>
    </row>
    <row r="88" spans="1:13" s="62" customFormat="1" ht="9" customHeight="1"/>
    <row r="89" spans="1:13" ht="9" customHeight="1"/>
    <row r="164" spans="1:8">
      <c r="A164" s="99"/>
      <c r="B164" s="99"/>
      <c r="C164" s="99"/>
      <c r="D164" s="100"/>
      <c r="E164" s="101"/>
      <c r="F164" s="101"/>
      <c r="G164" s="101"/>
      <c r="H164" s="101"/>
    </row>
  </sheetData>
  <mergeCells count="18">
    <mergeCell ref="H75:J75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54</vt:i4>
      </vt:variant>
      <vt:variant>
        <vt:lpstr>名前付き一覧</vt:lpstr>
      </vt:variant>
      <vt:variant>
        <vt:i4>146</vt:i4>
      </vt:variant>
    </vt:vector>
  </HeadingPairs>
  <TitlesOfParts>
    <vt:vector size="200" baseType="lpstr">
      <vt:lpstr>統計表一覧</vt:lpstr>
      <vt:lpstr>第1表</vt:lpstr>
      <vt:lpstr>第2表（全市）</vt:lpstr>
      <vt:lpstr>第2表（旧長崎市）</vt:lpstr>
      <vt:lpstr>第2表（旧香焼町）</vt:lpstr>
      <vt:lpstr>第2表（旧伊王島町）</vt:lpstr>
      <vt:lpstr>第2表（旧高島町）</vt:lpstr>
      <vt:lpstr>第2表（旧野母崎町）</vt:lpstr>
      <vt:lpstr>第2表（旧三和町）</vt:lpstr>
      <vt:lpstr>第2表（旧琴海町）</vt:lpstr>
      <vt:lpstr>第2表（旧外海町）</vt:lpstr>
      <vt:lpstr>第3表</vt:lpstr>
      <vt:lpstr>第4表</vt:lpstr>
      <vt:lpstr>第5表</vt:lpstr>
      <vt:lpstr>第6表</vt:lpstr>
      <vt:lpstr>第7表</vt:lpstr>
      <vt:lpstr>第8表</vt:lpstr>
      <vt:lpstr>第9表</vt:lpstr>
      <vt:lpstr>第10表</vt:lpstr>
      <vt:lpstr>第11表</vt:lpstr>
      <vt:lpstr>第12表</vt:lpstr>
      <vt:lpstr>第13表</vt:lpstr>
      <vt:lpstr>第14表</vt:lpstr>
      <vt:lpstr>第15表</vt:lpstr>
      <vt:lpstr>第16表</vt:lpstr>
      <vt:lpstr>第17表</vt:lpstr>
      <vt:lpstr>第18表</vt:lpstr>
      <vt:lpstr>第19表</vt:lpstr>
      <vt:lpstr>第20表（全市）</vt:lpstr>
      <vt:lpstr>第20表（旧長崎市）</vt:lpstr>
      <vt:lpstr>第20表（旧香焼町）</vt:lpstr>
      <vt:lpstr>第20表（旧伊王島町）</vt:lpstr>
      <vt:lpstr>第20表（旧高島町）</vt:lpstr>
      <vt:lpstr>第20表（旧野母崎町）</vt:lpstr>
      <vt:lpstr>第20表（旧三和町）</vt:lpstr>
      <vt:lpstr>第20表（旧琴海町）</vt:lpstr>
      <vt:lpstr>第20表（旧外海町）</vt:lpstr>
      <vt:lpstr>第21表（全市）</vt:lpstr>
      <vt:lpstr>第21表（旧市町）①</vt:lpstr>
      <vt:lpstr>第21表（旧市町）②</vt:lpstr>
      <vt:lpstr>第21表（旧市町）③</vt:lpstr>
      <vt:lpstr>第21表（旧市町）④</vt:lpstr>
      <vt:lpstr>第22表</vt:lpstr>
      <vt:lpstr>第23表</vt:lpstr>
      <vt:lpstr>第24表</vt:lpstr>
      <vt:lpstr>第25表</vt:lpstr>
      <vt:lpstr>第26表</vt:lpstr>
      <vt:lpstr>第27表</vt:lpstr>
      <vt:lpstr>第28表</vt:lpstr>
      <vt:lpstr>第29表</vt:lpstr>
      <vt:lpstr>中核市比較表、第1表 </vt:lpstr>
      <vt:lpstr>中核市比較表、第2表</vt:lpstr>
      <vt:lpstr>中核市比較表、第3表</vt:lpstr>
      <vt:lpstr>中核市比較表、第4表</vt:lpstr>
      <vt:lpstr>第14表!Data</vt:lpstr>
      <vt:lpstr>第15表!Data</vt:lpstr>
      <vt:lpstr>第17表!Data</vt:lpstr>
      <vt:lpstr>第19表!Data</vt:lpstr>
      <vt:lpstr>'第20表（旧伊王島町）'!Data</vt:lpstr>
      <vt:lpstr>'第20表（旧外海町）'!Data</vt:lpstr>
      <vt:lpstr>'第20表（旧琴海町）'!Data</vt:lpstr>
      <vt:lpstr>'第20表（旧香焼町）'!Data</vt:lpstr>
      <vt:lpstr>'第20表（旧高島町）'!Data</vt:lpstr>
      <vt:lpstr>'第20表（旧三和町）'!Data</vt:lpstr>
      <vt:lpstr>'第20表（旧長崎市）'!Data</vt:lpstr>
      <vt:lpstr>'第20表（旧野母崎町）'!Data</vt:lpstr>
      <vt:lpstr>'第20表（全市）'!Data</vt:lpstr>
      <vt:lpstr>'第21表（旧市町）①'!Data</vt:lpstr>
      <vt:lpstr>'第21表（旧市町）②'!Data</vt:lpstr>
      <vt:lpstr>'第21表（旧市町）③'!Data</vt:lpstr>
      <vt:lpstr>'第21表（旧市町）④'!Data</vt:lpstr>
      <vt:lpstr>'第21表（全市）'!Data</vt:lpstr>
      <vt:lpstr>第22表!Data</vt:lpstr>
      <vt:lpstr>第23表!Data</vt:lpstr>
      <vt:lpstr>第3表!Data</vt:lpstr>
      <vt:lpstr>第12表!Hyousoku</vt:lpstr>
      <vt:lpstr>第14表!Hyousoku</vt:lpstr>
      <vt:lpstr>第15表!Hyousoku</vt:lpstr>
      <vt:lpstr>'第20表（旧伊王島町）'!Hyousoku</vt:lpstr>
      <vt:lpstr>'第20表（旧外海町）'!Hyousoku</vt:lpstr>
      <vt:lpstr>'第20表（旧琴海町）'!Hyousoku</vt:lpstr>
      <vt:lpstr>'第20表（旧香焼町）'!Hyousoku</vt:lpstr>
      <vt:lpstr>'第20表（旧高島町）'!Hyousoku</vt:lpstr>
      <vt:lpstr>'第20表（旧三和町）'!Hyousoku</vt:lpstr>
      <vt:lpstr>'第20表（旧長崎市）'!Hyousoku</vt:lpstr>
      <vt:lpstr>'第20表（旧野母崎町）'!Hyousoku</vt:lpstr>
      <vt:lpstr>'第20表（全市）'!Hyousoku</vt:lpstr>
      <vt:lpstr>'第21表（旧市町）①'!Hyousoku</vt:lpstr>
      <vt:lpstr>'第21表（旧市町）②'!Hyousoku</vt:lpstr>
      <vt:lpstr>'第21表（旧市町）③'!Hyousoku</vt:lpstr>
      <vt:lpstr>'第21表（旧市町）④'!Hyousoku</vt:lpstr>
      <vt:lpstr>第22表!Hyousoku</vt:lpstr>
      <vt:lpstr>第23表!Hyousoku</vt:lpstr>
      <vt:lpstr>第3表!Hyousoku</vt:lpstr>
      <vt:lpstr>第12表!HyousokuArea</vt:lpstr>
      <vt:lpstr>第13表!HyousokuArea</vt:lpstr>
      <vt:lpstr>第14表!HyousokuArea</vt:lpstr>
      <vt:lpstr>第15表!HyousokuArea</vt:lpstr>
      <vt:lpstr>第17表!HyousokuArea</vt:lpstr>
      <vt:lpstr>第19表!HyousokuArea</vt:lpstr>
      <vt:lpstr>'第20表（旧伊王島町）'!HyousokuArea</vt:lpstr>
      <vt:lpstr>'第20表（旧外海町）'!HyousokuArea</vt:lpstr>
      <vt:lpstr>'第20表（旧琴海町）'!HyousokuArea</vt:lpstr>
      <vt:lpstr>'第20表（旧香焼町）'!HyousokuArea</vt:lpstr>
      <vt:lpstr>'第20表（旧高島町）'!HyousokuArea</vt:lpstr>
      <vt:lpstr>'第20表（旧三和町）'!HyousokuArea</vt:lpstr>
      <vt:lpstr>'第20表（旧長崎市）'!HyousokuArea</vt:lpstr>
      <vt:lpstr>'第20表（旧野母崎町）'!HyousokuArea</vt:lpstr>
      <vt:lpstr>'第20表（全市）'!HyousokuArea</vt:lpstr>
      <vt:lpstr>'第21表（旧市町）①'!HyousokuArea</vt:lpstr>
      <vt:lpstr>'第21表（旧市町）②'!HyousokuArea</vt:lpstr>
      <vt:lpstr>'第21表（旧市町）③'!HyousokuArea</vt:lpstr>
      <vt:lpstr>'第21表（旧市町）④'!HyousokuArea</vt:lpstr>
      <vt:lpstr>'第21表（全市）'!HyousokuArea</vt:lpstr>
      <vt:lpstr>第22表!HyousokuArea</vt:lpstr>
      <vt:lpstr>第23表!HyousokuArea</vt:lpstr>
      <vt:lpstr>第3表!HyousokuArea</vt:lpstr>
      <vt:lpstr>第14表!Hyoutou</vt:lpstr>
      <vt:lpstr>第15表!Hyoutou</vt:lpstr>
      <vt:lpstr>第17表!Hyoutou</vt:lpstr>
      <vt:lpstr>第19表!Hyoutou</vt:lpstr>
      <vt:lpstr>'第20表（旧伊王島町）'!Hyoutou</vt:lpstr>
      <vt:lpstr>'第20表（旧外海町）'!Hyoutou</vt:lpstr>
      <vt:lpstr>'第20表（旧琴海町）'!Hyoutou</vt:lpstr>
      <vt:lpstr>'第20表（旧香焼町）'!Hyoutou</vt:lpstr>
      <vt:lpstr>'第20表（旧高島町）'!Hyoutou</vt:lpstr>
      <vt:lpstr>'第20表（旧三和町）'!Hyoutou</vt:lpstr>
      <vt:lpstr>'第20表（旧長崎市）'!Hyoutou</vt:lpstr>
      <vt:lpstr>'第20表（旧野母崎町）'!Hyoutou</vt:lpstr>
      <vt:lpstr>'第20表（全市）'!Hyoutou</vt:lpstr>
      <vt:lpstr>'第21表（旧市町）①'!Hyoutou</vt:lpstr>
      <vt:lpstr>'第21表（旧市町）②'!Hyoutou</vt:lpstr>
      <vt:lpstr>'第21表（旧市町）③'!Hyoutou</vt:lpstr>
      <vt:lpstr>'第21表（旧市町）④'!Hyoutou</vt:lpstr>
      <vt:lpstr>'第21表（全市）'!Hyoutou</vt:lpstr>
      <vt:lpstr>第22表!Hyoutou</vt:lpstr>
      <vt:lpstr>第23表!Hyoutou</vt:lpstr>
      <vt:lpstr>第3表!Hyoutou</vt:lpstr>
      <vt:lpstr>第9表!Hyoutou</vt:lpstr>
      <vt:lpstr>第10表!Print_Area</vt:lpstr>
      <vt:lpstr>第11表!Print_Area</vt:lpstr>
      <vt:lpstr>第12表!Print_Area</vt:lpstr>
      <vt:lpstr>第17表!Print_Area</vt:lpstr>
      <vt:lpstr>第19表!Print_Area</vt:lpstr>
      <vt:lpstr>第1表!Print_Area</vt:lpstr>
      <vt:lpstr>第24表!Print_Area</vt:lpstr>
      <vt:lpstr>第25表!Print_Area</vt:lpstr>
      <vt:lpstr>第29表!Print_Area</vt:lpstr>
      <vt:lpstr>'第2表（旧伊王島町）'!Print_Area</vt:lpstr>
      <vt:lpstr>'第2表（旧外海町）'!Print_Area</vt:lpstr>
      <vt:lpstr>'第2表（旧琴海町）'!Print_Area</vt:lpstr>
      <vt:lpstr>'第2表（旧香焼町）'!Print_Area</vt:lpstr>
      <vt:lpstr>'第2表（旧高島町）'!Print_Area</vt:lpstr>
      <vt:lpstr>'第2表（旧三和町）'!Print_Area</vt:lpstr>
      <vt:lpstr>'第2表（旧長崎市）'!Print_Area</vt:lpstr>
      <vt:lpstr>'第2表（旧野母崎町）'!Print_Area</vt:lpstr>
      <vt:lpstr>'第2表（全市）'!Print_Area</vt:lpstr>
      <vt:lpstr>第6表!Print_Area</vt:lpstr>
      <vt:lpstr>第7表!Print_Area</vt:lpstr>
      <vt:lpstr>第8表!Print_Area</vt:lpstr>
      <vt:lpstr>第9表!Print_Area</vt:lpstr>
      <vt:lpstr>第14表!Print_Titles</vt:lpstr>
      <vt:lpstr>第17表!Print_Titles</vt:lpstr>
      <vt:lpstr>'第21表（旧市町）①'!Print_Titles</vt:lpstr>
      <vt:lpstr>'第21表（旧市町）②'!Print_Titles</vt:lpstr>
      <vt:lpstr>'第21表（旧市町）③'!Print_Titles</vt:lpstr>
      <vt:lpstr>'第21表（旧市町）④'!Print_Titles</vt:lpstr>
      <vt:lpstr>'第21表（全市）'!Print_Titles</vt:lpstr>
      <vt:lpstr>第26表!Print_Titles</vt:lpstr>
      <vt:lpstr>第29表!Print_Titles</vt:lpstr>
      <vt:lpstr>第4表!Print_Titles</vt:lpstr>
      <vt:lpstr>第7表!Print_Titles</vt:lpstr>
      <vt:lpstr>第12表!Title</vt:lpstr>
      <vt:lpstr>第13表!Title</vt:lpstr>
      <vt:lpstr>第14表!Title</vt:lpstr>
      <vt:lpstr>第15表!Title</vt:lpstr>
      <vt:lpstr>第17表!Title</vt:lpstr>
      <vt:lpstr>第19表!Title</vt:lpstr>
      <vt:lpstr>'第21表（旧市町）①'!Title</vt:lpstr>
      <vt:lpstr>'第21表（旧市町）②'!Title</vt:lpstr>
      <vt:lpstr>'第21表（旧市町）③'!Title</vt:lpstr>
      <vt:lpstr>'第21表（旧市町）④'!Title</vt:lpstr>
      <vt:lpstr>'第21表（全市）'!Title</vt:lpstr>
      <vt:lpstr>第23表!Title</vt:lpstr>
      <vt:lpstr>第3表!Title</vt:lpstr>
      <vt:lpstr>第4表!Title</vt:lpstr>
      <vt:lpstr>第9表!Title</vt:lpstr>
      <vt:lpstr>第14表!TitleEnglish</vt:lpstr>
      <vt:lpstr>'第20表（旧伊王島町）'!TitleEnglish</vt:lpstr>
      <vt:lpstr>'第20表（旧外海町）'!TitleEnglish</vt:lpstr>
      <vt:lpstr>'第20表（旧琴海町）'!TitleEnglish</vt:lpstr>
      <vt:lpstr>'第20表（旧香焼町）'!TitleEnglish</vt:lpstr>
      <vt:lpstr>'第20表（旧高島町）'!TitleEnglish</vt:lpstr>
      <vt:lpstr>'第20表（旧三和町）'!TitleEnglish</vt:lpstr>
      <vt:lpstr>'第20表（旧長崎市）'!TitleEnglish</vt:lpstr>
      <vt:lpstr>'第20表（旧野母崎町）'!TitleEnglish</vt:lpstr>
      <vt:lpstr>'第20表（全市）'!TitleEnglish</vt:lpstr>
      <vt:lpstr>第22表!TitleEnglish</vt:lpstr>
      <vt:lpstr>第23表!TitleEnglish</vt:lpstr>
      <vt:lpstr>第4表!TitleEnglish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河原 志保</cp:lastModifiedBy>
  <dcterms:created xsi:type="dcterms:W3CDTF">2018-03-26T02:07:48Z</dcterms:created>
  <dcterms:modified xsi:type="dcterms:W3CDTF">2018-04-12T07:43:59Z</dcterms:modified>
</cp:coreProperties>
</file>